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3.xml" ContentType="application/vnd.openxmlformats-officedocument.drawing+xml"/>
  <Override PartName="/xl/charts/chart8.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ml.chartshapes+xml"/>
  <Override PartName="/xl/charts/chart9.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09"/>
  <workbookPr defaultThemeVersion="124226"/>
  <mc:AlternateContent xmlns:mc="http://schemas.openxmlformats.org/markup-compatibility/2006">
    <mc:Choice Requires="x15">
      <x15ac:absPath xmlns:x15ac="http://schemas.microsoft.com/office/spreadsheetml/2010/11/ac" url="/Users/richtyler/Documents/Repositories/Projecting-Health/"/>
    </mc:Choice>
  </mc:AlternateContent>
  <xr:revisionPtr revIDLastSave="0" documentId="13_ncr:1_{5CD0EBC1-CECB-E84B-BF89-C074A5650CDF}" xr6:coauthVersionLast="43" xr6:coauthVersionMax="43" xr10:uidLastSave="{00000000-0000-0000-0000-000000000000}"/>
  <bookViews>
    <workbookView xWindow="0" yWindow="460" windowWidth="27320" windowHeight="13880" activeTab="5" xr2:uid="{00000000-000D-0000-FFFF-FFFF00000000}"/>
  </bookViews>
  <sheets>
    <sheet name="Contents &amp; Metadata" sheetId="4" r:id="rId1"/>
    <sheet name="GBD LE data" sheetId="48" state="hidden" r:id="rId2"/>
    <sheet name="ONS LE data" sheetId="42" state="hidden" r:id="rId3"/>
    <sheet name="LE data table" sheetId="47" state="hidden" r:id="rId4"/>
    <sheet name="Deprivation data" sheetId="43" state="hidden" r:id="rId5"/>
    <sheet name="Parameters" sheetId="2" r:id="rId6"/>
    <sheet name="Selected gbd data" sheetId="49" state="hidden" r:id="rId7"/>
    <sheet name="Population overview" sheetId="38" r:id="rId8"/>
    <sheet name="Population tables" sheetId="5" r:id="rId9"/>
    <sheet name="Projected population" sheetId="6" r:id="rId10"/>
    <sheet name="Older population" sheetId="37" r:id="rId11"/>
    <sheet name="Life expectancy" sheetId="39" r:id="rId12"/>
    <sheet name="Deprivation" sheetId="40" r:id="rId13"/>
    <sheet name="Multimorbidity" sheetId="41" r:id="rId14"/>
    <sheet name="Old age data" sheetId="45" state="hidden" r:id="rId15"/>
    <sheet name="Old age table" sheetId="46" state="hidden" r:id="rId16"/>
    <sheet name="OADR data" sheetId="44" state="hidden" r:id="rId17"/>
    <sheet name="List" sheetId="35" state="hidden" r:id="rId18"/>
    <sheet name="Raw Data" sheetId="36" state="hidden" r:id="rId19"/>
  </sheets>
  <definedNames>
    <definedName name="_xlnm._FilterDatabase" localSheetId="2" hidden="1">'ONS LE data'!$A$1:$I$5314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20" i="46" l="1"/>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B20" i="46"/>
  <c r="C12" i="46"/>
  <c r="D12" i="46"/>
  <c r="E12" i="46"/>
  <c r="F12" i="46"/>
  <c r="G12" i="46"/>
  <c r="H12" i="46"/>
  <c r="I12" i="46"/>
  <c r="J12" i="46"/>
  <c r="K12" i="46"/>
  <c r="L12" i="46"/>
  <c r="M12" i="46"/>
  <c r="N12" i="46"/>
  <c r="O12" i="46"/>
  <c r="P12" i="46"/>
  <c r="Q12" i="46"/>
  <c r="R12" i="46"/>
  <c r="S12" i="46"/>
  <c r="T12" i="46"/>
  <c r="U12" i="46"/>
  <c r="V12" i="46"/>
  <c r="W12" i="46"/>
  <c r="X12" i="46"/>
  <c r="Y12" i="46"/>
  <c r="Z12" i="46"/>
  <c r="AA12" i="46"/>
  <c r="AB12" i="46"/>
  <c r="AC12" i="46"/>
  <c r="AD12" i="46"/>
  <c r="AE12" i="46"/>
  <c r="AF12" i="46"/>
  <c r="B12" i="46"/>
  <c r="B19" i="46" l="1"/>
  <c r="C17" i="46"/>
  <c r="D17" i="46"/>
  <c r="E17" i="46"/>
  <c r="F17" i="46"/>
  <c r="G17" i="46"/>
  <c r="H17" i="46"/>
  <c r="I17" i="46"/>
  <c r="J17" i="46"/>
  <c r="K17" i="46"/>
  <c r="L17" i="46"/>
  <c r="M17" i="46"/>
  <c r="N17" i="46"/>
  <c r="O17" i="46"/>
  <c r="P17" i="46"/>
  <c r="Q17" i="46"/>
  <c r="R17" i="46"/>
  <c r="S17" i="46"/>
  <c r="T17" i="46"/>
  <c r="U17" i="46"/>
  <c r="V17" i="46"/>
  <c r="W17" i="46"/>
  <c r="X17" i="46"/>
  <c r="Y17" i="46"/>
  <c r="Z17" i="46"/>
  <c r="AA17" i="46"/>
  <c r="AB17" i="46"/>
  <c r="AC17" i="46"/>
  <c r="AD17" i="46"/>
  <c r="AE17" i="46"/>
  <c r="AF17" i="46"/>
  <c r="C18" i="46"/>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C19"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B18" i="46"/>
  <c r="B17" i="46"/>
  <c r="D9" i="46"/>
  <c r="E9" i="46"/>
  <c r="F9" i="46"/>
  <c r="G9" i="46"/>
  <c r="H9" i="46"/>
  <c r="I9" i="46"/>
  <c r="J9" i="46"/>
  <c r="K9" i="46"/>
  <c r="L9" i="46"/>
  <c r="M9" i="46"/>
  <c r="N9" i="46"/>
  <c r="O9" i="46"/>
  <c r="P9" i="46"/>
  <c r="Q9" i="46"/>
  <c r="R9" i="46"/>
  <c r="S9" i="46"/>
  <c r="T9" i="46"/>
  <c r="U9" i="46"/>
  <c r="V9" i="46"/>
  <c r="W9" i="46"/>
  <c r="X9" i="46"/>
  <c r="Y9" i="46"/>
  <c r="Z9" i="46"/>
  <c r="AA9" i="46"/>
  <c r="AB9" i="46"/>
  <c r="AC9" i="46"/>
  <c r="AD9" i="46"/>
  <c r="AE9" i="46"/>
  <c r="AF9" i="46"/>
  <c r="D10" i="46"/>
  <c r="E10" i="46"/>
  <c r="F10" i="46"/>
  <c r="G10" i="46"/>
  <c r="H10" i="46"/>
  <c r="I10" i="46"/>
  <c r="J10" i="46"/>
  <c r="K10" i="46"/>
  <c r="L10" i="46"/>
  <c r="M10" i="46"/>
  <c r="N10" i="46"/>
  <c r="O10" i="46"/>
  <c r="P10" i="46"/>
  <c r="Q10" i="46"/>
  <c r="R10" i="46"/>
  <c r="S10" i="46"/>
  <c r="T10" i="46"/>
  <c r="U10" i="46"/>
  <c r="V10" i="46"/>
  <c r="W10" i="46"/>
  <c r="X10" i="46"/>
  <c r="Y10" i="46"/>
  <c r="Z10" i="46"/>
  <c r="AA10" i="46"/>
  <c r="AB10" i="46"/>
  <c r="AC10" i="46"/>
  <c r="AD10" i="46"/>
  <c r="AE10" i="46"/>
  <c r="AF10" i="46"/>
  <c r="D11" i="46"/>
  <c r="E11" i="46"/>
  <c r="F11" i="46"/>
  <c r="G11" i="46"/>
  <c r="H11" i="46"/>
  <c r="I11" i="46"/>
  <c r="J11" i="46"/>
  <c r="K11" i="46"/>
  <c r="L11" i="46"/>
  <c r="M11" i="46"/>
  <c r="N11" i="46"/>
  <c r="O11" i="46"/>
  <c r="P11" i="46"/>
  <c r="Q11" i="46"/>
  <c r="R11" i="46"/>
  <c r="S11" i="46"/>
  <c r="T11" i="46"/>
  <c r="U11" i="46"/>
  <c r="V11" i="46"/>
  <c r="W11" i="46"/>
  <c r="X11" i="46"/>
  <c r="Y11" i="46"/>
  <c r="Z11" i="46"/>
  <c r="AA11" i="46"/>
  <c r="AB11" i="46"/>
  <c r="AC11" i="46"/>
  <c r="AD11" i="46"/>
  <c r="AE11" i="46"/>
  <c r="AF11" i="46"/>
  <c r="C9" i="46"/>
  <c r="C10" i="46"/>
  <c r="C11" i="46"/>
  <c r="B10" i="46"/>
  <c r="B11" i="46"/>
  <c r="B9" i="46"/>
  <c r="A2" i="46" l="1"/>
  <c r="A6" i="46" l="1"/>
  <c r="A14" i="46"/>
  <c r="B12" i="39"/>
  <c r="P56" i="6" l="1"/>
  <c r="I56" i="6"/>
  <c r="B56" i="6"/>
  <c r="P55" i="6"/>
  <c r="I55" i="6"/>
  <c r="B55" i="6"/>
  <c r="L29" i="6"/>
  <c r="B29" i="6"/>
  <c r="L5" i="6"/>
  <c r="B5" i="6"/>
  <c r="AB32" i="5"/>
  <c r="AB35" i="5" s="1"/>
  <c r="AA32" i="5"/>
  <c r="Z32" i="5"/>
  <c r="Z35" i="5" s="1"/>
  <c r="Y32" i="5"/>
  <c r="Y35" i="5" s="1"/>
  <c r="AB19" i="5"/>
  <c r="AA19" i="5"/>
  <c r="AA28" i="5" s="1"/>
  <c r="Z19" i="5"/>
  <c r="Z28" i="5" s="1"/>
  <c r="Y19" i="5"/>
  <c r="Y27" i="5" s="1"/>
  <c r="S7" i="5"/>
  <c r="AB6" i="5"/>
  <c r="AB22" i="5" s="1"/>
  <c r="AA6" i="5"/>
  <c r="AA22" i="5" s="1"/>
  <c r="Z6" i="5"/>
  <c r="Z8" i="5" s="1"/>
  <c r="Y6" i="5"/>
  <c r="Y8" i="5" s="1"/>
  <c r="U6" i="5"/>
  <c r="U30" i="5" s="1"/>
  <c r="T6" i="5"/>
  <c r="T31" i="5" s="1"/>
  <c r="S6" i="5"/>
  <c r="S28" i="5" s="1"/>
  <c r="R6" i="5"/>
  <c r="R19" i="5" s="1"/>
  <c r="N6" i="5"/>
  <c r="N29" i="5" s="1"/>
  <c r="M6" i="5"/>
  <c r="M30" i="5" s="1"/>
  <c r="L6" i="5"/>
  <c r="L7" i="5" s="1"/>
  <c r="K6" i="5"/>
  <c r="K8" i="5" s="1"/>
  <c r="G6" i="5"/>
  <c r="G29" i="5" s="1"/>
  <c r="M34" i="6" s="1"/>
  <c r="F6" i="5"/>
  <c r="F33" i="5" s="1"/>
  <c r="C38" i="6" s="1"/>
  <c r="E6" i="5"/>
  <c r="D6" i="5"/>
  <c r="D17" i="5" s="1"/>
  <c r="B2" i="5"/>
  <c r="G8" i="5" l="1"/>
  <c r="S8" i="5"/>
  <c r="S29" i="5"/>
  <c r="D19" i="5"/>
  <c r="F32" i="5"/>
  <c r="C37" i="6" s="1"/>
  <c r="K27" i="5"/>
  <c r="F30" i="5"/>
  <c r="C35" i="6" s="1"/>
  <c r="L8" i="5"/>
  <c r="G7" i="5"/>
  <c r="K10" i="5"/>
  <c r="K12" i="5"/>
  <c r="K21" i="5"/>
  <c r="F29" i="5"/>
  <c r="C34" i="6" s="1"/>
  <c r="T32" i="5"/>
  <c r="K14" i="5"/>
  <c r="K23" i="5"/>
  <c r="Z7" i="5"/>
  <c r="K16" i="5"/>
  <c r="K25" i="5"/>
  <c r="T29" i="5"/>
  <c r="T28" i="5"/>
  <c r="F31" i="5"/>
  <c r="C36" i="6" s="1"/>
  <c r="K11" i="5"/>
  <c r="K15" i="5"/>
  <c r="R17" i="5"/>
  <c r="K20" i="5"/>
  <c r="K26" i="5"/>
  <c r="K9" i="5"/>
  <c r="K13" i="5"/>
  <c r="K22" i="5"/>
  <c r="K24" i="5"/>
  <c r="K28" i="5"/>
  <c r="K7" i="5"/>
  <c r="R8" i="5"/>
  <c r="Y9" i="5"/>
  <c r="Y11" i="5"/>
  <c r="Y13" i="5"/>
  <c r="Y15" i="5"/>
  <c r="K18" i="5"/>
  <c r="Y20" i="5"/>
  <c r="Y22" i="5"/>
  <c r="Y24" i="5"/>
  <c r="Y26" i="5"/>
  <c r="R7" i="5"/>
  <c r="Y10" i="5"/>
  <c r="Y12" i="5"/>
  <c r="Y14" i="5"/>
  <c r="Y21" i="5"/>
  <c r="Y23" i="5"/>
  <c r="Y25" i="5"/>
  <c r="D62" i="5"/>
  <c r="D24" i="6" s="1"/>
  <c r="D58" i="5"/>
  <c r="D20" i="6" s="1"/>
  <c r="D54" i="5"/>
  <c r="D16" i="6" s="1"/>
  <c r="D50" i="5"/>
  <c r="D12" i="6" s="1"/>
  <c r="D46" i="5"/>
  <c r="D8" i="6" s="1"/>
  <c r="D42" i="5"/>
  <c r="D41" i="5"/>
  <c r="D40" i="5"/>
  <c r="C21" i="6" s="1"/>
  <c r="D39" i="5"/>
  <c r="D38" i="5"/>
  <c r="C19" i="6" s="1"/>
  <c r="D37" i="5"/>
  <c r="C18" i="6" s="1"/>
  <c r="D36" i="5"/>
  <c r="C17" i="6" s="1"/>
  <c r="D35" i="5"/>
  <c r="C16" i="6" s="1"/>
  <c r="D34" i="5"/>
  <c r="C15" i="6" s="1"/>
  <c r="D33" i="5"/>
  <c r="C14" i="6" s="1"/>
  <c r="D32" i="5"/>
  <c r="C13" i="6" s="1"/>
  <c r="D31" i="5"/>
  <c r="C12" i="6" s="1"/>
  <c r="D30" i="5"/>
  <c r="C11" i="6" s="1"/>
  <c r="D29" i="5"/>
  <c r="C10" i="6" s="1"/>
  <c r="D63" i="5"/>
  <c r="D25" i="6" s="1"/>
  <c r="D59" i="5"/>
  <c r="D55" i="5"/>
  <c r="D17" i="6" s="1"/>
  <c r="D51" i="5"/>
  <c r="D13" i="6" s="1"/>
  <c r="D47" i="5"/>
  <c r="D9" i="6" s="1"/>
  <c r="D43" i="5"/>
  <c r="D60" i="5"/>
  <c r="D56" i="5"/>
  <c r="D18" i="6" s="1"/>
  <c r="D52" i="5"/>
  <c r="D14" i="6" s="1"/>
  <c r="D48" i="5"/>
  <c r="D10" i="6" s="1"/>
  <c r="D44" i="5"/>
  <c r="C25" i="6" s="1"/>
  <c r="D61" i="5"/>
  <c r="D57" i="5"/>
  <c r="D19" i="6" s="1"/>
  <c r="D53" i="5"/>
  <c r="D15" i="6" s="1"/>
  <c r="D49" i="5"/>
  <c r="D11" i="6" s="1"/>
  <c r="D45" i="5"/>
  <c r="D7" i="6" s="1"/>
  <c r="K36" i="5"/>
  <c r="K35" i="5"/>
  <c r="K34" i="5"/>
  <c r="K33" i="5"/>
  <c r="K32" i="5"/>
  <c r="K31" i="5"/>
  <c r="K30" i="5"/>
  <c r="K29" i="5"/>
  <c r="R36" i="5"/>
  <c r="R35" i="5"/>
  <c r="R34" i="5"/>
  <c r="R33" i="5"/>
  <c r="R32" i="5"/>
  <c r="R31" i="5"/>
  <c r="R30" i="5"/>
  <c r="R29" i="5"/>
  <c r="R28" i="5"/>
  <c r="D7" i="5"/>
  <c r="E63" i="5"/>
  <c r="N25" i="6" s="1"/>
  <c r="E59" i="5"/>
  <c r="E55" i="5"/>
  <c r="N17" i="6" s="1"/>
  <c r="E51" i="5"/>
  <c r="N13" i="6" s="1"/>
  <c r="E47" i="5"/>
  <c r="N9" i="6" s="1"/>
  <c r="E43" i="5"/>
  <c r="M24" i="6" s="1"/>
  <c r="E60" i="5"/>
  <c r="E56" i="5"/>
  <c r="N18" i="6" s="1"/>
  <c r="E52" i="5"/>
  <c r="N14" i="6" s="1"/>
  <c r="E48" i="5"/>
  <c r="N10" i="6" s="1"/>
  <c r="E44" i="5"/>
  <c r="M25" i="6" s="1"/>
  <c r="E61" i="5"/>
  <c r="N23" i="6" s="1"/>
  <c r="E57" i="5"/>
  <c r="N19" i="6" s="1"/>
  <c r="E53" i="5"/>
  <c r="N15" i="6" s="1"/>
  <c r="E49" i="5"/>
  <c r="N11" i="6" s="1"/>
  <c r="E45" i="5"/>
  <c r="N7" i="6" s="1"/>
  <c r="E62" i="5"/>
  <c r="N24" i="6" s="1"/>
  <c r="E58" i="5"/>
  <c r="N20" i="6" s="1"/>
  <c r="E54" i="5"/>
  <c r="N16" i="6" s="1"/>
  <c r="E50" i="5"/>
  <c r="N12" i="6" s="1"/>
  <c r="E46" i="5"/>
  <c r="N8" i="6" s="1"/>
  <c r="E42" i="5"/>
  <c r="E41" i="5"/>
  <c r="E40" i="5"/>
  <c r="M21" i="6" s="1"/>
  <c r="E39" i="5"/>
  <c r="M20" i="6" s="1"/>
  <c r="E38" i="5"/>
  <c r="M19" i="6" s="1"/>
  <c r="E37" i="5"/>
  <c r="M18" i="6" s="1"/>
  <c r="E36" i="5"/>
  <c r="M17" i="6" s="1"/>
  <c r="E35" i="5"/>
  <c r="M16" i="6" s="1"/>
  <c r="E34" i="5"/>
  <c r="M15" i="6" s="1"/>
  <c r="E33" i="5"/>
  <c r="M14" i="6" s="1"/>
  <c r="E32" i="5"/>
  <c r="M13" i="6" s="1"/>
  <c r="E31" i="5"/>
  <c r="M12" i="6" s="1"/>
  <c r="E29" i="5"/>
  <c r="M10" i="6" s="1"/>
  <c r="E28" i="5"/>
  <c r="M9" i="6" s="1"/>
  <c r="E27" i="5"/>
  <c r="M8" i="6" s="1"/>
  <c r="E26" i="5"/>
  <c r="M7" i="6" s="1"/>
  <c r="E25" i="5"/>
  <c r="E24" i="5"/>
  <c r="E23" i="5"/>
  <c r="E22" i="5"/>
  <c r="E21" i="5"/>
  <c r="E20" i="5"/>
  <c r="E19" i="5"/>
  <c r="E18" i="5"/>
  <c r="E17" i="5"/>
  <c r="E16" i="5"/>
  <c r="E15" i="5"/>
  <c r="E14" i="5"/>
  <c r="E13" i="5"/>
  <c r="E12" i="5"/>
  <c r="E11" i="5"/>
  <c r="E10" i="5"/>
  <c r="E9" i="5"/>
  <c r="L36" i="5"/>
  <c r="L35" i="5"/>
  <c r="L34" i="5"/>
  <c r="L33" i="5"/>
  <c r="L32" i="5"/>
  <c r="L31" i="5"/>
  <c r="L30" i="5"/>
  <c r="L29" i="5"/>
  <c r="L28" i="5"/>
  <c r="L27" i="5"/>
  <c r="L26" i="5"/>
  <c r="L25" i="5"/>
  <c r="L24" i="5"/>
  <c r="L23" i="5"/>
  <c r="L22" i="5"/>
  <c r="L21" i="5"/>
  <c r="L20" i="5"/>
  <c r="L19" i="5"/>
  <c r="L18" i="5"/>
  <c r="L17" i="5"/>
  <c r="L16" i="5"/>
  <c r="L15" i="5"/>
  <c r="L14" i="5"/>
  <c r="L13" i="5"/>
  <c r="L12" i="5"/>
  <c r="L11" i="5"/>
  <c r="L10" i="5"/>
  <c r="L9" i="5"/>
  <c r="S36" i="5"/>
  <c r="S35" i="5"/>
  <c r="S34" i="5"/>
  <c r="S33" i="5"/>
  <c r="S32" i="5"/>
  <c r="S31" i="5"/>
  <c r="S30" i="5"/>
  <c r="S27" i="5"/>
  <c r="S26" i="5"/>
  <c r="S25" i="5"/>
  <c r="S24" i="5"/>
  <c r="S23" i="5"/>
  <c r="S22" i="5"/>
  <c r="S21" i="5"/>
  <c r="S20" i="5"/>
  <c r="S19" i="5"/>
  <c r="S18" i="5"/>
  <c r="S17" i="5"/>
  <c r="S16" i="5"/>
  <c r="S15" i="5"/>
  <c r="S14" i="5"/>
  <c r="S13" i="5"/>
  <c r="S12" i="5"/>
  <c r="S11" i="5"/>
  <c r="S10" i="5"/>
  <c r="S9" i="5"/>
  <c r="Z22" i="5"/>
  <c r="Z21" i="5"/>
  <c r="Z15" i="5"/>
  <c r="Z14" i="5"/>
  <c r="Z13" i="5"/>
  <c r="Z12" i="5"/>
  <c r="Z11" i="5"/>
  <c r="Z10" i="5"/>
  <c r="Z9" i="5"/>
  <c r="E7" i="5"/>
  <c r="N7" i="5"/>
  <c r="Y7" i="5"/>
  <c r="E8" i="5"/>
  <c r="N8" i="5"/>
  <c r="G9" i="5"/>
  <c r="U9" i="5"/>
  <c r="G10" i="5"/>
  <c r="U10" i="5"/>
  <c r="G11" i="5"/>
  <c r="U11" i="5"/>
  <c r="G12" i="5"/>
  <c r="U12" i="5"/>
  <c r="G13" i="5"/>
  <c r="U13" i="5"/>
  <c r="G14" i="5"/>
  <c r="U14" i="5"/>
  <c r="G15" i="5"/>
  <c r="U15" i="5"/>
  <c r="G16" i="5"/>
  <c r="U16" i="5"/>
  <c r="N17" i="5"/>
  <c r="G18" i="5"/>
  <c r="U18" i="5"/>
  <c r="N19" i="5"/>
  <c r="G20" i="5"/>
  <c r="U20" i="5"/>
  <c r="G21" i="5"/>
  <c r="U21" i="5"/>
  <c r="G22" i="5"/>
  <c r="U22" i="5"/>
  <c r="G23" i="5"/>
  <c r="U23" i="5"/>
  <c r="G24" i="5"/>
  <c r="U24" i="5"/>
  <c r="G25" i="5"/>
  <c r="U25" i="5"/>
  <c r="G26" i="5"/>
  <c r="M31" i="6" s="1"/>
  <c r="U26" i="5"/>
  <c r="G27" i="5"/>
  <c r="M32" i="6" s="1"/>
  <c r="U27" i="5"/>
  <c r="G28" i="5"/>
  <c r="M33" i="6" s="1"/>
  <c r="E30" i="5"/>
  <c r="M11" i="6" s="1"/>
  <c r="G63" i="5"/>
  <c r="N49" i="6" s="1"/>
  <c r="G62" i="5"/>
  <c r="N48" i="6" s="1"/>
  <c r="G61" i="5"/>
  <c r="N47" i="6" s="1"/>
  <c r="G60" i="5"/>
  <c r="N46" i="6" s="1"/>
  <c r="G59" i="5"/>
  <c r="N45" i="6" s="1"/>
  <c r="G58" i="5"/>
  <c r="N44" i="6" s="1"/>
  <c r="G57" i="5"/>
  <c r="N43" i="6" s="1"/>
  <c r="G56" i="5"/>
  <c r="N42" i="6" s="1"/>
  <c r="G55" i="5"/>
  <c r="N41" i="6" s="1"/>
  <c r="G54" i="5"/>
  <c r="N40" i="6" s="1"/>
  <c r="G53" i="5"/>
  <c r="N39" i="6" s="1"/>
  <c r="G52" i="5"/>
  <c r="N38" i="6" s="1"/>
  <c r="G51" i="5"/>
  <c r="N37" i="6" s="1"/>
  <c r="G50" i="5"/>
  <c r="N36" i="6" s="1"/>
  <c r="G49" i="5"/>
  <c r="N35" i="6" s="1"/>
  <c r="G48" i="5"/>
  <c r="N34" i="6" s="1"/>
  <c r="G47" i="5"/>
  <c r="N33" i="6" s="1"/>
  <c r="G46" i="5"/>
  <c r="N32" i="6" s="1"/>
  <c r="G45" i="5"/>
  <c r="N31" i="6" s="1"/>
  <c r="G44" i="5"/>
  <c r="M49" i="6" s="1"/>
  <c r="G43" i="5"/>
  <c r="M48" i="6" s="1"/>
  <c r="G42" i="5"/>
  <c r="M47" i="6" s="1"/>
  <c r="G41" i="5"/>
  <c r="M46" i="6" s="1"/>
  <c r="G40" i="5"/>
  <c r="M45" i="6" s="1"/>
  <c r="G39" i="5"/>
  <c r="M44" i="6" s="1"/>
  <c r="G38" i="5"/>
  <c r="M43" i="6" s="1"/>
  <c r="G37" i="5"/>
  <c r="M42" i="6" s="1"/>
  <c r="G36" i="5"/>
  <c r="M41" i="6" s="1"/>
  <c r="G35" i="5"/>
  <c r="M40" i="6" s="1"/>
  <c r="G34" i="5"/>
  <c r="M39" i="6" s="1"/>
  <c r="G33" i="5"/>
  <c r="M38" i="6" s="1"/>
  <c r="G32" i="5"/>
  <c r="M37" i="6" s="1"/>
  <c r="G30" i="5"/>
  <c r="M35" i="6" s="1"/>
  <c r="G31" i="5"/>
  <c r="M36" i="6" s="1"/>
  <c r="N36" i="5"/>
  <c r="N35" i="5"/>
  <c r="N34" i="5"/>
  <c r="N33" i="5"/>
  <c r="N32" i="5"/>
  <c r="U36" i="5"/>
  <c r="U35" i="5"/>
  <c r="U34" i="5"/>
  <c r="U33" i="5"/>
  <c r="U32" i="5"/>
  <c r="U31" i="5"/>
  <c r="U29" i="5"/>
  <c r="U28" i="5"/>
  <c r="AB7" i="5"/>
  <c r="N31" i="5"/>
  <c r="AB8" i="5"/>
  <c r="N9" i="5"/>
  <c r="AB9" i="5"/>
  <c r="N10" i="5"/>
  <c r="AB10" i="5"/>
  <c r="N11" i="5"/>
  <c r="AB11" i="5"/>
  <c r="N12" i="5"/>
  <c r="AB12" i="5"/>
  <c r="N13" i="5"/>
  <c r="AB13" i="5"/>
  <c r="N14" i="5"/>
  <c r="AB14" i="5"/>
  <c r="N15" i="5"/>
  <c r="AB15" i="5"/>
  <c r="N16" i="5"/>
  <c r="G17" i="5"/>
  <c r="U17" i="5"/>
  <c r="N18" i="5"/>
  <c r="G19" i="5"/>
  <c r="U19" i="5"/>
  <c r="U56" i="6"/>
  <c r="N56" i="6"/>
  <c r="G56" i="6"/>
  <c r="AB28" i="5"/>
  <c r="N20" i="5"/>
  <c r="AB20" i="5"/>
  <c r="L51" i="6" s="1"/>
  <c r="N21" i="5"/>
  <c r="AB21" i="5"/>
  <c r="N22" i="5"/>
  <c r="N23" i="5"/>
  <c r="AB23" i="5"/>
  <c r="N24" i="5"/>
  <c r="AB24" i="5"/>
  <c r="N25" i="5"/>
  <c r="AB25" i="5"/>
  <c r="N26" i="5"/>
  <c r="AB26" i="5"/>
  <c r="N27" i="5"/>
  <c r="AB27" i="5"/>
  <c r="N28" i="5"/>
  <c r="U7" i="5"/>
  <c r="D8" i="5"/>
  <c r="U8" i="5"/>
  <c r="D9" i="5"/>
  <c r="R9" i="5"/>
  <c r="D10" i="5"/>
  <c r="R10" i="5"/>
  <c r="D11" i="5"/>
  <c r="R11" i="5"/>
  <c r="D12" i="5"/>
  <c r="R12" i="5"/>
  <c r="D13" i="5"/>
  <c r="R13" i="5"/>
  <c r="D14" i="5"/>
  <c r="R14" i="5"/>
  <c r="D15" i="5"/>
  <c r="R15" i="5"/>
  <c r="D16" i="5"/>
  <c r="R16" i="5"/>
  <c r="K17" i="5"/>
  <c r="D18" i="5"/>
  <c r="R18" i="5"/>
  <c r="K19" i="5"/>
  <c r="K56" i="6"/>
  <c r="D56" i="6"/>
  <c r="R56" i="6"/>
  <c r="Y28" i="5"/>
  <c r="B27" i="6"/>
  <c r="D20" i="5"/>
  <c r="R20" i="5"/>
  <c r="D21" i="5"/>
  <c r="R21" i="5"/>
  <c r="D22" i="5"/>
  <c r="R22" i="5"/>
  <c r="D23" i="5"/>
  <c r="R23" i="5"/>
  <c r="D24" i="5"/>
  <c r="R24" i="5"/>
  <c r="D25" i="5"/>
  <c r="R25" i="5"/>
  <c r="D26" i="5"/>
  <c r="C7" i="6" s="1"/>
  <c r="R26" i="5"/>
  <c r="D27" i="5"/>
  <c r="C8" i="6" s="1"/>
  <c r="R27" i="5"/>
  <c r="D28" i="5"/>
  <c r="C9" i="6" s="1"/>
  <c r="N30" i="5"/>
  <c r="E56" i="6"/>
  <c r="S56" i="6"/>
  <c r="L56" i="6"/>
  <c r="Z20" i="5"/>
  <c r="L27" i="6" s="1"/>
  <c r="Z23" i="5"/>
  <c r="Z24" i="5"/>
  <c r="Z25" i="5"/>
  <c r="Z26" i="5"/>
  <c r="Z27" i="5"/>
  <c r="F60" i="5"/>
  <c r="D46" i="6" s="1"/>
  <c r="F56" i="5"/>
  <c r="D42" i="6" s="1"/>
  <c r="F52" i="5"/>
  <c r="D38" i="6" s="1"/>
  <c r="F48" i="5"/>
  <c r="D34" i="6" s="1"/>
  <c r="F44" i="5"/>
  <c r="C49" i="6" s="1"/>
  <c r="F61" i="5"/>
  <c r="D47" i="6" s="1"/>
  <c r="F57" i="5"/>
  <c r="D43" i="6" s="1"/>
  <c r="F53" i="5"/>
  <c r="D39" i="6" s="1"/>
  <c r="F49" i="5"/>
  <c r="D35" i="6" s="1"/>
  <c r="F45" i="5"/>
  <c r="D31" i="6" s="1"/>
  <c r="F62" i="5"/>
  <c r="D48" i="6" s="1"/>
  <c r="F58" i="5"/>
  <c r="D44" i="6" s="1"/>
  <c r="F54" i="5"/>
  <c r="D40" i="6" s="1"/>
  <c r="F50" i="5"/>
  <c r="D36" i="6" s="1"/>
  <c r="F46" i="5"/>
  <c r="D32" i="6" s="1"/>
  <c r="F42" i="5"/>
  <c r="C47" i="6" s="1"/>
  <c r="F41" i="5"/>
  <c r="F40" i="5"/>
  <c r="C45" i="6" s="1"/>
  <c r="F39" i="5"/>
  <c r="C44" i="6" s="1"/>
  <c r="F38" i="5"/>
  <c r="C43" i="6" s="1"/>
  <c r="F37" i="5"/>
  <c r="C42" i="6" s="1"/>
  <c r="F36" i="5"/>
  <c r="C41" i="6" s="1"/>
  <c r="F35" i="5"/>
  <c r="C40" i="6" s="1"/>
  <c r="F34" i="5"/>
  <c r="C39" i="6" s="1"/>
  <c r="F63" i="5"/>
  <c r="D49" i="6" s="1"/>
  <c r="F59" i="5"/>
  <c r="F55" i="5"/>
  <c r="D41" i="6" s="1"/>
  <c r="F51" i="5"/>
  <c r="D37" i="6" s="1"/>
  <c r="F47" i="5"/>
  <c r="D33" i="6" s="1"/>
  <c r="F43" i="5"/>
  <c r="C48" i="6" s="1"/>
  <c r="M36" i="5"/>
  <c r="M35" i="5"/>
  <c r="M34" i="5"/>
  <c r="M33" i="5"/>
  <c r="T36" i="5"/>
  <c r="T35" i="5"/>
  <c r="T34" i="5"/>
  <c r="T33" i="5"/>
  <c r="F7" i="5"/>
  <c r="M7" i="5"/>
  <c r="T7" i="5"/>
  <c r="AA7" i="5"/>
  <c r="F8" i="5"/>
  <c r="M8" i="5"/>
  <c r="T8" i="5"/>
  <c r="AA8" i="5"/>
  <c r="F9" i="5"/>
  <c r="M9" i="5"/>
  <c r="T9" i="5"/>
  <c r="AA9" i="5"/>
  <c r="F10" i="5"/>
  <c r="M10" i="5"/>
  <c r="T10" i="5"/>
  <c r="AA10" i="5"/>
  <c r="F11" i="5"/>
  <c r="M11" i="5"/>
  <c r="T11" i="5"/>
  <c r="AA11" i="5"/>
  <c r="F12" i="5"/>
  <c r="M12" i="5"/>
  <c r="T12" i="5"/>
  <c r="AA12" i="5"/>
  <c r="F13" i="5"/>
  <c r="M13" i="5"/>
  <c r="T13" i="5"/>
  <c r="AA13" i="5"/>
  <c r="F14" i="5"/>
  <c r="M14" i="5"/>
  <c r="T14" i="5"/>
  <c r="AA14" i="5"/>
  <c r="F15" i="5"/>
  <c r="M15" i="5"/>
  <c r="T15" i="5"/>
  <c r="AA15" i="5"/>
  <c r="F16" i="5"/>
  <c r="M16" i="5"/>
  <c r="T16" i="5"/>
  <c r="F17" i="5"/>
  <c r="M17" i="5"/>
  <c r="T17" i="5"/>
  <c r="F18" i="5"/>
  <c r="M18" i="5"/>
  <c r="T18" i="5"/>
  <c r="F19" i="5"/>
  <c r="M19" i="5"/>
  <c r="T19" i="5"/>
  <c r="T56" i="6"/>
  <c r="M56" i="6"/>
  <c r="F56" i="6"/>
  <c r="F20" i="5"/>
  <c r="M20" i="5"/>
  <c r="T20" i="5"/>
  <c r="AA20" i="5"/>
  <c r="B51" i="6" s="1"/>
  <c r="F21" i="5"/>
  <c r="M21" i="5"/>
  <c r="T21" i="5"/>
  <c r="AA21" i="5"/>
  <c r="F22" i="5"/>
  <c r="M22" i="5"/>
  <c r="T22" i="5"/>
  <c r="F23" i="5"/>
  <c r="M23" i="5"/>
  <c r="T23" i="5"/>
  <c r="AA23" i="5"/>
  <c r="F24" i="5"/>
  <c r="M24" i="5"/>
  <c r="T24" i="5"/>
  <c r="AA24" i="5"/>
  <c r="F25" i="5"/>
  <c r="M25" i="5"/>
  <c r="T25" i="5"/>
  <c r="AA25" i="5"/>
  <c r="F26" i="5"/>
  <c r="C31" i="6" s="1"/>
  <c r="M26" i="5"/>
  <c r="T26" i="5"/>
  <c r="AA26" i="5"/>
  <c r="F27" i="5"/>
  <c r="C32" i="6" s="1"/>
  <c r="M27" i="5"/>
  <c r="T27" i="5"/>
  <c r="AA27" i="5"/>
  <c r="F28" i="5"/>
  <c r="C33" i="6" s="1"/>
  <c r="M28" i="5"/>
  <c r="M29" i="5"/>
  <c r="T30" i="5"/>
  <c r="M31" i="5"/>
  <c r="M32" i="5"/>
  <c r="AA35" i="5"/>
  <c r="AA34" i="5"/>
  <c r="AA33" i="5"/>
  <c r="Z33" i="5"/>
  <c r="Z34" i="5"/>
  <c r="AB33" i="5"/>
  <c r="AB34" i="5"/>
  <c r="Y33" i="5"/>
  <c r="Y34" i="5"/>
  <c r="C46" i="6" l="1"/>
  <c r="L59" i="6"/>
  <c r="S58" i="6"/>
  <c r="E58" i="6"/>
  <c r="L57" i="6"/>
  <c r="S59" i="6"/>
  <c r="L58" i="6"/>
  <c r="E57" i="6"/>
  <c r="E59" i="6"/>
  <c r="S57" i="6"/>
  <c r="U59" i="6"/>
  <c r="N59" i="6"/>
  <c r="G59" i="6"/>
  <c r="U58" i="6"/>
  <c r="N58" i="6"/>
  <c r="G58" i="6"/>
  <c r="U57" i="6"/>
  <c r="N57" i="6"/>
  <c r="G57" i="6"/>
  <c r="M23" i="6"/>
  <c r="N22" i="6"/>
  <c r="T59" i="6"/>
  <c r="M59" i="6"/>
  <c r="F59" i="6"/>
  <c r="T58" i="6"/>
  <c r="M58" i="6"/>
  <c r="F58" i="6"/>
  <c r="T57" i="6"/>
  <c r="M57" i="6"/>
  <c r="F57" i="6"/>
  <c r="N21" i="6"/>
  <c r="D23" i="6"/>
  <c r="C22" i="6"/>
  <c r="K59" i="6"/>
  <c r="R58" i="6"/>
  <c r="D58" i="6"/>
  <c r="K57" i="6"/>
  <c r="D59" i="6"/>
  <c r="R57" i="6"/>
  <c r="R59" i="6"/>
  <c r="K58" i="6"/>
  <c r="D57" i="6"/>
  <c r="D22" i="6"/>
  <c r="C23" i="6"/>
  <c r="D45" i="6"/>
  <c r="M22" i="6"/>
  <c r="C24" i="6"/>
  <c r="D21" i="6"/>
  <c r="C20" i="6"/>
</calcChain>
</file>

<file path=xl/sharedStrings.xml><?xml version="1.0" encoding="utf-8"?>
<sst xmlns="http://schemas.openxmlformats.org/spreadsheetml/2006/main" count="172116" uniqueCount="396">
  <si>
    <t>Sex</t>
  </si>
  <si>
    <t>Female</t>
  </si>
  <si>
    <t>0-4 years</t>
  </si>
  <si>
    <t>5-9 years</t>
  </si>
  <si>
    <t>10-14 years</t>
  </si>
  <si>
    <t>15-19 years</t>
  </si>
  <si>
    <t>20-24 years</t>
  </si>
  <si>
    <t>25-29 years</t>
  </si>
  <si>
    <t>30-34 years</t>
  </si>
  <si>
    <t>35-39 years</t>
  </si>
  <si>
    <t>40-44 years</t>
  </si>
  <si>
    <t>45-49 years</t>
  </si>
  <si>
    <t>50-54 years</t>
  </si>
  <si>
    <t>55-59 years</t>
  </si>
  <si>
    <t>60-64 years</t>
  </si>
  <si>
    <t>65-69 years</t>
  </si>
  <si>
    <t>70-74 years</t>
  </si>
  <si>
    <t>75-79 years</t>
  </si>
  <si>
    <t>80-84 years</t>
  </si>
  <si>
    <t>85-89 years</t>
  </si>
  <si>
    <t>90+ years</t>
  </si>
  <si>
    <t>Male</t>
  </si>
  <si>
    <t>Chichester</t>
  </si>
  <si>
    <t>0-9 years</t>
  </si>
  <si>
    <t>10-19 years</t>
  </si>
  <si>
    <t>20-29 years</t>
  </si>
  <si>
    <t>30-39 years</t>
  </si>
  <si>
    <t>40-49 years</t>
  </si>
  <si>
    <t>50-59 years</t>
  </si>
  <si>
    <t>60-69 years</t>
  </si>
  <si>
    <t>70-79 years</t>
  </si>
  <si>
    <t>80-89 years</t>
  </si>
  <si>
    <t>0-17 years</t>
  </si>
  <si>
    <t>18-44 years</t>
  </si>
  <si>
    <t>45-64 years</t>
  </si>
  <si>
    <t>65+ years</t>
  </si>
  <si>
    <t>Parameters</t>
  </si>
  <si>
    <t>Contents</t>
  </si>
  <si>
    <t>Use the table of contents below and the tabs to explore each indicator.</t>
  </si>
  <si>
    <t>NOTE: You can change the parameters of the display such as the area name or the years to project in the parameters sheet.</t>
  </si>
  <si>
    <t>Indicator</t>
  </si>
  <si>
    <t>-</t>
  </si>
  <si>
    <t>Further Information</t>
  </si>
  <si>
    <t>Public Health and Social Research Unit</t>
  </si>
  <si>
    <t>West Sussex County Council</t>
  </si>
  <si>
    <t>1st Floor The Grange</t>
  </si>
  <si>
    <t>County Hall</t>
  </si>
  <si>
    <t>Tower Street</t>
  </si>
  <si>
    <t>PO19 1QT</t>
  </si>
  <si>
    <t>Richard.Tyler@westsussex.gov.uk</t>
  </si>
  <si>
    <t xml:space="preserve">Note: These figures have been left unrounded for use in the sections of this workbook. Please round these figures when using in any further analysis or reporting. </t>
  </si>
  <si>
    <t>Quinary age bands</t>
  </si>
  <si>
    <t>10 year age bands</t>
  </si>
  <si>
    <t>Broad age bands 1</t>
  </si>
  <si>
    <t>Broad age bands 2</t>
  </si>
  <si>
    <t xml:space="preserve">Sex </t>
  </si>
  <si>
    <t>Age Group</t>
  </si>
  <si>
    <t>Persons</t>
  </si>
  <si>
    <t>5-14 years</t>
  </si>
  <si>
    <t>15-24 years</t>
  </si>
  <si>
    <t>25-34 years</t>
  </si>
  <si>
    <t>35-44 years</t>
  </si>
  <si>
    <t>45-54 years</t>
  </si>
  <si>
    <t>55-64 years</t>
  </si>
  <si>
    <t>65-74 years</t>
  </si>
  <si>
    <t>75-84 years</t>
  </si>
  <si>
    <t>85+ years</t>
  </si>
  <si>
    <t>Older people age bands</t>
  </si>
  <si>
    <t>75+ years</t>
  </si>
  <si>
    <t>80+ years</t>
  </si>
  <si>
    <t>Total population</t>
  </si>
  <si>
    <t xml:space="preserve">Note: The figures presented in this sheet are formatted to be shown on the population pyramid charts and should be used only for reference. </t>
  </si>
  <si>
    <t>Copying and pasting directly from this sheet may cause errors. Instead, use the 'Population' tab to obtain data for reports.</t>
  </si>
  <si>
    <t>Age group</t>
  </si>
  <si>
    <t>Males</t>
  </si>
  <si>
    <t>Females</t>
  </si>
  <si>
    <t>Note: The figures presented below are rounded and may not sum</t>
  </si>
  <si>
    <t>Area_Name</t>
  </si>
  <si>
    <t>Area_Code</t>
  </si>
  <si>
    <t>Area_Type</t>
  </si>
  <si>
    <t>Sex</t>
  </si>
  <si>
    <t>Age_group</t>
  </si>
  <si>
    <t>Age_band_type</t>
  </si>
  <si>
    <t>Year</t>
  </si>
  <si>
    <t>Population</t>
  </si>
  <si>
    <t>Data_type</t>
  </si>
  <si>
    <t>Adur</t>
  </si>
  <si>
    <t>E07000223</t>
  </si>
  <si>
    <t>District</t>
  </si>
  <si>
    <t>Female</t>
  </si>
  <si>
    <t>0-4 years</t>
  </si>
  <si>
    <t>5 years</t>
  </si>
  <si>
    <t>2018</t>
  </si>
  <si>
    <t>Projected - ONS</t>
  </si>
  <si>
    <t>10-14 years</t>
  </si>
  <si>
    <t>15-19 years</t>
  </si>
  <si>
    <t>20-24 years</t>
  </si>
  <si>
    <t>25-29 years</t>
  </si>
  <si>
    <t>30-34 years</t>
  </si>
  <si>
    <t>35-39 years</t>
  </si>
  <si>
    <t>40-44 years</t>
  </si>
  <si>
    <t>45-49 years</t>
  </si>
  <si>
    <t>5-9 years</t>
  </si>
  <si>
    <t>50-54 years</t>
  </si>
  <si>
    <t>55-59 years</t>
  </si>
  <si>
    <t>60-64 years</t>
  </si>
  <si>
    <t>65-69 years</t>
  </si>
  <si>
    <t>70-74 years</t>
  </si>
  <si>
    <t>75-79 years</t>
  </si>
  <si>
    <t>80-84 years</t>
  </si>
  <si>
    <t>85-89 years</t>
  </si>
  <si>
    <t>90+ years</t>
  </si>
  <si>
    <t>Male</t>
  </si>
  <si>
    <t>Arun</t>
  </si>
  <si>
    <t>E07000224</t>
  </si>
  <si>
    <t>Chichester</t>
  </si>
  <si>
    <t>E07000225</t>
  </si>
  <si>
    <t>Crawley</t>
  </si>
  <si>
    <t>E07000226</t>
  </si>
  <si>
    <t>Horsham</t>
  </si>
  <si>
    <t>E07000227</t>
  </si>
  <si>
    <t>Mid Sussex</t>
  </si>
  <si>
    <t>E07000228</t>
  </si>
  <si>
    <t>West Sussex</t>
  </si>
  <si>
    <t>E10000032</t>
  </si>
  <si>
    <t>County</t>
  </si>
  <si>
    <t>Worthing</t>
  </si>
  <si>
    <t>E07000229</t>
  </si>
  <si>
    <t>2019</t>
  </si>
  <si>
    <t>2020</t>
  </si>
  <si>
    <t>2021</t>
  </si>
  <si>
    <t>2022</t>
  </si>
  <si>
    <t>2023</t>
  </si>
  <si>
    <t>2024</t>
  </si>
  <si>
    <t>2025</t>
  </si>
  <si>
    <t>2026</t>
  </si>
  <si>
    <t>2027</t>
  </si>
  <si>
    <t>2028</t>
  </si>
  <si>
    <t>2029</t>
  </si>
  <si>
    <t>2030</t>
  </si>
  <si>
    <t>2031</t>
  </si>
  <si>
    <t>2032</t>
  </si>
  <si>
    <t>2033</t>
  </si>
  <si>
    <t>0-9 years</t>
  </si>
  <si>
    <t>10 years</t>
  </si>
  <si>
    <t>10-19 years</t>
  </si>
  <si>
    <t>20-29 years</t>
  </si>
  <si>
    <t>30-39 years</t>
  </si>
  <si>
    <t>40-49 years</t>
  </si>
  <si>
    <t>50-59 years</t>
  </si>
  <si>
    <t>60-69 years</t>
  </si>
  <si>
    <t>70-79 years</t>
  </si>
  <si>
    <t>80-89 years</t>
  </si>
  <si>
    <t>0-17 years</t>
  </si>
  <si>
    <t>broad years</t>
  </si>
  <si>
    <t>18-44 years</t>
  </si>
  <si>
    <t>45-64 years</t>
  </si>
  <si>
    <t>65+ years</t>
  </si>
  <si>
    <t>NHS Coastal West Sussex CCG</t>
  </si>
  <si>
    <t>E38000213</t>
  </si>
  <si>
    <t>Clinical Commissioning Group (2018)</t>
  </si>
  <si>
    <t>NHS Crawley CCG</t>
  </si>
  <si>
    <t>E38000039</t>
  </si>
  <si>
    <t>NHS Horsham and Mid Sussex CCG</t>
  </si>
  <si>
    <t>E38000083</t>
  </si>
  <si>
    <t>Area</t>
  </si>
  <si>
    <t>Type</t>
  </si>
  <si>
    <t>Years</t>
  </si>
  <si>
    <t>Parameters</t>
  </si>
  <si>
    <t>Projection type</t>
  </si>
  <si>
    <t>Base year</t>
  </si>
  <si>
    <t>Year two</t>
  </si>
  <si>
    <t>Year three</t>
  </si>
  <si>
    <t>Year four</t>
  </si>
  <si>
    <t xml:space="preserve">Produced by: Rich Tyler (Public Health Analyst) </t>
  </si>
  <si>
    <t>Population overview (all areas)</t>
  </si>
  <si>
    <t>Detailed population tables (selected area only)</t>
  </si>
  <si>
    <t>Projected population changes (selected area only)</t>
  </si>
  <si>
    <t>Older population focus (selected area only)</t>
  </si>
  <si>
    <t>Life expectancy</t>
  </si>
  <si>
    <t>2017</t>
  </si>
  <si>
    <t>Multimorbidity</t>
  </si>
  <si>
    <t>The workbook allows for timely updates of base population projections and changes in projections (ONS or local projection models)</t>
  </si>
  <si>
    <t>This workbook has been produced to show an overview of population characteristics, inequalities and health outcomes across the East Sussex, West Sussex and Brighton and Hove local authority areas. Some indicators are available at very small area levels (e.g. wards and output areas) and others are only available at larger area levels such as clinical commissioning groups, upper tier local authority, and sustainability and transformation partnership level. The file has been designed so that users can interact with some of the data by changing values in the parameters sheet.</t>
  </si>
  <si>
    <t>Deprivation and other inequalities</t>
  </si>
  <si>
    <t xml:space="preserve">The number of years a person is expected to live at a given age assuming he or she will experience the age-specific mortality rate observed in a given year throughout his or her lifetime. For GBD, the life expectancy associated with an age group (e.g., 50- to 54-year-olds) is life expectancy at the starting year of the age group. </t>
  </si>
  <si>
    <t>Life expectancy data is available from a few different sources.</t>
  </si>
  <si>
    <t>Global burden of disease</t>
  </si>
  <si>
    <t xml:space="preserve">There are also measures that take into account how long someone might expect to live a 'healthy' life without disease or impairment </t>
  </si>
  <si>
    <t>These measure the number of years a person at a given age can expect to live in good health, if the rates of all-cause mortality and all-cause disability in a specified year of interest would remain constant into the future.</t>
  </si>
  <si>
    <t>The office for national statistics provide information on life expectancy (and healthy life expectancy) for small areas in England.</t>
  </si>
  <si>
    <t>various (mostly 2011 and 2015)</t>
  </si>
  <si>
    <t>2012 (modelled)</t>
  </si>
  <si>
    <t>measure</t>
  </si>
  <si>
    <t>area</t>
  </si>
  <si>
    <t>sex</t>
  </si>
  <si>
    <t>age</t>
  </si>
  <si>
    <t>metric</t>
  </si>
  <si>
    <t>year</t>
  </si>
  <si>
    <t>value</t>
  </si>
  <si>
    <t>upper</t>
  </si>
  <si>
    <t>lower</t>
  </si>
  <si>
    <t>HALE (Healthy life expectancy)</t>
  </si>
  <si>
    <t>United Kingdom</t>
  </si>
  <si>
    <t>All Ages</t>
  </si>
  <si>
    <t>Both</t>
  </si>
  <si>
    <t>North East England</t>
  </si>
  <si>
    <t>North West England</t>
  </si>
  <si>
    <t>Yorkshire and the Humber</t>
  </si>
  <si>
    <t>East Midlands</t>
  </si>
  <si>
    <t>West Midlands</t>
  </si>
  <si>
    <t>East of England</t>
  </si>
  <si>
    <t>Greater London</t>
  </si>
  <si>
    <t>South East England</t>
  </si>
  <si>
    <t>South West England</t>
  </si>
  <si>
    <t>Darlington</t>
  </si>
  <si>
    <t>Northumberland</t>
  </si>
  <si>
    <t>Stockton-on-Tees</t>
  </si>
  <si>
    <t>Newcastle upon Tyne</t>
  </si>
  <si>
    <t>England</t>
  </si>
  <si>
    <t>Bexley</t>
  </si>
  <si>
    <t>Redbridge</t>
  </si>
  <si>
    <t>Merton</t>
  </si>
  <si>
    <t>Brent</t>
  </si>
  <si>
    <t>Hillingdon</t>
  </si>
  <si>
    <t>Havering</t>
  </si>
  <si>
    <t>Kingston upon Thames</t>
  </si>
  <si>
    <t>Sutton</t>
  </si>
  <si>
    <t>Harrow</t>
  </si>
  <si>
    <t>Enfield</t>
  </si>
  <si>
    <t>Croydon</t>
  </si>
  <si>
    <t>Hammersmith and Fulham</t>
  </si>
  <si>
    <t>Ealing</t>
  </si>
  <si>
    <t>Greenwich</t>
  </si>
  <si>
    <t>Wandsworth</t>
  </si>
  <si>
    <t>Waltham Forest</t>
  </si>
  <si>
    <t>Camden</t>
  </si>
  <si>
    <t>Lambeth</t>
  </si>
  <si>
    <t>Lewisham</t>
  </si>
  <si>
    <t>Hounslow</t>
  </si>
  <si>
    <t>Southwark</t>
  </si>
  <si>
    <t>Newham</t>
  </si>
  <si>
    <t>Barking and Dagenham</t>
  </si>
  <si>
    <t>Haringey</t>
  </si>
  <si>
    <t>Hackney</t>
  </si>
  <si>
    <t>Islington</t>
  </si>
  <si>
    <t>Tower Hamlets</t>
  </si>
  <si>
    <t>Wokingham</t>
  </si>
  <si>
    <t>Buckinghamshire</t>
  </si>
  <si>
    <t>Surrey</t>
  </si>
  <si>
    <t>Windsor and Maidenhead</t>
  </si>
  <si>
    <t>West Berkshire</t>
  </si>
  <si>
    <t>Hampshire</t>
  </si>
  <si>
    <t>Bracknell Forest</t>
  </si>
  <si>
    <t>Oxfordshire</t>
  </si>
  <si>
    <t>Reading</t>
  </si>
  <si>
    <t>Kent</t>
  </si>
  <si>
    <t>Brighton and Hove</t>
  </si>
  <si>
    <t>Medway</t>
  </si>
  <si>
    <t>East Sussex</t>
  </si>
  <si>
    <t>Portsmouth</t>
  </si>
  <si>
    <t>Isle of Wight</t>
  </si>
  <si>
    <t>Milton Keynes</t>
  </si>
  <si>
    <t>Southampton</t>
  </si>
  <si>
    <t>Slough</t>
  </si>
  <si>
    <t>South Gloucestershire</t>
  </si>
  <si>
    <t>Dorset</t>
  </si>
  <si>
    <t>Wiltshire</t>
  </si>
  <si>
    <t>North Somerset</t>
  </si>
  <si>
    <t>Devon</t>
  </si>
  <si>
    <t>Poole</t>
  </si>
  <si>
    <t>Bath and North East Somerset</t>
  </si>
  <si>
    <t>Gloucestershire</t>
  </si>
  <si>
    <t>Somerset</t>
  </si>
  <si>
    <t>Swindon</t>
  </si>
  <si>
    <t>Torbay</t>
  </si>
  <si>
    <t>Bristol, City of</t>
  </si>
  <si>
    <t>Bournemouth</t>
  </si>
  <si>
    <t>Cornwall</t>
  </si>
  <si>
    <t>Plymouth</t>
  </si>
  <si>
    <t>North Tyneside</t>
  </si>
  <si>
    <t>Redcar and Cleveland</t>
  </si>
  <si>
    <t>County Durham</t>
  </si>
  <si>
    <t>Gateshead</t>
  </si>
  <si>
    <t>Middlesbrough</t>
  </si>
  <si>
    <t>South Tyneside</t>
  </si>
  <si>
    <t>Sunderland</t>
  </si>
  <si>
    <t>Hartlepool</t>
  </si>
  <si>
    <t>Cheshire East</t>
  </si>
  <si>
    <t>Stockport</t>
  </si>
  <si>
    <t>Trafford</t>
  </si>
  <si>
    <t>Cheshire West and Chester</t>
  </si>
  <si>
    <t>Sefton</t>
  </si>
  <si>
    <t>Lancashire</t>
  </si>
  <si>
    <t>Cumbria</t>
  </si>
  <si>
    <t>Bolton</t>
  </si>
  <si>
    <t>Wirral</t>
  </si>
  <si>
    <t>Bury</t>
  </si>
  <si>
    <t>St Helens</t>
  </si>
  <si>
    <t>Warrington</t>
  </si>
  <si>
    <t>Oldham</t>
  </si>
  <si>
    <t>Rochdale</t>
  </si>
  <si>
    <t>Wigan</t>
  </si>
  <si>
    <t>Halton</t>
  </si>
  <si>
    <t>Liverpool</t>
  </si>
  <si>
    <t>Tameside</t>
  </si>
  <si>
    <t>Salford</t>
  </si>
  <si>
    <t>Blackburn with Darwen</t>
  </si>
  <si>
    <t>Knowsley</t>
  </si>
  <si>
    <t>Blackpool</t>
  </si>
  <si>
    <t>Manchester</t>
  </si>
  <si>
    <t>North Yorkshire</t>
  </si>
  <si>
    <t>East Riding of Yorkshire</t>
  </si>
  <si>
    <t>York</t>
  </si>
  <si>
    <t>North East Lincolnshire</t>
  </si>
  <si>
    <t>Calderdale</t>
  </si>
  <si>
    <t>North Lincolnshire</t>
  </si>
  <si>
    <t>Bradford</t>
  </si>
  <si>
    <t>Kirklees</t>
  </si>
  <si>
    <t>Leeds</t>
  </si>
  <si>
    <t>Sheffield</t>
  </si>
  <si>
    <t>Wakefield</t>
  </si>
  <si>
    <t>Rotherham</t>
  </si>
  <si>
    <t>Doncaster</t>
  </si>
  <si>
    <t>Kingston upon Hull, City of</t>
  </si>
  <si>
    <t>Barnsley</t>
  </si>
  <si>
    <t>Northamptonshire</t>
  </si>
  <si>
    <t>Leicestershire</t>
  </si>
  <si>
    <t>Lincolnshire</t>
  </si>
  <si>
    <t>Rutland</t>
  </si>
  <si>
    <t>Derby</t>
  </si>
  <si>
    <t>Derbyshire</t>
  </si>
  <si>
    <t>Nottinghamshire</t>
  </si>
  <si>
    <t>Nottingham</t>
  </si>
  <si>
    <t>Leicester</t>
  </si>
  <si>
    <t>Warwickshire</t>
  </si>
  <si>
    <t>Herefordshire, County of</t>
  </si>
  <si>
    <t>Solihull</t>
  </si>
  <si>
    <t>Shropshire</t>
  </si>
  <si>
    <t>Worcestershire</t>
  </si>
  <si>
    <t>Staffordshire</t>
  </si>
  <si>
    <t>Dudley</t>
  </si>
  <si>
    <t>Coventry</t>
  </si>
  <si>
    <t>Telford and Wrekin</t>
  </si>
  <si>
    <t>Stoke-on-Trent</t>
  </si>
  <si>
    <t>Walsall</t>
  </si>
  <si>
    <t>Wolverhampton</t>
  </si>
  <si>
    <t>Birmingham</t>
  </si>
  <si>
    <t>Sandwell</t>
  </si>
  <si>
    <t>Bedford</t>
  </si>
  <si>
    <t>Central Bedfordshire</t>
  </si>
  <si>
    <t>Suffolk</t>
  </si>
  <si>
    <t>Hertfordshire</t>
  </si>
  <si>
    <t>Essex</t>
  </si>
  <si>
    <t>Cambridgeshire</t>
  </si>
  <si>
    <t>Thurrock</t>
  </si>
  <si>
    <t>Norfolk</t>
  </si>
  <si>
    <t>Southend-on-Sea</t>
  </si>
  <si>
    <t>Peterborough</t>
  </si>
  <si>
    <t>Luton</t>
  </si>
  <si>
    <t>Richmond upon Thames</t>
  </si>
  <si>
    <t>Kensington and Chelsea</t>
  </si>
  <si>
    <t>Barnet</t>
  </si>
  <si>
    <t>Westminster</t>
  </si>
  <si>
    <t>Bromley</t>
  </si>
  <si>
    <t>Area_name</t>
  </si>
  <si>
    <t>Area_code</t>
  </si>
  <si>
    <t>Area_type</t>
  </si>
  <si>
    <t>Estimates - ONS</t>
  </si>
  <si>
    <t>E06000043</t>
  </si>
  <si>
    <t>Unitary Authority</t>
  </si>
  <si>
    <t>E10000011</t>
  </si>
  <si>
    <t>Eastbourne</t>
  </si>
  <si>
    <t>E07000061</t>
  </si>
  <si>
    <t>E92000001</t>
  </si>
  <si>
    <t>Country</t>
  </si>
  <si>
    <t>Hastings</t>
  </si>
  <si>
    <t>E07000062</t>
  </si>
  <si>
    <t>Lewes</t>
  </si>
  <si>
    <t>E07000063</t>
  </si>
  <si>
    <t>NHS Brighton and Hove CCG</t>
  </si>
  <si>
    <t>E38000021</t>
  </si>
  <si>
    <t>NHS Eastbourne, Hailsham and Seaford CCG</t>
  </si>
  <si>
    <t>E38000055</t>
  </si>
  <si>
    <t>NHS Hastings and Rother CCG</t>
  </si>
  <si>
    <t>E38000076</t>
  </si>
  <si>
    <t>NHS High Weald Lewes Havens CCG</t>
  </si>
  <si>
    <t>E38000081</t>
  </si>
  <si>
    <t>Rother</t>
  </si>
  <si>
    <t>E07000064</t>
  </si>
  <si>
    <t>Wealden</t>
  </si>
  <si>
    <t>E07000065</t>
  </si>
  <si>
    <t>Explanation</t>
  </si>
  <si>
    <t>Maybe lower dpi images</t>
  </si>
  <si>
    <t>Maybe upload the leaflet maps to a webpage hosted on either netlify or the WSX JSNA</t>
  </si>
  <si>
    <t>Sort out difference in axis maximums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</si>
</sst>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0.0"/>
    <numFmt numFmtId="166" formatCode="_(* #,##0_);_(* \(#,##0\);_(* &quot;-&quot;??_);_(@_)"/>
  </numFmts>
  <fonts count="20" x14ac:knownFonts="1">
    <font>
      <sz val="8"/>
      <name val="Verdana"/>
      <family val="2"/>
    </font>
    <font>
      <sz val="8"/>
      <color theme="1"/>
      <name val="Verdana"/>
    </font>
    <font>
      <sz val="8"/>
      <color rgb="FF000000"/>
      <name val="Verdana"/>
    </font>
    <font>
      <b/>
      <sz val="8"/>
      <color rgb="FF000000"/>
      <name val="Verdana"/>
    </font>
    <font>
      <sz val="8"/>
      <color rgb="FFFF0000"/>
      <name val="Verdana"/>
    </font>
    <font>
      <b/>
      <sz val="11"/>
      <color rgb="FF000000"/>
      <name val="Verdana"/>
    </font>
    <font>
      <sz val="10"/>
      <color rgb="FF000000"/>
      <name val="Verdana"/>
    </font>
    <font>
      <b/>
      <sz val="8"/>
      <color rgb="FF000000"/>
      <name val="Verdana"/>
    </font>
    <font>
      <u/>
      <sz val="8"/>
      <color theme="10"/>
      <name val="Verdana"/>
      <family val="2"/>
    </font>
    <font>
      <b/>
      <sz val="10"/>
      <color theme="1"/>
      <name val="Verdana"/>
      <family val="2"/>
    </font>
    <font>
      <sz val="10"/>
      <color theme="1"/>
      <name val="Verdana"/>
      <family val="2"/>
    </font>
    <font>
      <sz val="10"/>
      <name val="Verdana"/>
      <family val="2"/>
    </font>
    <font>
      <sz val="10"/>
      <color rgb="FF000000"/>
      <name val="Verdana"/>
      <family val="2"/>
    </font>
    <font>
      <b/>
      <sz val="10"/>
      <color rgb="FF000000"/>
      <name val="Verdana"/>
      <family val="2"/>
    </font>
    <font>
      <u/>
      <sz val="10"/>
      <color theme="10"/>
      <name val="Verdana"/>
      <family val="2"/>
    </font>
    <font>
      <u/>
      <sz val="10"/>
      <color indexed="12"/>
      <name val="Verdana"/>
      <family val="2"/>
    </font>
    <font>
      <sz val="10"/>
      <color rgb="FF000000"/>
      <name val="Arial"/>
      <family val="2"/>
    </font>
    <font>
      <sz val="11"/>
      <name val="Calibri"/>
      <family val="2"/>
    </font>
    <font>
      <b/>
      <sz val="8"/>
      <name val="Verdana"/>
    </font>
    <font>
      <sz val="8"/>
      <name val="Verdana"/>
      <family val="2"/>
    </font>
  </fonts>
  <fills count="3">
    <fill>
      <patternFill patternType="none"/>
    </fill>
    <fill>
      <patternFill patternType="gray125"/>
    </fill>
    <fill>
      <patternFill patternType="solid">
        <fgColor theme="0"/>
        <bgColor indexed="64"/>
      </patternFill>
    </fill>
  </fills>
  <borders count="27">
    <border>
      <left/>
      <right/>
      <top/>
      <bottom/>
      <diagonal/>
    </border>
    <border>
      <left/>
      <right/>
      <top/>
      <bottom style="thin">
        <color indexed="64"/>
      </bottom>
      <diagonal/>
    </border>
    <border>
      <left/>
      <right/>
      <top style="thin">
        <color indexed="64"/>
      </top>
      <bottom style="thin">
        <color indexed="64"/>
      </bottom>
      <diagonal/>
    </border>
    <border>
      <left style="medium">
        <color indexed="64"/>
      </left>
      <right/>
      <top style="thin">
        <color indexed="55"/>
      </top>
      <bottom/>
      <diagonal/>
    </border>
    <border>
      <left style="medium">
        <color indexed="64"/>
      </left>
      <right/>
      <top/>
      <bottom/>
      <diagonal/>
    </border>
    <border>
      <left style="medium">
        <color indexed="64"/>
      </left>
      <right/>
      <top/>
      <bottom style="thin">
        <color indexed="55"/>
      </bottom>
      <diagonal/>
    </border>
    <border>
      <left/>
      <right style="medium">
        <color indexed="64"/>
      </right>
      <top/>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55"/>
      </right>
      <top style="medium">
        <color indexed="64"/>
      </top>
      <bottom/>
      <diagonal/>
    </border>
    <border>
      <left style="thin">
        <color indexed="55"/>
      </left>
      <right style="thin">
        <color indexed="55"/>
      </right>
      <top style="medium">
        <color indexed="64"/>
      </top>
      <bottom/>
      <diagonal/>
    </border>
    <border>
      <left style="thin">
        <color indexed="55"/>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55"/>
      </right>
      <top style="medium">
        <color indexed="64"/>
      </top>
      <bottom style="thin">
        <color indexed="55"/>
      </bottom>
      <diagonal/>
    </border>
    <border>
      <left/>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323232"/>
      </left>
      <right style="thin">
        <color rgb="FF323232"/>
      </right>
      <top style="thin">
        <color rgb="FF323232"/>
      </top>
      <bottom style="thin">
        <color rgb="FF323232"/>
      </bottom>
      <diagonal/>
    </border>
    <border>
      <left/>
      <right/>
      <top style="thin">
        <color rgb="FF000000"/>
      </top>
      <bottom style="thin">
        <color rgb="FF000000"/>
      </bottom>
      <diagonal/>
    </border>
  </borders>
  <cellStyleXfs count="3">
    <xf numFmtId="0" fontId="0" fillId="0" borderId="0"/>
    <xf numFmtId="0" fontId="8" fillId="0" borderId="0" applyNumberFormat="0" applyFill="0" applyBorder="0" applyAlignment="0" applyProtection="0"/>
    <xf numFmtId="43" fontId="19" fillId="0" borderId="0" applyFont="0" applyFill="0" applyBorder="0" applyAlignment="0" applyProtection="0"/>
  </cellStyleXfs>
  <cellXfs count="111">
    <xf numFmtId="0" fontId="0" fillId="0" borderId="0" xfId="0"/>
    <xf numFmtId="0" fontId="2" fillId="2" borderId="0" xfId="0" applyFont="1" applyFill="1" applyAlignment="1">
      <alignment vertical="center"/>
    </xf>
    <xf numFmtId="0" fontId="6" fillId="2" borderId="0" xfId="0" applyFont="1" applyFill="1" applyAlignment="1">
      <alignment vertical="center"/>
    </xf>
    <xf numFmtId="0" fontId="1" fillId="2" borderId="0" xfId="0" applyFont="1" applyFill="1" applyAlignment="1">
      <alignment horizontal="left" vertical="center"/>
    </xf>
    <xf numFmtId="3" fontId="6" fillId="2" borderId="0" xfId="0" applyNumberFormat="1" applyFont="1" applyFill="1" applyAlignment="1">
      <alignment vertical="center"/>
    </xf>
    <xf numFmtId="0" fontId="3" fillId="2" borderId="0" xfId="0" applyFont="1" applyFill="1" applyAlignment="1">
      <alignment vertical="center"/>
    </xf>
    <xf numFmtId="0" fontId="2" fillId="2" borderId="0" xfId="0" applyFont="1" applyFill="1" applyAlignment="1">
      <alignment horizontal="left" vertical="center"/>
    </xf>
    <xf numFmtId="0" fontId="3" fillId="2" borderId="0" xfId="0" applyFont="1" applyFill="1" applyAlignment="1">
      <alignment vertical="top"/>
    </xf>
    <xf numFmtId="0" fontId="3" fillId="2" borderId="0" xfId="0" applyFont="1" applyFill="1"/>
    <xf numFmtId="0" fontId="3" fillId="2" borderId="16" xfId="0" applyFont="1" applyFill="1" applyBorder="1"/>
    <xf numFmtId="0" fontId="2" fillId="2" borderId="16" xfId="0" applyFont="1" applyFill="1" applyBorder="1"/>
    <xf numFmtId="0" fontId="2" fillId="2" borderId="16" xfId="0" applyFont="1" applyFill="1" applyBorder="1" applyAlignment="1">
      <alignment vertical="top"/>
    </xf>
    <xf numFmtId="0" fontId="2" fillId="2" borderId="0" xfId="0" applyFont="1" applyFill="1"/>
    <xf numFmtId="0" fontId="2" fillId="2" borderId="22" xfId="0" applyFont="1" applyFill="1" applyBorder="1" applyAlignment="1">
      <alignment vertical="top"/>
    </xf>
    <xf numFmtId="0" fontId="2" fillId="2" borderId="23" xfId="0" applyFont="1" applyFill="1" applyBorder="1" applyAlignment="1">
      <alignment vertical="top"/>
    </xf>
    <xf numFmtId="0" fontId="2" fillId="2" borderId="24" xfId="0" applyFont="1" applyFill="1" applyBorder="1" applyAlignment="1">
      <alignment vertical="top"/>
    </xf>
    <xf numFmtId="3" fontId="2" fillId="2" borderId="0" xfId="0" applyNumberFormat="1" applyFont="1" applyFill="1"/>
    <xf numFmtId="0" fontId="4" fillId="2" borderId="0" xfId="0" applyFont="1" applyFill="1"/>
    <xf numFmtId="0" fontId="3" fillId="2" borderId="10" xfId="0" applyFont="1" applyFill="1" applyBorder="1"/>
    <xf numFmtId="0" fontId="3" fillId="2" borderId="11" xfId="0" applyFont="1" applyFill="1" applyBorder="1"/>
    <xf numFmtId="0" fontId="3" fillId="2" borderId="12" xfId="0" applyFont="1" applyFill="1" applyBorder="1"/>
    <xf numFmtId="49" fontId="2" fillId="2" borderId="7" xfId="0" applyNumberFormat="1" applyFont="1" applyFill="1" applyBorder="1" applyAlignment="1">
      <alignment horizontal="left" vertical="center"/>
    </xf>
    <xf numFmtId="164" fontId="2" fillId="2" borderId="16" xfId="0" applyNumberFormat="1" applyFont="1" applyFill="1" applyBorder="1"/>
    <xf numFmtId="164" fontId="1" fillId="2" borderId="17" xfId="0" applyNumberFormat="1" applyFont="1" applyFill="1" applyBorder="1"/>
    <xf numFmtId="49" fontId="2" fillId="2" borderId="8" xfId="0" applyNumberFormat="1" applyFont="1" applyFill="1" applyBorder="1" applyAlignment="1">
      <alignment horizontal="left" vertical="center"/>
    </xf>
    <xf numFmtId="164" fontId="2" fillId="2" borderId="18" xfId="0" applyNumberFormat="1" applyFont="1" applyFill="1" applyBorder="1"/>
    <xf numFmtId="164" fontId="1" fillId="2" borderId="19" xfId="0" applyNumberFormat="1" applyFont="1" applyFill="1" applyBorder="1"/>
    <xf numFmtId="0" fontId="3" fillId="2" borderId="10" xfId="0" applyFont="1" applyFill="1" applyBorder="1" applyAlignment="1">
      <alignment vertical="center"/>
    </xf>
    <xf numFmtId="0" fontId="3" fillId="2" borderId="11" xfId="0" applyFont="1" applyFill="1" applyBorder="1" applyAlignment="1">
      <alignment horizontal="right" vertical="center"/>
    </xf>
    <xf numFmtId="0" fontId="7" fillId="0" borderId="0" xfId="0" applyFont="1"/>
    <xf numFmtId="0" fontId="0" fillId="2" borderId="0" xfId="0" applyFill="1"/>
    <xf numFmtId="0" fontId="3" fillId="2" borderId="11" xfId="0" applyFont="1" applyFill="1" applyBorder="1" applyAlignment="1">
      <alignment horizontal="left" vertical="center"/>
    </xf>
    <xf numFmtId="0" fontId="3" fillId="2" borderId="11" xfId="0" applyFont="1" applyFill="1" applyBorder="1" applyAlignment="1">
      <alignment vertical="center"/>
    </xf>
    <xf numFmtId="0" fontId="3" fillId="2" borderId="12" xfId="0" applyFont="1" applyFill="1" applyBorder="1" applyAlignment="1">
      <alignment vertical="center"/>
    </xf>
    <xf numFmtId="0" fontId="3" fillId="2" borderId="13" xfId="0" applyFont="1" applyFill="1" applyBorder="1" applyAlignment="1">
      <alignment vertical="center"/>
    </xf>
    <xf numFmtId="0" fontId="3" fillId="2" borderId="14" xfId="0" applyFont="1" applyFill="1" applyBorder="1" applyAlignment="1">
      <alignment horizontal="left" vertical="center"/>
    </xf>
    <xf numFmtId="0" fontId="3" fillId="2" borderId="14" xfId="0" applyFont="1" applyFill="1" applyBorder="1" applyAlignment="1">
      <alignment horizontal="right" vertical="center"/>
    </xf>
    <xf numFmtId="0" fontId="3" fillId="2" borderId="14" xfId="0" applyFont="1" applyFill="1" applyBorder="1" applyAlignment="1">
      <alignment vertical="center"/>
    </xf>
    <xf numFmtId="0" fontId="3" fillId="2" borderId="15" xfId="0" applyFont="1" applyFill="1" applyBorder="1" applyAlignment="1">
      <alignment vertical="center"/>
    </xf>
    <xf numFmtId="49" fontId="2" fillId="2" borderId="16" xfId="0" applyNumberFormat="1" applyFont="1" applyFill="1" applyBorder="1" applyAlignment="1">
      <alignment horizontal="left" vertical="center"/>
    </xf>
    <xf numFmtId="3" fontId="2" fillId="2" borderId="16" xfId="0" applyNumberFormat="1" applyFont="1" applyFill="1" applyBorder="1" applyAlignment="1">
      <alignment vertical="center"/>
    </xf>
    <xf numFmtId="3" fontId="2" fillId="2" borderId="17" xfId="0" applyNumberFormat="1" applyFont="1" applyFill="1" applyBorder="1" applyAlignment="1">
      <alignment vertical="center"/>
    </xf>
    <xf numFmtId="0" fontId="2" fillId="2" borderId="16" xfId="0" applyFont="1" applyFill="1" applyBorder="1" applyAlignment="1">
      <alignment vertical="center"/>
    </xf>
    <xf numFmtId="17" fontId="2" fillId="2" borderId="16" xfId="0" applyNumberFormat="1" applyFont="1" applyFill="1" applyBorder="1" applyAlignment="1">
      <alignment vertical="center"/>
    </xf>
    <xf numFmtId="0" fontId="2" fillId="2" borderId="16" xfId="0" applyFont="1" applyFill="1" applyBorder="1" applyAlignment="1">
      <alignment horizontal="left" vertical="center"/>
    </xf>
    <xf numFmtId="0" fontId="2" fillId="2" borderId="18" xfId="0" applyFont="1" applyFill="1" applyBorder="1" applyAlignment="1">
      <alignment horizontal="left" vertical="center"/>
    </xf>
    <xf numFmtId="3" fontId="2" fillId="2" borderId="18" xfId="0" applyNumberFormat="1" applyFont="1" applyFill="1" applyBorder="1" applyAlignment="1">
      <alignment vertical="center"/>
    </xf>
    <xf numFmtId="3" fontId="2" fillId="2" borderId="19" xfId="0" applyNumberFormat="1" applyFont="1" applyFill="1" applyBorder="1" applyAlignment="1">
      <alignment vertical="center"/>
    </xf>
    <xf numFmtId="0" fontId="3" fillId="2" borderId="20" xfId="0" applyFont="1" applyFill="1" applyBorder="1" applyAlignment="1">
      <alignment vertical="center"/>
    </xf>
    <xf numFmtId="0" fontId="3" fillId="2" borderId="7" xfId="0" applyFont="1" applyFill="1" applyBorder="1" applyAlignment="1">
      <alignment vertical="center"/>
    </xf>
    <xf numFmtId="0" fontId="6" fillId="2" borderId="16" xfId="0" applyFont="1" applyFill="1" applyBorder="1" applyAlignment="1">
      <alignment vertical="center"/>
    </xf>
    <xf numFmtId="0" fontId="3" fillId="2" borderId="8" xfId="0" applyFont="1" applyFill="1" applyBorder="1" applyAlignment="1">
      <alignment vertical="center"/>
    </xf>
    <xf numFmtId="0" fontId="6" fillId="2" borderId="18" xfId="0" applyFont="1" applyFill="1" applyBorder="1" applyAlignment="1">
      <alignment vertical="center"/>
    </xf>
    <xf numFmtId="49" fontId="2" fillId="2" borderId="18" xfId="0" applyNumberFormat="1" applyFont="1" applyFill="1" applyBorder="1" applyAlignment="1">
      <alignment horizontal="left" vertical="center"/>
    </xf>
    <xf numFmtId="0" fontId="2" fillId="2" borderId="18" xfId="0" applyFont="1" applyFill="1" applyBorder="1" applyAlignment="1">
      <alignment vertical="center"/>
    </xf>
    <xf numFmtId="0" fontId="9" fillId="2" borderId="1" xfId="0" applyFont="1" applyFill="1" applyBorder="1" applyAlignment="1">
      <alignment vertical="center"/>
    </xf>
    <xf numFmtId="49" fontId="9" fillId="2" borderId="1" xfId="0" applyNumberFormat="1" applyFont="1" applyFill="1" applyBorder="1" applyAlignment="1">
      <alignment vertical="center"/>
    </xf>
    <xf numFmtId="0" fontId="10" fillId="2" borderId="1" xfId="0" applyFont="1" applyFill="1" applyBorder="1" applyAlignment="1">
      <alignment vertical="center"/>
    </xf>
    <xf numFmtId="0" fontId="11" fillId="0" borderId="0" xfId="0" applyFont="1"/>
    <xf numFmtId="0" fontId="10" fillId="2" borderId="0" xfId="0" applyFont="1" applyFill="1" applyAlignment="1">
      <alignment vertical="top" wrapText="1"/>
    </xf>
    <xf numFmtId="49" fontId="10" fillId="2" borderId="0" xfId="0" applyNumberFormat="1" applyFont="1" applyFill="1" applyAlignment="1">
      <alignment vertical="top" wrapText="1"/>
    </xf>
    <xf numFmtId="0" fontId="12" fillId="2" borderId="0" xfId="0" applyFont="1" applyFill="1" applyAlignment="1">
      <alignment vertical="top" wrapText="1"/>
    </xf>
    <xf numFmtId="49" fontId="12" fillId="2" borderId="0" xfId="0" applyNumberFormat="1" applyFont="1" applyFill="1" applyAlignment="1">
      <alignment vertical="top" wrapText="1"/>
    </xf>
    <xf numFmtId="0" fontId="12" fillId="0" borderId="0" xfId="0" applyFont="1"/>
    <xf numFmtId="49" fontId="12" fillId="0" borderId="0" xfId="0" applyNumberFormat="1" applyFont="1"/>
    <xf numFmtId="0" fontId="13" fillId="0" borderId="0" xfId="0" applyFont="1" applyAlignment="1">
      <alignment horizontal="left"/>
    </xf>
    <xf numFmtId="49" fontId="13" fillId="0" borderId="0" xfId="0" applyNumberFormat="1" applyFont="1" applyAlignment="1">
      <alignment horizontal="left"/>
    </xf>
    <xf numFmtId="49" fontId="12" fillId="0" borderId="0" xfId="0" applyNumberFormat="1" applyFont="1" applyAlignment="1">
      <alignment horizontal="left"/>
    </xf>
    <xf numFmtId="0" fontId="14" fillId="0" borderId="0" xfId="1" applyFont="1"/>
    <xf numFmtId="0" fontId="9" fillId="2" borderId="2" xfId="0" applyFont="1" applyFill="1" applyBorder="1" applyAlignment="1">
      <alignment vertical="center"/>
    </xf>
    <xf numFmtId="49" fontId="9" fillId="2" borderId="2" xfId="0" applyNumberFormat="1" applyFont="1" applyFill="1" applyBorder="1" applyAlignment="1">
      <alignment vertical="center"/>
    </xf>
    <xf numFmtId="0" fontId="10" fillId="2" borderId="2" xfId="0" applyFont="1" applyFill="1" applyBorder="1" applyAlignment="1">
      <alignment vertical="center"/>
    </xf>
    <xf numFmtId="49" fontId="10" fillId="2" borderId="2" xfId="0" applyNumberFormat="1" applyFont="1" applyFill="1" applyBorder="1" applyAlignment="1">
      <alignment vertical="center"/>
    </xf>
    <xf numFmtId="0" fontId="10" fillId="2" borderId="0" xfId="0" applyFont="1" applyFill="1" applyAlignment="1">
      <alignment horizontal="left" vertical="center" indent="1"/>
    </xf>
    <xf numFmtId="49" fontId="10" fillId="2" borderId="0" xfId="0" applyNumberFormat="1" applyFont="1" applyFill="1" applyAlignment="1">
      <alignment horizontal="left" vertical="center" indent="1"/>
    </xf>
    <xf numFmtId="0" fontId="12" fillId="2" borderId="0" xfId="0" applyFont="1" applyFill="1" applyAlignment="1">
      <alignment vertical="center"/>
    </xf>
    <xf numFmtId="49" fontId="12" fillId="2" borderId="0" xfId="0" applyNumberFormat="1" applyFont="1" applyFill="1" applyAlignment="1">
      <alignment vertical="center"/>
    </xf>
    <xf numFmtId="0" fontId="15" fillId="2" borderId="0" xfId="0" applyFont="1" applyFill="1" applyAlignment="1">
      <alignment horizontal="left" vertical="center" indent="1"/>
    </xf>
    <xf numFmtId="49" fontId="15" fillId="2" borderId="0" xfId="0" applyNumberFormat="1" applyFont="1" applyFill="1" applyAlignment="1">
      <alignment horizontal="left" vertical="center" indent="1"/>
    </xf>
    <xf numFmtId="0" fontId="16" fillId="2" borderId="0" xfId="0" applyFont="1" applyFill="1"/>
    <xf numFmtId="0" fontId="11" fillId="2" borderId="0" xfId="0" applyFont="1" applyFill="1"/>
    <xf numFmtId="0" fontId="13" fillId="2" borderId="25" xfId="0" applyFont="1" applyFill="1" applyBorder="1"/>
    <xf numFmtId="0" fontId="12" fillId="2" borderId="25" xfId="0" applyFont="1" applyFill="1" applyBorder="1"/>
    <xf numFmtId="165" fontId="12" fillId="0" borderId="0" xfId="0" applyNumberFormat="1" applyFont="1" applyAlignment="1">
      <alignment horizontal="right"/>
    </xf>
    <xf numFmtId="165" fontId="11" fillId="0" borderId="0" xfId="0" applyNumberFormat="1" applyFont="1" applyAlignment="1">
      <alignment horizontal="right"/>
    </xf>
    <xf numFmtId="0" fontId="12" fillId="0" borderId="0" xfId="0" applyNumberFormat="1" applyFont="1" applyAlignment="1">
      <alignment horizontal="right"/>
    </xf>
    <xf numFmtId="0" fontId="17" fillId="0" borderId="0" xfId="0" applyFont="1"/>
    <xf numFmtId="0" fontId="14" fillId="0" borderId="0" xfId="1" applyFont="1" applyFill="1"/>
    <xf numFmtId="0" fontId="11" fillId="0" borderId="0" xfId="0" applyFont="1" applyAlignment="1">
      <alignment horizontal="left"/>
    </xf>
    <xf numFmtId="0" fontId="18" fillId="0" borderId="26" xfId="0" applyFont="1" applyBorder="1" applyAlignment="1">
      <alignment horizontal="left" vertical="top" wrapText="1"/>
    </xf>
    <xf numFmtId="166" fontId="0" fillId="0" borderId="0" xfId="2" applyNumberFormat="1" applyFont="1"/>
    <xf numFmtId="166" fontId="0" fillId="0" borderId="0" xfId="0" applyNumberFormat="1"/>
    <xf numFmtId="0" fontId="12" fillId="2" borderId="0" xfId="0" applyFont="1" applyFill="1" applyAlignment="1">
      <alignment horizontal="left" vertical="top" wrapText="1"/>
    </xf>
    <xf numFmtId="0" fontId="13" fillId="0" borderId="0" xfId="0" applyFont="1" applyAlignment="1">
      <alignment horizontal="left"/>
    </xf>
    <xf numFmtId="0" fontId="3" fillId="2" borderId="7" xfId="0" applyFont="1" applyFill="1" applyBorder="1" applyAlignment="1">
      <alignment horizontal="center" vertical="center" textRotation="90"/>
    </xf>
    <xf numFmtId="0" fontId="3" fillId="2" borderId="8" xfId="0" applyFont="1" applyFill="1" applyBorder="1" applyAlignment="1">
      <alignment horizontal="center" vertical="center" textRotation="90"/>
    </xf>
    <xf numFmtId="0" fontId="3" fillId="2" borderId="3" xfId="0" applyFont="1" applyFill="1" applyBorder="1" applyAlignment="1">
      <alignment horizontal="left" vertical="center"/>
    </xf>
    <xf numFmtId="0" fontId="3" fillId="2" borderId="4" xfId="0" applyFont="1" applyFill="1" applyBorder="1" applyAlignment="1">
      <alignment horizontal="left" vertical="center"/>
    </xf>
    <xf numFmtId="0" fontId="3" fillId="2" borderId="5" xfId="0" applyFont="1" applyFill="1" applyBorder="1" applyAlignment="1">
      <alignment horizontal="left" vertical="center"/>
    </xf>
    <xf numFmtId="0" fontId="3" fillId="2" borderId="9" xfId="0" applyFont="1" applyFill="1" applyBorder="1" applyAlignment="1">
      <alignment horizontal="left" vertical="center"/>
    </xf>
    <xf numFmtId="0" fontId="5" fillId="2" borderId="0" xfId="0" applyFont="1" applyFill="1" applyAlignment="1">
      <alignment horizontal="left" vertical="center"/>
    </xf>
    <xf numFmtId="0" fontId="3" fillId="2" borderId="7" xfId="0" applyFont="1" applyFill="1" applyBorder="1" applyAlignment="1">
      <alignment horizontal="left" vertical="center"/>
    </xf>
    <xf numFmtId="0" fontId="3" fillId="2" borderId="8" xfId="0" applyFont="1" applyFill="1" applyBorder="1" applyAlignment="1">
      <alignment horizontal="left" vertical="center"/>
    </xf>
    <xf numFmtId="0" fontId="1" fillId="2" borderId="0" xfId="0" applyFont="1" applyFill="1" applyAlignment="1">
      <alignment horizontal="left" vertical="center" wrapText="1"/>
    </xf>
    <xf numFmtId="0" fontId="1" fillId="2" borderId="6" xfId="0" applyFont="1" applyFill="1" applyBorder="1" applyAlignment="1">
      <alignment horizontal="left" vertical="center" wrapText="1"/>
    </xf>
    <xf numFmtId="0" fontId="2" fillId="2" borderId="4" xfId="0" applyFont="1" applyFill="1" applyBorder="1" applyAlignment="1">
      <alignment horizontal="center" vertical="center"/>
    </xf>
    <xf numFmtId="0" fontId="2" fillId="2" borderId="0" xfId="0" applyFont="1" applyFill="1" applyAlignment="1">
      <alignment horizontal="center" vertical="center"/>
    </xf>
    <xf numFmtId="0" fontId="4" fillId="2" borderId="0" xfId="0" applyFont="1" applyFill="1" applyAlignment="1">
      <alignment horizontal="left" vertical="center"/>
    </xf>
    <xf numFmtId="0" fontId="2" fillId="2" borderId="16" xfId="0" applyFont="1" applyFill="1" applyBorder="1" applyAlignment="1">
      <alignment horizontal="left" vertical="top"/>
    </xf>
    <xf numFmtId="0" fontId="3" fillId="2" borderId="21" xfId="0" applyFont="1" applyFill="1" applyBorder="1" applyAlignment="1">
      <alignment horizontal="left" wrapText="1"/>
    </xf>
    <xf numFmtId="0" fontId="3" fillId="2" borderId="0" xfId="0" applyFont="1" applyFill="1" applyAlignment="1">
      <alignment horizontal="left" vertical="top" wrapText="1"/>
    </xf>
  </cellXfs>
  <cellStyles count="3">
    <cellStyle name="Comma" xfId="2" builtinId="3"/>
    <cellStyle name="Hyperlink" xfId="1" builtinId="8"/>
    <cellStyle name="Normal" xfId="0" builtinId="0"/>
  </cellStyles>
  <dxfs count="0"/>
  <tableStyles count="0" defaultTableStyle="TableStyleMedium2" defaultPivotStyle="PivotStyleLight16"/>
  <colors>
    <mruColors>
      <color rgb="FF404040"/>
      <color rgb="FFA6A6A6"/>
      <color rgb="FFE8483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xml"/><Relationship Id="rId1" Type="http://schemas.microsoft.com/office/2011/relationships/chartStyle" Target="style1.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'Projected population'!$B$5</c:f>
          <c:strCache>
            <c:ptCount val="1"/>
            <c:pt idx="0">
              <c:v>Population pyramid; Number;
Mid Sussex; 2021</c:v>
            </c:pt>
          </c:strCache>
        </c:strRef>
      </c:tx>
      <c:layout>
        <c:manualLayout>
          <c:xMode val="edge"/>
          <c:yMode val="edge"/>
          <c:x val="3.4562531034971977E-2"/>
          <c:y val="3.0501052233335699E-2"/>
        </c:manualLayout>
      </c:layout>
      <c:overlay val="0"/>
      <c:txPr>
        <a:bodyPr/>
        <a:lstStyle/>
        <a:p>
          <a:pPr algn="l">
            <a:defRPr sz="800" b="1">
              <a:latin typeface="Verdana" panose="020B0604030504040204" pitchFamily="34" charset="0"/>
              <a:ea typeface="Verdana" panose="020B0604030504040204" pitchFamily="34" charset="0"/>
              <a:cs typeface="Verdana" panose="020B0604030504040204" pitchFamily="34" charset="0"/>
            </a:defRPr>
          </a:pPr>
          <a:endParaRPr lang="en-US"/>
        </a:p>
      </c:txPr>
    </c:title>
    <c:autoTitleDeleted val="0"/>
    <c:plotArea>
      <c:layout>
        <c:manualLayout>
          <c:layoutTarget val="inner"/>
          <c:xMode val="edge"/>
          <c:yMode val="edge"/>
          <c:x val="0.22548258133033822"/>
          <c:y val="0.16938912047758736"/>
          <c:w val="0.71473589372061352"/>
          <c:h val="0.75300739368363268"/>
        </c:manualLayout>
      </c:layout>
      <c:barChart>
        <c:barDir val="bar"/>
        <c:grouping val="stacked"/>
        <c:varyColors val="0"/>
        <c:ser>
          <c:idx val="0"/>
          <c:order val="0"/>
          <c:tx>
            <c:strRef>
              <c:f>'Projected population'!$C$6</c:f>
              <c:strCache>
                <c:ptCount val="1"/>
                <c:pt idx="0">
                  <c:v>Males</c:v>
                </c:pt>
              </c:strCache>
            </c:strRef>
          </c:tx>
          <c:spPr>
            <a:solidFill>
              <a:srgbClr val="0099FF"/>
            </a:solidFill>
          </c:spPr>
          <c:invertIfNegative val="0"/>
          <c:cat>
            <c:strRef>
              <c:f>'Projected population'!$B$7:$B$25</c:f>
              <c:strCache>
                <c:ptCount val="19"/>
                <c:pt idx="0">
                  <c:v>0-4 years</c:v>
                </c:pt>
                <c:pt idx="1">
                  <c:v>5-9 years</c:v>
                </c:pt>
                <c:pt idx="2">
                  <c:v>10-14 years</c:v>
                </c:pt>
                <c:pt idx="3">
                  <c:v>15-19 years</c:v>
                </c:pt>
                <c:pt idx="4">
                  <c:v>20-24 years</c:v>
                </c:pt>
                <c:pt idx="5">
                  <c:v>25-29 years</c:v>
                </c:pt>
                <c:pt idx="6">
                  <c:v>30-34 years</c:v>
                </c:pt>
                <c:pt idx="7">
                  <c:v>35-39 years</c:v>
                </c:pt>
                <c:pt idx="8">
                  <c:v>40-44 years</c:v>
                </c:pt>
                <c:pt idx="9">
                  <c:v>45-49 years</c:v>
                </c:pt>
                <c:pt idx="10">
                  <c:v>50-54 years</c:v>
                </c:pt>
                <c:pt idx="11">
                  <c:v>55-59 years</c:v>
                </c:pt>
                <c:pt idx="12">
                  <c:v>60-64 years</c:v>
                </c:pt>
                <c:pt idx="13">
                  <c:v>65-69 years</c:v>
                </c:pt>
                <c:pt idx="14">
                  <c:v>70-74 years</c:v>
                </c:pt>
                <c:pt idx="15">
                  <c:v>75-79 years</c:v>
                </c:pt>
                <c:pt idx="16">
                  <c:v>80-84 years</c:v>
                </c:pt>
                <c:pt idx="17">
                  <c:v>85-89 years</c:v>
                </c:pt>
                <c:pt idx="18">
                  <c:v>90+ years</c:v>
                </c:pt>
              </c:strCache>
            </c:strRef>
          </c:cat>
          <c:val>
            <c:numRef>
              <c:f>'Projected population'!$C$7:$C$25</c:f>
              <c:numCache>
                <c:formatCode>#,##0;#,##0</c:formatCode>
                <c:ptCount val="19"/>
                <c:pt idx="0">
                  <c:v>-4440</c:v>
                </c:pt>
                <c:pt idx="1">
                  <c:v>-5020</c:v>
                </c:pt>
                <c:pt idx="2">
                  <c:v>-5190</c:v>
                </c:pt>
                <c:pt idx="3">
                  <c:v>-4290</c:v>
                </c:pt>
                <c:pt idx="4">
                  <c:v>-2800</c:v>
                </c:pt>
                <c:pt idx="5">
                  <c:v>-3540</c:v>
                </c:pt>
                <c:pt idx="6">
                  <c:v>-4130</c:v>
                </c:pt>
                <c:pt idx="7">
                  <c:v>-4810</c:v>
                </c:pt>
                <c:pt idx="8">
                  <c:v>-5200</c:v>
                </c:pt>
                <c:pt idx="9">
                  <c:v>-5270</c:v>
                </c:pt>
                <c:pt idx="10">
                  <c:v>-5710</c:v>
                </c:pt>
                <c:pt idx="11">
                  <c:v>-5490</c:v>
                </c:pt>
                <c:pt idx="12">
                  <c:v>-4530</c:v>
                </c:pt>
                <c:pt idx="13">
                  <c:v>-3890</c:v>
                </c:pt>
                <c:pt idx="14">
                  <c:v>-3960</c:v>
                </c:pt>
                <c:pt idx="15">
                  <c:v>-2990</c:v>
                </c:pt>
                <c:pt idx="16">
                  <c:v>-1870</c:v>
                </c:pt>
                <c:pt idx="17">
                  <c:v>-1270</c:v>
                </c:pt>
                <c:pt idx="18">
                  <c:v>-750</c:v>
                </c:pt>
              </c:numCache>
            </c:numRef>
          </c:val>
          <c:extLst>
            <c:ext xmlns:c16="http://schemas.microsoft.com/office/drawing/2014/chart" uri="{C3380CC4-5D6E-409C-BE32-E72D297353CC}">
              <c16:uniqueId val="{00000000-0246-4129-B6F8-A757A893EB7A}"/>
            </c:ext>
          </c:extLst>
        </c:ser>
        <c:ser>
          <c:idx val="1"/>
          <c:order val="1"/>
          <c:tx>
            <c:strRef>
              <c:f>'Projected population'!$D$6</c:f>
              <c:strCache>
                <c:ptCount val="1"/>
                <c:pt idx="0">
                  <c:v>Females</c:v>
                </c:pt>
              </c:strCache>
            </c:strRef>
          </c:tx>
          <c:spPr>
            <a:solidFill>
              <a:srgbClr val="FF6600"/>
            </a:solidFill>
          </c:spPr>
          <c:invertIfNegative val="0"/>
          <c:cat>
            <c:strRef>
              <c:f>'Projected population'!$B$7:$B$25</c:f>
              <c:strCache>
                <c:ptCount val="19"/>
                <c:pt idx="0">
                  <c:v>0-4 years</c:v>
                </c:pt>
                <c:pt idx="1">
                  <c:v>5-9 years</c:v>
                </c:pt>
                <c:pt idx="2">
                  <c:v>10-14 years</c:v>
                </c:pt>
                <c:pt idx="3">
                  <c:v>15-19 years</c:v>
                </c:pt>
                <c:pt idx="4">
                  <c:v>20-24 years</c:v>
                </c:pt>
                <c:pt idx="5">
                  <c:v>25-29 years</c:v>
                </c:pt>
                <c:pt idx="6">
                  <c:v>30-34 years</c:v>
                </c:pt>
                <c:pt idx="7">
                  <c:v>35-39 years</c:v>
                </c:pt>
                <c:pt idx="8">
                  <c:v>40-44 years</c:v>
                </c:pt>
                <c:pt idx="9">
                  <c:v>45-49 years</c:v>
                </c:pt>
                <c:pt idx="10">
                  <c:v>50-54 years</c:v>
                </c:pt>
                <c:pt idx="11">
                  <c:v>55-59 years</c:v>
                </c:pt>
                <c:pt idx="12">
                  <c:v>60-64 years</c:v>
                </c:pt>
                <c:pt idx="13">
                  <c:v>65-69 years</c:v>
                </c:pt>
                <c:pt idx="14">
                  <c:v>70-74 years</c:v>
                </c:pt>
                <c:pt idx="15">
                  <c:v>75-79 years</c:v>
                </c:pt>
                <c:pt idx="16">
                  <c:v>80-84 years</c:v>
                </c:pt>
                <c:pt idx="17">
                  <c:v>85-89 years</c:v>
                </c:pt>
                <c:pt idx="18">
                  <c:v>90+ years</c:v>
                </c:pt>
              </c:strCache>
            </c:strRef>
          </c:cat>
          <c:val>
            <c:numRef>
              <c:f>'Projected population'!$D$7:$D$25</c:f>
              <c:numCache>
                <c:formatCode>#,##0;#,##0</c:formatCode>
                <c:ptCount val="19"/>
                <c:pt idx="0">
                  <c:v>4280</c:v>
                </c:pt>
                <c:pt idx="1">
                  <c:v>4790</c:v>
                </c:pt>
                <c:pt idx="2">
                  <c:v>5030</c:v>
                </c:pt>
                <c:pt idx="3">
                  <c:v>3910</c:v>
                </c:pt>
                <c:pt idx="4">
                  <c:v>2570</c:v>
                </c:pt>
                <c:pt idx="5">
                  <c:v>3640</c:v>
                </c:pt>
                <c:pt idx="6">
                  <c:v>4560</c:v>
                </c:pt>
                <c:pt idx="7">
                  <c:v>5250</c:v>
                </c:pt>
                <c:pt idx="8">
                  <c:v>5610</c:v>
                </c:pt>
                <c:pt idx="9">
                  <c:v>5690</c:v>
                </c:pt>
                <c:pt idx="10">
                  <c:v>5800</c:v>
                </c:pt>
                <c:pt idx="11">
                  <c:v>5500</c:v>
                </c:pt>
                <c:pt idx="12">
                  <c:v>4720</c:v>
                </c:pt>
                <c:pt idx="13">
                  <c:v>4160</c:v>
                </c:pt>
                <c:pt idx="14">
                  <c:v>4420</c:v>
                </c:pt>
                <c:pt idx="15">
                  <c:v>3630</c:v>
                </c:pt>
                <c:pt idx="16">
                  <c:v>2400</c:v>
                </c:pt>
                <c:pt idx="17">
                  <c:v>1800</c:v>
                </c:pt>
                <c:pt idx="18">
                  <c:v>1290</c:v>
                </c:pt>
              </c:numCache>
            </c:numRef>
          </c:val>
          <c:extLst>
            <c:ext xmlns:c16="http://schemas.microsoft.com/office/drawing/2014/chart" uri="{C3380CC4-5D6E-409C-BE32-E72D297353CC}">
              <c16:uniqueId val="{00000001-0246-4129-B6F8-A757A893EB7A}"/>
            </c:ext>
          </c:extLst>
        </c:ser>
        <c:dLbls>
          <c:showLegendKey val="0"/>
          <c:showVal val="0"/>
          <c:showCatName val="0"/>
          <c:showSerName val="0"/>
          <c:showPercent val="0"/>
          <c:showBubbleSize val="0"/>
        </c:dLbls>
        <c:gapWidth val="56"/>
        <c:overlap val="100"/>
        <c:axId val="207001472"/>
        <c:axId val="207003008"/>
      </c:barChart>
      <c:catAx>
        <c:axId val="207001472"/>
        <c:scaling>
          <c:orientation val="minMax"/>
        </c:scaling>
        <c:delete val="0"/>
        <c:axPos val="l"/>
        <c:numFmt formatCode="#,##0;#,##0" sourceLinked="0"/>
        <c:majorTickMark val="none"/>
        <c:minorTickMark val="none"/>
        <c:tickLblPos val="low"/>
        <c:spPr>
          <a:ln>
            <a:solidFill>
              <a:schemeClr val="tx1"/>
            </a:solidFill>
          </a:ln>
        </c:spPr>
        <c:txPr>
          <a:bodyPr/>
          <a:lstStyle/>
          <a:p>
            <a:pPr>
              <a:defRPr sz="800">
                <a:latin typeface="Verdana" panose="020B0604030504040204" pitchFamily="34" charset="0"/>
                <a:ea typeface="Verdana" panose="020B0604030504040204" pitchFamily="34" charset="0"/>
                <a:cs typeface="Verdana" panose="020B0604030504040204" pitchFamily="34" charset="0"/>
              </a:defRPr>
            </a:pPr>
            <a:endParaRPr lang="en-US"/>
          </a:p>
        </c:txPr>
        <c:crossAx val="207003008"/>
        <c:crossesAt val="0"/>
        <c:auto val="0"/>
        <c:lblAlgn val="ctr"/>
        <c:lblOffset val="100"/>
        <c:tickLblSkip val="1"/>
        <c:noMultiLvlLbl val="0"/>
      </c:catAx>
      <c:valAx>
        <c:axId val="207003008"/>
        <c:scaling>
          <c:orientation val="minMax"/>
        </c:scaling>
        <c:delete val="0"/>
        <c:axPos val="b"/>
        <c:majorGridlines>
          <c:spPr>
            <a:ln>
              <a:solidFill>
                <a:schemeClr val="bg1">
                  <a:lumMod val="85000"/>
                </a:schemeClr>
              </a:solidFill>
            </a:ln>
          </c:spPr>
        </c:majorGridlines>
        <c:numFmt formatCode="#,##0;#,##0" sourceLinked="0"/>
        <c:majorTickMark val="out"/>
        <c:minorTickMark val="none"/>
        <c:tickLblPos val="nextTo"/>
        <c:txPr>
          <a:bodyPr/>
          <a:lstStyle/>
          <a:p>
            <a:pPr>
              <a:defRPr sz="600">
                <a:latin typeface="Verdana" panose="020B0604030504040204" pitchFamily="34" charset="0"/>
                <a:ea typeface="Verdana" panose="020B0604030504040204" pitchFamily="34" charset="0"/>
                <a:cs typeface="Verdana" panose="020B0604030504040204" pitchFamily="34" charset="0"/>
              </a:defRPr>
            </a:pPr>
            <a:endParaRPr lang="en-US"/>
          </a:p>
        </c:txPr>
        <c:crossAx val="207001472"/>
        <c:crosses val="autoZero"/>
        <c:crossBetween val="between"/>
      </c:valAx>
      <c:spPr>
        <a:ln>
          <a:noFill/>
        </a:ln>
      </c:spPr>
    </c:plotArea>
    <c:legend>
      <c:legendPos val="t"/>
      <c:layout>
        <c:manualLayout>
          <c:xMode val="edge"/>
          <c:yMode val="edge"/>
          <c:x val="0.43363297155423142"/>
          <c:y val="0.11089325546018459"/>
          <c:w val="0.27720280910832085"/>
          <c:h val="5.7792911021257484E-2"/>
        </c:manualLayout>
      </c:layout>
      <c:overlay val="0"/>
      <c:txPr>
        <a:bodyPr/>
        <a:lstStyle/>
        <a:p>
          <a:pPr>
            <a:defRPr sz="700">
              <a:latin typeface="Verdana" panose="020B0604030504040204" pitchFamily="34" charset="0"/>
              <a:ea typeface="Verdana" panose="020B0604030504040204" pitchFamily="34" charset="0"/>
              <a:cs typeface="Verdana" panose="020B0604030504040204" pitchFamily="34" charset="0"/>
            </a:defRPr>
          </a:pPr>
          <a:endParaRPr lang="en-US"/>
        </a:p>
      </c:txPr>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'Projected population'!$L$5</c:f>
          <c:strCache>
            <c:ptCount val="1"/>
            <c:pt idx="0">
              <c:v>Population pyramid; Number;
Mid Sussex; 2023</c:v>
            </c:pt>
          </c:strCache>
        </c:strRef>
      </c:tx>
      <c:layout>
        <c:manualLayout>
          <c:xMode val="edge"/>
          <c:yMode val="edge"/>
          <c:x val="3.4562554680664916E-2"/>
          <c:y val="2.6143939214805359E-2"/>
        </c:manualLayout>
      </c:layout>
      <c:overlay val="0"/>
      <c:txPr>
        <a:bodyPr/>
        <a:lstStyle/>
        <a:p>
          <a:pPr algn="l">
            <a:defRPr sz="800" b="1">
              <a:latin typeface="Verdana" panose="020B0604030504040204" pitchFamily="34" charset="0"/>
              <a:ea typeface="Verdana" panose="020B0604030504040204" pitchFamily="34" charset="0"/>
              <a:cs typeface="Verdana" panose="020B0604030504040204" pitchFamily="34" charset="0"/>
            </a:defRPr>
          </a:pPr>
          <a:endParaRPr lang="en-US"/>
        </a:p>
      </c:txPr>
    </c:title>
    <c:autoTitleDeleted val="0"/>
    <c:plotArea>
      <c:layout>
        <c:manualLayout>
          <c:layoutTarget val="inner"/>
          <c:xMode val="edge"/>
          <c:yMode val="edge"/>
          <c:x val="0.22548258133033822"/>
          <c:y val="0.16503182200264183"/>
          <c:w val="0.71458948712492021"/>
          <c:h val="0.75736469215857827"/>
        </c:manualLayout>
      </c:layout>
      <c:barChart>
        <c:barDir val="bar"/>
        <c:grouping val="stacked"/>
        <c:varyColors val="0"/>
        <c:ser>
          <c:idx val="0"/>
          <c:order val="0"/>
          <c:tx>
            <c:strRef>
              <c:f>'Projected population'!$M$6</c:f>
              <c:strCache>
                <c:ptCount val="1"/>
                <c:pt idx="0">
                  <c:v>Males</c:v>
                </c:pt>
              </c:strCache>
            </c:strRef>
          </c:tx>
          <c:spPr>
            <a:solidFill>
              <a:srgbClr val="0099FF"/>
            </a:solidFill>
          </c:spPr>
          <c:invertIfNegative val="0"/>
          <c:cat>
            <c:strRef>
              <c:f>'Projected population'!$L$7:$L$25</c:f>
              <c:strCache>
                <c:ptCount val="19"/>
                <c:pt idx="0">
                  <c:v>0-4 years</c:v>
                </c:pt>
                <c:pt idx="1">
                  <c:v>5-9 years</c:v>
                </c:pt>
                <c:pt idx="2">
                  <c:v>10-14 years</c:v>
                </c:pt>
                <c:pt idx="3">
                  <c:v>15-19 years</c:v>
                </c:pt>
                <c:pt idx="4">
                  <c:v>20-24 years</c:v>
                </c:pt>
                <c:pt idx="5">
                  <c:v>25-29 years</c:v>
                </c:pt>
                <c:pt idx="6">
                  <c:v>30-34 years</c:v>
                </c:pt>
                <c:pt idx="7">
                  <c:v>35-39 years</c:v>
                </c:pt>
                <c:pt idx="8">
                  <c:v>40-44 years</c:v>
                </c:pt>
                <c:pt idx="9">
                  <c:v>45-49 years</c:v>
                </c:pt>
                <c:pt idx="10">
                  <c:v>50-54 years</c:v>
                </c:pt>
                <c:pt idx="11">
                  <c:v>55-59 years</c:v>
                </c:pt>
                <c:pt idx="12">
                  <c:v>60-64 years</c:v>
                </c:pt>
                <c:pt idx="13">
                  <c:v>65-69 years</c:v>
                </c:pt>
                <c:pt idx="14">
                  <c:v>70-74 years</c:v>
                </c:pt>
                <c:pt idx="15">
                  <c:v>75-79 years</c:v>
                </c:pt>
                <c:pt idx="16">
                  <c:v>80-84 years</c:v>
                </c:pt>
                <c:pt idx="17">
                  <c:v>85-89 years</c:v>
                </c:pt>
                <c:pt idx="18">
                  <c:v>90+ years</c:v>
                </c:pt>
              </c:strCache>
            </c:strRef>
          </c:cat>
          <c:val>
            <c:numRef>
              <c:f>'Projected population'!$M$7:$M$25</c:f>
              <c:numCache>
                <c:formatCode>#,##0;#,##0</c:formatCode>
                <c:ptCount val="19"/>
                <c:pt idx="0">
                  <c:v>-4480</c:v>
                </c:pt>
                <c:pt idx="1">
                  <c:v>-4990</c:v>
                </c:pt>
                <c:pt idx="2">
                  <c:v>-5340</c:v>
                </c:pt>
                <c:pt idx="3">
                  <c:v>-4530</c:v>
                </c:pt>
                <c:pt idx="4">
                  <c:v>-2660</c:v>
                </c:pt>
                <c:pt idx="5">
                  <c:v>-3530</c:v>
                </c:pt>
                <c:pt idx="6">
                  <c:v>-4020</c:v>
                </c:pt>
                <c:pt idx="7">
                  <c:v>-4790</c:v>
                </c:pt>
                <c:pt idx="8">
                  <c:v>-5420</c:v>
                </c:pt>
                <c:pt idx="9">
                  <c:v>-5200</c:v>
                </c:pt>
                <c:pt idx="10">
                  <c:v>-5630</c:v>
                </c:pt>
                <c:pt idx="11">
                  <c:v>-5620</c:v>
                </c:pt>
                <c:pt idx="12">
                  <c:v>-4850</c:v>
                </c:pt>
                <c:pt idx="13">
                  <c:v>-4030</c:v>
                </c:pt>
                <c:pt idx="14">
                  <c:v>-3580</c:v>
                </c:pt>
                <c:pt idx="15">
                  <c:v>-3470</c:v>
                </c:pt>
                <c:pt idx="16">
                  <c:v>-2070</c:v>
                </c:pt>
                <c:pt idx="17">
                  <c:v>-1360</c:v>
                </c:pt>
                <c:pt idx="18">
                  <c:v>-810</c:v>
                </c:pt>
              </c:numCache>
            </c:numRef>
          </c:val>
          <c:extLst>
            <c:ext xmlns:c16="http://schemas.microsoft.com/office/drawing/2014/chart" uri="{C3380CC4-5D6E-409C-BE32-E72D297353CC}">
              <c16:uniqueId val="{00000000-2546-4A2E-ADA7-DAAE7760CB7E}"/>
            </c:ext>
          </c:extLst>
        </c:ser>
        <c:ser>
          <c:idx val="1"/>
          <c:order val="1"/>
          <c:tx>
            <c:strRef>
              <c:f>'Projected population'!$N$6</c:f>
              <c:strCache>
                <c:ptCount val="1"/>
                <c:pt idx="0">
                  <c:v>Females</c:v>
                </c:pt>
              </c:strCache>
            </c:strRef>
          </c:tx>
          <c:spPr>
            <a:solidFill>
              <a:srgbClr val="FF6600"/>
            </a:solidFill>
          </c:spPr>
          <c:invertIfNegative val="0"/>
          <c:cat>
            <c:strRef>
              <c:f>'Projected population'!$L$7:$L$25</c:f>
              <c:strCache>
                <c:ptCount val="19"/>
                <c:pt idx="0">
                  <c:v>0-4 years</c:v>
                </c:pt>
                <c:pt idx="1">
                  <c:v>5-9 years</c:v>
                </c:pt>
                <c:pt idx="2">
                  <c:v>10-14 years</c:v>
                </c:pt>
                <c:pt idx="3">
                  <c:v>15-19 years</c:v>
                </c:pt>
                <c:pt idx="4">
                  <c:v>20-24 years</c:v>
                </c:pt>
                <c:pt idx="5">
                  <c:v>25-29 years</c:v>
                </c:pt>
                <c:pt idx="6">
                  <c:v>30-34 years</c:v>
                </c:pt>
                <c:pt idx="7">
                  <c:v>35-39 years</c:v>
                </c:pt>
                <c:pt idx="8">
                  <c:v>40-44 years</c:v>
                </c:pt>
                <c:pt idx="9">
                  <c:v>45-49 years</c:v>
                </c:pt>
                <c:pt idx="10">
                  <c:v>50-54 years</c:v>
                </c:pt>
                <c:pt idx="11">
                  <c:v>55-59 years</c:v>
                </c:pt>
                <c:pt idx="12">
                  <c:v>60-64 years</c:v>
                </c:pt>
                <c:pt idx="13">
                  <c:v>65-69 years</c:v>
                </c:pt>
                <c:pt idx="14">
                  <c:v>70-74 years</c:v>
                </c:pt>
                <c:pt idx="15">
                  <c:v>75-79 years</c:v>
                </c:pt>
                <c:pt idx="16">
                  <c:v>80-84 years</c:v>
                </c:pt>
                <c:pt idx="17">
                  <c:v>85-89 years</c:v>
                </c:pt>
                <c:pt idx="18">
                  <c:v>90+ years</c:v>
                </c:pt>
              </c:strCache>
            </c:strRef>
          </c:cat>
          <c:val>
            <c:numRef>
              <c:f>'Projected population'!$N$7:$N$25</c:f>
              <c:numCache>
                <c:formatCode>#,##0;#,##0</c:formatCode>
                <c:ptCount val="19"/>
                <c:pt idx="0">
                  <c:v>4330</c:v>
                </c:pt>
                <c:pt idx="1">
                  <c:v>4830</c:v>
                </c:pt>
                <c:pt idx="2">
                  <c:v>5040</c:v>
                </c:pt>
                <c:pt idx="3">
                  <c:v>4230</c:v>
                </c:pt>
                <c:pt idx="4">
                  <c:v>2470</c:v>
                </c:pt>
                <c:pt idx="5">
                  <c:v>3610</c:v>
                </c:pt>
                <c:pt idx="6">
                  <c:v>4490</c:v>
                </c:pt>
                <c:pt idx="7">
                  <c:v>5270</c:v>
                </c:pt>
                <c:pt idx="8">
                  <c:v>5970</c:v>
                </c:pt>
                <c:pt idx="9">
                  <c:v>5450</c:v>
                </c:pt>
                <c:pt idx="10">
                  <c:v>5800</c:v>
                </c:pt>
                <c:pt idx="11">
                  <c:v>5660</c:v>
                </c:pt>
                <c:pt idx="12">
                  <c:v>5000</c:v>
                </c:pt>
                <c:pt idx="13">
                  <c:v>4260</c:v>
                </c:pt>
                <c:pt idx="14">
                  <c:v>4050</c:v>
                </c:pt>
                <c:pt idx="15">
                  <c:v>4200</c:v>
                </c:pt>
                <c:pt idx="16">
                  <c:v>2620</c:v>
                </c:pt>
                <c:pt idx="17">
                  <c:v>1860</c:v>
                </c:pt>
                <c:pt idx="18">
                  <c:v>1310</c:v>
                </c:pt>
              </c:numCache>
            </c:numRef>
          </c:val>
          <c:extLst>
            <c:ext xmlns:c16="http://schemas.microsoft.com/office/drawing/2014/chart" uri="{C3380CC4-5D6E-409C-BE32-E72D297353CC}">
              <c16:uniqueId val="{00000001-2546-4A2E-ADA7-DAAE7760CB7E}"/>
            </c:ext>
          </c:extLst>
        </c:ser>
        <c:dLbls>
          <c:showLegendKey val="0"/>
          <c:showVal val="0"/>
          <c:showCatName val="0"/>
          <c:showSerName val="0"/>
          <c:showPercent val="0"/>
          <c:showBubbleSize val="0"/>
        </c:dLbls>
        <c:gapWidth val="56"/>
        <c:overlap val="100"/>
        <c:axId val="207012224"/>
        <c:axId val="207013760"/>
      </c:barChart>
      <c:catAx>
        <c:axId val="207012224"/>
        <c:scaling>
          <c:orientation val="minMax"/>
        </c:scaling>
        <c:delete val="0"/>
        <c:axPos val="l"/>
        <c:numFmt formatCode="#,##0;#,##0" sourceLinked="0"/>
        <c:majorTickMark val="none"/>
        <c:minorTickMark val="none"/>
        <c:tickLblPos val="low"/>
        <c:spPr>
          <a:ln>
            <a:solidFill>
              <a:schemeClr val="tx1"/>
            </a:solidFill>
          </a:ln>
        </c:spPr>
        <c:txPr>
          <a:bodyPr/>
          <a:lstStyle/>
          <a:p>
            <a:pPr>
              <a:defRPr sz="800">
                <a:latin typeface="Verdana" panose="020B0604030504040204" pitchFamily="34" charset="0"/>
                <a:ea typeface="Verdana" panose="020B0604030504040204" pitchFamily="34" charset="0"/>
                <a:cs typeface="Verdana" panose="020B0604030504040204" pitchFamily="34" charset="0"/>
              </a:defRPr>
            </a:pPr>
            <a:endParaRPr lang="en-US"/>
          </a:p>
        </c:txPr>
        <c:crossAx val="207013760"/>
        <c:crossesAt val="0"/>
        <c:auto val="0"/>
        <c:lblAlgn val="ctr"/>
        <c:lblOffset val="100"/>
        <c:tickLblSkip val="1"/>
        <c:noMultiLvlLbl val="0"/>
      </c:catAx>
      <c:valAx>
        <c:axId val="207013760"/>
        <c:scaling>
          <c:orientation val="minMax"/>
        </c:scaling>
        <c:delete val="0"/>
        <c:axPos val="b"/>
        <c:majorGridlines>
          <c:spPr>
            <a:ln>
              <a:solidFill>
                <a:schemeClr val="bg1">
                  <a:lumMod val="85000"/>
                </a:schemeClr>
              </a:solidFill>
            </a:ln>
          </c:spPr>
        </c:majorGridlines>
        <c:numFmt formatCode="#,##0;#,##0" sourceLinked="0"/>
        <c:majorTickMark val="out"/>
        <c:minorTickMark val="none"/>
        <c:tickLblPos val="nextTo"/>
        <c:txPr>
          <a:bodyPr/>
          <a:lstStyle/>
          <a:p>
            <a:pPr>
              <a:defRPr sz="600">
                <a:latin typeface="Verdana" panose="020B0604030504040204" pitchFamily="34" charset="0"/>
                <a:ea typeface="Verdana" panose="020B0604030504040204" pitchFamily="34" charset="0"/>
                <a:cs typeface="Verdana" panose="020B0604030504040204" pitchFamily="34" charset="0"/>
              </a:defRPr>
            </a:pPr>
            <a:endParaRPr lang="en-US"/>
          </a:p>
        </c:txPr>
        <c:crossAx val="207012224"/>
        <c:crosses val="autoZero"/>
        <c:crossBetween val="between"/>
      </c:valAx>
      <c:spPr>
        <a:ln>
          <a:noFill/>
        </a:ln>
      </c:spPr>
    </c:plotArea>
    <c:legend>
      <c:legendPos val="t"/>
      <c:layout>
        <c:manualLayout>
          <c:xMode val="edge"/>
          <c:yMode val="edge"/>
          <c:x val="0.44082267060367453"/>
          <c:y val="0.10653582716574841"/>
          <c:w val="0.27652613735783027"/>
          <c:h val="6.2853089309782229E-2"/>
        </c:manualLayout>
      </c:layout>
      <c:overlay val="0"/>
      <c:txPr>
        <a:bodyPr/>
        <a:lstStyle/>
        <a:p>
          <a:pPr>
            <a:defRPr sz="700">
              <a:latin typeface="Verdana" panose="020B0604030504040204" pitchFamily="34" charset="0"/>
              <a:ea typeface="Verdana" panose="020B0604030504040204" pitchFamily="34" charset="0"/>
              <a:cs typeface="Verdana" panose="020B0604030504040204" pitchFamily="34" charset="0"/>
            </a:defRPr>
          </a:pPr>
          <a:endParaRPr lang="en-US"/>
        </a:p>
      </c:txPr>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'Projected population'!$B$29</c:f>
          <c:strCache>
            <c:ptCount val="1"/>
            <c:pt idx="0">
              <c:v>Population pyramid; Number;
Mid Sussex; 2028</c:v>
            </c:pt>
          </c:strCache>
        </c:strRef>
      </c:tx>
      <c:layout>
        <c:manualLayout>
          <c:xMode val="edge"/>
          <c:yMode val="edge"/>
          <c:x val="3.4562531034971977E-2"/>
          <c:y val="3.0501052233335699E-2"/>
        </c:manualLayout>
      </c:layout>
      <c:overlay val="0"/>
      <c:txPr>
        <a:bodyPr/>
        <a:lstStyle/>
        <a:p>
          <a:pPr algn="l">
            <a:defRPr sz="800" b="1">
              <a:latin typeface="Verdana" panose="020B0604030504040204" pitchFamily="34" charset="0"/>
              <a:ea typeface="Verdana" panose="020B0604030504040204" pitchFamily="34" charset="0"/>
              <a:cs typeface="Verdana" panose="020B0604030504040204" pitchFamily="34" charset="0"/>
            </a:defRPr>
          </a:pPr>
          <a:endParaRPr lang="en-US"/>
        </a:p>
      </c:txPr>
    </c:title>
    <c:autoTitleDeleted val="0"/>
    <c:plotArea>
      <c:layout>
        <c:manualLayout>
          <c:layoutTarget val="inner"/>
          <c:xMode val="edge"/>
          <c:yMode val="edge"/>
          <c:x val="0.22548258133033822"/>
          <c:y val="0.16938912047758736"/>
          <c:w val="0.71473589372061352"/>
          <c:h val="0.75300739368363268"/>
        </c:manualLayout>
      </c:layout>
      <c:barChart>
        <c:barDir val="bar"/>
        <c:grouping val="stacked"/>
        <c:varyColors val="0"/>
        <c:ser>
          <c:idx val="0"/>
          <c:order val="0"/>
          <c:tx>
            <c:strRef>
              <c:f>'Projected population'!$C$30</c:f>
              <c:strCache>
                <c:ptCount val="1"/>
                <c:pt idx="0">
                  <c:v>Males</c:v>
                </c:pt>
              </c:strCache>
            </c:strRef>
          </c:tx>
          <c:spPr>
            <a:solidFill>
              <a:srgbClr val="0099FF"/>
            </a:solidFill>
          </c:spPr>
          <c:invertIfNegative val="0"/>
          <c:cat>
            <c:strRef>
              <c:f>'Projected population'!$B$31:$B$49</c:f>
              <c:strCache>
                <c:ptCount val="19"/>
                <c:pt idx="0">
                  <c:v>0-4 years</c:v>
                </c:pt>
                <c:pt idx="1">
                  <c:v>5-9 years</c:v>
                </c:pt>
                <c:pt idx="2">
                  <c:v>10-14 years</c:v>
                </c:pt>
                <c:pt idx="3">
                  <c:v>15-19 years</c:v>
                </c:pt>
                <c:pt idx="4">
                  <c:v>20-24 years</c:v>
                </c:pt>
                <c:pt idx="5">
                  <c:v>25-29 years</c:v>
                </c:pt>
                <c:pt idx="6">
                  <c:v>30-34 years</c:v>
                </c:pt>
                <c:pt idx="7">
                  <c:v>35-39 years</c:v>
                </c:pt>
                <c:pt idx="8">
                  <c:v>40-44 years</c:v>
                </c:pt>
                <c:pt idx="9">
                  <c:v>45-49 years</c:v>
                </c:pt>
                <c:pt idx="10">
                  <c:v>50-54 years</c:v>
                </c:pt>
                <c:pt idx="11">
                  <c:v>55-59 years</c:v>
                </c:pt>
                <c:pt idx="12">
                  <c:v>60-64 years</c:v>
                </c:pt>
                <c:pt idx="13">
                  <c:v>65-69 years</c:v>
                </c:pt>
                <c:pt idx="14">
                  <c:v>70-74 years</c:v>
                </c:pt>
                <c:pt idx="15">
                  <c:v>75-79 years</c:v>
                </c:pt>
                <c:pt idx="16">
                  <c:v>80-84 years</c:v>
                </c:pt>
                <c:pt idx="17">
                  <c:v>85-89 years</c:v>
                </c:pt>
                <c:pt idx="18">
                  <c:v>90+ years</c:v>
                </c:pt>
              </c:strCache>
            </c:strRef>
          </c:cat>
          <c:val>
            <c:numRef>
              <c:f>'Projected population'!$C$31:$C$49</c:f>
              <c:numCache>
                <c:formatCode>#,##0;#,##0</c:formatCode>
                <c:ptCount val="19"/>
                <c:pt idx="0">
                  <c:v>-4490</c:v>
                </c:pt>
                <c:pt idx="1">
                  <c:v>-5020</c:v>
                </c:pt>
                <c:pt idx="2">
                  <c:v>-5320</c:v>
                </c:pt>
                <c:pt idx="3">
                  <c:v>-5020</c:v>
                </c:pt>
                <c:pt idx="4">
                  <c:v>-2850</c:v>
                </c:pt>
                <c:pt idx="5">
                  <c:v>-3170</c:v>
                </c:pt>
                <c:pt idx="6">
                  <c:v>-3960</c:v>
                </c:pt>
                <c:pt idx="7">
                  <c:v>-4820</c:v>
                </c:pt>
                <c:pt idx="8">
                  <c:v>-5390</c:v>
                </c:pt>
                <c:pt idx="9">
                  <c:v>-5680</c:v>
                </c:pt>
                <c:pt idx="10">
                  <c:v>-5250</c:v>
                </c:pt>
                <c:pt idx="11">
                  <c:v>-5520</c:v>
                </c:pt>
                <c:pt idx="12">
                  <c:v>-5440</c:v>
                </c:pt>
                <c:pt idx="13">
                  <c:v>-4630</c:v>
                </c:pt>
                <c:pt idx="14">
                  <c:v>-3780</c:v>
                </c:pt>
                <c:pt idx="15">
                  <c:v>-3230</c:v>
                </c:pt>
                <c:pt idx="16">
                  <c:v>-2980</c:v>
                </c:pt>
                <c:pt idx="17">
                  <c:v>-1580</c:v>
                </c:pt>
                <c:pt idx="18">
                  <c:v>-1020</c:v>
                </c:pt>
              </c:numCache>
            </c:numRef>
          </c:val>
          <c:extLst>
            <c:ext xmlns:c16="http://schemas.microsoft.com/office/drawing/2014/chart" uri="{C3380CC4-5D6E-409C-BE32-E72D297353CC}">
              <c16:uniqueId val="{00000000-A1E2-4D31-AFAA-82FFD6F30A19}"/>
            </c:ext>
          </c:extLst>
        </c:ser>
        <c:ser>
          <c:idx val="1"/>
          <c:order val="1"/>
          <c:tx>
            <c:strRef>
              <c:f>'Projected population'!$D$30</c:f>
              <c:strCache>
                <c:ptCount val="1"/>
                <c:pt idx="0">
                  <c:v>Females</c:v>
                </c:pt>
              </c:strCache>
            </c:strRef>
          </c:tx>
          <c:spPr>
            <a:solidFill>
              <a:srgbClr val="FF6600"/>
            </a:solidFill>
          </c:spPr>
          <c:invertIfNegative val="0"/>
          <c:cat>
            <c:strRef>
              <c:f>'Projected population'!$B$31:$B$49</c:f>
              <c:strCache>
                <c:ptCount val="19"/>
                <c:pt idx="0">
                  <c:v>0-4 years</c:v>
                </c:pt>
                <c:pt idx="1">
                  <c:v>5-9 years</c:v>
                </c:pt>
                <c:pt idx="2">
                  <c:v>10-14 years</c:v>
                </c:pt>
                <c:pt idx="3">
                  <c:v>15-19 years</c:v>
                </c:pt>
                <c:pt idx="4">
                  <c:v>20-24 years</c:v>
                </c:pt>
                <c:pt idx="5">
                  <c:v>25-29 years</c:v>
                </c:pt>
                <c:pt idx="6">
                  <c:v>30-34 years</c:v>
                </c:pt>
                <c:pt idx="7">
                  <c:v>35-39 years</c:v>
                </c:pt>
                <c:pt idx="8">
                  <c:v>40-44 years</c:v>
                </c:pt>
                <c:pt idx="9">
                  <c:v>45-49 years</c:v>
                </c:pt>
                <c:pt idx="10">
                  <c:v>50-54 years</c:v>
                </c:pt>
                <c:pt idx="11">
                  <c:v>55-59 years</c:v>
                </c:pt>
                <c:pt idx="12">
                  <c:v>60-64 years</c:v>
                </c:pt>
                <c:pt idx="13">
                  <c:v>65-69 years</c:v>
                </c:pt>
                <c:pt idx="14">
                  <c:v>70-74 years</c:v>
                </c:pt>
                <c:pt idx="15">
                  <c:v>75-79 years</c:v>
                </c:pt>
                <c:pt idx="16">
                  <c:v>80-84 years</c:v>
                </c:pt>
                <c:pt idx="17">
                  <c:v>85-89 years</c:v>
                </c:pt>
                <c:pt idx="18">
                  <c:v>90+ years</c:v>
                </c:pt>
              </c:strCache>
            </c:strRef>
          </c:cat>
          <c:val>
            <c:numRef>
              <c:f>'Projected population'!$D$31:$D$49</c:f>
              <c:numCache>
                <c:formatCode>#,##0;#,##0</c:formatCode>
                <c:ptCount val="19"/>
                <c:pt idx="0">
                  <c:v>4340</c:v>
                </c:pt>
                <c:pt idx="1">
                  <c:v>4860</c:v>
                </c:pt>
                <c:pt idx="2">
                  <c:v>5060</c:v>
                </c:pt>
                <c:pt idx="3">
                  <c:v>4640</c:v>
                </c:pt>
                <c:pt idx="4">
                  <c:v>2700</c:v>
                </c:pt>
                <c:pt idx="5">
                  <c:v>3240</c:v>
                </c:pt>
                <c:pt idx="6">
                  <c:v>4310</c:v>
                </c:pt>
                <c:pt idx="7">
                  <c:v>5360</c:v>
                </c:pt>
                <c:pt idx="8">
                  <c:v>5820</c:v>
                </c:pt>
                <c:pt idx="9">
                  <c:v>6140</c:v>
                </c:pt>
                <c:pt idx="10">
                  <c:v>5410</c:v>
                </c:pt>
                <c:pt idx="11">
                  <c:v>5680</c:v>
                </c:pt>
                <c:pt idx="12">
                  <c:v>5560</c:v>
                </c:pt>
                <c:pt idx="13">
                  <c:v>4880</c:v>
                </c:pt>
                <c:pt idx="14">
                  <c:v>4190</c:v>
                </c:pt>
                <c:pt idx="15">
                  <c:v>3850</c:v>
                </c:pt>
                <c:pt idx="16">
                  <c:v>3760</c:v>
                </c:pt>
                <c:pt idx="17">
                  <c:v>2120</c:v>
                </c:pt>
                <c:pt idx="18">
                  <c:v>1470</c:v>
                </c:pt>
              </c:numCache>
            </c:numRef>
          </c:val>
          <c:extLst>
            <c:ext xmlns:c16="http://schemas.microsoft.com/office/drawing/2014/chart" uri="{C3380CC4-5D6E-409C-BE32-E72D297353CC}">
              <c16:uniqueId val="{00000001-A1E2-4D31-AFAA-82FFD6F30A19}"/>
            </c:ext>
          </c:extLst>
        </c:ser>
        <c:dLbls>
          <c:showLegendKey val="0"/>
          <c:showVal val="0"/>
          <c:showCatName val="0"/>
          <c:showSerName val="0"/>
          <c:showPercent val="0"/>
          <c:showBubbleSize val="0"/>
        </c:dLbls>
        <c:gapWidth val="56"/>
        <c:overlap val="100"/>
        <c:axId val="207022720"/>
        <c:axId val="206700928"/>
      </c:barChart>
      <c:catAx>
        <c:axId val="207022720"/>
        <c:scaling>
          <c:orientation val="minMax"/>
        </c:scaling>
        <c:delete val="0"/>
        <c:axPos val="l"/>
        <c:numFmt formatCode="#,##0;#,##0" sourceLinked="0"/>
        <c:majorTickMark val="none"/>
        <c:minorTickMark val="none"/>
        <c:tickLblPos val="low"/>
        <c:spPr>
          <a:ln>
            <a:solidFill>
              <a:schemeClr val="tx1"/>
            </a:solidFill>
          </a:ln>
        </c:spPr>
        <c:txPr>
          <a:bodyPr/>
          <a:lstStyle/>
          <a:p>
            <a:pPr>
              <a:defRPr sz="800">
                <a:latin typeface="Verdana" panose="020B0604030504040204" pitchFamily="34" charset="0"/>
                <a:ea typeface="Verdana" panose="020B0604030504040204" pitchFamily="34" charset="0"/>
                <a:cs typeface="Verdana" panose="020B0604030504040204" pitchFamily="34" charset="0"/>
              </a:defRPr>
            </a:pPr>
            <a:endParaRPr lang="en-US"/>
          </a:p>
        </c:txPr>
        <c:crossAx val="206700928"/>
        <c:crossesAt val="0"/>
        <c:auto val="0"/>
        <c:lblAlgn val="ctr"/>
        <c:lblOffset val="100"/>
        <c:tickLblSkip val="1"/>
        <c:noMultiLvlLbl val="0"/>
      </c:catAx>
      <c:valAx>
        <c:axId val="206700928"/>
        <c:scaling>
          <c:orientation val="minMax"/>
        </c:scaling>
        <c:delete val="0"/>
        <c:axPos val="b"/>
        <c:majorGridlines>
          <c:spPr>
            <a:ln>
              <a:solidFill>
                <a:schemeClr val="bg1">
                  <a:lumMod val="85000"/>
                </a:schemeClr>
              </a:solidFill>
            </a:ln>
          </c:spPr>
        </c:majorGridlines>
        <c:numFmt formatCode="#,##0;#,##0" sourceLinked="0"/>
        <c:majorTickMark val="out"/>
        <c:minorTickMark val="none"/>
        <c:tickLblPos val="nextTo"/>
        <c:txPr>
          <a:bodyPr/>
          <a:lstStyle/>
          <a:p>
            <a:pPr>
              <a:defRPr sz="600">
                <a:latin typeface="Verdana" panose="020B0604030504040204" pitchFamily="34" charset="0"/>
                <a:ea typeface="Verdana" panose="020B0604030504040204" pitchFamily="34" charset="0"/>
                <a:cs typeface="Verdana" panose="020B0604030504040204" pitchFamily="34" charset="0"/>
              </a:defRPr>
            </a:pPr>
            <a:endParaRPr lang="en-US"/>
          </a:p>
        </c:txPr>
        <c:crossAx val="207022720"/>
        <c:crosses val="autoZero"/>
        <c:crossBetween val="between"/>
      </c:valAx>
      <c:spPr>
        <a:ln>
          <a:noFill/>
        </a:ln>
      </c:spPr>
    </c:plotArea>
    <c:legend>
      <c:legendPos val="t"/>
      <c:layout>
        <c:manualLayout>
          <c:xMode val="edge"/>
          <c:yMode val="edge"/>
          <c:x val="0.43363297155423142"/>
          <c:y val="0.11089325546018459"/>
          <c:w val="0.27720280910832085"/>
          <c:h val="5.7792911021257484E-2"/>
        </c:manualLayout>
      </c:layout>
      <c:overlay val="0"/>
      <c:txPr>
        <a:bodyPr/>
        <a:lstStyle/>
        <a:p>
          <a:pPr>
            <a:defRPr sz="700">
              <a:latin typeface="Verdana" panose="020B0604030504040204" pitchFamily="34" charset="0"/>
              <a:ea typeface="Verdana" panose="020B0604030504040204" pitchFamily="34" charset="0"/>
              <a:cs typeface="Verdana" panose="020B0604030504040204" pitchFamily="34" charset="0"/>
            </a:defRPr>
          </a:pPr>
          <a:endParaRPr lang="en-US"/>
        </a:p>
      </c:txPr>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'Projected population'!$L$29</c:f>
          <c:strCache>
            <c:ptCount val="1"/>
            <c:pt idx="0">
              <c:v>Population pyramid; Number;
Mid Sussex; 2033</c:v>
            </c:pt>
          </c:strCache>
        </c:strRef>
      </c:tx>
      <c:layout>
        <c:manualLayout>
          <c:xMode val="edge"/>
          <c:yMode val="edge"/>
          <c:x val="3.4562531034971977E-2"/>
          <c:y val="3.0501052233335699E-2"/>
        </c:manualLayout>
      </c:layout>
      <c:overlay val="0"/>
      <c:txPr>
        <a:bodyPr/>
        <a:lstStyle/>
        <a:p>
          <a:pPr algn="l">
            <a:defRPr sz="800" b="1">
              <a:latin typeface="Verdana" panose="020B0604030504040204" pitchFamily="34" charset="0"/>
              <a:ea typeface="Verdana" panose="020B0604030504040204" pitchFamily="34" charset="0"/>
              <a:cs typeface="Verdana" panose="020B0604030504040204" pitchFamily="34" charset="0"/>
            </a:defRPr>
          </a:pPr>
          <a:endParaRPr lang="en-US"/>
        </a:p>
      </c:txPr>
    </c:title>
    <c:autoTitleDeleted val="0"/>
    <c:plotArea>
      <c:layout>
        <c:manualLayout>
          <c:layoutTarget val="inner"/>
          <c:xMode val="edge"/>
          <c:yMode val="edge"/>
          <c:x val="0.22548258133033822"/>
          <c:y val="0.16938912047758736"/>
          <c:w val="0.71473589372061352"/>
          <c:h val="0.75300739368363268"/>
        </c:manualLayout>
      </c:layout>
      <c:barChart>
        <c:barDir val="bar"/>
        <c:grouping val="stacked"/>
        <c:varyColors val="0"/>
        <c:ser>
          <c:idx val="0"/>
          <c:order val="0"/>
          <c:tx>
            <c:strRef>
              <c:f>'Projected population'!$M$30</c:f>
              <c:strCache>
                <c:ptCount val="1"/>
                <c:pt idx="0">
                  <c:v>Males</c:v>
                </c:pt>
              </c:strCache>
            </c:strRef>
          </c:tx>
          <c:spPr>
            <a:solidFill>
              <a:srgbClr val="0099FF"/>
            </a:solidFill>
          </c:spPr>
          <c:invertIfNegative val="0"/>
          <c:cat>
            <c:strRef>
              <c:f>'Projected population'!$L$31:$L$49</c:f>
              <c:strCache>
                <c:ptCount val="19"/>
                <c:pt idx="0">
                  <c:v>0-4 years</c:v>
                </c:pt>
                <c:pt idx="1">
                  <c:v>5-9 years</c:v>
                </c:pt>
                <c:pt idx="2">
                  <c:v>10-14 years</c:v>
                </c:pt>
                <c:pt idx="3">
                  <c:v>15-19 years</c:v>
                </c:pt>
                <c:pt idx="4">
                  <c:v>20-24 years</c:v>
                </c:pt>
                <c:pt idx="5">
                  <c:v>25-29 years</c:v>
                </c:pt>
                <c:pt idx="6">
                  <c:v>30-34 years</c:v>
                </c:pt>
                <c:pt idx="7">
                  <c:v>35-39 years</c:v>
                </c:pt>
                <c:pt idx="8">
                  <c:v>40-44 years</c:v>
                </c:pt>
                <c:pt idx="9">
                  <c:v>45-49 years</c:v>
                </c:pt>
                <c:pt idx="10">
                  <c:v>50-54 years</c:v>
                </c:pt>
                <c:pt idx="11">
                  <c:v>55-59 years</c:v>
                </c:pt>
                <c:pt idx="12">
                  <c:v>60-64 years</c:v>
                </c:pt>
                <c:pt idx="13">
                  <c:v>65-69 years</c:v>
                </c:pt>
                <c:pt idx="14">
                  <c:v>70-74 years</c:v>
                </c:pt>
                <c:pt idx="15">
                  <c:v>75-79 years</c:v>
                </c:pt>
                <c:pt idx="16">
                  <c:v>80-84 years</c:v>
                </c:pt>
                <c:pt idx="17">
                  <c:v>85-89 years</c:v>
                </c:pt>
                <c:pt idx="18">
                  <c:v>90+ years</c:v>
                </c:pt>
              </c:strCache>
            </c:strRef>
          </c:cat>
          <c:val>
            <c:numRef>
              <c:f>'Projected population'!$M$31:$M$49</c:f>
              <c:numCache>
                <c:formatCode>#,##0;#,##0</c:formatCode>
                <c:ptCount val="19"/>
                <c:pt idx="0">
                  <c:v>-4420</c:v>
                </c:pt>
                <c:pt idx="1">
                  <c:v>-5020</c:v>
                </c:pt>
                <c:pt idx="2">
                  <c:v>-5340</c:v>
                </c:pt>
                <c:pt idx="3">
                  <c:v>-4960</c:v>
                </c:pt>
                <c:pt idx="4">
                  <c:v>-3160</c:v>
                </c:pt>
                <c:pt idx="5">
                  <c:v>-3430</c:v>
                </c:pt>
                <c:pt idx="6">
                  <c:v>-3600</c:v>
                </c:pt>
                <c:pt idx="7">
                  <c:v>-4720</c:v>
                </c:pt>
                <c:pt idx="8">
                  <c:v>-5450</c:v>
                </c:pt>
                <c:pt idx="9">
                  <c:v>-5660</c:v>
                </c:pt>
                <c:pt idx="10">
                  <c:v>-5740</c:v>
                </c:pt>
                <c:pt idx="11">
                  <c:v>-5150</c:v>
                </c:pt>
                <c:pt idx="12">
                  <c:v>-5340</c:v>
                </c:pt>
                <c:pt idx="13">
                  <c:v>-5200</c:v>
                </c:pt>
                <c:pt idx="14">
                  <c:v>-4370</c:v>
                </c:pt>
                <c:pt idx="15">
                  <c:v>-3440</c:v>
                </c:pt>
                <c:pt idx="16">
                  <c:v>-2820</c:v>
                </c:pt>
                <c:pt idx="17">
                  <c:v>-2320</c:v>
                </c:pt>
                <c:pt idx="18">
                  <c:v>-1270</c:v>
                </c:pt>
              </c:numCache>
            </c:numRef>
          </c:val>
          <c:extLst>
            <c:ext xmlns:c16="http://schemas.microsoft.com/office/drawing/2014/chart" uri="{C3380CC4-5D6E-409C-BE32-E72D297353CC}">
              <c16:uniqueId val="{00000000-ADFC-4EE8-9E63-25364CFF4D8F}"/>
            </c:ext>
          </c:extLst>
        </c:ser>
        <c:ser>
          <c:idx val="1"/>
          <c:order val="1"/>
          <c:tx>
            <c:strRef>
              <c:f>'Projected population'!$N$30</c:f>
              <c:strCache>
                <c:ptCount val="1"/>
                <c:pt idx="0">
                  <c:v>Females</c:v>
                </c:pt>
              </c:strCache>
            </c:strRef>
          </c:tx>
          <c:spPr>
            <a:solidFill>
              <a:srgbClr val="FF6600"/>
            </a:solidFill>
          </c:spPr>
          <c:invertIfNegative val="0"/>
          <c:cat>
            <c:strRef>
              <c:f>'Projected population'!$L$31:$L$49</c:f>
              <c:strCache>
                <c:ptCount val="19"/>
                <c:pt idx="0">
                  <c:v>0-4 years</c:v>
                </c:pt>
                <c:pt idx="1">
                  <c:v>5-9 years</c:v>
                </c:pt>
                <c:pt idx="2">
                  <c:v>10-14 years</c:v>
                </c:pt>
                <c:pt idx="3">
                  <c:v>15-19 years</c:v>
                </c:pt>
                <c:pt idx="4">
                  <c:v>20-24 years</c:v>
                </c:pt>
                <c:pt idx="5">
                  <c:v>25-29 years</c:v>
                </c:pt>
                <c:pt idx="6">
                  <c:v>30-34 years</c:v>
                </c:pt>
                <c:pt idx="7">
                  <c:v>35-39 years</c:v>
                </c:pt>
                <c:pt idx="8">
                  <c:v>40-44 years</c:v>
                </c:pt>
                <c:pt idx="9">
                  <c:v>45-49 years</c:v>
                </c:pt>
                <c:pt idx="10">
                  <c:v>50-54 years</c:v>
                </c:pt>
                <c:pt idx="11">
                  <c:v>55-59 years</c:v>
                </c:pt>
                <c:pt idx="12">
                  <c:v>60-64 years</c:v>
                </c:pt>
                <c:pt idx="13">
                  <c:v>65-69 years</c:v>
                </c:pt>
                <c:pt idx="14">
                  <c:v>70-74 years</c:v>
                </c:pt>
                <c:pt idx="15">
                  <c:v>75-79 years</c:v>
                </c:pt>
                <c:pt idx="16">
                  <c:v>80-84 years</c:v>
                </c:pt>
                <c:pt idx="17">
                  <c:v>85-89 years</c:v>
                </c:pt>
                <c:pt idx="18">
                  <c:v>90+ years</c:v>
                </c:pt>
              </c:strCache>
            </c:strRef>
          </c:cat>
          <c:val>
            <c:numRef>
              <c:f>'Projected population'!$N$31:$N$49</c:f>
              <c:numCache>
                <c:formatCode>#,##0;#,##0</c:formatCode>
                <c:ptCount val="19"/>
                <c:pt idx="0">
                  <c:v>4270</c:v>
                </c:pt>
                <c:pt idx="1">
                  <c:v>4870</c:v>
                </c:pt>
                <c:pt idx="2">
                  <c:v>5090</c:v>
                </c:pt>
                <c:pt idx="3">
                  <c:v>4620</c:v>
                </c:pt>
                <c:pt idx="4">
                  <c:v>2970</c:v>
                </c:pt>
                <c:pt idx="5">
                  <c:v>3520</c:v>
                </c:pt>
                <c:pt idx="6">
                  <c:v>3940</c:v>
                </c:pt>
                <c:pt idx="7">
                  <c:v>5110</c:v>
                </c:pt>
                <c:pt idx="8">
                  <c:v>5900</c:v>
                </c:pt>
                <c:pt idx="9">
                  <c:v>6010</c:v>
                </c:pt>
                <c:pt idx="10">
                  <c:v>6080</c:v>
                </c:pt>
                <c:pt idx="11">
                  <c:v>5300</c:v>
                </c:pt>
                <c:pt idx="12">
                  <c:v>5560</c:v>
                </c:pt>
                <c:pt idx="13">
                  <c:v>5430</c:v>
                </c:pt>
                <c:pt idx="14">
                  <c:v>4820</c:v>
                </c:pt>
                <c:pt idx="15">
                  <c:v>4010</c:v>
                </c:pt>
                <c:pt idx="16">
                  <c:v>3500</c:v>
                </c:pt>
                <c:pt idx="17">
                  <c:v>3050</c:v>
                </c:pt>
                <c:pt idx="18">
                  <c:v>1740</c:v>
                </c:pt>
              </c:numCache>
            </c:numRef>
          </c:val>
          <c:extLst>
            <c:ext xmlns:c16="http://schemas.microsoft.com/office/drawing/2014/chart" uri="{C3380CC4-5D6E-409C-BE32-E72D297353CC}">
              <c16:uniqueId val="{00000001-ADFC-4EE8-9E63-25364CFF4D8F}"/>
            </c:ext>
          </c:extLst>
        </c:ser>
        <c:dLbls>
          <c:showLegendKey val="0"/>
          <c:showVal val="0"/>
          <c:showCatName val="0"/>
          <c:showSerName val="0"/>
          <c:showPercent val="0"/>
          <c:showBubbleSize val="0"/>
        </c:dLbls>
        <c:gapWidth val="56"/>
        <c:overlap val="100"/>
        <c:axId val="206587008"/>
        <c:axId val="206588544"/>
      </c:barChart>
      <c:catAx>
        <c:axId val="206587008"/>
        <c:scaling>
          <c:orientation val="minMax"/>
        </c:scaling>
        <c:delete val="0"/>
        <c:axPos val="l"/>
        <c:numFmt formatCode="#,##0;#,##0" sourceLinked="0"/>
        <c:majorTickMark val="none"/>
        <c:minorTickMark val="none"/>
        <c:tickLblPos val="low"/>
        <c:spPr>
          <a:ln>
            <a:solidFill>
              <a:schemeClr val="tx1"/>
            </a:solidFill>
          </a:ln>
        </c:spPr>
        <c:txPr>
          <a:bodyPr/>
          <a:lstStyle/>
          <a:p>
            <a:pPr>
              <a:defRPr sz="800">
                <a:latin typeface="Verdana" panose="020B0604030504040204" pitchFamily="34" charset="0"/>
                <a:ea typeface="Verdana" panose="020B0604030504040204" pitchFamily="34" charset="0"/>
                <a:cs typeface="Verdana" panose="020B0604030504040204" pitchFamily="34" charset="0"/>
              </a:defRPr>
            </a:pPr>
            <a:endParaRPr lang="en-US"/>
          </a:p>
        </c:txPr>
        <c:crossAx val="206588544"/>
        <c:crossesAt val="0"/>
        <c:auto val="0"/>
        <c:lblAlgn val="ctr"/>
        <c:lblOffset val="100"/>
        <c:tickLblSkip val="1"/>
        <c:noMultiLvlLbl val="0"/>
      </c:catAx>
      <c:valAx>
        <c:axId val="206588544"/>
        <c:scaling>
          <c:orientation val="minMax"/>
        </c:scaling>
        <c:delete val="0"/>
        <c:axPos val="b"/>
        <c:majorGridlines>
          <c:spPr>
            <a:ln>
              <a:solidFill>
                <a:schemeClr val="bg1">
                  <a:lumMod val="85000"/>
                </a:schemeClr>
              </a:solidFill>
            </a:ln>
          </c:spPr>
        </c:majorGridlines>
        <c:numFmt formatCode="#,##0;#,##0" sourceLinked="0"/>
        <c:majorTickMark val="out"/>
        <c:minorTickMark val="none"/>
        <c:tickLblPos val="nextTo"/>
        <c:txPr>
          <a:bodyPr/>
          <a:lstStyle/>
          <a:p>
            <a:pPr>
              <a:defRPr sz="600">
                <a:latin typeface="Verdana" panose="020B0604030504040204" pitchFamily="34" charset="0"/>
                <a:ea typeface="Verdana" panose="020B0604030504040204" pitchFamily="34" charset="0"/>
                <a:cs typeface="Verdana" panose="020B0604030504040204" pitchFamily="34" charset="0"/>
              </a:defRPr>
            </a:pPr>
            <a:endParaRPr lang="en-US"/>
          </a:p>
        </c:txPr>
        <c:crossAx val="206587008"/>
        <c:crosses val="autoZero"/>
        <c:crossBetween val="between"/>
      </c:valAx>
      <c:spPr>
        <a:ln>
          <a:noFill/>
        </a:ln>
      </c:spPr>
    </c:plotArea>
    <c:legend>
      <c:legendPos val="t"/>
      <c:layout>
        <c:manualLayout>
          <c:xMode val="edge"/>
          <c:yMode val="edge"/>
          <c:x val="0.43363297155423142"/>
          <c:y val="0.11089325546018459"/>
          <c:w val="0.27720280910832085"/>
          <c:h val="5.7792911021257484E-2"/>
        </c:manualLayout>
      </c:layout>
      <c:overlay val="0"/>
      <c:txPr>
        <a:bodyPr/>
        <a:lstStyle/>
        <a:p>
          <a:pPr>
            <a:defRPr sz="700">
              <a:latin typeface="Verdana" panose="020B0604030504040204" pitchFamily="34" charset="0"/>
              <a:ea typeface="Verdana" panose="020B0604030504040204" pitchFamily="34" charset="0"/>
              <a:cs typeface="Verdana" panose="020B0604030504040204" pitchFamily="34" charset="0"/>
            </a:defRPr>
          </a:pPr>
          <a:endParaRPr lang="en-US"/>
        </a:p>
      </c:txPr>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'Projected population'!$B$55</c:f>
          <c:strCache>
            <c:ptCount val="1"/>
            <c:pt idx="0">
              <c:v>Older people's population projections; 65+ years; Mid Sussex; 2021 to 2033</c:v>
            </c:pt>
          </c:strCache>
        </c:strRef>
      </c:tx>
      <c:layout>
        <c:manualLayout>
          <c:xMode val="edge"/>
          <c:yMode val="edge"/>
          <c:x val="2.5037155715337073E-2"/>
          <c:y val="4.9180286727107322E-2"/>
        </c:manualLayout>
      </c:layout>
      <c:overlay val="0"/>
      <c:txPr>
        <a:bodyPr/>
        <a:lstStyle/>
        <a:p>
          <a:pPr algn="l">
            <a:defRPr sz="800" b="1"/>
          </a:pPr>
          <a:endParaRPr lang="en-US"/>
        </a:p>
      </c:txPr>
    </c:title>
    <c:autoTitleDeleted val="0"/>
    <c:plotArea>
      <c:layout/>
      <c:lineChart>
        <c:grouping val="standard"/>
        <c:varyColors val="0"/>
        <c:ser>
          <c:idx val="0"/>
          <c:order val="0"/>
          <c:tx>
            <c:strRef>
              <c:f>'Projected population'!$C$57</c:f>
              <c:strCache>
                <c:ptCount val="1"/>
                <c:pt idx="0">
                  <c:v>Male</c:v>
                </c:pt>
              </c:strCache>
            </c:strRef>
          </c:tx>
          <c:spPr>
            <a:ln>
              <a:solidFill>
                <a:srgbClr val="0099FF"/>
              </a:solidFill>
            </a:ln>
          </c:spPr>
          <c:marker>
            <c:symbol val="circle"/>
            <c:size val="6"/>
            <c:spPr>
              <a:solidFill>
                <a:srgbClr val="0099FF"/>
              </a:solidFill>
              <a:ln>
                <a:solidFill>
                  <a:srgbClr val="0099FF"/>
                </a:solidFill>
              </a:ln>
            </c:spPr>
          </c:marker>
          <c:cat>
            <c:numRef>
              <c:f>'Projected population'!$D$56:$G$56</c:f>
              <c:numCache>
                <c:formatCode>General</c:formatCode>
                <c:ptCount val="4"/>
                <c:pt idx="0">
                  <c:v>2021</c:v>
                </c:pt>
                <c:pt idx="1">
                  <c:v>2023</c:v>
                </c:pt>
                <c:pt idx="2">
                  <c:v>2028</c:v>
                </c:pt>
                <c:pt idx="3">
                  <c:v>2033</c:v>
                </c:pt>
              </c:numCache>
            </c:numRef>
          </c:cat>
          <c:val>
            <c:numRef>
              <c:f>'Projected population'!$D$57:$G$57</c:f>
              <c:numCache>
                <c:formatCode>#,##0</c:formatCode>
                <c:ptCount val="4"/>
                <c:pt idx="0">
                  <c:v>14730</c:v>
                </c:pt>
                <c:pt idx="1">
                  <c:v>15320</c:v>
                </c:pt>
                <c:pt idx="2">
                  <c:v>17220</c:v>
                </c:pt>
                <c:pt idx="3">
                  <c:v>19420</c:v>
                </c:pt>
              </c:numCache>
            </c:numRef>
          </c:val>
          <c:smooth val="0"/>
          <c:extLst>
            <c:ext xmlns:c16="http://schemas.microsoft.com/office/drawing/2014/chart" uri="{C3380CC4-5D6E-409C-BE32-E72D297353CC}">
              <c16:uniqueId val="{00000000-05EC-4B33-A0E1-280B185618B1}"/>
            </c:ext>
          </c:extLst>
        </c:ser>
        <c:ser>
          <c:idx val="1"/>
          <c:order val="1"/>
          <c:tx>
            <c:strRef>
              <c:f>'Projected population'!$C$58</c:f>
              <c:strCache>
                <c:ptCount val="1"/>
                <c:pt idx="0">
                  <c:v>Female</c:v>
                </c:pt>
              </c:strCache>
            </c:strRef>
          </c:tx>
          <c:spPr>
            <a:ln>
              <a:solidFill>
                <a:srgbClr val="FF6600"/>
              </a:solidFill>
            </a:ln>
          </c:spPr>
          <c:marker>
            <c:symbol val="circle"/>
            <c:size val="6"/>
            <c:spPr>
              <a:solidFill>
                <a:srgbClr val="FF6600"/>
              </a:solidFill>
              <a:ln>
                <a:solidFill>
                  <a:srgbClr val="FF6600"/>
                </a:solidFill>
              </a:ln>
            </c:spPr>
          </c:marker>
          <c:cat>
            <c:numRef>
              <c:f>'Projected population'!$D$56:$G$56</c:f>
              <c:numCache>
                <c:formatCode>General</c:formatCode>
                <c:ptCount val="4"/>
                <c:pt idx="0">
                  <c:v>2021</c:v>
                </c:pt>
                <c:pt idx="1">
                  <c:v>2023</c:v>
                </c:pt>
                <c:pt idx="2">
                  <c:v>2028</c:v>
                </c:pt>
                <c:pt idx="3">
                  <c:v>2033</c:v>
                </c:pt>
              </c:numCache>
            </c:numRef>
          </c:cat>
          <c:val>
            <c:numRef>
              <c:f>'Projected population'!$D$58:$G$58</c:f>
              <c:numCache>
                <c:formatCode>#,##0</c:formatCode>
                <c:ptCount val="4"/>
                <c:pt idx="0">
                  <c:v>17690</c:v>
                </c:pt>
                <c:pt idx="1">
                  <c:v>18300</c:v>
                </c:pt>
                <c:pt idx="2">
                  <c:v>20270</c:v>
                </c:pt>
                <c:pt idx="3">
                  <c:v>22550</c:v>
                </c:pt>
              </c:numCache>
            </c:numRef>
          </c:val>
          <c:smooth val="0"/>
          <c:extLst>
            <c:ext xmlns:c16="http://schemas.microsoft.com/office/drawing/2014/chart" uri="{C3380CC4-5D6E-409C-BE32-E72D297353CC}">
              <c16:uniqueId val="{00000001-05EC-4B33-A0E1-280B185618B1}"/>
            </c:ext>
          </c:extLst>
        </c:ser>
        <c:ser>
          <c:idx val="2"/>
          <c:order val="2"/>
          <c:tx>
            <c:strRef>
              <c:f>'Projected population'!$C$59</c:f>
              <c:strCache>
                <c:ptCount val="1"/>
                <c:pt idx="0">
                  <c:v>Persons</c:v>
                </c:pt>
              </c:strCache>
            </c:strRef>
          </c:tx>
          <c:spPr>
            <a:ln>
              <a:solidFill>
                <a:srgbClr val="172243"/>
              </a:solidFill>
            </a:ln>
          </c:spPr>
          <c:marker>
            <c:symbol val="circle"/>
            <c:size val="6"/>
            <c:spPr>
              <a:solidFill>
                <a:srgbClr val="172243"/>
              </a:solidFill>
              <a:ln>
                <a:solidFill>
                  <a:srgbClr val="172243"/>
                </a:solidFill>
              </a:ln>
            </c:spPr>
          </c:marker>
          <c:cat>
            <c:numRef>
              <c:f>'Projected population'!$D$56:$G$56</c:f>
              <c:numCache>
                <c:formatCode>General</c:formatCode>
                <c:ptCount val="4"/>
                <c:pt idx="0">
                  <c:v>2021</c:v>
                </c:pt>
                <c:pt idx="1">
                  <c:v>2023</c:v>
                </c:pt>
                <c:pt idx="2">
                  <c:v>2028</c:v>
                </c:pt>
                <c:pt idx="3">
                  <c:v>2033</c:v>
                </c:pt>
              </c:numCache>
            </c:numRef>
          </c:cat>
          <c:val>
            <c:numRef>
              <c:f>'Projected population'!$D$59:$G$59</c:f>
              <c:numCache>
                <c:formatCode>#,##0</c:formatCode>
                <c:ptCount val="4"/>
                <c:pt idx="0">
                  <c:v>32430</c:v>
                </c:pt>
                <c:pt idx="1">
                  <c:v>33620</c:v>
                </c:pt>
                <c:pt idx="2">
                  <c:v>37480</c:v>
                </c:pt>
                <c:pt idx="3">
                  <c:v>41970</c:v>
                </c:pt>
              </c:numCache>
            </c:numRef>
          </c:val>
          <c:smooth val="0"/>
          <c:extLst>
            <c:ext xmlns:c16="http://schemas.microsoft.com/office/drawing/2014/chart" uri="{C3380CC4-5D6E-409C-BE32-E72D297353CC}">
              <c16:uniqueId val="{00000002-05EC-4B33-A0E1-280B185618B1}"/>
            </c:ext>
          </c:extLst>
        </c:ser>
        <c:dLbls>
          <c:showLegendKey val="0"/>
          <c:showVal val="0"/>
          <c:showCatName val="0"/>
          <c:showSerName val="0"/>
          <c:showPercent val="0"/>
          <c:showBubbleSize val="0"/>
        </c:dLbls>
        <c:marker val="1"/>
        <c:smooth val="0"/>
        <c:axId val="206729216"/>
        <c:axId val="206731136"/>
      </c:lineChart>
      <c:catAx>
        <c:axId val="206729216"/>
        <c:scaling>
          <c:orientation val="minMax"/>
        </c:scaling>
        <c:delete val="0"/>
        <c:axPos val="b"/>
        <c:numFmt formatCode="General" sourceLinked="1"/>
        <c:majorTickMark val="out"/>
        <c:minorTickMark val="none"/>
        <c:tickLblPos val="nextTo"/>
        <c:txPr>
          <a:bodyPr/>
          <a:lstStyle/>
          <a:p>
            <a:pPr>
              <a:defRPr sz="800"/>
            </a:pPr>
            <a:endParaRPr lang="en-US"/>
          </a:p>
        </c:txPr>
        <c:crossAx val="206731136"/>
        <c:crosses val="autoZero"/>
        <c:auto val="1"/>
        <c:lblAlgn val="ctr"/>
        <c:lblOffset val="100"/>
        <c:noMultiLvlLbl val="0"/>
      </c:catAx>
      <c:valAx>
        <c:axId val="206731136"/>
        <c:scaling>
          <c:orientation val="minMax"/>
        </c:scaling>
        <c:delete val="0"/>
        <c:axPos val="l"/>
        <c:majorGridlines>
          <c:spPr>
            <a:ln>
              <a:solidFill>
                <a:schemeClr val="bg1">
                  <a:lumMod val="85000"/>
                </a:schemeClr>
              </a:solidFill>
            </a:ln>
          </c:spPr>
        </c:majorGridlines>
        <c:numFmt formatCode="#,##0" sourceLinked="1"/>
        <c:majorTickMark val="out"/>
        <c:minorTickMark val="none"/>
        <c:tickLblPos val="nextTo"/>
        <c:txPr>
          <a:bodyPr/>
          <a:lstStyle/>
          <a:p>
            <a:pPr>
              <a:defRPr sz="800"/>
            </a:pPr>
            <a:endParaRPr lang="en-US"/>
          </a:p>
        </c:txPr>
        <c:crossAx val="206729216"/>
        <c:crosses val="autoZero"/>
        <c:crossBetween val="between"/>
      </c:valAx>
    </c:plotArea>
    <c:legend>
      <c:legendPos val="t"/>
      <c:overlay val="0"/>
      <c:txPr>
        <a:bodyPr/>
        <a:lstStyle/>
        <a:p>
          <a:pPr>
            <a:defRPr sz="800"/>
          </a:pPr>
          <a:endParaRPr lang="en-US"/>
        </a:p>
      </c:txPr>
    </c:legend>
    <c:plotVisOnly val="1"/>
    <c:dispBlanksAs val="gap"/>
    <c:showDLblsOverMax val="0"/>
  </c:chart>
  <c:txPr>
    <a:bodyPr/>
    <a:lstStyle/>
    <a:p>
      <a:pPr>
        <a:defRPr>
          <a:latin typeface="Verdana" panose="020B0604030504040204" pitchFamily="34" charset="0"/>
          <a:ea typeface="Verdana" panose="020B0604030504040204" pitchFamily="34" charset="0"/>
          <a:cs typeface="Verdana" panose="020B0604030504040204" pitchFamily="34" charset="0"/>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'Projected population'!$I$55</c:f>
          <c:strCache>
            <c:ptCount val="1"/>
            <c:pt idx="0">
              <c:v>Older people's population projections; 75+ years; Mid Sussex; 2021 to 2033</c:v>
            </c:pt>
          </c:strCache>
        </c:strRef>
      </c:tx>
      <c:layout>
        <c:manualLayout>
          <c:xMode val="edge"/>
          <c:yMode val="edge"/>
          <c:x val="2.5037155715337073E-2"/>
          <c:y val="4.9180286727107322E-2"/>
        </c:manualLayout>
      </c:layout>
      <c:overlay val="0"/>
      <c:txPr>
        <a:bodyPr/>
        <a:lstStyle/>
        <a:p>
          <a:pPr algn="l">
            <a:defRPr sz="800" b="1"/>
          </a:pPr>
          <a:endParaRPr lang="en-US"/>
        </a:p>
      </c:txPr>
    </c:title>
    <c:autoTitleDeleted val="0"/>
    <c:plotArea>
      <c:layout/>
      <c:lineChart>
        <c:grouping val="standard"/>
        <c:varyColors val="0"/>
        <c:ser>
          <c:idx val="0"/>
          <c:order val="0"/>
          <c:tx>
            <c:strRef>
              <c:f>'Projected population'!$J$57</c:f>
              <c:strCache>
                <c:ptCount val="1"/>
                <c:pt idx="0">
                  <c:v>Male</c:v>
                </c:pt>
              </c:strCache>
            </c:strRef>
          </c:tx>
          <c:spPr>
            <a:ln>
              <a:solidFill>
                <a:srgbClr val="0099FF"/>
              </a:solidFill>
            </a:ln>
          </c:spPr>
          <c:marker>
            <c:symbol val="circle"/>
            <c:size val="6"/>
            <c:spPr>
              <a:solidFill>
                <a:srgbClr val="0099FF"/>
              </a:solidFill>
              <a:ln>
                <a:solidFill>
                  <a:srgbClr val="0099FF"/>
                </a:solidFill>
              </a:ln>
            </c:spPr>
          </c:marker>
          <c:cat>
            <c:numRef>
              <c:f>'Projected population'!$K$56:$N$56</c:f>
              <c:numCache>
                <c:formatCode>General</c:formatCode>
                <c:ptCount val="4"/>
                <c:pt idx="0">
                  <c:v>2021</c:v>
                </c:pt>
                <c:pt idx="1">
                  <c:v>2023</c:v>
                </c:pt>
                <c:pt idx="2">
                  <c:v>2028</c:v>
                </c:pt>
                <c:pt idx="3">
                  <c:v>2033</c:v>
                </c:pt>
              </c:numCache>
            </c:numRef>
          </c:cat>
          <c:val>
            <c:numRef>
              <c:f>'Projected population'!$K$57:$N$57</c:f>
              <c:numCache>
                <c:formatCode>#,##0</c:formatCode>
                <c:ptCount val="4"/>
                <c:pt idx="0">
                  <c:v>6880</c:v>
                </c:pt>
                <c:pt idx="1">
                  <c:v>7710</c:v>
                </c:pt>
                <c:pt idx="2">
                  <c:v>8810</c:v>
                </c:pt>
                <c:pt idx="3">
                  <c:v>9850</c:v>
                </c:pt>
              </c:numCache>
            </c:numRef>
          </c:val>
          <c:smooth val="0"/>
          <c:extLst>
            <c:ext xmlns:c16="http://schemas.microsoft.com/office/drawing/2014/chart" uri="{C3380CC4-5D6E-409C-BE32-E72D297353CC}">
              <c16:uniqueId val="{00000000-5BBE-47BA-8F93-7BE3D3780B25}"/>
            </c:ext>
          </c:extLst>
        </c:ser>
        <c:ser>
          <c:idx val="1"/>
          <c:order val="1"/>
          <c:tx>
            <c:strRef>
              <c:f>'Projected population'!$J$58</c:f>
              <c:strCache>
                <c:ptCount val="1"/>
                <c:pt idx="0">
                  <c:v>Female</c:v>
                </c:pt>
              </c:strCache>
            </c:strRef>
          </c:tx>
          <c:spPr>
            <a:ln>
              <a:solidFill>
                <a:srgbClr val="FF6600"/>
              </a:solidFill>
            </a:ln>
          </c:spPr>
          <c:marker>
            <c:symbol val="circle"/>
            <c:size val="6"/>
            <c:spPr>
              <a:solidFill>
                <a:srgbClr val="FF6600"/>
              </a:solidFill>
              <a:ln>
                <a:solidFill>
                  <a:srgbClr val="FF6600"/>
                </a:solidFill>
              </a:ln>
            </c:spPr>
          </c:marker>
          <c:cat>
            <c:numRef>
              <c:f>'Projected population'!$K$56:$N$56</c:f>
              <c:numCache>
                <c:formatCode>General</c:formatCode>
                <c:ptCount val="4"/>
                <c:pt idx="0">
                  <c:v>2021</c:v>
                </c:pt>
                <c:pt idx="1">
                  <c:v>2023</c:v>
                </c:pt>
                <c:pt idx="2">
                  <c:v>2028</c:v>
                </c:pt>
                <c:pt idx="3">
                  <c:v>2033</c:v>
                </c:pt>
              </c:numCache>
            </c:numRef>
          </c:cat>
          <c:val>
            <c:numRef>
              <c:f>'Projected population'!$K$58:$N$58</c:f>
              <c:numCache>
                <c:formatCode>#,##0</c:formatCode>
                <c:ptCount val="4"/>
                <c:pt idx="0">
                  <c:v>9110</c:v>
                </c:pt>
                <c:pt idx="1">
                  <c:v>9990</c:v>
                </c:pt>
                <c:pt idx="2">
                  <c:v>11190</c:v>
                </c:pt>
                <c:pt idx="3">
                  <c:v>12310</c:v>
                </c:pt>
              </c:numCache>
            </c:numRef>
          </c:val>
          <c:smooth val="0"/>
          <c:extLst>
            <c:ext xmlns:c16="http://schemas.microsoft.com/office/drawing/2014/chart" uri="{C3380CC4-5D6E-409C-BE32-E72D297353CC}">
              <c16:uniqueId val="{00000001-5BBE-47BA-8F93-7BE3D3780B25}"/>
            </c:ext>
          </c:extLst>
        </c:ser>
        <c:ser>
          <c:idx val="2"/>
          <c:order val="2"/>
          <c:tx>
            <c:strRef>
              <c:f>'Projected population'!$J$59</c:f>
              <c:strCache>
                <c:ptCount val="1"/>
                <c:pt idx="0">
                  <c:v>Persons</c:v>
                </c:pt>
              </c:strCache>
            </c:strRef>
          </c:tx>
          <c:spPr>
            <a:ln>
              <a:solidFill>
                <a:srgbClr val="172243"/>
              </a:solidFill>
            </a:ln>
          </c:spPr>
          <c:marker>
            <c:symbol val="circle"/>
            <c:size val="6"/>
            <c:spPr>
              <a:solidFill>
                <a:srgbClr val="172243"/>
              </a:solidFill>
              <a:ln>
                <a:solidFill>
                  <a:srgbClr val="172243"/>
                </a:solidFill>
              </a:ln>
            </c:spPr>
          </c:marker>
          <c:cat>
            <c:numRef>
              <c:f>'Projected population'!$K$56:$N$56</c:f>
              <c:numCache>
                <c:formatCode>General</c:formatCode>
                <c:ptCount val="4"/>
                <c:pt idx="0">
                  <c:v>2021</c:v>
                </c:pt>
                <c:pt idx="1">
                  <c:v>2023</c:v>
                </c:pt>
                <c:pt idx="2">
                  <c:v>2028</c:v>
                </c:pt>
                <c:pt idx="3">
                  <c:v>2033</c:v>
                </c:pt>
              </c:numCache>
            </c:numRef>
          </c:cat>
          <c:val>
            <c:numRef>
              <c:f>'Projected population'!$K$59:$N$59</c:f>
              <c:numCache>
                <c:formatCode>#,##0</c:formatCode>
                <c:ptCount val="4"/>
                <c:pt idx="0">
                  <c:v>15990</c:v>
                </c:pt>
                <c:pt idx="1">
                  <c:v>17710</c:v>
                </c:pt>
                <c:pt idx="2">
                  <c:v>20010</c:v>
                </c:pt>
                <c:pt idx="3">
                  <c:v>22160</c:v>
                </c:pt>
              </c:numCache>
            </c:numRef>
          </c:val>
          <c:smooth val="0"/>
          <c:extLst>
            <c:ext xmlns:c16="http://schemas.microsoft.com/office/drawing/2014/chart" uri="{C3380CC4-5D6E-409C-BE32-E72D297353CC}">
              <c16:uniqueId val="{00000002-5BBE-47BA-8F93-7BE3D3780B25}"/>
            </c:ext>
          </c:extLst>
        </c:ser>
        <c:dLbls>
          <c:showLegendKey val="0"/>
          <c:showVal val="0"/>
          <c:showCatName val="0"/>
          <c:showSerName val="0"/>
          <c:showPercent val="0"/>
          <c:showBubbleSize val="0"/>
        </c:dLbls>
        <c:marker val="1"/>
        <c:smooth val="0"/>
        <c:axId val="206744576"/>
        <c:axId val="206746752"/>
      </c:lineChart>
      <c:catAx>
        <c:axId val="206744576"/>
        <c:scaling>
          <c:orientation val="minMax"/>
        </c:scaling>
        <c:delete val="0"/>
        <c:axPos val="b"/>
        <c:numFmt formatCode="General" sourceLinked="1"/>
        <c:majorTickMark val="out"/>
        <c:minorTickMark val="none"/>
        <c:tickLblPos val="nextTo"/>
        <c:txPr>
          <a:bodyPr/>
          <a:lstStyle/>
          <a:p>
            <a:pPr>
              <a:defRPr sz="800"/>
            </a:pPr>
            <a:endParaRPr lang="en-US"/>
          </a:p>
        </c:txPr>
        <c:crossAx val="206746752"/>
        <c:crosses val="autoZero"/>
        <c:auto val="1"/>
        <c:lblAlgn val="ctr"/>
        <c:lblOffset val="100"/>
        <c:noMultiLvlLbl val="0"/>
      </c:catAx>
      <c:valAx>
        <c:axId val="206746752"/>
        <c:scaling>
          <c:orientation val="minMax"/>
        </c:scaling>
        <c:delete val="0"/>
        <c:axPos val="l"/>
        <c:majorGridlines>
          <c:spPr>
            <a:ln>
              <a:solidFill>
                <a:schemeClr val="bg1">
                  <a:lumMod val="85000"/>
                </a:schemeClr>
              </a:solidFill>
            </a:ln>
          </c:spPr>
        </c:majorGridlines>
        <c:numFmt formatCode="#,##0" sourceLinked="1"/>
        <c:majorTickMark val="out"/>
        <c:minorTickMark val="none"/>
        <c:tickLblPos val="nextTo"/>
        <c:txPr>
          <a:bodyPr/>
          <a:lstStyle/>
          <a:p>
            <a:pPr>
              <a:defRPr sz="800"/>
            </a:pPr>
            <a:endParaRPr lang="en-US"/>
          </a:p>
        </c:txPr>
        <c:crossAx val="206744576"/>
        <c:crosses val="autoZero"/>
        <c:crossBetween val="between"/>
      </c:valAx>
    </c:plotArea>
    <c:legend>
      <c:legendPos val="t"/>
      <c:overlay val="0"/>
      <c:txPr>
        <a:bodyPr/>
        <a:lstStyle/>
        <a:p>
          <a:pPr>
            <a:defRPr sz="800"/>
          </a:pPr>
          <a:endParaRPr lang="en-US"/>
        </a:p>
      </c:txPr>
    </c:legend>
    <c:plotVisOnly val="1"/>
    <c:dispBlanksAs val="gap"/>
    <c:showDLblsOverMax val="0"/>
  </c:chart>
  <c:txPr>
    <a:bodyPr/>
    <a:lstStyle/>
    <a:p>
      <a:pPr>
        <a:defRPr>
          <a:latin typeface="Verdana" panose="020B0604030504040204" pitchFamily="34" charset="0"/>
          <a:ea typeface="Verdana" panose="020B0604030504040204" pitchFamily="34" charset="0"/>
          <a:cs typeface="Verdana" panose="020B0604030504040204" pitchFamily="34"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'Projected population'!$P$55</c:f>
          <c:strCache>
            <c:ptCount val="1"/>
            <c:pt idx="0">
              <c:v>Older people's population projections; 85+ years; Mid Sussex; 2021 to 2033</c:v>
            </c:pt>
          </c:strCache>
        </c:strRef>
      </c:tx>
      <c:layout>
        <c:manualLayout>
          <c:xMode val="edge"/>
          <c:yMode val="edge"/>
          <c:x val="2.5037155715337073E-2"/>
          <c:y val="4.9180286727107322E-2"/>
        </c:manualLayout>
      </c:layout>
      <c:overlay val="0"/>
      <c:txPr>
        <a:bodyPr/>
        <a:lstStyle/>
        <a:p>
          <a:pPr algn="l">
            <a:defRPr sz="800" b="1"/>
          </a:pPr>
          <a:endParaRPr lang="en-US"/>
        </a:p>
      </c:txPr>
    </c:title>
    <c:autoTitleDeleted val="0"/>
    <c:plotArea>
      <c:layout/>
      <c:lineChart>
        <c:grouping val="standard"/>
        <c:varyColors val="0"/>
        <c:ser>
          <c:idx val="1"/>
          <c:order val="0"/>
          <c:tx>
            <c:strRef>
              <c:f>'Projected population'!$Q$57</c:f>
              <c:strCache>
                <c:ptCount val="1"/>
                <c:pt idx="0">
                  <c:v>Male</c:v>
                </c:pt>
              </c:strCache>
            </c:strRef>
          </c:tx>
          <c:spPr>
            <a:ln>
              <a:solidFill>
                <a:srgbClr val="0099FF"/>
              </a:solidFill>
            </a:ln>
          </c:spPr>
          <c:marker>
            <c:symbol val="circle"/>
            <c:size val="6"/>
            <c:spPr>
              <a:solidFill>
                <a:srgbClr val="0099FF"/>
              </a:solidFill>
              <a:ln>
                <a:solidFill>
                  <a:srgbClr val="0099FF"/>
                </a:solidFill>
              </a:ln>
            </c:spPr>
          </c:marker>
          <c:cat>
            <c:numRef>
              <c:f>'Projected population'!$R$56:$U$56</c:f>
              <c:numCache>
                <c:formatCode>General</c:formatCode>
                <c:ptCount val="4"/>
                <c:pt idx="0">
                  <c:v>2021</c:v>
                </c:pt>
                <c:pt idx="1">
                  <c:v>2023</c:v>
                </c:pt>
                <c:pt idx="2">
                  <c:v>2028</c:v>
                </c:pt>
                <c:pt idx="3">
                  <c:v>2033</c:v>
                </c:pt>
              </c:numCache>
            </c:numRef>
          </c:cat>
          <c:val>
            <c:numRef>
              <c:f>'Projected population'!$R$57:$U$57</c:f>
              <c:numCache>
                <c:formatCode>#,##0</c:formatCode>
                <c:ptCount val="4"/>
                <c:pt idx="0">
                  <c:v>3890</c:v>
                </c:pt>
                <c:pt idx="1">
                  <c:v>4240</c:v>
                </c:pt>
                <c:pt idx="2">
                  <c:v>5580</c:v>
                </c:pt>
                <c:pt idx="3">
                  <c:v>6420</c:v>
                </c:pt>
              </c:numCache>
            </c:numRef>
          </c:val>
          <c:smooth val="0"/>
          <c:extLst>
            <c:ext xmlns:c16="http://schemas.microsoft.com/office/drawing/2014/chart" uri="{C3380CC4-5D6E-409C-BE32-E72D297353CC}">
              <c16:uniqueId val="{00000000-5FA3-48DC-8899-9F24EE75ADBD}"/>
            </c:ext>
          </c:extLst>
        </c:ser>
        <c:ser>
          <c:idx val="2"/>
          <c:order val="1"/>
          <c:tx>
            <c:strRef>
              <c:f>'Projected population'!$Q$58</c:f>
              <c:strCache>
                <c:ptCount val="1"/>
                <c:pt idx="0">
                  <c:v>Female</c:v>
                </c:pt>
              </c:strCache>
            </c:strRef>
          </c:tx>
          <c:spPr>
            <a:ln>
              <a:solidFill>
                <a:srgbClr val="FF6600"/>
              </a:solidFill>
            </a:ln>
          </c:spPr>
          <c:marker>
            <c:symbol val="circle"/>
            <c:size val="6"/>
            <c:spPr>
              <a:solidFill>
                <a:srgbClr val="FF6600"/>
              </a:solidFill>
              <a:ln>
                <a:solidFill>
                  <a:srgbClr val="FF6600"/>
                </a:solidFill>
              </a:ln>
            </c:spPr>
          </c:marker>
          <c:cat>
            <c:numRef>
              <c:f>'Projected population'!$R$56:$U$56</c:f>
              <c:numCache>
                <c:formatCode>General</c:formatCode>
                <c:ptCount val="4"/>
                <c:pt idx="0">
                  <c:v>2021</c:v>
                </c:pt>
                <c:pt idx="1">
                  <c:v>2023</c:v>
                </c:pt>
                <c:pt idx="2">
                  <c:v>2028</c:v>
                </c:pt>
                <c:pt idx="3">
                  <c:v>2033</c:v>
                </c:pt>
              </c:numCache>
            </c:numRef>
          </c:cat>
          <c:val>
            <c:numRef>
              <c:f>'Projected population'!$R$58:$U$58</c:f>
              <c:numCache>
                <c:formatCode>#,##0</c:formatCode>
                <c:ptCount val="4"/>
                <c:pt idx="0">
                  <c:v>5480</c:v>
                </c:pt>
                <c:pt idx="1">
                  <c:v>5800</c:v>
                </c:pt>
                <c:pt idx="2">
                  <c:v>7340</c:v>
                </c:pt>
                <c:pt idx="3">
                  <c:v>8290</c:v>
                </c:pt>
              </c:numCache>
            </c:numRef>
          </c:val>
          <c:smooth val="0"/>
          <c:extLst>
            <c:ext xmlns:c16="http://schemas.microsoft.com/office/drawing/2014/chart" uri="{C3380CC4-5D6E-409C-BE32-E72D297353CC}">
              <c16:uniqueId val="{00000001-5FA3-48DC-8899-9F24EE75ADBD}"/>
            </c:ext>
          </c:extLst>
        </c:ser>
        <c:ser>
          <c:idx val="3"/>
          <c:order val="2"/>
          <c:tx>
            <c:strRef>
              <c:f>'Projected population'!$Q$59</c:f>
              <c:strCache>
                <c:ptCount val="1"/>
                <c:pt idx="0">
                  <c:v>Persons</c:v>
                </c:pt>
              </c:strCache>
            </c:strRef>
          </c:tx>
          <c:spPr>
            <a:ln>
              <a:solidFill>
                <a:srgbClr val="172243"/>
              </a:solidFill>
            </a:ln>
          </c:spPr>
          <c:marker>
            <c:symbol val="circle"/>
            <c:size val="7"/>
            <c:spPr>
              <a:solidFill>
                <a:srgbClr val="172243"/>
              </a:solidFill>
              <a:ln>
                <a:solidFill>
                  <a:srgbClr val="172243"/>
                </a:solidFill>
              </a:ln>
            </c:spPr>
          </c:marker>
          <c:cat>
            <c:numRef>
              <c:f>'Projected population'!$R$56:$U$56</c:f>
              <c:numCache>
                <c:formatCode>General</c:formatCode>
                <c:ptCount val="4"/>
                <c:pt idx="0">
                  <c:v>2021</c:v>
                </c:pt>
                <c:pt idx="1">
                  <c:v>2023</c:v>
                </c:pt>
                <c:pt idx="2">
                  <c:v>2028</c:v>
                </c:pt>
                <c:pt idx="3">
                  <c:v>2033</c:v>
                </c:pt>
              </c:numCache>
            </c:numRef>
          </c:cat>
          <c:val>
            <c:numRef>
              <c:f>'Projected population'!$R$59:$U$59</c:f>
              <c:numCache>
                <c:formatCode>#,##0</c:formatCode>
                <c:ptCount val="4"/>
                <c:pt idx="0">
                  <c:v>9370</c:v>
                </c:pt>
                <c:pt idx="1">
                  <c:v>10040</c:v>
                </c:pt>
                <c:pt idx="2">
                  <c:v>12930</c:v>
                </c:pt>
                <c:pt idx="3">
                  <c:v>14710</c:v>
                </c:pt>
              </c:numCache>
            </c:numRef>
          </c:val>
          <c:smooth val="0"/>
          <c:extLst>
            <c:ext xmlns:c16="http://schemas.microsoft.com/office/drawing/2014/chart" uri="{C3380CC4-5D6E-409C-BE32-E72D297353CC}">
              <c16:uniqueId val="{00000002-5FA3-48DC-8899-9F24EE75ADBD}"/>
            </c:ext>
          </c:extLst>
        </c:ser>
        <c:dLbls>
          <c:showLegendKey val="0"/>
          <c:showVal val="0"/>
          <c:showCatName val="0"/>
          <c:showSerName val="0"/>
          <c:showPercent val="0"/>
          <c:showBubbleSize val="0"/>
        </c:dLbls>
        <c:marker val="1"/>
        <c:smooth val="0"/>
        <c:axId val="206772480"/>
        <c:axId val="206774656"/>
      </c:lineChart>
      <c:catAx>
        <c:axId val="206772480"/>
        <c:scaling>
          <c:orientation val="minMax"/>
        </c:scaling>
        <c:delete val="0"/>
        <c:axPos val="b"/>
        <c:numFmt formatCode="General" sourceLinked="1"/>
        <c:majorTickMark val="out"/>
        <c:minorTickMark val="none"/>
        <c:tickLblPos val="nextTo"/>
        <c:txPr>
          <a:bodyPr/>
          <a:lstStyle/>
          <a:p>
            <a:pPr>
              <a:defRPr sz="800"/>
            </a:pPr>
            <a:endParaRPr lang="en-US"/>
          </a:p>
        </c:txPr>
        <c:crossAx val="206774656"/>
        <c:crosses val="autoZero"/>
        <c:auto val="1"/>
        <c:lblAlgn val="ctr"/>
        <c:lblOffset val="100"/>
        <c:noMultiLvlLbl val="0"/>
      </c:catAx>
      <c:valAx>
        <c:axId val="206774656"/>
        <c:scaling>
          <c:orientation val="minMax"/>
        </c:scaling>
        <c:delete val="0"/>
        <c:axPos val="l"/>
        <c:majorGridlines>
          <c:spPr>
            <a:ln>
              <a:solidFill>
                <a:schemeClr val="bg1">
                  <a:lumMod val="85000"/>
                </a:schemeClr>
              </a:solidFill>
            </a:ln>
          </c:spPr>
        </c:majorGridlines>
        <c:numFmt formatCode="#,##0" sourceLinked="1"/>
        <c:majorTickMark val="out"/>
        <c:minorTickMark val="none"/>
        <c:tickLblPos val="nextTo"/>
        <c:txPr>
          <a:bodyPr/>
          <a:lstStyle/>
          <a:p>
            <a:pPr>
              <a:defRPr sz="800"/>
            </a:pPr>
            <a:endParaRPr lang="en-US"/>
          </a:p>
        </c:txPr>
        <c:crossAx val="206772480"/>
        <c:crosses val="autoZero"/>
        <c:crossBetween val="between"/>
      </c:valAx>
    </c:plotArea>
    <c:legend>
      <c:legendPos val="t"/>
      <c:overlay val="0"/>
      <c:txPr>
        <a:bodyPr/>
        <a:lstStyle/>
        <a:p>
          <a:pPr>
            <a:defRPr sz="800"/>
          </a:pPr>
          <a:endParaRPr lang="en-US"/>
        </a:p>
      </c:txPr>
    </c:legend>
    <c:plotVisOnly val="1"/>
    <c:dispBlanksAs val="gap"/>
    <c:showDLblsOverMax val="0"/>
  </c:chart>
  <c:txPr>
    <a:bodyPr/>
    <a:lstStyle/>
    <a:p>
      <a:pPr>
        <a:defRPr>
          <a:latin typeface="Verdana" panose="020B0604030504040204" pitchFamily="34" charset="0"/>
          <a:ea typeface="Verdana" panose="020B0604030504040204" pitchFamily="34" charset="0"/>
          <a:cs typeface="Verdana" panose="020B0604030504040204" pitchFamily="34" charset="0"/>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'Old age table'!$A$6</c:f>
          <c:strCache>
            <c:ptCount val="1"/>
            <c:pt idx="0">
              <c:v>Resident population aged 65+; males; Mid Sussex; estimated to 2016; projected to 2041</c:v>
            </c:pt>
          </c:strCache>
        </c:strRef>
      </c:tx>
      <c:layout>
        <c:manualLayout>
          <c:xMode val="edge"/>
          <c:yMode val="edge"/>
          <c:x val="1.286476868327403E-2"/>
          <c:y val="3.5634743875278395E-2"/>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chemeClr val="tx1"/>
              </a:solidFill>
              <a:latin typeface="Verdana" panose="020B0604030504040204" pitchFamily="34" charset="0"/>
              <a:ea typeface="Verdana" panose="020B0604030504040204" pitchFamily="34" charset="0"/>
              <a:cs typeface="Verdana" panose="020B0604030504040204" pitchFamily="34" charset="0"/>
            </a:defRPr>
          </a:pPr>
          <a:endParaRPr lang="en-US"/>
        </a:p>
      </c:txPr>
    </c:title>
    <c:autoTitleDeleted val="0"/>
    <c:plotArea>
      <c:layout/>
      <c:barChart>
        <c:barDir val="col"/>
        <c:grouping val="stacked"/>
        <c:varyColors val="0"/>
        <c:ser>
          <c:idx val="0"/>
          <c:order val="0"/>
          <c:tx>
            <c:strRef>
              <c:f>'Old age table'!$A$9</c:f>
              <c:strCache>
                <c:ptCount val="1"/>
                <c:pt idx="0">
                  <c:v>65-74 years</c:v>
                </c:pt>
              </c:strCache>
            </c:strRef>
          </c:tx>
          <c:spPr>
            <a:solidFill>
              <a:srgbClr val="A6A6A6"/>
            </a:solidFill>
            <a:ln>
              <a:noFill/>
            </a:ln>
            <a:effectLst/>
          </c:spPr>
          <c:invertIfNegative val="0"/>
          <c:cat>
            <c:numRef>
              <c:f>'Old age table'!$B$8:$AF$8</c:f>
              <c:numCache>
                <c:formatCode>General</c:formatCode>
                <c:ptCount val="31"/>
                <c:pt idx="0">
                  <c:v>2011</c:v>
                </c:pt>
                <c:pt idx="1">
                  <c:v>2012</c:v>
                </c:pt>
                <c:pt idx="2">
                  <c:v>2013</c:v>
                </c:pt>
                <c:pt idx="3">
                  <c:v>2014</c:v>
                </c:pt>
                <c:pt idx="4">
                  <c:v>2015</c:v>
                </c:pt>
                <c:pt idx="5">
                  <c:v>2016</c:v>
                </c:pt>
                <c:pt idx="6">
                  <c:v>2017</c:v>
                </c:pt>
                <c:pt idx="7">
                  <c:v>2018</c:v>
                </c:pt>
                <c:pt idx="8">
                  <c:v>2019</c:v>
                </c:pt>
                <c:pt idx="9">
                  <c:v>2020</c:v>
                </c:pt>
                <c:pt idx="10">
                  <c:v>2021</c:v>
                </c:pt>
                <c:pt idx="11">
                  <c:v>2022</c:v>
                </c:pt>
                <c:pt idx="12">
                  <c:v>2023</c:v>
                </c:pt>
                <c:pt idx="13">
                  <c:v>2024</c:v>
                </c:pt>
                <c:pt idx="14">
                  <c:v>2025</c:v>
                </c:pt>
                <c:pt idx="15">
                  <c:v>2026</c:v>
                </c:pt>
                <c:pt idx="16">
                  <c:v>2027</c:v>
                </c:pt>
                <c:pt idx="17">
                  <c:v>2028</c:v>
                </c:pt>
                <c:pt idx="18">
                  <c:v>2029</c:v>
                </c:pt>
                <c:pt idx="19">
                  <c:v>2030</c:v>
                </c:pt>
                <c:pt idx="20">
                  <c:v>2031</c:v>
                </c:pt>
                <c:pt idx="21">
                  <c:v>2032</c:v>
                </c:pt>
                <c:pt idx="22">
                  <c:v>2033</c:v>
                </c:pt>
                <c:pt idx="23">
                  <c:v>2034</c:v>
                </c:pt>
                <c:pt idx="24">
                  <c:v>2035</c:v>
                </c:pt>
                <c:pt idx="25">
                  <c:v>2036</c:v>
                </c:pt>
                <c:pt idx="26">
                  <c:v>2037</c:v>
                </c:pt>
                <c:pt idx="27">
                  <c:v>2038</c:v>
                </c:pt>
                <c:pt idx="28">
                  <c:v>2039</c:v>
                </c:pt>
                <c:pt idx="29">
                  <c:v>2040</c:v>
                </c:pt>
                <c:pt idx="30">
                  <c:v>2041</c:v>
                </c:pt>
              </c:numCache>
            </c:numRef>
          </c:cat>
          <c:val>
            <c:numRef>
              <c:f>'Old age table'!$B$9:$AF$9</c:f>
              <c:numCache>
                <c:formatCode>_(* #,##0_);_(* \(#,##0\);_(* "-"??_);_(@_)</c:formatCode>
                <c:ptCount val="31"/>
                <c:pt idx="0">
                  <c:v>6164</c:v>
                </c:pt>
                <c:pt idx="1">
                  <c:v>6679</c:v>
                </c:pt>
                <c:pt idx="2">
                  <c:v>6951</c:v>
                </c:pt>
                <c:pt idx="3">
                  <c:v>7171</c:v>
                </c:pt>
                <c:pt idx="4">
                  <c:v>7403</c:v>
                </c:pt>
                <c:pt idx="5">
                  <c:v>7648</c:v>
                </c:pt>
                <c:pt idx="6">
                  <c:v>7688</c:v>
                </c:pt>
                <c:pt idx="7">
                  <c:v>7736</c:v>
                </c:pt>
                <c:pt idx="8">
                  <c:v>7749</c:v>
                </c:pt>
                <c:pt idx="9">
                  <c:v>7834</c:v>
                </c:pt>
                <c:pt idx="10">
                  <c:v>7855</c:v>
                </c:pt>
                <c:pt idx="11">
                  <c:v>7663</c:v>
                </c:pt>
                <c:pt idx="12">
                  <c:v>7611</c:v>
                </c:pt>
                <c:pt idx="13">
                  <c:v>7716</c:v>
                </c:pt>
                <c:pt idx="14">
                  <c:v>7801</c:v>
                </c:pt>
                <c:pt idx="15">
                  <c:v>7961</c:v>
                </c:pt>
                <c:pt idx="16">
                  <c:v>8156</c:v>
                </c:pt>
                <c:pt idx="17">
                  <c:v>8405</c:v>
                </c:pt>
                <c:pt idx="18">
                  <c:v>8668</c:v>
                </c:pt>
                <c:pt idx="19">
                  <c:v>8905</c:v>
                </c:pt>
                <c:pt idx="20">
                  <c:v>9158</c:v>
                </c:pt>
                <c:pt idx="21">
                  <c:v>9357</c:v>
                </c:pt>
                <c:pt idx="22">
                  <c:v>9564</c:v>
                </c:pt>
                <c:pt idx="23">
                  <c:v>9713</c:v>
                </c:pt>
                <c:pt idx="24">
                  <c:v>9853</c:v>
                </c:pt>
                <c:pt idx="25">
                  <c:v>9970</c:v>
                </c:pt>
                <c:pt idx="26">
                  <c:v>10037</c:v>
                </c:pt>
                <c:pt idx="27">
                  <c:v>10028</c:v>
                </c:pt>
                <c:pt idx="28">
                  <c:v>9979</c:v>
                </c:pt>
                <c:pt idx="29">
                  <c:v>9863</c:v>
                </c:pt>
                <c:pt idx="30">
                  <c:v>9767</c:v>
                </c:pt>
              </c:numCache>
            </c:numRef>
          </c:val>
          <c:extLst>
            <c:ext xmlns:c16="http://schemas.microsoft.com/office/drawing/2014/chart" uri="{C3380CC4-5D6E-409C-BE32-E72D297353CC}">
              <c16:uniqueId val="{00000000-A812-1E42-939E-62C930055579}"/>
            </c:ext>
          </c:extLst>
        </c:ser>
        <c:ser>
          <c:idx val="1"/>
          <c:order val="1"/>
          <c:tx>
            <c:strRef>
              <c:f>'Old age table'!$A$10</c:f>
              <c:strCache>
                <c:ptCount val="1"/>
                <c:pt idx="0">
                  <c:v>75-84 years</c:v>
                </c:pt>
              </c:strCache>
            </c:strRef>
          </c:tx>
          <c:spPr>
            <a:solidFill>
              <a:srgbClr val="404040"/>
            </a:solidFill>
            <a:ln>
              <a:noFill/>
            </a:ln>
            <a:effectLst/>
          </c:spPr>
          <c:invertIfNegative val="0"/>
          <c:cat>
            <c:numRef>
              <c:f>'Old age table'!$B$8:$AF$8</c:f>
              <c:numCache>
                <c:formatCode>General</c:formatCode>
                <c:ptCount val="31"/>
                <c:pt idx="0">
                  <c:v>2011</c:v>
                </c:pt>
                <c:pt idx="1">
                  <c:v>2012</c:v>
                </c:pt>
                <c:pt idx="2">
                  <c:v>2013</c:v>
                </c:pt>
                <c:pt idx="3">
                  <c:v>2014</c:v>
                </c:pt>
                <c:pt idx="4">
                  <c:v>2015</c:v>
                </c:pt>
                <c:pt idx="5">
                  <c:v>2016</c:v>
                </c:pt>
                <c:pt idx="6">
                  <c:v>2017</c:v>
                </c:pt>
                <c:pt idx="7">
                  <c:v>2018</c:v>
                </c:pt>
                <c:pt idx="8">
                  <c:v>2019</c:v>
                </c:pt>
                <c:pt idx="9">
                  <c:v>2020</c:v>
                </c:pt>
                <c:pt idx="10">
                  <c:v>2021</c:v>
                </c:pt>
                <c:pt idx="11">
                  <c:v>2022</c:v>
                </c:pt>
                <c:pt idx="12">
                  <c:v>2023</c:v>
                </c:pt>
                <c:pt idx="13">
                  <c:v>2024</c:v>
                </c:pt>
                <c:pt idx="14">
                  <c:v>2025</c:v>
                </c:pt>
                <c:pt idx="15">
                  <c:v>2026</c:v>
                </c:pt>
                <c:pt idx="16">
                  <c:v>2027</c:v>
                </c:pt>
                <c:pt idx="17">
                  <c:v>2028</c:v>
                </c:pt>
                <c:pt idx="18">
                  <c:v>2029</c:v>
                </c:pt>
                <c:pt idx="19">
                  <c:v>2030</c:v>
                </c:pt>
                <c:pt idx="20">
                  <c:v>2031</c:v>
                </c:pt>
                <c:pt idx="21">
                  <c:v>2032</c:v>
                </c:pt>
                <c:pt idx="22">
                  <c:v>2033</c:v>
                </c:pt>
                <c:pt idx="23">
                  <c:v>2034</c:v>
                </c:pt>
                <c:pt idx="24">
                  <c:v>2035</c:v>
                </c:pt>
                <c:pt idx="25">
                  <c:v>2036</c:v>
                </c:pt>
                <c:pt idx="26">
                  <c:v>2037</c:v>
                </c:pt>
                <c:pt idx="27">
                  <c:v>2038</c:v>
                </c:pt>
                <c:pt idx="28">
                  <c:v>2039</c:v>
                </c:pt>
                <c:pt idx="29">
                  <c:v>2040</c:v>
                </c:pt>
                <c:pt idx="30">
                  <c:v>2041</c:v>
                </c:pt>
              </c:numCache>
            </c:numRef>
          </c:cat>
          <c:val>
            <c:numRef>
              <c:f>'Old age table'!$B$10:$AF$10</c:f>
              <c:numCache>
                <c:formatCode>_(* #,##0_);_(* \(#,##0\);_(* "-"??_);_(@_)</c:formatCode>
                <c:ptCount val="31"/>
                <c:pt idx="0">
                  <c:v>3744</c:v>
                </c:pt>
                <c:pt idx="1">
                  <c:v>3810</c:v>
                </c:pt>
                <c:pt idx="2">
                  <c:v>3966</c:v>
                </c:pt>
                <c:pt idx="3">
                  <c:v>4020</c:v>
                </c:pt>
                <c:pt idx="4">
                  <c:v>4011</c:v>
                </c:pt>
                <c:pt idx="5">
                  <c:v>3955</c:v>
                </c:pt>
                <c:pt idx="6">
                  <c:v>4070</c:v>
                </c:pt>
                <c:pt idx="7">
                  <c:v>4278</c:v>
                </c:pt>
                <c:pt idx="8">
                  <c:v>4502</c:v>
                </c:pt>
                <c:pt idx="9">
                  <c:v>4681</c:v>
                </c:pt>
                <c:pt idx="10">
                  <c:v>4861</c:v>
                </c:pt>
                <c:pt idx="11">
                  <c:v>5268</c:v>
                </c:pt>
                <c:pt idx="12">
                  <c:v>5541</c:v>
                </c:pt>
                <c:pt idx="13">
                  <c:v>5728</c:v>
                </c:pt>
                <c:pt idx="14">
                  <c:v>5913</c:v>
                </c:pt>
                <c:pt idx="15">
                  <c:v>6101</c:v>
                </c:pt>
                <c:pt idx="16">
                  <c:v>6192</c:v>
                </c:pt>
                <c:pt idx="17">
                  <c:v>6212</c:v>
                </c:pt>
                <c:pt idx="18">
                  <c:v>6248</c:v>
                </c:pt>
                <c:pt idx="19">
                  <c:v>6331</c:v>
                </c:pt>
                <c:pt idx="20">
                  <c:v>6369</c:v>
                </c:pt>
                <c:pt idx="21">
                  <c:v>6263</c:v>
                </c:pt>
                <c:pt idx="22">
                  <c:v>6259</c:v>
                </c:pt>
                <c:pt idx="23">
                  <c:v>6369</c:v>
                </c:pt>
                <c:pt idx="24">
                  <c:v>6472</c:v>
                </c:pt>
                <c:pt idx="25">
                  <c:v>6636</c:v>
                </c:pt>
                <c:pt idx="26">
                  <c:v>6823</c:v>
                </c:pt>
                <c:pt idx="27">
                  <c:v>7049</c:v>
                </c:pt>
                <c:pt idx="28">
                  <c:v>7291</c:v>
                </c:pt>
                <c:pt idx="29">
                  <c:v>7518</c:v>
                </c:pt>
                <c:pt idx="30">
                  <c:v>7745</c:v>
                </c:pt>
              </c:numCache>
            </c:numRef>
          </c:val>
          <c:extLst>
            <c:ext xmlns:c16="http://schemas.microsoft.com/office/drawing/2014/chart" uri="{C3380CC4-5D6E-409C-BE32-E72D297353CC}">
              <c16:uniqueId val="{00000001-A812-1E42-939E-62C930055579}"/>
            </c:ext>
          </c:extLst>
        </c:ser>
        <c:ser>
          <c:idx val="2"/>
          <c:order val="2"/>
          <c:tx>
            <c:strRef>
              <c:f>'Old age table'!$A$11</c:f>
              <c:strCache>
                <c:ptCount val="1"/>
                <c:pt idx="0">
                  <c:v>85+ years</c:v>
                </c:pt>
              </c:strCache>
            </c:strRef>
          </c:tx>
          <c:spPr>
            <a:solidFill>
              <a:srgbClr val="E84836"/>
            </a:solidFill>
            <a:ln>
              <a:noFill/>
            </a:ln>
            <a:effectLst/>
          </c:spPr>
          <c:invertIfNegative val="0"/>
          <c:cat>
            <c:numRef>
              <c:f>'Old age table'!$B$8:$AF$8</c:f>
              <c:numCache>
                <c:formatCode>General</c:formatCode>
                <c:ptCount val="31"/>
                <c:pt idx="0">
                  <c:v>2011</c:v>
                </c:pt>
                <c:pt idx="1">
                  <c:v>2012</c:v>
                </c:pt>
                <c:pt idx="2">
                  <c:v>2013</c:v>
                </c:pt>
                <c:pt idx="3">
                  <c:v>2014</c:v>
                </c:pt>
                <c:pt idx="4">
                  <c:v>2015</c:v>
                </c:pt>
                <c:pt idx="5">
                  <c:v>2016</c:v>
                </c:pt>
                <c:pt idx="6">
                  <c:v>2017</c:v>
                </c:pt>
                <c:pt idx="7">
                  <c:v>2018</c:v>
                </c:pt>
                <c:pt idx="8">
                  <c:v>2019</c:v>
                </c:pt>
                <c:pt idx="9">
                  <c:v>2020</c:v>
                </c:pt>
                <c:pt idx="10">
                  <c:v>2021</c:v>
                </c:pt>
                <c:pt idx="11">
                  <c:v>2022</c:v>
                </c:pt>
                <c:pt idx="12">
                  <c:v>2023</c:v>
                </c:pt>
                <c:pt idx="13">
                  <c:v>2024</c:v>
                </c:pt>
                <c:pt idx="14">
                  <c:v>2025</c:v>
                </c:pt>
                <c:pt idx="15">
                  <c:v>2026</c:v>
                </c:pt>
                <c:pt idx="16">
                  <c:v>2027</c:v>
                </c:pt>
                <c:pt idx="17">
                  <c:v>2028</c:v>
                </c:pt>
                <c:pt idx="18">
                  <c:v>2029</c:v>
                </c:pt>
                <c:pt idx="19">
                  <c:v>2030</c:v>
                </c:pt>
                <c:pt idx="20">
                  <c:v>2031</c:v>
                </c:pt>
                <c:pt idx="21">
                  <c:v>2032</c:v>
                </c:pt>
                <c:pt idx="22">
                  <c:v>2033</c:v>
                </c:pt>
                <c:pt idx="23">
                  <c:v>2034</c:v>
                </c:pt>
                <c:pt idx="24">
                  <c:v>2035</c:v>
                </c:pt>
                <c:pt idx="25">
                  <c:v>2036</c:v>
                </c:pt>
                <c:pt idx="26">
                  <c:v>2037</c:v>
                </c:pt>
                <c:pt idx="27">
                  <c:v>2038</c:v>
                </c:pt>
                <c:pt idx="28">
                  <c:v>2039</c:v>
                </c:pt>
                <c:pt idx="29">
                  <c:v>2040</c:v>
                </c:pt>
                <c:pt idx="30">
                  <c:v>2041</c:v>
                </c:pt>
              </c:numCache>
            </c:numRef>
          </c:cat>
          <c:val>
            <c:numRef>
              <c:f>'Old age table'!$B$11:$AF$11</c:f>
              <c:numCache>
                <c:formatCode>_(* #,##0_);_(* \(#,##0\);_(* "-"??_);_(@_)</c:formatCode>
                <c:ptCount val="31"/>
                <c:pt idx="0">
                  <c:v>1243</c:v>
                </c:pt>
                <c:pt idx="1">
                  <c:v>1283</c:v>
                </c:pt>
                <c:pt idx="2">
                  <c:v>1341</c:v>
                </c:pt>
                <c:pt idx="3">
                  <c:v>1438</c:v>
                </c:pt>
                <c:pt idx="4">
                  <c:v>1530</c:v>
                </c:pt>
                <c:pt idx="5">
                  <c:v>1690</c:v>
                </c:pt>
                <c:pt idx="6">
                  <c:v>1669</c:v>
                </c:pt>
                <c:pt idx="7">
                  <c:v>1808</c:v>
                </c:pt>
                <c:pt idx="8">
                  <c:v>1863</c:v>
                </c:pt>
                <c:pt idx="9">
                  <c:v>1944</c:v>
                </c:pt>
                <c:pt idx="10">
                  <c:v>2019</c:v>
                </c:pt>
                <c:pt idx="11">
                  <c:v>2082</c:v>
                </c:pt>
                <c:pt idx="12">
                  <c:v>2170</c:v>
                </c:pt>
                <c:pt idx="13">
                  <c:v>2234</c:v>
                </c:pt>
                <c:pt idx="14">
                  <c:v>2305</c:v>
                </c:pt>
                <c:pt idx="15">
                  <c:v>2335</c:v>
                </c:pt>
                <c:pt idx="16">
                  <c:v>2438</c:v>
                </c:pt>
                <c:pt idx="17">
                  <c:v>2600</c:v>
                </c:pt>
                <c:pt idx="18">
                  <c:v>2770</c:v>
                </c:pt>
                <c:pt idx="19">
                  <c:v>2925</c:v>
                </c:pt>
                <c:pt idx="20">
                  <c:v>3073</c:v>
                </c:pt>
                <c:pt idx="21">
                  <c:v>3376</c:v>
                </c:pt>
                <c:pt idx="22">
                  <c:v>3592</c:v>
                </c:pt>
                <c:pt idx="23">
                  <c:v>3727</c:v>
                </c:pt>
                <c:pt idx="24">
                  <c:v>3857</c:v>
                </c:pt>
                <c:pt idx="25">
                  <c:v>3954</c:v>
                </c:pt>
                <c:pt idx="26">
                  <c:v>4031</c:v>
                </c:pt>
                <c:pt idx="27">
                  <c:v>4104</c:v>
                </c:pt>
                <c:pt idx="28">
                  <c:v>4192</c:v>
                </c:pt>
                <c:pt idx="29">
                  <c:v>4298</c:v>
                </c:pt>
                <c:pt idx="30">
                  <c:v>4380</c:v>
                </c:pt>
              </c:numCache>
            </c:numRef>
          </c:val>
          <c:extLst>
            <c:ext xmlns:c16="http://schemas.microsoft.com/office/drawing/2014/chart" uri="{C3380CC4-5D6E-409C-BE32-E72D297353CC}">
              <c16:uniqueId val="{00000002-A812-1E42-939E-62C930055579}"/>
            </c:ext>
          </c:extLst>
        </c:ser>
        <c:dLbls>
          <c:showLegendKey val="0"/>
          <c:showVal val="0"/>
          <c:showCatName val="0"/>
          <c:showSerName val="0"/>
          <c:showPercent val="0"/>
          <c:showBubbleSize val="0"/>
        </c:dLbls>
        <c:gapWidth val="46"/>
        <c:overlap val="100"/>
        <c:axId val="1375637040"/>
        <c:axId val="1375443056"/>
      </c:barChart>
      <c:catAx>
        <c:axId val="1375637040"/>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0" spcFirstLastPara="1" vertOverflow="ellipsis" wrap="square" anchor="ctr" anchorCtr="1"/>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Verdana" panose="020B0604030504040204" pitchFamily="34" charset="0"/>
              </a:defRPr>
            </a:pPr>
            <a:endParaRPr lang="en-US"/>
          </a:p>
        </c:txPr>
        <c:crossAx val="1375443056"/>
        <c:crosses val="autoZero"/>
        <c:auto val="1"/>
        <c:lblAlgn val="ctr"/>
        <c:lblOffset val="100"/>
        <c:noMultiLvlLbl val="0"/>
      </c:catAx>
      <c:valAx>
        <c:axId val="1375443056"/>
        <c:scaling>
          <c:orientation val="minMax"/>
          <c:min val="0"/>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Verdana" panose="020B0604030504040204" pitchFamily="34" charset="0"/>
              </a:defRPr>
            </a:pPr>
            <a:endParaRPr lang="en-US"/>
          </a:p>
        </c:txPr>
        <c:crossAx val="13756370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'Old age table'!$A$14</c:f>
          <c:strCache>
            <c:ptCount val="1"/>
            <c:pt idx="0">
              <c:v>Resident population aged 65+; females; Mid Sussex; estimated to 2016; projected to 2041</c:v>
            </c:pt>
          </c:strCache>
        </c:strRef>
      </c:tx>
      <c:layout>
        <c:manualLayout>
          <c:xMode val="edge"/>
          <c:yMode val="edge"/>
          <c:x val="1.286476868327403E-2"/>
          <c:y val="3.5634743875278395E-2"/>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chemeClr val="tx1"/>
              </a:solidFill>
              <a:latin typeface="Verdana" panose="020B0604030504040204" pitchFamily="34" charset="0"/>
              <a:ea typeface="Verdana" panose="020B0604030504040204" pitchFamily="34" charset="0"/>
              <a:cs typeface="Verdana" panose="020B0604030504040204" pitchFamily="34" charset="0"/>
            </a:defRPr>
          </a:pPr>
          <a:endParaRPr lang="en-US"/>
        </a:p>
      </c:txPr>
    </c:title>
    <c:autoTitleDeleted val="0"/>
    <c:plotArea>
      <c:layout/>
      <c:barChart>
        <c:barDir val="col"/>
        <c:grouping val="stacked"/>
        <c:varyColors val="0"/>
        <c:ser>
          <c:idx val="0"/>
          <c:order val="0"/>
          <c:tx>
            <c:strRef>
              <c:f>'Old age table'!$A$17</c:f>
              <c:strCache>
                <c:ptCount val="1"/>
                <c:pt idx="0">
                  <c:v>65-74 years</c:v>
                </c:pt>
              </c:strCache>
            </c:strRef>
          </c:tx>
          <c:spPr>
            <a:solidFill>
              <a:srgbClr val="A6A6A6"/>
            </a:solidFill>
            <a:ln>
              <a:noFill/>
            </a:ln>
            <a:effectLst/>
          </c:spPr>
          <c:invertIfNegative val="0"/>
          <c:cat>
            <c:numRef>
              <c:f>'Old age table'!$B$16:$AF$16</c:f>
              <c:numCache>
                <c:formatCode>General</c:formatCode>
                <c:ptCount val="31"/>
                <c:pt idx="0">
                  <c:v>2011</c:v>
                </c:pt>
                <c:pt idx="1">
                  <c:v>2012</c:v>
                </c:pt>
                <c:pt idx="2">
                  <c:v>2013</c:v>
                </c:pt>
                <c:pt idx="3">
                  <c:v>2014</c:v>
                </c:pt>
                <c:pt idx="4">
                  <c:v>2015</c:v>
                </c:pt>
                <c:pt idx="5">
                  <c:v>2016</c:v>
                </c:pt>
                <c:pt idx="6">
                  <c:v>2017</c:v>
                </c:pt>
                <c:pt idx="7">
                  <c:v>2018</c:v>
                </c:pt>
                <c:pt idx="8">
                  <c:v>2019</c:v>
                </c:pt>
                <c:pt idx="9">
                  <c:v>2020</c:v>
                </c:pt>
                <c:pt idx="10">
                  <c:v>2021</c:v>
                </c:pt>
                <c:pt idx="11">
                  <c:v>2022</c:v>
                </c:pt>
                <c:pt idx="12">
                  <c:v>2023</c:v>
                </c:pt>
                <c:pt idx="13">
                  <c:v>2024</c:v>
                </c:pt>
                <c:pt idx="14">
                  <c:v>2025</c:v>
                </c:pt>
                <c:pt idx="15">
                  <c:v>2026</c:v>
                </c:pt>
                <c:pt idx="16">
                  <c:v>2027</c:v>
                </c:pt>
                <c:pt idx="17">
                  <c:v>2028</c:v>
                </c:pt>
                <c:pt idx="18">
                  <c:v>2029</c:v>
                </c:pt>
                <c:pt idx="19">
                  <c:v>2030</c:v>
                </c:pt>
                <c:pt idx="20">
                  <c:v>2031</c:v>
                </c:pt>
                <c:pt idx="21">
                  <c:v>2032</c:v>
                </c:pt>
                <c:pt idx="22">
                  <c:v>2033</c:v>
                </c:pt>
                <c:pt idx="23">
                  <c:v>2034</c:v>
                </c:pt>
                <c:pt idx="24">
                  <c:v>2035</c:v>
                </c:pt>
                <c:pt idx="25">
                  <c:v>2036</c:v>
                </c:pt>
                <c:pt idx="26">
                  <c:v>2037</c:v>
                </c:pt>
                <c:pt idx="27">
                  <c:v>2038</c:v>
                </c:pt>
                <c:pt idx="28">
                  <c:v>2039</c:v>
                </c:pt>
                <c:pt idx="29">
                  <c:v>2040</c:v>
                </c:pt>
                <c:pt idx="30">
                  <c:v>2041</c:v>
                </c:pt>
              </c:numCache>
            </c:numRef>
          </c:cat>
          <c:val>
            <c:numRef>
              <c:f>'Old age table'!$B$17:$AF$17</c:f>
              <c:numCache>
                <c:formatCode>_(* #,##0_);_(* \(#,##0\);_(* "-"??_);_(@_)</c:formatCode>
                <c:ptCount val="31"/>
                <c:pt idx="0">
                  <c:v>6805</c:v>
                </c:pt>
                <c:pt idx="1">
                  <c:v>7330</c:v>
                </c:pt>
                <c:pt idx="2">
                  <c:v>7706</c:v>
                </c:pt>
                <c:pt idx="3">
                  <c:v>7929</c:v>
                </c:pt>
                <c:pt idx="4">
                  <c:v>8125</c:v>
                </c:pt>
                <c:pt idx="5">
                  <c:v>8376</c:v>
                </c:pt>
                <c:pt idx="6">
                  <c:v>8509</c:v>
                </c:pt>
                <c:pt idx="7">
                  <c:v>8583</c:v>
                </c:pt>
                <c:pt idx="8">
                  <c:v>8594</c:v>
                </c:pt>
                <c:pt idx="9">
                  <c:v>8560</c:v>
                </c:pt>
                <c:pt idx="10">
                  <c:v>8579</c:v>
                </c:pt>
                <c:pt idx="11">
                  <c:v>8342</c:v>
                </c:pt>
                <c:pt idx="12">
                  <c:v>8304</c:v>
                </c:pt>
                <c:pt idx="13">
                  <c:v>8383</c:v>
                </c:pt>
                <c:pt idx="14">
                  <c:v>8527</c:v>
                </c:pt>
                <c:pt idx="15">
                  <c:v>8682</c:v>
                </c:pt>
                <c:pt idx="16">
                  <c:v>8845</c:v>
                </c:pt>
                <c:pt idx="17">
                  <c:v>9074</c:v>
                </c:pt>
                <c:pt idx="18">
                  <c:v>9304</c:v>
                </c:pt>
                <c:pt idx="19">
                  <c:v>9597</c:v>
                </c:pt>
                <c:pt idx="20">
                  <c:v>9815</c:v>
                </c:pt>
                <c:pt idx="21">
                  <c:v>10098</c:v>
                </c:pt>
                <c:pt idx="22">
                  <c:v>10245</c:v>
                </c:pt>
                <c:pt idx="23">
                  <c:v>10397</c:v>
                </c:pt>
                <c:pt idx="24">
                  <c:v>10522</c:v>
                </c:pt>
                <c:pt idx="25">
                  <c:v>10665</c:v>
                </c:pt>
                <c:pt idx="26">
                  <c:v>10778</c:v>
                </c:pt>
                <c:pt idx="27">
                  <c:v>10789</c:v>
                </c:pt>
                <c:pt idx="28">
                  <c:v>10764</c:v>
                </c:pt>
                <c:pt idx="29">
                  <c:v>10710</c:v>
                </c:pt>
                <c:pt idx="30">
                  <c:v>10635</c:v>
                </c:pt>
              </c:numCache>
            </c:numRef>
          </c:val>
          <c:extLst>
            <c:ext xmlns:c16="http://schemas.microsoft.com/office/drawing/2014/chart" uri="{C3380CC4-5D6E-409C-BE32-E72D297353CC}">
              <c16:uniqueId val="{00000000-A2AD-744A-B85C-89C319791918}"/>
            </c:ext>
          </c:extLst>
        </c:ser>
        <c:ser>
          <c:idx val="1"/>
          <c:order val="1"/>
          <c:tx>
            <c:strRef>
              <c:f>'Old age table'!$A$18</c:f>
              <c:strCache>
                <c:ptCount val="1"/>
                <c:pt idx="0">
                  <c:v>75-84 years</c:v>
                </c:pt>
              </c:strCache>
            </c:strRef>
          </c:tx>
          <c:spPr>
            <a:solidFill>
              <a:srgbClr val="404040"/>
            </a:solidFill>
            <a:ln>
              <a:noFill/>
            </a:ln>
            <a:effectLst/>
          </c:spPr>
          <c:invertIfNegative val="0"/>
          <c:cat>
            <c:numRef>
              <c:f>'Old age table'!$B$16:$AF$16</c:f>
              <c:numCache>
                <c:formatCode>General</c:formatCode>
                <c:ptCount val="31"/>
                <c:pt idx="0">
                  <c:v>2011</c:v>
                </c:pt>
                <c:pt idx="1">
                  <c:v>2012</c:v>
                </c:pt>
                <c:pt idx="2">
                  <c:v>2013</c:v>
                </c:pt>
                <c:pt idx="3">
                  <c:v>2014</c:v>
                </c:pt>
                <c:pt idx="4">
                  <c:v>2015</c:v>
                </c:pt>
                <c:pt idx="5">
                  <c:v>2016</c:v>
                </c:pt>
                <c:pt idx="6">
                  <c:v>2017</c:v>
                </c:pt>
                <c:pt idx="7">
                  <c:v>2018</c:v>
                </c:pt>
                <c:pt idx="8">
                  <c:v>2019</c:v>
                </c:pt>
                <c:pt idx="9">
                  <c:v>2020</c:v>
                </c:pt>
                <c:pt idx="10">
                  <c:v>2021</c:v>
                </c:pt>
                <c:pt idx="11">
                  <c:v>2022</c:v>
                </c:pt>
                <c:pt idx="12">
                  <c:v>2023</c:v>
                </c:pt>
                <c:pt idx="13">
                  <c:v>2024</c:v>
                </c:pt>
                <c:pt idx="14">
                  <c:v>2025</c:v>
                </c:pt>
                <c:pt idx="15">
                  <c:v>2026</c:v>
                </c:pt>
                <c:pt idx="16">
                  <c:v>2027</c:v>
                </c:pt>
                <c:pt idx="17">
                  <c:v>2028</c:v>
                </c:pt>
                <c:pt idx="18">
                  <c:v>2029</c:v>
                </c:pt>
                <c:pt idx="19">
                  <c:v>2030</c:v>
                </c:pt>
                <c:pt idx="20">
                  <c:v>2031</c:v>
                </c:pt>
                <c:pt idx="21">
                  <c:v>2032</c:v>
                </c:pt>
                <c:pt idx="22">
                  <c:v>2033</c:v>
                </c:pt>
                <c:pt idx="23">
                  <c:v>2034</c:v>
                </c:pt>
                <c:pt idx="24">
                  <c:v>2035</c:v>
                </c:pt>
                <c:pt idx="25">
                  <c:v>2036</c:v>
                </c:pt>
                <c:pt idx="26">
                  <c:v>2037</c:v>
                </c:pt>
                <c:pt idx="27">
                  <c:v>2038</c:v>
                </c:pt>
                <c:pt idx="28">
                  <c:v>2039</c:v>
                </c:pt>
                <c:pt idx="29">
                  <c:v>2040</c:v>
                </c:pt>
                <c:pt idx="30">
                  <c:v>2041</c:v>
                </c:pt>
              </c:numCache>
            </c:numRef>
          </c:cat>
          <c:val>
            <c:numRef>
              <c:f>'Old age table'!$B$18:$AF$18</c:f>
              <c:numCache>
                <c:formatCode>_(* #,##0_);_(* \(#,##0\);_(* "-"??_);_(@_)</c:formatCode>
                <c:ptCount val="31"/>
                <c:pt idx="0">
                  <c:v>4934</c:v>
                </c:pt>
                <c:pt idx="1">
                  <c:v>4905</c:v>
                </c:pt>
                <c:pt idx="2">
                  <c:v>4958</c:v>
                </c:pt>
                <c:pt idx="3">
                  <c:v>5024</c:v>
                </c:pt>
                <c:pt idx="4">
                  <c:v>5017</c:v>
                </c:pt>
                <c:pt idx="5">
                  <c:v>4968</c:v>
                </c:pt>
                <c:pt idx="6">
                  <c:v>5106</c:v>
                </c:pt>
                <c:pt idx="7">
                  <c:v>5270</c:v>
                </c:pt>
                <c:pt idx="8">
                  <c:v>5538</c:v>
                </c:pt>
                <c:pt idx="9">
                  <c:v>5783</c:v>
                </c:pt>
                <c:pt idx="10">
                  <c:v>6030</c:v>
                </c:pt>
                <c:pt idx="11">
                  <c:v>6504</c:v>
                </c:pt>
                <c:pt idx="12">
                  <c:v>6817</c:v>
                </c:pt>
                <c:pt idx="13">
                  <c:v>7025</c:v>
                </c:pt>
                <c:pt idx="14">
                  <c:v>7199</c:v>
                </c:pt>
                <c:pt idx="15">
                  <c:v>7422</c:v>
                </c:pt>
                <c:pt idx="16">
                  <c:v>7563</c:v>
                </c:pt>
                <c:pt idx="17">
                  <c:v>7607</c:v>
                </c:pt>
                <c:pt idx="18">
                  <c:v>7642</c:v>
                </c:pt>
                <c:pt idx="19">
                  <c:v>7632</c:v>
                </c:pt>
                <c:pt idx="20">
                  <c:v>7672</c:v>
                </c:pt>
                <c:pt idx="21">
                  <c:v>7506</c:v>
                </c:pt>
                <c:pt idx="22">
                  <c:v>7507</c:v>
                </c:pt>
                <c:pt idx="23">
                  <c:v>7600</c:v>
                </c:pt>
                <c:pt idx="24">
                  <c:v>7742</c:v>
                </c:pt>
                <c:pt idx="25">
                  <c:v>7907</c:v>
                </c:pt>
                <c:pt idx="26">
                  <c:v>8083</c:v>
                </c:pt>
                <c:pt idx="27">
                  <c:v>8308</c:v>
                </c:pt>
                <c:pt idx="28">
                  <c:v>8545</c:v>
                </c:pt>
                <c:pt idx="29">
                  <c:v>8821</c:v>
                </c:pt>
                <c:pt idx="30">
                  <c:v>9039</c:v>
                </c:pt>
              </c:numCache>
            </c:numRef>
          </c:val>
          <c:extLst>
            <c:ext xmlns:c16="http://schemas.microsoft.com/office/drawing/2014/chart" uri="{C3380CC4-5D6E-409C-BE32-E72D297353CC}">
              <c16:uniqueId val="{00000001-A2AD-744A-B85C-89C319791918}"/>
            </c:ext>
          </c:extLst>
        </c:ser>
        <c:ser>
          <c:idx val="2"/>
          <c:order val="2"/>
          <c:tx>
            <c:strRef>
              <c:f>'Old age table'!$A$19</c:f>
              <c:strCache>
                <c:ptCount val="1"/>
                <c:pt idx="0">
                  <c:v>85+ years</c:v>
                </c:pt>
              </c:strCache>
            </c:strRef>
          </c:tx>
          <c:spPr>
            <a:solidFill>
              <a:srgbClr val="E84836"/>
            </a:solidFill>
            <a:ln>
              <a:noFill/>
            </a:ln>
            <a:effectLst/>
          </c:spPr>
          <c:invertIfNegative val="0"/>
          <c:cat>
            <c:numRef>
              <c:f>'Old age table'!$B$16:$AF$16</c:f>
              <c:numCache>
                <c:formatCode>General</c:formatCode>
                <c:ptCount val="31"/>
                <c:pt idx="0">
                  <c:v>2011</c:v>
                </c:pt>
                <c:pt idx="1">
                  <c:v>2012</c:v>
                </c:pt>
                <c:pt idx="2">
                  <c:v>2013</c:v>
                </c:pt>
                <c:pt idx="3">
                  <c:v>2014</c:v>
                </c:pt>
                <c:pt idx="4">
                  <c:v>2015</c:v>
                </c:pt>
                <c:pt idx="5">
                  <c:v>2016</c:v>
                </c:pt>
                <c:pt idx="6">
                  <c:v>2017</c:v>
                </c:pt>
                <c:pt idx="7">
                  <c:v>2018</c:v>
                </c:pt>
                <c:pt idx="8">
                  <c:v>2019</c:v>
                </c:pt>
                <c:pt idx="9">
                  <c:v>2020</c:v>
                </c:pt>
                <c:pt idx="10">
                  <c:v>2021</c:v>
                </c:pt>
                <c:pt idx="11">
                  <c:v>2022</c:v>
                </c:pt>
                <c:pt idx="12">
                  <c:v>2023</c:v>
                </c:pt>
                <c:pt idx="13">
                  <c:v>2024</c:v>
                </c:pt>
                <c:pt idx="14">
                  <c:v>2025</c:v>
                </c:pt>
                <c:pt idx="15">
                  <c:v>2026</c:v>
                </c:pt>
                <c:pt idx="16">
                  <c:v>2027</c:v>
                </c:pt>
                <c:pt idx="17">
                  <c:v>2028</c:v>
                </c:pt>
                <c:pt idx="18">
                  <c:v>2029</c:v>
                </c:pt>
                <c:pt idx="19">
                  <c:v>2030</c:v>
                </c:pt>
                <c:pt idx="20">
                  <c:v>2031</c:v>
                </c:pt>
                <c:pt idx="21">
                  <c:v>2032</c:v>
                </c:pt>
                <c:pt idx="22">
                  <c:v>2033</c:v>
                </c:pt>
                <c:pt idx="23">
                  <c:v>2034</c:v>
                </c:pt>
                <c:pt idx="24">
                  <c:v>2035</c:v>
                </c:pt>
                <c:pt idx="25">
                  <c:v>2036</c:v>
                </c:pt>
                <c:pt idx="26">
                  <c:v>2037</c:v>
                </c:pt>
                <c:pt idx="27">
                  <c:v>2038</c:v>
                </c:pt>
                <c:pt idx="28">
                  <c:v>2039</c:v>
                </c:pt>
                <c:pt idx="29">
                  <c:v>2040</c:v>
                </c:pt>
                <c:pt idx="30">
                  <c:v>2041</c:v>
                </c:pt>
              </c:numCache>
            </c:numRef>
          </c:cat>
          <c:val>
            <c:numRef>
              <c:f>'Old age table'!$B$19:$AF$19</c:f>
              <c:numCache>
                <c:formatCode>_(* #,##0_);_(* \(#,##0\);_(* "-"??_);_(@_)</c:formatCode>
                <c:ptCount val="31"/>
                <c:pt idx="0">
                  <c:v>2694</c:v>
                </c:pt>
                <c:pt idx="1">
                  <c:v>2740</c:v>
                </c:pt>
                <c:pt idx="2">
                  <c:v>2817</c:v>
                </c:pt>
                <c:pt idx="3">
                  <c:v>2937</c:v>
                </c:pt>
                <c:pt idx="4">
                  <c:v>2917</c:v>
                </c:pt>
                <c:pt idx="5">
                  <c:v>2959</c:v>
                </c:pt>
                <c:pt idx="6">
                  <c:v>2915</c:v>
                </c:pt>
                <c:pt idx="7">
                  <c:v>2988</c:v>
                </c:pt>
                <c:pt idx="8">
                  <c:v>3005</c:v>
                </c:pt>
                <c:pt idx="9">
                  <c:v>3025</c:v>
                </c:pt>
                <c:pt idx="10">
                  <c:v>3084</c:v>
                </c:pt>
                <c:pt idx="11">
                  <c:v>3105</c:v>
                </c:pt>
                <c:pt idx="12">
                  <c:v>3178</c:v>
                </c:pt>
                <c:pt idx="13">
                  <c:v>3248</c:v>
                </c:pt>
                <c:pt idx="14">
                  <c:v>3311</c:v>
                </c:pt>
                <c:pt idx="15">
                  <c:v>3325</c:v>
                </c:pt>
                <c:pt idx="16">
                  <c:v>3416</c:v>
                </c:pt>
                <c:pt idx="17">
                  <c:v>3588</c:v>
                </c:pt>
                <c:pt idx="18">
                  <c:v>3794</c:v>
                </c:pt>
                <c:pt idx="19">
                  <c:v>3984</c:v>
                </c:pt>
                <c:pt idx="20">
                  <c:v>4189</c:v>
                </c:pt>
                <c:pt idx="21">
                  <c:v>4543</c:v>
                </c:pt>
                <c:pt idx="22">
                  <c:v>4796</c:v>
                </c:pt>
                <c:pt idx="23">
                  <c:v>4959</c:v>
                </c:pt>
                <c:pt idx="24">
                  <c:v>5079</c:v>
                </c:pt>
                <c:pt idx="25">
                  <c:v>5188</c:v>
                </c:pt>
                <c:pt idx="26">
                  <c:v>5286</c:v>
                </c:pt>
                <c:pt idx="27">
                  <c:v>5368</c:v>
                </c:pt>
                <c:pt idx="28">
                  <c:v>5469</c:v>
                </c:pt>
                <c:pt idx="29">
                  <c:v>5534</c:v>
                </c:pt>
                <c:pt idx="30">
                  <c:v>5641</c:v>
                </c:pt>
              </c:numCache>
            </c:numRef>
          </c:val>
          <c:extLst>
            <c:ext xmlns:c16="http://schemas.microsoft.com/office/drawing/2014/chart" uri="{C3380CC4-5D6E-409C-BE32-E72D297353CC}">
              <c16:uniqueId val="{00000002-A2AD-744A-B85C-89C319791918}"/>
            </c:ext>
          </c:extLst>
        </c:ser>
        <c:dLbls>
          <c:showLegendKey val="0"/>
          <c:showVal val="0"/>
          <c:showCatName val="0"/>
          <c:showSerName val="0"/>
          <c:showPercent val="0"/>
          <c:showBubbleSize val="0"/>
        </c:dLbls>
        <c:gapWidth val="46"/>
        <c:overlap val="100"/>
        <c:axId val="1375637040"/>
        <c:axId val="1375443056"/>
      </c:barChart>
      <c:catAx>
        <c:axId val="1375637040"/>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Verdana" panose="020B0604030504040204" pitchFamily="34" charset="0"/>
              </a:defRPr>
            </a:pPr>
            <a:endParaRPr lang="en-US"/>
          </a:p>
        </c:txPr>
        <c:crossAx val="1375443056"/>
        <c:crosses val="autoZero"/>
        <c:auto val="1"/>
        <c:lblAlgn val="ctr"/>
        <c:lblOffset val="100"/>
        <c:tickLblSkip val="2"/>
        <c:noMultiLvlLbl val="0"/>
      </c:catAx>
      <c:valAx>
        <c:axId val="1375443056"/>
        <c:scaling>
          <c:orientation val="minMax"/>
          <c:min val="0"/>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Verdana" panose="020B0604030504040204" pitchFamily="34" charset="0"/>
              </a:defRPr>
            </a:pPr>
            <a:endParaRPr lang="en-US"/>
          </a:p>
        </c:txPr>
        <c:crossAx val="13756370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image" Target="../media/image3.svg"/></Relationships>
</file>

<file path=xl/drawings/_rels/drawing6.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xdr:row>
      <xdr:rowOff>142875</xdr:rowOff>
    </xdr:from>
    <xdr:to>
      <xdr:col>5</xdr:col>
      <xdr:colOff>171450</xdr:colOff>
      <xdr:row>2</xdr:row>
      <xdr:rowOff>781050</xdr:rowOff>
    </xdr:to>
    <xdr:pic>
      <xdr:nvPicPr>
        <xdr:cNvPr id="1027" name="Picture 1">
          <a:extLst>
            <a:ext uri="{FF2B5EF4-FFF2-40B4-BE49-F238E27FC236}">
              <a16:creationId xmlns:a16="http://schemas.microsoft.com/office/drawing/2014/main" id="{00000000-0008-0000-0000-000003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06050" y="485775"/>
          <a:ext cx="166687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133350</xdr:colOff>
      <xdr:row>3</xdr:row>
      <xdr:rowOff>66675</xdr:rowOff>
    </xdr:from>
    <xdr:to>
      <xdr:col>10</xdr:col>
      <xdr:colOff>0</xdr:colOff>
      <xdr:row>26</xdr:row>
      <xdr:rowOff>0</xdr:rowOff>
    </xdr:to>
    <xdr:graphicFrame macro="">
      <xdr:nvGraphicFramePr>
        <xdr:cNvPr id="2063" name="Chart 1">
          <a:extLst>
            <a:ext uri="{FF2B5EF4-FFF2-40B4-BE49-F238E27FC236}">
              <a16:creationId xmlns:a16="http://schemas.microsoft.com/office/drawing/2014/main" id="{00000000-0008-0000-0300-00000F0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161925</xdr:colOff>
      <xdr:row>3</xdr:row>
      <xdr:rowOff>57150</xdr:rowOff>
    </xdr:from>
    <xdr:to>
      <xdr:col>19</xdr:col>
      <xdr:colOff>571500</xdr:colOff>
      <xdr:row>25</xdr:row>
      <xdr:rowOff>123825</xdr:rowOff>
    </xdr:to>
    <xdr:graphicFrame macro="">
      <xdr:nvGraphicFramePr>
        <xdr:cNvPr id="2064" name="Chart 2">
          <a:extLst>
            <a:ext uri="{FF2B5EF4-FFF2-40B4-BE49-F238E27FC236}">
              <a16:creationId xmlns:a16="http://schemas.microsoft.com/office/drawing/2014/main" id="{00000000-0008-0000-0300-0000100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133350</xdr:colOff>
      <xdr:row>27</xdr:row>
      <xdr:rowOff>66675</xdr:rowOff>
    </xdr:from>
    <xdr:to>
      <xdr:col>10</xdr:col>
      <xdr:colOff>0</xdr:colOff>
      <xdr:row>50</xdr:row>
      <xdr:rowOff>0</xdr:rowOff>
    </xdr:to>
    <xdr:graphicFrame macro="">
      <xdr:nvGraphicFramePr>
        <xdr:cNvPr id="2065" name="Chart 3">
          <a:extLst>
            <a:ext uri="{FF2B5EF4-FFF2-40B4-BE49-F238E27FC236}">
              <a16:creationId xmlns:a16="http://schemas.microsoft.com/office/drawing/2014/main" id="{00000000-0008-0000-0300-0000110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257175</xdr:colOff>
      <xdr:row>27</xdr:row>
      <xdr:rowOff>57150</xdr:rowOff>
    </xdr:from>
    <xdr:to>
      <xdr:col>20</xdr:col>
      <xdr:colOff>0</xdr:colOff>
      <xdr:row>49</xdr:row>
      <xdr:rowOff>123825</xdr:rowOff>
    </xdr:to>
    <xdr:graphicFrame macro="">
      <xdr:nvGraphicFramePr>
        <xdr:cNvPr id="2066" name="Chart 4">
          <a:extLst>
            <a:ext uri="{FF2B5EF4-FFF2-40B4-BE49-F238E27FC236}">
              <a16:creationId xmlns:a16="http://schemas.microsoft.com/office/drawing/2014/main" id="{00000000-0008-0000-0300-0000120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19050</xdr:colOff>
      <xdr:row>59</xdr:row>
      <xdr:rowOff>123825</xdr:rowOff>
    </xdr:from>
    <xdr:to>
      <xdr:col>7</xdr:col>
      <xdr:colOff>0</xdr:colOff>
      <xdr:row>77</xdr:row>
      <xdr:rowOff>114300</xdr:rowOff>
    </xdr:to>
    <xdr:graphicFrame macro="">
      <xdr:nvGraphicFramePr>
        <xdr:cNvPr id="2067" name="Chart 5">
          <a:extLst>
            <a:ext uri="{FF2B5EF4-FFF2-40B4-BE49-F238E27FC236}">
              <a16:creationId xmlns:a16="http://schemas.microsoft.com/office/drawing/2014/main" id="{00000000-0008-0000-0300-0000130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60</xdr:row>
      <xdr:rowOff>0</xdr:rowOff>
    </xdr:from>
    <xdr:to>
      <xdr:col>13</xdr:col>
      <xdr:colOff>561975</xdr:colOff>
      <xdr:row>77</xdr:row>
      <xdr:rowOff>123825</xdr:rowOff>
    </xdr:to>
    <xdr:graphicFrame macro="">
      <xdr:nvGraphicFramePr>
        <xdr:cNvPr id="2068" name="Chart 6">
          <a:extLst>
            <a:ext uri="{FF2B5EF4-FFF2-40B4-BE49-F238E27FC236}">
              <a16:creationId xmlns:a16="http://schemas.microsoft.com/office/drawing/2014/main" id="{00000000-0008-0000-0300-0000140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38101</xdr:colOff>
      <xdr:row>60</xdr:row>
      <xdr:rowOff>19050</xdr:rowOff>
    </xdr:from>
    <xdr:to>
      <xdr:col>21</xdr:col>
      <xdr:colOff>171451</xdr:colOff>
      <xdr:row>78</xdr:row>
      <xdr:rowOff>9525</xdr:rowOff>
    </xdr:to>
    <xdr:graphicFrame macro="">
      <xdr:nvGraphicFramePr>
        <xdr:cNvPr id="2069" name="Chart 7">
          <a:extLst>
            <a:ext uri="{FF2B5EF4-FFF2-40B4-BE49-F238E27FC236}">
              <a16:creationId xmlns:a16="http://schemas.microsoft.com/office/drawing/2014/main" id="{00000000-0008-0000-0300-0000150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160867</xdr:colOff>
      <xdr:row>4</xdr:row>
      <xdr:rowOff>80435</xdr:rowOff>
    </xdr:from>
    <xdr:to>
      <xdr:col>12</xdr:col>
      <xdr:colOff>688622</xdr:colOff>
      <xdr:row>31</xdr:row>
      <xdr:rowOff>42335</xdr:rowOff>
    </xdr:to>
    <xdr:graphicFrame macro="">
      <xdr:nvGraphicFramePr>
        <xdr:cNvPr id="2" name="Chart 1">
          <a:extLst>
            <a:ext uri="{FF2B5EF4-FFF2-40B4-BE49-F238E27FC236}">
              <a16:creationId xmlns:a16="http://schemas.microsoft.com/office/drawing/2014/main" id="{7693AC92-4616-184F-8EE2-956AD83F13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xdr:col>
      <xdr:colOff>73377</xdr:colOff>
      <xdr:row>7</xdr:row>
      <xdr:rowOff>107244</xdr:rowOff>
    </xdr:from>
    <xdr:ext cx="833177" cy="232628"/>
    <xdr:sp macro="" textlink="">
      <xdr:nvSpPr>
        <xdr:cNvPr id="3" name="TextBox 2">
          <a:extLst>
            <a:ext uri="{FF2B5EF4-FFF2-40B4-BE49-F238E27FC236}">
              <a16:creationId xmlns:a16="http://schemas.microsoft.com/office/drawing/2014/main" id="{9D912C74-5F9D-E046-8638-FA2E2097A731}"/>
            </a:ext>
          </a:extLst>
        </xdr:cNvPr>
        <xdr:cNvSpPr txBox="1"/>
      </xdr:nvSpPr>
      <xdr:spPr>
        <a:xfrm>
          <a:off x="1484488" y="1095022"/>
          <a:ext cx="833177" cy="2326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b="1">
              <a:latin typeface="Verdana" panose="020B0604030504040204" pitchFamily="34" charset="0"/>
              <a:ea typeface="Verdana" panose="020B0604030504040204" pitchFamily="34" charset="0"/>
              <a:cs typeface="Verdana" panose="020B0604030504040204" pitchFamily="34" charset="0"/>
            </a:rPr>
            <a:t>Estimated</a:t>
          </a:r>
        </a:p>
      </xdr:txBody>
    </xdr:sp>
    <xdr:clientData/>
  </xdr:oneCellAnchor>
  <xdr:oneCellAnchor>
    <xdr:from>
      <xdr:col>7</xdr:col>
      <xdr:colOff>589844</xdr:colOff>
      <xdr:row>7</xdr:row>
      <xdr:rowOff>132645</xdr:rowOff>
    </xdr:from>
    <xdr:ext cx="806824" cy="232628"/>
    <xdr:sp macro="" textlink="">
      <xdr:nvSpPr>
        <xdr:cNvPr id="4" name="TextBox 3">
          <a:extLst>
            <a:ext uri="{FF2B5EF4-FFF2-40B4-BE49-F238E27FC236}">
              <a16:creationId xmlns:a16="http://schemas.microsoft.com/office/drawing/2014/main" id="{52DF64C6-B9E4-5349-8239-91E3F11FC4E2}"/>
            </a:ext>
          </a:extLst>
        </xdr:cNvPr>
        <xdr:cNvSpPr txBox="1"/>
      </xdr:nvSpPr>
      <xdr:spPr>
        <a:xfrm>
          <a:off x="5528733" y="1120423"/>
          <a:ext cx="806824" cy="2326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b="1">
              <a:latin typeface="Verdana" panose="020B0604030504040204" pitchFamily="34" charset="0"/>
              <a:ea typeface="Verdana" panose="020B0604030504040204" pitchFamily="34" charset="0"/>
              <a:cs typeface="Verdana" panose="020B0604030504040204" pitchFamily="34" charset="0"/>
            </a:rPr>
            <a:t>Projected</a:t>
          </a:r>
        </a:p>
      </xdr:txBody>
    </xdr:sp>
    <xdr:clientData/>
  </xdr:oneCellAnchor>
  <xdr:twoCellAnchor>
    <xdr:from>
      <xdr:col>13</xdr:col>
      <xdr:colOff>139701</xdr:colOff>
      <xdr:row>4</xdr:row>
      <xdr:rowOff>81846</xdr:rowOff>
    </xdr:from>
    <xdr:to>
      <xdr:col>25</xdr:col>
      <xdr:colOff>667456</xdr:colOff>
      <xdr:row>31</xdr:row>
      <xdr:rowOff>42335</xdr:rowOff>
    </xdr:to>
    <xdr:graphicFrame macro="">
      <xdr:nvGraphicFramePr>
        <xdr:cNvPr id="5" name="Chart 4">
          <a:extLst>
            <a:ext uri="{FF2B5EF4-FFF2-40B4-BE49-F238E27FC236}">
              <a16:creationId xmlns:a16="http://schemas.microsoft.com/office/drawing/2014/main" id="{74389E22-92CE-B247-9457-05BA15E9F7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20</xdr:col>
      <xdr:colOff>488244</xdr:colOff>
      <xdr:row>7</xdr:row>
      <xdr:rowOff>101601</xdr:rowOff>
    </xdr:from>
    <xdr:ext cx="806824" cy="232628"/>
    <xdr:sp macro="" textlink="">
      <xdr:nvSpPr>
        <xdr:cNvPr id="6" name="TextBox 5">
          <a:extLst>
            <a:ext uri="{FF2B5EF4-FFF2-40B4-BE49-F238E27FC236}">
              <a16:creationId xmlns:a16="http://schemas.microsoft.com/office/drawing/2014/main" id="{A7A7E144-1AB9-1941-8C0F-FBA7BBC74D2C}"/>
            </a:ext>
          </a:extLst>
        </xdr:cNvPr>
        <xdr:cNvSpPr txBox="1"/>
      </xdr:nvSpPr>
      <xdr:spPr>
        <a:xfrm>
          <a:off x="14599355" y="1089379"/>
          <a:ext cx="806824" cy="2326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b="1">
              <a:latin typeface="Verdana" panose="020B0604030504040204" pitchFamily="34" charset="0"/>
              <a:ea typeface="Verdana" panose="020B0604030504040204" pitchFamily="34" charset="0"/>
              <a:cs typeface="Verdana" panose="020B0604030504040204" pitchFamily="34" charset="0"/>
            </a:rPr>
            <a:t>Projected</a:t>
          </a:r>
        </a:p>
      </xdr:txBody>
    </xdr:sp>
    <xdr:clientData/>
  </xdr:oneCellAnchor>
  <xdr:oneCellAnchor>
    <xdr:from>
      <xdr:col>15</xdr:col>
      <xdr:colOff>42332</xdr:colOff>
      <xdr:row>7</xdr:row>
      <xdr:rowOff>90312</xdr:rowOff>
    </xdr:from>
    <xdr:ext cx="833177" cy="232628"/>
    <xdr:sp macro="" textlink="">
      <xdr:nvSpPr>
        <xdr:cNvPr id="7" name="TextBox 6">
          <a:extLst>
            <a:ext uri="{FF2B5EF4-FFF2-40B4-BE49-F238E27FC236}">
              <a16:creationId xmlns:a16="http://schemas.microsoft.com/office/drawing/2014/main" id="{DA4BDB8D-94ED-2D4F-ABFC-821991CFB17D}"/>
            </a:ext>
          </a:extLst>
        </xdr:cNvPr>
        <xdr:cNvSpPr txBox="1"/>
      </xdr:nvSpPr>
      <xdr:spPr>
        <a:xfrm>
          <a:off x="10625665" y="1078090"/>
          <a:ext cx="833177" cy="2326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b="1">
              <a:latin typeface="Verdana" panose="020B0604030504040204" pitchFamily="34" charset="0"/>
              <a:ea typeface="Verdana" panose="020B0604030504040204" pitchFamily="34" charset="0"/>
              <a:cs typeface="Verdana" panose="020B0604030504040204" pitchFamily="34" charset="0"/>
            </a:rPr>
            <a:t>Estimated</a:t>
          </a:r>
        </a:p>
      </xdr:txBody>
    </xdr:sp>
    <xdr:clientData/>
  </xdr:oneCellAnchor>
  <xdr:twoCellAnchor editAs="oneCell">
    <xdr:from>
      <xdr:col>2</xdr:col>
      <xdr:colOff>56445</xdr:colOff>
      <xdr:row>34</xdr:row>
      <xdr:rowOff>56444</xdr:rowOff>
    </xdr:from>
    <xdr:to>
      <xdr:col>3</xdr:col>
      <xdr:colOff>265289</xdr:colOff>
      <xdr:row>40</xdr:row>
      <xdr:rowOff>124178</xdr:rowOff>
    </xdr:to>
    <xdr:pic>
      <xdr:nvPicPr>
        <xdr:cNvPr id="9" name="Graphic 8" descr="Man with cane">
          <a:extLst>
            <a:ext uri="{FF2B5EF4-FFF2-40B4-BE49-F238E27FC236}">
              <a16:creationId xmlns:a16="http://schemas.microsoft.com/office/drawing/2014/main" id="{0A40BA6A-D41B-7045-A599-6111F57E99B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467556" y="4854222"/>
          <a:ext cx="914400" cy="914400"/>
        </a:xfrm>
        <a:prstGeom prst="rect">
          <a:avLst/>
        </a:prstGeom>
      </xdr:spPr>
    </xdr:pic>
    <xdr:clientData/>
  </xdr:twoCellAnchor>
</xdr:wsDr>
</file>

<file path=xl/drawings/drawing4.xml><?xml version="1.0" encoding="utf-8"?>
<c:userShapes xmlns:c="http://schemas.openxmlformats.org/drawingml/2006/chart">
  <cdr:relSizeAnchor xmlns:cdr="http://schemas.openxmlformats.org/drawingml/2006/chartDrawing">
    <cdr:from>
      <cdr:x>0.3053</cdr:x>
      <cdr:y>0.1238</cdr:y>
    </cdr:from>
    <cdr:to>
      <cdr:x>0.98619</cdr:x>
      <cdr:y>0.85169</cdr:y>
    </cdr:to>
    <cdr:sp macro="" textlink="">
      <cdr:nvSpPr>
        <cdr:cNvPr id="2" name="Rectangle 1">
          <a:extLst xmlns:a="http://schemas.openxmlformats.org/drawingml/2006/main">
            <a:ext uri="{FF2B5EF4-FFF2-40B4-BE49-F238E27FC236}">
              <a16:creationId xmlns:a16="http://schemas.microsoft.com/office/drawing/2014/main" id="{435708A2-4512-B94F-B5B2-2AFA1B7E65BF}"/>
            </a:ext>
          </a:extLst>
        </cdr:cNvPr>
        <cdr:cNvSpPr/>
      </cdr:nvSpPr>
      <cdr:spPr>
        <a:xfrm xmlns:a="http://schemas.openxmlformats.org/drawingml/2006/main">
          <a:off x="2746022" y="466978"/>
          <a:ext cx="6124222" cy="2745528"/>
        </a:xfrm>
        <a:prstGeom xmlns:a="http://schemas.openxmlformats.org/drawingml/2006/main" prst="rect">
          <a:avLst/>
        </a:prstGeom>
        <a:noFill xmlns:a="http://schemas.openxmlformats.org/drawingml/2006/main"/>
        <a:ln xmlns:a="http://schemas.openxmlformats.org/drawingml/2006/main" w="34925">
          <a:solidFill>
            <a:srgbClr val="404040">
              <a:alpha val="97000"/>
            </a:srgbClr>
          </a:solidFill>
          <a:prstDash val="sysDot"/>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5.xml><?xml version="1.0" encoding="utf-8"?>
<c:userShapes xmlns:c="http://schemas.openxmlformats.org/drawingml/2006/chart">
  <cdr:relSizeAnchor xmlns:cdr="http://schemas.openxmlformats.org/drawingml/2006/chartDrawing">
    <cdr:from>
      <cdr:x>0.30452</cdr:x>
      <cdr:y>0.12381</cdr:y>
    </cdr:from>
    <cdr:to>
      <cdr:x>0.98859</cdr:x>
      <cdr:y>0.8517</cdr:y>
    </cdr:to>
    <cdr:sp macro="" textlink="">
      <cdr:nvSpPr>
        <cdr:cNvPr id="2" name="Rectangle 1">
          <a:extLst xmlns:a="http://schemas.openxmlformats.org/drawingml/2006/main">
            <a:ext uri="{FF2B5EF4-FFF2-40B4-BE49-F238E27FC236}">
              <a16:creationId xmlns:a16="http://schemas.microsoft.com/office/drawing/2014/main" id="{435708A2-4512-B94F-B5B2-2AFA1B7E65BF}"/>
            </a:ext>
          </a:extLst>
        </cdr:cNvPr>
        <cdr:cNvSpPr/>
      </cdr:nvSpPr>
      <cdr:spPr>
        <a:xfrm xmlns:a="http://schemas.openxmlformats.org/drawingml/2006/main">
          <a:off x="2738966" y="466824"/>
          <a:ext cx="6152830" cy="2744501"/>
        </a:xfrm>
        <a:prstGeom xmlns:a="http://schemas.openxmlformats.org/drawingml/2006/main" prst="rect">
          <a:avLst/>
        </a:prstGeom>
        <a:noFill xmlns:a="http://schemas.openxmlformats.org/drawingml/2006/main"/>
        <a:ln xmlns:a="http://schemas.openxmlformats.org/drawingml/2006/main" w="31750">
          <a:solidFill>
            <a:srgbClr val="404040"/>
          </a:solidFill>
          <a:prstDash val="sysDot"/>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6.xml><?xml version="1.0" encoding="utf-8"?>
<xdr:wsDr xmlns:xdr="http://schemas.openxmlformats.org/drawingml/2006/spreadsheetDrawing" xmlns:a="http://schemas.openxmlformats.org/drawingml/2006/main">
  <xdr:twoCellAnchor editAs="oneCell">
    <xdr:from>
      <xdr:col>0</xdr:col>
      <xdr:colOff>165100</xdr:colOff>
      <xdr:row>0</xdr:row>
      <xdr:rowOff>114300</xdr:rowOff>
    </xdr:from>
    <xdr:to>
      <xdr:col>13</xdr:col>
      <xdr:colOff>190500</xdr:colOff>
      <xdr:row>43</xdr:row>
      <xdr:rowOff>88900</xdr:rowOff>
    </xdr:to>
    <xdr:pic>
      <xdr:nvPicPr>
        <xdr:cNvPr id="3" name="Picture 2">
          <a:extLst>
            <a:ext uri="{FF2B5EF4-FFF2-40B4-BE49-F238E27FC236}">
              <a16:creationId xmlns:a16="http://schemas.microsoft.com/office/drawing/2014/main" id="{2B932967-7FAF-7A4B-AF2D-561CD8C298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5100" y="114300"/>
          <a:ext cx="9105900" cy="5981700"/>
        </a:xfrm>
        <a:prstGeom prst="rect">
          <a:avLst/>
        </a:prstGeom>
      </xdr:spPr>
    </xdr:pic>
    <xdr:clientData/>
  </xdr:twoCellAnchor>
  <xdr:twoCellAnchor editAs="oneCell">
    <xdr:from>
      <xdr:col>0</xdr:col>
      <xdr:colOff>203200</xdr:colOff>
      <xdr:row>44</xdr:row>
      <xdr:rowOff>127000</xdr:rowOff>
    </xdr:from>
    <xdr:to>
      <xdr:col>13</xdr:col>
      <xdr:colOff>228600</xdr:colOff>
      <xdr:row>87</xdr:row>
      <xdr:rowOff>101600</xdr:rowOff>
    </xdr:to>
    <xdr:pic>
      <xdr:nvPicPr>
        <xdr:cNvPr id="5" name="Picture 4">
          <a:extLst>
            <a:ext uri="{FF2B5EF4-FFF2-40B4-BE49-F238E27FC236}">
              <a16:creationId xmlns:a16="http://schemas.microsoft.com/office/drawing/2014/main" id="{34F2E2B9-711B-7B4A-9BA1-BCB9C67607B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3200" y="6273800"/>
          <a:ext cx="9105900" cy="5981700"/>
        </a:xfrm>
        <a:prstGeom prst="rect">
          <a:avLst/>
        </a:prstGeom>
      </xdr:spPr>
    </xdr:pic>
    <xdr:clientData/>
  </xdr:twoCellAnchor>
  <xdr:twoCellAnchor editAs="oneCell">
    <xdr:from>
      <xdr:col>0</xdr:col>
      <xdr:colOff>177800</xdr:colOff>
      <xdr:row>88</xdr:row>
      <xdr:rowOff>63500</xdr:rowOff>
    </xdr:from>
    <xdr:to>
      <xdr:col>13</xdr:col>
      <xdr:colOff>173108</xdr:colOff>
      <xdr:row>129</xdr:row>
      <xdr:rowOff>12700</xdr:rowOff>
    </xdr:to>
    <xdr:pic>
      <xdr:nvPicPr>
        <xdr:cNvPr id="7" name="Picture 6">
          <a:extLst>
            <a:ext uri="{FF2B5EF4-FFF2-40B4-BE49-F238E27FC236}">
              <a16:creationId xmlns:a16="http://schemas.microsoft.com/office/drawing/2014/main" id="{6626B4C5-60E5-8A45-A18A-8E1939F57E5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77800" y="12357100"/>
          <a:ext cx="9075808" cy="56769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mailto:Richard.Tyler@westsussex.gov.uk"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39997558519241921"/>
  </sheetPr>
  <dimension ref="A1:AP29"/>
  <sheetViews>
    <sheetView workbookViewId="0">
      <selection activeCell="C11" sqref="C11"/>
    </sheetView>
  </sheetViews>
  <sheetFormatPr baseColWidth="10" defaultColWidth="9" defaultRowHeight="13" x14ac:dyDescent="0.15"/>
  <cols>
    <col min="1" max="1" width="7.19921875" style="58" customWidth="1" collapsed="1"/>
    <col min="2" max="2" width="51.59765625" style="58" customWidth="1" collapsed="1"/>
    <col min="3" max="3" width="84.3984375" style="58" customWidth="1" collapsed="1"/>
    <col min="4" max="4" width="13" style="58" customWidth="1" collapsed="1"/>
    <col min="5" max="10" width="9.59765625" style="58" customWidth="1" collapsed="1"/>
    <col min="11" max="11" width="11.59765625" style="58" customWidth="1" collapsed="1"/>
    <col min="12" max="14" width="9.59765625" style="58" customWidth="1" collapsed="1"/>
    <col min="15" max="15" width="19.19921875" style="58" customWidth="1" collapsed="1"/>
    <col min="16" max="42" width="9.59765625" style="58" customWidth="1" collapsed="1"/>
    <col min="43" max="16384" width="9" style="58"/>
  </cols>
  <sheetData>
    <row r="1" spans="1:15" ht="28" customHeight="1" x14ac:dyDescent="0.15">
      <c r="A1" s="55" t="s">
        <v>37</v>
      </c>
      <c r="B1" s="56"/>
      <c r="C1" s="57"/>
      <c r="D1" s="56"/>
      <c r="E1" s="57"/>
      <c r="F1" s="57"/>
      <c r="G1" s="57"/>
      <c r="H1" s="57"/>
      <c r="I1" s="57"/>
    </row>
    <row r="3" spans="1:15" ht="69" customHeight="1" x14ac:dyDescent="0.15">
      <c r="A3" s="92" t="s">
        <v>183</v>
      </c>
      <c r="B3" s="92"/>
      <c r="C3" s="92"/>
      <c r="D3" s="60"/>
      <c r="E3" s="59"/>
      <c r="F3" s="59"/>
      <c r="G3" s="59"/>
      <c r="H3" s="59"/>
      <c r="I3" s="59"/>
      <c r="J3" s="59"/>
      <c r="K3" s="59"/>
    </row>
    <row r="4" spans="1:15" x14ac:dyDescent="0.15">
      <c r="A4" s="92" t="s">
        <v>182</v>
      </c>
      <c r="B4" s="92"/>
      <c r="C4" s="92"/>
      <c r="D4" s="62"/>
      <c r="E4" s="61"/>
      <c r="F4" s="61"/>
      <c r="G4" s="61"/>
      <c r="H4" s="61"/>
      <c r="I4" s="61"/>
      <c r="J4" s="61"/>
      <c r="K4" s="61"/>
      <c r="L4" s="61"/>
      <c r="M4" s="61"/>
      <c r="N4" s="61"/>
      <c r="O4" s="61"/>
    </row>
    <row r="5" spans="1:15" x14ac:dyDescent="0.15">
      <c r="A5" s="92" t="s">
        <v>38</v>
      </c>
      <c r="B5" s="92"/>
      <c r="C5" s="92"/>
      <c r="D5" s="62"/>
      <c r="E5" s="61"/>
      <c r="F5" s="61"/>
      <c r="G5" s="61"/>
      <c r="H5" s="61"/>
      <c r="I5" s="61"/>
      <c r="J5" s="61"/>
      <c r="K5" s="61"/>
      <c r="L5" s="61"/>
      <c r="M5" s="61"/>
      <c r="N5" s="61"/>
      <c r="O5" s="61"/>
    </row>
    <row r="6" spans="1:15" x14ac:dyDescent="0.15">
      <c r="A6" s="93" t="s">
        <v>39</v>
      </c>
      <c r="B6" s="93"/>
      <c r="C6" s="93"/>
      <c r="D6" s="64"/>
      <c r="E6" s="63"/>
      <c r="F6" s="63"/>
      <c r="G6" s="63"/>
      <c r="H6" s="63"/>
      <c r="I6" s="63"/>
      <c r="J6" s="63"/>
      <c r="K6" s="63"/>
      <c r="L6" s="63"/>
      <c r="M6" s="63"/>
      <c r="N6" s="63"/>
      <c r="O6" s="63"/>
    </row>
    <row r="7" spans="1:15" x14ac:dyDescent="0.15">
      <c r="A7" s="66"/>
      <c r="B7" s="65" t="s">
        <v>40</v>
      </c>
      <c r="C7" s="66" t="s">
        <v>83</v>
      </c>
      <c r="E7" s="63"/>
      <c r="F7" s="63"/>
      <c r="G7" s="63"/>
      <c r="H7" s="63"/>
      <c r="I7" s="63"/>
      <c r="J7" s="63"/>
      <c r="K7" s="63"/>
      <c r="L7" s="63"/>
      <c r="M7" s="63"/>
      <c r="N7" s="63"/>
      <c r="O7" s="63"/>
    </row>
    <row r="8" spans="1:15" x14ac:dyDescent="0.15">
      <c r="A8" s="67"/>
      <c r="B8" s="68" t="s">
        <v>36</v>
      </c>
      <c r="C8" s="64" t="s">
        <v>41</v>
      </c>
      <c r="E8" s="63"/>
      <c r="F8" s="63"/>
      <c r="G8" s="63"/>
      <c r="H8" s="63"/>
      <c r="I8" s="63"/>
      <c r="J8" s="63"/>
      <c r="K8" s="63"/>
      <c r="L8" s="63"/>
      <c r="M8" s="63"/>
      <c r="N8" s="63"/>
      <c r="O8" s="63"/>
    </row>
    <row r="9" spans="1:15" x14ac:dyDescent="0.15">
      <c r="A9" s="85">
        <v>1.1000000000000001</v>
      </c>
      <c r="B9" s="87" t="s">
        <v>175</v>
      </c>
      <c r="C9" s="64" t="s">
        <v>180</v>
      </c>
      <c r="E9" s="63"/>
      <c r="F9" s="63"/>
      <c r="G9" s="63"/>
      <c r="H9" s="63"/>
      <c r="I9" s="63"/>
      <c r="J9" s="63"/>
      <c r="K9" s="63"/>
      <c r="L9" s="63"/>
      <c r="M9" s="63"/>
      <c r="N9" s="63"/>
      <c r="O9" s="63"/>
    </row>
    <row r="10" spans="1:15" x14ac:dyDescent="0.15">
      <c r="A10" s="85">
        <v>2.1</v>
      </c>
      <c r="B10" s="68" t="s">
        <v>176</v>
      </c>
      <c r="C10" s="64" t="s">
        <v>180</v>
      </c>
      <c r="E10" s="63"/>
      <c r="F10" s="63"/>
      <c r="G10" s="63"/>
      <c r="H10" s="63"/>
      <c r="I10" s="63"/>
      <c r="J10" s="63"/>
      <c r="K10" s="63"/>
      <c r="L10" s="63"/>
      <c r="M10" s="63"/>
      <c r="N10" s="63"/>
      <c r="O10" s="63"/>
    </row>
    <row r="11" spans="1:15" x14ac:dyDescent="0.15">
      <c r="A11" s="85">
        <v>2.2000000000000002</v>
      </c>
      <c r="B11" s="87" t="s">
        <v>177</v>
      </c>
      <c r="C11" s="64" t="s">
        <v>180</v>
      </c>
      <c r="E11" s="63"/>
      <c r="F11" s="63"/>
      <c r="G11" s="63"/>
      <c r="H11" s="63"/>
      <c r="I11" s="63"/>
      <c r="J11" s="63"/>
      <c r="K11" s="63"/>
      <c r="L11" s="63"/>
      <c r="M11" s="63"/>
      <c r="N11" s="63"/>
      <c r="O11" s="63"/>
    </row>
    <row r="12" spans="1:15" x14ac:dyDescent="0.15">
      <c r="A12" s="83">
        <v>2.2999999999999998</v>
      </c>
      <c r="B12" s="68" t="s">
        <v>178</v>
      </c>
      <c r="C12" s="64" t="s">
        <v>180</v>
      </c>
      <c r="E12" s="63"/>
      <c r="F12" s="63"/>
      <c r="G12" s="63"/>
      <c r="H12" s="63"/>
      <c r="I12" s="63"/>
      <c r="J12" s="63"/>
      <c r="K12" s="63"/>
      <c r="L12" s="63"/>
      <c r="M12" s="63"/>
      <c r="N12" s="63"/>
      <c r="O12" s="63"/>
    </row>
    <row r="13" spans="1:15" x14ac:dyDescent="0.15">
      <c r="A13" s="85">
        <v>3.1</v>
      </c>
      <c r="B13" s="68" t="s">
        <v>179</v>
      </c>
      <c r="C13" s="88">
        <v>2017</v>
      </c>
      <c r="D13" s="64"/>
      <c r="E13" s="63"/>
      <c r="F13" s="63"/>
      <c r="G13" s="63"/>
      <c r="H13" s="63"/>
      <c r="I13" s="63"/>
      <c r="J13" s="63"/>
      <c r="K13" s="63"/>
      <c r="L13" s="63"/>
      <c r="M13" s="63"/>
      <c r="N13" s="63"/>
      <c r="O13" s="63"/>
    </row>
    <row r="14" spans="1:15" x14ac:dyDescent="0.15">
      <c r="A14" s="84">
        <v>4.0999999999999996</v>
      </c>
      <c r="B14" s="68" t="s">
        <v>184</v>
      </c>
      <c r="C14" s="58" t="s">
        <v>191</v>
      </c>
    </row>
    <row r="15" spans="1:15" x14ac:dyDescent="0.15">
      <c r="A15" s="84">
        <v>5.0999999999999996</v>
      </c>
      <c r="B15" s="68" t="s">
        <v>181</v>
      </c>
      <c r="C15" s="58" t="s">
        <v>192</v>
      </c>
    </row>
    <row r="18" spans="1:15" ht="28" customHeight="1" x14ac:dyDescent="0.15">
      <c r="A18" s="69" t="s">
        <v>42</v>
      </c>
      <c r="B18" s="70"/>
      <c r="C18" s="71"/>
      <c r="D18" s="72"/>
      <c r="E18" s="71"/>
      <c r="F18" s="71"/>
      <c r="G18" s="71"/>
      <c r="H18" s="71"/>
      <c r="I18" s="71"/>
      <c r="J18" s="71"/>
      <c r="K18" s="71"/>
      <c r="L18" s="71"/>
      <c r="M18" s="71"/>
      <c r="N18" s="71"/>
      <c r="O18" s="71"/>
    </row>
    <row r="20" spans="1:15" x14ac:dyDescent="0.15">
      <c r="A20" s="73" t="s">
        <v>43</v>
      </c>
      <c r="B20" s="74"/>
      <c r="C20" s="73"/>
      <c r="D20" s="74"/>
      <c r="E20" s="73"/>
      <c r="F20" s="73"/>
      <c r="G20" s="73"/>
      <c r="H20" s="73"/>
      <c r="I20" s="73"/>
      <c r="J20" s="73"/>
      <c r="K20" s="73"/>
      <c r="L20" s="73"/>
      <c r="M20" s="73"/>
      <c r="N20" s="73"/>
      <c r="O20" s="73"/>
    </row>
    <row r="21" spans="1:15" x14ac:dyDescent="0.15">
      <c r="A21" s="73" t="s">
        <v>44</v>
      </c>
      <c r="B21" s="74"/>
      <c r="C21" s="73"/>
      <c r="D21" s="74"/>
      <c r="E21" s="73"/>
      <c r="F21" s="73"/>
      <c r="G21" s="73"/>
      <c r="H21" s="73"/>
      <c r="I21" s="73"/>
      <c r="J21" s="73"/>
      <c r="K21" s="73"/>
      <c r="L21" s="73"/>
      <c r="M21" s="73"/>
      <c r="N21" s="73"/>
      <c r="O21" s="73"/>
    </row>
    <row r="22" spans="1:15" x14ac:dyDescent="0.15">
      <c r="A22" s="73" t="s">
        <v>45</v>
      </c>
      <c r="B22" s="74"/>
      <c r="C22" s="73"/>
      <c r="D22" s="74"/>
      <c r="E22" s="73"/>
      <c r="F22" s="73"/>
      <c r="G22" s="73"/>
      <c r="H22" s="73"/>
      <c r="I22" s="73"/>
      <c r="J22" s="73"/>
      <c r="K22" s="73"/>
      <c r="L22" s="73"/>
      <c r="M22" s="73"/>
      <c r="N22" s="73"/>
      <c r="O22" s="73"/>
    </row>
    <row r="23" spans="1:15" x14ac:dyDescent="0.15">
      <c r="A23" s="73" t="s">
        <v>46</v>
      </c>
      <c r="B23" s="74"/>
      <c r="C23" s="73"/>
      <c r="D23" s="74"/>
      <c r="E23" s="73"/>
      <c r="F23" s="73"/>
      <c r="G23" s="73"/>
      <c r="H23" s="73"/>
      <c r="I23" s="73"/>
      <c r="J23" s="73"/>
      <c r="K23" s="73"/>
      <c r="L23" s="73"/>
      <c r="M23" s="73"/>
      <c r="N23" s="73"/>
      <c r="O23" s="73"/>
    </row>
    <row r="24" spans="1:15" x14ac:dyDescent="0.15">
      <c r="A24" s="73" t="s">
        <v>47</v>
      </c>
      <c r="B24" s="74"/>
      <c r="C24" s="73"/>
      <c r="D24" s="74"/>
      <c r="E24" s="73"/>
      <c r="F24" s="73"/>
      <c r="G24" s="73"/>
      <c r="H24" s="73"/>
      <c r="I24" s="73"/>
      <c r="J24" s="73"/>
      <c r="K24" s="73"/>
      <c r="L24" s="73"/>
      <c r="M24" s="73"/>
      <c r="N24" s="73"/>
      <c r="O24" s="73"/>
    </row>
    <row r="25" spans="1:15" x14ac:dyDescent="0.15">
      <c r="A25" s="73" t="s">
        <v>22</v>
      </c>
      <c r="B25" s="74"/>
      <c r="C25" s="73"/>
      <c r="D25" s="74"/>
      <c r="E25" s="73"/>
      <c r="F25" s="73"/>
      <c r="G25" s="73"/>
      <c r="H25" s="73"/>
      <c r="I25" s="73"/>
      <c r="J25" s="73"/>
      <c r="K25" s="73"/>
      <c r="L25" s="73"/>
      <c r="M25" s="73"/>
      <c r="N25" s="73"/>
      <c r="O25" s="73"/>
    </row>
    <row r="26" spans="1:15" x14ac:dyDescent="0.15">
      <c r="A26" s="73" t="s">
        <v>48</v>
      </c>
      <c r="B26" s="74"/>
      <c r="C26" s="73"/>
      <c r="D26" s="74"/>
      <c r="E26" s="73"/>
      <c r="F26" s="73"/>
      <c r="G26" s="73"/>
      <c r="H26" s="73"/>
      <c r="I26" s="73"/>
      <c r="J26" s="73"/>
      <c r="K26" s="73"/>
      <c r="L26" s="73"/>
      <c r="M26" s="73"/>
      <c r="N26" s="73"/>
      <c r="O26" s="73"/>
    </row>
    <row r="28" spans="1:15" x14ac:dyDescent="0.15">
      <c r="A28" s="75" t="s">
        <v>174</v>
      </c>
      <c r="B28" s="76"/>
    </row>
    <row r="29" spans="1:15" x14ac:dyDescent="0.15">
      <c r="A29" s="77" t="s">
        <v>49</v>
      </c>
      <c r="B29" s="78"/>
    </row>
  </sheetData>
  <mergeCells count="4">
    <mergeCell ref="A3:C3"/>
    <mergeCell ref="A4:C4"/>
    <mergeCell ref="A5:C5"/>
    <mergeCell ref="A6:C6"/>
  </mergeCells>
  <hyperlinks>
    <hyperlink ref="A29" r:id="rId1" xr:uid="{00000000-0004-0000-0000-000000000000}"/>
    <hyperlink ref="B8" location="Parameters!A1" display="Parameters" xr:uid="{00000000-0004-0000-0000-000003000000}"/>
    <hyperlink ref="B13" location="'Life expectancy'!A1" display="Life expectancy" xr:uid="{54BB42AC-3025-C84B-A261-BA8B36F1DC3B}"/>
    <hyperlink ref="B12" location="'Older population'!A1" display="Older population focus (selected area only)" xr:uid="{A917F8A9-974C-4E41-892A-F7DDC74CF521}"/>
    <hyperlink ref="B11" location="'Projected population'!A1" display="Projected population changes (selected area only)" xr:uid="{34400ABC-C10F-2D44-A3AD-DFCE4A84F2D5}"/>
    <hyperlink ref="B10" location="'Population tables'!A1" display="Detailed population tables (selected area only)" xr:uid="{50D7CEFA-F36C-784B-AE1D-96B6F74B0F4E}"/>
    <hyperlink ref="B9" location="'Population overview'!A1" display="Population overview (all areas)" xr:uid="{1A400834-A071-AE49-9750-48A6F872F7C6}"/>
    <hyperlink ref="B14" location="Deprivation!A1" display="Deprivation and other inequalities" xr:uid="{75800F3F-DF44-6347-AAD2-7601DAE8DF96}"/>
    <hyperlink ref="B15" location="Multimorbidity!A1" display="Multimorbidity" xr:uid="{CFCACD37-A897-494B-AE27-0EF7A3632EC0}"/>
  </hyperlinks>
  <pageMargins left="0.7" right="0.7" top="0.75" bottom="0.75" header="0.3" footer="0.3"/>
  <pageSetup paperSize="9" orientation="portrait" verticalDpi="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353B0-1B32-C247-897E-6F27FAB14541}">
  <dimension ref="A1:I5314"/>
  <sheetViews>
    <sheetView workbookViewId="0">
      <selection sqref="A1:I5314"/>
    </sheetView>
  </sheetViews>
  <sheetFormatPr baseColWidth="10" defaultRowHeight="11" x14ac:dyDescent="0.15"/>
  <sheetData>
    <row r="1" spans="1:9" x14ac:dyDescent="0.15">
      <c r="A1" t="s">
        <v>193</v>
      </c>
      <c r="B1" t="s">
        <v>194</v>
      </c>
      <c r="C1" t="s">
        <v>195</v>
      </c>
      <c r="D1" t="s">
        <v>196</v>
      </c>
      <c r="E1" t="s">
        <v>197</v>
      </c>
      <c r="F1" t="s">
        <v>198</v>
      </c>
      <c r="G1" t="s">
        <v>199</v>
      </c>
      <c r="H1" t="s">
        <v>200</v>
      </c>
      <c r="I1" t="s">
        <v>201</v>
      </c>
    </row>
    <row r="2" spans="1:9" x14ac:dyDescent="0.15">
      <c r="A2" t="s">
        <v>202</v>
      </c>
      <c r="B2" t="s">
        <v>203</v>
      </c>
      <c r="C2" t="s">
        <v>21</v>
      </c>
      <c r="D2" t="s">
        <v>204</v>
      </c>
      <c r="E2" t="s">
        <v>167</v>
      </c>
      <c r="F2">
        <v>2008</v>
      </c>
      <c r="G2">
        <v>67.534210329495096</v>
      </c>
      <c r="H2">
        <v>69.986768023305999</v>
      </c>
      <c r="I2">
        <v>64.625986503857206</v>
      </c>
    </row>
    <row r="3" spans="1:9" x14ac:dyDescent="0.15">
      <c r="A3" t="s">
        <v>202</v>
      </c>
      <c r="B3" t="s">
        <v>203</v>
      </c>
      <c r="C3" t="s">
        <v>1</v>
      </c>
      <c r="D3" t="s">
        <v>204</v>
      </c>
      <c r="E3" t="s">
        <v>167</v>
      </c>
      <c r="F3">
        <v>2008</v>
      </c>
      <c r="G3">
        <v>69.525837763424505</v>
      </c>
      <c r="H3">
        <v>72.486983546895203</v>
      </c>
      <c r="I3">
        <v>66.090140611075398</v>
      </c>
    </row>
    <row r="4" spans="1:9" x14ac:dyDescent="0.15">
      <c r="A4" t="s">
        <v>202</v>
      </c>
      <c r="B4" t="s">
        <v>203</v>
      </c>
      <c r="C4" t="s">
        <v>205</v>
      </c>
      <c r="D4" t="s">
        <v>204</v>
      </c>
      <c r="E4" t="s">
        <v>167</v>
      </c>
      <c r="F4">
        <v>2008</v>
      </c>
      <c r="G4">
        <v>68.560111081843203</v>
      </c>
      <c r="H4">
        <v>71.270096910061199</v>
      </c>
      <c r="I4">
        <v>65.383058143550699</v>
      </c>
    </row>
    <row r="5" spans="1:9" x14ac:dyDescent="0.15">
      <c r="A5" t="s">
        <v>202</v>
      </c>
      <c r="B5" t="s">
        <v>206</v>
      </c>
      <c r="C5" t="s">
        <v>21</v>
      </c>
      <c r="D5" t="s">
        <v>204</v>
      </c>
      <c r="E5" t="s">
        <v>167</v>
      </c>
      <c r="F5">
        <v>2014</v>
      </c>
      <c r="G5">
        <v>67.319788105753204</v>
      </c>
      <c r="H5">
        <v>69.919940310627993</v>
      </c>
      <c r="I5">
        <v>64.237352854429901</v>
      </c>
    </row>
    <row r="6" spans="1:9" x14ac:dyDescent="0.15">
      <c r="A6" t="s">
        <v>202</v>
      </c>
      <c r="B6" t="s">
        <v>206</v>
      </c>
      <c r="C6" t="s">
        <v>1</v>
      </c>
      <c r="D6" t="s">
        <v>204</v>
      </c>
      <c r="E6" t="s">
        <v>167</v>
      </c>
      <c r="F6">
        <v>2014</v>
      </c>
      <c r="G6">
        <v>69.005952709992101</v>
      </c>
      <c r="H6">
        <v>72.082415699957195</v>
      </c>
      <c r="I6">
        <v>65.443931158341798</v>
      </c>
    </row>
    <row r="7" spans="1:9" x14ac:dyDescent="0.15">
      <c r="A7" t="s">
        <v>202</v>
      </c>
      <c r="B7" t="s">
        <v>206</v>
      </c>
      <c r="C7" t="s">
        <v>205</v>
      </c>
      <c r="D7" t="s">
        <v>204</v>
      </c>
      <c r="E7" t="s">
        <v>167</v>
      </c>
      <c r="F7">
        <v>2014</v>
      </c>
      <c r="G7">
        <v>68.180896698036094</v>
      </c>
      <c r="H7">
        <v>71.007241790772099</v>
      </c>
      <c r="I7">
        <v>64.887021747599704</v>
      </c>
    </row>
    <row r="8" spans="1:9" x14ac:dyDescent="0.15">
      <c r="A8" t="s">
        <v>202</v>
      </c>
      <c r="B8" t="s">
        <v>207</v>
      </c>
      <c r="C8" t="s">
        <v>21</v>
      </c>
      <c r="D8" t="s">
        <v>204</v>
      </c>
      <c r="E8" t="s">
        <v>167</v>
      </c>
      <c r="F8">
        <v>2014</v>
      </c>
      <c r="G8">
        <v>67.5854751878652</v>
      </c>
      <c r="H8">
        <v>70.191363947475097</v>
      </c>
      <c r="I8">
        <v>64.577610459862996</v>
      </c>
    </row>
    <row r="9" spans="1:9" x14ac:dyDescent="0.15">
      <c r="A9" t="s">
        <v>202</v>
      </c>
      <c r="B9" t="s">
        <v>207</v>
      </c>
      <c r="C9" t="s">
        <v>1</v>
      </c>
      <c r="D9" t="s">
        <v>204</v>
      </c>
      <c r="E9" t="s">
        <v>167</v>
      </c>
      <c r="F9">
        <v>2014</v>
      </c>
      <c r="G9">
        <v>69.166969719838306</v>
      </c>
      <c r="H9">
        <v>72.189718148714107</v>
      </c>
      <c r="I9">
        <v>65.603176802467701</v>
      </c>
    </row>
    <row r="10" spans="1:9" x14ac:dyDescent="0.15">
      <c r="A10" t="s">
        <v>202</v>
      </c>
      <c r="B10" t="s">
        <v>207</v>
      </c>
      <c r="C10" t="s">
        <v>205</v>
      </c>
      <c r="D10" t="s">
        <v>204</v>
      </c>
      <c r="E10" t="s">
        <v>167</v>
      </c>
      <c r="F10">
        <v>2014</v>
      </c>
      <c r="G10">
        <v>68.390305751685105</v>
      </c>
      <c r="H10">
        <v>71.162314338094703</v>
      </c>
      <c r="I10">
        <v>65.101238264911998</v>
      </c>
    </row>
    <row r="11" spans="1:9" x14ac:dyDescent="0.15">
      <c r="A11" t="s">
        <v>202</v>
      </c>
      <c r="B11" t="s">
        <v>208</v>
      </c>
      <c r="C11" t="s">
        <v>21</v>
      </c>
      <c r="D11" t="s">
        <v>204</v>
      </c>
      <c r="E11" t="s">
        <v>167</v>
      </c>
      <c r="F11">
        <v>2014</v>
      </c>
      <c r="G11">
        <v>68.229265613799498</v>
      </c>
      <c r="H11">
        <v>70.782424062199297</v>
      </c>
      <c r="I11">
        <v>65.171881397445702</v>
      </c>
    </row>
    <row r="12" spans="1:9" x14ac:dyDescent="0.15">
      <c r="A12" t="s">
        <v>202</v>
      </c>
      <c r="B12" t="s">
        <v>208</v>
      </c>
      <c r="C12" t="s">
        <v>1</v>
      </c>
      <c r="D12" t="s">
        <v>204</v>
      </c>
      <c r="E12" t="s">
        <v>167</v>
      </c>
      <c r="F12">
        <v>2014</v>
      </c>
      <c r="G12">
        <v>69.7886901959032</v>
      </c>
      <c r="H12">
        <v>72.8735106410372</v>
      </c>
      <c r="I12">
        <v>66.200613229281103</v>
      </c>
    </row>
    <row r="13" spans="1:9" x14ac:dyDescent="0.15">
      <c r="A13" t="s">
        <v>202</v>
      </c>
      <c r="B13" t="s">
        <v>208</v>
      </c>
      <c r="C13" t="s">
        <v>205</v>
      </c>
      <c r="D13" t="s">
        <v>204</v>
      </c>
      <c r="E13" t="s">
        <v>167</v>
      </c>
      <c r="F13">
        <v>2014</v>
      </c>
      <c r="G13">
        <v>69.031621647051097</v>
      </c>
      <c r="H13">
        <v>71.796181764568601</v>
      </c>
      <c r="I13">
        <v>65.721349926932902</v>
      </c>
    </row>
    <row r="14" spans="1:9" x14ac:dyDescent="0.15">
      <c r="A14" t="s">
        <v>202</v>
      </c>
      <c r="B14" t="s">
        <v>209</v>
      </c>
      <c r="C14" t="s">
        <v>21</v>
      </c>
      <c r="D14" t="s">
        <v>204</v>
      </c>
      <c r="E14" t="s">
        <v>167</v>
      </c>
      <c r="F14">
        <v>2014</v>
      </c>
      <c r="G14">
        <v>68.856616555118194</v>
      </c>
      <c r="H14">
        <v>71.433671228801899</v>
      </c>
      <c r="I14">
        <v>65.887062788130706</v>
      </c>
    </row>
    <row r="15" spans="1:9" x14ac:dyDescent="0.15">
      <c r="A15" t="s">
        <v>202</v>
      </c>
      <c r="B15" t="s">
        <v>209</v>
      </c>
      <c r="C15" t="s">
        <v>1</v>
      </c>
      <c r="D15" t="s">
        <v>204</v>
      </c>
      <c r="E15" t="s">
        <v>167</v>
      </c>
      <c r="F15">
        <v>2014</v>
      </c>
      <c r="G15">
        <v>70.2224350778055</v>
      </c>
      <c r="H15">
        <v>73.279567499871504</v>
      </c>
      <c r="I15">
        <v>66.642753023052805</v>
      </c>
    </row>
    <row r="16" spans="1:9" x14ac:dyDescent="0.15">
      <c r="A16" t="s">
        <v>202</v>
      </c>
      <c r="B16" t="s">
        <v>209</v>
      </c>
      <c r="C16" t="s">
        <v>205</v>
      </c>
      <c r="D16" t="s">
        <v>204</v>
      </c>
      <c r="E16" t="s">
        <v>167</v>
      </c>
      <c r="F16">
        <v>2014</v>
      </c>
      <c r="G16">
        <v>69.552216672666006</v>
      </c>
      <c r="H16">
        <v>72.350350057709505</v>
      </c>
      <c r="I16">
        <v>66.2648534863132</v>
      </c>
    </row>
    <row r="17" spans="1:9" x14ac:dyDescent="0.15">
      <c r="A17" t="s">
        <v>202</v>
      </c>
      <c r="B17" t="s">
        <v>210</v>
      </c>
      <c r="C17" t="s">
        <v>21</v>
      </c>
      <c r="D17" t="s">
        <v>204</v>
      </c>
      <c r="E17" t="s">
        <v>167</v>
      </c>
      <c r="F17">
        <v>2014</v>
      </c>
      <c r="G17">
        <v>68.1980900867418</v>
      </c>
      <c r="H17">
        <v>70.777572197560403</v>
      </c>
      <c r="I17">
        <v>65.164278437382393</v>
      </c>
    </row>
    <row r="18" spans="1:9" x14ac:dyDescent="0.15">
      <c r="A18" t="s">
        <v>202</v>
      </c>
      <c r="B18" t="s">
        <v>210</v>
      </c>
      <c r="C18" t="s">
        <v>1</v>
      </c>
      <c r="D18" t="s">
        <v>204</v>
      </c>
      <c r="E18" t="s">
        <v>167</v>
      </c>
      <c r="F18">
        <v>2014</v>
      </c>
      <c r="G18">
        <v>69.883550934451407</v>
      </c>
      <c r="H18">
        <v>73.002311996233303</v>
      </c>
      <c r="I18">
        <v>66.255277103246598</v>
      </c>
    </row>
    <row r="19" spans="1:9" x14ac:dyDescent="0.15">
      <c r="A19" t="s">
        <v>202</v>
      </c>
      <c r="B19" t="s">
        <v>210</v>
      </c>
      <c r="C19" t="s">
        <v>205</v>
      </c>
      <c r="D19" t="s">
        <v>204</v>
      </c>
      <c r="E19" t="s">
        <v>167</v>
      </c>
      <c r="F19">
        <v>2014</v>
      </c>
      <c r="G19">
        <v>69.053357078789503</v>
      </c>
      <c r="H19">
        <v>71.899019475649098</v>
      </c>
      <c r="I19">
        <v>65.74868881914</v>
      </c>
    </row>
    <row r="20" spans="1:9" x14ac:dyDescent="0.15">
      <c r="A20" t="s">
        <v>202</v>
      </c>
      <c r="B20" t="s">
        <v>211</v>
      </c>
      <c r="C20" t="s">
        <v>21</v>
      </c>
      <c r="D20" t="s">
        <v>204</v>
      </c>
      <c r="E20" t="s">
        <v>167</v>
      </c>
      <c r="F20">
        <v>2014</v>
      </c>
      <c r="G20">
        <v>69.530651709064699</v>
      </c>
      <c r="H20">
        <v>72.167883514867995</v>
      </c>
      <c r="I20">
        <v>66.459677512408106</v>
      </c>
    </row>
    <row r="21" spans="1:9" x14ac:dyDescent="0.15">
      <c r="A21" t="s">
        <v>202</v>
      </c>
      <c r="B21" t="s">
        <v>211</v>
      </c>
      <c r="C21" t="s">
        <v>1</v>
      </c>
      <c r="D21" t="s">
        <v>204</v>
      </c>
      <c r="E21" t="s">
        <v>167</v>
      </c>
      <c r="F21">
        <v>2014</v>
      </c>
      <c r="G21">
        <v>70.788485502255199</v>
      </c>
      <c r="H21">
        <v>73.876565738500901</v>
      </c>
      <c r="I21">
        <v>67.162442700422801</v>
      </c>
    </row>
    <row r="22" spans="1:9" x14ac:dyDescent="0.15">
      <c r="A22" t="s">
        <v>202</v>
      </c>
      <c r="B22" t="s">
        <v>211</v>
      </c>
      <c r="C22" t="s">
        <v>205</v>
      </c>
      <c r="D22" t="s">
        <v>204</v>
      </c>
      <c r="E22" t="s">
        <v>167</v>
      </c>
      <c r="F22">
        <v>2014</v>
      </c>
      <c r="G22">
        <v>70.183333228220604</v>
      </c>
      <c r="H22">
        <v>72.997827830997807</v>
      </c>
      <c r="I22">
        <v>66.830646585196206</v>
      </c>
    </row>
    <row r="23" spans="1:9" x14ac:dyDescent="0.15">
      <c r="A23" t="s">
        <v>202</v>
      </c>
      <c r="B23" t="s">
        <v>212</v>
      </c>
      <c r="C23" t="s">
        <v>21</v>
      </c>
      <c r="D23" t="s">
        <v>204</v>
      </c>
      <c r="E23" t="s">
        <v>167</v>
      </c>
      <c r="F23">
        <v>2014</v>
      </c>
      <c r="G23">
        <v>69.235290265217799</v>
      </c>
      <c r="H23">
        <v>71.870952586462195</v>
      </c>
      <c r="I23">
        <v>66.128703363292104</v>
      </c>
    </row>
    <row r="24" spans="1:9" x14ac:dyDescent="0.15">
      <c r="A24" t="s">
        <v>202</v>
      </c>
      <c r="B24" t="s">
        <v>212</v>
      </c>
      <c r="C24" t="s">
        <v>1</v>
      </c>
      <c r="D24" t="s">
        <v>204</v>
      </c>
      <c r="E24" t="s">
        <v>167</v>
      </c>
      <c r="F24">
        <v>2014</v>
      </c>
      <c r="G24">
        <v>70.848011196342995</v>
      </c>
      <c r="H24">
        <v>73.954155699396793</v>
      </c>
      <c r="I24">
        <v>67.211471245495702</v>
      </c>
    </row>
    <row r="25" spans="1:9" x14ac:dyDescent="0.15">
      <c r="A25" t="s">
        <v>202</v>
      </c>
      <c r="B25" t="s">
        <v>212</v>
      </c>
      <c r="C25" t="s">
        <v>205</v>
      </c>
      <c r="D25" t="s">
        <v>204</v>
      </c>
      <c r="E25" t="s">
        <v>167</v>
      </c>
      <c r="F25">
        <v>2014</v>
      </c>
      <c r="G25">
        <v>70.073103694052904</v>
      </c>
      <c r="H25">
        <v>72.941309580643306</v>
      </c>
      <c r="I25">
        <v>66.690968297943598</v>
      </c>
    </row>
    <row r="26" spans="1:9" x14ac:dyDescent="0.15">
      <c r="A26" t="s">
        <v>202</v>
      </c>
      <c r="B26" t="s">
        <v>213</v>
      </c>
      <c r="C26" t="s">
        <v>21</v>
      </c>
      <c r="D26" t="s">
        <v>204</v>
      </c>
      <c r="E26" t="s">
        <v>167</v>
      </c>
      <c r="F26">
        <v>2014</v>
      </c>
      <c r="G26">
        <v>69.565362976290203</v>
      </c>
      <c r="H26">
        <v>72.212650983693095</v>
      </c>
      <c r="I26">
        <v>66.459120621285393</v>
      </c>
    </row>
    <row r="27" spans="1:9" x14ac:dyDescent="0.15">
      <c r="A27" t="s">
        <v>202</v>
      </c>
      <c r="B27" t="s">
        <v>213</v>
      </c>
      <c r="C27" t="s">
        <v>1</v>
      </c>
      <c r="D27" t="s">
        <v>204</v>
      </c>
      <c r="E27" t="s">
        <v>167</v>
      </c>
      <c r="F27">
        <v>2014</v>
      </c>
      <c r="G27">
        <v>71.021885744294707</v>
      </c>
      <c r="H27">
        <v>74.145353997289206</v>
      </c>
      <c r="I27">
        <v>67.382286625767705</v>
      </c>
    </row>
    <row r="28" spans="1:9" x14ac:dyDescent="0.15">
      <c r="A28" t="s">
        <v>202</v>
      </c>
      <c r="B28" t="s">
        <v>213</v>
      </c>
      <c r="C28" t="s">
        <v>205</v>
      </c>
      <c r="D28" t="s">
        <v>204</v>
      </c>
      <c r="E28" t="s">
        <v>167</v>
      </c>
      <c r="F28">
        <v>2014</v>
      </c>
      <c r="G28">
        <v>70.322104248651897</v>
      </c>
      <c r="H28">
        <v>73.168960650719697</v>
      </c>
      <c r="I28">
        <v>66.945966489727397</v>
      </c>
    </row>
    <row r="29" spans="1:9" x14ac:dyDescent="0.15">
      <c r="A29" t="s">
        <v>202</v>
      </c>
      <c r="B29" t="s">
        <v>214</v>
      </c>
      <c r="C29" t="s">
        <v>21</v>
      </c>
      <c r="D29" t="s">
        <v>204</v>
      </c>
      <c r="E29" t="s">
        <v>167</v>
      </c>
      <c r="F29">
        <v>2014</v>
      </c>
      <c r="G29">
        <v>69.401395039850698</v>
      </c>
      <c r="H29">
        <v>72.032469235264799</v>
      </c>
      <c r="I29">
        <v>66.286537824615706</v>
      </c>
    </row>
    <row r="30" spans="1:9" x14ac:dyDescent="0.15">
      <c r="A30" t="s">
        <v>202</v>
      </c>
      <c r="B30" t="s">
        <v>214</v>
      </c>
      <c r="C30" t="s">
        <v>1</v>
      </c>
      <c r="D30" t="s">
        <v>204</v>
      </c>
      <c r="E30" t="s">
        <v>167</v>
      </c>
      <c r="F30">
        <v>2014</v>
      </c>
      <c r="G30">
        <v>70.960156645309894</v>
      </c>
      <c r="H30">
        <v>74.053259063100398</v>
      </c>
      <c r="I30">
        <v>67.314738475557405</v>
      </c>
    </row>
    <row r="31" spans="1:9" x14ac:dyDescent="0.15">
      <c r="A31" t="s">
        <v>202</v>
      </c>
      <c r="B31" t="s">
        <v>214</v>
      </c>
      <c r="C31" t="s">
        <v>205</v>
      </c>
      <c r="D31" t="s">
        <v>204</v>
      </c>
      <c r="E31" t="s">
        <v>167</v>
      </c>
      <c r="F31">
        <v>2014</v>
      </c>
      <c r="G31">
        <v>70.204556110530902</v>
      </c>
      <c r="H31">
        <v>73.049671295031104</v>
      </c>
      <c r="I31">
        <v>66.846263297004597</v>
      </c>
    </row>
    <row r="32" spans="1:9" x14ac:dyDescent="0.15">
      <c r="A32" t="s">
        <v>202</v>
      </c>
      <c r="B32" t="s">
        <v>203</v>
      </c>
      <c r="C32" t="s">
        <v>21</v>
      </c>
      <c r="D32" t="s">
        <v>204</v>
      </c>
      <c r="E32" t="s">
        <v>167</v>
      </c>
      <c r="F32">
        <v>2016</v>
      </c>
      <c r="G32">
        <v>68.505539549006301</v>
      </c>
      <c r="H32">
        <v>71.068630157426895</v>
      </c>
      <c r="I32">
        <v>65.467106611653506</v>
      </c>
    </row>
    <row r="33" spans="1:9" x14ac:dyDescent="0.15">
      <c r="A33" t="s">
        <v>202</v>
      </c>
      <c r="B33" t="s">
        <v>203</v>
      </c>
      <c r="C33" t="s">
        <v>1</v>
      </c>
      <c r="D33" t="s">
        <v>204</v>
      </c>
      <c r="E33" t="s">
        <v>167</v>
      </c>
      <c r="F33">
        <v>2016</v>
      </c>
      <c r="G33">
        <v>70.049476870150997</v>
      </c>
      <c r="H33">
        <v>73.072022315251104</v>
      </c>
      <c r="I33">
        <v>66.489010417467895</v>
      </c>
    </row>
    <row r="34" spans="1:9" x14ac:dyDescent="0.15">
      <c r="A34" t="s">
        <v>202</v>
      </c>
      <c r="B34" t="s">
        <v>203</v>
      </c>
      <c r="C34" t="s">
        <v>205</v>
      </c>
      <c r="D34" t="s">
        <v>204</v>
      </c>
      <c r="E34" t="s">
        <v>167</v>
      </c>
      <c r="F34">
        <v>2016</v>
      </c>
      <c r="G34">
        <v>69.293660912135294</v>
      </c>
      <c r="H34">
        <v>72.079735707639699</v>
      </c>
      <c r="I34">
        <v>65.992677108169204</v>
      </c>
    </row>
    <row r="35" spans="1:9" x14ac:dyDescent="0.15">
      <c r="A35" t="s">
        <v>202</v>
      </c>
      <c r="B35" t="s">
        <v>215</v>
      </c>
      <c r="C35" t="s">
        <v>21</v>
      </c>
      <c r="D35" t="s">
        <v>204</v>
      </c>
      <c r="E35" t="s">
        <v>167</v>
      </c>
      <c r="F35">
        <v>2008</v>
      </c>
      <c r="G35">
        <v>66.251524240307205</v>
      </c>
      <c r="H35">
        <v>68.746728706567694</v>
      </c>
      <c r="I35">
        <v>63.402163731555902</v>
      </c>
    </row>
    <row r="36" spans="1:9" x14ac:dyDescent="0.15">
      <c r="A36" t="s">
        <v>202</v>
      </c>
      <c r="B36" t="s">
        <v>215</v>
      </c>
      <c r="C36" t="s">
        <v>1</v>
      </c>
      <c r="D36" t="s">
        <v>204</v>
      </c>
      <c r="E36" t="s">
        <v>167</v>
      </c>
      <c r="F36">
        <v>2008</v>
      </c>
      <c r="G36">
        <v>68.440687774055405</v>
      </c>
      <c r="H36">
        <v>71.385940568529705</v>
      </c>
      <c r="I36">
        <v>65.075625926761603</v>
      </c>
    </row>
    <row r="37" spans="1:9" x14ac:dyDescent="0.15">
      <c r="A37" t="s">
        <v>202</v>
      </c>
      <c r="B37" t="s">
        <v>215</v>
      </c>
      <c r="C37" t="s">
        <v>205</v>
      </c>
      <c r="D37" t="s">
        <v>204</v>
      </c>
      <c r="E37" t="s">
        <v>167</v>
      </c>
      <c r="F37">
        <v>2008</v>
      </c>
      <c r="G37">
        <v>67.369904057891802</v>
      </c>
      <c r="H37">
        <v>70.059100231591401</v>
      </c>
      <c r="I37">
        <v>64.230980299051495</v>
      </c>
    </row>
    <row r="38" spans="1:9" x14ac:dyDescent="0.15">
      <c r="A38" t="s">
        <v>202</v>
      </c>
      <c r="B38" t="s">
        <v>216</v>
      </c>
      <c r="C38" t="s">
        <v>21</v>
      </c>
      <c r="D38" t="s">
        <v>204</v>
      </c>
      <c r="E38" t="s">
        <v>167</v>
      </c>
      <c r="F38">
        <v>2008</v>
      </c>
      <c r="G38">
        <v>67.595152452124296</v>
      </c>
      <c r="H38">
        <v>70.207992555046403</v>
      </c>
      <c r="I38">
        <v>64.594814726468698</v>
      </c>
    </row>
    <row r="39" spans="1:9" x14ac:dyDescent="0.15">
      <c r="A39" t="s">
        <v>202</v>
      </c>
      <c r="B39" t="s">
        <v>216</v>
      </c>
      <c r="C39" t="s">
        <v>1</v>
      </c>
      <c r="D39" t="s">
        <v>204</v>
      </c>
      <c r="E39" t="s">
        <v>167</v>
      </c>
      <c r="F39">
        <v>2008</v>
      </c>
      <c r="G39">
        <v>69.267031714817406</v>
      </c>
      <c r="H39">
        <v>72.315764857110494</v>
      </c>
      <c r="I39">
        <v>65.727312200565294</v>
      </c>
    </row>
    <row r="40" spans="1:9" x14ac:dyDescent="0.15">
      <c r="A40" t="s">
        <v>202</v>
      </c>
      <c r="B40" t="s">
        <v>216</v>
      </c>
      <c r="C40" t="s">
        <v>205</v>
      </c>
      <c r="D40" t="s">
        <v>204</v>
      </c>
      <c r="E40" t="s">
        <v>167</v>
      </c>
      <c r="F40">
        <v>2008</v>
      </c>
      <c r="G40">
        <v>68.456292712394699</v>
      </c>
      <c r="H40">
        <v>71.279184081544102</v>
      </c>
      <c r="I40">
        <v>65.132347800517294</v>
      </c>
    </row>
    <row r="41" spans="1:9" x14ac:dyDescent="0.15">
      <c r="A41" t="s">
        <v>202</v>
      </c>
      <c r="B41" t="s">
        <v>217</v>
      </c>
      <c r="C41" t="s">
        <v>21</v>
      </c>
      <c r="D41" t="s">
        <v>204</v>
      </c>
      <c r="E41" t="s">
        <v>167</v>
      </c>
      <c r="F41">
        <v>2008</v>
      </c>
      <c r="G41">
        <v>66.741505314514995</v>
      </c>
      <c r="H41">
        <v>69.211224441112705</v>
      </c>
      <c r="I41">
        <v>63.822450759620402</v>
      </c>
    </row>
    <row r="42" spans="1:9" x14ac:dyDescent="0.15">
      <c r="A42" t="s">
        <v>202</v>
      </c>
      <c r="B42" t="s">
        <v>217</v>
      </c>
      <c r="C42" t="s">
        <v>1</v>
      </c>
      <c r="D42" t="s">
        <v>204</v>
      </c>
      <c r="E42" t="s">
        <v>167</v>
      </c>
      <c r="F42">
        <v>2008</v>
      </c>
      <c r="G42">
        <v>68.955909650700903</v>
      </c>
      <c r="H42">
        <v>72.008929333659793</v>
      </c>
      <c r="I42">
        <v>65.446909693362201</v>
      </c>
    </row>
    <row r="43" spans="1:9" x14ac:dyDescent="0.15">
      <c r="A43" t="s">
        <v>202</v>
      </c>
      <c r="B43" t="s">
        <v>217</v>
      </c>
      <c r="C43" t="s">
        <v>205</v>
      </c>
      <c r="D43" t="s">
        <v>204</v>
      </c>
      <c r="E43" t="s">
        <v>167</v>
      </c>
      <c r="F43">
        <v>2008</v>
      </c>
      <c r="G43">
        <v>67.8651357591352</v>
      </c>
      <c r="H43">
        <v>70.639635206989198</v>
      </c>
      <c r="I43">
        <v>64.621640181953794</v>
      </c>
    </row>
    <row r="44" spans="1:9" x14ac:dyDescent="0.15">
      <c r="A44" t="s">
        <v>202</v>
      </c>
      <c r="B44" t="s">
        <v>218</v>
      </c>
      <c r="C44" t="s">
        <v>21</v>
      </c>
      <c r="D44" t="s">
        <v>204</v>
      </c>
      <c r="E44" t="s">
        <v>167</v>
      </c>
      <c r="F44">
        <v>2008</v>
      </c>
      <c r="G44">
        <v>65.5098303186696</v>
      </c>
      <c r="H44">
        <v>68.0610796703603</v>
      </c>
      <c r="I44">
        <v>62.695004115311697</v>
      </c>
    </row>
    <row r="45" spans="1:9" x14ac:dyDescent="0.15">
      <c r="A45" t="s">
        <v>202</v>
      </c>
      <c r="B45" t="s">
        <v>218</v>
      </c>
      <c r="C45" t="s">
        <v>1</v>
      </c>
      <c r="D45" t="s">
        <v>204</v>
      </c>
      <c r="E45" t="s">
        <v>167</v>
      </c>
      <c r="F45">
        <v>2008</v>
      </c>
      <c r="G45">
        <v>68.228816087862</v>
      </c>
      <c r="H45">
        <v>71.215068826338097</v>
      </c>
      <c r="I45">
        <v>64.793523214023594</v>
      </c>
    </row>
    <row r="46" spans="1:9" x14ac:dyDescent="0.15">
      <c r="A46" t="s">
        <v>202</v>
      </c>
      <c r="B46" t="s">
        <v>219</v>
      </c>
      <c r="C46" t="s">
        <v>21</v>
      </c>
      <c r="D46" t="s">
        <v>204</v>
      </c>
      <c r="E46" t="s">
        <v>167</v>
      </c>
      <c r="F46">
        <v>2014</v>
      </c>
      <c r="G46">
        <v>68.774783766247793</v>
      </c>
      <c r="H46">
        <v>71.363027130069497</v>
      </c>
      <c r="I46">
        <v>65.697207940248504</v>
      </c>
    </row>
    <row r="47" spans="1:9" x14ac:dyDescent="0.15">
      <c r="A47" t="s">
        <v>202</v>
      </c>
      <c r="B47" t="s">
        <v>219</v>
      </c>
      <c r="C47" t="s">
        <v>1</v>
      </c>
      <c r="D47" t="s">
        <v>204</v>
      </c>
      <c r="E47" t="s">
        <v>167</v>
      </c>
      <c r="F47">
        <v>2014</v>
      </c>
      <c r="G47">
        <v>70.295162552774897</v>
      </c>
      <c r="H47">
        <v>73.383715304792105</v>
      </c>
      <c r="I47">
        <v>66.683528724113799</v>
      </c>
    </row>
    <row r="48" spans="1:9" x14ac:dyDescent="0.15">
      <c r="A48" t="s">
        <v>202</v>
      </c>
      <c r="B48" t="s">
        <v>219</v>
      </c>
      <c r="C48" t="s">
        <v>205</v>
      </c>
      <c r="D48" t="s">
        <v>204</v>
      </c>
      <c r="E48" t="s">
        <v>167</v>
      </c>
      <c r="F48">
        <v>2014</v>
      </c>
      <c r="G48">
        <v>69.556300495640201</v>
      </c>
      <c r="H48">
        <v>72.367555199133093</v>
      </c>
      <c r="I48">
        <v>66.222107604859502</v>
      </c>
    </row>
    <row r="49" spans="1:9" x14ac:dyDescent="0.15">
      <c r="A49" t="s">
        <v>202</v>
      </c>
      <c r="B49" t="s">
        <v>203</v>
      </c>
      <c r="C49" t="s">
        <v>21</v>
      </c>
      <c r="D49" t="s">
        <v>204</v>
      </c>
      <c r="E49" t="s">
        <v>167</v>
      </c>
      <c r="F49">
        <v>2014</v>
      </c>
      <c r="G49">
        <v>68.616473079223795</v>
      </c>
      <c r="H49">
        <v>71.194834171070596</v>
      </c>
      <c r="I49">
        <v>65.573742848295197</v>
      </c>
    </row>
    <row r="50" spans="1:9" x14ac:dyDescent="0.15">
      <c r="A50" t="s">
        <v>202</v>
      </c>
      <c r="B50" t="s">
        <v>203</v>
      </c>
      <c r="C50" t="s">
        <v>1</v>
      </c>
      <c r="D50" t="s">
        <v>204</v>
      </c>
      <c r="E50" t="s">
        <v>167</v>
      </c>
      <c r="F50">
        <v>2014</v>
      </c>
      <c r="G50">
        <v>70.200915270135297</v>
      </c>
      <c r="H50">
        <v>73.244206771375104</v>
      </c>
      <c r="I50">
        <v>66.656024327764996</v>
      </c>
    </row>
    <row r="51" spans="1:9" x14ac:dyDescent="0.15">
      <c r="A51" t="s">
        <v>202</v>
      </c>
      <c r="B51" t="s">
        <v>203</v>
      </c>
      <c r="C51" t="s">
        <v>205</v>
      </c>
      <c r="D51" t="s">
        <v>204</v>
      </c>
      <c r="E51" t="s">
        <v>167</v>
      </c>
      <c r="F51">
        <v>2014</v>
      </c>
      <c r="G51">
        <v>69.430813464197001</v>
      </c>
      <c r="H51">
        <v>72.208186805781494</v>
      </c>
      <c r="I51">
        <v>66.128676441796898</v>
      </c>
    </row>
    <row r="52" spans="1:9" x14ac:dyDescent="0.15">
      <c r="A52" t="s">
        <v>202</v>
      </c>
      <c r="B52" t="s">
        <v>220</v>
      </c>
      <c r="C52" t="s">
        <v>21</v>
      </c>
      <c r="D52" t="s">
        <v>204</v>
      </c>
      <c r="E52" t="s">
        <v>167</v>
      </c>
      <c r="F52">
        <v>2007</v>
      </c>
      <c r="G52">
        <v>68.794901893850394</v>
      </c>
      <c r="H52">
        <v>71.286602591551599</v>
      </c>
      <c r="I52">
        <v>65.849786319608398</v>
      </c>
    </row>
    <row r="53" spans="1:9" x14ac:dyDescent="0.15">
      <c r="A53" t="s">
        <v>202</v>
      </c>
      <c r="B53" t="s">
        <v>220</v>
      </c>
      <c r="C53" t="s">
        <v>1</v>
      </c>
      <c r="D53" t="s">
        <v>204</v>
      </c>
      <c r="E53" t="s">
        <v>167</v>
      </c>
      <c r="F53">
        <v>2007</v>
      </c>
      <c r="G53">
        <v>71.126992360013702</v>
      </c>
      <c r="H53">
        <v>74.342885038591405</v>
      </c>
      <c r="I53">
        <v>67.461529607815606</v>
      </c>
    </row>
    <row r="54" spans="1:9" x14ac:dyDescent="0.15">
      <c r="A54" t="s">
        <v>202</v>
      </c>
      <c r="B54" t="s">
        <v>220</v>
      </c>
      <c r="C54" t="s">
        <v>205</v>
      </c>
      <c r="D54" t="s">
        <v>204</v>
      </c>
      <c r="E54" t="s">
        <v>167</v>
      </c>
      <c r="F54">
        <v>2007</v>
      </c>
      <c r="G54">
        <v>70.024319779669298</v>
      </c>
      <c r="H54">
        <v>72.884531839855896</v>
      </c>
      <c r="I54">
        <v>66.660823268627894</v>
      </c>
    </row>
    <row r="55" spans="1:9" x14ac:dyDescent="0.15">
      <c r="A55" t="s">
        <v>202</v>
      </c>
      <c r="B55" t="s">
        <v>221</v>
      </c>
      <c r="C55" t="s">
        <v>21</v>
      </c>
      <c r="D55" t="s">
        <v>204</v>
      </c>
      <c r="E55" t="s">
        <v>167</v>
      </c>
      <c r="F55">
        <v>2007</v>
      </c>
      <c r="G55">
        <v>68.547602105644302</v>
      </c>
      <c r="H55">
        <v>71.074820800313105</v>
      </c>
      <c r="I55">
        <v>65.659063056962694</v>
      </c>
    </row>
    <row r="56" spans="1:9" x14ac:dyDescent="0.15">
      <c r="A56" t="s">
        <v>202</v>
      </c>
      <c r="B56" t="s">
        <v>221</v>
      </c>
      <c r="C56" t="s">
        <v>1</v>
      </c>
      <c r="D56" t="s">
        <v>204</v>
      </c>
      <c r="E56" t="s">
        <v>167</v>
      </c>
      <c r="F56">
        <v>2007</v>
      </c>
      <c r="G56">
        <v>70.224451740542094</v>
      </c>
      <c r="H56">
        <v>73.286708092735694</v>
      </c>
      <c r="I56">
        <v>66.701515458540698</v>
      </c>
    </row>
    <row r="57" spans="1:9" x14ac:dyDescent="0.15">
      <c r="A57" t="s">
        <v>202</v>
      </c>
      <c r="B57" t="s">
        <v>221</v>
      </c>
      <c r="C57" t="s">
        <v>205</v>
      </c>
      <c r="D57" t="s">
        <v>204</v>
      </c>
      <c r="E57" t="s">
        <v>167</v>
      </c>
      <c r="F57">
        <v>2007</v>
      </c>
      <c r="G57">
        <v>69.434239277709196</v>
      </c>
      <c r="H57">
        <v>72.2264093141264</v>
      </c>
      <c r="I57">
        <v>66.2181687329075</v>
      </c>
    </row>
    <row r="58" spans="1:9" x14ac:dyDescent="0.15">
      <c r="A58" t="s">
        <v>202</v>
      </c>
      <c r="B58" t="s">
        <v>222</v>
      </c>
      <c r="C58" t="s">
        <v>21</v>
      </c>
      <c r="D58" t="s">
        <v>204</v>
      </c>
      <c r="E58" t="s">
        <v>167</v>
      </c>
      <c r="F58">
        <v>2007</v>
      </c>
      <c r="G58">
        <v>68.891575405224401</v>
      </c>
      <c r="H58">
        <v>71.449553919093205</v>
      </c>
      <c r="I58">
        <v>65.895778113600102</v>
      </c>
    </row>
    <row r="59" spans="1:9" x14ac:dyDescent="0.15">
      <c r="A59" t="s">
        <v>202</v>
      </c>
      <c r="B59" t="s">
        <v>222</v>
      </c>
      <c r="C59" t="s">
        <v>1</v>
      </c>
      <c r="D59" t="s">
        <v>204</v>
      </c>
      <c r="E59" t="s">
        <v>167</v>
      </c>
      <c r="F59">
        <v>2007</v>
      </c>
      <c r="G59">
        <v>70.869719279463894</v>
      </c>
      <c r="H59">
        <v>74.001847288628696</v>
      </c>
      <c r="I59">
        <v>67.253811923433702</v>
      </c>
    </row>
    <row r="60" spans="1:9" x14ac:dyDescent="0.15">
      <c r="A60" t="s">
        <v>202</v>
      </c>
      <c r="B60" t="s">
        <v>222</v>
      </c>
      <c r="C60" t="s">
        <v>205</v>
      </c>
      <c r="D60" t="s">
        <v>204</v>
      </c>
      <c r="E60" t="s">
        <v>167</v>
      </c>
      <c r="F60">
        <v>2007</v>
      </c>
      <c r="G60">
        <v>69.942420229018694</v>
      </c>
      <c r="H60">
        <v>72.767702002101899</v>
      </c>
      <c r="I60">
        <v>66.759374864527501</v>
      </c>
    </row>
    <row r="61" spans="1:9" x14ac:dyDescent="0.15">
      <c r="A61" t="s">
        <v>202</v>
      </c>
      <c r="B61" t="s">
        <v>223</v>
      </c>
      <c r="C61" t="s">
        <v>21</v>
      </c>
      <c r="D61" t="s">
        <v>204</v>
      </c>
      <c r="E61" t="s">
        <v>167</v>
      </c>
      <c r="F61">
        <v>2007</v>
      </c>
      <c r="G61">
        <v>67.744181496955093</v>
      </c>
      <c r="H61">
        <v>70.264951005532296</v>
      </c>
      <c r="I61">
        <v>64.833000966237805</v>
      </c>
    </row>
    <row r="62" spans="1:9" x14ac:dyDescent="0.15">
      <c r="A62" t="s">
        <v>202</v>
      </c>
      <c r="B62" t="s">
        <v>223</v>
      </c>
      <c r="C62" t="s">
        <v>1</v>
      </c>
      <c r="D62" t="s">
        <v>204</v>
      </c>
      <c r="E62" t="s">
        <v>167</v>
      </c>
      <c r="F62">
        <v>2007</v>
      </c>
      <c r="G62">
        <v>70.773179016202704</v>
      </c>
      <c r="H62">
        <v>73.946308682202002</v>
      </c>
      <c r="I62">
        <v>67.124830898262601</v>
      </c>
    </row>
    <row r="63" spans="1:9" x14ac:dyDescent="0.15">
      <c r="A63" t="s">
        <v>202</v>
      </c>
      <c r="B63" t="s">
        <v>223</v>
      </c>
      <c r="C63" t="s">
        <v>205</v>
      </c>
      <c r="D63" t="s">
        <v>204</v>
      </c>
      <c r="E63" t="s">
        <v>167</v>
      </c>
      <c r="F63">
        <v>2007</v>
      </c>
      <c r="G63">
        <v>69.248858735158606</v>
      </c>
      <c r="H63">
        <v>72.027353961975507</v>
      </c>
      <c r="I63">
        <v>66.006269737165596</v>
      </c>
    </row>
    <row r="64" spans="1:9" x14ac:dyDescent="0.15">
      <c r="A64" t="s">
        <v>202</v>
      </c>
      <c r="B64" t="s">
        <v>215</v>
      </c>
      <c r="C64" t="s">
        <v>21</v>
      </c>
      <c r="D64" t="s">
        <v>204</v>
      </c>
      <c r="E64" t="s">
        <v>167</v>
      </c>
      <c r="F64">
        <v>2016</v>
      </c>
      <c r="G64">
        <v>67.553181615555999</v>
      </c>
      <c r="H64">
        <v>70.302388414383103</v>
      </c>
      <c r="I64">
        <v>64.513047265694794</v>
      </c>
    </row>
    <row r="65" spans="1:9" x14ac:dyDescent="0.15">
      <c r="A65" t="s">
        <v>202</v>
      </c>
      <c r="B65" t="s">
        <v>215</v>
      </c>
      <c r="C65" t="s">
        <v>1</v>
      </c>
      <c r="D65" t="s">
        <v>204</v>
      </c>
      <c r="E65" t="s">
        <v>167</v>
      </c>
      <c r="F65">
        <v>2016</v>
      </c>
      <c r="G65">
        <v>69.134459398500596</v>
      </c>
      <c r="H65">
        <v>72.257313172396493</v>
      </c>
      <c r="I65">
        <v>65.679527600994106</v>
      </c>
    </row>
    <row r="66" spans="1:9" x14ac:dyDescent="0.15">
      <c r="A66" t="s">
        <v>202</v>
      </c>
      <c r="B66" t="s">
        <v>215</v>
      </c>
      <c r="C66" t="s">
        <v>205</v>
      </c>
      <c r="D66" t="s">
        <v>204</v>
      </c>
      <c r="E66" t="s">
        <v>167</v>
      </c>
      <c r="F66">
        <v>2016</v>
      </c>
      <c r="G66">
        <v>68.346447898223005</v>
      </c>
      <c r="H66">
        <v>71.205511437715799</v>
      </c>
      <c r="I66">
        <v>65.051538535643203</v>
      </c>
    </row>
    <row r="67" spans="1:9" x14ac:dyDescent="0.15">
      <c r="A67" t="s">
        <v>202</v>
      </c>
      <c r="B67" t="s">
        <v>216</v>
      </c>
      <c r="C67" t="s">
        <v>21</v>
      </c>
      <c r="D67" t="s">
        <v>204</v>
      </c>
      <c r="E67" t="s">
        <v>167</v>
      </c>
      <c r="F67">
        <v>2016</v>
      </c>
      <c r="G67">
        <v>68.064028279628204</v>
      </c>
      <c r="H67">
        <v>70.752895080153394</v>
      </c>
      <c r="I67">
        <v>64.995587009456997</v>
      </c>
    </row>
    <row r="68" spans="1:9" x14ac:dyDescent="0.15">
      <c r="A68" t="s">
        <v>202</v>
      </c>
      <c r="B68" t="s">
        <v>216</v>
      </c>
      <c r="C68" t="s">
        <v>1</v>
      </c>
      <c r="D68" t="s">
        <v>204</v>
      </c>
      <c r="E68" t="s">
        <v>167</v>
      </c>
      <c r="F68">
        <v>2016</v>
      </c>
      <c r="G68">
        <v>69.579310327465606</v>
      </c>
      <c r="H68">
        <v>72.847683544002606</v>
      </c>
      <c r="I68">
        <v>66.005168750840298</v>
      </c>
    </row>
    <row r="69" spans="1:9" x14ac:dyDescent="0.15">
      <c r="A69" t="s">
        <v>202</v>
      </c>
      <c r="B69" t="s">
        <v>216</v>
      </c>
      <c r="C69" t="s">
        <v>205</v>
      </c>
      <c r="D69" t="s">
        <v>204</v>
      </c>
      <c r="E69" t="s">
        <v>167</v>
      </c>
      <c r="F69">
        <v>2016</v>
      </c>
      <c r="G69">
        <v>68.830189413708297</v>
      </c>
      <c r="H69">
        <v>71.786814956399496</v>
      </c>
      <c r="I69">
        <v>65.489194498287205</v>
      </c>
    </row>
    <row r="70" spans="1:9" x14ac:dyDescent="0.15">
      <c r="A70" t="s">
        <v>202</v>
      </c>
      <c r="B70" t="s">
        <v>217</v>
      </c>
      <c r="C70" t="s">
        <v>21</v>
      </c>
      <c r="D70" t="s">
        <v>204</v>
      </c>
      <c r="E70" t="s">
        <v>167</v>
      </c>
      <c r="F70">
        <v>2016</v>
      </c>
      <c r="G70">
        <v>67.702546165319703</v>
      </c>
      <c r="H70">
        <v>70.349988881325899</v>
      </c>
      <c r="I70">
        <v>64.631437006911099</v>
      </c>
    </row>
    <row r="71" spans="1:9" x14ac:dyDescent="0.15">
      <c r="A71" t="s">
        <v>202</v>
      </c>
      <c r="B71" t="s">
        <v>217</v>
      </c>
      <c r="C71" t="s">
        <v>1</v>
      </c>
      <c r="D71" t="s">
        <v>204</v>
      </c>
      <c r="E71" t="s">
        <v>167</v>
      </c>
      <c r="F71">
        <v>2016</v>
      </c>
      <c r="G71">
        <v>69.389861618085106</v>
      </c>
      <c r="H71">
        <v>72.594827011297298</v>
      </c>
      <c r="I71">
        <v>65.799843239868096</v>
      </c>
    </row>
    <row r="72" spans="1:9" x14ac:dyDescent="0.15">
      <c r="A72" t="s">
        <v>202</v>
      </c>
      <c r="B72" t="s">
        <v>217</v>
      </c>
      <c r="C72" t="s">
        <v>205</v>
      </c>
      <c r="D72" t="s">
        <v>204</v>
      </c>
      <c r="E72" t="s">
        <v>167</v>
      </c>
      <c r="F72">
        <v>2016</v>
      </c>
      <c r="G72">
        <v>68.5459134937865</v>
      </c>
      <c r="H72">
        <v>71.459049297172299</v>
      </c>
      <c r="I72">
        <v>65.201895754097706</v>
      </c>
    </row>
    <row r="73" spans="1:9" x14ac:dyDescent="0.15">
      <c r="A73" t="s">
        <v>202</v>
      </c>
      <c r="B73" t="s">
        <v>218</v>
      </c>
      <c r="C73" t="s">
        <v>21</v>
      </c>
      <c r="D73" t="s">
        <v>204</v>
      </c>
      <c r="E73" t="s">
        <v>167</v>
      </c>
      <c r="F73">
        <v>2016</v>
      </c>
      <c r="G73">
        <v>67.046338324502599</v>
      </c>
      <c r="H73">
        <v>69.646309878943697</v>
      </c>
      <c r="I73">
        <v>63.992245689066003</v>
      </c>
    </row>
    <row r="74" spans="1:9" x14ac:dyDescent="0.15">
      <c r="A74" t="s">
        <v>202</v>
      </c>
      <c r="B74" t="s">
        <v>218</v>
      </c>
      <c r="C74" t="s">
        <v>1</v>
      </c>
      <c r="D74" t="s">
        <v>204</v>
      </c>
      <c r="E74" t="s">
        <v>167</v>
      </c>
      <c r="F74">
        <v>2016</v>
      </c>
      <c r="G74">
        <v>68.657496192934104</v>
      </c>
      <c r="H74">
        <v>71.818385617110494</v>
      </c>
      <c r="I74">
        <v>65.053318794350105</v>
      </c>
    </row>
    <row r="75" spans="1:9" x14ac:dyDescent="0.15">
      <c r="A75" t="s">
        <v>202</v>
      </c>
      <c r="B75" t="s">
        <v>215</v>
      </c>
      <c r="C75" t="s">
        <v>21</v>
      </c>
      <c r="D75" t="s">
        <v>204</v>
      </c>
      <c r="E75" t="s">
        <v>167</v>
      </c>
      <c r="F75">
        <v>2014</v>
      </c>
      <c r="G75">
        <v>67.460540065901597</v>
      </c>
      <c r="H75">
        <v>70.158125483943905</v>
      </c>
      <c r="I75">
        <v>64.4548686143673</v>
      </c>
    </row>
    <row r="76" spans="1:9" x14ac:dyDescent="0.15">
      <c r="A76" t="s">
        <v>202</v>
      </c>
      <c r="B76" t="s">
        <v>215</v>
      </c>
      <c r="C76" t="s">
        <v>1</v>
      </c>
      <c r="D76" t="s">
        <v>204</v>
      </c>
      <c r="E76" t="s">
        <v>167</v>
      </c>
      <c r="F76">
        <v>2014</v>
      </c>
      <c r="G76">
        <v>69.249677527288299</v>
      </c>
      <c r="H76">
        <v>72.349798454200496</v>
      </c>
      <c r="I76">
        <v>65.757917213053602</v>
      </c>
    </row>
    <row r="77" spans="1:9" x14ac:dyDescent="0.15">
      <c r="A77" t="s">
        <v>202</v>
      </c>
      <c r="B77" t="s">
        <v>215</v>
      </c>
      <c r="C77" t="s">
        <v>205</v>
      </c>
      <c r="D77" t="s">
        <v>204</v>
      </c>
      <c r="E77" t="s">
        <v>167</v>
      </c>
      <c r="F77">
        <v>2014</v>
      </c>
      <c r="G77">
        <v>68.361352175051493</v>
      </c>
      <c r="H77">
        <v>71.199088084214694</v>
      </c>
      <c r="I77">
        <v>65.191201167190897</v>
      </c>
    </row>
    <row r="78" spans="1:9" x14ac:dyDescent="0.15">
      <c r="A78" t="s">
        <v>202</v>
      </c>
      <c r="B78" t="s">
        <v>216</v>
      </c>
      <c r="C78" t="s">
        <v>21</v>
      </c>
      <c r="D78" t="s">
        <v>204</v>
      </c>
      <c r="E78" t="s">
        <v>167</v>
      </c>
      <c r="F78">
        <v>2014</v>
      </c>
      <c r="G78">
        <v>68.212166294125794</v>
      </c>
      <c r="H78">
        <v>70.947580020418101</v>
      </c>
      <c r="I78">
        <v>65.125059866526399</v>
      </c>
    </row>
    <row r="79" spans="1:9" x14ac:dyDescent="0.15">
      <c r="A79" t="s">
        <v>202</v>
      </c>
      <c r="B79" t="s">
        <v>216</v>
      </c>
      <c r="C79" t="s">
        <v>1</v>
      </c>
      <c r="D79" t="s">
        <v>204</v>
      </c>
      <c r="E79" t="s">
        <v>167</v>
      </c>
      <c r="F79">
        <v>2014</v>
      </c>
      <c r="G79">
        <v>69.733885526977303</v>
      </c>
      <c r="H79">
        <v>72.921677964281102</v>
      </c>
      <c r="I79">
        <v>66.078096031356495</v>
      </c>
    </row>
    <row r="80" spans="1:9" x14ac:dyDescent="0.15">
      <c r="A80" t="s">
        <v>202</v>
      </c>
      <c r="B80" t="s">
        <v>216</v>
      </c>
      <c r="C80" t="s">
        <v>205</v>
      </c>
      <c r="D80" t="s">
        <v>204</v>
      </c>
      <c r="E80" t="s">
        <v>167</v>
      </c>
      <c r="F80">
        <v>2014</v>
      </c>
      <c r="G80">
        <v>68.984571221923801</v>
      </c>
      <c r="H80">
        <v>71.921214986310403</v>
      </c>
      <c r="I80">
        <v>65.597538947791307</v>
      </c>
    </row>
    <row r="81" spans="1:9" x14ac:dyDescent="0.15">
      <c r="A81" t="s">
        <v>202</v>
      </c>
      <c r="B81" t="s">
        <v>217</v>
      </c>
      <c r="C81" t="s">
        <v>21</v>
      </c>
      <c r="D81" t="s">
        <v>204</v>
      </c>
      <c r="E81" t="s">
        <v>167</v>
      </c>
      <c r="F81">
        <v>2014</v>
      </c>
      <c r="G81">
        <v>67.820583562162696</v>
      </c>
      <c r="H81">
        <v>70.486660133726801</v>
      </c>
      <c r="I81">
        <v>64.853542697885004</v>
      </c>
    </row>
    <row r="82" spans="1:9" x14ac:dyDescent="0.15">
      <c r="A82" t="s">
        <v>202</v>
      </c>
      <c r="B82" t="s">
        <v>217</v>
      </c>
      <c r="C82" t="s">
        <v>1</v>
      </c>
      <c r="D82" t="s">
        <v>204</v>
      </c>
      <c r="E82" t="s">
        <v>167</v>
      </c>
      <c r="F82">
        <v>2014</v>
      </c>
      <c r="G82">
        <v>69.213790111048894</v>
      </c>
      <c r="H82">
        <v>72.320897008972807</v>
      </c>
      <c r="I82">
        <v>65.642160906665396</v>
      </c>
    </row>
    <row r="83" spans="1:9" x14ac:dyDescent="0.15">
      <c r="A83" t="s">
        <v>202</v>
      </c>
      <c r="B83" t="s">
        <v>217</v>
      </c>
      <c r="C83" t="s">
        <v>205</v>
      </c>
      <c r="D83" t="s">
        <v>204</v>
      </c>
      <c r="E83" t="s">
        <v>167</v>
      </c>
      <c r="F83">
        <v>2014</v>
      </c>
      <c r="G83">
        <v>68.534873055352193</v>
      </c>
      <c r="H83">
        <v>71.373979760325994</v>
      </c>
      <c r="I83">
        <v>65.239452279705304</v>
      </c>
    </row>
    <row r="84" spans="1:9" x14ac:dyDescent="0.15">
      <c r="A84" t="s">
        <v>202</v>
      </c>
      <c r="B84" t="s">
        <v>218</v>
      </c>
      <c r="C84" t="s">
        <v>21</v>
      </c>
      <c r="D84" t="s">
        <v>204</v>
      </c>
      <c r="E84" t="s">
        <v>167</v>
      </c>
      <c r="F84">
        <v>2014</v>
      </c>
      <c r="G84">
        <v>67.168231857757505</v>
      </c>
      <c r="H84">
        <v>69.829723198933195</v>
      </c>
      <c r="I84">
        <v>64.185852166857899</v>
      </c>
    </row>
    <row r="85" spans="1:9" x14ac:dyDescent="0.15">
      <c r="A85" t="s">
        <v>202</v>
      </c>
      <c r="B85" t="s">
        <v>218</v>
      </c>
      <c r="C85" t="s">
        <v>1</v>
      </c>
      <c r="D85" t="s">
        <v>204</v>
      </c>
      <c r="E85" t="s">
        <v>167</v>
      </c>
      <c r="F85">
        <v>2014</v>
      </c>
      <c r="G85">
        <v>68.793695709676896</v>
      </c>
      <c r="H85">
        <v>71.932986180815703</v>
      </c>
      <c r="I85">
        <v>65.299813862529106</v>
      </c>
    </row>
    <row r="86" spans="1:9" x14ac:dyDescent="0.15">
      <c r="A86" t="s">
        <v>202</v>
      </c>
      <c r="B86" t="s">
        <v>219</v>
      </c>
      <c r="C86" t="s">
        <v>21</v>
      </c>
      <c r="D86" t="s">
        <v>204</v>
      </c>
      <c r="E86" t="s">
        <v>167</v>
      </c>
      <c r="F86">
        <v>2008</v>
      </c>
      <c r="G86">
        <v>67.775774683634907</v>
      </c>
      <c r="H86">
        <v>70.249135739593299</v>
      </c>
      <c r="I86">
        <v>64.806584034529095</v>
      </c>
    </row>
    <row r="87" spans="1:9" x14ac:dyDescent="0.15">
      <c r="A87" t="s">
        <v>202</v>
      </c>
      <c r="B87" t="s">
        <v>219</v>
      </c>
      <c r="C87" t="s">
        <v>1</v>
      </c>
      <c r="D87" t="s">
        <v>204</v>
      </c>
      <c r="E87" t="s">
        <v>167</v>
      </c>
      <c r="F87">
        <v>2008</v>
      </c>
      <c r="G87">
        <v>69.664201825356699</v>
      </c>
      <c r="H87">
        <v>72.650958388999598</v>
      </c>
      <c r="I87">
        <v>66.185867833543</v>
      </c>
    </row>
    <row r="88" spans="1:9" x14ac:dyDescent="0.15">
      <c r="A88" t="s">
        <v>202</v>
      </c>
      <c r="B88" t="s">
        <v>219</v>
      </c>
      <c r="C88" t="s">
        <v>205</v>
      </c>
      <c r="D88" t="s">
        <v>204</v>
      </c>
      <c r="E88" t="s">
        <v>167</v>
      </c>
      <c r="F88">
        <v>2008</v>
      </c>
      <c r="G88">
        <v>68.749569687972297</v>
      </c>
      <c r="H88">
        <v>71.481680592405993</v>
      </c>
      <c r="I88">
        <v>65.520912399712003</v>
      </c>
    </row>
    <row r="89" spans="1:9" x14ac:dyDescent="0.15">
      <c r="A89" t="s">
        <v>202</v>
      </c>
      <c r="B89" t="s">
        <v>203</v>
      </c>
      <c r="C89" t="s">
        <v>21</v>
      </c>
      <c r="D89" t="s">
        <v>204</v>
      </c>
      <c r="E89" t="s">
        <v>167</v>
      </c>
      <c r="F89">
        <v>2010</v>
      </c>
      <c r="G89">
        <v>68.026040500285902</v>
      </c>
      <c r="H89">
        <v>70.525595196080701</v>
      </c>
      <c r="I89">
        <v>65.058153521588196</v>
      </c>
    </row>
    <row r="90" spans="1:9" x14ac:dyDescent="0.15">
      <c r="A90" t="s">
        <v>202</v>
      </c>
      <c r="B90" t="s">
        <v>203</v>
      </c>
      <c r="C90" t="s">
        <v>1</v>
      </c>
      <c r="D90" t="s">
        <v>204</v>
      </c>
      <c r="E90" t="s">
        <v>167</v>
      </c>
      <c r="F90">
        <v>2010</v>
      </c>
      <c r="G90">
        <v>69.898683991232303</v>
      </c>
      <c r="H90">
        <v>72.902164998222304</v>
      </c>
      <c r="I90">
        <v>66.413351477455905</v>
      </c>
    </row>
    <row r="91" spans="1:9" x14ac:dyDescent="0.15">
      <c r="A91" t="s">
        <v>202</v>
      </c>
      <c r="B91" t="s">
        <v>203</v>
      </c>
      <c r="C91" t="s">
        <v>205</v>
      </c>
      <c r="D91" t="s">
        <v>204</v>
      </c>
      <c r="E91" t="s">
        <v>167</v>
      </c>
      <c r="F91">
        <v>2010</v>
      </c>
      <c r="G91">
        <v>68.991565922331404</v>
      </c>
      <c r="H91">
        <v>71.737057256211003</v>
      </c>
      <c r="I91">
        <v>65.760735009607501</v>
      </c>
    </row>
    <row r="92" spans="1:9" x14ac:dyDescent="0.15">
      <c r="A92" t="s">
        <v>202</v>
      </c>
      <c r="B92" t="s">
        <v>224</v>
      </c>
      <c r="C92" t="s">
        <v>21</v>
      </c>
      <c r="D92" t="s">
        <v>204</v>
      </c>
      <c r="E92" t="s">
        <v>167</v>
      </c>
      <c r="F92">
        <v>2007</v>
      </c>
      <c r="G92">
        <v>67.769006485328504</v>
      </c>
      <c r="H92">
        <v>70.331312201994905</v>
      </c>
      <c r="I92">
        <v>64.784662389917699</v>
      </c>
    </row>
    <row r="93" spans="1:9" x14ac:dyDescent="0.15">
      <c r="A93" t="s">
        <v>202</v>
      </c>
      <c r="B93" t="s">
        <v>224</v>
      </c>
      <c r="C93" t="s">
        <v>1</v>
      </c>
      <c r="D93" t="s">
        <v>204</v>
      </c>
      <c r="E93" t="s">
        <v>167</v>
      </c>
      <c r="F93">
        <v>2007</v>
      </c>
      <c r="G93">
        <v>70.231905190237597</v>
      </c>
      <c r="H93">
        <v>73.335526856836395</v>
      </c>
      <c r="I93">
        <v>66.5297052839137</v>
      </c>
    </row>
    <row r="94" spans="1:9" x14ac:dyDescent="0.15">
      <c r="A94" t="s">
        <v>202</v>
      </c>
      <c r="B94" t="s">
        <v>224</v>
      </c>
      <c r="C94" t="s">
        <v>205</v>
      </c>
      <c r="D94" t="s">
        <v>204</v>
      </c>
      <c r="E94" t="s">
        <v>167</v>
      </c>
      <c r="F94">
        <v>2007</v>
      </c>
      <c r="G94">
        <v>69.030422834212601</v>
      </c>
      <c r="H94">
        <v>71.867537350853794</v>
      </c>
      <c r="I94">
        <v>65.736852667617995</v>
      </c>
    </row>
    <row r="95" spans="1:9" x14ac:dyDescent="0.15">
      <c r="A95" t="s">
        <v>202</v>
      </c>
      <c r="B95" t="s">
        <v>225</v>
      </c>
      <c r="C95" t="s">
        <v>21</v>
      </c>
      <c r="D95" t="s">
        <v>204</v>
      </c>
      <c r="E95" t="s">
        <v>167</v>
      </c>
      <c r="F95">
        <v>2007</v>
      </c>
      <c r="G95">
        <v>68.656962344969401</v>
      </c>
      <c r="H95">
        <v>71.167356878880398</v>
      </c>
      <c r="I95">
        <v>65.642243848483901</v>
      </c>
    </row>
    <row r="96" spans="1:9" x14ac:dyDescent="0.15">
      <c r="A96" t="s">
        <v>202</v>
      </c>
      <c r="B96" t="s">
        <v>225</v>
      </c>
      <c r="C96" t="s">
        <v>1</v>
      </c>
      <c r="D96" t="s">
        <v>204</v>
      </c>
      <c r="E96" t="s">
        <v>167</v>
      </c>
      <c r="F96">
        <v>2007</v>
      </c>
      <c r="G96">
        <v>70.463842849224605</v>
      </c>
      <c r="H96">
        <v>73.565593167050395</v>
      </c>
      <c r="I96">
        <v>66.941651090218201</v>
      </c>
    </row>
    <row r="97" spans="1:9" x14ac:dyDescent="0.15">
      <c r="A97" t="s">
        <v>202</v>
      </c>
      <c r="B97" t="s">
        <v>225</v>
      </c>
      <c r="C97" t="s">
        <v>205</v>
      </c>
      <c r="D97" t="s">
        <v>204</v>
      </c>
      <c r="E97" t="s">
        <v>167</v>
      </c>
      <c r="F97">
        <v>2007</v>
      </c>
      <c r="G97">
        <v>69.629536471089693</v>
      </c>
      <c r="H97">
        <v>72.418456976802602</v>
      </c>
      <c r="I97">
        <v>66.373169959398794</v>
      </c>
    </row>
    <row r="98" spans="1:9" x14ac:dyDescent="0.15">
      <c r="A98" t="s">
        <v>202</v>
      </c>
      <c r="B98" t="s">
        <v>226</v>
      </c>
      <c r="C98" t="s">
        <v>21</v>
      </c>
      <c r="D98" t="s">
        <v>204</v>
      </c>
      <c r="E98" t="s">
        <v>167</v>
      </c>
      <c r="F98">
        <v>2007</v>
      </c>
      <c r="G98">
        <v>69.810527949779001</v>
      </c>
      <c r="H98">
        <v>72.453927299758305</v>
      </c>
      <c r="I98">
        <v>66.787439265334797</v>
      </c>
    </row>
    <row r="99" spans="1:9" x14ac:dyDescent="0.15">
      <c r="A99" t="s">
        <v>202</v>
      </c>
      <c r="B99" t="s">
        <v>226</v>
      </c>
      <c r="C99" t="s">
        <v>1</v>
      </c>
      <c r="D99" t="s">
        <v>204</v>
      </c>
      <c r="E99" t="s">
        <v>167</v>
      </c>
      <c r="F99">
        <v>2007</v>
      </c>
      <c r="G99">
        <v>71.598423006342401</v>
      </c>
      <c r="H99">
        <v>74.880420381777498</v>
      </c>
      <c r="I99">
        <v>67.888799283896404</v>
      </c>
    </row>
    <row r="100" spans="1:9" x14ac:dyDescent="0.15">
      <c r="A100" t="s">
        <v>202</v>
      </c>
      <c r="B100" t="s">
        <v>226</v>
      </c>
      <c r="C100" t="s">
        <v>205</v>
      </c>
      <c r="D100" t="s">
        <v>204</v>
      </c>
      <c r="E100" t="s">
        <v>167</v>
      </c>
      <c r="F100">
        <v>2007</v>
      </c>
      <c r="G100">
        <v>70.7785521547016</v>
      </c>
      <c r="H100">
        <v>73.722652187606698</v>
      </c>
      <c r="I100">
        <v>67.426702487364395</v>
      </c>
    </row>
    <row r="101" spans="1:9" x14ac:dyDescent="0.15">
      <c r="A101" t="s">
        <v>202</v>
      </c>
      <c r="B101" t="s">
        <v>227</v>
      </c>
      <c r="C101" t="s">
        <v>21</v>
      </c>
      <c r="D101" t="s">
        <v>204</v>
      </c>
      <c r="E101" t="s">
        <v>167</v>
      </c>
      <c r="F101">
        <v>2007</v>
      </c>
      <c r="G101">
        <v>68.918345136461696</v>
      </c>
      <c r="H101">
        <v>71.4757946693082</v>
      </c>
      <c r="I101">
        <v>65.9349030183688</v>
      </c>
    </row>
    <row r="102" spans="1:9" x14ac:dyDescent="0.15">
      <c r="A102" t="s">
        <v>202</v>
      </c>
      <c r="B102" t="s">
        <v>227</v>
      </c>
      <c r="C102" t="s">
        <v>1</v>
      </c>
      <c r="D102" t="s">
        <v>204</v>
      </c>
      <c r="E102" t="s">
        <v>167</v>
      </c>
      <c r="F102">
        <v>2007</v>
      </c>
      <c r="G102">
        <v>70.936758435631802</v>
      </c>
      <c r="H102">
        <v>74.171431787825398</v>
      </c>
      <c r="I102">
        <v>67.346333929292399</v>
      </c>
    </row>
    <row r="103" spans="1:9" x14ac:dyDescent="0.15">
      <c r="A103" t="s">
        <v>202</v>
      </c>
      <c r="B103" t="s">
        <v>227</v>
      </c>
      <c r="C103" t="s">
        <v>205</v>
      </c>
      <c r="D103" t="s">
        <v>204</v>
      </c>
      <c r="E103" t="s">
        <v>167</v>
      </c>
      <c r="F103">
        <v>2007</v>
      </c>
      <c r="G103">
        <v>69.994624054745003</v>
      </c>
      <c r="H103">
        <v>72.917027144459496</v>
      </c>
      <c r="I103">
        <v>66.642426800105895</v>
      </c>
    </row>
    <row r="104" spans="1:9" x14ac:dyDescent="0.15">
      <c r="A104" t="s">
        <v>202</v>
      </c>
      <c r="B104" t="s">
        <v>228</v>
      </c>
      <c r="C104" t="s">
        <v>21</v>
      </c>
      <c r="D104" t="s">
        <v>204</v>
      </c>
      <c r="E104" t="s">
        <v>167</v>
      </c>
      <c r="F104">
        <v>2007</v>
      </c>
      <c r="G104">
        <v>69.786512969962601</v>
      </c>
      <c r="H104">
        <v>72.392464911912001</v>
      </c>
      <c r="I104">
        <v>66.723244147721701</v>
      </c>
    </row>
    <row r="105" spans="1:9" x14ac:dyDescent="0.15">
      <c r="A105" t="s">
        <v>202</v>
      </c>
      <c r="B105" t="s">
        <v>228</v>
      </c>
      <c r="C105" t="s">
        <v>1</v>
      </c>
      <c r="D105" t="s">
        <v>204</v>
      </c>
      <c r="E105" t="s">
        <v>167</v>
      </c>
      <c r="F105">
        <v>2007</v>
      </c>
      <c r="G105">
        <v>71.698045963140103</v>
      </c>
      <c r="H105">
        <v>74.873799502293394</v>
      </c>
      <c r="I105">
        <v>68.068616192850001</v>
      </c>
    </row>
    <row r="106" spans="1:9" x14ac:dyDescent="0.15">
      <c r="A106" t="s">
        <v>202</v>
      </c>
      <c r="B106" t="s">
        <v>228</v>
      </c>
      <c r="C106" t="s">
        <v>205</v>
      </c>
      <c r="D106" t="s">
        <v>204</v>
      </c>
      <c r="E106" t="s">
        <v>167</v>
      </c>
      <c r="F106">
        <v>2007</v>
      </c>
      <c r="G106">
        <v>70.795455312751002</v>
      </c>
      <c r="H106">
        <v>73.716999704307597</v>
      </c>
      <c r="I106">
        <v>67.469339371240906</v>
      </c>
    </row>
    <row r="107" spans="1:9" x14ac:dyDescent="0.15">
      <c r="A107" t="s">
        <v>202</v>
      </c>
      <c r="B107" t="s">
        <v>229</v>
      </c>
      <c r="C107" t="s">
        <v>21</v>
      </c>
      <c r="D107" t="s">
        <v>204</v>
      </c>
      <c r="E107" t="s">
        <v>167</v>
      </c>
      <c r="F107">
        <v>2007</v>
      </c>
      <c r="G107">
        <v>68.745660923878901</v>
      </c>
      <c r="H107">
        <v>71.324556661125001</v>
      </c>
      <c r="I107">
        <v>65.727712747502693</v>
      </c>
    </row>
    <row r="108" spans="1:9" x14ac:dyDescent="0.15">
      <c r="A108" t="s">
        <v>202</v>
      </c>
      <c r="B108" t="s">
        <v>229</v>
      </c>
      <c r="C108" t="s">
        <v>1</v>
      </c>
      <c r="D108" t="s">
        <v>204</v>
      </c>
      <c r="E108" t="s">
        <v>167</v>
      </c>
      <c r="F108">
        <v>2007</v>
      </c>
      <c r="G108">
        <v>70.360497061894804</v>
      </c>
      <c r="H108">
        <v>73.3831985386919</v>
      </c>
      <c r="I108">
        <v>66.754475513789302</v>
      </c>
    </row>
    <row r="109" spans="1:9" x14ac:dyDescent="0.15">
      <c r="A109" t="s">
        <v>202</v>
      </c>
      <c r="B109" t="s">
        <v>229</v>
      </c>
      <c r="C109" t="s">
        <v>205</v>
      </c>
      <c r="D109" t="s">
        <v>204</v>
      </c>
      <c r="E109" t="s">
        <v>167</v>
      </c>
      <c r="F109">
        <v>2007</v>
      </c>
      <c r="G109">
        <v>69.605167239230894</v>
      </c>
      <c r="H109">
        <v>72.408244615025296</v>
      </c>
      <c r="I109">
        <v>66.307387795210502</v>
      </c>
    </row>
    <row r="110" spans="1:9" x14ac:dyDescent="0.15">
      <c r="A110" t="s">
        <v>202</v>
      </c>
      <c r="B110" t="s">
        <v>230</v>
      </c>
      <c r="C110" t="s">
        <v>21</v>
      </c>
      <c r="D110" t="s">
        <v>204</v>
      </c>
      <c r="E110" t="s">
        <v>167</v>
      </c>
      <c r="F110">
        <v>2007</v>
      </c>
      <c r="G110">
        <v>68.161729069431601</v>
      </c>
      <c r="H110">
        <v>70.6536310892335</v>
      </c>
      <c r="I110">
        <v>65.229866893605703</v>
      </c>
    </row>
    <row r="111" spans="1:9" x14ac:dyDescent="0.15">
      <c r="A111" t="s">
        <v>202</v>
      </c>
      <c r="B111" t="s">
        <v>230</v>
      </c>
      <c r="C111" t="s">
        <v>1</v>
      </c>
      <c r="D111" t="s">
        <v>204</v>
      </c>
      <c r="E111" t="s">
        <v>167</v>
      </c>
      <c r="F111">
        <v>2007</v>
      </c>
      <c r="G111">
        <v>70.0276191424838</v>
      </c>
      <c r="H111">
        <v>73.107399044499303</v>
      </c>
      <c r="I111">
        <v>66.574241242136395</v>
      </c>
    </row>
    <row r="112" spans="1:9" x14ac:dyDescent="0.15">
      <c r="A112" t="s">
        <v>202</v>
      </c>
      <c r="B112" t="s">
        <v>230</v>
      </c>
      <c r="C112" t="s">
        <v>205</v>
      </c>
      <c r="D112" t="s">
        <v>204</v>
      </c>
      <c r="E112" t="s">
        <v>167</v>
      </c>
      <c r="F112">
        <v>2007</v>
      </c>
      <c r="G112">
        <v>69.121089054216696</v>
      </c>
      <c r="H112">
        <v>71.897702881584607</v>
      </c>
      <c r="I112">
        <v>65.916826975825302</v>
      </c>
    </row>
    <row r="113" spans="1:9" x14ac:dyDescent="0.15">
      <c r="A113" t="s">
        <v>202</v>
      </c>
      <c r="B113" t="s">
        <v>231</v>
      </c>
      <c r="C113" t="s">
        <v>21</v>
      </c>
      <c r="D113" t="s">
        <v>204</v>
      </c>
      <c r="E113" t="s">
        <v>167</v>
      </c>
      <c r="F113">
        <v>2007</v>
      </c>
      <c r="G113">
        <v>66.926326938208305</v>
      </c>
      <c r="H113">
        <v>69.461165812378397</v>
      </c>
      <c r="I113">
        <v>63.962644235469902</v>
      </c>
    </row>
    <row r="114" spans="1:9" x14ac:dyDescent="0.15">
      <c r="A114" t="s">
        <v>202</v>
      </c>
      <c r="B114" t="s">
        <v>231</v>
      </c>
      <c r="C114" t="s">
        <v>1</v>
      </c>
      <c r="D114" t="s">
        <v>204</v>
      </c>
      <c r="E114" t="s">
        <v>167</v>
      </c>
      <c r="F114">
        <v>2007</v>
      </c>
      <c r="G114">
        <v>69.530122277769294</v>
      </c>
      <c r="H114">
        <v>72.623208000974799</v>
      </c>
      <c r="I114">
        <v>65.933918440644803</v>
      </c>
    </row>
    <row r="115" spans="1:9" x14ac:dyDescent="0.15">
      <c r="A115" t="s">
        <v>202</v>
      </c>
      <c r="B115" t="s">
        <v>231</v>
      </c>
      <c r="C115" t="s">
        <v>205</v>
      </c>
      <c r="D115" t="s">
        <v>204</v>
      </c>
      <c r="E115" t="s">
        <v>167</v>
      </c>
      <c r="F115">
        <v>2007</v>
      </c>
      <c r="G115">
        <v>68.254280966524504</v>
      </c>
      <c r="H115">
        <v>71.063170249679601</v>
      </c>
      <c r="I115">
        <v>64.972762521495994</v>
      </c>
    </row>
    <row r="116" spans="1:9" x14ac:dyDescent="0.15">
      <c r="A116" t="s">
        <v>202</v>
      </c>
      <c r="B116" t="s">
        <v>232</v>
      </c>
      <c r="C116" t="s">
        <v>21</v>
      </c>
      <c r="D116" t="s">
        <v>204</v>
      </c>
      <c r="E116" t="s">
        <v>167</v>
      </c>
      <c r="F116">
        <v>2007</v>
      </c>
      <c r="G116">
        <v>67.700002682273507</v>
      </c>
      <c r="H116">
        <v>70.260427386999496</v>
      </c>
      <c r="I116">
        <v>64.656248074416894</v>
      </c>
    </row>
    <row r="117" spans="1:9" x14ac:dyDescent="0.15">
      <c r="A117" t="s">
        <v>202</v>
      </c>
      <c r="B117" t="s">
        <v>232</v>
      </c>
      <c r="C117" t="s">
        <v>1</v>
      </c>
      <c r="D117" t="s">
        <v>204</v>
      </c>
      <c r="E117" t="s">
        <v>167</v>
      </c>
      <c r="F117">
        <v>2007</v>
      </c>
      <c r="G117">
        <v>70.357024207212405</v>
      </c>
      <c r="H117">
        <v>73.495878766527198</v>
      </c>
      <c r="I117">
        <v>66.710842391054697</v>
      </c>
    </row>
    <row r="118" spans="1:9" x14ac:dyDescent="0.15">
      <c r="A118" t="s">
        <v>202</v>
      </c>
      <c r="B118" t="s">
        <v>232</v>
      </c>
      <c r="C118" t="s">
        <v>205</v>
      </c>
      <c r="D118" t="s">
        <v>204</v>
      </c>
      <c r="E118" t="s">
        <v>167</v>
      </c>
      <c r="F118">
        <v>2007</v>
      </c>
      <c r="G118">
        <v>69.031541276050604</v>
      </c>
      <c r="H118">
        <v>71.826126083929793</v>
      </c>
      <c r="I118">
        <v>65.718604374686905</v>
      </c>
    </row>
    <row r="119" spans="1:9" x14ac:dyDescent="0.15">
      <c r="A119" t="s">
        <v>202</v>
      </c>
      <c r="B119" t="s">
        <v>233</v>
      </c>
      <c r="C119" t="s">
        <v>21</v>
      </c>
      <c r="D119" t="s">
        <v>204</v>
      </c>
      <c r="E119" t="s">
        <v>167</v>
      </c>
      <c r="F119">
        <v>2007</v>
      </c>
      <c r="G119">
        <v>66.468823468279894</v>
      </c>
      <c r="H119">
        <v>68.933612211635804</v>
      </c>
      <c r="I119">
        <v>63.680325591253798</v>
      </c>
    </row>
    <row r="120" spans="1:9" x14ac:dyDescent="0.15">
      <c r="A120" t="s">
        <v>202</v>
      </c>
      <c r="B120" t="s">
        <v>233</v>
      </c>
      <c r="C120" t="s">
        <v>1</v>
      </c>
      <c r="D120" t="s">
        <v>204</v>
      </c>
      <c r="E120" t="s">
        <v>167</v>
      </c>
      <c r="F120">
        <v>2007</v>
      </c>
      <c r="G120">
        <v>69.089885678933697</v>
      </c>
      <c r="H120">
        <v>72.142975557694598</v>
      </c>
      <c r="I120">
        <v>65.579257201132606</v>
      </c>
    </row>
    <row r="121" spans="1:9" x14ac:dyDescent="0.15">
      <c r="A121" t="s">
        <v>202</v>
      </c>
      <c r="B121" t="s">
        <v>233</v>
      </c>
      <c r="C121" t="s">
        <v>205</v>
      </c>
      <c r="D121" t="s">
        <v>204</v>
      </c>
      <c r="E121" t="s">
        <v>167</v>
      </c>
      <c r="F121">
        <v>2007</v>
      </c>
      <c r="G121">
        <v>67.816126473679304</v>
      </c>
      <c r="H121">
        <v>70.503592565967494</v>
      </c>
      <c r="I121">
        <v>64.659852726970101</v>
      </c>
    </row>
    <row r="122" spans="1:9" x14ac:dyDescent="0.15">
      <c r="A122" t="s">
        <v>202</v>
      </c>
      <c r="B122" t="s">
        <v>234</v>
      </c>
      <c r="C122" t="s">
        <v>21</v>
      </c>
      <c r="D122" t="s">
        <v>204</v>
      </c>
      <c r="E122" t="s">
        <v>167</v>
      </c>
      <c r="F122">
        <v>2007</v>
      </c>
      <c r="G122">
        <v>67.712527091651495</v>
      </c>
      <c r="H122">
        <v>70.273094858453405</v>
      </c>
      <c r="I122">
        <v>64.777129511047505</v>
      </c>
    </row>
    <row r="123" spans="1:9" x14ac:dyDescent="0.15">
      <c r="A123" t="s">
        <v>202</v>
      </c>
      <c r="B123" t="s">
        <v>234</v>
      </c>
      <c r="C123" t="s">
        <v>1</v>
      </c>
      <c r="D123" t="s">
        <v>204</v>
      </c>
      <c r="E123" t="s">
        <v>167</v>
      </c>
      <c r="F123">
        <v>2007</v>
      </c>
      <c r="G123">
        <v>69.546314596895797</v>
      </c>
      <c r="H123">
        <v>72.589642935593204</v>
      </c>
      <c r="I123">
        <v>65.966008349000106</v>
      </c>
    </row>
    <row r="124" spans="1:9" x14ac:dyDescent="0.15">
      <c r="A124" t="s">
        <v>202</v>
      </c>
      <c r="B124" t="s">
        <v>234</v>
      </c>
      <c r="C124" t="s">
        <v>205</v>
      </c>
      <c r="D124" t="s">
        <v>204</v>
      </c>
      <c r="E124" t="s">
        <v>167</v>
      </c>
      <c r="F124">
        <v>2007</v>
      </c>
      <c r="G124">
        <v>68.688048422033205</v>
      </c>
      <c r="H124">
        <v>71.453074451062093</v>
      </c>
      <c r="I124">
        <v>65.417993636526006</v>
      </c>
    </row>
    <row r="125" spans="1:9" x14ac:dyDescent="0.15">
      <c r="A125" t="s">
        <v>202</v>
      </c>
      <c r="B125" t="s">
        <v>235</v>
      </c>
      <c r="C125" t="s">
        <v>21</v>
      </c>
      <c r="D125" t="s">
        <v>204</v>
      </c>
      <c r="E125" t="s">
        <v>167</v>
      </c>
      <c r="F125">
        <v>2007</v>
      </c>
      <c r="G125">
        <v>66.920714246432894</v>
      </c>
      <c r="H125">
        <v>69.439658304585194</v>
      </c>
      <c r="I125">
        <v>64.097936630223501</v>
      </c>
    </row>
    <row r="126" spans="1:9" x14ac:dyDescent="0.15">
      <c r="A126" t="s">
        <v>202</v>
      </c>
      <c r="B126" t="s">
        <v>235</v>
      </c>
      <c r="C126" t="s">
        <v>1</v>
      </c>
      <c r="D126" t="s">
        <v>204</v>
      </c>
      <c r="E126" t="s">
        <v>167</v>
      </c>
      <c r="F126">
        <v>2007</v>
      </c>
      <c r="G126">
        <v>69.161365117949401</v>
      </c>
      <c r="H126">
        <v>72.212193471016604</v>
      </c>
      <c r="I126">
        <v>65.6613285079425</v>
      </c>
    </row>
    <row r="127" spans="1:9" x14ac:dyDescent="0.15">
      <c r="A127" t="s">
        <v>202</v>
      </c>
      <c r="B127" t="s">
        <v>235</v>
      </c>
      <c r="C127" t="s">
        <v>205</v>
      </c>
      <c r="D127" t="s">
        <v>204</v>
      </c>
      <c r="E127" t="s">
        <v>167</v>
      </c>
      <c r="F127">
        <v>2007</v>
      </c>
      <c r="G127">
        <v>68.082450346370393</v>
      </c>
      <c r="H127">
        <v>70.894917742218894</v>
      </c>
      <c r="I127">
        <v>64.917721029426801</v>
      </c>
    </row>
    <row r="128" spans="1:9" x14ac:dyDescent="0.15">
      <c r="A128" t="s">
        <v>202</v>
      </c>
      <c r="B128" t="s">
        <v>236</v>
      </c>
      <c r="C128" t="s">
        <v>21</v>
      </c>
      <c r="D128" t="s">
        <v>204</v>
      </c>
      <c r="E128" t="s">
        <v>167</v>
      </c>
      <c r="F128">
        <v>2007</v>
      </c>
      <c r="G128">
        <v>66.240655787103506</v>
      </c>
      <c r="H128">
        <v>68.696175085661096</v>
      </c>
      <c r="I128">
        <v>63.342628137842098</v>
      </c>
    </row>
    <row r="129" spans="1:9" x14ac:dyDescent="0.15">
      <c r="A129" t="s">
        <v>202</v>
      </c>
      <c r="B129" t="s">
        <v>236</v>
      </c>
      <c r="C129" t="s">
        <v>1</v>
      </c>
      <c r="D129" t="s">
        <v>204</v>
      </c>
      <c r="E129" t="s">
        <v>167</v>
      </c>
      <c r="F129">
        <v>2007</v>
      </c>
      <c r="G129">
        <v>69.406809202381794</v>
      </c>
      <c r="H129">
        <v>72.391654254624797</v>
      </c>
      <c r="I129">
        <v>65.911825811814296</v>
      </c>
    </row>
    <row r="130" spans="1:9" x14ac:dyDescent="0.15">
      <c r="A130" t="s">
        <v>202</v>
      </c>
      <c r="B130" t="s">
        <v>236</v>
      </c>
      <c r="C130" t="s">
        <v>205</v>
      </c>
      <c r="D130" t="s">
        <v>204</v>
      </c>
      <c r="E130" t="s">
        <v>167</v>
      </c>
      <c r="F130">
        <v>2007</v>
      </c>
      <c r="G130">
        <v>67.829048707320396</v>
      </c>
      <c r="H130">
        <v>70.545041394622103</v>
      </c>
      <c r="I130">
        <v>64.6321100384652</v>
      </c>
    </row>
    <row r="131" spans="1:9" x14ac:dyDescent="0.15">
      <c r="A131" t="s">
        <v>202</v>
      </c>
      <c r="B131" t="s">
        <v>237</v>
      </c>
      <c r="C131" t="s">
        <v>21</v>
      </c>
      <c r="D131" t="s">
        <v>204</v>
      </c>
      <c r="E131" t="s">
        <v>167</v>
      </c>
      <c r="F131">
        <v>2007</v>
      </c>
      <c r="G131">
        <v>65.530857010119504</v>
      </c>
      <c r="H131">
        <v>67.978750938139399</v>
      </c>
      <c r="I131">
        <v>62.613313490477999</v>
      </c>
    </row>
    <row r="132" spans="1:9" x14ac:dyDescent="0.15">
      <c r="A132" t="s">
        <v>202</v>
      </c>
      <c r="B132" t="s">
        <v>237</v>
      </c>
      <c r="C132" t="s">
        <v>1</v>
      </c>
      <c r="D132" t="s">
        <v>204</v>
      </c>
      <c r="E132" t="s">
        <v>167</v>
      </c>
      <c r="F132">
        <v>2007</v>
      </c>
      <c r="G132">
        <v>68.6135811340651</v>
      </c>
      <c r="H132">
        <v>71.689209995146498</v>
      </c>
      <c r="I132">
        <v>65.183965485803995</v>
      </c>
    </row>
    <row r="133" spans="1:9" x14ac:dyDescent="0.15">
      <c r="A133" t="s">
        <v>202</v>
      </c>
      <c r="B133" t="s">
        <v>237</v>
      </c>
      <c r="C133" t="s">
        <v>205</v>
      </c>
      <c r="D133" t="s">
        <v>204</v>
      </c>
      <c r="E133" t="s">
        <v>167</v>
      </c>
      <c r="F133">
        <v>2007</v>
      </c>
      <c r="G133">
        <v>67.049909634287602</v>
      </c>
      <c r="H133">
        <v>69.777487792546594</v>
      </c>
      <c r="I133">
        <v>63.876360629831296</v>
      </c>
    </row>
    <row r="134" spans="1:9" x14ac:dyDescent="0.15">
      <c r="A134" t="s">
        <v>202</v>
      </c>
      <c r="B134" t="s">
        <v>238</v>
      </c>
      <c r="C134" t="s">
        <v>21</v>
      </c>
      <c r="D134" t="s">
        <v>204</v>
      </c>
      <c r="E134" t="s">
        <v>167</v>
      </c>
      <c r="F134">
        <v>2007</v>
      </c>
      <c r="G134">
        <v>66.5994499481926</v>
      </c>
      <c r="H134">
        <v>69.107325639803193</v>
      </c>
      <c r="I134">
        <v>63.694153237079597</v>
      </c>
    </row>
    <row r="135" spans="1:9" x14ac:dyDescent="0.15">
      <c r="A135" t="s">
        <v>202</v>
      </c>
      <c r="B135" t="s">
        <v>238</v>
      </c>
      <c r="C135" t="s">
        <v>1</v>
      </c>
      <c r="D135" t="s">
        <v>204</v>
      </c>
      <c r="E135" t="s">
        <v>167</v>
      </c>
      <c r="F135">
        <v>2007</v>
      </c>
      <c r="G135">
        <v>68.704992635333994</v>
      </c>
      <c r="H135">
        <v>71.702140030343102</v>
      </c>
      <c r="I135">
        <v>65.274660971409602</v>
      </c>
    </row>
    <row r="136" spans="1:9" x14ac:dyDescent="0.15">
      <c r="A136" t="s">
        <v>202</v>
      </c>
      <c r="B136" t="s">
        <v>238</v>
      </c>
      <c r="C136" t="s">
        <v>205</v>
      </c>
      <c r="D136" t="s">
        <v>204</v>
      </c>
      <c r="E136" t="s">
        <v>167</v>
      </c>
      <c r="F136">
        <v>2007</v>
      </c>
      <c r="G136">
        <v>67.688006424925405</v>
      </c>
      <c r="H136">
        <v>70.453515880449402</v>
      </c>
      <c r="I136">
        <v>64.568443846306906</v>
      </c>
    </row>
    <row r="137" spans="1:9" x14ac:dyDescent="0.15">
      <c r="A137" t="s">
        <v>202</v>
      </c>
      <c r="B137" t="s">
        <v>239</v>
      </c>
      <c r="C137" t="s">
        <v>21</v>
      </c>
      <c r="D137" t="s">
        <v>204</v>
      </c>
      <c r="E137" t="s">
        <v>167</v>
      </c>
      <c r="F137">
        <v>2007</v>
      </c>
      <c r="G137">
        <v>67.683224154448695</v>
      </c>
      <c r="H137">
        <v>70.246284934269397</v>
      </c>
      <c r="I137">
        <v>64.719955372549904</v>
      </c>
    </row>
    <row r="138" spans="1:9" x14ac:dyDescent="0.15">
      <c r="A138" t="s">
        <v>202</v>
      </c>
      <c r="B138" t="s">
        <v>239</v>
      </c>
      <c r="C138" t="s">
        <v>1</v>
      </c>
      <c r="D138" t="s">
        <v>204</v>
      </c>
      <c r="E138" t="s">
        <v>167</v>
      </c>
      <c r="F138">
        <v>2007</v>
      </c>
      <c r="G138">
        <v>69.294105913087904</v>
      </c>
      <c r="H138">
        <v>72.308260141149205</v>
      </c>
      <c r="I138">
        <v>65.789418838881602</v>
      </c>
    </row>
    <row r="139" spans="1:9" x14ac:dyDescent="0.15">
      <c r="A139" t="s">
        <v>202</v>
      </c>
      <c r="B139" t="s">
        <v>239</v>
      </c>
      <c r="C139" t="s">
        <v>205</v>
      </c>
      <c r="D139" t="s">
        <v>204</v>
      </c>
      <c r="E139" t="s">
        <v>167</v>
      </c>
      <c r="F139">
        <v>2007</v>
      </c>
      <c r="G139">
        <v>68.520452249246603</v>
      </c>
      <c r="H139">
        <v>71.341328519584494</v>
      </c>
      <c r="I139">
        <v>65.301046687867199</v>
      </c>
    </row>
    <row r="140" spans="1:9" x14ac:dyDescent="0.15">
      <c r="A140" t="s">
        <v>202</v>
      </c>
      <c r="B140" t="s">
        <v>240</v>
      </c>
      <c r="C140" t="s">
        <v>21</v>
      </c>
      <c r="D140" t="s">
        <v>204</v>
      </c>
      <c r="E140" t="s">
        <v>167</v>
      </c>
      <c r="F140">
        <v>2007</v>
      </c>
      <c r="G140">
        <v>65.769826961432798</v>
      </c>
      <c r="H140">
        <v>68.2483760371139</v>
      </c>
      <c r="I140">
        <v>62.901044112710302</v>
      </c>
    </row>
    <row r="141" spans="1:9" x14ac:dyDescent="0.15">
      <c r="A141" t="s">
        <v>202</v>
      </c>
      <c r="B141" t="s">
        <v>240</v>
      </c>
      <c r="C141" t="s">
        <v>1</v>
      </c>
      <c r="D141" t="s">
        <v>204</v>
      </c>
      <c r="E141" t="s">
        <v>167</v>
      </c>
      <c r="F141">
        <v>2007</v>
      </c>
      <c r="G141">
        <v>68.580187755818898</v>
      </c>
      <c r="H141">
        <v>71.644859794094202</v>
      </c>
      <c r="I141">
        <v>65.0900414118112</v>
      </c>
    </row>
    <row r="142" spans="1:9" x14ac:dyDescent="0.15">
      <c r="A142" t="s">
        <v>202</v>
      </c>
      <c r="B142" t="s">
        <v>240</v>
      </c>
      <c r="C142" t="s">
        <v>205</v>
      </c>
      <c r="D142" t="s">
        <v>204</v>
      </c>
      <c r="E142" t="s">
        <v>167</v>
      </c>
      <c r="F142">
        <v>2007</v>
      </c>
      <c r="G142">
        <v>67.192517965488406</v>
      </c>
      <c r="H142">
        <v>69.937511932764906</v>
      </c>
      <c r="I142">
        <v>64.045260632551802</v>
      </c>
    </row>
    <row r="143" spans="1:9" x14ac:dyDescent="0.15">
      <c r="A143" t="s">
        <v>202</v>
      </c>
      <c r="B143" t="s">
        <v>241</v>
      </c>
      <c r="C143" t="s">
        <v>21</v>
      </c>
      <c r="D143" t="s">
        <v>204</v>
      </c>
      <c r="E143" t="s">
        <v>167</v>
      </c>
      <c r="F143">
        <v>2007</v>
      </c>
      <c r="G143">
        <v>65.990474965856706</v>
      </c>
      <c r="H143">
        <v>68.394074055491899</v>
      </c>
      <c r="I143">
        <v>63.153103240146002</v>
      </c>
    </row>
    <row r="144" spans="1:9" x14ac:dyDescent="0.15">
      <c r="A144" t="s">
        <v>202</v>
      </c>
      <c r="B144" t="s">
        <v>241</v>
      </c>
      <c r="C144" t="s">
        <v>1</v>
      </c>
      <c r="D144" t="s">
        <v>204</v>
      </c>
      <c r="E144" t="s">
        <v>167</v>
      </c>
      <c r="F144">
        <v>2007</v>
      </c>
      <c r="G144">
        <v>68.358644704225199</v>
      </c>
      <c r="H144">
        <v>71.289572220158107</v>
      </c>
      <c r="I144">
        <v>64.896403919315503</v>
      </c>
    </row>
    <row r="145" spans="1:9" x14ac:dyDescent="0.15">
      <c r="A145" t="s">
        <v>202</v>
      </c>
      <c r="B145" t="s">
        <v>241</v>
      </c>
      <c r="C145" t="s">
        <v>205</v>
      </c>
      <c r="D145" t="s">
        <v>204</v>
      </c>
      <c r="E145" t="s">
        <v>167</v>
      </c>
      <c r="F145">
        <v>2007</v>
      </c>
      <c r="G145">
        <v>67.175307920822902</v>
      </c>
      <c r="H145">
        <v>69.8185351796361</v>
      </c>
      <c r="I145">
        <v>64.030667231306396</v>
      </c>
    </row>
    <row r="146" spans="1:9" x14ac:dyDescent="0.15">
      <c r="A146" t="s">
        <v>202</v>
      </c>
      <c r="B146" t="s">
        <v>242</v>
      </c>
      <c r="C146" t="s">
        <v>21</v>
      </c>
      <c r="D146" t="s">
        <v>204</v>
      </c>
      <c r="E146" t="s">
        <v>167</v>
      </c>
      <c r="F146">
        <v>2007</v>
      </c>
      <c r="G146">
        <v>66.459846407107094</v>
      </c>
      <c r="H146">
        <v>68.890162881056696</v>
      </c>
      <c r="I146">
        <v>63.673702930334798</v>
      </c>
    </row>
    <row r="147" spans="1:9" x14ac:dyDescent="0.15">
      <c r="A147" t="s">
        <v>202</v>
      </c>
      <c r="B147" t="s">
        <v>242</v>
      </c>
      <c r="C147" t="s">
        <v>1</v>
      </c>
      <c r="D147" t="s">
        <v>204</v>
      </c>
      <c r="E147" t="s">
        <v>167</v>
      </c>
      <c r="F147">
        <v>2007</v>
      </c>
      <c r="G147">
        <v>68.786260342600897</v>
      </c>
      <c r="H147">
        <v>71.749954215390403</v>
      </c>
      <c r="I147">
        <v>65.292293059240606</v>
      </c>
    </row>
    <row r="148" spans="1:9" x14ac:dyDescent="0.15">
      <c r="A148" t="s">
        <v>202</v>
      </c>
      <c r="B148" t="s">
        <v>242</v>
      </c>
      <c r="C148" t="s">
        <v>205</v>
      </c>
      <c r="D148" t="s">
        <v>204</v>
      </c>
      <c r="E148" t="s">
        <v>167</v>
      </c>
      <c r="F148">
        <v>2007</v>
      </c>
      <c r="G148">
        <v>67.674909571978404</v>
      </c>
      <c r="H148">
        <v>70.340947210769002</v>
      </c>
      <c r="I148">
        <v>64.492544178747096</v>
      </c>
    </row>
    <row r="149" spans="1:9" x14ac:dyDescent="0.15">
      <c r="A149" t="s">
        <v>202</v>
      </c>
      <c r="B149" t="s">
        <v>243</v>
      </c>
      <c r="C149" t="s">
        <v>21</v>
      </c>
      <c r="D149" t="s">
        <v>204</v>
      </c>
      <c r="E149" t="s">
        <v>167</v>
      </c>
      <c r="F149">
        <v>2007</v>
      </c>
      <c r="G149">
        <v>66.167012089449699</v>
      </c>
      <c r="H149">
        <v>68.563983103566997</v>
      </c>
      <c r="I149">
        <v>63.342023354577002</v>
      </c>
    </row>
    <row r="150" spans="1:9" x14ac:dyDescent="0.15">
      <c r="A150" t="s">
        <v>202</v>
      </c>
      <c r="B150" t="s">
        <v>243</v>
      </c>
      <c r="C150" t="s">
        <v>1</v>
      </c>
      <c r="D150" t="s">
        <v>204</v>
      </c>
      <c r="E150" t="s">
        <v>167</v>
      </c>
      <c r="F150">
        <v>2007</v>
      </c>
      <c r="G150">
        <v>69.642485324092206</v>
      </c>
      <c r="H150">
        <v>72.691214106315797</v>
      </c>
      <c r="I150">
        <v>66.147493143735304</v>
      </c>
    </row>
    <row r="151" spans="1:9" x14ac:dyDescent="0.15">
      <c r="A151" t="s">
        <v>202</v>
      </c>
      <c r="B151" t="s">
        <v>243</v>
      </c>
      <c r="C151" t="s">
        <v>205</v>
      </c>
      <c r="D151" t="s">
        <v>204</v>
      </c>
      <c r="E151" t="s">
        <v>167</v>
      </c>
      <c r="F151">
        <v>2007</v>
      </c>
      <c r="G151">
        <v>67.905086228795795</v>
      </c>
      <c r="H151">
        <v>70.666421502307003</v>
      </c>
      <c r="I151">
        <v>64.701242982881396</v>
      </c>
    </row>
    <row r="152" spans="1:9" x14ac:dyDescent="0.15">
      <c r="A152" t="s">
        <v>202</v>
      </c>
      <c r="B152" t="s">
        <v>244</v>
      </c>
      <c r="C152" t="s">
        <v>21</v>
      </c>
      <c r="D152" t="s">
        <v>204</v>
      </c>
      <c r="E152" t="s">
        <v>167</v>
      </c>
      <c r="F152">
        <v>2007</v>
      </c>
      <c r="G152">
        <v>65.978872642745401</v>
      </c>
      <c r="H152">
        <v>68.507837348442393</v>
      </c>
      <c r="I152">
        <v>63.098016003035397</v>
      </c>
    </row>
    <row r="153" spans="1:9" x14ac:dyDescent="0.15">
      <c r="A153" t="s">
        <v>202</v>
      </c>
      <c r="B153" t="s">
        <v>244</v>
      </c>
      <c r="C153" t="s">
        <v>1</v>
      </c>
      <c r="D153" t="s">
        <v>204</v>
      </c>
      <c r="E153" t="s">
        <v>167</v>
      </c>
      <c r="F153">
        <v>2007</v>
      </c>
      <c r="G153">
        <v>67.687226080301997</v>
      </c>
      <c r="H153">
        <v>70.793343933149302</v>
      </c>
      <c r="I153">
        <v>64.148776612081093</v>
      </c>
    </row>
    <row r="154" spans="1:9" x14ac:dyDescent="0.15">
      <c r="A154" t="s">
        <v>202</v>
      </c>
      <c r="B154" t="s">
        <v>244</v>
      </c>
      <c r="C154" t="s">
        <v>205</v>
      </c>
      <c r="D154" t="s">
        <v>204</v>
      </c>
      <c r="E154" t="s">
        <v>167</v>
      </c>
      <c r="F154">
        <v>2007</v>
      </c>
      <c r="G154">
        <v>66.812259438714307</v>
      </c>
      <c r="H154">
        <v>69.639228078281505</v>
      </c>
      <c r="I154">
        <v>63.650312233030498</v>
      </c>
    </row>
    <row r="155" spans="1:9" x14ac:dyDescent="0.15">
      <c r="A155" t="s">
        <v>202</v>
      </c>
      <c r="B155" t="s">
        <v>245</v>
      </c>
      <c r="C155" t="s">
        <v>21</v>
      </c>
      <c r="D155" t="s">
        <v>204</v>
      </c>
      <c r="E155" t="s">
        <v>167</v>
      </c>
      <c r="F155">
        <v>2007</v>
      </c>
      <c r="G155">
        <v>65.486039144675104</v>
      </c>
      <c r="H155">
        <v>67.918874047718802</v>
      </c>
      <c r="I155">
        <v>62.653760680301097</v>
      </c>
    </row>
    <row r="156" spans="1:9" x14ac:dyDescent="0.15">
      <c r="A156" t="s">
        <v>202</v>
      </c>
      <c r="B156" t="s">
        <v>245</v>
      </c>
      <c r="C156" t="s">
        <v>1</v>
      </c>
      <c r="D156" t="s">
        <v>204</v>
      </c>
      <c r="E156" t="s">
        <v>167</v>
      </c>
      <c r="F156">
        <v>2007</v>
      </c>
      <c r="G156">
        <v>68.6891285986067</v>
      </c>
      <c r="H156">
        <v>71.724417309984204</v>
      </c>
      <c r="I156">
        <v>65.207773257621199</v>
      </c>
    </row>
    <row r="157" spans="1:9" x14ac:dyDescent="0.15">
      <c r="A157" t="s">
        <v>202</v>
      </c>
      <c r="B157" t="s">
        <v>245</v>
      </c>
      <c r="C157" t="s">
        <v>205</v>
      </c>
      <c r="D157" t="s">
        <v>204</v>
      </c>
      <c r="E157" t="s">
        <v>167</v>
      </c>
      <c r="F157">
        <v>2007</v>
      </c>
      <c r="G157">
        <v>67.063009022333304</v>
      </c>
      <c r="H157">
        <v>69.792781257566702</v>
      </c>
      <c r="I157">
        <v>63.907979344154697</v>
      </c>
    </row>
    <row r="158" spans="1:9" x14ac:dyDescent="0.15">
      <c r="A158" t="s">
        <v>202</v>
      </c>
      <c r="B158" t="s">
        <v>246</v>
      </c>
      <c r="C158" t="s">
        <v>21</v>
      </c>
      <c r="D158" t="s">
        <v>204</v>
      </c>
      <c r="E158" t="s">
        <v>167</v>
      </c>
      <c r="F158">
        <v>2007</v>
      </c>
      <c r="G158">
        <v>65.198043733168703</v>
      </c>
      <c r="H158">
        <v>67.681189393123404</v>
      </c>
      <c r="I158">
        <v>62.292019466113999</v>
      </c>
    </row>
    <row r="159" spans="1:9" x14ac:dyDescent="0.15">
      <c r="A159" t="s">
        <v>202</v>
      </c>
      <c r="B159" t="s">
        <v>246</v>
      </c>
      <c r="C159" t="s">
        <v>1</v>
      </c>
      <c r="D159" t="s">
        <v>204</v>
      </c>
      <c r="E159" t="s">
        <v>167</v>
      </c>
      <c r="F159">
        <v>2007</v>
      </c>
      <c r="G159">
        <v>68.225856570116605</v>
      </c>
      <c r="H159">
        <v>71.250169275083095</v>
      </c>
      <c r="I159">
        <v>64.721526986349602</v>
      </c>
    </row>
    <row r="160" spans="1:9" x14ac:dyDescent="0.15">
      <c r="A160" t="s">
        <v>202</v>
      </c>
      <c r="B160" t="s">
        <v>246</v>
      </c>
      <c r="C160" t="s">
        <v>205</v>
      </c>
      <c r="D160" t="s">
        <v>204</v>
      </c>
      <c r="E160" t="s">
        <v>167</v>
      </c>
      <c r="F160">
        <v>2007</v>
      </c>
      <c r="G160">
        <v>66.624269947121405</v>
      </c>
      <c r="H160">
        <v>69.361202584643493</v>
      </c>
      <c r="I160">
        <v>63.3984832158148</v>
      </c>
    </row>
    <row r="161" spans="1:9" x14ac:dyDescent="0.15">
      <c r="A161" t="s">
        <v>202</v>
      </c>
      <c r="B161" t="s">
        <v>247</v>
      </c>
      <c r="C161" t="s">
        <v>21</v>
      </c>
      <c r="D161" t="s">
        <v>204</v>
      </c>
      <c r="E161" t="s">
        <v>167</v>
      </c>
      <c r="F161">
        <v>2007</v>
      </c>
      <c r="G161">
        <v>69.881896766983303</v>
      </c>
      <c r="H161">
        <v>72.561124756300501</v>
      </c>
      <c r="I161">
        <v>66.771658547704305</v>
      </c>
    </row>
    <row r="162" spans="1:9" x14ac:dyDescent="0.15">
      <c r="A162" t="s">
        <v>202</v>
      </c>
      <c r="B162" t="s">
        <v>247</v>
      </c>
      <c r="C162" t="s">
        <v>1</v>
      </c>
      <c r="D162" t="s">
        <v>204</v>
      </c>
      <c r="E162" t="s">
        <v>167</v>
      </c>
      <c r="F162">
        <v>2007</v>
      </c>
      <c r="G162">
        <v>71.924926563666702</v>
      </c>
      <c r="H162">
        <v>75.083294106231506</v>
      </c>
      <c r="I162">
        <v>68.226449597058505</v>
      </c>
    </row>
    <row r="163" spans="1:9" x14ac:dyDescent="0.15">
      <c r="A163" t="s">
        <v>202</v>
      </c>
      <c r="B163" t="s">
        <v>247</v>
      </c>
      <c r="C163" t="s">
        <v>205</v>
      </c>
      <c r="D163" t="s">
        <v>204</v>
      </c>
      <c r="E163" t="s">
        <v>167</v>
      </c>
      <c r="F163">
        <v>2007</v>
      </c>
      <c r="G163">
        <v>70.928094786180694</v>
      </c>
      <c r="H163">
        <v>73.830592359690101</v>
      </c>
      <c r="I163">
        <v>67.655501305221605</v>
      </c>
    </row>
    <row r="164" spans="1:9" x14ac:dyDescent="0.15">
      <c r="A164" t="s">
        <v>202</v>
      </c>
      <c r="B164" t="s">
        <v>248</v>
      </c>
      <c r="C164" t="s">
        <v>21</v>
      </c>
      <c r="D164" t="s">
        <v>204</v>
      </c>
      <c r="E164" t="s">
        <v>167</v>
      </c>
      <c r="F164">
        <v>2007</v>
      </c>
      <c r="G164">
        <v>69.595726958064702</v>
      </c>
      <c r="H164">
        <v>72.179274028777797</v>
      </c>
      <c r="I164">
        <v>66.585198892296305</v>
      </c>
    </row>
    <row r="165" spans="1:9" x14ac:dyDescent="0.15">
      <c r="A165" t="s">
        <v>202</v>
      </c>
      <c r="B165" t="s">
        <v>248</v>
      </c>
      <c r="C165" t="s">
        <v>1</v>
      </c>
      <c r="D165" t="s">
        <v>204</v>
      </c>
      <c r="E165" t="s">
        <v>167</v>
      </c>
      <c r="F165">
        <v>2007</v>
      </c>
      <c r="G165">
        <v>70.935892424019102</v>
      </c>
      <c r="H165">
        <v>73.984846633499302</v>
      </c>
      <c r="I165">
        <v>67.336750897414106</v>
      </c>
    </row>
    <row r="166" spans="1:9" x14ac:dyDescent="0.15">
      <c r="A166" t="s">
        <v>202</v>
      </c>
      <c r="B166" t="s">
        <v>248</v>
      </c>
      <c r="C166" t="s">
        <v>205</v>
      </c>
      <c r="D166" t="s">
        <v>204</v>
      </c>
      <c r="E166" t="s">
        <v>167</v>
      </c>
      <c r="F166">
        <v>2007</v>
      </c>
      <c r="G166">
        <v>70.308024637646497</v>
      </c>
      <c r="H166">
        <v>73.090563700675105</v>
      </c>
      <c r="I166">
        <v>67.001930380927107</v>
      </c>
    </row>
    <row r="167" spans="1:9" x14ac:dyDescent="0.15">
      <c r="A167" t="s">
        <v>202</v>
      </c>
      <c r="B167" t="s">
        <v>249</v>
      </c>
      <c r="C167" t="s">
        <v>21</v>
      </c>
      <c r="D167" t="s">
        <v>204</v>
      </c>
      <c r="E167" t="s">
        <v>167</v>
      </c>
      <c r="F167">
        <v>2007</v>
      </c>
      <c r="G167">
        <v>69.604766743342694</v>
      </c>
      <c r="H167">
        <v>72.257839299079905</v>
      </c>
      <c r="I167">
        <v>66.516124326935596</v>
      </c>
    </row>
    <row r="168" spans="1:9" x14ac:dyDescent="0.15">
      <c r="A168" t="s">
        <v>202</v>
      </c>
      <c r="B168" t="s">
        <v>249</v>
      </c>
      <c r="C168" t="s">
        <v>1</v>
      </c>
      <c r="D168" t="s">
        <v>204</v>
      </c>
      <c r="E168" t="s">
        <v>167</v>
      </c>
      <c r="F168">
        <v>2007</v>
      </c>
      <c r="G168">
        <v>71.237991088945705</v>
      </c>
      <c r="H168">
        <v>74.287285305663005</v>
      </c>
      <c r="I168">
        <v>67.725399955167703</v>
      </c>
    </row>
    <row r="169" spans="1:9" x14ac:dyDescent="0.15">
      <c r="A169" t="s">
        <v>202</v>
      </c>
      <c r="B169" t="s">
        <v>249</v>
      </c>
      <c r="C169" t="s">
        <v>205</v>
      </c>
      <c r="D169" t="s">
        <v>204</v>
      </c>
      <c r="E169" t="s">
        <v>167</v>
      </c>
      <c r="F169">
        <v>2007</v>
      </c>
      <c r="G169">
        <v>70.475958585137505</v>
      </c>
      <c r="H169">
        <v>73.290549992752105</v>
      </c>
      <c r="I169">
        <v>67.185330913205505</v>
      </c>
    </row>
    <row r="170" spans="1:9" x14ac:dyDescent="0.15">
      <c r="A170" t="s">
        <v>202</v>
      </c>
      <c r="B170" t="s">
        <v>250</v>
      </c>
      <c r="C170" t="s">
        <v>21</v>
      </c>
      <c r="D170" t="s">
        <v>204</v>
      </c>
      <c r="E170" t="s">
        <v>167</v>
      </c>
      <c r="F170">
        <v>2007</v>
      </c>
      <c r="G170">
        <v>69.654235089272404</v>
      </c>
      <c r="H170">
        <v>72.341111230675907</v>
      </c>
      <c r="I170">
        <v>66.685313880245999</v>
      </c>
    </row>
    <row r="171" spans="1:9" x14ac:dyDescent="0.15">
      <c r="A171" t="s">
        <v>202</v>
      </c>
      <c r="B171" t="s">
        <v>250</v>
      </c>
      <c r="C171" t="s">
        <v>1</v>
      </c>
      <c r="D171" t="s">
        <v>204</v>
      </c>
      <c r="E171" t="s">
        <v>167</v>
      </c>
      <c r="F171">
        <v>2007</v>
      </c>
      <c r="G171">
        <v>71.583104764398001</v>
      </c>
      <c r="H171">
        <v>74.775324362771201</v>
      </c>
      <c r="I171">
        <v>67.981331690532002</v>
      </c>
    </row>
    <row r="172" spans="1:9" x14ac:dyDescent="0.15">
      <c r="A172" t="s">
        <v>202</v>
      </c>
      <c r="B172" t="s">
        <v>250</v>
      </c>
      <c r="C172" t="s">
        <v>205</v>
      </c>
      <c r="D172" t="s">
        <v>204</v>
      </c>
      <c r="E172" t="s">
        <v>167</v>
      </c>
      <c r="F172">
        <v>2007</v>
      </c>
      <c r="G172">
        <v>70.683571118905206</v>
      </c>
      <c r="H172">
        <v>73.572197497626604</v>
      </c>
      <c r="I172">
        <v>67.400443340498896</v>
      </c>
    </row>
    <row r="173" spans="1:9" x14ac:dyDescent="0.15">
      <c r="A173" t="s">
        <v>202</v>
      </c>
      <c r="B173" t="s">
        <v>251</v>
      </c>
      <c r="C173" t="s">
        <v>21</v>
      </c>
      <c r="D173" t="s">
        <v>204</v>
      </c>
      <c r="E173" t="s">
        <v>167</v>
      </c>
      <c r="F173">
        <v>2007</v>
      </c>
      <c r="G173">
        <v>69.226660295178107</v>
      </c>
      <c r="H173">
        <v>71.8689971936913</v>
      </c>
      <c r="I173">
        <v>66.143542214021906</v>
      </c>
    </row>
    <row r="174" spans="1:9" x14ac:dyDescent="0.15">
      <c r="A174" t="s">
        <v>202</v>
      </c>
      <c r="B174" t="s">
        <v>251</v>
      </c>
      <c r="C174" t="s">
        <v>1</v>
      </c>
      <c r="D174" t="s">
        <v>204</v>
      </c>
      <c r="E174" t="s">
        <v>167</v>
      </c>
      <c r="F174">
        <v>2007</v>
      </c>
      <c r="G174">
        <v>69.721695436085199</v>
      </c>
      <c r="H174">
        <v>72.815682121034101</v>
      </c>
      <c r="I174">
        <v>66.209583417854404</v>
      </c>
    </row>
    <row r="175" spans="1:9" x14ac:dyDescent="0.15">
      <c r="A175" t="s">
        <v>202</v>
      </c>
      <c r="B175" t="s">
        <v>251</v>
      </c>
      <c r="C175" t="s">
        <v>205</v>
      </c>
      <c r="D175" t="s">
        <v>204</v>
      </c>
      <c r="E175" t="s">
        <v>167</v>
      </c>
      <c r="F175">
        <v>2007</v>
      </c>
      <c r="G175">
        <v>69.494233540716806</v>
      </c>
      <c r="H175">
        <v>72.375261872745696</v>
      </c>
      <c r="I175">
        <v>66.164475096400096</v>
      </c>
    </row>
    <row r="176" spans="1:9" x14ac:dyDescent="0.15">
      <c r="A176" t="s">
        <v>202</v>
      </c>
      <c r="B176" t="s">
        <v>252</v>
      </c>
      <c r="C176" t="s">
        <v>21</v>
      </c>
      <c r="D176" t="s">
        <v>204</v>
      </c>
      <c r="E176" t="s">
        <v>167</v>
      </c>
      <c r="F176">
        <v>2007</v>
      </c>
      <c r="G176">
        <v>69.278967146136907</v>
      </c>
      <c r="H176">
        <v>71.820910654619595</v>
      </c>
      <c r="I176">
        <v>66.231678616879094</v>
      </c>
    </row>
    <row r="177" spans="1:9" x14ac:dyDescent="0.15">
      <c r="A177" t="s">
        <v>202</v>
      </c>
      <c r="B177" t="s">
        <v>252</v>
      </c>
      <c r="C177" t="s">
        <v>1</v>
      </c>
      <c r="D177" t="s">
        <v>204</v>
      </c>
      <c r="E177" t="s">
        <v>167</v>
      </c>
      <c r="F177">
        <v>2007</v>
      </c>
      <c r="G177">
        <v>70.681108037342696</v>
      </c>
      <c r="H177">
        <v>73.864927477829298</v>
      </c>
      <c r="I177">
        <v>67.117858578745299</v>
      </c>
    </row>
    <row r="178" spans="1:9" x14ac:dyDescent="0.15">
      <c r="A178" t="s">
        <v>202</v>
      </c>
      <c r="B178" t="s">
        <v>252</v>
      </c>
      <c r="C178" t="s">
        <v>205</v>
      </c>
      <c r="D178" t="s">
        <v>204</v>
      </c>
      <c r="E178" t="s">
        <v>167</v>
      </c>
      <c r="F178">
        <v>2007</v>
      </c>
      <c r="G178">
        <v>70.025933601288301</v>
      </c>
      <c r="H178">
        <v>72.885382933003896</v>
      </c>
      <c r="I178">
        <v>66.7375171662828</v>
      </c>
    </row>
    <row r="179" spans="1:9" x14ac:dyDescent="0.15">
      <c r="A179" t="s">
        <v>202</v>
      </c>
      <c r="B179" t="s">
        <v>253</v>
      </c>
      <c r="C179" t="s">
        <v>21</v>
      </c>
      <c r="D179" t="s">
        <v>204</v>
      </c>
      <c r="E179" t="s">
        <v>167</v>
      </c>
      <c r="F179">
        <v>2007</v>
      </c>
      <c r="G179">
        <v>69.715018856740201</v>
      </c>
      <c r="H179">
        <v>72.274786067676104</v>
      </c>
      <c r="I179">
        <v>66.633084540515199</v>
      </c>
    </row>
    <row r="180" spans="1:9" x14ac:dyDescent="0.15">
      <c r="A180" t="s">
        <v>202</v>
      </c>
      <c r="B180" t="s">
        <v>253</v>
      </c>
      <c r="C180" t="s">
        <v>1</v>
      </c>
      <c r="D180" t="s">
        <v>204</v>
      </c>
      <c r="E180" t="s">
        <v>167</v>
      </c>
      <c r="F180">
        <v>2007</v>
      </c>
      <c r="G180">
        <v>70.601253250035001</v>
      </c>
      <c r="H180">
        <v>73.657931662338399</v>
      </c>
      <c r="I180">
        <v>67.018700358178606</v>
      </c>
    </row>
    <row r="181" spans="1:9" x14ac:dyDescent="0.15">
      <c r="A181" t="s">
        <v>202</v>
      </c>
      <c r="B181" t="s">
        <v>253</v>
      </c>
      <c r="C181" t="s">
        <v>205</v>
      </c>
      <c r="D181" t="s">
        <v>204</v>
      </c>
      <c r="E181" t="s">
        <v>167</v>
      </c>
      <c r="F181">
        <v>2007</v>
      </c>
      <c r="G181">
        <v>70.215578155336203</v>
      </c>
      <c r="H181">
        <v>72.998254766504601</v>
      </c>
      <c r="I181">
        <v>66.799055670621797</v>
      </c>
    </row>
    <row r="182" spans="1:9" x14ac:dyDescent="0.15">
      <c r="A182" t="s">
        <v>202</v>
      </c>
      <c r="B182" t="s">
        <v>123</v>
      </c>
      <c r="C182" t="s">
        <v>21</v>
      </c>
      <c r="D182" t="s">
        <v>204</v>
      </c>
      <c r="E182" t="s">
        <v>167</v>
      </c>
      <c r="F182">
        <v>2007</v>
      </c>
      <c r="G182">
        <v>68.941645331866894</v>
      </c>
      <c r="H182">
        <v>71.463903732981805</v>
      </c>
      <c r="I182">
        <v>65.870213090403496</v>
      </c>
    </row>
    <row r="183" spans="1:9" x14ac:dyDescent="0.15">
      <c r="A183" t="s">
        <v>202</v>
      </c>
      <c r="B183" t="s">
        <v>123</v>
      </c>
      <c r="C183" t="s">
        <v>1</v>
      </c>
      <c r="D183" t="s">
        <v>204</v>
      </c>
      <c r="E183" t="s">
        <v>167</v>
      </c>
      <c r="F183">
        <v>2007</v>
      </c>
      <c r="G183">
        <v>70.465953938925296</v>
      </c>
      <c r="H183">
        <v>73.515256944465605</v>
      </c>
      <c r="I183">
        <v>66.915242544014902</v>
      </c>
    </row>
    <row r="184" spans="1:9" x14ac:dyDescent="0.15">
      <c r="A184" t="s">
        <v>202</v>
      </c>
      <c r="B184" t="s">
        <v>123</v>
      </c>
      <c r="C184" t="s">
        <v>205</v>
      </c>
      <c r="D184" t="s">
        <v>204</v>
      </c>
      <c r="E184" t="s">
        <v>167</v>
      </c>
      <c r="F184">
        <v>2007</v>
      </c>
      <c r="G184">
        <v>69.760824199774703</v>
      </c>
      <c r="H184">
        <v>72.556197806301896</v>
      </c>
      <c r="I184">
        <v>66.478512903452895</v>
      </c>
    </row>
    <row r="185" spans="1:9" x14ac:dyDescent="0.15">
      <c r="A185" t="s">
        <v>202</v>
      </c>
      <c r="B185" t="s">
        <v>254</v>
      </c>
      <c r="C185" t="s">
        <v>21</v>
      </c>
      <c r="D185" t="s">
        <v>204</v>
      </c>
      <c r="E185" t="s">
        <v>167</v>
      </c>
      <c r="F185">
        <v>2007</v>
      </c>
      <c r="G185">
        <v>69.028568873831304</v>
      </c>
      <c r="H185">
        <v>71.600131236250505</v>
      </c>
      <c r="I185">
        <v>66.058668476210499</v>
      </c>
    </row>
    <row r="186" spans="1:9" x14ac:dyDescent="0.15">
      <c r="A186" t="s">
        <v>202</v>
      </c>
      <c r="B186" t="s">
        <v>254</v>
      </c>
      <c r="C186" t="s">
        <v>1</v>
      </c>
      <c r="D186" t="s">
        <v>204</v>
      </c>
      <c r="E186" t="s">
        <v>167</v>
      </c>
      <c r="F186">
        <v>2007</v>
      </c>
      <c r="G186">
        <v>70.6522964055561</v>
      </c>
      <c r="H186">
        <v>73.767522746284797</v>
      </c>
      <c r="I186">
        <v>67.101038642510503</v>
      </c>
    </row>
    <row r="187" spans="1:9" x14ac:dyDescent="0.15">
      <c r="A187" t="s">
        <v>202</v>
      </c>
      <c r="B187" t="s">
        <v>254</v>
      </c>
      <c r="C187" t="s">
        <v>205</v>
      </c>
      <c r="D187" t="s">
        <v>204</v>
      </c>
      <c r="E187" t="s">
        <v>167</v>
      </c>
      <c r="F187">
        <v>2007</v>
      </c>
      <c r="G187">
        <v>69.885188107792999</v>
      </c>
      <c r="H187">
        <v>72.706554632842895</v>
      </c>
      <c r="I187">
        <v>66.616732073698799</v>
      </c>
    </row>
    <row r="188" spans="1:9" x14ac:dyDescent="0.15">
      <c r="A188" t="s">
        <v>202</v>
      </c>
      <c r="B188" t="s">
        <v>255</v>
      </c>
      <c r="C188" t="s">
        <v>21</v>
      </c>
      <c r="D188" t="s">
        <v>204</v>
      </c>
      <c r="E188" t="s">
        <v>167</v>
      </c>
      <c r="F188">
        <v>2007</v>
      </c>
      <c r="G188">
        <v>66.885087771390502</v>
      </c>
      <c r="H188">
        <v>69.433419347193194</v>
      </c>
      <c r="I188">
        <v>63.947508646113398</v>
      </c>
    </row>
    <row r="189" spans="1:9" x14ac:dyDescent="0.15">
      <c r="A189" t="s">
        <v>202</v>
      </c>
      <c r="B189" t="s">
        <v>255</v>
      </c>
      <c r="C189" t="s">
        <v>1</v>
      </c>
      <c r="D189" t="s">
        <v>204</v>
      </c>
      <c r="E189" t="s">
        <v>167</v>
      </c>
      <c r="F189">
        <v>2007</v>
      </c>
      <c r="G189">
        <v>69.524857990496898</v>
      </c>
      <c r="H189">
        <v>72.624919241654894</v>
      </c>
      <c r="I189">
        <v>65.928573199816697</v>
      </c>
    </row>
    <row r="190" spans="1:9" x14ac:dyDescent="0.15">
      <c r="A190" t="s">
        <v>202</v>
      </c>
      <c r="B190" t="s">
        <v>255</v>
      </c>
      <c r="C190" t="s">
        <v>205</v>
      </c>
      <c r="D190" t="s">
        <v>204</v>
      </c>
      <c r="E190" t="s">
        <v>167</v>
      </c>
      <c r="F190">
        <v>2007</v>
      </c>
      <c r="G190">
        <v>68.205783591161506</v>
      </c>
      <c r="H190">
        <v>71.013224184846806</v>
      </c>
      <c r="I190">
        <v>64.942172466882596</v>
      </c>
    </row>
    <row r="191" spans="1:9" x14ac:dyDescent="0.15">
      <c r="A191" t="s">
        <v>202</v>
      </c>
      <c r="B191" t="s">
        <v>256</v>
      </c>
      <c r="C191" t="s">
        <v>21</v>
      </c>
      <c r="D191" t="s">
        <v>204</v>
      </c>
      <c r="E191" t="s">
        <v>167</v>
      </c>
      <c r="F191">
        <v>2007</v>
      </c>
      <c r="G191">
        <v>68.489464703255805</v>
      </c>
      <c r="H191">
        <v>71.017120234604306</v>
      </c>
      <c r="I191">
        <v>65.4764310269493</v>
      </c>
    </row>
    <row r="192" spans="1:9" x14ac:dyDescent="0.15">
      <c r="A192" t="s">
        <v>202</v>
      </c>
      <c r="B192" t="s">
        <v>256</v>
      </c>
      <c r="C192" t="s">
        <v>1</v>
      </c>
      <c r="D192" t="s">
        <v>204</v>
      </c>
      <c r="E192" t="s">
        <v>167</v>
      </c>
      <c r="F192">
        <v>2007</v>
      </c>
      <c r="G192">
        <v>70.186213425685295</v>
      </c>
      <c r="H192">
        <v>73.216351633729303</v>
      </c>
      <c r="I192">
        <v>66.579411592876696</v>
      </c>
    </row>
    <row r="193" spans="1:9" x14ac:dyDescent="0.15">
      <c r="A193" t="s">
        <v>202</v>
      </c>
      <c r="B193" t="s">
        <v>256</v>
      </c>
      <c r="C193" t="s">
        <v>205</v>
      </c>
      <c r="D193" t="s">
        <v>204</v>
      </c>
      <c r="E193" t="s">
        <v>167</v>
      </c>
      <c r="F193">
        <v>2007</v>
      </c>
      <c r="G193">
        <v>69.378797116054898</v>
      </c>
      <c r="H193">
        <v>72.136295906645103</v>
      </c>
      <c r="I193">
        <v>66.136000092646498</v>
      </c>
    </row>
    <row r="194" spans="1:9" x14ac:dyDescent="0.15">
      <c r="A194" t="s">
        <v>202</v>
      </c>
      <c r="B194" t="s">
        <v>257</v>
      </c>
      <c r="C194" t="s">
        <v>21</v>
      </c>
      <c r="D194" t="s">
        <v>204</v>
      </c>
      <c r="E194" t="s">
        <v>167</v>
      </c>
      <c r="F194">
        <v>2007</v>
      </c>
      <c r="G194">
        <v>66.186483873792099</v>
      </c>
      <c r="H194">
        <v>68.600068926765005</v>
      </c>
      <c r="I194">
        <v>63.286971410167901</v>
      </c>
    </row>
    <row r="195" spans="1:9" x14ac:dyDescent="0.15">
      <c r="A195" t="s">
        <v>202</v>
      </c>
      <c r="B195" t="s">
        <v>257</v>
      </c>
      <c r="C195" t="s">
        <v>1</v>
      </c>
      <c r="D195" t="s">
        <v>204</v>
      </c>
      <c r="E195" t="s">
        <v>167</v>
      </c>
      <c r="F195">
        <v>2007</v>
      </c>
      <c r="G195">
        <v>69.204971323205896</v>
      </c>
      <c r="H195">
        <v>72.164125690982303</v>
      </c>
      <c r="I195">
        <v>65.809451502171598</v>
      </c>
    </row>
    <row r="196" spans="1:9" x14ac:dyDescent="0.15">
      <c r="A196" t="s">
        <v>202</v>
      </c>
      <c r="B196" t="s">
        <v>257</v>
      </c>
      <c r="C196" t="s">
        <v>205</v>
      </c>
      <c r="D196" t="s">
        <v>204</v>
      </c>
      <c r="E196" t="s">
        <v>167</v>
      </c>
      <c r="F196">
        <v>2007</v>
      </c>
      <c r="G196">
        <v>67.695601827202907</v>
      </c>
      <c r="H196">
        <v>70.402607034450696</v>
      </c>
      <c r="I196">
        <v>64.495366509813195</v>
      </c>
    </row>
    <row r="197" spans="1:9" x14ac:dyDescent="0.15">
      <c r="A197" t="s">
        <v>202</v>
      </c>
      <c r="B197" t="s">
        <v>258</v>
      </c>
      <c r="C197" t="s">
        <v>21</v>
      </c>
      <c r="D197" t="s">
        <v>204</v>
      </c>
      <c r="E197" t="s">
        <v>167</v>
      </c>
      <c r="F197">
        <v>2007</v>
      </c>
      <c r="G197">
        <v>67.277263379418599</v>
      </c>
      <c r="H197">
        <v>69.661110817809799</v>
      </c>
      <c r="I197">
        <v>64.401494570876395</v>
      </c>
    </row>
    <row r="198" spans="1:9" x14ac:dyDescent="0.15">
      <c r="A198" t="s">
        <v>202</v>
      </c>
      <c r="B198" t="s">
        <v>258</v>
      </c>
      <c r="C198" t="s">
        <v>1</v>
      </c>
      <c r="D198" t="s">
        <v>204</v>
      </c>
      <c r="E198" t="s">
        <v>167</v>
      </c>
      <c r="F198">
        <v>2007</v>
      </c>
      <c r="G198">
        <v>69.207153306396293</v>
      </c>
      <c r="H198">
        <v>72.156104328760506</v>
      </c>
      <c r="I198">
        <v>65.879887051599397</v>
      </c>
    </row>
    <row r="199" spans="1:9" x14ac:dyDescent="0.15">
      <c r="A199" t="s">
        <v>202</v>
      </c>
      <c r="B199" t="s">
        <v>258</v>
      </c>
      <c r="C199" t="s">
        <v>205</v>
      </c>
      <c r="D199" t="s">
        <v>204</v>
      </c>
      <c r="E199" t="s">
        <v>167</v>
      </c>
      <c r="F199">
        <v>2007</v>
      </c>
      <c r="G199">
        <v>68.284249793794999</v>
      </c>
      <c r="H199">
        <v>70.935918058408703</v>
      </c>
      <c r="I199">
        <v>65.1910474629655</v>
      </c>
    </row>
    <row r="200" spans="1:9" x14ac:dyDescent="0.15">
      <c r="A200" t="s">
        <v>202</v>
      </c>
      <c r="B200" t="s">
        <v>259</v>
      </c>
      <c r="C200" t="s">
        <v>21</v>
      </c>
      <c r="D200" t="s">
        <v>204</v>
      </c>
      <c r="E200" t="s">
        <v>167</v>
      </c>
      <c r="F200">
        <v>2007</v>
      </c>
      <c r="G200">
        <v>68.595795435151402</v>
      </c>
      <c r="H200">
        <v>71.107909658992597</v>
      </c>
      <c r="I200">
        <v>65.568273245887696</v>
      </c>
    </row>
    <row r="201" spans="1:9" x14ac:dyDescent="0.15">
      <c r="A201" t="s">
        <v>202</v>
      </c>
      <c r="B201" t="s">
        <v>259</v>
      </c>
      <c r="C201" t="s">
        <v>1</v>
      </c>
      <c r="D201" t="s">
        <v>204</v>
      </c>
      <c r="E201" t="s">
        <v>167</v>
      </c>
      <c r="F201">
        <v>2007</v>
      </c>
      <c r="G201">
        <v>70.621765133640807</v>
      </c>
      <c r="H201">
        <v>73.646179366159899</v>
      </c>
      <c r="I201">
        <v>67.128243810681894</v>
      </c>
    </row>
    <row r="202" spans="1:9" x14ac:dyDescent="0.15">
      <c r="A202" t="s">
        <v>202</v>
      </c>
      <c r="B202" t="s">
        <v>259</v>
      </c>
      <c r="C202" t="s">
        <v>205</v>
      </c>
      <c r="D202" t="s">
        <v>204</v>
      </c>
      <c r="E202" t="s">
        <v>167</v>
      </c>
      <c r="F202">
        <v>2007</v>
      </c>
      <c r="G202">
        <v>69.665383287435503</v>
      </c>
      <c r="H202">
        <v>72.427447653528603</v>
      </c>
      <c r="I202">
        <v>66.400006851089998</v>
      </c>
    </row>
    <row r="203" spans="1:9" x14ac:dyDescent="0.15">
      <c r="A203" t="s">
        <v>202</v>
      </c>
      <c r="B203" t="s">
        <v>260</v>
      </c>
      <c r="C203" t="s">
        <v>21</v>
      </c>
      <c r="D203" t="s">
        <v>204</v>
      </c>
      <c r="E203" t="s">
        <v>167</v>
      </c>
      <c r="F203">
        <v>2007</v>
      </c>
      <c r="G203">
        <v>66.523034664894993</v>
      </c>
      <c r="H203">
        <v>68.947561383938606</v>
      </c>
      <c r="I203">
        <v>63.607915750018101</v>
      </c>
    </row>
    <row r="204" spans="1:9" x14ac:dyDescent="0.15">
      <c r="A204" t="s">
        <v>202</v>
      </c>
      <c r="B204" t="s">
        <v>260</v>
      </c>
      <c r="C204" t="s">
        <v>1</v>
      </c>
      <c r="D204" t="s">
        <v>204</v>
      </c>
      <c r="E204" t="s">
        <v>167</v>
      </c>
      <c r="F204">
        <v>2007</v>
      </c>
      <c r="G204">
        <v>68.867461571553306</v>
      </c>
      <c r="H204">
        <v>71.804242719242893</v>
      </c>
      <c r="I204">
        <v>65.472652160025504</v>
      </c>
    </row>
    <row r="205" spans="1:9" x14ac:dyDescent="0.15">
      <c r="A205" t="s">
        <v>202</v>
      </c>
      <c r="B205" t="s">
        <v>260</v>
      </c>
      <c r="C205" t="s">
        <v>205</v>
      </c>
      <c r="D205" t="s">
        <v>204</v>
      </c>
      <c r="E205" t="s">
        <v>167</v>
      </c>
      <c r="F205">
        <v>2007</v>
      </c>
      <c r="G205">
        <v>67.710329074082594</v>
      </c>
      <c r="H205">
        <v>70.372313111742002</v>
      </c>
      <c r="I205">
        <v>64.579991099317496</v>
      </c>
    </row>
    <row r="206" spans="1:9" x14ac:dyDescent="0.15">
      <c r="A206" t="s">
        <v>202</v>
      </c>
      <c r="B206" t="s">
        <v>261</v>
      </c>
      <c r="C206" t="s">
        <v>21</v>
      </c>
      <c r="D206" t="s">
        <v>204</v>
      </c>
      <c r="E206" t="s">
        <v>167</v>
      </c>
      <c r="F206">
        <v>2007</v>
      </c>
      <c r="G206">
        <v>68.0760799657197</v>
      </c>
      <c r="H206">
        <v>70.558658569667003</v>
      </c>
      <c r="I206">
        <v>65.161494206089898</v>
      </c>
    </row>
    <row r="207" spans="1:9" x14ac:dyDescent="0.15">
      <c r="A207" t="s">
        <v>202</v>
      </c>
      <c r="B207" t="s">
        <v>261</v>
      </c>
      <c r="C207" t="s">
        <v>1</v>
      </c>
      <c r="D207" t="s">
        <v>204</v>
      </c>
      <c r="E207" t="s">
        <v>167</v>
      </c>
      <c r="F207">
        <v>2007</v>
      </c>
      <c r="G207">
        <v>70.319027967333298</v>
      </c>
      <c r="H207">
        <v>73.444539277707506</v>
      </c>
      <c r="I207">
        <v>66.891621930991803</v>
      </c>
    </row>
    <row r="208" spans="1:9" x14ac:dyDescent="0.15">
      <c r="A208" t="s">
        <v>202</v>
      </c>
      <c r="B208" t="s">
        <v>261</v>
      </c>
      <c r="C208" t="s">
        <v>205</v>
      </c>
      <c r="D208" t="s">
        <v>204</v>
      </c>
      <c r="E208" t="s">
        <v>167</v>
      </c>
      <c r="F208">
        <v>2007</v>
      </c>
      <c r="G208">
        <v>69.237841769863806</v>
      </c>
      <c r="H208">
        <v>72.015356410551405</v>
      </c>
      <c r="I208">
        <v>66.028740065260195</v>
      </c>
    </row>
    <row r="209" spans="1:9" x14ac:dyDescent="0.15">
      <c r="A209" t="s">
        <v>202</v>
      </c>
      <c r="B209" t="s">
        <v>262</v>
      </c>
      <c r="C209" t="s">
        <v>21</v>
      </c>
      <c r="D209" t="s">
        <v>204</v>
      </c>
      <c r="E209" t="s">
        <v>167</v>
      </c>
      <c r="F209">
        <v>2007</v>
      </c>
      <c r="G209">
        <v>67.856753645757195</v>
      </c>
      <c r="H209">
        <v>70.458270861639505</v>
      </c>
      <c r="I209">
        <v>64.923101315771007</v>
      </c>
    </row>
    <row r="210" spans="1:9" x14ac:dyDescent="0.15">
      <c r="A210" t="s">
        <v>202</v>
      </c>
      <c r="B210" t="s">
        <v>262</v>
      </c>
      <c r="C210" t="s">
        <v>1</v>
      </c>
      <c r="D210" t="s">
        <v>204</v>
      </c>
      <c r="E210" t="s">
        <v>167</v>
      </c>
      <c r="F210">
        <v>2007</v>
      </c>
      <c r="G210">
        <v>69.7483091716025</v>
      </c>
      <c r="H210">
        <v>72.792583208672895</v>
      </c>
      <c r="I210">
        <v>66.154027255989405</v>
      </c>
    </row>
    <row r="211" spans="1:9" x14ac:dyDescent="0.15">
      <c r="A211" t="s">
        <v>202</v>
      </c>
      <c r="B211" t="s">
        <v>262</v>
      </c>
      <c r="C211" t="s">
        <v>205</v>
      </c>
      <c r="D211" t="s">
        <v>204</v>
      </c>
      <c r="E211" t="s">
        <v>167</v>
      </c>
      <c r="F211">
        <v>2007</v>
      </c>
      <c r="G211">
        <v>68.851243122381902</v>
      </c>
      <c r="H211">
        <v>71.634206944142704</v>
      </c>
      <c r="I211">
        <v>65.510734024430803</v>
      </c>
    </row>
    <row r="212" spans="1:9" x14ac:dyDescent="0.15">
      <c r="A212" t="s">
        <v>202</v>
      </c>
      <c r="B212" t="s">
        <v>263</v>
      </c>
      <c r="C212" t="s">
        <v>21</v>
      </c>
      <c r="D212" t="s">
        <v>204</v>
      </c>
      <c r="E212" t="s">
        <v>167</v>
      </c>
      <c r="F212">
        <v>2007</v>
      </c>
      <c r="G212">
        <v>67.023639090016403</v>
      </c>
      <c r="H212">
        <v>69.513427596497095</v>
      </c>
      <c r="I212">
        <v>64.200190241068896</v>
      </c>
    </row>
    <row r="213" spans="1:9" x14ac:dyDescent="0.15">
      <c r="A213" t="s">
        <v>202</v>
      </c>
      <c r="B213" t="s">
        <v>263</v>
      </c>
      <c r="C213" t="s">
        <v>1</v>
      </c>
      <c r="D213" t="s">
        <v>204</v>
      </c>
      <c r="E213" t="s">
        <v>167</v>
      </c>
      <c r="F213">
        <v>2007</v>
      </c>
      <c r="G213">
        <v>69.039785978125494</v>
      </c>
      <c r="H213">
        <v>71.996959217564395</v>
      </c>
      <c r="I213">
        <v>65.641603831547897</v>
      </c>
    </row>
    <row r="214" spans="1:9" x14ac:dyDescent="0.15">
      <c r="A214" t="s">
        <v>202</v>
      </c>
      <c r="B214" t="s">
        <v>263</v>
      </c>
      <c r="C214" t="s">
        <v>205</v>
      </c>
      <c r="D214" t="s">
        <v>204</v>
      </c>
      <c r="E214" t="s">
        <v>167</v>
      </c>
      <c r="F214">
        <v>2007</v>
      </c>
      <c r="G214">
        <v>68.056532024429998</v>
      </c>
      <c r="H214">
        <v>70.788918452625595</v>
      </c>
      <c r="I214">
        <v>64.930487735909594</v>
      </c>
    </row>
    <row r="215" spans="1:9" x14ac:dyDescent="0.15">
      <c r="A215" t="s">
        <v>202</v>
      </c>
      <c r="B215" t="s">
        <v>264</v>
      </c>
      <c r="C215" t="s">
        <v>21</v>
      </c>
      <c r="D215" t="s">
        <v>204</v>
      </c>
      <c r="E215" t="s">
        <v>167</v>
      </c>
      <c r="F215">
        <v>2007</v>
      </c>
      <c r="G215">
        <v>66.618803412006599</v>
      </c>
      <c r="H215">
        <v>69.113418921234</v>
      </c>
      <c r="I215">
        <v>63.689346327737702</v>
      </c>
    </row>
    <row r="216" spans="1:9" x14ac:dyDescent="0.15">
      <c r="A216" t="s">
        <v>202</v>
      </c>
      <c r="B216" t="s">
        <v>264</v>
      </c>
      <c r="C216" t="s">
        <v>1</v>
      </c>
      <c r="D216" t="s">
        <v>204</v>
      </c>
      <c r="E216" t="s">
        <v>167</v>
      </c>
      <c r="F216">
        <v>2007</v>
      </c>
      <c r="G216">
        <v>69.552711533076206</v>
      </c>
      <c r="H216">
        <v>72.676385142609902</v>
      </c>
      <c r="I216">
        <v>65.994509684287806</v>
      </c>
    </row>
    <row r="217" spans="1:9" x14ac:dyDescent="0.15">
      <c r="A217" t="s">
        <v>202</v>
      </c>
      <c r="B217" t="s">
        <v>264</v>
      </c>
      <c r="C217" t="s">
        <v>205</v>
      </c>
      <c r="D217" t="s">
        <v>204</v>
      </c>
      <c r="E217" t="s">
        <v>167</v>
      </c>
      <c r="F217">
        <v>2007</v>
      </c>
      <c r="G217">
        <v>68.051270104395101</v>
      </c>
      <c r="H217">
        <v>70.818727803471205</v>
      </c>
      <c r="I217">
        <v>64.879958952847403</v>
      </c>
    </row>
    <row r="218" spans="1:9" x14ac:dyDescent="0.15">
      <c r="A218" t="s">
        <v>202</v>
      </c>
      <c r="B218" t="s">
        <v>265</v>
      </c>
      <c r="C218" t="s">
        <v>21</v>
      </c>
      <c r="D218" t="s">
        <v>204</v>
      </c>
      <c r="E218" t="s">
        <v>167</v>
      </c>
      <c r="F218">
        <v>2007</v>
      </c>
      <c r="G218">
        <v>69.308342693535096</v>
      </c>
      <c r="H218">
        <v>71.878475651321097</v>
      </c>
      <c r="I218">
        <v>66.277319561611506</v>
      </c>
    </row>
    <row r="219" spans="1:9" x14ac:dyDescent="0.15">
      <c r="A219" t="s">
        <v>202</v>
      </c>
      <c r="B219" t="s">
        <v>265</v>
      </c>
      <c r="C219" t="s">
        <v>1</v>
      </c>
      <c r="D219" t="s">
        <v>204</v>
      </c>
      <c r="E219" t="s">
        <v>167</v>
      </c>
      <c r="F219">
        <v>2007</v>
      </c>
      <c r="G219">
        <v>71.524537227051198</v>
      </c>
      <c r="H219">
        <v>74.601254018372003</v>
      </c>
      <c r="I219">
        <v>67.902110430811803</v>
      </c>
    </row>
    <row r="220" spans="1:9" x14ac:dyDescent="0.15">
      <c r="A220" t="s">
        <v>202</v>
      </c>
      <c r="B220" t="s">
        <v>265</v>
      </c>
      <c r="C220" t="s">
        <v>205</v>
      </c>
      <c r="D220" t="s">
        <v>204</v>
      </c>
      <c r="E220" t="s">
        <v>167</v>
      </c>
      <c r="F220">
        <v>2007</v>
      </c>
      <c r="G220">
        <v>70.454313536148504</v>
      </c>
      <c r="H220">
        <v>73.2525764936196</v>
      </c>
      <c r="I220">
        <v>67.122646698436697</v>
      </c>
    </row>
    <row r="221" spans="1:9" x14ac:dyDescent="0.15">
      <c r="A221" t="s">
        <v>202</v>
      </c>
      <c r="B221" t="s">
        <v>266</v>
      </c>
      <c r="C221" t="s">
        <v>21</v>
      </c>
      <c r="D221" t="s">
        <v>204</v>
      </c>
      <c r="E221" t="s">
        <v>167</v>
      </c>
      <c r="F221">
        <v>2007</v>
      </c>
      <c r="G221">
        <v>69.821859476101395</v>
      </c>
      <c r="H221">
        <v>72.413534169564798</v>
      </c>
      <c r="I221">
        <v>66.752940360692904</v>
      </c>
    </row>
    <row r="222" spans="1:9" x14ac:dyDescent="0.15">
      <c r="A222" t="s">
        <v>202</v>
      </c>
      <c r="B222" t="s">
        <v>266</v>
      </c>
      <c r="C222" t="s">
        <v>1</v>
      </c>
      <c r="D222" t="s">
        <v>204</v>
      </c>
      <c r="E222" t="s">
        <v>167</v>
      </c>
      <c r="F222">
        <v>2007</v>
      </c>
      <c r="G222">
        <v>71.495695924256296</v>
      </c>
      <c r="H222">
        <v>74.560091520130101</v>
      </c>
      <c r="I222">
        <v>67.848037286332598</v>
      </c>
    </row>
    <row r="223" spans="1:9" x14ac:dyDescent="0.15">
      <c r="A223" t="s">
        <v>202</v>
      </c>
      <c r="B223" t="s">
        <v>266</v>
      </c>
      <c r="C223" t="s">
        <v>205</v>
      </c>
      <c r="D223" t="s">
        <v>204</v>
      </c>
      <c r="E223" t="s">
        <v>167</v>
      </c>
      <c r="F223">
        <v>2007</v>
      </c>
      <c r="G223">
        <v>70.7023808606465</v>
      </c>
      <c r="H223">
        <v>73.472648809749998</v>
      </c>
      <c r="I223">
        <v>67.356363951230804</v>
      </c>
    </row>
    <row r="224" spans="1:9" x14ac:dyDescent="0.15">
      <c r="A224" t="s">
        <v>202</v>
      </c>
      <c r="B224" t="s">
        <v>267</v>
      </c>
      <c r="C224" t="s">
        <v>21</v>
      </c>
      <c r="D224" t="s">
        <v>204</v>
      </c>
      <c r="E224" t="s">
        <v>167</v>
      </c>
      <c r="F224">
        <v>2007</v>
      </c>
      <c r="G224">
        <v>68.951384832394098</v>
      </c>
      <c r="H224">
        <v>71.483241803286603</v>
      </c>
      <c r="I224">
        <v>65.907775427018095</v>
      </c>
    </row>
    <row r="225" spans="1:9" x14ac:dyDescent="0.15">
      <c r="A225" t="s">
        <v>202</v>
      </c>
      <c r="B225" t="s">
        <v>267</v>
      </c>
      <c r="C225" t="s">
        <v>1</v>
      </c>
      <c r="D225" t="s">
        <v>204</v>
      </c>
      <c r="E225" t="s">
        <v>167</v>
      </c>
      <c r="F225">
        <v>2007</v>
      </c>
      <c r="G225">
        <v>70.532589357227394</v>
      </c>
      <c r="H225">
        <v>73.539831763442294</v>
      </c>
      <c r="I225">
        <v>66.989613125765899</v>
      </c>
    </row>
    <row r="226" spans="1:9" x14ac:dyDescent="0.15">
      <c r="A226" t="s">
        <v>202</v>
      </c>
      <c r="B226" t="s">
        <v>267</v>
      </c>
      <c r="C226" t="s">
        <v>205</v>
      </c>
      <c r="D226" t="s">
        <v>204</v>
      </c>
      <c r="E226" t="s">
        <v>167</v>
      </c>
      <c r="F226">
        <v>2007</v>
      </c>
      <c r="G226">
        <v>69.787610571194804</v>
      </c>
      <c r="H226">
        <v>72.575271550243997</v>
      </c>
      <c r="I226">
        <v>66.472103952075699</v>
      </c>
    </row>
    <row r="227" spans="1:9" x14ac:dyDescent="0.15">
      <c r="A227" t="s">
        <v>202</v>
      </c>
      <c r="B227" t="s">
        <v>268</v>
      </c>
      <c r="C227" t="s">
        <v>21</v>
      </c>
      <c r="D227" t="s">
        <v>204</v>
      </c>
      <c r="E227" t="s">
        <v>167</v>
      </c>
      <c r="F227">
        <v>2007</v>
      </c>
      <c r="G227">
        <v>68.068953746774895</v>
      </c>
      <c r="H227">
        <v>70.537386647404105</v>
      </c>
      <c r="I227">
        <v>65.126406028756705</v>
      </c>
    </row>
    <row r="228" spans="1:9" x14ac:dyDescent="0.15">
      <c r="A228" t="s">
        <v>202</v>
      </c>
      <c r="B228" t="s">
        <v>268</v>
      </c>
      <c r="C228" t="s">
        <v>1</v>
      </c>
      <c r="D228" t="s">
        <v>204</v>
      </c>
      <c r="E228" t="s">
        <v>167</v>
      </c>
      <c r="F228">
        <v>2007</v>
      </c>
      <c r="G228">
        <v>70.547287730886694</v>
      </c>
      <c r="H228">
        <v>73.477188744799605</v>
      </c>
      <c r="I228">
        <v>66.959294582989102</v>
      </c>
    </row>
    <row r="229" spans="1:9" x14ac:dyDescent="0.15">
      <c r="A229" t="s">
        <v>202</v>
      </c>
      <c r="B229" t="s">
        <v>268</v>
      </c>
      <c r="C229" t="s">
        <v>205</v>
      </c>
      <c r="D229" t="s">
        <v>204</v>
      </c>
      <c r="E229" t="s">
        <v>167</v>
      </c>
      <c r="F229">
        <v>2007</v>
      </c>
      <c r="G229">
        <v>69.338352034498001</v>
      </c>
      <c r="H229">
        <v>72.064182201339605</v>
      </c>
      <c r="I229">
        <v>66.022816911162096</v>
      </c>
    </row>
    <row r="230" spans="1:9" x14ac:dyDescent="0.15">
      <c r="A230" t="s">
        <v>202</v>
      </c>
      <c r="B230" t="s">
        <v>269</v>
      </c>
      <c r="C230" t="s">
        <v>21</v>
      </c>
      <c r="D230" t="s">
        <v>204</v>
      </c>
      <c r="E230" t="s">
        <v>167</v>
      </c>
      <c r="F230">
        <v>2007</v>
      </c>
      <c r="G230">
        <v>68.770281553744297</v>
      </c>
      <c r="H230">
        <v>71.293399679319904</v>
      </c>
      <c r="I230">
        <v>65.728524876544199</v>
      </c>
    </row>
    <row r="231" spans="1:9" x14ac:dyDescent="0.15">
      <c r="A231" t="s">
        <v>202</v>
      </c>
      <c r="B231" t="s">
        <v>269</v>
      </c>
      <c r="C231" t="s">
        <v>1</v>
      </c>
      <c r="D231" t="s">
        <v>204</v>
      </c>
      <c r="E231" t="s">
        <v>167</v>
      </c>
      <c r="F231">
        <v>2007</v>
      </c>
      <c r="G231">
        <v>70.837898632030601</v>
      </c>
      <c r="H231">
        <v>73.955178068645495</v>
      </c>
      <c r="I231">
        <v>67.235413183984605</v>
      </c>
    </row>
    <row r="232" spans="1:9" x14ac:dyDescent="0.15">
      <c r="A232" t="s">
        <v>202</v>
      </c>
      <c r="B232" t="s">
        <v>269</v>
      </c>
      <c r="C232" t="s">
        <v>205</v>
      </c>
      <c r="D232" t="s">
        <v>204</v>
      </c>
      <c r="E232" t="s">
        <v>167</v>
      </c>
      <c r="F232">
        <v>2007</v>
      </c>
      <c r="G232">
        <v>69.836277040597906</v>
      </c>
      <c r="H232">
        <v>72.646785754266901</v>
      </c>
      <c r="I232">
        <v>66.523981107664198</v>
      </c>
    </row>
    <row r="233" spans="1:9" x14ac:dyDescent="0.15">
      <c r="A233" t="s">
        <v>202</v>
      </c>
      <c r="B233" t="s">
        <v>270</v>
      </c>
      <c r="C233" t="s">
        <v>21</v>
      </c>
      <c r="D233" t="s">
        <v>204</v>
      </c>
      <c r="E233" t="s">
        <v>167</v>
      </c>
      <c r="F233">
        <v>2007</v>
      </c>
      <c r="G233">
        <v>68.949916484881498</v>
      </c>
      <c r="H233">
        <v>71.438346915669399</v>
      </c>
      <c r="I233">
        <v>66.004782479841097</v>
      </c>
    </row>
    <row r="234" spans="1:9" x14ac:dyDescent="0.15">
      <c r="A234" t="s">
        <v>202</v>
      </c>
      <c r="B234" t="s">
        <v>270</v>
      </c>
      <c r="C234" t="s">
        <v>1</v>
      </c>
      <c r="D234" t="s">
        <v>204</v>
      </c>
      <c r="E234" t="s">
        <v>167</v>
      </c>
      <c r="F234">
        <v>2007</v>
      </c>
      <c r="G234">
        <v>70.929099379093799</v>
      </c>
      <c r="H234">
        <v>73.932057203756898</v>
      </c>
      <c r="I234">
        <v>67.439176154391404</v>
      </c>
    </row>
    <row r="235" spans="1:9" x14ac:dyDescent="0.15">
      <c r="A235" t="s">
        <v>202</v>
      </c>
      <c r="B235" t="s">
        <v>270</v>
      </c>
      <c r="C235" t="s">
        <v>205</v>
      </c>
      <c r="D235" t="s">
        <v>204</v>
      </c>
      <c r="E235" t="s">
        <v>167</v>
      </c>
      <c r="F235">
        <v>2007</v>
      </c>
      <c r="G235">
        <v>69.982606150645694</v>
      </c>
      <c r="H235">
        <v>72.735981516640507</v>
      </c>
      <c r="I235">
        <v>66.748177694982701</v>
      </c>
    </row>
    <row r="236" spans="1:9" x14ac:dyDescent="0.15">
      <c r="A236" t="s">
        <v>202</v>
      </c>
      <c r="B236" t="s">
        <v>271</v>
      </c>
      <c r="C236" t="s">
        <v>21</v>
      </c>
      <c r="D236" t="s">
        <v>204</v>
      </c>
      <c r="E236" t="s">
        <v>167</v>
      </c>
      <c r="F236">
        <v>2007</v>
      </c>
      <c r="G236">
        <v>69.122565952737901</v>
      </c>
      <c r="H236">
        <v>71.767551193169695</v>
      </c>
      <c r="I236">
        <v>66.007227692187499</v>
      </c>
    </row>
    <row r="237" spans="1:9" x14ac:dyDescent="0.15">
      <c r="A237" t="s">
        <v>202</v>
      </c>
      <c r="B237" t="s">
        <v>271</v>
      </c>
      <c r="C237" t="s">
        <v>1</v>
      </c>
      <c r="D237" t="s">
        <v>204</v>
      </c>
      <c r="E237" t="s">
        <v>167</v>
      </c>
      <c r="F237">
        <v>2007</v>
      </c>
      <c r="G237">
        <v>71.380309210705605</v>
      </c>
      <c r="H237">
        <v>74.538305989743506</v>
      </c>
      <c r="I237">
        <v>67.765062274559796</v>
      </c>
    </row>
    <row r="238" spans="1:9" x14ac:dyDescent="0.15">
      <c r="A238" t="s">
        <v>202</v>
      </c>
      <c r="B238" t="s">
        <v>271</v>
      </c>
      <c r="C238" t="s">
        <v>205</v>
      </c>
      <c r="D238" t="s">
        <v>204</v>
      </c>
      <c r="E238" t="s">
        <v>167</v>
      </c>
      <c r="F238">
        <v>2007</v>
      </c>
      <c r="G238">
        <v>70.300431211829803</v>
      </c>
      <c r="H238">
        <v>73.132961833461295</v>
      </c>
      <c r="I238">
        <v>66.928199920636303</v>
      </c>
    </row>
    <row r="239" spans="1:9" x14ac:dyDescent="0.15">
      <c r="A239" t="s">
        <v>202</v>
      </c>
      <c r="B239" t="s">
        <v>272</v>
      </c>
      <c r="C239" t="s">
        <v>21</v>
      </c>
      <c r="D239" t="s">
        <v>204</v>
      </c>
      <c r="E239" t="s">
        <v>167</v>
      </c>
      <c r="F239">
        <v>2007</v>
      </c>
      <c r="G239">
        <v>68.757926579095496</v>
      </c>
      <c r="H239">
        <v>71.269745919475895</v>
      </c>
      <c r="I239">
        <v>65.711025052327102</v>
      </c>
    </row>
    <row r="240" spans="1:9" x14ac:dyDescent="0.15">
      <c r="A240" t="s">
        <v>202</v>
      </c>
      <c r="B240" t="s">
        <v>272</v>
      </c>
      <c r="C240" t="s">
        <v>1</v>
      </c>
      <c r="D240" t="s">
        <v>204</v>
      </c>
      <c r="E240" t="s">
        <v>167</v>
      </c>
      <c r="F240">
        <v>2007</v>
      </c>
      <c r="G240">
        <v>70.418919376210397</v>
      </c>
      <c r="H240">
        <v>73.509683819035601</v>
      </c>
      <c r="I240">
        <v>66.901125622039302</v>
      </c>
    </row>
    <row r="241" spans="1:9" x14ac:dyDescent="0.15">
      <c r="A241" t="s">
        <v>202</v>
      </c>
      <c r="B241" t="s">
        <v>272</v>
      </c>
      <c r="C241" t="s">
        <v>205</v>
      </c>
      <c r="D241" t="s">
        <v>204</v>
      </c>
      <c r="E241" t="s">
        <v>167</v>
      </c>
      <c r="F241">
        <v>2007</v>
      </c>
      <c r="G241">
        <v>69.626173136189607</v>
      </c>
      <c r="H241">
        <v>72.407505381673204</v>
      </c>
      <c r="I241">
        <v>66.335732024486703</v>
      </c>
    </row>
    <row r="242" spans="1:9" x14ac:dyDescent="0.15">
      <c r="A242" t="s">
        <v>202</v>
      </c>
      <c r="B242" t="s">
        <v>273</v>
      </c>
      <c r="C242" t="s">
        <v>21</v>
      </c>
      <c r="D242" t="s">
        <v>204</v>
      </c>
      <c r="E242" t="s">
        <v>167</v>
      </c>
      <c r="F242">
        <v>2007</v>
      </c>
      <c r="G242">
        <v>68.797949590458501</v>
      </c>
      <c r="H242">
        <v>71.357944624841394</v>
      </c>
      <c r="I242">
        <v>65.849779166060301</v>
      </c>
    </row>
    <row r="243" spans="1:9" x14ac:dyDescent="0.15">
      <c r="A243" t="s">
        <v>202</v>
      </c>
      <c r="B243" t="s">
        <v>273</v>
      </c>
      <c r="C243" t="s">
        <v>1</v>
      </c>
      <c r="D243" t="s">
        <v>204</v>
      </c>
      <c r="E243" t="s">
        <v>167</v>
      </c>
      <c r="F243">
        <v>2007</v>
      </c>
      <c r="G243">
        <v>70.599174479538704</v>
      </c>
      <c r="H243">
        <v>73.665750674673902</v>
      </c>
      <c r="I243">
        <v>67.086280710880203</v>
      </c>
    </row>
    <row r="244" spans="1:9" x14ac:dyDescent="0.15">
      <c r="A244" t="s">
        <v>202</v>
      </c>
      <c r="B244" t="s">
        <v>273</v>
      </c>
      <c r="C244" t="s">
        <v>205</v>
      </c>
      <c r="D244" t="s">
        <v>204</v>
      </c>
      <c r="E244" t="s">
        <v>167</v>
      </c>
      <c r="F244">
        <v>2007</v>
      </c>
      <c r="G244">
        <v>69.736135479176895</v>
      </c>
      <c r="H244">
        <v>72.606406182488598</v>
      </c>
      <c r="I244">
        <v>66.512100622320702</v>
      </c>
    </row>
    <row r="245" spans="1:9" x14ac:dyDescent="0.15">
      <c r="A245" t="s">
        <v>202</v>
      </c>
      <c r="B245" t="s">
        <v>274</v>
      </c>
      <c r="C245" t="s">
        <v>21</v>
      </c>
      <c r="D245" t="s">
        <v>204</v>
      </c>
      <c r="E245" t="s">
        <v>167</v>
      </c>
      <c r="F245">
        <v>2007</v>
      </c>
      <c r="G245">
        <v>68.309556258738397</v>
      </c>
      <c r="H245">
        <v>70.895631913567797</v>
      </c>
      <c r="I245">
        <v>65.420264411478897</v>
      </c>
    </row>
    <row r="246" spans="1:9" x14ac:dyDescent="0.15">
      <c r="A246" t="s">
        <v>202</v>
      </c>
      <c r="B246" t="s">
        <v>274</v>
      </c>
      <c r="C246" t="s">
        <v>1</v>
      </c>
      <c r="D246" t="s">
        <v>204</v>
      </c>
      <c r="E246" t="s">
        <v>167</v>
      </c>
      <c r="F246">
        <v>2007</v>
      </c>
      <c r="G246">
        <v>70.146326554005498</v>
      </c>
      <c r="H246">
        <v>73.154051332384995</v>
      </c>
      <c r="I246">
        <v>66.664088804605996</v>
      </c>
    </row>
    <row r="247" spans="1:9" x14ac:dyDescent="0.15">
      <c r="A247" t="s">
        <v>202</v>
      </c>
      <c r="B247" t="s">
        <v>274</v>
      </c>
      <c r="C247" t="s">
        <v>205</v>
      </c>
      <c r="D247" t="s">
        <v>204</v>
      </c>
      <c r="E247" t="s">
        <v>167</v>
      </c>
      <c r="F247">
        <v>2007</v>
      </c>
      <c r="G247">
        <v>69.256640718023803</v>
      </c>
      <c r="H247">
        <v>72.042091187270898</v>
      </c>
      <c r="I247">
        <v>66.053441839791105</v>
      </c>
    </row>
    <row r="248" spans="1:9" x14ac:dyDescent="0.15">
      <c r="A248" t="s">
        <v>202</v>
      </c>
      <c r="B248" t="s">
        <v>275</v>
      </c>
      <c r="C248" t="s">
        <v>21</v>
      </c>
      <c r="D248" t="s">
        <v>204</v>
      </c>
      <c r="E248" t="s">
        <v>167</v>
      </c>
      <c r="F248">
        <v>2007</v>
      </c>
      <c r="G248">
        <v>66.568700358589993</v>
      </c>
      <c r="H248">
        <v>68.990552339607405</v>
      </c>
      <c r="I248">
        <v>63.7421069597669</v>
      </c>
    </row>
    <row r="249" spans="1:9" x14ac:dyDescent="0.15">
      <c r="A249" t="s">
        <v>202</v>
      </c>
      <c r="B249" t="s">
        <v>275</v>
      </c>
      <c r="C249" t="s">
        <v>1</v>
      </c>
      <c r="D249" t="s">
        <v>204</v>
      </c>
      <c r="E249" t="s">
        <v>167</v>
      </c>
      <c r="F249">
        <v>2007</v>
      </c>
      <c r="G249">
        <v>69.280927147070699</v>
      </c>
      <c r="H249">
        <v>72.299398973034798</v>
      </c>
      <c r="I249">
        <v>65.771208178942203</v>
      </c>
    </row>
    <row r="250" spans="1:9" x14ac:dyDescent="0.15">
      <c r="A250" t="s">
        <v>202</v>
      </c>
      <c r="B250" t="s">
        <v>275</v>
      </c>
      <c r="C250" t="s">
        <v>205</v>
      </c>
      <c r="D250" t="s">
        <v>204</v>
      </c>
      <c r="E250" t="s">
        <v>167</v>
      </c>
      <c r="F250">
        <v>2007</v>
      </c>
      <c r="G250">
        <v>67.938668544695403</v>
      </c>
      <c r="H250">
        <v>70.635111763118701</v>
      </c>
      <c r="I250">
        <v>64.696664350758198</v>
      </c>
    </row>
    <row r="251" spans="1:9" x14ac:dyDescent="0.15">
      <c r="A251" t="s">
        <v>202</v>
      </c>
      <c r="B251" t="s">
        <v>276</v>
      </c>
      <c r="C251" t="s">
        <v>21</v>
      </c>
      <c r="D251" t="s">
        <v>204</v>
      </c>
      <c r="E251" t="s">
        <v>167</v>
      </c>
      <c r="F251">
        <v>2007</v>
      </c>
      <c r="G251">
        <v>66.912756238866393</v>
      </c>
      <c r="H251">
        <v>69.492108162287195</v>
      </c>
      <c r="I251">
        <v>63.981517348522701</v>
      </c>
    </row>
    <row r="252" spans="1:9" x14ac:dyDescent="0.15">
      <c r="A252" t="s">
        <v>202</v>
      </c>
      <c r="B252" t="s">
        <v>276</v>
      </c>
      <c r="C252" t="s">
        <v>1</v>
      </c>
      <c r="D252" t="s">
        <v>204</v>
      </c>
      <c r="E252" t="s">
        <v>167</v>
      </c>
      <c r="F252">
        <v>2007</v>
      </c>
      <c r="G252">
        <v>69.152010199375695</v>
      </c>
      <c r="H252">
        <v>72.155545996176301</v>
      </c>
      <c r="I252">
        <v>65.712665248988301</v>
      </c>
    </row>
    <row r="253" spans="1:9" x14ac:dyDescent="0.15">
      <c r="A253" t="s">
        <v>202</v>
      </c>
      <c r="B253" t="s">
        <v>276</v>
      </c>
      <c r="C253" t="s">
        <v>205</v>
      </c>
      <c r="D253" t="s">
        <v>204</v>
      </c>
      <c r="E253" t="s">
        <v>167</v>
      </c>
      <c r="F253">
        <v>2007</v>
      </c>
      <c r="G253">
        <v>68.058578614026004</v>
      </c>
      <c r="H253">
        <v>70.859555374729595</v>
      </c>
      <c r="I253">
        <v>64.852265079610405</v>
      </c>
    </row>
    <row r="254" spans="1:9" x14ac:dyDescent="0.15">
      <c r="A254" t="s">
        <v>202</v>
      </c>
      <c r="B254" t="s">
        <v>277</v>
      </c>
      <c r="C254" t="s">
        <v>21</v>
      </c>
      <c r="D254" t="s">
        <v>204</v>
      </c>
      <c r="E254" t="s">
        <v>167</v>
      </c>
      <c r="F254">
        <v>2007</v>
      </c>
      <c r="G254">
        <v>67.159671191175306</v>
      </c>
      <c r="H254">
        <v>69.643592258591795</v>
      </c>
      <c r="I254">
        <v>64.331416299895594</v>
      </c>
    </row>
    <row r="255" spans="1:9" x14ac:dyDescent="0.15">
      <c r="A255" t="s">
        <v>202</v>
      </c>
      <c r="B255" t="s">
        <v>277</v>
      </c>
      <c r="C255" t="s">
        <v>1</v>
      </c>
      <c r="D255" t="s">
        <v>204</v>
      </c>
      <c r="E255" t="s">
        <v>167</v>
      </c>
      <c r="F255">
        <v>2007</v>
      </c>
      <c r="G255">
        <v>69.969927559569697</v>
      </c>
      <c r="H255">
        <v>73.000434036717394</v>
      </c>
      <c r="I255">
        <v>66.5042317341412</v>
      </c>
    </row>
    <row r="256" spans="1:9" x14ac:dyDescent="0.15">
      <c r="A256" t="s">
        <v>202</v>
      </c>
      <c r="B256" t="s">
        <v>277</v>
      </c>
      <c r="C256" t="s">
        <v>205</v>
      </c>
      <c r="D256" t="s">
        <v>204</v>
      </c>
      <c r="E256" t="s">
        <v>167</v>
      </c>
      <c r="F256">
        <v>2007</v>
      </c>
      <c r="G256">
        <v>68.574721091504003</v>
      </c>
      <c r="H256">
        <v>71.317076694558807</v>
      </c>
      <c r="I256">
        <v>65.445640861284701</v>
      </c>
    </row>
    <row r="257" spans="1:9" x14ac:dyDescent="0.15">
      <c r="A257" t="s">
        <v>202</v>
      </c>
      <c r="B257" t="s">
        <v>278</v>
      </c>
      <c r="C257" t="s">
        <v>21</v>
      </c>
      <c r="D257" t="s">
        <v>204</v>
      </c>
      <c r="E257" t="s">
        <v>167</v>
      </c>
      <c r="F257">
        <v>2007</v>
      </c>
      <c r="G257">
        <v>68.364876869314898</v>
      </c>
      <c r="H257">
        <v>70.924813015258096</v>
      </c>
      <c r="I257">
        <v>65.409941541769797</v>
      </c>
    </row>
    <row r="258" spans="1:9" x14ac:dyDescent="0.15">
      <c r="A258" t="s">
        <v>202</v>
      </c>
      <c r="B258" t="s">
        <v>278</v>
      </c>
      <c r="C258" t="s">
        <v>1</v>
      </c>
      <c r="D258" t="s">
        <v>204</v>
      </c>
      <c r="E258" t="s">
        <v>167</v>
      </c>
      <c r="F258">
        <v>2007</v>
      </c>
      <c r="G258">
        <v>70.410396063547395</v>
      </c>
      <c r="H258">
        <v>73.431038304570293</v>
      </c>
      <c r="I258">
        <v>66.9043651000284</v>
      </c>
    </row>
    <row r="259" spans="1:9" x14ac:dyDescent="0.15">
      <c r="A259" t="s">
        <v>202</v>
      </c>
      <c r="B259" t="s">
        <v>278</v>
      </c>
      <c r="C259" t="s">
        <v>205</v>
      </c>
      <c r="D259" t="s">
        <v>204</v>
      </c>
      <c r="E259" t="s">
        <v>167</v>
      </c>
      <c r="F259">
        <v>2007</v>
      </c>
      <c r="G259">
        <v>69.426571877315297</v>
      </c>
      <c r="H259">
        <v>72.234289259761496</v>
      </c>
      <c r="I259">
        <v>66.212294757836801</v>
      </c>
    </row>
    <row r="260" spans="1:9" x14ac:dyDescent="0.15">
      <c r="A260" t="s">
        <v>202</v>
      </c>
      <c r="B260" t="s">
        <v>279</v>
      </c>
      <c r="C260" t="s">
        <v>21</v>
      </c>
      <c r="D260" t="s">
        <v>204</v>
      </c>
      <c r="E260" t="s">
        <v>167</v>
      </c>
      <c r="F260">
        <v>2007</v>
      </c>
      <c r="G260">
        <v>66.742398921383696</v>
      </c>
      <c r="H260">
        <v>69.164698434345695</v>
      </c>
      <c r="I260">
        <v>63.936520870719697</v>
      </c>
    </row>
    <row r="261" spans="1:9" x14ac:dyDescent="0.15">
      <c r="A261" t="s">
        <v>202</v>
      </c>
      <c r="B261" t="s">
        <v>279</v>
      </c>
      <c r="C261" t="s">
        <v>1</v>
      </c>
      <c r="D261" t="s">
        <v>204</v>
      </c>
      <c r="E261" t="s">
        <v>167</v>
      </c>
      <c r="F261">
        <v>2007</v>
      </c>
      <c r="G261">
        <v>69.464266906573698</v>
      </c>
      <c r="H261">
        <v>72.478630731370998</v>
      </c>
      <c r="I261">
        <v>66.151873597322293</v>
      </c>
    </row>
    <row r="262" spans="1:9" x14ac:dyDescent="0.15">
      <c r="A262" t="s">
        <v>202</v>
      </c>
      <c r="B262" t="s">
        <v>279</v>
      </c>
      <c r="C262" t="s">
        <v>205</v>
      </c>
      <c r="D262" t="s">
        <v>204</v>
      </c>
      <c r="E262" t="s">
        <v>167</v>
      </c>
      <c r="F262">
        <v>2007</v>
      </c>
      <c r="G262">
        <v>68.132447365882001</v>
      </c>
      <c r="H262">
        <v>70.812320797742004</v>
      </c>
      <c r="I262">
        <v>65.035077864386295</v>
      </c>
    </row>
    <row r="263" spans="1:9" x14ac:dyDescent="0.15">
      <c r="A263" t="s">
        <v>202</v>
      </c>
      <c r="B263" t="s">
        <v>206</v>
      </c>
      <c r="C263" t="s">
        <v>21</v>
      </c>
      <c r="D263" t="s">
        <v>204</v>
      </c>
      <c r="E263" t="s">
        <v>167</v>
      </c>
      <c r="F263">
        <v>2008</v>
      </c>
      <c r="G263">
        <v>66.449563865179499</v>
      </c>
      <c r="H263">
        <v>68.979128414868299</v>
      </c>
      <c r="I263">
        <v>63.477584637242103</v>
      </c>
    </row>
    <row r="264" spans="1:9" x14ac:dyDescent="0.15">
      <c r="A264" t="s">
        <v>202</v>
      </c>
      <c r="B264" t="s">
        <v>206</v>
      </c>
      <c r="C264" t="s">
        <v>1</v>
      </c>
      <c r="D264" t="s">
        <v>204</v>
      </c>
      <c r="E264" t="s">
        <v>167</v>
      </c>
      <c r="F264">
        <v>2008</v>
      </c>
      <c r="G264">
        <v>68.476555947220803</v>
      </c>
      <c r="H264">
        <v>71.453895737197101</v>
      </c>
      <c r="I264">
        <v>65.022707169168797</v>
      </c>
    </row>
    <row r="265" spans="1:9" x14ac:dyDescent="0.15">
      <c r="A265" t="s">
        <v>202</v>
      </c>
      <c r="B265" t="s">
        <v>206</v>
      </c>
      <c r="C265" t="s">
        <v>205</v>
      </c>
      <c r="D265" t="s">
        <v>204</v>
      </c>
      <c r="E265" t="s">
        <v>167</v>
      </c>
      <c r="F265">
        <v>2008</v>
      </c>
      <c r="G265">
        <v>67.4897937924014</v>
      </c>
      <c r="H265">
        <v>70.189554412371905</v>
      </c>
      <c r="I265">
        <v>64.307798210475497</v>
      </c>
    </row>
    <row r="266" spans="1:9" x14ac:dyDescent="0.15">
      <c r="A266" t="s">
        <v>202</v>
      </c>
      <c r="B266" t="s">
        <v>207</v>
      </c>
      <c r="C266" t="s">
        <v>21</v>
      </c>
      <c r="D266" t="s">
        <v>204</v>
      </c>
      <c r="E266" t="s">
        <v>167</v>
      </c>
      <c r="F266">
        <v>2008</v>
      </c>
      <c r="G266">
        <v>66.434031335318195</v>
      </c>
      <c r="H266">
        <v>68.850707308834799</v>
      </c>
      <c r="I266">
        <v>63.553204858242999</v>
      </c>
    </row>
    <row r="267" spans="1:9" x14ac:dyDescent="0.15">
      <c r="A267" t="s">
        <v>202</v>
      </c>
      <c r="B267" t="s">
        <v>207</v>
      </c>
      <c r="C267" t="s">
        <v>1</v>
      </c>
      <c r="D267" t="s">
        <v>204</v>
      </c>
      <c r="E267" t="s">
        <v>167</v>
      </c>
      <c r="F267">
        <v>2008</v>
      </c>
      <c r="G267">
        <v>68.459687151687305</v>
      </c>
      <c r="H267">
        <v>71.420438023136796</v>
      </c>
      <c r="I267">
        <v>65.038215529755206</v>
      </c>
    </row>
    <row r="268" spans="1:9" x14ac:dyDescent="0.15">
      <c r="A268" t="s">
        <v>202</v>
      </c>
      <c r="B268" t="s">
        <v>207</v>
      </c>
      <c r="C268" t="s">
        <v>205</v>
      </c>
      <c r="D268" t="s">
        <v>204</v>
      </c>
      <c r="E268" t="s">
        <v>167</v>
      </c>
      <c r="F268">
        <v>2008</v>
      </c>
      <c r="G268">
        <v>67.468664292981401</v>
      </c>
      <c r="H268">
        <v>70.146886031261801</v>
      </c>
      <c r="I268">
        <v>64.304939879317203</v>
      </c>
    </row>
    <row r="269" spans="1:9" x14ac:dyDescent="0.15">
      <c r="A269" t="s">
        <v>202</v>
      </c>
      <c r="B269" t="s">
        <v>208</v>
      </c>
      <c r="C269" t="s">
        <v>21</v>
      </c>
      <c r="D269" t="s">
        <v>204</v>
      </c>
      <c r="E269" t="s">
        <v>167</v>
      </c>
      <c r="F269">
        <v>2008</v>
      </c>
      <c r="G269">
        <v>67.091063124140007</v>
      </c>
      <c r="H269">
        <v>69.540668352269705</v>
      </c>
      <c r="I269">
        <v>64.153185431852094</v>
      </c>
    </row>
    <row r="270" spans="1:9" x14ac:dyDescent="0.15">
      <c r="A270" t="s">
        <v>202</v>
      </c>
      <c r="B270" t="s">
        <v>208</v>
      </c>
      <c r="C270" t="s">
        <v>1</v>
      </c>
      <c r="D270" t="s">
        <v>204</v>
      </c>
      <c r="E270" t="s">
        <v>167</v>
      </c>
      <c r="F270">
        <v>2008</v>
      </c>
      <c r="G270">
        <v>69.064367754922998</v>
      </c>
      <c r="H270">
        <v>72.048005839292102</v>
      </c>
      <c r="I270">
        <v>65.594141397630693</v>
      </c>
    </row>
    <row r="271" spans="1:9" x14ac:dyDescent="0.15">
      <c r="A271" t="s">
        <v>202</v>
      </c>
      <c r="B271" t="s">
        <v>208</v>
      </c>
      <c r="C271" t="s">
        <v>205</v>
      </c>
      <c r="D271" t="s">
        <v>204</v>
      </c>
      <c r="E271" t="s">
        <v>167</v>
      </c>
      <c r="F271">
        <v>2008</v>
      </c>
      <c r="G271">
        <v>68.1081797073725</v>
      </c>
      <c r="H271">
        <v>70.803190424218798</v>
      </c>
      <c r="I271">
        <v>64.912060433540105</v>
      </c>
    </row>
    <row r="272" spans="1:9" x14ac:dyDescent="0.15">
      <c r="A272" t="s">
        <v>202</v>
      </c>
      <c r="B272" t="s">
        <v>209</v>
      </c>
      <c r="C272" t="s">
        <v>21</v>
      </c>
      <c r="D272" t="s">
        <v>204</v>
      </c>
      <c r="E272" t="s">
        <v>167</v>
      </c>
      <c r="F272">
        <v>2008</v>
      </c>
      <c r="G272">
        <v>67.782119588693305</v>
      </c>
      <c r="H272">
        <v>70.233199970510597</v>
      </c>
      <c r="I272">
        <v>64.979319460415496</v>
      </c>
    </row>
    <row r="273" spans="1:9" x14ac:dyDescent="0.15">
      <c r="A273" t="s">
        <v>202</v>
      </c>
      <c r="B273" t="s">
        <v>209</v>
      </c>
      <c r="C273" t="s">
        <v>1</v>
      </c>
      <c r="D273" t="s">
        <v>204</v>
      </c>
      <c r="E273" t="s">
        <v>167</v>
      </c>
      <c r="F273">
        <v>2008</v>
      </c>
      <c r="G273">
        <v>69.518467757025107</v>
      </c>
      <c r="H273">
        <v>72.525229061350998</v>
      </c>
      <c r="I273">
        <v>66.055214697764896</v>
      </c>
    </row>
    <row r="274" spans="1:9" x14ac:dyDescent="0.15">
      <c r="A274" t="s">
        <v>202</v>
      </c>
      <c r="B274" t="s">
        <v>209</v>
      </c>
      <c r="C274" t="s">
        <v>205</v>
      </c>
      <c r="D274" t="s">
        <v>204</v>
      </c>
      <c r="E274" t="s">
        <v>167</v>
      </c>
      <c r="F274">
        <v>2008</v>
      </c>
      <c r="G274">
        <v>68.666714472404706</v>
      </c>
      <c r="H274">
        <v>71.381604983330107</v>
      </c>
      <c r="I274">
        <v>65.492859810747007</v>
      </c>
    </row>
    <row r="275" spans="1:9" x14ac:dyDescent="0.15">
      <c r="A275" t="s">
        <v>202</v>
      </c>
      <c r="B275" t="s">
        <v>210</v>
      </c>
      <c r="C275" t="s">
        <v>21</v>
      </c>
      <c r="D275" t="s">
        <v>204</v>
      </c>
      <c r="E275" t="s">
        <v>167</v>
      </c>
      <c r="F275">
        <v>2008</v>
      </c>
      <c r="G275">
        <v>67.246675252563406</v>
      </c>
      <c r="H275">
        <v>69.704583234729597</v>
      </c>
      <c r="I275">
        <v>64.291823435133196</v>
      </c>
    </row>
    <row r="276" spans="1:9" x14ac:dyDescent="0.15">
      <c r="A276" t="s">
        <v>202</v>
      </c>
      <c r="B276" t="s">
        <v>210</v>
      </c>
      <c r="C276" t="s">
        <v>1</v>
      </c>
      <c r="D276" t="s">
        <v>204</v>
      </c>
      <c r="E276" t="s">
        <v>167</v>
      </c>
      <c r="F276">
        <v>2008</v>
      </c>
      <c r="G276">
        <v>69.229796305078494</v>
      </c>
      <c r="H276">
        <v>72.263367968563898</v>
      </c>
      <c r="I276">
        <v>65.694604882425594</v>
      </c>
    </row>
    <row r="277" spans="1:9" x14ac:dyDescent="0.15">
      <c r="A277" t="s">
        <v>202</v>
      </c>
      <c r="B277" t="s">
        <v>210</v>
      </c>
      <c r="C277" t="s">
        <v>205</v>
      </c>
      <c r="D277" t="s">
        <v>204</v>
      </c>
      <c r="E277" t="s">
        <v>167</v>
      </c>
      <c r="F277">
        <v>2008</v>
      </c>
      <c r="G277">
        <v>68.257205776994994</v>
      </c>
      <c r="H277">
        <v>71.015451956668301</v>
      </c>
      <c r="I277">
        <v>65.011415121896107</v>
      </c>
    </row>
    <row r="278" spans="1:9" x14ac:dyDescent="0.15">
      <c r="A278" t="s">
        <v>202</v>
      </c>
      <c r="B278" t="s">
        <v>211</v>
      </c>
      <c r="C278" t="s">
        <v>21</v>
      </c>
      <c r="D278" t="s">
        <v>204</v>
      </c>
      <c r="E278" t="s">
        <v>167</v>
      </c>
      <c r="F278">
        <v>2008</v>
      </c>
      <c r="G278">
        <v>68.679133730756206</v>
      </c>
      <c r="H278">
        <v>71.193416128367204</v>
      </c>
      <c r="I278">
        <v>65.668617613975897</v>
      </c>
    </row>
    <row r="279" spans="1:9" x14ac:dyDescent="0.15">
      <c r="A279" t="s">
        <v>202</v>
      </c>
      <c r="B279" t="s">
        <v>211</v>
      </c>
      <c r="C279" t="s">
        <v>1</v>
      </c>
      <c r="D279" t="s">
        <v>204</v>
      </c>
      <c r="E279" t="s">
        <v>167</v>
      </c>
      <c r="F279">
        <v>2008</v>
      </c>
      <c r="G279">
        <v>70.249315157128095</v>
      </c>
      <c r="H279">
        <v>73.238999460528703</v>
      </c>
      <c r="I279">
        <v>66.707047527023505</v>
      </c>
    </row>
    <row r="280" spans="1:9" x14ac:dyDescent="0.15">
      <c r="A280" t="s">
        <v>202</v>
      </c>
      <c r="B280" t="s">
        <v>211</v>
      </c>
      <c r="C280" t="s">
        <v>205</v>
      </c>
      <c r="D280" t="s">
        <v>204</v>
      </c>
      <c r="E280" t="s">
        <v>167</v>
      </c>
      <c r="F280">
        <v>2008</v>
      </c>
      <c r="G280">
        <v>69.495488768318097</v>
      </c>
      <c r="H280">
        <v>72.226749865012494</v>
      </c>
      <c r="I280">
        <v>66.217833953642995</v>
      </c>
    </row>
    <row r="281" spans="1:9" x14ac:dyDescent="0.15">
      <c r="A281" t="s">
        <v>202</v>
      </c>
      <c r="B281" t="s">
        <v>212</v>
      </c>
      <c r="C281" t="s">
        <v>21</v>
      </c>
      <c r="D281" t="s">
        <v>204</v>
      </c>
      <c r="E281" t="s">
        <v>167</v>
      </c>
      <c r="F281">
        <v>2008</v>
      </c>
      <c r="G281">
        <v>67.901126896287295</v>
      </c>
      <c r="H281">
        <v>70.413084437785102</v>
      </c>
      <c r="I281">
        <v>64.951340541882701</v>
      </c>
    </row>
    <row r="282" spans="1:9" x14ac:dyDescent="0.15">
      <c r="A282" t="s">
        <v>202</v>
      </c>
      <c r="B282" t="s">
        <v>212</v>
      </c>
      <c r="C282" t="s">
        <v>1</v>
      </c>
      <c r="D282" t="s">
        <v>204</v>
      </c>
      <c r="E282" t="s">
        <v>167</v>
      </c>
      <c r="F282">
        <v>2008</v>
      </c>
      <c r="G282">
        <v>70.079005014258101</v>
      </c>
      <c r="H282">
        <v>73.124568387335898</v>
      </c>
      <c r="I282">
        <v>66.554296793016903</v>
      </c>
    </row>
    <row r="283" spans="1:9" x14ac:dyDescent="0.15">
      <c r="A283" t="s">
        <v>202</v>
      </c>
      <c r="B283" t="s">
        <v>212</v>
      </c>
      <c r="C283" t="s">
        <v>205</v>
      </c>
      <c r="D283" t="s">
        <v>204</v>
      </c>
      <c r="E283" t="s">
        <v>167</v>
      </c>
      <c r="F283">
        <v>2008</v>
      </c>
      <c r="G283">
        <v>69.027689079794897</v>
      </c>
      <c r="H283">
        <v>71.786635830198605</v>
      </c>
      <c r="I283">
        <v>65.781324104216907</v>
      </c>
    </row>
    <row r="284" spans="1:9" x14ac:dyDescent="0.15">
      <c r="A284" t="s">
        <v>202</v>
      </c>
      <c r="B284" t="s">
        <v>213</v>
      </c>
      <c r="C284" t="s">
        <v>21</v>
      </c>
      <c r="D284" t="s">
        <v>204</v>
      </c>
      <c r="E284" t="s">
        <v>167</v>
      </c>
      <c r="F284">
        <v>2008</v>
      </c>
      <c r="G284">
        <v>68.808066603728705</v>
      </c>
      <c r="H284">
        <v>71.318249030884303</v>
      </c>
      <c r="I284">
        <v>65.782212745047303</v>
      </c>
    </row>
    <row r="285" spans="1:9" x14ac:dyDescent="0.15">
      <c r="A285" t="s">
        <v>202</v>
      </c>
      <c r="B285" t="s">
        <v>213</v>
      </c>
      <c r="C285" t="s">
        <v>1</v>
      </c>
      <c r="D285" t="s">
        <v>204</v>
      </c>
      <c r="E285" t="s">
        <v>167</v>
      </c>
      <c r="F285">
        <v>2008</v>
      </c>
      <c r="G285">
        <v>70.542584464437695</v>
      </c>
      <c r="H285">
        <v>73.588282859951605</v>
      </c>
      <c r="I285">
        <v>67.024684327590805</v>
      </c>
    </row>
    <row r="286" spans="1:9" x14ac:dyDescent="0.15">
      <c r="A286" t="s">
        <v>202</v>
      </c>
      <c r="B286" t="s">
        <v>213</v>
      </c>
      <c r="C286" t="s">
        <v>205</v>
      </c>
      <c r="D286" t="s">
        <v>204</v>
      </c>
      <c r="E286" t="s">
        <v>167</v>
      </c>
      <c r="F286">
        <v>2008</v>
      </c>
      <c r="G286">
        <v>69.717298536094603</v>
      </c>
      <c r="H286">
        <v>72.497831783813197</v>
      </c>
      <c r="I286">
        <v>66.437953814611205</v>
      </c>
    </row>
    <row r="287" spans="1:9" x14ac:dyDescent="0.15">
      <c r="A287" t="s">
        <v>202</v>
      </c>
      <c r="B287" t="s">
        <v>214</v>
      </c>
      <c r="C287" t="s">
        <v>21</v>
      </c>
      <c r="D287" t="s">
        <v>204</v>
      </c>
      <c r="E287" t="s">
        <v>167</v>
      </c>
      <c r="F287">
        <v>2008</v>
      </c>
      <c r="G287">
        <v>68.575203461091405</v>
      </c>
      <c r="H287">
        <v>71.100772911709598</v>
      </c>
      <c r="I287">
        <v>65.593481412076301</v>
      </c>
    </row>
    <row r="288" spans="1:9" x14ac:dyDescent="0.15">
      <c r="A288" t="s">
        <v>202</v>
      </c>
      <c r="B288" t="s">
        <v>214</v>
      </c>
      <c r="C288" t="s">
        <v>1</v>
      </c>
      <c r="D288" t="s">
        <v>204</v>
      </c>
      <c r="E288" t="s">
        <v>167</v>
      </c>
      <c r="F288">
        <v>2008</v>
      </c>
      <c r="G288">
        <v>70.511924974519005</v>
      </c>
      <c r="H288">
        <v>73.522831962689807</v>
      </c>
      <c r="I288">
        <v>66.972225144914603</v>
      </c>
    </row>
    <row r="289" spans="1:9" x14ac:dyDescent="0.15">
      <c r="A289" t="s">
        <v>202</v>
      </c>
      <c r="B289" t="s">
        <v>214</v>
      </c>
      <c r="C289" t="s">
        <v>205</v>
      </c>
      <c r="D289" t="s">
        <v>204</v>
      </c>
      <c r="E289" t="s">
        <v>167</v>
      </c>
      <c r="F289">
        <v>2008</v>
      </c>
      <c r="G289">
        <v>69.578441109278103</v>
      </c>
      <c r="H289">
        <v>72.336829409623604</v>
      </c>
      <c r="I289">
        <v>66.323146150835996</v>
      </c>
    </row>
    <row r="290" spans="1:9" x14ac:dyDescent="0.15">
      <c r="A290" t="s">
        <v>202</v>
      </c>
      <c r="B290" t="s">
        <v>218</v>
      </c>
      <c r="C290" t="s">
        <v>205</v>
      </c>
      <c r="D290" t="s">
        <v>204</v>
      </c>
      <c r="E290" t="s">
        <v>167</v>
      </c>
      <c r="F290">
        <v>2008</v>
      </c>
      <c r="G290">
        <v>66.883087706338102</v>
      </c>
      <c r="H290">
        <v>69.645501230754604</v>
      </c>
      <c r="I290">
        <v>63.771336963560401</v>
      </c>
    </row>
    <row r="291" spans="1:9" x14ac:dyDescent="0.15">
      <c r="A291" t="s">
        <v>202</v>
      </c>
      <c r="B291" t="s">
        <v>280</v>
      </c>
      <c r="C291" t="s">
        <v>21</v>
      </c>
      <c r="D291" t="s">
        <v>204</v>
      </c>
      <c r="E291" t="s">
        <v>167</v>
      </c>
      <c r="F291">
        <v>2008</v>
      </c>
      <c r="G291">
        <v>66.170064570278598</v>
      </c>
      <c r="H291">
        <v>68.654299729862799</v>
      </c>
      <c r="I291">
        <v>63.322082787328597</v>
      </c>
    </row>
    <row r="292" spans="1:9" x14ac:dyDescent="0.15">
      <c r="A292" t="s">
        <v>202</v>
      </c>
      <c r="B292" t="s">
        <v>280</v>
      </c>
      <c r="C292" t="s">
        <v>1</v>
      </c>
      <c r="D292" t="s">
        <v>204</v>
      </c>
      <c r="E292" t="s">
        <v>167</v>
      </c>
      <c r="F292">
        <v>2008</v>
      </c>
      <c r="G292">
        <v>68.534772742394395</v>
      </c>
      <c r="H292">
        <v>71.604839846966598</v>
      </c>
      <c r="I292">
        <v>65.139517905857304</v>
      </c>
    </row>
    <row r="293" spans="1:9" x14ac:dyDescent="0.15">
      <c r="A293" t="s">
        <v>202</v>
      </c>
      <c r="B293" t="s">
        <v>280</v>
      </c>
      <c r="C293" t="s">
        <v>205</v>
      </c>
      <c r="D293" t="s">
        <v>204</v>
      </c>
      <c r="E293" t="s">
        <v>167</v>
      </c>
      <c r="F293">
        <v>2008</v>
      </c>
      <c r="G293">
        <v>67.377504576948994</v>
      </c>
      <c r="H293">
        <v>70.201309359564604</v>
      </c>
      <c r="I293">
        <v>64.243337213650406</v>
      </c>
    </row>
    <row r="294" spans="1:9" x14ac:dyDescent="0.15">
      <c r="A294" t="s">
        <v>202</v>
      </c>
      <c r="B294" t="s">
        <v>281</v>
      </c>
      <c r="C294" t="s">
        <v>21</v>
      </c>
      <c r="D294" t="s">
        <v>204</v>
      </c>
      <c r="E294" t="s">
        <v>167</v>
      </c>
      <c r="F294">
        <v>2008</v>
      </c>
      <c r="G294">
        <v>67.003085946695407</v>
      </c>
      <c r="H294">
        <v>69.496357827508405</v>
      </c>
      <c r="I294">
        <v>64.188787981765003</v>
      </c>
    </row>
    <row r="295" spans="1:9" x14ac:dyDescent="0.15">
      <c r="A295" t="s">
        <v>202</v>
      </c>
      <c r="B295" t="s">
        <v>281</v>
      </c>
      <c r="C295" t="s">
        <v>1</v>
      </c>
      <c r="D295" t="s">
        <v>204</v>
      </c>
      <c r="E295" t="s">
        <v>167</v>
      </c>
      <c r="F295">
        <v>2008</v>
      </c>
      <c r="G295">
        <v>68.425709278693702</v>
      </c>
      <c r="H295">
        <v>71.448862673093402</v>
      </c>
      <c r="I295">
        <v>64.945373775145598</v>
      </c>
    </row>
    <row r="296" spans="1:9" x14ac:dyDescent="0.15">
      <c r="A296" t="s">
        <v>202</v>
      </c>
      <c r="B296" t="s">
        <v>281</v>
      </c>
      <c r="C296" t="s">
        <v>205</v>
      </c>
      <c r="D296" t="s">
        <v>204</v>
      </c>
      <c r="E296" t="s">
        <v>167</v>
      </c>
      <c r="F296">
        <v>2008</v>
      </c>
      <c r="G296">
        <v>67.733508030526096</v>
      </c>
      <c r="H296">
        <v>70.515229239236902</v>
      </c>
      <c r="I296">
        <v>64.532157813674203</v>
      </c>
    </row>
    <row r="297" spans="1:9" x14ac:dyDescent="0.15">
      <c r="A297" t="s">
        <v>202</v>
      </c>
      <c r="B297" t="s">
        <v>282</v>
      </c>
      <c r="C297" t="s">
        <v>21</v>
      </c>
      <c r="D297" t="s">
        <v>204</v>
      </c>
      <c r="E297" t="s">
        <v>167</v>
      </c>
      <c r="F297">
        <v>2008</v>
      </c>
      <c r="G297">
        <v>66.882483746262807</v>
      </c>
      <c r="H297">
        <v>69.466552080479303</v>
      </c>
      <c r="I297">
        <v>63.909890256507303</v>
      </c>
    </row>
    <row r="298" spans="1:9" x14ac:dyDescent="0.15">
      <c r="A298" t="s">
        <v>202</v>
      </c>
      <c r="B298" t="s">
        <v>282</v>
      </c>
      <c r="C298" t="s">
        <v>1</v>
      </c>
      <c r="D298" t="s">
        <v>204</v>
      </c>
      <c r="E298" t="s">
        <v>167</v>
      </c>
      <c r="F298">
        <v>2008</v>
      </c>
      <c r="G298">
        <v>68.487033871205099</v>
      </c>
      <c r="H298">
        <v>71.426409626479099</v>
      </c>
      <c r="I298">
        <v>65.059890743567706</v>
      </c>
    </row>
    <row r="299" spans="1:9" x14ac:dyDescent="0.15">
      <c r="A299" t="s">
        <v>202</v>
      </c>
      <c r="B299" t="s">
        <v>282</v>
      </c>
      <c r="C299" t="s">
        <v>205</v>
      </c>
      <c r="D299" t="s">
        <v>204</v>
      </c>
      <c r="E299" t="s">
        <v>167</v>
      </c>
      <c r="F299">
        <v>2008</v>
      </c>
      <c r="G299">
        <v>67.717634433909396</v>
      </c>
      <c r="H299">
        <v>70.450516717320298</v>
      </c>
      <c r="I299">
        <v>64.496758513173006</v>
      </c>
    </row>
    <row r="300" spans="1:9" x14ac:dyDescent="0.15">
      <c r="A300" t="s">
        <v>202</v>
      </c>
      <c r="B300" t="s">
        <v>283</v>
      </c>
      <c r="C300" t="s">
        <v>21</v>
      </c>
      <c r="D300" t="s">
        <v>204</v>
      </c>
      <c r="E300" t="s">
        <v>167</v>
      </c>
      <c r="F300">
        <v>2008</v>
      </c>
      <c r="G300">
        <v>66.069285076848701</v>
      </c>
      <c r="H300">
        <v>68.572017062415298</v>
      </c>
      <c r="I300">
        <v>63.146976510712499</v>
      </c>
    </row>
    <row r="301" spans="1:9" x14ac:dyDescent="0.15">
      <c r="A301" t="s">
        <v>202</v>
      </c>
      <c r="B301" t="s">
        <v>283</v>
      </c>
      <c r="C301" t="s">
        <v>1</v>
      </c>
      <c r="D301" t="s">
        <v>204</v>
      </c>
      <c r="E301" t="s">
        <v>167</v>
      </c>
      <c r="F301">
        <v>2008</v>
      </c>
      <c r="G301">
        <v>68.585085870232405</v>
      </c>
      <c r="H301">
        <v>71.562757819764002</v>
      </c>
      <c r="I301">
        <v>65.107256367829294</v>
      </c>
    </row>
    <row r="302" spans="1:9" x14ac:dyDescent="0.15">
      <c r="A302" t="s">
        <v>202</v>
      </c>
      <c r="B302" t="s">
        <v>283</v>
      </c>
      <c r="C302" t="s">
        <v>205</v>
      </c>
      <c r="D302" t="s">
        <v>204</v>
      </c>
      <c r="E302" t="s">
        <v>167</v>
      </c>
      <c r="F302">
        <v>2008</v>
      </c>
      <c r="G302">
        <v>67.335390805921904</v>
      </c>
      <c r="H302">
        <v>70.089024625141505</v>
      </c>
      <c r="I302">
        <v>64.130954469945905</v>
      </c>
    </row>
    <row r="303" spans="1:9" x14ac:dyDescent="0.15">
      <c r="A303" t="s">
        <v>202</v>
      </c>
      <c r="B303" t="s">
        <v>284</v>
      </c>
      <c r="C303" t="s">
        <v>21</v>
      </c>
      <c r="D303" t="s">
        <v>204</v>
      </c>
      <c r="E303" t="s">
        <v>167</v>
      </c>
      <c r="F303">
        <v>2008</v>
      </c>
      <c r="G303">
        <v>65.450121365323099</v>
      </c>
      <c r="H303">
        <v>67.857090604170295</v>
      </c>
      <c r="I303">
        <v>62.731767079025097</v>
      </c>
    </row>
    <row r="304" spans="1:9" x14ac:dyDescent="0.15">
      <c r="A304" t="s">
        <v>202</v>
      </c>
      <c r="B304" t="s">
        <v>284</v>
      </c>
      <c r="C304" t="s">
        <v>1</v>
      </c>
      <c r="D304" t="s">
        <v>204</v>
      </c>
      <c r="E304" t="s">
        <v>167</v>
      </c>
      <c r="F304">
        <v>2008</v>
      </c>
      <c r="G304">
        <v>67.362523956082796</v>
      </c>
      <c r="H304">
        <v>70.338311363260502</v>
      </c>
      <c r="I304">
        <v>63.964426826819597</v>
      </c>
    </row>
    <row r="305" spans="1:9" x14ac:dyDescent="0.15">
      <c r="A305" t="s">
        <v>202</v>
      </c>
      <c r="B305" t="s">
        <v>284</v>
      </c>
      <c r="C305" t="s">
        <v>205</v>
      </c>
      <c r="D305" t="s">
        <v>204</v>
      </c>
      <c r="E305" t="s">
        <v>167</v>
      </c>
      <c r="F305">
        <v>2008</v>
      </c>
      <c r="G305">
        <v>66.421711925961603</v>
      </c>
      <c r="H305">
        <v>69.087074594613398</v>
      </c>
      <c r="I305">
        <v>63.362035196646502</v>
      </c>
    </row>
    <row r="306" spans="1:9" x14ac:dyDescent="0.15">
      <c r="A306" t="s">
        <v>202</v>
      </c>
      <c r="B306" t="s">
        <v>285</v>
      </c>
      <c r="C306" t="s">
        <v>21</v>
      </c>
      <c r="D306" t="s">
        <v>204</v>
      </c>
      <c r="E306" t="s">
        <v>167</v>
      </c>
      <c r="F306">
        <v>2008</v>
      </c>
      <c r="G306">
        <v>66.161448166149796</v>
      </c>
      <c r="H306">
        <v>68.6604626569207</v>
      </c>
      <c r="I306">
        <v>63.298051828022999</v>
      </c>
    </row>
    <row r="307" spans="1:9" x14ac:dyDescent="0.15">
      <c r="A307" t="s">
        <v>202</v>
      </c>
      <c r="B307" t="s">
        <v>285</v>
      </c>
      <c r="C307" t="s">
        <v>1</v>
      </c>
      <c r="D307" t="s">
        <v>204</v>
      </c>
      <c r="E307" t="s">
        <v>167</v>
      </c>
      <c r="F307">
        <v>2008</v>
      </c>
      <c r="G307">
        <v>68.278829160607202</v>
      </c>
      <c r="H307">
        <v>71.334025565803003</v>
      </c>
      <c r="I307">
        <v>64.861124209950603</v>
      </c>
    </row>
    <row r="308" spans="1:9" x14ac:dyDescent="0.15">
      <c r="A308" t="s">
        <v>202</v>
      </c>
      <c r="B308" t="s">
        <v>285</v>
      </c>
      <c r="C308" t="s">
        <v>205</v>
      </c>
      <c r="D308" t="s">
        <v>204</v>
      </c>
      <c r="E308" t="s">
        <v>167</v>
      </c>
      <c r="F308">
        <v>2008</v>
      </c>
      <c r="G308">
        <v>67.254426467455801</v>
      </c>
      <c r="H308">
        <v>69.989064062055803</v>
      </c>
      <c r="I308">
        <v>64.0815333196837</v>
      </c>
    </row>
    <row r="309" spans="1:9" x14ac:dyDescent="0.15">
      <c r="A309" t="s">
        <v>202</v>
      </c>
      <c r="B309" t="s">
        <v>286</v>
      </c>
      <c r="C309" t="s">
        <v>21</v>
      </c>
      <c r="D309" t="s">
        <v>204</v>
      </c>
      <c r="E309" t="s">
        <v>167</v>
      </c>
      <c r="F309">
        <v>2008</v>
      </c>
      <c r="G309">
        <v>65.916606929858204</v>
      </c>
      <c r="H309">
        <v>68.391779611348895</v>
      </c>
      <c r="I309">
        <v>63.022467892689797</v>
      </c>
    </row>
    <row r="310" spans="1:9" x14ac:dyDescent="0.15">
      <c r="A310" t="s">
        <v>202</v>
      </c>
      <c r="B310" t="s">
        <v>286</v>
      </c>
      <c r="C310" t="s">
        <v>1</v>
      </c>
      <c r="D310" t="s">
        <v>204</v>
      </c>
      <c r="E310" t="s">
        <v>167</v>
      </c>
      <c r="F310">
        <v>2008</v>
      </c>
      <c r="G310">
        <v>68.195778830478503</v>
      </c>
      <c r="H310">
        <v>71.229056954990995</v>
      </c>
      <c r="I310">
        <v>64.790458704634702</v>
      </c>
    </row>
    <row r="311" spans="1:9" x14ac:dyDescent="0.15">
      <c r="A311" t="s">
        <v>202</v>
      </c>
      <c r="B311" t="s">
        <v>286</v>
      </c>
      <c r="C311" t="s">
        <v>205</v>
      </c>
      <c r="D311" t="s">
        <v>204</v>
      </c>
      <c r="E311" t="s">
        <v>167</v>
      </c>
      <c r="F311">
        <v>2008</v>
      </c>
      <c r="G311">
        <v>67.090661153450299</v>
      </c>
      <c r="H311">
        <v>69.861884626336902</v>
      </c>
      <c r="I311">
        <v>63.904836152763899</v>
      </c>
    </row>
    <row r="312" spans="1:9" x14ac:dyDescent="0.15">
      <c r="A312" t="s">
        <v>202</v>
      </c>
      <c r="B312" t="s">
        <v>287</v>
      </c>
      <c r="C312" t="s">
        <v>21</v>
      </c>
      <c r="D312" t="s">
        <v>204</v>
      </c>
      <c r="E312" t="s">
        <v>167</v>
      </c>
      <c r="F312">
        <v>2008</v>
      </c>
      <c r="G312">
        <v>65.996740570863395</v>
      </c>
      <c r="H312">
        <v>68.480495147960795</v>
      </c>
      <c r="I312">
        <v>63.106231007547301</v>
      </c>
    </row>
    <row r="313" spans="1:9" x14ac:dyDescent="0.15">
      <c r="A313" t="s">
        <v>202</v>
      </c>
      <c r="B313" t="s">
        <v>287</v>
      </c>
      <c r="C313" t="s">
        <v>1</v>
      </c>
      <c r="D313" t="s">
        <v>204</v>
      </c>
      <c r="E313" t="s">
        <v>167</v>
      </c>
      <c r="F313">
        <v>2008</v>
      </c>
      <c r="G313">
        <v>67.695505483298007</v>
      </c>
      <c r="H313">
        <v>70.657896617783905</v>
      </c>
      <c r="I313">
        <v>64.337899043236703</v>
      </c>
    </row>
    <row r="314" spans="1:9" x14ac:dyDescent="0.15">
      <c r="A314" t="s">
        <v>202</v>
      </c>
      <c r="B314" t="s">
        <v>287</v>
      </c>
      <c r="C314" t="s">
        <v>205</v>
      </c>
      <c r="D314" t="s">
        <v>204</v>
      </c>
      <c r="E314" t="s">
        <v>167</v>
      </c>
      <c r="F314">
        <v>2008</v>
      </c>
      <c r="G314">
        <v>66.862750039733001</v>
      </c>
      <c r="H314">
        <v>69.505610988368204</v>
      </c>
      <c r="I314">
        <v>63.727689925553797</v>
      </c>
    </row>
    <row r="315" spans="1:9" x14ac:dyDescent="0.15">
      <c r="A315" t="s">
        <v>202</v>
      </c>
      <c r="B315" t="s">
        <v>288</v>
      </c>
      <c r="C315" t="s">
        <v>21</v>
      </c>
      <c r="D315" t="s">
        <v>204</v>
      </c>
      <c r="E315" t="s">
        <v>167</v>
      </c>
      <c r="F315">
        <v>2008</v>
      </c>
      <c r="G315">
        <v>68.686772246458702</v>
      </c>
      <c r="H315">
        <v>71.254278491069101</v>
      </c>
      <c r="I315">
        <v>65.759248001538296</v>
      </c>
    </row>
    <row r="316" spans="1:9" x14ac:dyDescent="0.15">
      <c r="A316" t="s">
        <v>202</v>
      </c>
      <c r="B316" t="s">
        <v>288</v>
      </c>
      <c r="C316" t="s">
        <v>1</v>
      </c>
      <c r="D316" t="s">
        <v>204</v>
      </c>
      <c r="E316" t="s">
        <v>167</v>
      </c>
      <c r="F316">
        <v>2008</v>
      </c>
      <c r="G316">
        <v>69.747327061239602</v>
      </c>
      <c r="H316">
        <v>72.877592233496998</v>
      </c>
      <c r="I316">
        <v>66.127373445566903</v>
      </c>
    </row>
    <row r="317" spans="1:9" x14ac:dyDescent="0.15">
      <c r="A317" t="s">
        <v>202</v>
      </c>
      <c r="B317" t="s">
        <v>288</v>
      </c>
      <c r="C317" t="s">
        <v>205</v>
      </c>
      <c r="D317" t="s">
        <v>204</v>
      </c>
      <c r="E317" t="s">
        <v>167</v>
      </c>
      <c r="F317">
        <v>2008</v>
      </c>
      <c r="G317">
        <v>69.251588316241396</v>
      </c>
      <c r="H317">
        <v>72.106821742400001</v>
      </c>
      <c r="I317">
        <v>65.996227518998197</v>
      </c>
    </row>
    <row r="318" spans="1:9" x14ac:dyDescent="0.15">
      <c r="A318" t="s">
        <v>202</v>
      </c>
      <c r="B318" t="s">
        <v>289</v>
      </c>
      <c r="C318" t="s">
        <v>21</v>
      </c>
      <c r="D318" t="s">
        <v>204</v>
      </c>
      <c r="E318" t="s">
        <v>167</v>
      </c>
      <c r="F318">
        <v>2008</v>
      </c>
      <c r="G318">
        <v>67.5507895032855</v>
      </c>
      <c r="H318">
        <v>70.100257381615094</v>
      </c>
      <c r="I318">
        <v>64.588645605298495</v>
      </c>
    </row>
    <row r="319" spans="1:9" x14ac:dyDescent="0.15">
      <c r="A319" t="s">
        <v>202</v>
      </c>
      <c r="B319" t="s">
        <v>289</v>
      </c>
      <c r="C319" t="s">
        <v>1</v>
      </c>
      <c r="D319" t="s">
        <v>204</v>
      </c>
      <c r="E319" t="s">
        <v>167</v>
      </c>
      <c r="F319">
        <v>2008</v>
      </c>
      <c r="G319">
        <v>69.298929014291502</v>
      </c>
      <c r="H319">
        <v>72.411197911971001</v>
      </c>
      <c r="I319">
        <v>65.784061640582905</v>
      </c>
    </row>
    <row r="320" spans="1:9" x14ac:dyDescent="0.15">
      <c r="A320" t="s">
        <v>202</v>
      </c>
      <c r="B320" t="s">
        <v>289</v>
      </c>
      <c r="C320" t="s">
        <v>205</v>
      </c>
      <c r="D320" t="s">
        <v>204</v>
      </c>
      <c r="E320" t="s">
        <v>167</v>
      </c>
      <c r="F320">
        <v>2008</v>
      </c>
      <c r="G320">
        <v>68.452021644637895</v>
      </c>
      <c r="H320">
        <v>71.274882502077503</v>
      </c>
      <c r="I320">
        <v>65.194475822166396</v>
      </c>
    </row>
    <row r="321" spans="1:9" x14ac:dyDescent="0.15">
      <c r="A321" t="s">
        <v>202</v>
      </c>
      <c r="B321" t="s">
        <v>290</v>
      </c>
      <c r="C321" t="s">
        <v>21</v>
      </c>
      <c r="D321" t="s">
        <v>204</v>
      </c>
      <c r="E321" t="s">
        <v>167</v>
      </c>
      <c r="F321">
        <v>2008</v>
      </c>
      <c r="G321">
        <v>68.0414565585329</v>
      </c>
      <c r="H321">
        <v>70.632704737337903</v>
      </c>
      <c r="I321">
        <v>65.025945050707193</v>
      </c>
    </row>
    <row r="322" spans="1:9" x14ac:dyDescent="0.15">
      <c r="A322" t="s">
        <v>202</v>
      </c>
      <c r="B322" t="s">
        <v>290</v>
      </c>
      <c r="C322" t="s">
        <v>1</v>
      </c>
      <c r="D322" t="s">
        <v>204</v>
      </c>
      <c r="E322" t="s">
        <v>167</v>
      </c>
      <c r="F322">
        <v>2008</v>
      </c>
      <c r="G322">
        <v>69.904475821972298</v>
      </c>
      <c r="H322">
        <v>72.999494013255799</v>
      </c>
      <c r="I322">
        <v>66.239978849246299</v>
      </c>
    </row>
    <row r="323" spans="1:9" x14ac:dyDescent="0.15">
      <c r="A323" t="s">
        <v>202</v>
      </c>
      <c r="B323" t="s">
        <v>290</v>
      </c>
      <c r="C323" t="s">
        <v>205</v>
      </c>
      <c r="D323" t="s">
        <v>204</v>
      </c>
      <c r="E323" t="s">
        <v>167</v>
      </c>
      <c r="F323">
        <v>2008</v>
      </c>
      <c r="G323">
        <v>69.011146989283603</v>
      </c>
      <c r="H323">
        <v>71.919527207896493</v>
      </c>
      <c r="I323">
        <v>65.668649397564295</v>
      </c>
    </row>
    <row r="324" spans="1:9" x14ac:dyDescent="0.15">
      <c r="A324" t="s">
        <v>202</v>
      </c>
      <c r="B324" t="s">
        <v>291</v>
      </c>
      <c r="C324" t="s">
        <v>21</v>
      </c>
      <c r="D324" t="s">
        <v>204</v>
      </c>
      <c r="E324" t="s">
        <v>167</v>
      </c>
      <c r="F324">
        <v>2008</v>
      </c>
      <c r="G324">
        <v>68.0593783853014</v>
      </c>
      <c r="H324">
        <v>70.616034278265204</v>
      </c>
      <c r="I324">
        <v>65.033448883485093</v>
      </c>
    </row>
    <row r="325" spans="1:9" x14ac:dyDescent="0.15">
      <c r="A325" t="s">
        <v>202</v>
      </c>
      <c r="B325" t="s">
        <v>291</v>
      </c>
      <c r="C325" t="s">
        <v>1</v>
      </c>
      <c r="D325" t="s">
        <v>204</v>
      </c>
      <c r="E325" t="s">
        <v>167</v>
      </c>
      <c r="F325">
        <v>2008</v>
      </c>
      <c r="G325">
        <v>69.819056582614706</v>
      </c>
      <c r="H325">
        <v>72.938265622074098</v>
      </c>
      <c r="I325">
        <v>66.217613464695603</v>
      </c>
    </row>
    <row r="326" spans="1:9" x14ac:dyDescent="0.15">
      <c r="A326" t="s">
        <v>202</v>
      </c>
      <c r="B326" t="s">
        <v>291</v>
      </c>
      <c r="C326" t="s">
        <v>205</v>
      </c>
      <c r="D326" t="s">
        <v>204</v>
      </c>
      <c r="E326" t="s">
        <v>167</v>
      </c>
      <c r="F326">
        <v>2008</v>
      </c>
      <c r="G326">
        <v>68.969543059310794</v>
      </c>
      <c r="H326">
        <v>71.766401780411499</v>
      </c>
      <c r="I326">
        <v>65.649179469658705</v>
      </c>
    </row>
    <row r="327" spans="1:9" x14ac:dyDescent="0.15">
      <c r="A327" t="s">
        <v>202</v>
      </c>
      <c r="B327" t="s">
        <v>292</v>
      </c>
      <c r="C327" t="s">
        <v>21</v>
      </c>
      <c r="D327" t="s">
        <v>204</v>
      </c>
      <c r="E327" t="s">
        <v>167</v>
      </c>
      <c r="F327">
        <v>2008</v>
      </c>
      <c r="G327">
        <v>66.512167293462994</v>
      </c>
      <c r="H327">
        <v>69.038375609613794</v>
      </c>
      <c r="I327">
        <v>63.655550870851798</v>
      </c>
    </row>
    <row r="328" spans="1:9" x14ac:dyDescent="0.15">
      <c r="A328" t="s">
        <v>202</v>
      </c>
      <c r="B328" t="s">
        <v>292</v>
      </c>
      <c r="C328" t="s">
        <v>1</v>
      </c>
      <c r="D328" t="s">
        <v>204</v>
      </c>
      <c r="E328" t="s">
        <v>167</v>
      </c>
      <c r="F328">
        <v>2008</v>
      </c>
      <c r="G328">
        <v>68.863845454069903</v>
      </c>
      <c r="H328">
        <v>71.874819399332196</v>
      </c>
      <c r="I328">
        <v>65.365790225020206</v>
      </c>
    </row>
    <row r="329" spans="1:9" x14ac:dyDescent="0.15">
      <c r="A329" t="s">
        <v>202</v>
      </c>
      <c r="B329" t="s">
        <v>292</v>
      </c>
      <c r="C329" t="s">
        <v>205</v>
      </c>
      <c r="D329" t="s">
        <v>204</v>
      </c>
      <c r="E329" t="s">
        <v>167</v>
      </c>
      <c r="F329">
        <v>2008</v>
      </c>
      <c r="G329">
        <v>67.742412619765105</v>
      </c>
      <c r="H329">
        <v>70.513486131032707</v>
      </c>
      <c r="I329">
        <v>64.537449817041306</v>
      </c>
    </row>
    <row r="330" spans="1:9" x14ac:dyDescent="0.15">
      <c r="A330" t="s">
        <v>202</v>
      </c>
      <c r="B330" t="s">
        <v>293</v>
      </c>
      <c r="C330" t="s">
        <v>21</v>
      </c>
      <c r="D330" t="s">
        <v>204</v>
      </c>
      <c r="E330" t="s">
        <v>167</v>
      </c>
      <c r="F330">
        <v>2008</v>
      </c>
      <c r="G330">
        <v>66.830063661241795</v>
      </c>
      <c r="H330">
        <v>69.291904753389204</v>
      </c>
      <c r="I330">
        <v>63.913742849573303</v>
      </c>
    </row>
    <row r="331" spans="1:9" x14ac:dyDescent="0.15">
      <c r="A331" t="s">
        <v>202</v>
      </c>
      <c r="B331" t="s">
        <v>293</v>
      </c>
      <c r="C331" t="s">
        <v>1</v>
      </c>
      <c r="D331" t="s">
        <v>204</v>
      </c>
      <c r="E331" t="s">
        <v>167</v>
      </c>
      <c r="F331">
        <v>2008</v>
      </c>
      <c r="G331">
        <v>68.9055909209616</v>
      </c>
      <c r="H331">
        <v>71.804569513024703</v>
      </c>
      <c r="I331">
        <v>65.4902999935982</v>
      </c>
    </row>
    <row r="332" spans="1:9" x14ac:dyDescent="0.15">
      <c r="A332" t="s">
        <v>202</v>
      </c>
      <c r="B332" t="s">
        <v>293</v>
      </c>
      <c r="C332" t="s">
        <v>205</v>
      </c>
      <c r="D332" t="s">
        <v>204</v>
      </c>
      <c r="E332" t="s">
        <v>167</v>
      </c>
      <c r="F332">
        <v>2008</v>
      </c>
      <c r="G332">
        <v>67.893245514113005</v>
      </c>
      <c r="H332">
        <v>70.610567058270902</v>
      </c>
      <c r="I332">
        <v>64.729719289266001</v>
      </c>
    </row>
    <row r="333" spans="1:9" x14ac:dyDescent="0.15">
      <c r="A333" t="s">
        <v>202</v>
      </c>
      <c r="B333" t="s">
        <v>294</v>
      </c>
      <c r="C333" t="s">
        <v>21</v>
      </c>
      <c r="D333" t="s">
        <v>204</v>
      </c>
      <c r="E333" t="s">
        <v>167</v>
      </c>
      <c r="F333">
        <v>2008</v>
      </c>
      <c r="G333">
        <v>67.547006681523598</v>
      </c>
      <c r="H333">
        <v>70.1517769511442</v>
      </c>
      <c r="I333">
        <v>64.608294342486104</v>
      </c>
    </row>
    <row r="334" spans="1:9" x14ac:dyDescent="0.15">
      <c r="A334" t="s">
        <v>202</v>
      </c>
      <c r="B334" t="s">
        <v>294</v>
      </c>
      <c r="C334" t="s">
        <v>1</v>
      </c>
      <c r="D334" t="s">
        <v>204</v>
      </c>
      <c r="E334" t="s">
        <v>167</v>
      </c>
      <c r="F334">
        <v>2008</v>
      </c>
      <c r="G334">
        <v>69.036224873159995</v>
      </c>
      <c r="H334">
        <v>72.088420513476294</v>
      </c>
      <c r="I334">
        <v>65.609880427342006</v>
      </c>
    </row>
    <row r="335" spans="1:9" x14ac:dyDescent="0.15">
      <c r="A335" t="s">
        <v>202</v>
      </c>
      <c r="B335" t="s">
        <v>294</v>
      </c>
      <c r="C335" t="s">
        <v>205</v>
      </c>
      <c r="D335" t="s">
        <v>204</v>
      </c>
      <c r="E335" t="s">
        <v>167</v>
      </c>
      <c r="F335">
        <v>2008</v>
      </c>
      <c r="G335">
        <v>68.320025880673796</v>
      </c>
      <c r="H335">
        <v>71.132026945391104</v>
      </c>
      <c r="I335">
        <v>65.148220712554206</v>
      </c>
    </row>
    <row r="336" spans="1:9" x14ac:dyDescent="0.15">
      <c r="A336" t="s">
        <v>202</v>
      </c>
      <c r="B336" t="s">
        <v>295</v>
      </c>
      <c r="C336" t="s">
        <v>21</v>
      </c>
      <c r="D336" t="s">
        <v>204</v>
      </c>
      <c r="E336" t="s">
        <v>167</v>
      </c>
      <c r="F336">
        <v>2008</v>
      </c>
      <c r="G336">
        <v>66.020701666072895</v>
      </c>
      <c r="H336">
        <v>68.479092820325704</v>
      </c>
      <c r="I336">
        <v>63.178232400908797</v>
      </c>
    </row>
    <row r="337" spans="1:9" x14ac:dyDescent="0.15">
      <c r="A337" t="s">
        <v>202</v>
      </c>
      <c r="B337" t="s">
        <v>295</v>
      </c>
      <c r="C337" t="s">
        <v>1</v>
      </c>
      <c r="D337" t="s">
        <v>204</v>
      </c>
      <c r="E337" t="s">
        <v>167</v>
      </c>
      <c r="F337">
        <v>2008</v>
      </c>
      <c r="G337">
        <v>68.183291541410398</v>
      </c>
      <c r="H337">
        <v>71.140385604142907</v>
      </c>
      <c r="I337">
        <v>64.789694532235202</v>
      </c>
    </row>
    <row r="338" spans="1:9" x14ac:dyDescent="0.15">
      <c r="A338" t="s">
        <v>202</v>
      </c>
      <c r="B338" t="s">
        <v>295</v>
      </c>
      <c r="C338" t="s">
        <v>205</v>
      </c>
      <c r="D338" t="s">
        <v>204</v>
      </c>
      <c r="E338" t="s">
        <v>167</v>
      </c>
      <c r="F338">
        <v>2008</v>
      </c>
      <c r="G338">
        <v>67.1062801894969</v>
      </c>
      <c r="H338">
        <v>69.821954322239094</v>
      </c>
      <c r="I338">
        <v>63.986468581238597</v>
      </c>
    </row>
    <row r="339" spans="1:9" x14ac:dyDescent="0.15">
      <c r="A339" t="s">
        <v>202</v>
      </c>
      <c r="B339" t="s">
        <v>296</v>
      </c>
      <c r="C339" t="s">
        <v>21</v>
      </c>
      <c r="D339" t="s">
        <v>204</v>
      </c>
      <c r="E339" t="s">
        <v>167</v>
      </c>
      <c r="F339">
        <v>2008</v>
      </c>
      <c r="G339">
        <v>66.619406535671502</v>
      </c>
      <c r="H339">
        <v>69.132390641698393</v>
      </c>
      <c r="I339">
        <v>63.685172850069598</v>
      </c>
    </row>
    <row r="340" spans="1:9" x14ac:dyDescent="0.15">
      <c r="A340" t="s">
        <v>202</v>
      </c>
      <c r="B340" t="s">
        <v>296</v>
      </c>
      <c r="C340" t="s">
        <v>1</v>
      </c>
      <c r="D340" t="s">
        <v>204</v>
      </c>
      <c r="E340" t="s">
        <v>167</v>
      </c>
      <c r="F340">
        <v>2008</v>
      </c>
      <c r="G340">
        <v>68.321515025778695</v>
      </c>
      <c r="H340">
        <v>71.319201006163098</v>
      </c>
      <c r="I340">
        <v>64.900199365816505</v>
      </c>
    </row>
    <row r="341" spans="1:9" x14ac:dyDescent="0.15">
      <c r="A341" t="s">
        <v>202</v>
      </c>
      <c r="B341" t="s">
        <v>296</v>
      </c>
      <c r="C341" t="s">
        <v>205</v>
      </c>
      <c r="D341" t="s">
        <v>204</v>
      </c>
      <c r="E341" t="s">
        <v>167</v>
      </c>
      <c r="F341">
        <v>2008</v>
      </c>
      <c r="G341">
        <v>67.519026602037997</v>
      </c>
      <c r="H341">
        <v>70.244775394265801</v>
      </c>
      <c r="I341">
        <v>64.338428014114299</v>
      </c>
    </row>
    <row r="342" spans="1:9" x14ac:dyDescent="0.15">
      <c r="A342" t="s">
        <v>202</v>
      </c>
      <c r="B342" t="s">
        <v>297</v>
      </c>
      <c r="C342" t="s">
        <v>21</v>
      </c>
      <c r="D342" t="s">
        <v>204</v>
      </c>
      <c r="E342" t="s">
        <v>167</v>
      </c>
      <c r="F342">
        <v>2008</v>
      </c>
      <c r="G342">
        <v>67.123606292341805</v>
      </c>
      <c r="H342">
        <v>69.638689167514599</v>
      </c>
      <c r="I342">
        <v>64.303622322285193</v>
      </c>
    </row>
    <row r="343" spans="1:9" x14ac:dyDescent="0.15">
      <c r="A343" t="s">
        <v>202</v>
      </c>
      <c r="B343" t="s">
        <v>297</v>
      </c>
      <c r="C343" t="s">
        <v>1</v>
      </c>
      <c r="D343" t="s">
        <v>204</v>
      </c>
      <c r="E343" t="s">
        <v>167</v>
      </c>
      <c r="F343">
        <v>2008</v>
      </c>
      <c r="G343">
        <v>68.896078553950403</v>
      </c>
      <c r="H343">
        <v>71.867664465540898</v>
      </c>
      <c r="I343">
        <v>65.512673485484399</v>
      </c>
    </row>
    <row r="344" spans="1:9" x14ac:dyDescent="0.15">
      <c r="A344" t="s">
        <v>202</v>
      </c>
      <c r="B344" t="s">
        <v>297</v>
      </c>
      <c r="C344" t="s">
        <v>205</v>
      </c>
      <c r="D344" t="s">
        <v>204</v>
      </c>
      <c r="E344" t="s">
        <v>167</v>
      </c>
      <c r="F344">
        <v>2008</v>
      </c>
      <c r="G344">
        <v>68.040750629681497</v>
      </c>
      <c r="H344">
        <v>70.747173231106004</v>
      </c>
      <c r="I344">
        <v>64.966507382971102</v>
      </c>
    </row>
    <row r="345" spans="1:9" x14ac:dyDescent="0.15">
      <c r="A345" t="s">
        <v>202</v>
      </c>
      <c r="B345" t="s">
        <v>298</v>
      </c>
      <c r="C345" t="s">
        <v>21</v>
      </c>
      <c r="D345" t="s">
        <v>204</v>
      </c>
      <c r="E345" t="s">
        <v>167</v>
      </c>
      <c r="F345">
        <v>2008</v>
      </c>
      <c r="G345">
        <v>66.248526092993501</v>
      </c>
      <c r="H345">
        <v>68.698424567859504</v>
      </c>
      <c r="I345">
        <v>63.466834324043802</v>
      </c>
    </row>
    <row r="346" spans="1:9" x14ac:dyDescent="0.15">
      <c r="A346" t="s">
        <v>202</v>
      </c>
      <c r="B346" t="s">
        <v>298</v>
      </c>
      <c r="C346" t="s">
        <v>1</v>
      </c>
      <c r="D346" t="s">
        <v>204</v>
      </c>
      <c r="E346" t="s">
        <v>167</v>
      </c>
      <c r="F346">
        <v>2008</v>
      </c>
      <c r="G346">
        <v>68.191808580298002</v>
      </c>
      <c r="H346">
        <v>71.189675354580601</v>
      </c>
      <c r="I346">
        <v>64.840164048546796</v>
      </c>
    </row>
    <row r="347" spans="1:9" x14ac:dyDescent="0.15">
      <c r="A347" t="s">
        <v>202</v>
      </c>
      <c r="B347" t="s">
        <v>298</v>
      </c>
      <c r="C347" t="s">
        <v>205</v>
      </c>
      <c r="D347" t="s">
        <v>204</v>
      </c>
      <c r="E347" t="s">
        <v>167</v>
      </c>
      <c r="F347">
        <v>2008</v>
      </c>
      <c r="G347">
        <v>67.235440167647894</v>
      </c>
      <c r="H347">
        <v>69.949329155108302</v>
      </c>
      <c r="I347">
        <v>64.184132602344903</v>
      </c>
    </row>
    <row r="348" spans="1:9" x14ac:dyDescent="0.15">
      <c r="A348" t="s">
        <v>202</v>
      </c>
      <c r="B348" t="s">
        <v>299</v>
      </c>
      <c r="C348" t="s">
        <v>21</v>
      </c>
      <c r="D348" t="s">
        <v>204</v>
      </c>
      <c r="E348" t="s">
        <v>167</v>
      </c>
      <c r="F348">
        <v>2008</v>
      </c>
      <c r="G348">
        <v>67.314812978362795</v>
      </c>
      <c r="H348">
        <v>69.876943038171703</v>
      </c>
      <c r="I348">
        <v>64.344790874097498</v>
      </c>
    </row>
    <row r="349" spans="1:9" x14ac:dyDescent="0.15">
      <c r="A349" t="s">
        <v>202</v>
      </c>
      <c r="B349" t="s">
        <v>299</v>
      </c>
      <c r="C349" t="s">
        <v>1</v>
      </c>
      <c r="D349" t="s">
        <v>204</v>
      </c>
      <c r="E349" t="s">
        <v>167</v>
      </c>
      <c r="F349">
        <v>2008</v>
      </c>
      <c r="G349">
        <v>68.895847842192893</v>
      </c>
      <c r="H349">
        <v>71.929916516900093</v>
      </c>
      <c r="I349">
        <v>65.426355589018399</v>
      </c>
    </row>
    <row r="350" spans="1:9" x14ac:dyDescent="0.15">
      <c r="A350" t="s">
        <v>202</v>
      </c>
      <c r="B350" t="s">
        <v>299</v>
      </c>
      <c r="C350" t="s">
        <v>205</v>
      </c>
      <c r="D350" t="s">
        <v>204</v>
      </c>
      <c r="E350" t="s">
        <v>167</v>
      </c>
      <c r="F350">
        <v>2008</v>
      </c>
      <c r="G350">
        <v>68.134814980234694</v>
      </c>
      <c r="H350">
        <v>70.918471421324099</v>
      </c>
      <c r="I350">
        <v>64.905888201451901</v>
      </c>
    </row>
    <row r="351" spans="1:9" x14ac:dyDescent="0.15">
      <c r="A351" t="s">
        <v>202</v>
      </c>
      <c r="B351" t="s">
        <v>300</v>
      </c>
      <c r="C351" t="s">
        <v>21</v>
      </c>
      <c r="D351" t="s">
        <v>204</v>
      </c>
      <c r="E351" t="s">
        <v>167</v>
      </c>
      <c r="F351">
        <v>2008</v>
      </c>
      <c r="G351">
        <v>65.7082161062349</v>
      </c>
      <c r="H351">
        <v>68.100203509870894</v>
      </c>
      <c r="I351">
        <v>62.903206746852199</v>
      </c>
    </row>
    <row r="352" spans="1:9" x14ac:dyDescent="0.15">
      <c r="A352" t="s">
        <v>202</v>
      </c>
      <c r="B352" t="s">
        <v>300</v>
      </c>
      <c r="C352" t="s">
        <v>1</v>
      </c>
      <c r="D352" t="s">
        <v>204</v>
      </c>
      <c r="E352" t="s">
        <v>167</v>
      </c>
      <c r="F352">
        <v>2008</v>
      </c>
      <c r="G352">
        <v>67.724807157631005</v>
      </c>
      <c r="H352">
        <v>70.623559558275204</v>
      </c>
      <c r="I352">
        <v>64.312540615180296</v>
      </c>
    </row>
    <row r="353" spans="1:9" x14ac:dyDescent="0.15">
      <c r="A353" t="s">
        <v>202</v>
      </c>
      <c r="B353" t="s">
        <v>300</v>
      </c>
      <c r="C353" t="s">
        <v>205</v>
      </c>
      <c r="D353" t="s">
        <v>204</v>
      </c>
      <c r="E353" t="s">
        <v>167</v>
      </c>
      <c r="F353">
        <v>2008</v>
      </c>
      <c r="G353">
        <v>66.731171450059094</v>
      </c>
      <c r="H353">
        <v>69.395807931583207</v>
      </c>
      <c r="I353">
        <v>63.616413885007901</v>
      </c>
    </row>
    <row r="354" spans="1:9" x14ac:dyDescent="0.15">
      <c r="A354" t="s">
        <v>202</v>
      </c>
      <c r="B354" t="s">
        <v>301</v>
      </c>
      <c r="C354" t="s">
        <v>21</v>
      </c>
      <c r="D354" t="s">
        <v>204</v>
      </c>
      <c r="E354" t="s">
        <v>167</v>
      </c>
      <c r="F354">
        <v>2008</v>
      </c>
      <c r="G354">
        <v>65.647842842714994</v>
      </c>
      <c r="H354">
        <v>68.017724599666195</v>
      </c>
      <c r="I354">
        <v>62.771337576207003</v>
      </c>
    </row>
    <row r="355" spans="1:9" x14ac:dyDescent="0.15">
      <c r="A355" t="s">
        <v>202</v>
      </c>
      <c r="B355" t="s">
        <v>301</v>
      </c>
      <c r="C355" t="s">
        <v>1</v>
      </c>
      <c r="D355" t="s">
        <v>204</v>
      </c>
      <c r="E355" t="s">
        <v>167</v>
      </c>
      <c r="F355">
        <v>2008</v>
      </c>
      <c r="G355">
        <v>67.951782729900501</v>
      </c>
      <c r="H355">
        <v>70.901537014071195</v>
      </c>
      <c r="I355">
        <v>64.560720649931696</v>
      </c>
    </row>
    <row r="356" spans="1:9" x14ac:dyDescent="0.15">
      <c r="A356" t="s">
        <v>202</v>
      </c>
      <c r="B356" t="s">
        <v>301</v>
      </c>
      <c r="C356" t="s">
        <v>205</v>
      </c>
      <c r="D356" t="s">
        <v>204</v>
      </c>
      <c r="E356" t="s">
        <v>167</v>
      </c>
      <c r="F356">
        <v>2008</v>
      </c>
      <c r="G356">
        <v>66.805625031934895</v>
      </c>
      <c r="H356">
        <v>69.444826931835905</v>
      </c>
      <c r="I356">
        <v>63.648115116726601</v>
      </c>
    </row>
    <row r="357" spans="1:9" x14ac:dyDescent="0.15">
      <c r="A357" t="s">
        <v>202</v>
      </c>
      <c r="B357" t="s">
        <v>302</v>
      </c>
      <c r="C357" t="s">
        <v>21</v>
      </c>
      <c r="D357" t="s">
        <v>204</v>
      </c>
      <c r="E357" t="s">
        <v>167</v>
      </c>
      <c r="F357">
        <v>2008</v>
      </c>
      <c r="G357">
        <v>66.176373820327996</v>
      </c>
      <c r="H357">
        <v>68.603638232155404</v>
      </c>
      <c r="I357">
        <v>63.380216019741397</v>
      </c>
    </row>
    <row r="358" spans="1:9" x14ac:dyDescent="0.15">
      <c r="A358" t="s">
        <v>202</v>
      </c>
      <c r="B358" t="s">
        <v>302</v>
      </c>
      <c r="C358" t="s">
        <v>1</v>
      </c>
      <c r="D358" t="s">
        <v>204</v>
      </c>
      <c r="E358" t="s">
        <v>167</v>
      </c>
      <c r="F358">
        <v>2008</v>
      </c>
      <c r="G358">
        <v>68.253159707686706</v>
      </c>
      <c r="H358">
        <v>71.185986729111804</v>
      </c>
      <c r="I358">
        <v>64.920663484332906</v>
      </c>
    </row>
    <row r="359" spans="1:9" x14ac:dyDescent="0.15">
      <c r="A359" t="s">
        <v>202</v>
      </c>
      <c r="B359" t="s">
        <v>302</v>
      </c>
      <c r="C359" t="s">
        <v>205</v>
      </c>
      <c r="D359" t="s">
        <v>204</v>
      </c>
      <c r="E359" t="s">
        <v>167</v>
      </c>
      <c r="F359">
        <v>2008</v>
      </c>
      <c r="G359">
        <v>67.228538412351696</v>
      </c>
      <c r="H359">
        <v>69.877741119630699</v>
      </c>
      <c r="I359">
        <v>64.119698608558593</v>
      </c>
    </row>
    <row r="360" spans="1:9" x14ac:dyDescent="0.15">
      <c r="A360" t="s">
        <v>202</v>
      </c>
      <c r="B360" t="s">
        <v>303</v>
      </c>
      <c r="C360" t="s">
        <v>21</v>
      </c>
      <c r="D360" t="s">
        <v>204</v>
      </c>
      <c r="E360" t="s">
        <v>167</v>
      </c>
      <c r="F360">
        <v>2008</v>
      </c>
      <c r="G360">
        <v>65.775188351927397</v>
      </c>
      <c r="H360">
        <v>68.255087564838803</v>
      </c>
      <c r="I360">
        <v>62.917889570720597</v>
      </c>
    </row>
    <row r="361" spans="1:9" x14ac:dyDescent="0.15">
      <c r="A361" t="s">
        <v>202</v>
      </c>
      <c r="B361" t="s">
        <v>303</v>
      </c>
      <c r="C361" t="s">
        <v>1</v>
      </c>
      <c r="D361" t="s">
        <v>204</v>
      </c>
      <c r="E361" t="s">
        <v>167</v>
      </c>
      <c r="F361">
        <v>2008</v>
      </c>
      <c r="G361">
        <v>67.337720467103395</v>
      </c>
      <c r="H361">
        <v>70.223235527554095</v>
      </c>
      <c r="I361">
        <v>63.9104176879721</v>
      </c>
    </row>
    <row r="362" spans="1:9" x14ac:dyDescent="0.15">
      <c r="A362" t="s">
        <v>202</v>
      </c>
      <c r="B362" t="s">
        <v>303</v>
      </c>
      <c r="C362" t="s">
        <v>205</v>
      </c>
      <c r="D362" t="s">
        <v>204</v>
      </c>
      <c r="E362" t="s">
        <v>167</v>
      </c>
      <c r="F362">
        <v>2008</v>
      </c>
      <c r="G362">
        <v>66.574740806582895</v>
      </c>
      <c r="H362">
        <v>69.250551626649795</v>
      </c>
      <c r="I362">
        <v>63.374143324052604</v>
      </c>
    </row>
    <row r="363" spans="1:9" x14ac:dyDescent="0.15">
      <c r="A363" t="s">
        <v>202</v>
      </c>
      <c r="B363" t="s">
        <v>304</v>
      </c>
      <c r="C363" t="s">
        <v>21</v>
      </c>
      <c r="D363" t="s">
        <v>204</v>
      </c>
      <c r="E363" t="s">
        <v>167</v>
      </c>
      <c r="F363">
        <v>2008</v>
      </c>
      <c r="G363">
        <v>64.666416014701596</v>
      </c>
      <c r="H363">
        <v>67.096168950274901</v>
      </c>
      <c r="I363">
        <v>61.906564303511097</v>
      </c>
    </row>
    <row r="364" spans="1:9" x14ac:dyDescent="0.15">
      <c r="A364" t="s">
        <v>202</v>
      </c>
      <c r="B364" t="s">
        <v>304</v>
      </c>
      <c r="C364" t="s">
        <v>1</v>
      </c>
      <c r="D364" t="s">
        <v>204</v>
      </c>
      <c r="E364" t="s">
        <v>167</v>
      </c>
      <c r="F364">
        <v>2008</v>
      </c>
      <c r="G364">
        <v>66.9817543856729</v>
      </c>
      <c r="H364">
        <v>69.999844587006194</v>
      </c>
      <c r="I364">
        <v>63.577885882445798</v>
      </c>
    </row>
    <row r="365" spans="1:9" x14ac:dyDescent="0.15">
      <c r="A365" t="s">
        <v>202</v>
      </c>
      <c r="B365" t="s">
        <v>304</v>
      </c>
      <c r="C365" t="s">
        <v>205</v>
      </c>
      <c r="D365" t="s">
        <v>204</v>
      </c>
      <c r="E365" t="s">
        <v>167</v>
      </c>
      <c r="F365">
        <v>2008</v>
      </c>
      <c r="G365">
        <v>65.834507217886099</v>
      </c>
      <c r="H365">
        <v>68.522964094066694</v>
      </c>
      <c r="I365">
        <v>62.760399460060903</v>
      </c>
    </row>
    <row r="366" spans="1:9" x14ac:dyDescent="0.15">
      <c r="A366" t="s">
        <v>202</v>
      </c>
      <c r="B366" t="s">
        <v>305</v>
      </c>
      <c r="C366" t="s">
        <v>21</v>
      </c>
      <c r="D366" t="s">
        <v>204</v>
      </c>
      <c r="E366" t="s">
        <v>167</v>
      </c>
      <c r="F366">
        <v>2008</v>
      </c>
      <c r="G366">
        <v>66.058679795126196</v>
      </c>
      <c r="H366">
        <v>68.451555440076902</v>
      </c>
      <c r="I366">
        <v>63.213875492990503</v>
      </c>
    </row>
    <row r="367" spans="1:9" x14ac:dyDescent="0.15">
      <c r="A367" t="s">
        <v>202</v>
      </c>
      <c r="B367" t="s">
        <v>305</v>
      </c>
      <c r="C367" t="s">
        <v>1</v>
      </c>
      <c r="D367" t="s">
        <v>204</v>
      </c>
      <c r="E367" t="s">
        <v>167</v>
      </c>
      <c r="F367">
        <v>2008</v>
      </c>
      <c r="G367">
        <v>68.107674188395606</v>
      </c>
      <c r="H367">
        <v>71.091134414786595</v>
      </c>
      <c r="I367">
        <v>64.699659921929396</v>
      </c>
    </row>
    <row r="368" spans="1:9" x14ac:dyDescent="0.15">
      <c r="A368" t="s">
        <v>202</v>
      </c>
      <c r="B368" t="s">
        <v>305</v>
      </c>
      <c r="C368" t="s">
        <v>205</v>
      </c>
      <c r="D368" t="s">
        <v>204</v>
      </c>
      <c r="E368" t="s">
        <v>167</v>
      </c>
      <c r="F368">
        <v>2008</v>
      </c>
      <c r="G368">
        <v>67.093769299278904</v>
      </c>
      <c r="H368">
        <v>69.760538012119596</v>
      </c>
      <c r="I368">
        <v>63.964324610200102</v>
      </c>
    </row>
    <row r="369" spans="1:9" x14ac:dyDescent="0.15">
      <c r="A369" t="s">
        <v>202</v>
      </c>
      <c r="B369" t="s">
        <v>306</v>
      </c>
      <c r="C369" t="s">
        <v>21</v>
      </c>
      <c r="D369" t="s">
        <v>204</v>
      </c>
      <c r="E369" t="s">
        <v>167</v>
      </c>
      <c r="F369">
        <v>2008</v>
      </c>
      <c r="G369">
        <v>64.9942897350343</v>
      </c>
      <c r="H369">
        <v>67.356968709704304</v>
      </c>
      <c r="I369">
        <v>62.244054458159702</v>
      </c>
    </row>
    <row r="370" spans="1:9" x14ac:dyDescent="0.15">
      <c r="A370" t="s">
        <v>202</v>
      </c>
      <c r="B370" t="s">
        <v>306</v>
      </c>
      <c r="C370" t="s">
        <v>1</v>
      </c>
      <c r="D370" t="s">
        <v>204</v>
      </c>
      <c r="E370" t="s">
        <v>167</v>
      </c>
      <c r="F370">
        <v>2008</v>
      </c>
      <c r="G370">
        <v>67.532675459563094</v>
      </c>
      <c r="H370">
        <v>70.466271324697303</v>
      </c>
      <c r="I370">
        <v>64.074176383159397</v>
      </c>
    </row>
    <row r="371" spans="1:9" x14ac:dyDescent="0.15">
      <c r="A371" t="s">
        <v>202</v>
      </c>
      <c r="B371" t="s">
        <v>306</v>
      </c>
      <c r="C371" t="s">
        <v>205</v>
      </c>
      <c r="D371" t="s">
        <v>204</v>
      </c>
      <c r="E371" t="s">
        <v>167</v>
      </c>
      <c r="F371">
        <v>2008</v>
      </c>
      <c r="G371">
        <v>66.260640349380907</v>
      </c>
      <c r="H371">
        <v>68.9204801822126</v>
      </c>
      <c r="I371">
        <v>63.189155628618899</v>
      </c>
    </row>
    <row r="372" spans="1:9" x14ac:dyDescent="0.15">
      <c r="A372" t="s">
        <v>202</v>
      </c>
      <c r="B372" t="s">
        <v>307</v>
      </c>
      <c r="C372" t="s">
        <v>21</v>
      </c>
      <c r="D372" t="s">
        <v>204</v>
      </c>
      <c r="E372" t="s">
        <v>167</v>
      </c>
      <c r="F372">
        <v>2008</v>
      </c>
      <c r="G372">
        <v>65.246898756613902</v>
      </c>
      <c r="H372">
        <v>67.605251119566901</v>
      </c>
      <c r="I372">
        <v>62.534580758147897</v>
      </c>
    </row>
    <row r="373" spans="1:9" x14ac:dyDescent="0.15">
      <c r="A373" t="s">
        <v>202</v>
      </c>
      <c r="B373" t="s">
        <v>307</v>
      </c>
      <c r="C373" t="s">
        <v>1</v>
      </c>
      <c r="D373" t="s">
        <v>204</v>
      </c>
      <c r="E373" t="s">
        <v>167</v>
      </c>
      <c r="F373">
        <v>2008</v>
      </c>
      <c r="G373">
        <v>67.904924080778599</v>
      </c>
      <c r="H373">
        <v>70.931776414154797</v>
      </c>
      <c r="I373">
        <v>64.467954201702995</v>
      </c>
    </row>
    <row r="374" spans="1:9" x14ac:dyDescent="0.15">
      <c r="A374" t="s">
        <v>202</v>
      </c>
      <c r="B374" t="s">
        <v>307</v>
      </c>
      <c r="C374" t="s">
        <v>205</v>
      </c>
      <c r="D374" t="s">
        <v>204</v>
      </c>
      <c r="E374" t="s">
        <v>167</v>
      </c>
      <c r="F374">
        <v>2008</v>
      </c>
      <c r="G374">
        <v>66.555736297747004</v>
      </c>
      <c r="H374">
        <v>69.234767005459503</v>
      </c>
      <c r="I374">
        <v>63.492489812427998</v>
      </c>
    </row>
    <row r="375" spans="1:9" x14ac:dyDescent="0.15">
      <c r="A375" t="s">
        <v>202</v>
      </c>
      <c r="B375" t="s">
        <v>308</v>
      </c>
      <c r="C375" t="s">
        <v>21</v>
      </c>
      <c r="D375" t="s">
        <v>204</v>
      </c>
      <c r="E375" t="s">
        <v>167</v>
      </c>
      <c r="F375">
        <v>2008</v>
      </c>
      <c r="G375">
        <v>65.446153231029299</v>
      </c>
      <c r="H375">
        <v>67.861336647554495</v>
      </c>
      <c r="I375">
        <v>62.631545606318497</v>
      </c>
    </row>
    <row r="376" spans="1:9" x14ac:dyDescent="0.15">
      <c r="A376" t="s">
        <v>202</v>
      </c>
      <c r="B376" t="s">
        <v>308</v>
      </c>
      <c r="C376" t="s">
        <v>1</v>
      </c>
      <c r="D376" t="s">
        <v>204</v>
      </c>
      <c r="E376" t="s">
        <v>167</v>
      </c>
      <c r="F376">
        <v>2008</v>
      </c>
      <c r="G376">
        <v>67.640250483092203</v>
      </c>
      <c r="H376">
        <v>70.644588627031794</v>
      </c>
      <c r="I376">
        <v>64.313343843255893</v>
      </c>
    </row>
    <row r="377" spans="1:9" x14ac:dyDescent="0.15">
      <c r="A377" t="s">
        <v>202</v>
      </c>
      <c r="B377" t="s">
        <v>308</v>
      </c>
      <c r="C377" t="s">
        <v>205</v>
      </c>
      <c r="D377" t="s">
        <v>204</v>
      </c>
      <c r="E377" t="s">
        <v>167</v>
      </c>
      <c r="F377">
        <v>2008</v>
      </c>
      <c r="G377">
        <v>66.577127379482704</v>
      </c>
      <c r="H377">
        <v>69.259938753514106</v>
      </c>
      <c r="I377">
        <v>63.523835002012497</v>
      </c>
    </row>
    <row r="378" spans="1:9" x14ac:dyDescent="0.15">
      <c r="A378" t="s">
        <v>202</v>
      </c>
      <c r="B378" t="s">
        <v>309</v>
      </c>
      <c r="C378" t="s">
        <v>21</v>
      </c>
      <c r="D378" t="s">
        <v>204</v>
      </c>
      <c r="E378" t="s">
        <v>167</v>
      </c>
      <c r="F378">
        <v>2008</v>
      </c>
      <c r="G378">
        <v>63.298808522802098</v>
      </c>
      <c r="H378">
        <v>65.5947807949143</v>
      </c>
      <c r="I378">
        <v>60.652821919928599</v>
      </c>
    </row>
    <row r="379" spans="1:9" x14ac:dyDescent="0.15">
      <c r="A379" t="s">
        <v>202</v>
      </c>
      <c r="B379" t="s">
        <v>309</v>
      </c>
      <c r="C379" t="s">
        <v>1</v>
      </c>
      <c r="D379" t="s">
        <v>204</v>
      </c>
      <c r="E379" t="s">
        <v>167</v>
      </c>
      <c r="F379">
        <v>2008</v>
      </c>
      <c r="G379">
        <v>66.519235812137495</v>
      </c>
      <c r="H379">
        <v>69.376819491175596</v>
      </c>
      <c r="I379">
        <v>63.208724493244503</v>
      </c>
    </row>
    <row r="380" spans="1:9" x14ac:dyDescent="0.15">
      <c r="A380" t="s">
        <v>202</v>
      </c>
      <c r="B380" t="s">
        <v>309</v>
      </c>
      <c r="C380" t="s">
        <v>205</v>
      </c>
      <c r="D380" t="s">
        <v>204</v>
      </c>
      <c r="E380" t="s">
        <v>167</v>
      </c>
      <c r="F380">
        <v>2008</v>
      </c>
      <c r="G380">
        <v>64.865025503414998</v>
      </c>
      <c r="H380">
        <v>67.428378726393603</v>
      </c>
      <c r="I380">
        <v>61.897884656675402</v>
      </c>
    </row>
    <row r="381" spans="1:9" x14ac:dyDescent="0.15">
      <c r="A381" t="s">
        <v>202</v>
      </c>
      <c r="B381" t="s">
        <v>310</v>
      </c>
      <c r="C381" t="s">
        <v>21</v>
      </c>
      <c r="D381" t="s">
        <v>204</v>
      </c>
      <c r="E381" t="s">
        <v>167</v>
      </c>
      <c r="F381">
        <v>2008</v>
      </c>
      <c r="G381">
        <v>63.843751190987902</v>
      </c>
      <c r="H381">
        <v>66.264174311801298</v>
      </c>
      <c r="I381">
        <v>61.125294446608798</v>
      </c>
    </row>
    <row r="382" spans="1:9" x14ac:dyDescent="0.15">
      <c r="A382" t="s">
        <v>202</v>
      </c>
      <c r="B382" t="s">
        <v>310</v>
      </c>
      <c r="C382" t="s">
        <v>1</v>
      </c>
      <c r="D382" t="s">
        <v>204</v>
      </c>
      <c r="E382" t="s">
        <v>167</v>
      </c>
      <c r="F382">
        <v>2008</v>
      </c>
      <c r="G382">
        <v>66.861460518086503</v>
      </c>
      <c r="H382">
        <v>69.810654285832996</v>
      </c>
      <c r="I382">
        <v>63.374386514153898</v>
      </c>
    </row>
    <row r="383" spans="1:9" x14ac:dyDescent="0.15">
      <c r="A383" t="s">
        <v>202</v>
      </c>
      <c r="B383" t="s">
        <v>310</v>
      </c>
      <c r="C383" t="s">
        <v>205</v>
      </c>
      <c r="D383" t="s">
        <v>204</v>
      </c>
      <c r="E383" t="s">
        <v>167</v>
      </c>
      <c r="F383">
        <v>2008</v>
      </c>
      <c r="G383">
        <v>65.321942790965295</v>
      </c>
      <c r="H383">
        <v>68.005002723620606</v>
      </c>
      <c r="I383">
        <v>62.230217566755201</v>
      </c>
    </row>
    <row r="384" spans="1:9" x14ac:dyDescent="0.15">
      <c r="A384" t="s">
        <v>202</v>
      </c>
      <c r="B384" t="s">
        <v>311</v>
      </c>
      <c r="C384" t="s">
        <v>21</v>
      </c>
      <c r="D384" t="s">
        <v>204</v>
      </c>
      <c r="E384" t="s">
        <v>167</v>
      </c>
      <c r="F384">
        <v>2008</v>
      </c>
      <c r="G384">
        <v>68.658705116174403</v>
      </c>
      <c r="H384">
        <v>71.217724277515003</v>
      </c>
      <c r="I384">
        <v>65.607109211785598</v>
      </c>
    </row>
    <row r="385" spans="1:9" x14ac:dyDescent="0.15">
      <c r="A385" t="s">
        <v>202</v>
      </c>
      <c r="B385" t="s">
        <v>311</v>
      </c>
      <c r="C385" t="s">
        <v>1</v>
      </c>
      <c r="D385" t="s">
        <v>204</v>
      </c>
      <c r="E385" t="s">
        <v>167</v>
      </c>
      <c r="F385">
        <v>2008</v>
      </c>
      <c r="G385">
        <v>70.472727354362803</v>
      </c>
      <c r="H385">
        <v>73.600714027450906</v>
      </c>
      <c r="I385">
        <v>66.882103952165494</v>
      </c>
    </row>
    <row r="386" spans="1:9" x14ac:dyDescent="0.15">
      <c r="A386" t="s">
        <v>202</v>
      </c>
      <c r="B386" t="s">
        <v>311</v>
      </c>
      <c r="C386" t="s">
        <v>205</v>
      </c>
      <c r="D386" t="s">
        <v>204</v>
      </c>
      <c r="E386" t="s">
        <v>167</v>
      </c>
      <c r="F386">
        <v>2008</v>
      </c>
      <c r="G386">
        <v>69.610370510540704</v>
      </c>
      <c r="H386">
        <v>72.410743753984207</v>
      </c>
      <c r="I386">
        <v>66.284398677731005</v>
      </c>
    </row>
    <row r="387" spans="1:9" x14ac:dyDescent="0.15">
      <c r="A387" t="s">
        <v>202</v>
      </c>
      <c r="B387" t="s">
        <v>312</v>
      </c>
      <c r="C387" t="s">
        <v>21</v>
      </c>
      <c r="D387" t="s">
        <v>204</v>
      </c>
      <c r="E387" t="s">
        <v>167</v>
      </c>
      <c r="F387">
        <v>2008</v>
      </c>
      <c r="G387">
        <v>68.479217973390107</v>
      </c>
      <c r="H387">
        <v>71.006454478160506</v>
      </c>
      <c r="I387">
        <v>65.588688803316799</v>
      </c>
    </row>
    <row r="388" spans="1:9" x14ac:dyDescent="0.15">
      <c r="A388" t="s">
        <v>202</v>
      </c>
      <c r="B388" t="s">
        <v>312</v>
      </c>
      <c r="C388" t="s">
        <v>1</v>
      </c>
      <c r="D388" t="s">
        <v>204</v>
      </c>
      <c r="E388" t="s">
        <v>167</v>
      </c>
      <c r="F388">
        <v>2008</v>
      </c>
      <c r="G388">
        <v>69.833936996186495</v>
      </c>
      <c r="H388">
        <v>72.888951762462995</v>
      </c>
      <c r="I388">
        <v>66.442974946788894</v>
      </c>
    </row>
    <row r="389" spans="1:9" x14ac:dyDescent="0.15">
      <c r="A389" t="s">
        <v>202</v>
      </c>
      <c r="B389" t="s">
        <v>312</v>
      </c>
      <c r="C389" t="s">
        <v>205</v>
      </c>
      <c r="D389" t="s">
        <v>204</v>
      </c>
      <c r="E389" t="s">
        <v>167</v>
      </c>
      <c r="F389">
        <v>2008</v>
      </c>
      <c r="G389">
        <v>69.1926927733398</v>
      </c>
      <c r="H389">
        <v>71.987460858335297</v>
      </c>
      <c r="I389">
        <v>66.098477118947599</v>
      </c>
    </row>
    <row r="390" spans="1:9" x14ac:dyDescent="0.15">
      <c r="A390" t="s">
        <v>202</v>
      </c>
      <c r="B390" t="s">
        <v>313</v>
      </c>
      <c r="C390" t="s">
        <v>21</v>
      </c>
      <c r="D390" t="s">
        <v>204</v>
      </c>
      <c r="E390" t="s">
        <v>167</v>
      </c>
      <c r="F390">
        <v>2008</v>
      </c>
      <c r="G390">
        <v>68.621272297682793</v>
      </c>
      <c r="H390">
        <v>71.207123231833407</v>
      </c>
      <c r="I390">
        <v>65.575640805725598</v>
      </c>
    </row>
    <row r="391" spans="1:9" x14ac:dyDescent="0.15">
      <c r="A391" t="s">
        <v>202</v>
      </c>
      <c r="B391" t="s">
        <v>313</v>
      </c>
      <c r="C391" t="s">
        <v>1</v>
      </c>
      <c r="D391" t="s">
        <v>204</v>
      </c>
      <c r="E391" t="s">
        <v>167</v>
      </c>
      <c r="F391">
        <v>2008</v>
      </c>
      <c r="G391">
        <v>70.869517211855793</v>
      </c>
      <c r="H391">
        <v>74.099220648635693</v>
      </c>
      <c r="I391">
        <v>67.192590174032901</v>
      </c>
    </row>
    <row r="392" spans="1:9" x14ac:dyDescent="0.15">
      <c r="A392" t="s">
        <v>202</v>
      </c>
      <c r="B392" t="s">
        <v>313</v>
      </c>
      <c r="C392" t="s">
        <v>205</v>
      </c>
      <c r="D392" t="s">
        <v>204</v>
      </c>
      <c r="E392" t="s">
        <v>167</v>
      </c>
      <c r="F392">
        <v>2008</v>
      </c>
      <c r="G392">
        <v>69.803247694734097</v>
      </c>
      <c r="H392">
        <v>72.678209318604402</v>
      </c>
      <c r="I392">
        <v>66.475227082412601</v>
      </c>
    </row>
    <row r="393" spans="1:9" x14ac:dyDescent="0.15">
      <c r="A393" t="s">
        <v>202</v>
      </c>
      <c r="B393" t="s">
        <v>314</v>
      </c>
      <c r="C393" t="s">
        <v>21</v>
      </c>
      <c r="D393" t="s">
        <v>204</v>
      </c>
      <c r="E393" t="s">
        <v>167</v>
      </c>
      <c r="F393">
        <v>2008</v>
      </c>
      <c r="G393">
        <v>66.371205114951707</v>
      </c>
      <c r="H393">
        <v>68.827464403837993</v>
      </c>
      <c r="I393">
        <v>63.528358890136801</v>
      </c>
    </row>
    <row r="394" spans="1:9" x14ac:dyDescent="0.15">
      <c r="A394" t="s">
        <v>202</v>
      </c>
      <c r="B394" t="s">
        <v>314</v>
      </c>
      <c r="C394" t="s">
        <v>1</v>
      </c>
      <c r="D394" t="s">
        <v>204</v>
      </c>
      <c r="E394" t="s">
        <v>167</v>
      </c>
      <c r="F394">
        <v>2008</v>
      </c>
      <c r="G394">
        <v>69.0283949151531</v>
      </c>
      <c r="H394">
        <v>72.044789420154899</v>
      </c>
      <c r="I394">
        <v>65.624512298465206</v>
      </c>
    </row>
    <row r="395" spans="1:9" x14ac:dyDescent="0.15">
      <c r="A395" t="s">
        <v>202</v>
      </c>
      <c r="B395" t="s">
        <v>314</v>
      </c>
      <c r="C395" t="s">
        <v>205</v>
      </c>
      <c r="D395" t="s">
        <v>204</v>
      </c>
      <c r="E395" t="s">
        <v>167</v>
      </c>
      <c r="F395">
        <v>2008</v>
      </c>
      <c r="G395">
        <v>67.703227953320805</v>
      </c>
      <c r="H395">
        <v>70.411439585600604</v>
      </c>
      <c r="I395">
        <v>64.518865740204504</v>
      </c>
    </row>
    <row r="396" spans="1:9" x14ac:dyDescent="0.15">
      <c r="A396" t="s">
        <v>202</v>
      </c>
      <c r="B396" t="s">
        <v>315</v>
      </c>
      <c r="C396" t="s">
        <v>21</v>
      </c>
      <c r="D396" t="s">
        <v>204</v>
      </c>
      <c r="E396" t="s">
        <v>167</v>
      </c>
      <c r="F396">
        <v>2008</v>
      </c>
      <c r="G396">
        <v>66.502222575858895</v>
      </c>
      <c r="H396">
        <v>68.9834084178609</v>
      </c>
      <c r="I396">
        <v>63.651276048685503</v>
      </c>
    </row>
    <row r="397" spans="1:9" x14ac:dyDescent="0.15">
      <c r="A397" t="s">
        <v>202</v>
      </c>
      <c r="B397" t="s">
        <v>315</v>
      </c>
      <c r="C397" t="s">
        <v>1</v>
      </c>
      <c r="D397" t="s">
        <v>204</v>
      </c>
      <c r="E397" t="s">
        <v>167</v>
      </c>
      <c r="F397">
        <v>2008</v>
      </c>
      <c r="G397">
        <v>68.976722896002698</v>
      </c>
      <c r="H397">
        <v>71.956259401057906</v>
      </c>
      <c r="I397">
        <v>65.477844246372499</v>
      </c>
    </row>
    <row r="398" spans="1:9" x14ac:dyDescent="0.15">
      <c r="A398" t="s">
        <v>202</v>
      </c>
      <c r="B398" t="s">
        <v>315</v>
      </c>
      <c r="C398" t="s">
        <v>205</v>
      </c>
      <c r="D398" t="s">
        <v>204</v>
      </c>
      <c r="E398" t="s">
        <v>167</v>
      </c>
      <c r="F398">
        <v>2008</v>
      </c>
      <c r="G398">
        <v>67.779835721302902</v>
      </c>
      <c r="H398">
        <v>70.477874752413797</v>
      </c>
      <c r="I398">
        <v>64.597443572938403</v>
      </c>
    </row>
    <row r="399" spans="1:9" x14ac:dyDescent="0.15">
      <c r="A399" t="s">
        <v>202</v>
      </c>
      <c r="B399" t="s">
        <v>316</v>
      </c>
      <c r="C399" t="s">
        <v>21</v>
      </c>
      <c r="D399" t="s">
        <v>204</v>
      </c>
      <c r="E399" t="s">
        <v>167</v>
      </c>
      <c r="F399">
        <v>2008</v>
      </c>
      <c r="G399">
        <v>67.383998075507407</v>
      </c>
      <c r="H399">
        <v>69.866727927256093</v>
      </c>
      <c r="I399">
        <v>64.537943724101297</v>
      </c>
    </row>
    <row r="400" spans="1:9" x14ac:dyDescent="0.15">
      <c r="A400" t="s">
        <v>202</v>
      </c>
      <c r="B400" t="s">
        <v>316</v>
      </c>
      <c r="C400" t="s">
        <v>1</v>
      </c>
      <c r="D400" t="s">
        <v>204</v>
      </c>
      <c r="E400" t="s">
        <v>167</v>
      </c>
      <c r="F400">
        <v>2008</v>
      </c>
      <c r="G400">
        <v>69.142352310433594</v>
      </c>
      <c r="H400">
        <v>72.109161565189396</v>
      </c>
      <c r="I400">
        <v>65.742064947431999</v>
      </c>
    </row>
    <row r="401" spans="1:9" x14ac:dyDescent="0.15">
      <c r="A401" t="s">
        <v>202</v>
      </c>
      <c r="B401" t="s">
        <v>316</v>
      </c>
      <c r="C401" t="s">
        <v>205</v>
      </c>
      <c r="D401" t="s">
        <v>204</v>
      </c>
      <c r="E401" t="s">
        <v>167</v>
      </c>
      <c r="F401">
        <v>2008</v>
      </c>
      <c r="G401">
        <v>68.285856464036897</v>
      </c>
      <c r="H401">
        <v>70.984892069306298</v>
      </c>
      <c r="I401">
        <v>65.160951999997494</v>
      </c>
    </row>
    <row r="402" spans="1:9" x14ac:dyDescent="0.15">
      <c r="A402" t="s">
        <v>202</v>
      </c>
      <c r="B402" t="s">
        <v>317</v>
      </c>
      <c r="C402" t="s">
        <v>21</v>
      </c>
      <c r="D402" t="s">
        <v>204</v>
      </c>
      <c r="E402" t="s">
        <v>167</v>
      </c>
      <c r="F402">
        <v>2008</v>
      </c>
      <c r="G402">
        <v>66.163712611296404</v>
      </c>
      <c r="H402">
        <v>68.604184831140998</v>
      </c>
      <c r="I402">
        <v>63.243084150111301</v>
      </c>
    </row>
    <row r="403" spans="1:9" x14ac:dyDescent="0.15">
      <c r="A403" t="s">
        <v>202</v>
      </c>
      <c r="B403" t="s">
        <v>317</v>
      </c>
      <c r="C403" t="s">
        <v>1</v>
      </c>
      <c r="D403" t="s">
        <v>204</v>
      </c>
      <c r="E403" t="s">
        <v>167</v>
      </c>
      <c r="F403">
        <v>2008</v>
      </c>
      <c r="G403">
        <v>67.976186806508906</v>
      </c>
      <c r="H403">
        <v>70.910531772525601</v>
      </c>
      <c r="I403">
        <v>64.510554211246799</v>
      </c>
    </row>
    <row r="404" spans="1:9" x14ac:dyDescent="0.15">
      <c r="A404" t="s">
        <v>202</v>
      </c>
      <c r="B404" t="s">
        <v>317</v>
      </c>
      <c r="C404" t="s">
        <v>205</v>
      </c>
      <c r="D404" t="s">
        <v>204</v>
      </c>
      <c r="E404" t="s">
        <v>167</v>
      </c>
      <c r="F404">
        <v>2008</v>
      </c>
      <c r="G404">
        <v>67.101357335261099</v>
      </c>
      <c r="H404">
        <v>69.836074657617203</v>
      </c>
      <c r="I404">
        <v>63.939270080892499</v>
      </c>
    </row>
    <row r="405" spans="1:9" x14ac:dyDescent="0.15">
      <c r="A405" t="s">
        <v>202</v>
      </c>
      <c r="B405" t="s">
        <v>318</v>
      </c>
      <c r="C405" t="s">
        <v>21</v>
      </c>
      <c r="D405" t="s">
        <v>204</v>
      </c>
      <c r="E405" t="s">
        <v>167</v>
      </c>
      <c r="F405">
        <v>2008</v>
      </c>
      <c r="G405">
        <v>66.600407189235597</v>
      </c>
      <c r="H405">
        <v>69.072522538721202</v>
      </c>
      <c r="I405">
        <v>63.7802393167321</v>
      </c>
    </row>
    <row r="406" spans="1:9" x14ac:dyDescent="0.15">
      <c r="A406" t="s">
        <v>202</v>
      </c>
      <c r="B406" t="s">
        <v>318</v>
      </c>
      <c r="C406" t="s">
        <v>1</v>
      </c>
      <c r="D406" t="s">
        <v>204</v>
      </c>
      <c r="E406" t="s">
        <v>167</v>
      </c>
      <c r="F406">
        <v>2008</v>
      </c>
      <c r="G406">
        <v>68.859424280812206</v>
      </c>
      <c r="H406">
        <v>71.792623202881103</v>
      </c>
      <c r="I406">
        <v>65.521332224550093</v>
      </c>
    </row>
    <row r="407" spans="1:9" x14ac:dyDescent="0.15">
      <c r="A407" t="s">
        <v>202</v>
      </c>
      <c r="B407" t="s">
        <v>318</v>
      </c>
      <c r="C407" t="s">
        <v>205</v>
      </c>
      <c r="D407" t="s">
        <v>204</v>
      </c>
      <c r="E407" t="s">
        <v>167</v>
      </c>
      <c r="F407">
        <v>2008</v>
      </c>
      <c r="G407">
        <v>67.750693463824504</v>
      </c>
      <c r="H407">
        <v>70.460171483225096</v>
      </c>
      <c r="I407">
        <v>64.571121709895706</v>
      </c>
    </row>
    <row r="408" spans="1:9" x14ac:dyDescent="0.15">
      <c r="A408" t="s">
        <v>202</v>
      </c>
      <c r="B408" t="s">
        <v>319</v>
      </c>
      <c r="C408" t="s">
        <v>21</v>
      </c>
      <c r="D408" t="s">
        <v>204</v>
      </c>
      <c r="E408" t="s">
        <v>167</v>
      </c>
      <c r="F408">
        <v>2008</v>
      </c>
      <c r="G408">
        <v>67.019545462393907</v>
      </c>
      <c r="H408">
        <v>69.4838576579114</v>
      </c>
      <c r="I408">
        <v>64.077232123867205</v>
      </c>
    </row>
    <row r="409" spans="1:9" x14ac:dyDescent="0.15">
      <c r="A409" t="s">
        <v>202</v>
      </c>
      <c r="B409" t="s">
        <v>319</v>
      </c>
      <c r="C409" t="s">
        <v>1</v>
      </c>
      <c r="D409" t="s">
        <v>204</v>
      </c>
      <c r="E409" t="s">
        <v>167</v>
      </c>
      <c r="F409">
        <v>2008</v>
      </c>
      <c r="G409">
        <v>69.071495366538798</v>
      </c>
      <c r="H409">
        <v>72.083832087259594</v>
      </c>
      <c r="I409">
        <v>65.659267526822902</v>
      </c>
    </row>
    <row r="410" spans="1:9" x14ac:dyDescent="0.15">
      <c r="A410" t="s">
        <v>202</v>
      </c>
      <c r="B410" t="s">
        <v>319</v>
      </c>
      <c r="C410" t="s">
        <v>205</v>
      </c>
      <c r="D410" t="s">
        <v>204</v>
      </c>
      <c r="E410" t="s">
        <v>167</v>
      </c>
      <c r="F410">
        <v>2008</v>
      </c>
      <c r="G410">
        <v>68.078975577410901</v>
      </c>
      <c r="H410">
        <v>70.828624450185202</v>
      </c>
      <c r="I410">
        <v>64.879059342014799</v>
      </c>
    </row>
    <row r="411" spans="1:9" x14ac:dyDescent="0.15">
      <c r="A411" t="s">
        <v>202</v>
      </c>
      <c r="B411" t="s">
        <v>320</v>
      </c>
      <c r="C411" t="s">
        <v>21</v>
      </c>
      <c r="D411" t="s">
        <v>204</v>
      </c>
      <c r="E411" t="s">
        <v>167</v>
      </c>
      <c r="F411">
        <v>2008</v>
      </c>
      <c r="G411">
        <v>67.291789392626498</v>
      </c>
      <c r="H411">
        <v>69.828901527948801</v>
      </c>
      <c r="I411">
        <v>64.323579362009795</v>
      </c>
    </row>
    <row r="412" spans="1:9" x14ac:dyDescent="0.15">
      <c r="A412" t="s">
        <v>202</v>
      </c>
      <c r="B412" t="s">
        <v>320</v>
      </c>
      <c r="C412" t="s">
        <v>1</v>
      </c>
      <c r="D412" t="s">
        <v>204</v>
      </c>
      <c r="E412" t="s">
        <v>167</v>
      </c>
      <c r="F412">
        <v>2008</v>
      </c>
      <c r="G412">
        <v>69.013837352665007</v>
      </c>
      <c r="H412">
        <v>71.963016288824903</v>
      </c>
      <c r="I412">
        <v>65.542483934258101</v>
      </c>
    </row>
    <row r="413" spans="1:9" x14ac:dyDescent="0.15">
      <c r="A413" t="s">
        <v>202</v>
      </c>
      <c r="B413" t="s">
        <v>320</v>
      </c>
      <c r="C413" t="s">
        <v>205</v>
      </c>
      <c r="D413" t="s">
        <v>204</v>
      </c>
      <c r="E413" t="s">
        <v>167</v>
      </c>
      <c r="F413">
        <v>2008</v>
      </c>
      <c r="G413">
        <v>68.1809796136899</v>
      </c>
      <c r="H413">
        <v>70.916828134165499</v>
      </c>
      <c r="I413">
        <v>64.942415923201096</v>
      </c>
    </row>
    <row r="414" spans="1:9" x14ac:dyDescent="0.15">
      <c r="A414" t="s">
        <v>202</v>
      </c>
      <c r="B414" t="s">
        <v>321</v>
      </c>
      <c r="C414" t="s">
        <v>21</v>
      </c>
      <c r="D414" t="s">
        <v>204</v>
      </c>
      <c r="E414" t="s">
        <v>167</v>
      </c>
      <c r="F414">
        <v>2008</v>
      </c>
      <c r="G414">
        <v>66.678289167335294</v>
      </c>
      <c r="H414">
        <v>69.105779039885505</v>
      </c>
      <c r="I414">
        <v>63.767119822887501</v>
      </c>
    </row>
    <row r="415" spans="1:9" x14ac:dyDescent="0.15">
      <c r="A415" t="s">
        <v>202</v>
      </c>
      <c r="B415" t="s">
        <v>321</v>
      </c>
      <c r="C415" t="s">
        <v>1</v>
      </c>
      <c r="D415" t="s">
        <v>204</v>
      </c>
      <c r="E415" t="s">
        <v>167</v>
      </c>
      <c r="F415">
        <v>2008</v>
      </c>
      <c r="G415">
        <v>68.624780579906201</v>
      </c>
      <c r="H415">
        <v>71.643075354940095</v>
      </c>
      <c r="I415">
        <v>65.180594238320197</v>
      </c>
    </row>
    <row r="416" spans="1:9" x14ac:dyDescent="0.15">
      <c r="A416" t="s">
        <v>202</v>
      </c>
      <c r="B416" t="s">
        <v>321</v>
      </c>
      <c r="C416" t="s">
        <v>205</v>
      </c>
      <c r="D416" t="s">
        <v>204</v>
      </c>
      <c r="E416" t="s">
        <v>167</v>
      </c>
      <c r="F416">
        <v>2008</v>
      </c>
      <c r="G416">
        <v>67.683570809092799</v>
      </c>
      <c r="H416">
        <v>70.392136710530806</v>
      </c>
      <c r="I416">
        <v>64.506196332057897</v>
      </c>
    </row>
    <row r="417" spans="1:9" x14ac:dyDescent="0.15">
      <c r="A417" t="s">
        <v>202</v>
      </c>
      <c r="B417" t="s">
        <v>322</v>
      </c>
      <c r="C417" t="s">
        <v>21</v>
      </c>
      <c r="D417" t="s">
        <v>204</v>
      </c>
      <c r="E417" t="s">
        <v>167</v>
      </c>
      <c r="F417">
        <v>2008</v>
      </c>
      <c r="G417">
        <v>66.938417089373004</v>
      </c>
      <c r="H417">
        <v>69.413799693705798</v>
      </c>
      <c r="I417">
        <v>63.968142936227203</v>
      </c>
    </row>
    <row r="418" spans="1:9" x14ac:dyDescent="0.15">
      <c r="A418" t="s">
        <v>202</v>
      </c>
      <c r="B418" t="s">
        <v>322</v>
      </c>
      <c r="C418" t="s">
        <v>1</v>
      </c>
      <c r="D418" t="s">
        <v>204</v>
      </c>
      <c r="E418" t="s">
        <v>167</v>
      </c>
      <c r="F418">
        <v>2008</v>
      </c>
      <c r="G418">
        <v>68.769324451715704</v>
      </c>
      <c r="H418">
        <v>71.642778057276999</v>
      </c>
      <c r="I418">
        <v>65.319679300761194</v>
      </c>
    </row>
    <row r="419" spans="1:9" x14ac:dyDescent="0.15">
      <c r="A419" t="s">
        <v>202</v>
      </c>
      <c r="B419" t="s">
        <v>322</v>
      </c>
      <c r="C419" t="s">
        <v>205</v>
      </c>
      <c r="D419" t="s">
        <v>204</v>
      </c>
      <c r="E419" t="s">
        <v>167</v>
      </c>
      <c r="F419">
        <v>2008</v>
      </c>
      <c r="G419">
        <v>67.882950465245301</v>
      </c>
      <c r="H419">
        <v>70.540911633443002</v>
      </c>
      <c r="I419">
        <v>64.6526879000523</v>
      </c>
    </row>
    <row r="420" spans="1:9" x14ac:dyDescent="0.15">
      <c r="A420" t="s">
        <v>202</v>
      </c>
      <c r="B420" t="s">
        <v>323</v>
      </c>
      <c r="C420" t="s">
        <v>21</v>
      </c>
      <c r="D420" t="s">
        <v>204</v>
      </c>
      <c r="E420" t="s">
        <v>167</v>
      </c>
      <c r="F420">
        <v>2008</v>
      </c>
      <c r="G420">
        <v>66.364114155111494</v>
      </c>
      <c r="H420">
        <v>68.863968117555501</v>
      </c>
      <c r="I420">
        <v>63.509974159381898</v>
      </c>
    </row>
    <row r="421" spans="1:9" x14ac:dyDescent="0.15">
      <c r="A421" t="s">
        <v>202</v>
      </c>
      <c r="B421" t="s">
        <v>323</v>
      </c>
      <c r="C421" t="s">
        <v>1</v>
      </c>
      <c r="D421" t="s">
        <v>204</v>
      </c>
      <c r="E421" t="s">
        <v>167</v>
      </c>
      <c r="F421">
        <v>2008</v>
      </c>
      <c r="G421">
        <v>68.821664940097705</v>
      </c>
      <c r="H421">
        <v>71.801857857836893</v>
      </c>
      <c r="I421">
        <v>65.339093399758795</v>
      </c>
    </row>
    <row r="422" spans="1:9" x14ac:dyDescent="0.15">
      <c r="A422" t="s">
        <v>202</v>
      </c>
      <c r="B422" t="s">
        <v>323</v>
      </c>
      <c r="C422" t="s">
        <v>205</v>
      </c>
      <c r="D422" t="s">
        <v>204</v>
      </c>
      <c r="E422" t="s">
        <v>167</v>
      </c>
      <c r="F422">
        <v>2008</v>
      </c>
      <c r="G422">
        <v>67.600929300217203</v>
      </c>
      <c r="H422">
        <v>70.323559590858594</v>
      </c>
      <c r="I422">
        <v>64.445978762278202</v>
      </c>
    </row>
    <row r="423" spans="1:9" x14ac:dyDescent="0.15">
      <c r="A423" t="s">
        <v>202</v>
      </c>
      <c r="B423" t="s">
        <v>324</v>
      </c>
      <c r="C423" t="s">
        <v>21</v>
      </c>
      <c r="D423" t="s">
        <v>204</v>
      </c>
      <c r="E423" t="s">
        <v>167</v>
      </c>
      <c r="F423">
        <v>2008</v>
      </c>
      <c r="G423">
        <v>65.216638222974893</v>
      </c>
      <c r="H423">
        <v>67.5267449832658</v>
      </c>
      <c r="I423">
        <v>62.422245111672702</v>
      </c>
    </row>
    <row r="424" spans="1:9" x14ac:dyDescent="0.15">
      <c r="A424" t="s">
        <v>202</v>
      </c>
      <c r="B424" t="s">
        <v>324</v>
      </c>
      <c r="C424" t="s">
        <v>1</v>
      </c>
      <c r="D424" t="s">
        <v>204</v>
      </c>
      <c r="E424" t="s">
        <v>167</v>
      </c>
      <c r="F424">
        <v>2008</v>
      </c>
      <c r="G424">
        <v>67.761707988518907</v>
      </c>
      <c r="H424">
        <v>70.727205950637398</v>
      </c>
      <c r="I424">
        <v>64.299161928035801</v>
      </c>
    </row>
    <row r="425" spans="1:9" x14ac:dyDescent="0.15">
      <c r="A425" t="s">
        <v>202</v>
      </c>
      <c r="B425" t="s">
        <v>324</v>
      </c>
      <c r="C425" t="s">
        <v>205</v>
      </c>
      <c r="D425" t="s">
        <v>204</v>
      </c>
      <c r="E425" t="s">
        <v>167</v>
      </c>
      <c r="F425">
        <v>2008</v>
      </c>
      <c r="G425">
        <v>66.478154202320994</v>
      </c>
      <c r="H425">
        <v>69.047297774867303</v>
      </c>
      <c r="I425">
        <v>63.353372204662499</v>
      </c>
    </row>
    <row r="426" spans="1:9" x14ac:dyDescent="0.15">
      <c r="A426" t="s">
        <v>202</v>
      </c>
      <c r="B426" t="s">
        <v>325</v>
      </c>
      <c r="C426" t="s">
        <v>21</v>
      </c>
      <c r="D426" t="s">
        <v>204</v>
      </c>
      <c r="E426" t="s">
        <v>167</v>
      </c>
      <c r="F426">
        <v>2008</v>
      </c>
      <c r="G426">
        <v>66.590383094561005</v>
      </c>
      <c r="H426">
        <v>69.125639699763397</v>
      </c>
      <c r="I426">
        <v>63.700663811038403</v>
      </c>
    </row>
    <row r="427" spans="1:9" x14ac:dyDescent="0.15">
      <c r="A427" t="s">
        <v>202</v>
      </c>
      <c r="B427" t="s">
        <v>325</v>
      </c>
      <c r="C427" t="s">
        <v>1</v>
      </c>
      <c r="D427" t="s">
        <v>204</v>
      </c>
      <c r="E427" t="s">
        <v>167</v>
      </c>
      <c r="F427">
        <v>2008</v>
      </c>
      <c r="G427">
        <v>67.987135957489002</v>
      </c>
      <c r="H427">
        <v>70.9743374991222</v>
      </c>
      <c r="I427">
        <v>64.617971315255701</v>
      </c>
    </row>
    <row r="428" spans="1:9" x14ac:dyDescent="0.15">
      <c r="A428" t="s">
        <v>202</v>
      </c>
      <c r="B428" t="s">
        <v>325</v>
      </c>
      <c r="C428" t="s">
        <v>205</v>
      </c>
      <c r="D428" t="s">
        <v>204</v>
      </c>
      <c r="E428" t="s">
        <v>167</v>
      </c>
      <c r="F428">
        <v>2008</v>
      </c>
      <c r="G428">
        <v>67.320002694402206</v>
      </c>
      <c r="H428">
        <v>70.078948655676299</v>
      </c>
      <c r="I428">
        <v>64.069539578685706</v>
      </c>
    </row>
    <row r="429" spans="1:9" x14ac:dyDescent="0.15">
      <c r="A429" t="s">
        <v>202</v>
      </c>
      <c r="B429" t="s">
        <v>326</v>
      </c>
      <c r="C429" t="s">
        <v>21</v>
      </c>
      <c r="D429" t="s">
        <v>204</v>
      </c>
      <c r="E429" t="s">
        <v>167</v>
      </c>
      <c r="F429">
        <v>2008</v>
      </c>
      <c r="G429">
        <v>67.664337177425693</v>
      </c>
      <c r="H429">
        <v>70.172644938286098</v>
      </c>
      <c r="I429">
        <v>64.737893807254395</v>
      </c>
    </row>
    <row r="430" spans="1:9" x14ac:dyDescent="0.15">
      <c r="A430" t="s">
        <v>202</v>
      </c>
      <c r="B430" t="s">
        <v>326</v>
      </c>
      <c r="C430" t="s">
        <v>1</v>
      </c>
      <c r="D430" t="s">
        <v>204</v>
      </c>
      <c r="E430" t="s">
        <v>167</v>
      </c>
      <c r="F430">
        <v>2008</v>
      </c>
      <c r="G430">
        <v>69.466167514697304</v>
      </c>
      <c r="H430">
        <v>72.563990990193901</v>
      </c>
      <c r="I430">
        <v>66.035769401548507</v>
      </c>
    </row>
    <row r="431" spans="1:9" x14ac:dyDescent="0.15">
      <c r="A431" t="s">
        <v>202</v>
      </c>
      <c r="B431" t="s">
        <v>326</v>
      </c>
      <c r="C431" t="s">
        <v>205</v>
      </c>
      <c r="D431" t="s">
        <v>204</v>
      </c>
      <c r="E431" t="s">
        <v>167</v>
      </c>
      <c r="F431">
        <v>2008</v>
      </c>
      <c r="G431">
        <v>68.580244742292606</v>
      </c>
      <c r="H431">
        <v>71.415039078411894</v>
      </c>
      <c r="I431">
        <v>65.336022567345495</v>
      </c>
    </row>
    <row r="432" spans="1:9" x14ac:dyDescent="0.15">
      <c r="A432" t="s">
        <v>202</v>
      </c>
      <c r="B432" t="s">
        <v>327</v>
      </c>
      <c r="C432" t="s">
        <v>21</v>
      </c>
      <c r="D432" t="s">
        <v>204</v>
      </c>
      <c r="E432" t="s">
        <v>167</v>
      </c>
      <c r="F432">
        <v>2008</v>
      </c>
      <c r="G432">
        <v>68.815911635022104</v>
      </c>
      <c r="H432">
        <v>71.391100147677093</v>
      </c>
      <c r="I432">
        <v>65.835718715700395</v>
      </c>
    </row>
    <row r="433" spans="1:9" x14ac:dyDescent="0.15">
      <c r="A433" t="s">
        <v>202</v>
      </c>
      <c r="B433" t="s">
        <v>327</v>
      </c>
      <c r="C433" t="s">
        <v>1</v>
      </c>
      <c r="D433" t="s">
        <v>204</v>
      </c>
      <c r="E433" t="s">
        <v>167</v>
      </c>
      <c r="F433">
        <v>2008</v>
      </c>
      <c r="G433">
        <v>70.493300412236806</v>
      </c>
      <c r="H433">
        <v>73.541104930632002</v>
      </c>
      <c r="I433">
        <v>66.947179200001202</v>
      </c>
    </row>
    <row r="434" spans="1:9" x14ac:dyDescent="0.15">
      <c r="A434" t="s">
        <v>202</v>
      </c>
      <c r="B434" t="s">
        <v>327</v>
      </c>
      <c r="C434" t="s">
        <v>205</v>
      </c>
      <c r="D434" t="s">
        <v>204</v>
      </c>
      <c r="E434" t="s">
        <v>167</v>
      </c>
      <c r="F434">
        <v>2008</v>
      </c>
      <c r="G434">
        <v>69.676910236423097</v>
      </c>
      <c r="H434">
        <v>72.484729125118903</v>
      </c>
      <c r="I434">
        <v>66.412837396054996</v>
      </c>
    </row>
    <row r="435" spans="1:9" x14ac:dyDescent="0.15">
      <c r="A435" t="s">
        <v>202</v>
      </c>
      <c r="B435" t="s">
        <v>328</v>
      </c>
      <c r="C435" t="s">
        <v>21</v>
      </c>
      <c r="D435" t="s">
        <v>204</v>
      </c>
      <c r="E435" t="s">
        <v>167</v>
      </c>
      <c r="F435">
        <v>2008</v>
      </c>
      <c r="G435">
        <v>67.869366166625497</v>
      </c>
      <c r="H435">
        <v>70.342111934244201</v>
      </c>
      <c r="I435">
        <v>65.047985254013298</v>
      </c>
    </row>
    <row r="436" spans="1:9" x14ac:dyDescent="0.15">
      <c r="A436" t="s">
        <v>202</v>
      </c>
      <c r="B436" t="s">
        <v>328</v>
      </c>
      <c r="C436" t="s">
        <v>1</v>
      </c>
      <c r="D436" t="s">
        <v>204</v>
      </c>
      <c r="E436" t="s">
        <v>167</v>
      </c>
      <c r="F436">
        <v>2008</v>
      </c>
      <c r="G436">
        <v>69.525662990960598</v>
      </c>
      <c r="H436">
        <v>72.573046234114997</v>
      </c>
      <c r="I436">
        <v>66.080835097580007</v>
      </c>
    </row>
    <row r="437" spans="1:9" x14ac:dyDescent="0.15">
      <c r="A437" t="s">
        <v>202</v>
      </c>
      <c r="B437" t="s">
        <v>328</v>
      </c>
      <c r="C437" t="s">
        <v>205</v>
      </c>
      <c r="D437" t="s">
        <v>204</v>
      </c>
      <c r="E437" t="s">
        <v>167</v>
      </c>
      <c r="F437">
        <v>2008</v>
      </c>
      <c r="G437">
        <v>68.7042941907645</v>
      </c>
      <c r="H437">
        <v>71.460306634592897</v>
      </c>
      <c r="I437">
        <v>65.528317482600798</v>
      </c>
    </row>
    <row r="438" spans="1:9" x14ac:dyDescent="0.15">
      <c r="A438" t="s">
        <v>202</v>
      </c>
      <c r="B438" t="s">
        <v>329</v>
      </c>
      <c r="C438" t="s">
        <v>21</v>
      </c>
      <c r="D438" t="s">
        <v>204</v>
      </c>
      <c r="E438" t="s">
        <v>167</v>
      </c>
      <c r="F438">
        <v>2008</v>
      </c>
      <c r="G438">
        <v>69.363200614570701</v>
      </c>
      <c r="H438">
        <v>71.876718871013793</v>
      </c>
      <c r="I438">
        <v>66.422697556287105</v>
      </c>
    </row>
    <row r="439" spans="1:9" x14ac:dyDescent="0.15">
      <c r="A439" t="s">
        <v>202</v>
      </c>
      <c r="B439" t="s">
        <v>329</v>
      </c>
      <c r="C439" t="s">
        <v>1</v>
      </c>
      <c r="D439" t="s">
        <v>204</v>
      </c>
      <c r="E439" t="s">
        <v>167</v>
      </c>
      <c r="F439">
        <v>2008</v>
      </c>
      <c r="G439">
        <v>71.026611692350698</v>
      </c>
      <c r="H439">
        <v>74.099047495911407</v>
      </c>
      <c r="I439">
        <v>67.341888123694005</v>
      </c>
    </row>
    <row r="440" spans="1:9" x14ac:dyDescent="0.15">
      <c r="A440" t="s">
        <v>202</v>
      </c>
      <c r="B440" t="s">
        <v>329</v>
      </c>
      <c r="C440" t="s">
        <v>205</v>
      </c>
      <c r="D440" t="s">
        <v>204</v>
      </c>
      <c r="E440" t="s">
        <v>167</v>
      </c>
      <c r="F440">
        <v>2008</v>
      </c>
      <c r="G440">
        <v>70.223353892978295</v>
      </c>
      <c r="H440">
        <v>72.9983155733578</v>
      </c>
      <c r="I440">
        <v>66.880815329645998</v>
      </c>
    </row>
    <row r="441" spans="1:9" x14ac:dyDescent="0.15">
      <c r="A441" t="s">
        <v>202</v>
      </c>
      <c r="B441" t="s">
        <v>330</v>
      </c>
      <c r="C441" t="s">
        <v>21</v>
      </c>
      <c r="D441" t="s">
        <v>204</v>
      </c>
      <c r="E441" t="s">
        <v>167</v>
      </c>
      <c r="F441">
        <v>2008</v>
      </c>
      <c r="G441">
        <v>66.876995955785105</v>
      </c>
      <c r="H441">
        <v>69.3126394104453</v>
      </c>
      <c r="I441">
        <v>64.128100909869801</v>
      </c>
    </row>
    <row r="442" spans="1:9" x14ac:dyDescent="0.15">
      <c r="A442" t="s">
        <v>202</v>
      </c>
      <c r="B442" t="s">
        <v>330</v>
      </c>
      <c r="C442" t="s">
        <v>1</v>
      </c>
      <c r="D442" t="s">
        <v>204</v>
      </c>
      <c r="E442" t="s">
        <v>167</v>
      </c>
      <c r="F442">
        <v>2008</v>
      </c>
      <c r="G442">
        <v>68.822968669637902</v>
      </c>
      <c r="H442">
        <v>71.819115782146298</v>
      </c>
      <c r="I442">
        <v>65.185312622829301</v>
      </c>
    </row>
    <row r="443" spans="1:9" x14ac:dyDescent="0.15">
      <c r="A443" t="s">
        <v>202</v>
      </c>
      <c r="B443" t="s">
        <v>330</v>
      </c>
      <c r="C443" t="s">
        <v>205</v>
      </c>
      <c r="D443" t="s">
        <v>204</v>
      </c>
      <c r="E443" t="s">
        <v>167</v>
      </c>
      <c r="F443">
        <v>2008</v>
      </c>
      <c r="G443">
        <v>67.8590485398326</v>
      </c>
      <c r="H443">
        <v>70.527424642601403</v>
      </c>
      <c r="I443">
        <v>64.725158486344597</v>
      </c>
    </row>
    <row r="444" spans="1:9" x14ac:dyDescent="0.15">
      <c r="A444" t="s">
        <v>202</v>
      </c>
      <c r="B444" t="s">
        <v>331</v>
      </c>
      <c r="C444" t="s">
        <v>21</v>
      </c>
      <c r="D444" t="s">
        <v>204</v>
      </c>
      <c r="E444" t="s">
        <v>167</v>
      </c>
      <c r="F444">
        <v>2008</v>
      </c>
      <c r="G444">
        <v>68.214858095279595</v>
      </c>
      <c r="H444">
        <v>70.664814184865193</v>
      </c>
      <c r="I444">
        <v>65.366861107011502</v>
      </c>
    </row>
    <row r="445" spans="1:9" x14ac:dyDescent="0.15">
      <c r="A445" t="s">
        <v>202</v>
      </c>
      <c r="B445" t="s">
        <v>331</v>
      </c>
      <c r="C445" t="s">
        <v>1</v>
      </c>
      <c r="D445" t="s">
        <v>204</v>
      </c>
      <c r="E445" t="s">
        <v>167</v>
      </c>
      <c r="F445">
        <v>2008</v>
      </c>
      <c r="G445">
        <v>69.751816967309196</v>
      </c>
      <c r="H445">
        <v>72.724816918166098</v>
      </c>
      <c r="I445">
        <v>66.342030086596296</v>
      </c>
    </row>
    <row r="446" spans="1:9" x14ac:dyDescent="0.15">
      <c r="A446" t="s">
        <v>202</v>
      </c>
      <c r="B446" t="s">
        <v>331</v>
      </c>
      <c r="C446" t="s">
        <v>205</v>
      </c>
      <c r="D446" t="s">
        <v>204</v>
      </c>
      <c r="E446" t="s">
        <v>167</v>
      </c>
      <c r="F446">
        <v>2008</v>
      </c>
      <c r="G446">
        <v>69.006638752247696</v>
      </c>
      <c r="H446">
        <v>71.7520731648967</v>
      </c>
      <c r="I446">
        <v>65.870697844135094</v>
      </c>
    </row>
    <row r="447" spans="1:9" x14ac:dyDescent="0.15">
      <c r="A447" t="s">
        <v>202</v>
      </c>
      <c r="B447" t="s">
        <v>332</v>
      </c>
      <c r="C447" t="s">
        <v>21</v>
      </c>
      <c r="D447" t="s">
        <v>204</v>
      </c>
      <c r="E447" t="s">
        <v>167</v>
      </c>
      <c r="F447">
        <v>2008</v>
      </c>
      <c r="G447">
        <v>68.013865469363296</v>
      </c>
      <c r="H447">
        <v>70.550977000846103</v>
      </c>
      <c r="I447">
        <v>65.176222363329401</v>
      </c>
    </row>
    <row r="448" spans="1:9" x14ac:dyDescent="0.15">
      <c r="A448" t="s">
        <v>202</v>
      </c>
      <c r="B448" t="s">
        <v>332</v>
      </c>
      <c r="C448" t="s">
        <v>1</v>
      </c>
      <c r="D448" t="s">
        <v>204</v>
      </c>
      <c r="E448" t="s">
        <v>167</v>
      </c>
      <c r="F448">
        <v>2008</v>
      </c>
      <c r="G448">
        <v>69.541644220045995</v>
      </c>
      <c r="H448">
        <v>72.564093871418706</v>
      </c>
      <c r="I448">
        <v>66.073905417800106</v>
      </c>
    </row>
    <row r="449" spans="1:9" x14ac:dyDescent="0.15">
      <c r="A449" t="s">
        <v>202</v>
      </c>
      <c r="B449" t="s">
        <v>332</v>
      </c>
      <c r="C449" t="s">
        <v>205</v>
      </c>
      <c r="D449" t="s">
        <v>204</v>
      </c>
      <c r="E449" t="s">
        <v>167</v>
      </c>
      <c r="F449">
        <v>2008</v>
      </c>
      <c r="G449">
        <v>68.802006605087797</v>
      </c>
      <c r="H449">
        <v>71.579258480574893</v>
      </c>
      <c r="I449">
        <v>65.680493025089802</v>
      </c>
    </row>
    <row r="450" spans="1:9" x14ac:dyDescent="0.15">
      <c r="A450" t="s">
        <v>202</v>
      </c>
      <c r="B450" t="s">
        <v>333</v>
      </c>
      <c r="C450" t="s">
        <v>21</v>
      </c>
      <c r="D450" t="s">
        <v>204</v>
      </c>
      <c r="E450" t="s">
        <v>167</v>
      </c>
      <c r="F450">
        <v>2008</v>
      </c>
      <c r="G450">
        <v>65.350011492635005</v>
      </c>
      <c r="H450">
        <v>67.712279452099494</v>
      </c>
      <c r="I450">
        <v>62.5875825484949</v>
      </c>
    </row>
    <row r="451" spans="1:9" x14ac:dyDescent="0.15">
      <c r="A451" t="s">
        <v>202</v>
      </c>
      <c r="B451" t="s">
        <v>333</v>
      </c>
      <c r="C451" t="s">
        <v>1</v>
      </c>
      <c r="D451" t="s">
        <v>204</v>
      </c>
      <c r="E451" t="s">
        <v>167</v>
      </c>
      <c r="F451">
        <v>2008</v>
      </c>
      <c r="G451">
        <v>67.6806915365582</v>
      </c>
      <c r="H451">
        <v>70.655276041185502</v>
      </c>
      <c r="I451">
        <v>64.256423461104404</v>
      </c>
    </row>
    <row r="452" spans="1:9" x14ac:dyDescent="0.15">
      <c r="A452" t="s">
        <v>202</v>
      </c>
      <c r="B452" t="s">
        <v>333</v>
      </c>
      <c r="C452" t="s">
        <v>205</v>
      </c>
      <c r="D452" t="s">
        <v>204</v>
      </c>
      <c r="E452" t="s">
        <v>167</v>
      </c>
      <c r="F452">
        <v>2008</v>
      </c>
      <c r="G452">
        <v>66.508840603326306</v>
      </c>
      <c r="H452">
        <v>69.179849846910301</v>
      </c>
      <c r="I452">
        <v>63.400999767577503</v>
      </c>
    </row>
    <row r="453" spans="1:9" x14ac:dyDescent="0.15">
      <c r="A453" t="s">
        <v>202</v>
      </c>
      <c r="B453" t="s">
        <v>334</v>
      </c>
      <c r="C453" t="s">
        <v>21</v>
      </c>
      <c r="D453" t="s">
        <v>204</v>
      </c>
      <c r="E453" t="s">
        <v>167</v>
      </c>
      <c r="F453">
        <v>2008</v>
      </c>
      <c r="G453">
        <v>66.027869898765104</v>
      </c>
      <c r="H453">
        <v>68.4442740111121</v>
      </c>
      <c r="I453">
        <v>63.216566005308501</v>
      </c>
    </row>
    <row r="454" spans="1:9" x14ac:dyDescent="0.15">
      <c r="A454" t="s">
        <v>202</v>
      </c>
      <c r="B454" t="s">
        <v>334</v>
      </c>
      <c r="C454" t="s">
        <v>1</v>
      </c>
      <c r="D454" t="s">
        <v>204</v>
      </c>
      <c r="E454" t="s">
        <v>167</v>
      </c>
      <c r="F454">
        <v>2008</v>
      </c>
      <c r="G454">
        <v>68.639117322730002</v>
      </c>
      <c r="H454">
        <v>71.5964364332592</v>
      </c>
      <c r="I454">
        <v>65.148901109825999</v>
      </c>
    </row>
    <row r="455" spans="1:9" x14ac:dyDescent="0.15">
      <c r="A455" t="s">
        <v>202</v>
      </c>
      <c r="B455" t="s">
        <v>334</v>
      </c>
      <c r="C455" t="s">
        <v>205</v>
      </c>
      <c r="D455" t="s">
        <v>204</v>
      </c>
      <c r="E455" t="s">
        <v>167</v>
      </c>
      <c r="F455">
        <v>2008</v>
      </c>
      <c r="G455">
        <v>67.336128666225306</v>
      </c>
      <c r="H455">
        <v>70.023244385545198</v>
      </c>
      <c r="I455">
        <v>64.2098896100552</v>
      </c>
    </row>
    <row r="456" spans="1:9" x14ac:dyDescent="0.15">
      <c r="A456" t="s">
        <v>202</v>
      </c>
      <c r="B456" t="s">
        <v>335</v>
      </c>
      <c r="C456" t="s">
        <v>21</v>
      </c>
      <c r="D456" t="s">
        <v>204</v>
      </c>
      <c r="E456" t="s">
        <v>167</v>
      </c>
      <c r="F456">
        <v>2008</v>
      </c>
      <c r="G456">
        <v>68.323050366958697</v>
      </c>
      <c r="H456">
        <v>70.8511441497497</v>
      </c>
      <c r="I456">
        <v>65.386244602438893</v>
      </c>
    </row>
    <row r="457" spans="1:9" x14ac:dyDescent="0.15">
      <c r="A457" t="s">
        <v>202</v>
      </c>
      <c r="B457" t="s">
        <v>335</v>
      </c>
      <c r="C457" t="s">
        <v>1</v>
      </c>
      <c r="D457" t="s">
        <v>204</v>
      </c>
      <c r="E457" t="s">
        <v>167</v>
      </c>
      <c r="F457">
        <v>2008</v>
      </c>
      <c r="G457">
        <v>69.935118429640397</v>
      </c>
      <c r="H457">
        <v>73.085844504498297</v>
      </c>
      <c r="I457">
        <v>66.368444681508706</v>
      </c>
    </row>
    <row r="458" spans="1:9" x14ac:dyDescent="0.15">
      <c r="A458" t="s">
        <v>202</v>
      </c>
      <c r="B458" t="s">
        <v>335</v>
      </c>
      <c r="C458" t="s">
        <v>205</v>
      </c>
      <c r="D458" t="s">
        <v>204</v>
      </c>
      <c r="E458" t="s">
        <v>167</v>
      </c>
      <c r="F458">
        <v>2008</v>
      </c>
      <c r="G458">
        <v>69.161755984837399</v>
      </c>
      <c r="H458">
        <v>72.036734177988805</v>
      </c>
      <c r="I458">
        <v>65.935391445356004</v>
      </c>
    </row>
    <row r="459" spans="1:9" x14ac:dyDescent="0.15">
      <c r="A459" t="s">
        <v>202</v>
      </c>
      <c r="B459" t="s">
        <v>336</v>
      </c>
      <c r="C459" t="s">
        <v>21</v>
      </c>
      <c r="D459" t="s">
        <v>204</v>
      </c>
      <c r="E459" t="s">
        <v>167</v>
      </c>
      <c r="F459">
        <v>2008</v>
      </c>
      <c r="G459">
        <v>68.501633335571796</v>
      </c>
      <c r="H459">
        <v>71.031603296616396</v>
      </c>
      <c r="I459">
        <v>65.578259097899405</v>
      </c>
    </row>
    <row r="460" spans="1:9" x14ac:dyDescent="0.15">
      <c r="A460" t="s">
        <v>202</v>
      </c>
      <c r="B460" t="s">
        <v>336</v>
      </c>
      <c r="C460" t="s">
        <v>1</v>
      </c>
      <c r="D460" t="s">
        <v>204</v>
      </c>
      <c r="E460" t="s">
        <v>167</v>
      </c>
      <c r="F460">
        <v>2008</v>
      </c>
      <c r="G460">
        <v>70.299371312254493</v>
      </c>
      <c r="H460">
        <v>73.380942927822602</v>
      </c>
      <c r="I460">
        <v>66.785222741632097</v>
      </c>
    </row>
    <row r="461" spans="1:9" x14ac:dyDescent="0.15">
      <c r="A461" t="s">
        <v>202</v>
      </c>
      <c r="B461" t="s">
        <v>336</v>
      </c>
      <c r="C461" t="s">
        <v>205</v>
      </c>
      <c r="D461" t="s">
        <v>204</v>
      </c>
      <c r="E461" t="s">
        <v>167</v>
      </c>
      <c r="F461">
        <v>2008</v>
      </c>
      <c r="G461">
        <v>69.4228803280688</v>
      </c>
      <c r="H461">
        <v>72.220091763150194</v>
      </c>
      <c r="I461">
        <v>66.241703659736302</v>
      </c>
    </row>
    <row r="462" spans="1:9" x14ac:dyDescent="0.15">
      <c r="A462" t="s">
        <v>202</v>
      </c>
      <c r="B462" t="s">
        <v>337</v>
      </c>
      <c r="C462" t="s">
        <v>21</v>
      </c>
      <c r="D462" t="s">
        <v>204</v>
      </c>
      <c r="E462" t="s">
        <v>167</v>
      </c>
      <c r="F462">
        <v>2008</v>
      </c>
      <c r="G462">
        <v>69.0865843425088</v>
      </c>
      <c r="H462">
        <v>71.701601789221002</v>
      </c>
      <c r="I462">
        <v>66.135575882222895</v>
      </c>
    </row>
    <row r="463" spans="1:9" x14ac:dyDescent="0.15">
      <c r="A463" t="s">
        <v>202</v>
      </c>
      <c r="B463" t="s">
        <v>337</v>
      </c>
      <c r="C463" t="s">
        <v>1</v>
      </c>
      <c r="D463" t="s">
        <v>204</v>
      </c>
      <c r="E463" t="s">
        <v>167</v>
      </c>
      <c r="F463">
        <v>2008</v>
      </c>
      <c r="G463">
        <v>70.580365074255099</v>
      </c>
      <c r="H463">
        <v>73.724949762362598</v>
      </c>
      <c r="I463">
        <v>67.016034169895903</v>
      </c>
    </row>
    <row r="464" spans="1:9" x14ac:dyDescent="0.15">
      <c r="A464" t="s">
        <v>202</v>
      </c>
      <c r="B464" t="s">
        <v>337</v>
      </c>
      <c r="C464" t="s">
        <v>205</v>
      </c>
      <c r="D464" t="s">
        <v>204</v>
      </c>
      <c r="E464" t="s">
        <v>167</v>
      </c>
      <c r="F464">
        <v>2008</v>
      </c>
      <c r="G464">
        <v>69.877409904089205</v>
      </c>
      <c r="H464">
        <v>72.726688878063896</v>
      </c>
      <c r="I464">
        <v>66.605512831207093</v>
      </c>
    </row>
    <row r="465" spans="1:9" x14ac:dyDescent="0.15">
      <c r="A465" t="s">
        <v>202</v>
      </c>
      <c r="B465" t="s">
        <v>338</v>
      </c>
      <c r="C465" t="s">
        <v>21</v>
      </c>
      <c r="D465" t="s">
        <v>204</v>
      </c>
      <c r="E465" t="s">
        <v>167</v>
      </c>
      <c r="F465">
        <v>2008</v>
      </c>
      <c r="G465">
        <v>68.335859893708204</v>
      </c>
      <c r="H465">
        <v>70.885736666161904</v>
      </c>
      <c r="I465">
        <v>65.351689645017004</v>
      </c>
    </row>
    <row r="466" spans="1:9" x14ac:dyDescent="0.15">
      <c r="A466" t="s">
        <v>202</v>
      </c>
      <c r="B466" t="s">
        <v>338</v>
      </c>
      <c r="C466" t="s">
        <v>1</v>
      </c>
      <c r="D466" t="s">
        <v>204</v>
      </c>
      <c r="E466" t="s">
        <v>167</v>
      </c>
      <c r="F466">
        <v>2008</v>
      </c>
      <c r="G466">
        <v>70.321110562207394</v>
      </c>
      <c r="H466">
        <v>73.415750324411505</v>
      </c>
      <c r="I466">
        <v>66.727213836382006</v>
      </c>
    </row>
    <row r="467" spans="1:9" x14ac:dyDescent="0.15">
      <c r="A467" t="s">
        <v>202</v>
      </c>
      <c r="B467" t="s">
        <v>338</v>
      </c>
      <c r="C467" t="s">
        <v>205</v>
      </c>
      <c r="D467" t="s">
        <v>204</v>
      </c>
      <c r="E467" t="s">
        <v>167</v>
      </c>
      <c r="F467">
        <v>2008</v>
      </c>
      <c r="G467">
        <v>69.352684178301203</v>
      </c>
      <c r="H467">
        <v>72.186941994901701</v>
      </c>
      <c r="I467">
        <v>66.047763371665894</v>
      </c>
    </row>
    <row r="468" spans="1:9" x14ac:dyDescent="0.15">
      <c r="A468" t="s">
        <v>202</v>
      </c>
      <c r="B468" t="s">
        <v>339</v>
      </c>
      <c r="C468" t="s">
        <v>21</v>
      </c>
      <c r="D468" t="s">
        <v>204</v>
      </c>
      <c r="E468" t="s">
        <v>167</v>
      </c>
      <c r="F468">
        <v>2008</v>
      </c>
      <c r="G468">
        <v>68.217602750280804</v>
      </c>
      <c r="H468">
        <v>70.775140634376498</v>
      </c>
      <c r="I468">
        <v>65.284695045763399</v>
      </c>
    </row>
    <row r="469" spans="1:9" x14ac:dyDescent="0.15">
      <c r="A469" t="s">
        <v>202</v>
      </c>
      <c r="B469" t="s">
        <v>339</v>
      </c>
      <c r="C469" t="s">
        <v>1</v>
      </c>
      <c r="D469" t="s">
        <v>204</v>
      </c>
      <c r="E469" t="s">
        <v>167</v>
      </c>
      <c r="F469">
        <v>2008</v>
      </c>
      <c r="G469">
        <v>69.689133985858803</v>
      </c>
      <c r="H469">
        <v>72.795618024123797</v>
      </c>
      <c r="I469">
        <v>66.0549014875604</v>
      </c>
    </row>
    <row r="470" spans="1:9" x14ac:dyDescent="0.15">
      <c r="A470" t="s">
        <v>202</v>
      </c>
      <c r="B470" t="s">
        <v>339</v>
      </c>
      <c r="C470" t="s">
        <v>205</v>
      </c>
      <c r="D470" t="s">
        <v>204</v>
      </c>
      <c r="E470" t="s">
        <v>167</v>
      </c>
      <c r="F470">
        <v>2008</v>
      </c>
      <c r="G470">
        <v>68.974394737347794</v>
      </c>
      <c r="H470">
        <v>71.800703521950695</v>
      </c>
      <c r="I470">
        <v>65.687061848204294</v>
      </c>
    </row>
    <row r="471" spans="1:9" x14ac:dyDescent="0.15">
      <c r="A471" t="s">
        <v>202</v>
      </c>
      <c r="B471" t="s">
        <v>340</v>
      </c>
      <c r="C471" t="s">
        <v>21</v>
      </c>
      <c r="D471" t="s">
        <v>204</v>
      </c>
      <c r="E471" t="s">
        <v>167</v>
      </c>
      <c r="F471">
        <v>2008</v>
      </c>
      <c r="G471">
        <v>67.983371226272993</v>
      </c>
      <c r="H471">
        <v>70.463936830527601</v>
      </c>
      <c r="I471">
        <v>65.051951787202597</v>
      </c>
    </row>
    <row r="472" spans="1:9" x14ac:dyDescent="0.15">
      <c r="A472" t="s">
        <v>202</v>
      </c>
      <c r="B472" t="s">
        <v>340</v>
      </c>
      <c r="C472" t="s">
        <v>1</v>
      </c>
      <c r="D472" t="s">
        <v>204</v>
      </c>
      <c r="E472" t="s">
        <v>167</v>
      </c>
      <c r="F472">
        <v>2008</v>
      </c>
      <c r="G472">
        <v>69.624632194851202</v>
      </c>
      <c r="H472">
        <v>72.657988129973404</v>
      </c>
      <c r="I472">
        <v>66.106508633535597</v>
      </c>
    </row>
    <row r="473" spans="1:9" x14ac:dyDescent="0.15">
      <c r="A473" t="s">
        <v>202</v>
      </c>
      <c r="B473" t="s">
        <v>340</v>
      </c>
      <c r="C473" t="s">
        <v>205</v>
      </c>
      <c r="D473" t="s">
        <v>204</v>
      </c>
      <c r="E473" t="s">
        <v>167</v>
      </c>
      <c r="F473">
        <v>2008</v>
      </c>
      <c r="G473">
        <v>68.831508329193994</v>
      </c>
      <c r="H473">
        <v>71.579387679059494</v>
      </c>
      <c r="I473">
        <v>65.625029568635398</v>
      </c>
    </row>
    <row r="474" spans="1:9" x14ac:dyDescent="0.15">
      <c r="A474" t="s">
        <v>202</v>
      </c>
      <c r="B474" t="s">
        <v>341</v>
      </c>
      <c r="C474" t="s">
        <v>21</v>
      </c>
      <c r="D474" t="s">
        <v>204</v>
      </c>
      <c r="E474" t="s">
        <v>167</v>
      </c>
      <c r="F474">
        <v>2008</v>
      </c>
      <c r="G474">
        <v>67.511010628358207</v>
      </c>
      <c r="H474">
        <v>70.029609384669698</v>
      </c>
      <c r="I474">
        <v>64.574089411446494</v>
      </c>
    </row>
    <row r="475" spans="1:9" x14ac:dyDescent="0.15">
      <c r="A475" t="s">
        <v>202</v>
      </c>
      <c r="B475" t="s">
        <v>341</v>
      </c>
      <c r="C475" t="s">
        <v>1</v>
      </c>
      <c r="D475" t="s">
        <v>204</v>
      </c>
      <c r="E475" t="s">
        <v>167</v>
      </c>
      <c r="F475">
        <v>2008</v>
      </c>
      <c r="G475">
        <v>69.568622647610596</v>
      </c>
      <c r="H475">
        <v>72.657471883274894</v>
      </c>
      <c r="I475">
        <v>66.066009850698507</v>
      </c>
    </row>
    <row r="476" spans="1:9" x14ac:dyDescent="0.15">
      <c r="A476" t="s">
        <v>202</v>
      </c>
      <c r="B476" t="s">
        <v>341</v>
      </c>
      <c r="C476" t="s">
        <v>205</v>
      </c>
      <c r="D476" t="s">
        <v>204</v>
      </c>
      <c r="E476" t="s">
        <v>167</v>
      </c>
      <c r="F476">
        <v>2008</v>
      </c>
      <c r="G476">
        <v>68.562325009336803</v>
      </c>
      <c r="H476">
        <v>71.301216366566194</v>
      </c>
      <c r="I476">
        <v>65.3336593109793</v>
      </c>
    </row>
    <row r="477" spans="1:9" x14ac:dyDescent="0.15">
      <c r="A477" t="s">
        <v>202</v>
      </c>
      <c r="B477" t="s">
        <v>342</v>
      </c>
      <c r="C477" t="s">
        <v>21</v>
      </c>
      <c r="D477" t="s">
        <v>204</v>
      </c>
      <c r="E477" t="s">
        <v>167</v>
      </c>
      <c r="F477">
        <v>2008</v>
      </c>
      <c r="G477">
        <v>66.174636789109897</v>
      </c>
      <c r="H477">
        <v>68.605880359242207</v>
      </c>
      <c r="I477">
        <v>63.391323590018303</v>
      </c>
    </row>
    <row r="478" spans="1:9" x14ac:dyDescent="0.15">
      <c r="A478" t="s">
        <v>202</v>
      </c>
      <c r="B478" t="s">
        <v>342</v>
      </c>
      <c r="C478" t="s">
        <v>1</v>
      </c>
      <c r="D478" t="s">
        <v>204</v>
      </c>
      <c r="E478" t="s">
        <v>167</v>
      </c>
      <c r="F478">
        <v>2008</v>
      </c>
      <c r="G478">
        <v>68.821912332870198</v>
      </c>
      <c r="H478">
        <v>71.882736036268099</v>
      </c>
      <c r="I478">
        <v>65.367514438545697</v>
      </c>
    </row>
    <row r="479" spans="1:9" x14ac:dyDescent="0.15">
      <c r="A479" t="s">
        <v>202</v>
      </c>
      <c r="B479" t="s">
        <v>342</v>
      </c>
      <c r="C479" t="s">
        <v>205</v>
      </c>
      <c r="D479" t="s">
        <v>204</v>
      </c>
      <c r="E479" t="s">
        <v>167</v>
      </c>
      <c r="F479">
        <v>2008</v>
      </c>
      <c r="G479">
        <v>67.488364207313495</v>
      </c>
      <c r="H479">
        <v>70.227693625950096</v>
      </c>
      <c r="I479">
        <v>64.303750899145896</v>
      </c>
    </row>
    <row r="480" spans="1:9" x14ac:dyDescent="0.15">
      <c r="A480" t="s">
        <v>202</v>
      </c>
      <c r="B480" t="s">
        <v>343</v>
      </c>
      <c r="C480" t="s">
        <v>21</v>
      </c>
      <c r="D480" t="s">
        <v>204</v>
      </c>
      <c r="E480" t="s">
        <v>167</v>
      </c>
      <c r="F480">
        <v>2008</v>
      </c>
      <c r="G480">
        <v>66.931736027334594</v>
      </c>
      <c r="H480">
        <v>69.380164739548903</v>
      </c>
      <c r="I480">
        <v>64.197238397520493</v>
      </c>
    </row>
    <row r="481" spans="1:9" x14ac:dyDescent="0.15">
      <c r="A481" t="s">
        <v>202</v>
      </c>
      <c r="B481" t="s">
        <v>343</v>
      </c>
      <c r="C481" t="s">
        <v>1</v>
      </c>
      <c r="D481" t="s">
        <v>204</v>
      </c>
      <c r="E481" t="s">
        <v>167</v>
      </c>
      <c r="F481">
        <v>2008</v>
      </c>
      <c r="G481">
        <v>68.857164829547798</v>
      </c>
      <c r="H481">
        <v>71.845449365701</v>
      </c>
      <c r="I481">
        <v>65.417695259393994</v>
      </c>
    </row>
    <row r="482" spans="1:9" x14ac:dyDescent="0.15">
      <c r="A482" t="s">
        <v>202</v>
      </c>
      <c r="B482" t="s">
        <v>343</v>
      </c>
      <c r="C482" t="s">
        <v>205</v>
      </c>
      <c r="D482" t="s">
        <v>204</v>
      </c>
      <c r="E482" t="s">
        <v>167</v>
      </c>
      <c r="F482">
        <v>2008</v>
      </c>
      <c r="G482">
        <v>67.899179804947494</v>
      </c>
      <c r="H482">
        <v>70.603912477540902</v>
      </c>
      <c r="I482">
        <v>64.8232994974192</v>
      </c>
    </row>
    <row r="483" spans="1:9" x14ac:dyDescent="0.15">
      <c r="A483" t="s">
        <v>202</v>
      </c>
      <c r="B483" t="s">
        <v>344</v>
      </c>
      <c r="C483" t="s">
        <v>21</v>
      </c>
      <c r="D483" t="s">
        <v>204</v>
      </c>
      <c r="E483" t="s">
        <v>167</v>
      </c>
      <c r="F483">
        <v>2008</v>
      </c>
      <c r="G483">
        <v>65.668767893072399</v>
      </c>
      <c r="H483">
        <v>68.017253995414606</v>
      </c>
      <c r="I483">
        <v>62.945633219380902</v>
      </c>
    </row>
    <row r="484" spans="1:9" x14ac:dyDescent="0.15">
      <c r="A484" t="s">
        <v>202</v>
      </c>
      <c r="B484" t="s">
        <v>344</v>
      </c>
      <c r="C484" t="s">
        <v>1</v>
      </c>
      <c r="D484" t="s">
        <v>204</v>
      </c>
      <c r="E484" t="s">
        <v>167</v>
      </c>
      <c r="F484">
        <v>2008</v>
      </c>
      <c r="G484">
        <v>67.314955118415796</v>
      </c>
      <c r="H484">
        <v>70.289527062753393</v>
      </c>
      <c r="I484">
        <v>63.859437139849902</v>
      </c>
    </row>
    <row r="485" spans="1:9" x14ac:dyDescent="0.15">
      <c r="A485" t="s">
        <v>202</v>
      </c>
      <c r="B485" t="s">
        <v>344</v>
      </c>
      <c r="C485" t="s">
        <v>205</v>
      </c>
      <c r="D485" t="s">
        <v>204</v>
      </c>
      <c r="E485" t="s">
        <v>167</v>
      </c>
      <c r="F485">
        <v>2008</v>
      </c>
      <c r="G485">
        <v>66.499164765612704</v>
      </c>
      <c r="H485">
        <v>69.143996920717797</v>
      </c>
      <c r="I485">
        <v>63.434551182273999</v>
      </c>
    </row>
    <row r="486" spans="1:9" x14ac:dyDescent="0.15">
      <c r="A486" t="s">
        <v>202</v>
      </c>
      <c r="B486" t="s">
        <v>345</v>
      </c>
      <c r="C486" t="s">
        <v>21</v>
      </c>
      <c r="D486" t="s">
        <v>204</v>
      </c>
      <c r="E486" t="s">
        <v>167</v>
      </c>
      <c r="F486">
        <v>2008</v>
      </c>
      <c r="G486">
        <v>66.330181367055502</v>
      </c>
      <c r="H486">
        <v>68.775310973996199</v>
      </c>
      <c r="I486">
        <v>63.440925584386299</v>
      </c>
    </row>
    <row r="487" spans="1:9" x14ac:dyDescent="0.15">
      <c r="A487" t="s">
        <v>202</v>
      </c>
      <c r="B487" t="s">
        <v>345</v>
      </c>
      <c r="C487" t="s">
        <v>1</v>
      </c>
      <c r="D487" t="s">
        <v>204</v>
      </c>
      <c r="E487" t="s">
        <v>167</v>
      </c>
      <c r="F487">
        <v>2008</v>
      </c>
      <c r="G487">
        <v>69.023470439980201</v>
      </c>
      <c r="H487">
        <v>72.108926183993105</v>
      </c>
      <c r="I487">
        <v>65.5128466074855</v>
      </c>
    </row>
    <row r="488" spans="1:9" x14ac:dyDescent="0.15">
      <c r="A488" t="s">
        <v>202</v>
      </c>
      <c r="B488" t="s">
        <v>345</v>
      </c>
      <c r="C488" t="s">
        <v>205</v>
      </c>
      <c r="D488" t="s">
        <v>204</v>
      </c>
      <c r="E488" t="s">
        <v>167</v>
      </c>
      <c r="F488">
        <v>2008</v>
      </c>
      <c r="G488">
        <v>67.679967887791406</v>
      </c>
      <c r="H488">
        <v>70.487926582825807</v>
      </c>
      <c r="I488">
        <v>64.490762911211803</v>
      </c>
    </row>
    <row r="489" spans="1:9" x14ac:dyDescent="0.15">
      <c r="A489" t="s">
        <v>202</v>
      </c>
      <c r="B489" t="s">
        <v>346</v>
      </c>
      <c r="C489" t="s">
        <v>21</v>
      </c>
      <c r="D489" t="s">
        <v>204</v>
      </c>
      <c r="E489" t="s">
        <v>167</v>
      </c>
      <c r="F489">
        <v>2008</v>
      </c>
      <c r="G489">
        <v>65.609531286198106</v>
      </c>
      <c r="H489">
        <v>68.032296862312407</v>
      </c>
      <c r="I489">
        <v>62.790994619552798</v>
      </c>
    </row>
    <row r="490" spans="1:9" x14ac:dyDescent="0.15">
      <c r="A490" t="s">
        <v>202</v>
      </c>
      <c r="B490" t="s">
        <v>346</v>
      </c>
      <c r="C490" t="s">
        <v>1</v>
      </c>
      <c r="D490" t="s">
        <v>204</v>
      </c>
      <c r="E490" t="s">
        <v>167</v>
      </c>
      <c r="F490">
        <v>2008</v>
      </c>
      <c r="G490">
        <v>68.206538162984799</v>
      </c>
      <c r="H490">
        <v>71.231790073613695</v>
      </c>
      <c r="I490">
        <v>64.680899029736395</v>
      </c>
    </row>
    <row r="491" spans="1:9" x14ac:dyDescent="0.15">
      <c r="A491" t="s">
        <v>202</v>
      </c>
      <c r="B491" t="s">
        <v>346</v>
      </c>
      <c r="C491" t="s">
        <v>205</v>
      </c>
      <c r="D491" t="s">
        <v>204</v>
      </c>
      <c r="E491" t="s">
        <v>167</v>
      </c>
      <c r="F491">
        <v>2008</v>
      </c>
      <c r="G491">
        <v>66.894113044472107</v>
      </c>
      <c r="H491">
        <v>69.607889768564903</v>
      </c>
      <c r="I491">
        <v>63.655860931251397</v>
      </c>
    </row>
    <row r="492" spans="1:9" x14ac:dyDescent="0.15">
      <c r="A492" t="s">
        <v>202</v>
      </c>
      <c r="B492" t="s">
        <v>347</v>
      </c>
      <c r="C492" t="s">
        <v>21</v>
      </c>
      <c r="D492" t="s">
        <v>204</v>
      </c>
      <c r="E492" t="s">
        <v>167</v>
      </c>
      <c r="F492">
        <v>2008</v>
      </c>
      <c r="G492">
        <v>66.222940627158394</v>
      </c>
      <c r="H492">
        <v>68.751848994005002</v>
      </c>
      <c r="I492">
        <v>63.280478955103803</v>
      </c>
    </row>
    <row r="493" spans="1:9" x14ac:dyDescent="0.15">
      <c r="A493" t="s">
        <v>202</v>
      </c>
      <c r="B493" t="s">
        <v>347</v>
      </c>
      <c r="C493" t="s">
        <v>1</v>
      </c>
      <c r="D493" t="s">
        <v>204</v>
      </c>
      <c r="E493" t="s">
        <v>167</v>
      </c>
      <c r="F493">
        <v>2008</v>
      </c>
      <c r="G493">
        <v>68.689438473886398</v>
      </c>
      <c r="H493">
        <v>71.721606286820801</v>
      </c>
      <c r="I493">
        <v>65.185513152378604</v>
      </c>
    </row>
    <row r="494" spans="1:9" x14ac:dyDescent="0.15">
      <c r="A494" t="s">
        <v>202</v>
      </c>
      <c r="B494" t="s">
        <v>347</v>
      </c>
      <c r="C494" t="s">
        <v>205</v>
      </c>
      <c r="D494" t="s">
        <v>204</v>
      </c>
      <c r="E494" t="s">
        <v>167</v>
      </c>
      <c r="F494">
        <v>2008</v>
      </c>
      <c r="G494">
        <v>67.468245158316194</v>
      </c>
      <c r="H494">
        <v>70.276244487146201</v>
      </c>
      <c r="I494">
        <v>64.236265077659993</v>
      </c>
    </row>
    <row r="495" spans="1:9" x14ac:dyDescent="0.15">
      <c r="A495" t="s">
        <v>202</v>
      </c>
      <c r="B495" t="s">
        <v>348</v>
      </c>
      <c r="C495" t="s">
        <v>21</v>
      </c>
      <c r="D495" t="s">
        <v>204</v>
      </c>
      <c r="E495" t="s">
        <v>167</v>
      </c>
      <c r="F495">
        <v>2008</v>
      </c>
      <c r="G495">
        <v>65.629476619175705</v>
      </c>
      <c r="H495">
        <v>68.072427789808899</v>
      </c>
      <c r="I495">
        <v>62.780421797609897</v>
      </c>
    </row>
    <row r="496" spans="1:9" x14ac:dyDescent="0.15">
      <c r="A496" t="s">
        <v>202</v>
      </c>
      <c r="B496" t="s">
        <v>348</v>
      </c>
      <c r="C496" t="s">
        <v>1</v>
      </c>
      <c r="D496" t="s">
        <v>204</v>
      </c>
      <c r="E496" t="s">
        <v>167</v>
      </c>
      <c r="F496">
        <v>2008</v>
      </c>
      <c r="G496">
        <v>67.739870230967597</v>
      </c>
      <c r="H496">
        <v>70.722410326458103</v>
      </c>
      <c r="I496">
        <v>64.405474999497898</v>
      </c>
    </row>
    <row r="497" spans="1:9" x14ac:dyDescent="0.15">
      <c r="A497" t="s">
        <v>202</v>
      </c>
      <c r="B497" t="s">
        <v>348</v>
      </c>
      <c r="C497" t="s">
        <v>205</v>
      </c>
      <c r="D497" t="s">
        <v>204</v>
      </c>
      <c r="E497" t="s">
        <v>167</v>
      </c>
      <c r="F497">
        <v>2008</v>
      </c>
      <c r="G497">
        <v>66.690497756745899</v>
      </c>
      <c r="H497">
        <v>69.385354820310695</v>
      </c>
      <c r="I497">
        <v>63.6328991686566</v>
      </c>
    </row>
    <row r="498" spans="1:9" x14ac:dyDescent="0.15">
      <c r="A498" t="s">
        <v>202</v>
      </c>
      <c r="B498" t="s">
        <v>349</v>
      </c>
      <c r="C498" t="s">
        <v>21</v>
      </c>
      <c r="D498" t="s">
        <v>204</v>
      </c>
      <c r="E498" t="s">
        <v>167</v>
      </c>
      <c r="F498">
        <v>2008</v>
      </c>
      <c r="G498">
        <v>67.544424140924093</v>
      </c>
      <c r="H498">
        <v>70.1084821800859</v>
      </c>
      <c r="I498">
        <v>64.631136769467801</v>
      </c>
    </row>
    <row r="499" spans="1:9" x14ac:dyDescent="0.15">
      <c r="A499" t="s">
        <v>202</v>
      </c>
      <c r="B499" t="s">
        <v>349</v>
      </c>
      <c r="C499" t="s">
        <v>1</v>
      </c>
      <c r="D499" t="s">
        <v>204</v>
      </c>
      <c r="E499" t="s">
        <v>167</v>
      </c>
      <c r="F499">
        <v>2008</v>
      </c>
      <c r="G499">
        <v>69.761256065604101</v>
      </c>
      <c r="H499">
        <v>72.846282325347602</v>
      </c>
      <c r="I499">
        <v>66.249252313546904</v>
      </c>
    </row>
    <row r="500" spans="1:9" x14ac:dyDescent="0.15">
      <c r="A500" t="s">
        <v>202</v>
      </c>
      <c r="B500" t="s">
        <v>349</v>
      </c>
      <c r="C500" t="s">
        <v>205</v>
      </c>
      <c r="D500" t="s">
        <v>204</v>
      </c>
      <c r="E500" t="s">
        <v>167</v>
      </c>
      <c r="F500">
        <v>2008</v>
      </c>
      <c r="G500">
        <v>68.663704868393594</v>
      </c>
      <c r="H500">
        <v>71.457766519467796</v>
      </c>
      <c r="I500">
        <v>65.459223890164793</v>
      </c>
    </row>
    <row r="501" spans="1:9" x14ac:dyDescent="0.15">
      <c r="A501" t="s">
        <v>202</v>
      </c>
      <c r="B501" t="s">
        <v>350</v>
      </c>
      <c r="C501" t="s">
        <v>21</v>
      </c>
      <c r="D501" t="s">
        <v>204</v>
      </c>
      <c r="E501" t="s">
        <v>167</v>
      </c>
      <c r="F501">
        <v>2008</v>
      </c>
      <c r="G501">
        <v>68.853145793318006</v>
      </c>
      <c r="H501">
        <v>71.380352186078795</v>
      </c>
      <c r="I501">
        <v>65.828955466805198</v>
      </c>
    </row>
    <row r="502" spans="1:9" x14ac:dyDescent="0.15">
      <c r="A502" t="s">
        <v>202</v>
      </c>
      <c r="B502" t="s">
        <v>350</v>
      </c>
      <c r="C502" t="s">
        <v>1</v>
      </c>
      <c r="D502" t="s">
        <v>204</v>
      </c>
      <c r="E502" t="s">
        <v>167</v>
      </c>
      <c r="F502">
        <v>2008</v>
      </c>
      <c r="G502">
        <v>70.457250846031599</v>
      </c>
      <c r="H502">
        <v>73.55082071372</v>
      </c>
      <c r="I502">
        <v>66.913578128084296</v>
      </c>
    </row>
    <row r="503" spans="1:9" x14ac:dyDescent="0.15">
      <c r="A503" t="s">
        <v>202</v>
      </c>
      <c r="B503" t="s">
        <v>350</v>
      </c>
      <c r="C503" t="s">
        <v>205</v>
      </c>
      <c r="D503" t="s">
        <v>204</v>
      </c>
      <c r="E503" t="s">
        <v>167</v>
      </c>
      <c r="F503">
        <v>2008</v>
      </c>
      <c r="G503">
        <v>69.679604880394507</v>
      </c>
      <c r="H503">
        <v>72.487945822194106</v>
      </c>
      <c r="I503">
        <v>66.344080797326299</v>
      </c>
    </row>
    <row r="504" spans="1:9" x14ac:dyDescent="0.15">
      <c r="A504" t="s">
        <v>202</v>
      </c>
      <c r="B504" t="s">
        <v>351</v>
      </c>
      <c r="C504" t="s">
        <v>21</v>
      </c>
      <c r="D504" t="s">
        <v>204</v>
      </c>
      <c r="E504" t="s">
        <v>167</v>
      </c>
      <c r="F504">
        <v>2008</v>
      </c>
      <c r="G504">
        <v>69.132482717991905</v>
      </c>
      <c r="H504">
        <v>71.726907676726398</v>
      </c>
      <c r="I504">
        <v>66.147612401107693</v>
      </c>
    </row>
    <row r="505" spans="1:9" x14ac:dyDescent="0.15">
      <c r="A505" t="s">
        <v>202</v>
      </c>
      <c r="B505" t="s">
        <v>351</v>
      </c>
      <c r="C505" t="s">
        <v>1</v>
      </c>
      <c r="D505" t="s">
        <v>204</v>
      </c>
      <c r="E505" t="s">
        <v>167</v>
      </c>
      <c r="F505">
        <v>2008</v>
      </c>
      <c r="G505">
        <v>70.567540020605804</v>
      </c>
      <c r="H505">
        <v>73.694179443726995</v>
      </c>
      <c r="I505">
        <v>67.035272234621601</v>
      </c>
    </row>
    <row r="506" spans="1:9" x14ac:dyDescent="0.15">
      <c r="A506" t="s">
        <v>202</v>
      </c>
      <c r="B506" t="s">
        <v>351</v>
      </c>
      <c r="C506" t="s">
        <v>205</v>
      </c>
      <c r="D506" t="s">
        <v>204</v>
      </c>
      <c r="E506" t="s">
        <v>167</v>
      </c>
      <c r="F506">
        <v>2008</v>
      </c>
      <c r="G506">
        <v>69.876263180830705</v>
      </c>
      <c r="H506">
        <v>72.743551361659797</v>
      </c>
      <c r="I506">
        <v>66.597241842904893</v>
      </c>
    </row>
    <row r="507" spans="1:9" x14ac:dyDescent="0.15">
      <c r="A507" t="s">
        <v>202</v>
      </c>
      <c r="B507" t="s">
        <v>352</v>
      </c>
      <c r="C507" t="s">
        <v>21</v>
      </c>
      <c r="D507" t="s">
        <v>204</v>
      </c>
      <c r="E507" t="s">
        <v>167</v>
      </c>
      <c r="F507">
        <v>2008</v>
      </c>
      <c r="G507">
        <v>68.908386346768097</v>
      </c>
      <c r="H507">
        <v>71.511019284922099</v>
      </c>
      <c r="I507">
        <v>65.935148758572097</v>
      </c>
    </row>
    <row r="508" spans="1:9" x14ac:dyDescent="0.15">
      <c r="A508" t="s">
        <v>202</v>
      </c>
      <c r="B508" t="s">
        <v>352</v>
      </c>
      <c r="C508" t="s">
        <v>1</v>
      </c>
      <c r="D508" t="s">
        <v>204</v>
      </c>
      <c r="E508" t="s">
        <v>167</v>
      </c>
      <c r="F508">
        <v>2008</v>
      </c>
      <c r="G508">
        <v>70.188045639791198</v>
      </c>
      <c r="H508">
        <v>73.265489271641997</v>
      </c>
      <c r="I508">
        <v>66.667451829326694</v>
      </c>
    </row>
    <row r="509" spans="1:9" x14ac:dyDescent="0.15">
      <c r="A509" t="s">
        <v>202</v>
      </c>
      <c r="B509" t="s">
        <v>352</v>
      </c>
      <c r="C509" t="s">
        <v>205</v>
      </c>
      <c r="D509" t="s">
        <v>204</v>
      </c>
      <c r="E509" t="s">
        <v>167</v>
      </c>
      <c r="F509">
        <v>2008</v>
      </c>
      <c r="G509">
        <v>69.584712100673798</v>
      </c>
      <c r="H509">
        <v>72.450509991235194</v>
      </c>
      <c r="I509">
        <v>66.303919625620793</v>
      </c>
    </row>
    <row r="510" spans="1:9" x14ac:dyDescent="0.15">
      <c r="A510" t="s">
        <v>202</v>
      </c>
      <c r="B510" t="s">
        <v>353</v>
      </c>
      <c r="C510" t="s">
        <v>21</v>
      </c>
      <c r="D510" t="s">
        <v>204</v>
      </c>
      <c r="E510" t="s">
        <v>167</v>
      </c>
      <c r="F510">
        <v>2008</v>
      </c>
      <c r="G510">
        <v>68.778540015297494</v>
      </c>
      <c r="H510">
        <v>71.312592475151405</v>
      </c>
      <c r="I510">
        <v>65.834163286290305</v>
      </c>
    </row>
    <row r="511" spans="1:9" x14ac:dyDescent="0.15">
      <c r="A511" t="s">
        <v>202</v>
      </c>
      <c r="B511" t="s">
        <v>353</v>
      </c>
      <c r="C511" t="s">
        <v>1</v>
      </c>
      <c r="D511" t="s">
        <v>204</v>
      </c>
      <c r="E511" t="s">
        <v>167</v>
      </c>
      <c r="F511">
        <v>2008</v>
      </c>
      <c r="G511">
        <v>70.187395573067803</v>
      </c>
      <c r="H511">
        <v>73.221029656012604</v>
      </c>
      <c r="I511">
        <v>66.683134196642001</v>
      </c>
    </row>
    <row r="512" spans="1:9" x14ac:dyDescent="0.15">
      <c r="A512" t="s">
        <v>202</v>
      </c>
      <c r="B512" t="s">
        <v>353</v>
      </c>
      <c r="C512" t="s">
        <v>205</v>
      </c>
      <c r="D512" t="s">
        <v>204</v>
      </c>
      <c r="E512" t="s">
        <v>167</v>
      </c>
      <c r="F512">
        <v>2008</v>
      </c>
      <c r="G512">
        <v>69.518252379984105</v>
      </c>
      <c r="H512">
        <v>72.242406196114004</v>
      </c>
      <c r="I512">
        <v>66.327020621138601</v>
      </c>
    </row>
    <row r="513" spans="1:9" x14ac:dyDescent="0.15">
      <c r="A513" t="s">
        <v>202</v>
      </c>
      <c r="B513" t="s">
        <v>354</v>
      </c>
      <c r="C513" t="s">
        <v>21</v>
      </c>
      <c r="D513" t="s">
        <v>204</v>
      </c>
      <c r="E513" t="s">
        <v>167</v>
      </c>
      <c r="F513">
        <v>2008</v>
      </c>
      <c r="G513">
        <v>68.953368135092305</v>
      </c>
      <c r="H513">
        <v>71.5318571320215</v>
      </c>
      <c r="I513">
        <v>65.908517968812404</v>
      </c>
    </row>
    <row r="514" spans="1:9" x14ac:dyDescent="0.15">
      <c r="A514" t="s">
        <v>202</v>
      </c>
      <c r="B514" t="s">
        <v>354</v>
      </c>
      <c r="C514" t="s">
        <v>1</v>
      </c>
      <c r="D514" t="s">
        <v>204</v>
      </c>
      <c r="E514" t="s">
        <v>167</v>
      </c>
      <c r="F514">
        <v>2008</v>
      </c>
      <c r="G514">
        <v>70.878295996437302</v>
      </c>
      <c r="H514">
        <v>73.920456944447693</v>
      </c>
      <c r="I514">
        <v>67.273084089780596</v>
      </c>
    </row>
    <row r="515" spans="1:9" x14ac:dyDescent="0.15">
      <c r="A515" t="s">
        <v>202</v>
      </c>
      <c r="B515" t="s">
        <v>354</v>
      </c>
      <c r="C515" t="s">
        <v>205</v>
      </c>
      <c r="D515" t="s">
        <v>204</v>
      </c>
      <c r="E515" t="s">
        <v>167</v>
      </c>
      <c r="F515">
        <v>2008</v>
      </c>
      <c r="G515">
        <v>69.946359637734801</v>
      </c>
      <c r="H515">
        <v>72.736660843687901</v>
      </c>
      <c r="I515">
        <v>66.570323948221898</v>
      </c>
    </row>
    <row r="516" spans="1:9" x14ac:dyDescent="0.15">
      <c r="A516" t="s">
        <v>202</v>
      </c>
      <c r="B516" t="s">
        <v>355</v>
      </c>
      <c r="C516" t="s">
        <v>21</v>
      </c>
      <c r="D516" t="s">
        <v>204</v>
      </c>
      <c r="E516" t="s">
        <v>167</v>
      </c>
      <c r="F516">
        <v>2008</v>
      </c>
      <c r="G516">
        <v>68.282429642759197</v>
      </c>
      <c r="H516">
        <v>70.784989682155299</v>
      </c>
      <c r="I516">
        <v>65.320536956947507</v>
      </c>
    </row>
    <row r="517" spans="1:9" x14ac:dyDescent="0.15">
      <c r="A517" t="s">
        <v>202</v>
      </c>
      <c r="B517" t="s">
        <v>355</v>
      </c>
      <c r="C517" t="s">
        <v>1</v>
      </c>
      <c r="D517" t="s">
        <v>204</v>
      </c>
      <c r="E517" t="s">
        <v>167</v>
      </c>
      <c r="F517">
        <v>2008</v>
      </c>
      <c r="G517">
        <v>69.800225057127093</v>
      </c>
      <c r="H517">
        <v>72.748575179254502</v>
      </c>
      <c r="I517">
        <v>66.297401940886701</v>
      </c>
    </row>
    <row r="518" spans="1:9" x14ac:dyDescent="0.15">
      <c r="A518" t="s">
        <v>202</v>
      </c>
      <c r="B518" t="s">
        <v>355</v>
      </c>
      <c r="C518" t="s">
        <v>205</v>
      </c>
      <c r="D518" t="s">
        <v>204</v>
      </c>
      <c r="E518" t="s">
        <v>167</v>
      </c>
      <c r="F518">
        <v>2008</v>
      </c>
      <c r="G518">
        <v>69.091287921809197</v>
      </c>
      <c r="H518">
        <v>71.812386761959601</v>
      </c>
      <c r="I518">
        <v>65.845785500895602</v>
      </c>
    </row>
    <row r="519" spans="1:9" x14ac:dyDescent="0.15">
      <c r="A519" t="s">
        <v>202</v>
      </c>
      <c r="B519" t="s">
        <v>356</v>
      </c>
      <c r="C519" t="s">
        <v>21</v>
      </c>
      <c r="D519" t="s">
        <v>204</v>
      </c>
      <c r="E519" t="s">
        <v>167</v>
      </c>
      <c r="F519">
        <v>2008</v>
      </c>
      <c r="G519">
        <v>68.618210167108401</v>
      </c>
      <c r="H519">
        <v>71.112971001184803</v>
      </c>
      <c r="I519">
        <v>65.559284689813495</v>
      </c>
    </row>
    <row r="520" spans="1:9" x14ac:dyDescent="0.15">
      <c r="A520" t="s">
        <v>202</v>
      </c>
      <c r="B520" t="s">
        <v>356</v>
      </c>
      <c r="C520" t="s">
        <v>1</v>
      </c>
      <c r="D520" t="s">
        <v>204</v>
      </c>
      <c r="E520" t="s">
        <v>167</v>
      </c>
      <c r="F520">
        <v>2008</v>
      </c>
      <c r="G520">
        <v>70.442772169659804</v>
      </c>
      <c r="H520">
        <v>73.5093917979097</v>
      </c>
      <c r="I520">
        <v>66.842167851281502</v>
      </c>
    </row>
    <row r="521" spans="1:9" x14ac:dyDescent="0.15">
      <c r="A521" t="s">
        <v>202</v>
      </c>
      <c r="B521" t="s">
        <v>356</v>
      </c>
      <c r="C521" t="s">
        <v>205</v>
      </c>
      <c r="D521" t="s">
        <v>204</v>
      </c>
      <c r="E521" t="s">
        <v>167</v>
      </c>
      <c r="F521">
        <v>2008</v>
      </c>
      <c r="G521">
        <v>69.557802330770798</v>
      </c>
      <c r="H521">
        <v>72.334960941332099</v>
      </c>
      <c r="I521">
        <v>66.234537776244096</v>
      </c>
    </row>
    <row r="522" spans="1:9" x14ac:dyDescent="0.15">
      <c r="A522" t="s">
        <v>202</v>
      </c>
      <c r="B522" t="s">
        <v>357</v>
      </c>
      <c r="C522" t="s">
        <v>21</v>
      </c>
      <c r="D522" t="s">
        <v>204</v>
      </c>
      <c r="E522" t="s">
        <v>167</v>
      </c>
      <c r="F522">
        <v>2008</v>
      </c>
      <c r="G522">
        <v>67.687238382208804</v>
      </c>
      <c r="H522">
        <v>70.187667835758901</v>
      </c>
      <c r="I522">
        <v>64.761896067582398</v>
      </c>
    </row>
    <row r="523" spans="1:9" x14ac:dyDescent="0.15">
      <c r="A523" t="s">
        <v>202</v>
      </c>
      <c r="B523" t="s">
        <v>357</v>
      </c>
      <c r="C523" t="s">
        <v>1</v>
      </c>
      <c r="D523" t="s">
        <v>204</v>
      </c>
      <c r="E523" t="s">
        <v>167</v>
      </c>
      <c r="F523">
        <v>2008</v>
      </c>
      <c r="G523">
        <v>69.444914065340996</v>
      </c>
      <c r="H523">
        <v>72.439756965237905</v>
      </c>
      <c r="I523">
        <v>66.016631371866197</v>
      </c>
    </row>
    <row r="524" spans="1:9" x14ac:dyDescent="0.15">
      <c r="A524" t="s">
        <v>202</v>
      </c>
      <c r="B524" t="s">
        <v>357</v>
      </c>
      <c r="C524" t="s">
        <v>205</v>
      </c>
      <c r="D524" t="s">
        <v>204</v>
      </c>
      <c r="E524" t="s">
        <v>167</v>
      </c>
      <c r="F524">
        <v>2008</v>
      </c>
      <c r="G524">
        <v>68.616917598317301</v>
      </c>
      <c r="H524">
        <v>71.368069694258097</v>
      </c>
      <c r="I524">
        <v>65.407636862749996</v>
      </c>
    </row>
    <row r="525" spans="1:9" x14ac:dyDescent="0.15">
      <c r="A525" t="s">
        <v>202</v>
      </c>
      <c r="B525" t="s">
        <v>358</v>
      </c>
      <c r="C525" t="s">
        <v>21</v>
      </c>
      <c r="D525" t="s">
        <v>204</v>
      </c>
      <c r="E525" t="s">
        <v>167</v>
      </c>
      <c r="F525">
        <v>2008</v>
      </c>
      <c r="G525">
        <v>67.049008517823793</v>
      </c>
      <c r="H525">
        <v>69.4566950961202</v>
      </c>
      <c r="I525">
        <v>64.200784926197997</v>
      </c>
    </row>
    <row r="526" spans="1:9" x14ac:dyDescent="0.15">
      <c r="A526" t="s">
        <v>202</v>
      </c>
      <c r="B526" t="s">
        <v>358</v>
      </c>
      <c r="C526" t="s">
        <v>1</v>
      </c>
      <c r="D526" t="s">
        <v>204</v>
      </c>
      <c r="E526" t="s">
        <v>167</v>
      </c>
      <c r="F526">
        <v>2008</v>
      </c>
      <c r="G526">
        <v>69.052328080200297</v>
      </c>
      <c r="H526">
        <v>72.061144351389103</v>
      </c>
      <c r="I526">
        <v>65.541882426707801</v>
      </c>
    </row>
    <row r="527" spans="1:9" x14ac:dyDescent="0.15">
      <c r="A527" t="s">
        <v>202</v>
      </c>
      <c r="B527" t="s">
        <v>358</v>
      </c>
      <c r="C527" t="s">
        <v>205</v>
      </c>
      <c r="D527" t="s">
        <v>204</v>
      </c>
      <c r="E527" t="s">
        <v>167</v>
      </c>
      <c r="F527">
        <v>2008</v>
      </c>
      <c r="G527">
        <v>68.064475924150202</v>
      </c>
      <c r="H527">
        <v>70.792418265533499</v>
      </c>
      <c r="I527">
        <v>64.894484794668401</v>
      </c>
    </row>
    <row r="528" spans="1:9" x14ac:dyDescent="0.15">
      <c r="A528" t="s">
        <v>202</v>
      </c>
      <c r="B528" t="s">
        <v>359</v>
      </c>
      <c r="C528" t="s">
        <v>21</v>
      </c>
      <c r="D528" t="s">
        <v>204</v>
      </c>
      <c r="E528" t="s">
        <v>167</v>
      </c>
      <c r="F528">
        <v>2008</v>
      </c>
      <c r="G528">
        <v>67.186641274068705</v>
      </c>
      <c r="H528">
        <v>69.687036781333205</v>
      </c>
      <c r="I528">
        <v>64.292737603640006</v>
      </c>
    </row>
    <row r="529" spans="1:9" x14ac:dyDescent="0.15">
      <c r="A529" t="s">
        <v>202</v>
      </c>
      <c r="B529" t="s">
        <v>359</v>
      </c>
      <c r="C529" t="s">
        <v>1</v>
      </c>
      <c r="D529" t="s">
        <v>204</v>
      </c>
      <c r="E529" t="s">
        <v>167</v>
      </c>
      <c r="F529">
        <v>2008</v>
      </c>
      <c r="G529">
        <v>68.9400578635681</v>
      </c>
      <c r="H529">
        <v>71.955641784094098</v>
      </c>
      <c r="I529">
        <v>65.4130721450951</v>
      </c>
    </row>
    <row r="530" spans="1:9" x14ac:dyDescent="0.15">
      <c r="A530" t="s">
        <v>202</v>
      </c>
      <c r="B530" t="s">
        <v>359</v>
      </c>
      <c r="C530" t="s">
        <v>205</v>
      </c>
      <c r="D530" t="s">
        <v>204</v>
      </c>
      <c r="E530" t="s">
        <v>167</v>
      </c>
      <c r="F530">
        <v>2008</v>
      </c>
      <c r="G530">
        <v>68.049208425724601</v>
      </c>
      <c r="H530">
        <v>70.820550865459893</v>
      </c>
      <c r="I530">
        <v>64.903586822054706</v>
      </c>
    </row>
    <row r="531" spans="1:9" x14ac:dyDescent="0.15">
      <c r="A531" t="s">
        <v>202</v>
      </c>
      <c r="B531" t="s">
        <v>360</v>
      </c>
      <c r="C531" t="s">
        <v>21</v>
      </c>
      <c r="D531" t="s">
        <v>204</v>
      </c>
      <c r="E531" t="s">
        <v>167</v>
      </c>
      <c r="F531">
        <v>2008</v>
      </c>
      <c r="G531">
        <v>70.494116026954799</v>
      </c>
      <c r="H531">
        <v>73.178329062622893</v>
      </c>
      <c r="I531">
        <v>67.410532755664406</v>
      </c>
    </row>
    <row r="532" spans="1:9" x14ac:dyDescent="0.15">
      <c r="A532" t="s">
        <v>202</v>
      </c>
      <c r="B532" t="s">
        <v>360</v>
      </c>
      <c r="C532" t="s">
        <v>1</v>
      </c>
      <c r="D532" t="s">
        <v>204</v>
      </c>
      <c r="E532" t="s">
        <v>167</v>
      </c>
      <c r="F532">
        <v>2008</v>
      </c>
      <c r="G532">
        <v>71.673858203391205</v>
      </c>
      <c r="H532">
        <v>74.849641476174796</v>
      </c>
      <c r="I532">
        <v>67.909040948718996</v>
      </c>
    </row>
    <row r="533" spans="1:9" x14ac:dyDescent="0.15">
      <c r="A533" t="s">
        <v>202</v>
      </c>
      <c r="B533" t="s">
        <v>360</v>
      </c>
      <c r="C533" t="s">
        <v>205</v>
      </c>
      <c r="D533" t="s">
        <v>204</v>
      </c>
      <c r="E533" t="s">
        <v>167</v>
      </c>
      <c r="F533">
        <v>2008</v>
      </c>
      <c r="G533">
        <v>71.160068272867804</v>
      </c>
      <c r="H533">
        <v>74.045213299625701</v>
      </c>
      <c r="I533">
        <v>67.780213259072397</v>
      </c>
    </row>
    <row r="534" spans="1:9" x14ac:dyDescent="0.15">
      <c r="A534" t="s">
        <v>202</v>
      </c>
      <c r="B534" t="s">
        <v>361</v>
      </c>
      <c r="C534" t="s">
        <v>21</v>
      </c>
      <c r="D534" t="s">
        <v>204</v>
      </c>
      <c r="E534" t="s">
        <v>167</v>
      </c>
      <c r="F534">
        <v>2008</v>
      </c>
      <c r="G534">
        <v>69.641912027827303</v>
      </c>
      <c r="H534">
        <v>72.321714530798005</v>
      </c>
      <c r="I534">
        <v>66.566087026837707</v>
      </c>
    </row>
    <row r="535" spans="1:9" x14ac:dyDescent="0.15">
      <c r="A535" t="s">
        <v>202</v>
      </c>
      <c r="B535" t="s">
        <v>361</v>
      </c>
      <c r="C535" t="s">
        <v>1</v>
      </c>
      <c r="D535" t="s">
        <v>204</v>
      </c>
      <c r="E535" t="s">
        <v>167</v>
      </c>
      <c r="F535">
        <v>2008</v>
      </c>
      <c r="G535">
        <v>71.688275659335005</v>
      </c>
      <c r="H535">
        <v>74.848592335258004</v>
      </c>
      <c r="I535">
        <v>67.940077335204407</v>
      </c>
    </row>
    <row r="536" spans="1:9" x14ac:dyDescent="0.15">
      <c r="A536" t="s">
        <v>202</v>
      </c>
      <c r="B536" t="s">
        <v>361</v>
      </c>
      <c r="C536" t="s">
        <v>205</v>
      </c>
      <c r="D536" t="s">
        <v>204</v>
      </c>
      <c r="E536" t="s">
        <v>167</v>
      </c>
      <c r="F536">
        <v>2008</v>
      </c>
      <c r="G536">
        <v>70.700892578837099</v>
      </c>
      <c r="H536">
        <v>73.6362164517721</v>
      </c>
      <c r="I536">
        <v>67.283095406397806</v>
      </c>
    </row>
    <row r="537" spans="1:9" x14ac:dyDescent="0.15">
      <c r="A537" t="s">
        <v>202</v>
      </c>
      <c r="B537" t="s">
        <v>362</v>
      </c>
      <c r="C537" t="s">
        <v>21</v>
      </c>
      <c r="D537" t="s">
        <v>204</v>
      </c>
      <c r="E537" t="s">
        <v>167</v>
      </c>
      <c r="F537">
        <v>2008</v>
      </c>
      <c r="G537">
        <v>69.468050941309997</v>
      </c>
      <c r="H537">
        <v>72.089667687043402</v>
      </c>
      <c r="I537">
        <v>66.480998413592204</v>
      </c>
    </row>
    <row r="538" spans="1:9" x14ac:dyDescent="0.15">
      <c r="A538" t="s">
        <v>202</v>
      </c>
      <c r="B538" t="s">
        <v>362</v>
      </c>
      <c r="C538" t="s">
        <v>1</v>
      </c>
      <c r="D538" t="s">
        <v>204</v>
      </c>
      <c r="E538" t="s">
        <v>167</v>
      </c>
      <c r="F538">
        <v>2008</v>
      </c>
      <c r="G538">
        <v>71.057086023438103</v>
      </c>
      <c r="H538">
        <v>74.177447443689502</v>
      </c>
      <c r="I538">
        <v>67.490139629546405</v>
      </c>
    </row>
    <row r="539" spans="1:9" x14ac:dyDescent="0.15">
      <c r="A539" t="s">
        <v>202</v>
      </c>
      <c r="B539" t="s">
        <v>362</v>
      </c>
      <c r="C539" t="s">
        <v>205</v>
      </c>
      <c r="D539" t="s">
        <v>204</v>
      </c>
      <c r="E539" t="s">
        <v>167</v>
      </c>
      <c r="F539">
        <v>2008</v>
      </c>
      <c r="G539">
        <v>70.328007914179494</v>
      </c>
      <c r="H539">
        <v>73.209300560985696</v>
      </c>
      <c r="I539">
        <v>67.067138414100697</v>
      </c>
    </row>
    <row r="540" spans="1:9" x14ac:dyDescent="0.15">
      <c r="A540" t="s">
        <v>202</v>
      </c>
      <c r="B540" t="s">
        <v>363</v>
      </c>
      <c r="C540" t="s">
        <v>21</v>
      </c>
      <c r="D540" t="s">
        <v>204</v>
      </c>
      <c r="E540" t="s">
        <v>167</v>
      </c>
      <c r="F540">
        <v>2008</v>
      </c>
      <c r="G540">
        <v>69.075134756917294</v>
      </c>
      <c r="H540">
        <v>71.822053227323707</v>
      </c>
      <c r="I540">
        <v>65.831047358330295</v>
      </c>
    </row>
    <row r="541" spans="1:9" x14ac:dyDescent="0.15">
      <c r="A541" t="s">
        <v>202</v>
      </c>
      <c r="B541" t="s">
        <v>363</v>
      </c>
      <c r="C541" t="s">
        <v>1</v>
      </c>
      <c r="D541" t="s">
        <v>204</v>
      </c>
      <c r="E541" t="s">
        <v>167</v>
      </c>
      <c r="F541">
        <v>2008</v>
      </c>
      <c r="G541">
        <v>70.520159409541293</v>
      </c>
      <c r="H541">
        <v>73.569689726789704</v>
      </c>
      <c r="I541">
        <v>66.763178112956496</v>
      </c>
    </row>
    <row r="542" spans="1:9" x14ac:dyDescent="0.15">
      <c r="A542" t="s">
        <v>202</v>
      </c>
      <c r="B542" t="s">
        <v>363</v>
      </c>
      <c r="C542" t="s">
        <v>205</v>
      </c>
      <c r="D542" t="s">
        <v>204</v>
      </c>
      <c r="E542" t="s">
        <v>167</v>
      </c>
      <c r="F542">
        <v>2008</v>
      </c>
      <c r="G542">
        <v>69.796194409652898</v>
      </c>
      <c r="H542">
        <v>72.7028401363564</v>
      </c>
      <c r="I542">
        <v>66.353554457477898</v>
      </c>
    </row>
    <row r="543" spans="1:9" x14ac:dyDescent="0.15">
      <c r="A543" t="s">
        <v>202</v>
      </c>
      <c r="B543" t="s">
        <v>364</v>
      </c>
      <c r="C543" t="s">
        <v>21</v>
      </c>
      <c r="D543" t="s">
        <v>204</v>
      </c>
      <c r="E543" t="s">
        <v>167</v>
      </c>
      <c r="F543">
        <v>2008</v>
      </c>
      <c r="G543">
        <v>69.537012777556299</v>
      </c>
      <c r="H543">
        <v>72.132505359852004</v>
      </c>
      <c r="I543">
        <v>66.498176006274207</v>
      </c>
    </row>
    <row r="544" spans="1:9" x14ac:dyDescent="0.15">
      <c r="A544" t="s">
        <v>202</v>
      </c>
      <c r="B544" t="s">
        <v>364</v>
      </c>
      <c r="C544" t="s">
        <v>1</v>
      </c>
      <c r="D544" t="s">
        <v>204</v>
      </c>
      <c r="E544" t="s">
        <v>167</v>
      </c>
      <c r="F544">
        <v>2008</v>
      </c>
      <c r="G544">
        <v>70.830269079887202</v>
      </c>
      <c r="H544">
        <v>73.9598247115064</v>
      </c>
      <c r="I544">
        <v>67.244105018274993</v>
      </c>
    </row>
    <row r="545" spans="1:9" x14ac:dyDescent="0.15">
      <c r="A545" t="s">
        <v>202</v>
      </c>
      <c r="B545" t="s">
        <v>364</v>
      </c>
      <c r="C545" t="s">
        <v>205</v>
      </c>
      <c r="D545" t="s">
        <v>204</v>
      </c>
      <c r="E545" t="s">
        <v>167</v>
      </c>
      <c r="F545">
        <v>2008</v>
      </c>
      <c r="G545">
        <v>70.248253148526899</v>
      </c>
      <c r="H545">
        <v>73.051390366893202</v>
      </c>
      <c r="I545">
        <v>66.918981417438403</v>
      </c>
    </row>
    <row r="546" spans="1:9" x14ac:dyDescent="0.15">
      <c r="A546" t="s">
        <v>202</v>
      </c>
      <c r="B546" t="s">
        <v>220</v>
      </c>
      <c r="C546" t="s">
        <v>21</v>
      </c>
      <c r="D546" t="s">
        <v>204</v>
      </c>
      <c r="E546" t="s">
        <v>167</v>
      </c>
      <c r="F546">
        <v>2009</v>
      </c>
      <c r="G546">
        <v>68.652029750218901</v>
      </c>
      <c r="H546">
        <v>71.144417059358503</v>
      </c>
      <c r="I546">
        <v>65.753959527529105</v>
      </c>
    </row>
    <row r="547" spans="1:9" x14ac:dyDescent="0.15">
      <c r="A547" t="s">
        <v>202</v>
      </c>
      <c r="B547" t="s">
        <v>220</v>
      </c>
      <c r="C547" t="s">
        <v>1</v>
      </c>
      <c r="D547" t="s">
        <v>204</v>
      </c>
      <c r="E547" t="s">
        <v>167</v>
      </c>
      <c r="F547">
        <v>2009</v>
      </c>
      <c r="G547">
        <v>71.281023776813498</v>
      </c>
      <c r="H547">
        <v>74.501797725396798</v>
      </c>
      <c r="I547">
        <v>67.586495909130505</v>
      </c>
    </row>
    <row r="548" spans="1:9" x14ac:dyDescent="0.15">
      <c r="A548" t="s">
        <v>202</v>
      </c>
      <c r="B548" t="s">
        <v>220</v>
      </c>
      <c r="C548" t="s">
        <v>205</v>
      </c>
      <c r="D548" t="s">
        <v>204</v>
      </c>
      <c r="E548" t="s">
        <v>167</v>
      </c>
      <c r="F548">
        <v>2009</v>
      </c>
      <c r="G548">
        <v>70.013227483406794</v>
      </c>
      <c r="H548">
        <v>72.893745418919906</v>
      </c>
      <c r="I548">
        <v>66.662498718814703</v>
      </c>
    </row>
    <row r="549" spans="1:9" x14ac:dyDescent="0.15">
      <c r="A549" t="s">
        <v>202</v>
      </c>
      <c r="B549" t="s">
        <v>221</v>
      </c>
      <c r="C549" t="s">
        <v>21</v>
      </c>
      <c r="D549" t="s">
        <v>204</v>
      </c>
      <c r="E549" t="s">
        <v>167</v>
      </c>
      <c r="F549">
        <v>2009</v>
      </c>
      <c r="G549">
        <v>68.942091762549296</v>
      </c>
      <c r="H549">
        <v>71.538524962740496</v>
      </c>
      <c r="I549">
        <v>66.034905132968703</v>
      </c>
    </row>
    <row r="550" spans="1:9" x14ac:dyDescent="0.15">
      <c r="A550" t="s">
        <v>202</v>
      </c>
      <c r="B550" t="s">
        <v>221</v>
      </c>
      <c r="C550" t="s">
        <v>1</v>
      </c>
      <c r="D550" t="s">
        <v>204</v>
      </c>
      <c r="E550" t="s">
        <v>167</v>
      </c>
      <c r="F550">
        <v>2009</v>
      </c>
      <c r="G550">
        <v>70.888651185682505</v>
      </c>
      <c r="H550">
        <v>73.952430239232001</v>
      </c>
      <c r="I550">
        <v>67.316129956258095</v>
      </c>
    </row>
    <row r="551" spans="1:9" x14ac:dyDescent="0.15">
      <c r="A551" t="s">
        <v>202</v>
      </c>
      <c r="B551" t="s">
        <v>221</v>
      </c>
      <c r="C551" t="s">
        <v>205</v>
      </c>
      <c r="D551" t="s">
        <v>204</v>
      </c>
      <c r="E551" t="s">
        <v>167</v>
      </c>
      <c r="F551">
        <v>2009</v>
      </c>
      <c r="G551">
        <v>69.963568880402093</v>
      </c>
      <c r="H551">
        <v>72.849686037665194</v>
      </c>
      <c r="I551">
        <v>66.717726088293503</v>
      </c>
    </row>
    <row r="552" spans="1:9" x14ac:dyDescent="0.15">
      <c r="A552" t="s">
        <v>202</v>
      </c>
      <c r="B552" t="s">
        <v>222</v>
      </c>
      <c r="C552" t="s">
        <v>21</v>
      </c>
      <c r="D552" t="s">
        <v>204</v>
      </c>
      <c r="E552" t="s">
        <v>167</v>
      </c>
      <c r="F552">
        <v>2009</v>
      </c>
      <c r="G552">
        <v>68.955373613267895</v>
      </c>
      <c r="H552">
        <v>71.538197550564306</v>
      </c>
      <c r="I552">
        <v>65.986087450515896</v>
      </c>
    </row>
    <row r="553" spans="1:9" x14ac:dyDescent="0.15">
      <c r="A553" t="s">
        <v>202</v>
      </c>
      <c r="B553" t="s">
        <v>222</v>
      </c>
      <c r="C553" t="s">
        <v>1</v>
      </c>
      <c r="D553" t="s">
        <v>204</v>
      </c>
      <c r="E553" t="s">
        <v>167</v>
      </c>
      <c r="F553">
        <v>2009</v>
      </c>
      <c r="G553">
        <v>71.167079196077793</v>
      </c>
      <c r="H553">
        <v>74.346187883481804</v>
      </c>
      <c r="I553">
        <v>67.657557909147798</v>
      </c>
    </row>
    <row r="554" spans="1:9" x14ac:dyDescent="0.15">
      <c r="A554" t="s">
        <v>202</v>
      </c>
      <c r="B554" t="s">
        <v>222</v>
      </c>
      <c r="C554" t="s">
        <v>205</v>
      </c>
      <c r="D554" t="s">
        <v>204</v>
      </c>
      <c r="E554" t="s">
        <v>167</v>
      </c>
      <c r="F554">
        <v>2009</v>
      </c>
      <c r="G554">
        <v>70.114490372082301</v>
      </c>
      <c r="H554">
        <v>72.947646332985798</v>
      </c>
      <c r="I554">
        <v>66.824214991881504</v>
      </c>
    </row>
    <row r="555" spans="1:9" x14ac:dyDescent="0.15">
      <c r="A555" t="s">
        <v>202</v>
      </c>
      <c r="B555" t="s">
        <v>223</v>
      </c>
      <c r="C555" t="s">
        <v>21</v>
      </c>
      <c r="D555" t="s">
        <v>204</v>
      </c>
      <c r="E555" t="s">
        <v>167</v>
      </c>
      <c r="F555">
        <v>2009</v>
      </c>
      <c r="G555">
        <v>68.256819729142904</v>
      </c>
      <c r="H555">
        <v>70.818574155232596</v>
      </c>
      <c r="I555">
        <v>65.190929444004894</v>
      </c>
    </row>
    <row r="556" spans="1:9" x14ac:dyDescent="0.15">
      <c r="A556" t="s">
        <v>202</v>
      </c>
      <c r="B556" t="s">
        <v>223</v>
      </c>
      <c r="C556" t="s">
        <v>1</v>
      </c>
      <c r="D556" t="s">
        <v>204</v>
      </c>
      <c r="E556" t="s">
        <v>167</v>
      </c>
      <c r="F556">
        <v>2009</v>
      </c>
      <c r="G556">
        <v>70.801139322852407</v>
      </c>
      <c r="H556">
        <v>73.9883505126502</v>
      </c>
      <c r="I556">
        <v>67.190337850566806</v>
      </c>
    </row>
    <row r="557" spans="1:9" x14ac:dyDescent="0.15">
      <c r="A557" t="s">
        <v>202</v>
      </c>
      <c r="B557" t="s">
        <v>223</v>
      </c>
      <c r="C557" t="s">
        <v>205</v>
      </c>
      <c r="D557" t="s">
        <v>204</v>
      </c>
      <c r="E557" t="s">
        <v>167</v>
      </c>
      <c r="F557">
        <v>2009</v>
      </c>
      <c r="G557">
        <v>69.535916152245704</v>
      </c>
      <c r="H557">
        <v>72.338961946347496</v>
      </c>
      <c r="I557">
        <v>66.238310098021302</v>
      </c>
    </row>
    <row r="558" spans="1:9" x14ac:dyDescent="0.15">
      <c r="A558" t="s">
        <v>202</v>
      </c>
      <c r="B558" t="s">
        <v>215</v>
      </c>
      <c r="C558" t="s">
        <v>21</v>
      </c>
      <c r="D558" t="s">
        <v>204</v>
      </c>
      <c r="E558" t="s">
        <v>167</v>
      </c>
      <c r="F558">
        <v>2012</v>
      </c>
      <c r="G558">
        <v>67.501702678990398</v>
      </c>
      <c r="H558">
        <v>70.115528594250193</v>
      </c>
      <c r="I558">
        <v>64.532420990708005</v>
      </c>
    </row>
    <row r="559" spans="1:9" x14ac:dyDescent="0.15">
      <c r="A559" t="s">
        <v>202</v>
      </c>
      <c r="B559" t="s">
        <v>215</v>
      </c>
      <c r="C559" t="s">
        <v>1</v>
      </c>
      <c r="D559" t="s">
        <v>204</v>
      </c>
      <c r="E559" t="s">
        <v>167</v>
      </c>
      <c r="F559">
        <v>2012</v>
      </c>
      <c r="G559">
        <v>69.227609762558302</v>
      </c>
      <c r="H559">
        <v>72.267927678977699</v>
      </c>
      <c r="I559">
        <v>65.792959715219396</v>
      </c>
    </row>
    <row r="560" spans="1:9" x14ac:dyDescent="0.15">
      <c r="A560" t="s">
        <v>202</v>
      </c>
      <c r="B560" t="s">
        <v>215</v>
      </c>
      <c r="C560" t="s">
        <v>205</v>
      </c>
      <c r="D560" t="s">
        <v>204</v>
      </c>
      <c r="E560" t="s">
        <v>167</v>
      </c>
      <c r="F560">
        <v>2012</v>
      </c>
      <c r="G560">
        <v>68.382670114142996</v>
      </c>
      <c r="H560">
        <v>71.176358508346894</v>
      </c>
      <c r="I560">
        <v>65.203586020655493</v>
      </c>
    </row>
    <row r="561" spans="1:9" x14ac:dyDescent="0.15">
      <c r="A561" t="s">
        <v>202</v>
      </c>
      <c r="B561" t="s">
        <v>216</v>
      </c>
      <c r="C561" t="s">
        <v>21</v>
      </c>
      <c r="D561" t="s">
        <v>204</v>
      </c>
      <c r="E561" t="s">
        <v>167</v>
      </c>
      <c r="F561">
        <v>2012</v>
      </c>
      <c r="G561">
        <v>68.561897560512605</v>
      </c>
      <c r="H561">
        <v>71.328653016629701</v>
      </c>
      <c r="I561">
        <v>65.411527324321099</v>
      </c>
    </row>
    <row r="562" spans="1:9" x14ac:dyDescent="0.15">
      <c r="A562" t="s">
        <v>202</v>
      </c>
      <c r="B562" t="s">
        <v>216</v>
      </c>
      <c r="C562" t="s">
        <v>1</v>
      </c>
      <c r="D562" t="s">
        <v>204</v>
      </c>
      <c r="E562" t="s">
        <v>167</v>
      </c>
      <c r="F562">
        <v>2012</v>
      </c>
      <c r="G562">
        <v>69.879128103142804</v>
      </c>
      <c r="H562">
        <v>73.015438547469898</v>
      </c>
      <c r="I562">
        <v>66.213448372288894</v>
      </c>
    </row>
    <row r="563" spans="1:9" x14ac:dyDescent="0.15">
      <c r="A563" t="s">
        <v>202</v>
      </c>
      <c r="B563" t="s">
        <v>216</v>
      </c>
      <c r="C563" t="s">
        <v>205</v>
      </c>
      <c r="D563" t="s">
        <v>204</v>
      </c>
      <c r="E563" t="s">
        <v>167</v>
      </c>
      <c r="F563">
        <v>2012</v>
      </c>
      <c r="G563">
        <v>69.242720624005301</v>
      </c>
      <c r="H563">
        <v>72.157117832133693</v>
      </c>
      <c r="I563">
        <v>65.829224791696902</v>
      </c>
    </row>
    <row r="564" spans="1:9" x14ac:dyDescent="0.15">
      <c r="A564" t="s">
        <v>202</v>
      </c>
      <c r="B564" t="s">
        <v>217</v>
      </c>
      <c r="C564" t="s">
        <v>21</v>
      </c>
      <c r="D564" t="s">
        <v>204</v>
      </c>
      <c r="E564" t="s">
        <v>167</v>
      </c>
      <c r="F564">
        <v>2012</v>
      </c>
      <c r="G564">
        <v>67.912684833523102</v>
      </c>
      <c r="H564">
        <v>70.542759771276707</v>
      </c>
      <c r="I564">
        <v>64.897432888552999</v>
      </c>
    </row>
    <row r="565" spans="1:9" x14ac:dyDescent="0.15">
      <c r="A565" t="s">
        <v>202</v>
      </c>
      <c r="B565" t="s">
        <v>217</v>
      </c>
      <c r="C565" t="s">
        <v>1</v>
      </c>
      <c r="D565" t="s">
        <v>204</v>
      </c>
      <c r="E565" t="s">
        <v>167</v>
      </c>
      <c r="F565">
        <v>2012</v>
      </c>
      <c r="G565">
        <v>69.430237100080504</v>
      </c>
      <c r="H565">
        <v>72.573186070068402</v>
      </c>
      <c r="I565">
        <v>65.738717568422203</v>
      </c>
    </row>
    <row r="566" spans="1:9" x14ac:dyDescent="0.15">
      <c r="A566" t="s">
        <v>202</v>
      </c>
      <c r="B566" t="s">
        <v>217</v>
      </c>
      <c r="C566" t="s">
        <v>205</v>
      </c>
      <c r="D566" t="s">
        <v>204</v>
      </c>
      <c r="E566" t="s">
        <v>167</v>
      </c>
      <c r="F566">
        <v>2012</v>
      </c>
      <c r="G566">
        <v>68.697565040576293</v>
      </c>
      <c r="H566">
        <v>71.562818225938798</v>
      </c>
      <c r="I566">
        <v>65.368085040205898</v>
      </c>
    </row>
    <row r="567" spans="1:9" x14ac:dyDescent="0.15">
      <c r="A567" t="s">
        <v>202</v>
      </c>
      <c r="B567" t="s">
        <v>218</v>
      </c>
      <c r="C567" t="s">
        <v>21</v>
      </c>
      <c r="D567" t="s">
        <v>204</v>
      </c>
      <c r="E567" t="s">
        <v>167</v>
      </c>
      <c r="F567">
        <v>2012</v>
      </c>
      <c r="G567">
        <v>67.165639419086105</v>
      </c>
      <c r="H567">
        <v>69.850913129134895</v>
      </c>
      <c r="I567">
        <v>64.223444031021998</v>
      </c>
    </row>
    <row r="568" spans="1:9" x14ac:dyDescent="0.15">
      <c r="A568" t="s">
        <v>202</v>
      </c>
      <c r="B568" t="s">
        <v>218</v>
      </c>
      <c r="C568" t="s">
        <v>1</v>
      </c>
      <c r="D568" t="s">
        <v>204</v>
      </c>
      <c r="E568" t="s">
        <v>167</v>
      </c>
      <c r="F568">
        <v>2012</v>
      </c>
      <c r="G568">
        <v>68.822560014550504</v>
      </c>
      <c r="H568">
        <v>71.951548396519598</v>
      </c>
      <c r="I568">
        <v>65.277879368341999</v>
      </c>
    </row>
    <row r="569" spans="1:9" x14ac:dyDescent="0.15">
      <c r="A569" t="s">
        <v>202</v>
      </c>
      <c r="B569" t="s">
        <v>206</v>
      </c>
      <c r="C569" t="s">
        <v>21</v>
      </c>
      <c r="D569" t="s">
        <v>204</v>
      </c>
      <c r="E569" t="s">
        <v>167</v>
      </c>
      <c r="F569">
        <v>2010</v>
      </c>
      <c r="G569">
        <v>67.0758588794953</v>
      </c>
      <c r="H569">
        <v>69.639017111944398</v>
      </c>
      <c r="I569">
        <v>64.045010220882403</v>
      </c>
    </row>
    <row r="570" spans="1:9" x14ac:dyDescent="0.15">
      <c r="A570" t="s">
        <v>202</v>
      </c>
      <c r="B570" t="s">
        <v>206</v>
      </c>
      <c r="C570" t="s">
        <v>1</v>
      </c>
      <c r="D570" t="s">
        <v>204</v>
      </c>
      <c r="E570" t="s">
        <v>167</v>
      </c>
      <c r="F570">
        <v>2010</v>
      </c>
      <c r="G570">
        <v>68.866993053514406</v>
      </c>
      <c r="H570">
        <v>71.873122802364605</v>
      </c>
      <c r="I570">
        <v>65.364840835471597</v>
      </c>
    </row>
    <row r="571" spans="1:9" x14ac:dyDescent="0.15">
      <c r="A571" t="s">
        <v>202</v>
      </c>
      <c r="B571" t="s">
        <v>206</v>
      </c>
      <c r="C571" t="s">
        <v>205</v>
      </c>
      <c r="D571" t="s">
        <v>204</v>
      </c>
      <c r="E571" t="s">
        <v>167</v>
      </c>
      <c r="F571">
        <v>2010</v>
      </c>
      <c r="G571">
        <v>68.001562762153199</v>
      </c>
      <c r="H571">
        <v>70.781345096081296</v>
      </c>
      <c r="I571">
        <v>64.754525687181996</v>
      </c>
    </row>
    <row r="572" spans="1:9" x14ac:dyDescent="0.15">
      <c r="A572" t="s">
        <v>202</v>
      </c>
      <c r="B572" t="s">
        <v>207</v>
      </c>
      <c r="C572" t="s">
        <v>21</v>
      </c>
      <c r="D572" t="s">
        <v>204</v>
      </c>
      <c r="E572" t="s">
        <v>167</v>
      </c>
      <c r="F572">
        <v>2010</v>
      </c>
      <c r="G572">
        <v>66.947490371537</v>
      </c>
      <c r="H572">
        <v>69.407392074178901</v>
      </c>
      <c r="I572">
        <v>64.027259344626898</v>
      </c>
    </row>
    <row r="573" spans="1:9" x14ac:dyDescent="0.15">
      <c r="A573" t="s">
        <v>202</v>
      </c>
      <c r="B573" t="s">
        <v>207</v>
      </c>
      <c r="C573" t="s">
        <v>1</v>
      </c>
      <c r="D573" t="s">
        <v>204</v>
      </c>
      <c r="E573" t="s">
        <v>167</v>
      </c>
      <c r="F573">
        <v>2010</v>
      </c>
      <c r="G573">
        <v>68.8459550441723</v>
      </c>
      <c r="H573">
        <v>71.847234030906904</v>
      </c>
      <c r="I573">
        <v>65.361246121178596</v>
      </c>
    </row>
    <row r="574" spans="1:9" x14ac:dyDescent="0.15">
      <c r="A574" t="s">
        <v>202</v>
      </c>
      <c r="B574" t="s">
        <v>207</v>
      </c>
      <c r="C574" t="s">
        <v>205</v>
      </c>
      <c r="D574" t="s">
        <v>204</v>
      </c>
      <c r="E574" t="s">
        <v>167</v>
      </c>
      <c r="F574">
        <v>2010</v>
      </c>
      <c r="G574">
        <v>67.918097575676597</v>
      </c>
      <c r="H574">
        <v>70.649991938769702</v>
      </c>
      <c r="I574">
        <v>64.698914804183701</v>
      </c>
    </row>
    <row r="575" spans="1:9" x14ac:dyDescent="0.15">
      <c r="A575" t="s">
        <v>202</v>
      </c>
      <c r="B575" t="s">
        <v>208</v>
      </c>
      <c r="C575" t="s">
        <v>21</v>
      </c>
      <c r="D575" t="s">
        <v>204</v>
      </c>
      <c r="E575" t="s">
        <v>167</v>
      </c>
      <c r="F575">
        <v>2010</v>
      </c>
      <c r="G575">
        <v>67.660742131307998</v>
      </c>
      <c r="H575">
        <v>70.179037413454196</v>
      </c>
      <c r="I575">
        <v>64.6441723558859</v>
      </c>
    </row>
    <row r="576" spans="1:9" x14ac:dyDescent="0.15">
      <c r="A576" t="s">
        <v>202</v>
      </c>
      <c r="B576" t="s">
        <v>208</v>
      </c>
      <c r="C576" t="s">
        <v>1</v>
      </c>
      <c r="D576" t="s">
        <v>204</v>
      </c>
      <c r="E576" t="s">
        <v>167</v>
      </c>
      <c r="F576">
        <v>2010</v>
      </c>
      <c r="G576">
        <v>69.417790421567503</v>
      </c>
      <c r="H576">
        <v>72.459459277409906</v>
      </c>
      <c r="I576">
        <v>65.883629371547698</v>
      </c>
    </row>
    <row r="577" spans="1:9" x14ac:dyDescent="0.15">
      <c r="A577" t="s">
        <v>202</v>
      </c>
      <c r="B577" t="s">
        <v>208</v>
      </c>
      <c r="C577" t="s">
        <v>205</v>
      </c>
      <c r="D577" t="s">
        <v>204</v>
      </c>
      <c r="E577" t="s">
        <v>167</v>
      </c>
      <c r="F577">
        <v>2010</v>
      </c>
      <c r="G577">
        <v>68.571256860348299</v>
      </c>
      <c r="H577">
        <v>71.327110317679995</v>
      </c>
      <c r="I577">
        <v>65.315041090539495</v>
      </c>
    </row>
    <row r="578" spans="1:9" x14ac:dyDescent="0.15">
      <c r="A578" t="s">
        <v>202</v>
      </c>
      <c r="B578" t="s">
        <v>209</v>
      </c>
      <c r="C578" t="s">
        <v>21</v>
      </c>
      <c r="D578" t="s">
        <v>204</v>
      </c>
      <c r="E578" t="s">
        <v>167</v>
      </c>
      <c r="F578">
        <v>2010</v>
      </c>
      <c r="G578">
        <v>68.311238664064106</v>
      </c>
      <c r="H578">
        <v>70.833192250293195</v>
      </c>
      <c r="I578">
        <v>65.448969883961794</v>
      </c>
    </row>
    <row r="579" spans="1:9" x14ac:dyDescent="0.15">
      <c r="A579" t="s">
        <v>202</v>
      </c>
      <c r="B579" t="s">
        <v>209</v>
      </c>
      <c r="C579" t="s">
        <v>1</v>
      </c>
      <c r="D579" t="s">
        <v>204</v>
      </c>
      <c r="E579" t="s">
        <v>167</v>
      </c>
      <c r="F579">
        <v>2010</v>
      </c>
      <c r="G579">
        <v>69.949074996369305</v>
      </c>
      <c r="H579">
        <v>72.991360935943305</v>
      </c>
      <c r="I579">
        <v>66.432350906952294</v>
      </c>
    </row>
    <row r="580" spans="1:9" x14ac:dyDescent="0.15">
      <c r="A580" t="s">
        <v>202</v>
      </c>
      <c r="B580" t="s">
        <v>209</v>
      </c>
      <c r="C580" t="s">
        <v>205</v>
      </c>
      <c r="D580" t="s">
        <v>204</v>
      </c>
      <c r="E580" t="s">
        <v>167</v>
      </c>
      <c r="F580">
        <v>2010</v>
      </c>
      <c r="G580">
        <v>69.145791823255095</v>
      </c>
      <c r="H580">
        <v>71.900851238071596</v>
      </c>
      <c r="I580">
        <v>65.907300814119907</v>
      </c>
    </row>
    <row r="581" spans="1:9" x14ac:dyDescent="0.15">
      <c r="A581" t="s">
        <v>202</v>
      </c>
      <c r="B581" t="s">
        <v>210</v>
      </c>
      <c r="C581" t="s">
        <v>21</v>
      </c>
      <c r="D581" t="s">
        <v>204</v>
      </c>
      <c r="E581" t="s">
        <v>167</v>
      </c>
      <c r="F581">
        <v>2010</v>
      </c>
      <c r="G581">
        <v>67.874006048358197</v>
      </c>
      <c r="H581">
        <v>70.428016445873794</v>
      </c>
      <c r="I581">
        <v>64.905362773255703</v>
      </c>
    </row>
    <row r="582" spans="1:9" x14ac:dyDescent="0.15">
      <c r="A582" t="s">
        <v>202</v>
      </c>
      <c r="B582" t="s">
        <v>210</v>
      </c>
      <c r="C582" t="s">
        <v>1</v>
      </c>
      <c r="D582" t="s">
        <v>204</v>
      </c>
      <c r="E582" t="s">
        <v>167</v>
      </c>
      <c r="F582">
        <v>2010</v>
      </c>
      <c r="G582">
        <v>69.666493303134502</v>
      </c>
      <c r="H582">
        <v>72.742854222554399</v>
      </c>
      <c r="I582">
        <v>66.103988943573498</v>
      </c>
    </row>
    <row r="583" spans="1:9" x14ac:dyDescent="0.15">
      <c r="A583" t="s">
        <v>202</v>
      </c>
      <c r="B583" t="s">
        <v>210</v>
      </c>
      <c r="C583" t="s">
        <v>205</v>
      </c>
      <c r="D583" t="s">
        <v>204</v>
      </c>
      <c r="E583" t="s">
        <v>167</v>
      </c>
      <c r="F583">
        <v>2010</v>
      </c>
      <c r="G583">
        <v>68.792558190555198</v>
      </c>
      <c r="H583">
        <v>71.585645444858699</v>
      </c>
      <c r="I583">
        <v>65.527936165103299</v>
      </c>
    </row>
    <row r="584" spans="1:9" x14ac:dyDescent="0.15">
      <c r="A584" t="s">
        <v>202</v>
      </c>
      <c r="B584" t="s">
        <v>211</v>
      </c>
      <c r="C584" t="s">
        <v>21</v>
      </c>
      <c r="D584" t="s">
        <v>204</v>
      </c>
      <c r="E584" t="s">
        <v>167</v>
      </c>
      <c r="F584">
        <v>2010</v>
      </c>
      <c r="G584">
        <v>69.056070461750096</v>
      </c>
      <c r="H584">
        <v>71.634352364390196</v>
      </c>
      <c r="I584">
        <v>66.005199865979904</v>
      </c>
    </row>
    <row r="585" spans="1:9" x14ac:dyDescent="0.15">
      <c r="A585" t="s">
        <v>202</v>
      </c>
      <c r="B585" t="s">
        <v>211</v>
      </c>
      <c r="C585" t="s">
        <v>1</v>
      </c>
      <c r="D585" t="s">
        <v>204</v>
      </c>
      <c r="E585" t="s">
        <v>167</v>
      </c>
      <c r="F585">
        <v>2010</v>
      </c>
      <c r="G585">
        <v>70.592082700401903</v>
      </c>
      <c r="H585">
        <v>73.649915108654895</v>
      </c>
      <c r="I585">
        <v>66.987097149063302</v>
      </c>
    </row>
    <row r="586" spans="1:9" x14ac:dyDescent="0.15">
      <c r="A586" t="s">
        <v>202</v>
      </c>
      <c r="B586" t="s">
        <v>211</v>
      </c>
      <c r="C586" t="s">
        <v>205</v>
      </c>
      <c r="D586" t="s">
        <v>204</v>
      </c>
      <c r="E586" t="s">
        <v>167</v>
      </c>
      <c r="F586">
        <v>2010</v>
      </c>
      <c r="G586">
        <v>69.853319316613494</v>
      </c>
      <c r="H586">
        <v>72.611033081837107</v>
      </c>
      <c r="I586">
        <v>66.530522760204803</v>
      </c>
    </row>
    <row r="587" spans="1:9" x14ac:dyDescent="0.15">
      <c r="A587" t="s">
        <v>202</v>
      </c>
      <c r="B587" t="s">
        <v>212</v>
      </c>
      <c r="C587" t="s">
        <v>21</v>
      </c>
      <c r="D587" t="s">
        <v>204</v>
      </c>
      <c r="E587" t="s">
        <v>167</v>
      </c>
      <c r="F587">
        <v>2010</v>
      </c>
      <c r="G587">
        <v>68.396890032840503</v>
      </c>
      <c r="H587">
        <v>70.945378639555997</v>
      </c>
      <c r="I587">
        <v>65.396677853664897</v>
      </c>
    </row>
    <row r="588" spans="1:9" x14ac:dyDescent="0.15">
      <c r="A588" t="s">
        <v>202</v>
      </c>
      <c r="B588" t="s">
        <v>212</v>
      </c>
      <c r="C588" t="s">
        <v>1</v>
      </c>
      <c r="D588" t="s">
        <v>204</v>
      </c>
      <c r="E588" t="s">
        <v>167</v>
      </c>
      <c r="F588">
        <v>2010</v>
      </c>
      <c r="G588">
        <v>70.454233050659894</v>
      </c>
      <c r="H588">
        <v>73.5122881315001</v>
      </c>
      <c r="I588">
        <v>66.869900979202498</v>
      </c>
    </row>
    <row r="589" spans="1:9" x14ac:dyDescent="0.15">
      <c r="A589" t="s">
        <v>202</v>
      </c>
      <c r="B589" t="s">
        <v>212</v>
      </c>
      <c r="C589" t="s">
        <v>205</v>
      </c>
      <c r="D589" t="s">
        <v>204</v>
      </c>
      <c r="E589" t="s">
        <v>167</v>
      </c>
      <c r="F589">
        <v>2010</v>
      </c>
      <c r="G589">
        <v>69.462764808394994</v>
      </c>
      <c r="H589">
        <v>72.257953383223906</v>
      </c>
      <c r="I589">
        <v>66.167808619215407</v>
      </c>
    </row>
    <row r="590" spans="1:9" x14ac:dyDescent="0.15">
      <c r="A590" t="s">
        <v>202</v>
      </c>
      <c r="B590" t="s">
        <v>213</v>
      </c>
      <c r="C590" t="s">
        <v>21</v>
      </c>
      <c r="D590" t="s">
        <v>204</v>
      </c>
      <c r="E590" t="s">
        <v>167</v>
      </c>
      <c r="F590">
        <v>2010</v>
      </c>
      <c r="G590">
        <v>69.163076298516302</v>
      </c>
      <c r="H590">
        <v>71.712301185636406</v>
      </c>
      <c r="I590">
        <v>66.089560437366103</v>
      </c>
    </row>
    <row r="591" spans="1:9" x14ac:dyDescent="0.15">
      <c r="A591" t="s">
        <v>202</v>
      </c>
      <c r="B591" t="s">
        <v>213</v>
      </c>
      <c r="C591" t="s">
        <v>1</v>
      </c>
      <c r="D591" t="s">
        <v>204</v>
      </c>
      <c r="E591" t="s">
        <v>167</v>
      </c>
      <c r="F591">
        <v>2010</v>
      </c>
      <c r="G591">
        <v>70.804538280980097</v>
      </c>
      <c r="H591">
        <v>73.898112738094198</v>
      </c>
      <c r="I591">
        <v>67.247240810839202</v>
      </c>
    </row>
    <row r="592" spans="1:9" x14ac:dyDescent="0.15">
      <c r="A592" t="s">
        <v>202</v>
      </c>
      <c r="B592" t="s">
        <v>213</v>
      </c>
      <c r="C592" t="s">
        <v>205</v>
      </c>
      <c r="D592" t="s">
        <v>204</v>
      </c>
      <c r="E592" t="s">
        <v>167</v>
      </c>
      <c r="F592">
        <v>2010</v>
      </c>
      <c r="G592">
        <v>70.021770153685196</v>
      </c>
      <c r="H592">
        <v>72.821806884320793</v>
      </c>
      <c r="I592">
        <v>66.692780630316307</v>
      </c>
    </row>
    <row r="593" spans="1:9" x14ac:dyDescent="0.15">
      <c r="A593" t="s">
        <v>202</v>
      </c>
      <c r="B593" t="s">
        <v>214</v>
      </c>
      <c r="C593" t="s">
        <v>21</v>
      </c>
      <c r="D593" t="s">
        <v>204</v>
      </c>
      <c r="E593" t="s">
        <v>167</v>
      </c>
      <c r="F593">
        <v>2010</v>
      </c>
      <c r="G593">
        <v>69.027243017930601</v>
      </c>
      <c r="H593">
        <v>71.612476904853906</v>
      </c>
      <c r="I593">
        <v>66.019971066329902</v>
      </c>
    </row>
    <row r="594" spans="1:9" x14ac:dyDescent="0.15">
      <c r="A594" t="s">
        <v>202</v>
      </c>
      <c r="B594" t="s">
        <v>214</v>
      </c>
      <c r="C594" t="s">
        <v>1</v>
      </c>
      <c r="D594" t="s">
        <v>204</v>
      </c>
      <c r="E594" t="s">
        <v>167</v>
      </c>
      <c r="F594">
        <v>2010</v>
      </c>
      <c r="G594">
        <v>70.816150703184505</v>
      </c>
      <c r="H594">
        <v>73.850556958455698</v>
      </c>
      <c r="I594">
        <v>67.199011303697205</v>
      </c>
    </row>
    <row r="595" spans="1:9" x14ac:dyDescent="0.15">
      <c r="A595" t="s">
        <v>202</v>
      </c>
      <c r="B595" t="s">
        <v>214</v>
      </c>
      <c r="C595" t="s">
        <v>205</v>
      </c>
      <c r="D595" t="s">
        <v>204</v>
      </c>
      <c r="E595" t="s">
        <v>167</v>
      </c>
      <c r="F595">
        <v>2010</v>
      </c>
      <c r="G595">
        <v>69.954517278498002</v>
      </c>
      <c r="H595">
        <v>72.756580856219898</v>
      </c>
      <c r="I595">
        <v>66.631087060315707</v>
      </c>
    </row>
    <row r="596" spans="1:9" x14ac:dyDescent="0.15">
      <c r="A596" t="s">
        <v>202</v>
      </c>
      <c r="B596" t="s">
        <v>220</v>
      </c>
      <c r="C596" t="s">
        <v>21</v>
      </c>
      <c r="D596" t="s">
        <v>204</v>
      </c>
      <c r="E596" t="s">
        <v>167</v>
      </c>
      <c r="F596">
        <v>2015</v>
      </c>
      <c r="G596">
        <v>68.955448603356501</v>
      </c>
      <c r="H596">
        <v>71.598854724908506</v>
      </c>
      <c r="I596">
        <v>65.949185479224994</v>
      </c>
    </row>
    <row r="597" spans="1:9" x14ac:dyDescent="0.15">
      <c r="A597" t="s">
        <v>202</v>
      </c>
      <c r="B597" t="s">
        <v>220</v>
      </c>
      <c r="C597" t="s">
        <v>1</v>
      </c>
      <c r="D597" t="s">
        <v>204</v>
      </c>
      <c r="E597" t="s">
        <v>167</v>
      </c>
      <c r="F597">
        <v>2015</v>
      </c>
      <c r="G597">
        <v>71.266365868146906</v>
      </c>
      <c r="H597">
        <v>74.516092749984495</v>
      </c>
      <c r="I597">
        <v>67.584727827420494</v>
      </c>
    </row>
    <row r="598" spans="1:9" x14ac:dyDescent="0.15">
      <c r="A598" t="s">
        <v>202</v>
      </c>
      <c r="B598" t="s">
        <v>220</v>
      </c>
      <c r="C598" t="s">
        <v>205</v>
      </c>
      <c r="D598" t="s">
        <v>204</v>
      </c>
      <c r="E598" t="s">
        <v>167</v>
      </c>
      <c r="F598">
        <v>2015</v>
      </c>
      <c r="G598">
        <v>70.145395979277794</v>
      </c>
      <c r="H598">
        <v>73.052728621311402</v>
      </c>
      <c r="I598">
        <v>66.734904714573403</v>
      </c>
    </row>
    <row r="599" spans="1:9" x14ac:dyDescent="0.15">
      <c r="A599" t="s">
        <v>202</v>
      </c>
      <c r="B599" t="s">
        <v>221</v>
      </c>
      <c r="C599" t="s">
        <v>21</v>
      </c>
      <c r="D599" t="s">
        <v>204</v>
      </c>
      <c r="E599" t="s">
        <v>167</v>
      </c>
      <c r="F599">
        <v>2015</v>
      </c>
      <c r="G599">
        <v>69.631261054894694</v>
      </c>
      <c r="H599">
        <v>72.380143558810801</v>
      </c>
      <c r="I599">
        <v>66.619820422059604</v>
      </c>
    </row>
    <row r="600" spans="1:9" x14ac:dyDescent="0.15">
      <c r="A600" t="s">
        <v>202</v>
      </c>
      <c r="B600" t="s">
        <v>221</v>
      </c>
      <c r="C600" t="s">
        <v>1</v>
      </c>
      <c r="D600" t="s">
        <v>204</v>
      </c>
      <c r="E600" t="s">
        <v>167</v>
      </c>
      <c r="F600">
        <v>2015</v>
      </c>
      <c r="G600">
        <v>71.004074361772595</v>
      </c>
      <c r="H600">
        <v>74.222115562728902</v>
      </c>
      <c r="I600">
        <v>67.394627300529095</v>
      </c>
    </row>
    <row r="601" spans="1:9" x14ac:dyDescent="0.15">
      <c r="A601" t="s">
        <v>202</v>
      </c>
      <c r="B601" t="s">
        <v>221</v>
      </c>
      <c r="C601" t="s">
        <v>205</v>
      </c>
      <c r="D601" t="s">
        <v>204</v>
      </c>
      <c r="E601" t="s">
        <v>167</v>
      </c>
      <c r="F601">
        <v>2015</v>
      </c>
      <c r="G601">
        <v>70.346252565410396</v>
      </c>
      <c r="H601">
        <v>73.281486390065297</v>
      </c>
      <c r="I601">
        <v>67.037152751667605</v>
      </c>
    </row>
    <row r="602" spans="1:9" x14ac:dyDescent="0.15">
      <c r="A602" t="s">
        <v>202</v>
      </c>
      <c r="B602" t="s">
        <v>222</v>
      </c>
      <c r="C602" t="s">
        <v>21</v>
      </c>
      <c r="D602" t="s">
        <v>204</v>
      </c>
      <c r="E602" t="s">
        <v>167</v>
      </c>
      <c r="F602">
        <v>2015</v>
      </c>
      <c r="G602">
        <v>69.351248770513905</v>
      </c>
      <c r="H602">
        <v>72.022581943550307</v>
      </c>
      <c r="I602">
        <v>66.2745625269269</v>
      </c>
    </row>
    <row r="603" spans="1:9" x14ac:dyDescent="0.15">
      <c r="A603" t="s">
        <v>202</v>
      </c>
      <c r="B603" t="s">
        <v>222</v>
      </c>
      <c r="C603" t="s">
        <v>1</v>
      </c>
      <c r="D603" t="s">
        <v>204</v>
      </c>
      <c r="E603" t="s">
        <v>167</v>
      </c>
      <c r="F603">
        <v>2015</v>
      </c>
      <c r="G603">
        <v>71.404372973302202</v>
      </c>
      <c r="H603">
        <v>74.651482462755794</v>
      </c>
      <c r="I603">
        <v>67.809816457731699</v>
      </c>
    </row>
    <row r="604" spans="1:9" x14ac:dyDescent="0.15">
      <c r="A604" t="s">
        <v>202</v>
      </c>
      <c r="B604" t="s">
        <v>222</v>
      </c>
      <c r="C604" t="s">
        <v>205</v>
      </c>
      <c r="D604" t="s">
        <v>204</v>
      </c>
      <c r="E604" t="s">
        <v>167</v>
      </c>
      <c r="F604">
        <v>2015</v>
      </c>
      <c r="G604">
        <v>70.413666712017601</v>
      </c>
      <c r="H604">
        <v>73.353353340210703</v>
      </c>
      <c r="I604">
        <v>66.986626747689698</v>
      </c>
    </row>
    <row r="605" spans="1:9" x14ac:dyDescent="0.15">
      <c r="A605" t="s">
        <v>202</v>
      </c>
      <c r="B605" t="s">
        <v>223</v>
      </c>
      <c r="C605" t="s">
        <v>21</v>
      </c>
      <c r="D605" t="s">
        <v>204</v>
      </c>
      <c r="E605" t="s">
        <v>167</v>
      </c>
      <c r="F605">
        <v>2015</v>
      </c>
      <c r="G605">
        <v>69.138362533456998</v>
      </c>
      <c r="H605">
        <v>71.7995382494437</v>
      </c>
      <c r="I605">
        <v>65.992427738981903</v>
      </c>
    </row>
    <row r="606" spans="1:9" x14ac:dyDescent="0.15">
      <c r="A606" t="s">
        <v>202</v>
      </c>
      <c r="B606" t="s">
        <v>223</v>
      </c>
      <c r="C606" t="s">
        <v>1</v>
      </c>
      <c r="D606" t="s">
        <v>204</v>
      </c>
      <c r="E606" t="s">
        <v>167</v>
      </c>
      <c r="F606">
        <v>2015</v>
      </c>
      <c r="G606">
        <v>71.568383937071303</v>
      </c>
      <c r="H606">
        <v>74.800169869537996</v>
      </c>
      <c r="I606">
        <v>67.890756874658095</v>
      </c>
    </row>
    <row r="607" spans="1:9" x14ac:dyDescent="0.15">
      <c r="A607" t="s">
        <v>202</v>
      </c>
      <c r="B607" t="s">
        <v>223</v>
      </c>
      <c r="C607" t="s">
        <v>205</v>
      </c>
      <c r="D607" t="s">
        <v>204</v>
      </c>
      <c r="E607" t="s">
        <v>167</v>
      </c>
      <c r="F607">
        <v>2015</v>
      </c>
      <c r="G607">
        <v>70.347380733894894</v>
      </c>
      <c r="H607">
        <v>73.293203062668894</v>
      </c>
      <c r="I607">
        <v>66.985513918501695</v>
      </c>
    </row>
    <row r="608" spans="1:9" x14ac:dyDescent="0.15">
      <c r="A608" t="s">
        <v>202</v>
      </c>
      <c r="B608" t="s">
        <v>219</v>
      </c>
      <c r="C608" t="s">
        <v>21</v>
      </c>
      <c r="D608" t="s">
        <v>204</v>
      </c>
      <c r="E608" t="s">
        <v>167</v>
      </c>
      <c r="F608">
        <v>2010</v>
      </c>
      <c r="G608">
        <v>68.264778763322994</v>
      </c>
      <c r="H608">
        <v>70.780239183554599</v>
      </c>
      <c r="I608">
        <v>65.247954398809298</v>
      </c>
    </row>
    <row r="609" spans="1:9" x14ac:dyDescent="0.15">
      <c r="A609" t="s">
        <v>202</v>
      </c>
      <c r="B609" t="s">
        <v>219</v>
      </c>
      <c r="C609" t="s">
        <v>1</v>
      </c>
      <c r="D609" t="s">
        <v>204</v>
      </c>
      <c r="E609" t="s">
        <v>167</v>
      </c>
      <c r="F609">
        <v>2010</v>
      </c>
      <c r="G609">
        <v>70.025718252308593</v>
      </c>
      <c r="H609">
        <v>73.062395817601498</v>
      </c>
      <c r="I609">
        <v>66.471393159681696</v>
      </c>
    </row>
    <row r="610" spans="1:9" x14ac:dyDescent="0.15">
      <c r="A610" t="s">
        <v>202</v>
      </c>
      <c r="B610" t="s">
        <v>219</v>
      </c>
      <c r="C610" t="s">
        <v>205</v>
      </c>
      <c r="D610" t="s">
        <v>204</v>
      </c>
      <c r="E610" t="s">
        <v>167</v>
      </c>
      <c r="F610">
        <v>2010</v>
      </c>
      <c r="G610">
        <v>69.174313653331694</v>
      </c>
      <c r="H610">
        <v>71.950316356207097</v>
      </c>
      <c r="I610">
        <v>65.902993408647504</v>
      </c>
    </row>
    <row r="611" spans="1:9" x14ac:dyDescent="0.15">
      <c r="A611" t="s">
        <v>202</v>
      </c>
      <c r="B611" t="s">
        <v>218</v>
      </c>
      <c r="C611" t="s">
        <v>205</v>
      </c>
      <c r="D611" t="s">
        <v>204</v>
      </c>
      <c r="E611" t="s">
        <v>167</v>
      </c>
      <c r="F611">
        <v>2014</v>
      </c>
      <c r="G611">
        <v>68.007254596044206</v>
      </c>
      <c r="H611">
        <v>70.849811040626903</v>
      </c>
      <c r="I611">
        <v>64.770286148913002</v>
      </c>
    </row>
    <row r="612" spans="1:9" x14ac:dyDescent="0.15">
      <c r="A612" t="s">
        <v>202</v>
      </c>
      <c r="B612" t="s">
        <v>280</v>
      </c>
      <c r="C612" t="s">
        <v>21</v>
      </c>
      <c r="D612" t="s">
        <v>204</v>
      </c>
      <c r="E612" t="s">
        <v>167</v>
      </c>
      <c r="F612">
        <v>2014</v>
      </c>
      <c r="G612">
        <v>67.3725034713854</v>
      </c>
      <c r="H612">
        <v>70.058126931619398</v>
      </c>
      <c r="I612">
        <v>64.418627918365104</v>
      </c>
    </row>
    <row r="613" spans="1:9" x14ac:dyDescent="0.15">
      <c r="A613" t="s">
        <v>202</v>
      </c>
      <c r="B613" t="s">
        <v>280</v>
      </c>
      <c r="C613" t="s">
        <v>1</v>
      </c>
      <c r="D613" t="s">
        <v>204</v>
      </c>
      <c r="E613" t="s">
        <v>167</v>
      </c>
      <c r="F613">
        <v>2014</v>
      </c>
      <c r="G613">
        <v>69.480930675143796</v>
      </c>
      <c r="H613">
        <v>72.682791621144801</v>
      </c>
      <c r="I613">
        <v>66.014729444485795</v>
      </c>
    </row>
    <row r="614" spans="1:9" x14ac:dyDescent="0.15">
      <c r="A614" t="s">
        <v>202</v>
      </c>
      <c r="B614" t="s">
        <v>280</v>
      </c>
      <c r="C614" t="s">
        <v>205</v>
      </c>
      <c r="D614" t="s">
        <v>204</v>
      </c>
      <c r="E614" t="s">
        <v>167</v>
      </c>
      <c r="F614">
        <v>2014</v>
      </c>
      <c r="G614">
        <v>68.469194976584205</v>
      </c>
      <c r="H614">
        <v>71.428932757946498</v>
      </c>
      <c r="I614">
        <v>65.263752673386804</v>
      </c>
    </row>
    <row r="615" spans="1:9" x14ac:dyDescent="0.15">
      <c r="A615" t="s">
        <v>202</v>
      </c>
      <c r="B615" t="s">
        <v>281</v>
      </c>
      <c r="C615" t="s">
        <v>21</v>
      </c>
      <c r="D615" t="s">
        <v>204</v>
      </c>
      <c r="E615" t="s">
        <v>167</v>
      </c>
      <c r="F615">
        <v>2014</v>
      </c>
      <c r="G615">
        <v>67.255333268208005</v>
      </c>
      <c r="H615">
        <v>69.847596250187905</v>
      </c>
      <c r="I615">
        <v>64.208888819614003</v>
      </c>
    </row>
    <row r="616" spans="1:9" x14ac:dyDescent="0.15">
      <c r="A616" t="s">
        <v>202</v>
      </c>
      <c r="B616" t="s">
        <v>281</v>
      </c>
      <c r="C616" t="s">
        <v>1</v>
      </c>
      <c r="D616" t="s">
        <v>204</v>
      </c>
      <c r="E616" t="s">
        <v>167</v>
      </c>
      <c r="F616">
        <v>2014</v>
      </c>
      <c r="G616">
        <v>68.727482139807094</v>
      </c>
      <c r="H616">
        <v>71.776811133041207</v>
      </c>
      <c r="I616">
        <v>65.154656852927801</v>
      </c>
    </row>
    <row r="617" spans="1:9" x14ac:dyDescent="0.15">
      <c r="A617" t="s">
        <v>202</v>
      </c>
      <c r="B617" t="s">
        <v>281</v>
      </c>
      <c r="C617" t="s">
        <v>205</v>
      </c>
      <c r="D617" t="s">
        <v>204</v>
      </c>
      <c r="E617" t="s">
        <v>167</v>
      </c>
      <c r="F617">
        <v>2014</v>
      </c>
      <c r="G617">
        <v>67.992800175754297</v>
      </c>
      <c r="H617">
        <v>70.8711887734854</v>
      </c>
      <c r="I617">
        <v>64.700846755320498</v>
      </c>
    </row>
    <row r="618" spans="1:9" x14ac:dyDescent="0.15">
      <c r="A618" t="s">
        <v>202</v>
      </c>
      <c r="B618" t="s">
        <v>282</v>
      </c>
      <c r="C618" t="s">
        <v>21</v>
      </c>
      <c r="D618" t="s">
        <v>204</v>
      </c>
      <c r="E618" t="s">
        <v>167</v>
      </c>
      <c r="F618">
        <v>2014</v>
      </c>
      <c r="G618">
        <v>67.325653175715999</v>
      </c>
      <c r="H618">
        <v>70.000965230122901</v>
      </c>
      <c r="I618">
        <v>64.236421988410797</v>
      </c>
    </row>
    <row r="619" spans="1:9" x14ac:dyDescent="0.15">
      <c r="A619" t="s">
        <v>202</v>
      </c>
      <c r="B619" t="s">
        <v>282</v>
      </c>
      <c r="C619" t="s">
        <v>1</v>
      </c>
      <c r="D619" t="s">
        <v>204</v>
      </c>
      <c r="E619" t="s">
        <v>167</v>
      </c>
      <c r="F619">
        <v>2014</v>
      </c>
      <c r="G619">
        <v>69.138214875243193</v>
      </c>
      <c r="H619">
        <v>72.179413379113896</v>
      </c>
      <c r="I619">
        <v>65.580058627077193</v>
      </c>
    </row>
    <row r="620" spans="1:9" x14ac:dyDescent="0.15">
      <c r="A620" t="s">
        <v>202</v>
      </c>
      <c r="B620" t="s">
        <v>282</v>
      </c>
      <c r="C620" t="s">
        <v>205</v>
      </c>
      <c r="D620" t="s">
        <v>204</v>
      </c>
      <c r="E620" t="s">
        <v>167</v>
      </c>
      <c r="F620">
        <v>2014</v>
      </c>
      <c r="G620">
        <v>68.245107391160602</v>
      </c>
      <c r="H620">
        <v>71.145214060445198</v>
      </c>
      <c r="I620">
        <v>64.923529642907098</v>
      </c>
    </row>
    <row r="621" spans="1:9" x14ac:dyDescent="0.15">
      <c r="A621" t="s">
        <v>202</v>
      </c>
      <c r="B621" t="s">
        <v>283</v>
      </c>
      <c r="C621" t="s">
        <v>21</v>
      </c>
      <c r="D621" t="s">
        <v>204</v>
      </c>
      <c r="E621" t="s">
        <v>167</v>
      </c>
      <c r="F621">
        <v>2014</v>
      </c>
      <c r="G621">
        <v>66.733824448257295</v>
      </c>
      <c r="H621">
        <v>69.297892062970107</v>
      </c>
      <c r="I621">
        <v>63.730866509622999</v>
      </c>
    </row>
    <row r="622" spans="1:9" x14ac:dyDescent="0.15">
      <c r="A622" t="s">
        <v>202</v>
      </c>
      <c r="B622" t="s">
        <v>283</v>
      </c>
      <c r="C622" t="s">
        <v>1</v>
      </c>
      <c r="D622" t="s">
        <v>204</v>
      </c>
      <c r="E622" t="s">
        <v>167</v>
      </c>
      <c r="F622">
        <v>2014</v>
      </c>
      <c r="G622">
        <v>68.842639574706894</v>
      </c>
      <c r="H622">
        <v>72.020661490875199</v>
      </c>
      <c r="I622">
        <v>65.254491257045004</v>
      </c>
    </row>
    <row r="623" spans="1:9" x14ac:dyDescent="0.15">
      <c r="A623" t="s">
        <v>202</v>
      </c>
      <c r="B623" t="s">
        <v>283</v>
      </c>
      <c r="C623" t="s">
        <v>205</v>
      </c>
      <c r="D623" t="s">
        <v>204</v>
      </c>
      <c r="E623" t="s">
        <v>167</v>
      </c>
      <c r="F623">
        <v>2014</v>
      </c>
      <c r="G623">
        <v>67.779979515451799</v>
      </c>
      <c r="H623">
        <v>70.640157167373701</v>
      </c>
      <c r="I623">
        <v>64.456036220787496</v>
      </c>
    </row>
    <row r="624" spans="1:9" x14ac:dyDescent="0.15">
      <c r="A624" t="s">
        <v>202</v>
      </c>
      <c r="B624" t="s">
        <v>284</v>
      </c>
      <c r="C624" t="s">
        <v>21</v>
      </c>
      <c r="D624" t="s">
        <v>204</v>
      </c>
      <c r="E624" t="s">
        <v>167</v>
      </c>
      <c r="F624">
        <v>2014</v>
      </c>
      <c r="G624">
        <v>66.519236222960899</v>
      </c>
      <c r="H624">
        <v>69.107333748785507</v>
      </c>
      <c r="I624">
        <v>63.616771106880897</v>
      </c>
    </row>
    <row r="625" spans="1:9" x14ac:dyDescent="0.15">
      <c r="A625" t="s">
        <v>202</v>
      </c>
      <c r="B625" t="s">
        <v>284</v>
      </c>
      <c r="C625" t="s">
        <v>1</v>
      </c>
      <c r="D625" t="s">
        <v>204</v>
      </c>
      <c r="E625" t="s">
        <v>167</v>
      </c>
      <c r="F625">
        <v>2014</v>
      </c>
      <c r="G625">
        <v>68.020339563355904</v>
      </c>
      <c r="H625">
        <v>71.038200859876596</v>
      </c>
      <c r="I625">
        <v>64.576753002688307</v>
      </c>
    </row>
    <row r="626" spans="1:9" x14ac:dyDescent="0.15">
      <c r="A626" t="s">
        <v>202</v>
      </c>
      <c r="B626" t="s">
        <v>284</v>
      </c>
      <c r="C626" t="s">
        <v>205</v>
      </c>
      <c r="D626" t="s">
        <v>204</v>
      </c>
      <c r="E626" t="s">
        <v>167</v>
      </c>
      <c r="F626">
        <v>2014</v>
      </c>
      <c r="G626">
        <v>67.289228742997807</v>
      </c>
      <c r="H626">
        <v>70.0454658443075</v>
      </c>
      <c r="I626">
        <v>64.072979502908296</v>
      </c>
    </row>
    <row r="627" spans="1:9" x14ac:dyDescent="0.15">
      <c r="A627" t="s">
        <v>202</v>
      </c>
      <c r="B627" t="s">
        <v>285</v>
      </c>
      <c r="C627" t="s">
        <v>21</v>
      </c>
      <c r="D627" t="s">
        <v>204</v>
      </c>
      <c r="E627" t="s">
        <v>167</v>
      </c>
      <c r="F627">
        <v>2014</v>
      </c>
      <c r="G627">
        <v>66.660965967560003</v>
      </c>
      <c r="H627">
        <v>69.219673792636698</v>
      </c>
      <c r="I627">
        <v>63.706420983695203</v>
      </c>
    </row>
    <row r="628" spans="1:9" x14ac:dyDescent="0.15">
      <c r="A628" t="s">
        <v>202</v>
      </c>
      <c r="B628" t="s">
        <v>285</v>
      </c>
      <c r="C628" t="s">
        <v>1</v>
      </c>
      <c r="D628" t="s">
        <v>204</v>
      </c>
      <c r="E628" t="s">
        <v>167</v>
      </c>
      <c r="F628">
        <v>2014</v>
      </c>
      <c r="G628">
        <v>68.638033692076604</v>
      </c>
      <c r="H628">
        <v>71.786375116358201</v>
      </c>
      <c r="I628">
        <v>65.136312216811106</v>
      </c>
    </row>
    <row r="629" spans="1:9" x14ac:dyDescent="0.15">
      <c r="A629" t="s">
        <v>202</v>
      </c>
      <c r="B629" t="s">
        <v>285</v>
      </c>
      <c r="C629" t="s">
        <v>205</v>
      </c>
      <c r="D629" t="s">
        <v>204</v>
      </c>
      <c r="E629" t="s">
        <v>167</v>
      </c>
      <c r="F629">
        <v>2014</v>
      </c>
      <c r="G629">
        <v>67.667558493756403</v>
      </c>
      <c r="H629">
        <v>70.441523121577703</v>
      </c>
      <c r="I629">
        <v>64.421960541137594</v>
      </c>
    </row>
    <row r="630" spans="1:9" x14ac:dyDescent="0.15">
      <c r="A630" t="s">
        <v>202</v>
      </c>
      <c r="B630" t="s">
        <v>286</v>
      </c>
      <c r="C630" t="s">
        <v>21</v>
      </c>
      <c r="D630" t="s">
        <v>204</v>
      </c>
      <c r="E630" t="s">
        <v>167</v>
      </c>
      <c r="F630">
        <v>2014</v>
      </c>
      <c r="G630">
        <v>67.013737507143702</v>
      </c>
      <c r="H630">
        <v>69.641338410588901</v>
      </c>
      <c r="I630">
        <v>64.011693825037597</v>
      </c>
    </row>
    <row r="631" spans="1:9" x14ac:dyDescent="0.15">
      <c r="A631" t="s">
        <v>202</v>
      </c>
      <c r="B631" t="s">
        <v>286</v>
      </c>
      <c r="C631" t="s">
        <v>1</v>
      </c>
      <c r="D631" t="s">
        <v>204</v>
      </c>
      <c r="E631" t="s">
        <v>167</v>
      </c>
      <c r="F631">
        <v>2014</v>
      </c>
      <c r="G631">
        <v>68.315099832297406</v>
      </c>
      <c r="H631">
        <v>71.340028531464498</v>
      </c>
      <c r="I631">
        <v>64.822263901645101</v>
      </c>
    </row>
    <row r="632" spans="1:9" x14ac:dyDescent="0.15">
      <c r="A632" t="s">
        <v>202</v>
      </c>
      <c r="B632" t="s">
        <v>286</v>
      </c>
      <c r="C632" t="s">
        <v>205</v>
      </c>
      <c r="D632" t="s">
        <v>204</v>
      </c>
      <c r="E632" t="s">
        <v>167</v>
      </c>
      <c r="F632">
        <v>2014</v>
      </c>
      <c r="G632">
        <v>67.698917448076998</v>
      </c>
      <c r="H632">
        <v>70.513304588811096</v>
      </c>
      <c r="I632">
        <v>64.4655194958587</v>
      </c>
    </row>
    <row r="633" spans="1:9" x14ac:dyDescent="0.15">
      <c r="A633" t="s">
        <v>202</v>
      </c>
      <c r="B633" t="s">
        <v>287</v>
      </c>
      <c r="C633" t="s">
        <v>21</v>
      </c>
      <c r="D633" t="s">
        <v>204</v>
      </c>
      <c r="E633" t="s">
        <v>167</v>
      </c>
      <c r="F633">
        <v>2014</v>
      </c>
      <c r="G633">
        <v>67.010154131954195</v>
      </c>
      <c r="H633">
        <v>69.638437452188896</v>
      </c>
      <c r="I633">
        <v>64.068820300016299</v>
      </c>
    </row>
    <row r="634" spans="1:9" x14ac:dyDescent="0.15">
      <c r="A634" t="s">
        <v>202</v>
      </c>
      <c r="B634" t="s">
        <v>287</v>
      </c>
      <c r="C634" t="s">
        <v>1</v>
      </c>
      <c r="D634" t="s">
        <v>204</v>
      </c>
      <c r="E634" t="s">
        <v>167</v>
      </c>
      <c r="F634">
        <v>2014</v>
      </c>
      <c r="G634">
        <v>68.930108656521497</v>
      </c>
      <c r="H634">
        <v>71.9650317391893</v>
      </c>
      <c r="I634">
        <v>65.483344796012702</v>
      </c>
    </row>
    <row r="635" spans="1:9" x14ac:dyDescent="0.15">
      <c r="A635" t="s">
        <v>202</v>
      </c>
      <c r="B635" t="s">
        <v>287</v>
      </c>
      <c r="C635" t="s">
        <v>205</v>
      </c>
      <c r="D635" t="s">
        <v>204</v>
      </c>
      <c r="E635" t="s">
        <v>167</v>
      </c>
      <c r="F635">
        <v>2014</v>
      </c>
      <c r="G635">
        <v>67.979380446462599</v>
      </c>
      <c r="H635">
        <v>70.815134524330205</v>
      </c>
      <c r="I635">
        <v>64.756391776606094</v>
      </c>
    </row>
    <row r="636" spans="1:9" x14ac:dyDescent="0.15">
      <c r="A636" t="s">
        <v>202</v>
      </c>
      <c r="B636" t="s">
        <v>288</v>
      </c>
      <c r="C636" t="s">
        <v>21</v>
      </c>
      <c r="D636" t="s">
        <v>204</v>
      </c>
      <c r="E636" t="s">
        <v>167</v>
      </c>
      <c r="F636">
        <v>2014</v>
      </c>
      <c r="G636">
        <v>69.155428656811196</v>
      </c>
      <c r="H636">
        <v>71.919737290505196</v>
      </c>
      <c r="I636">
        <v>66.000052958365202</v>
      </c>
    </row>
    <row r="637" spans="1:9" x14ac:dyDescent="0.15">
      <c r="A637" t="s">
        <v>202</v>
      </c>
      <c r="B637" t="s">
        <v>288</v>
      </c>
      <c r="C637" t="s">
        <v>1</v>
      </c>
      <c r="D637" t="s">
        <v>204</v>
      </c>
      <c r="E637" t="s">
        <v>167</v>
      </c>
      <c r="F637">
        <v>2014</v>
      </c>
      <c r="G637">
        <v>70.358298020586403</v>
      </c>
      <c r="H637">
        <v>73.608529987509897</v>
      </c>
      <c r="I637">
        <v>66.650847570126899</v>
      </c>
    </row>
    <row r="638" spans="1:9" x14ac:dyDescent="0.15">
      <c r="A638" t="s">
        <v>202</v>
      </c>
      <c r="B638" t="s">
        <v>288</v>
      </c>
      <c r="C638" t="s">
        <v>205</v>
      </c>
      <c r="D638" t="s">
        <v>204</v>
      </c>
      <c r="E638" t="s">
        <v>167</v>
      </c>
      <c r="F638">
        <v>2014</v>
      </c>
      <c r="G638">
        <v>69.776427376315795</v>
      </c>
      <c r="H638">
        <v>72.784544906837297</v>
      </c>
      <c r="I638">
        <v>66.331617362288299</v>
      </c>
    </row>
    <row r="639" spans="1:9" x14ac:dyDescent="0.15">
      <c r="A639" t="s">
        <v>202</v>
      </c>
      <c r="B639" t="s">
        <v>289</v>
      </c>
      <c r="C639" t="s">
        <v>21</v>
      </c>
      <c r="D639" t="s">
        <v>204</v>
      </c>
      <c r="E639" t="s">
        <v>167</v>
      </c>
      <c r="F639">
        <v>2014</v>
      </c>
      <c r="G639">
        <v>68.647527027274094</v>
      </c>
      <c r="H639">
        <v>71.295111887275198</v>
      </c>
      <c r="I639">
        <v>65.597382533625293</v>
      </c>
    </row>
    <row r="640" spans="1:9" x14ac:dyDescent="0.15">
      <c r="A640" t="s">
        <v>202</v>
      </c>
      <c r="B640" t="s">
        <v>289</v>
      </c>
      <c r="C640" t="s">
        <v>1</v>
      </c>
      <c r="D640" t="s">
        <v>204</v>
      </c>
      <c r="E640" t="s">
        <v>167</v>
      </c>
      <c r="F640">
        <v>2014</v>
      </c>
      <c r="G640">
        <v>69.724960543045995</v>
      </c>
      <c r="H640">
        <v>72.877477109279198</v>
      </c>
      <c r="I640">
        <v>65.991857223268994</v>
      </c>
    </row>
    <row r="641" spans="1:9" x14ac:dyDescent="0.15">
      <c r="A641" t="s">
        <v>202</v>
      </c>
      <c r="B641" t="s">
        <v>289</v>
      </c>
      <c r="C641" t="s">
        <v>205</v>
      </c>
      <c r="D641" t="s">
        <v>204</v>
      </c>
      <c r="E641" t="s">
        <v>167</v>
      </c>
      <c r="F641">
        <v>2014</v>
      </c>
      <c r="G641">
        <v>69.201400009095906</v>
      </c>
      <c r="H641">
        <v>72.108706680637695</v>
      </c>
      <c r="I641">
        <v>65.834540683462095</v>
      </c>
    </row>
    <row r="642" spans="1:9" x14ac:dyDescent="0.15">
      <c r="A642" t="s">
        <v>202</v>
      </c>
      <c r="B642" t="s">
        <v>290</v>
      </c>
      <c r="C642" t="s">
        <v>21</v>
      </c>
      <c r="D642" t="s">
        <v>204</v>
      </c>
      <c r="E642" t="s">
        <v>167</v>
      </c>
      <c r="F642">
        <v>2014</v>
      </c>
      <c r="G642">
        <v>68.8680670811505</v>
      </c>
      <c r="H642">
        <v>71.623453921961101</v>
      </c>
      <c r="I642">
        <v>65.714473991213794</v>
      </c>
    </row>
    <row r="643" spans="1:9" x14ac:dyDescent="0.15">
      <c r="A643" t="s">
        <v>202</v>
      </c>
      <c r="B643" t="s">
        <v>290</v>
      </c>
      <c r="C643" t="s">
        <v>1</v>
      </c>
      <c r="D643" t="s">
        <v>204</v>
      </c>
      <c r="E643" t="s">
        <v>167</v>
      </c>
      <c r="F643">
        <v>2014</v>
      </c>
      <c r="G643">
        <v>70.474242790302398</v>
      </c>
      <c r="H643">
        <v>73.758186098306098</v>
      </c>
      <c r="I643">
        <v>66.837369183061497</v>
      </c>
    </row>
    <row r="644" spans="1:9" x14ac:dyDescent="0.15">
      <c r="A644" t="s">
        <v>202</v>
      </c>
      <c r="B644" t="s">
        <v>290</v>
      </c>
      <c r="C644" t="s">
        <v>205</v>
      </c>
      <c r="D644" t="s">
        <v>204</v>
      </c>
      <c r="E644" t="s">
        <v>167</v>
      </c>
      <c r="F644">
        <v>2014</v>
      </c>
      <c r="G644">
        <v>69.697558657842904</v>
      </c>
      <c r="H644">
        <v>72.650950997290494</v>
      </c>
      <c r="I644">
        <v>66.237248481645096</v>
      </c>
    </row>
    <row r="645" spans="1:9" x14ac:dyDescent="0.15">
      <c r="A645" t="s">
        <v>202</v>
      </c>
      <c r="B645" t="s">
        <v>291</v>
      </c>
      <c r="C645" t="s">
        <v>21</v>
      </c>
      <c r="D645" t="s">
        <v>204</v>
      </c>
      <c r="E645" t="s">
        <v>167</v>
      </c>
      <c r="F645">
        <v>2014</v>
      </c>
      <c r="G645">
        <v>68.577231660596198</v>
      </c>
      <c r="H645">
        <v>71.248293590598806</v>
      </c>
      <c r="I645">
        <v>65.474034921383193</v>
      </c>
    </row>
    <row r="646" spans="1:9" x14ac:dyDescent="0.15">
      <c r="A646" t="s">
        <v>202</v>
      </c>
      <c r="B646" t="s">
        <v>291</v>
      </c>
      <c r="C646" t="s">
        <v>1</v>
      </c>
      <c r="D646" t="s">
        <v>204</v>
      </c>
      <c r="E646" t="s">
        <v>167</v>
      </c>
      <c r="F646">
        <v>2014</v>
      </c>
      <c r="G646">
        <v>70.210542168666194</v>
      </c>
      <c r="H646">
        <v>73.393907909313896</v>
      </c>
      <c r="I646">
        <v>66.517842558048898</v>
      </c>
    </row>
    <row r="647" spans="1:9" x14ac:dyDescent="0.15">
      <c r="A647" t="s">
        <v>202</v>
      </c>
      <c r="B647" t="s">
        <v>291</v>
      </c>
      <c r="C647" t="s">
        <v>205</v>
      </c>
      <c r="D647" t="s">
        <v>204</v>
      </c>
      <c r="E647" t="s">
        <v>167</v>
      </c>
      <c r="F647">
        <v>2014</v>
      </c>
      <c r="G647">
        <v>69.406006989014102</v>
      </c>
      <c r="H647">
        <v>72.301345457529607</v>
      </c>
      <c r="I647">
        <v>66.012981114837601</v>
      </c>
    </row>
    <row r="648" spans="1:9" x14ac:dyDescent="0.15">
      <c r="A648" t="s">
        <v>202</v>
      </c>
      <c r="B648" t="s">
        <v>292</v>
      </c>
      <c r="C648" t="s">
        <v>21</v>
      </c>
      <c r="D648" t="s">
        <v>204</v>
      </c>
      <c r="E648" t="s">
        <v>167</v>
      </c>
      <c r="F648">
        <v>2014</v>
      </c>
      <c r="G648">
        <v>67.4743096126616</v>
      </c>
      <c r="H648">
        <v>70.118534437524005</v>
      </c>
      <c r="I648">
        <v>64.459590566269</v>
      </c>
    </row>
    <row r="649" spans="1:9" x14ac:dyDescent="0.15">
      <c r="A649" t="s">
        <v>202</v>
      </c>
      <c r="B649" t="s">
        <v>292</v>
      </c>
      <c r="C649" t="s">
        <v>1</v>
      </c>
      <c r="D649" t="s">
        <v>204</v>
      </c>
      <c r="E649" t="s">
        <v>167</v>
      </c>
      <c r="F649">
        <v>2014</v>
      </c>
      <c r="G649">
        <v>69.372977649518305</v>
      </c>
      <c r="H649">
        <v>72.499237224518495</v>
      </c>
      <c r="I649">
        <v>65.8851660459529</v>
      </c>
    </row>
    <row r="650" spans="1:9" x14ac:dyDescent="0.15">
      <c r="A650" t="s">
        <v>202</v>
      </c>
      <c r="B650" t="s">
        <v>292</v>
      </c>
      <c r="C650" t="s">
        <v>205</v>
      </c>
      <c r="D650" t="s">
        <v>204</v>
      </c>
      <c r="E650" t="s">
        <v>167</v>
      </c>
      <c r="F650">
        <v>2014</v>
      </c>
      <c r="G650">
        <v>68.467155080491096</v>
      </c>
      <c r="H650">
        <v>71.346455214051403</v>
      </c>
      <c r="I650">
        <v>65.228885044176494</v>
      </c>
    </row>
    <row r="651" spans="1:9" x14ac:dyDescent="0.15">
      <c r="A651" t="s">
        <v>202</v>
      </c>
      <c r="B651" t="s">
        <v>293</v>
      </c>
      <c r="C651" t="s">
        <v>21</v>
      </c>
      <c r="D651" t="s">
        <v>204</v>
      </c>
      <c r="E651" t="s">
        <v>167</v>
      </c>
      <c r="F651">
        <v>2014</v>
      </c>
      <c r="G651">
        <v>68.000194300855</v>
      </c>
      <c r="H651">
        <v>70.624906593142995</v>
      </c>
      <c r="I651">
        <v>64.936349424231906</v>
      </c>
    </row>
    <row r="652" spans="1:9" x14ac:dyDescent="0.15">
      <c r="A652" t="s">
        <v>202</v>
      </c>
      <c r="B652" t="s">
        <v>293</v>
      </c>
      <c r="C652" t="s">
        <v>1</v>
      </c>
      <c r="D652" t="s">
        <v>204</v>
      </c>
      <c r="E652" t="s">
        <v>167</v>
      </c>
      <c r="F652">
        <v>2014</v>
      </c>
      <c r="G652">
        <v>69.754904751947393</v>
      </c>
      <c r="H652">
        <v>72.848284406480303</v>
      </c>
      <c r="I652">
        <v>66.190434355417594</v>
      </c>
    </row>
    <row r="653" spans="1:9" x14ac:dyDescent="0.15">
      <c r="A653" t="s">
        <v>202</v>
      </c>
      <c r="B653" t="s">
        <v>293</v>
      </c>
      <c r="C653" t="s">
        <v>205</v>
      </c>
      <c r="D653" t="s">
        <v>204</v>
      </c>
      <c r="E653" t="s">
        <v>167</v>
      </c>
      <c r="F653">
        <v>2014</v>
      </c>
      <c r="G653">
        <v>68.894281945289407</v>
      </c>
      <c r="H653">
        <v>71.6668924158229</v>
      </c>
      <c r="I653">
        <v>65.638535789656103</v>
      </c>
    </row>
    <row r="654" spans="1:9" x14ac:dyDescent="0.15">
      <c r="A654" t="s">
        <v>202</v>
      </c>
      <c r="B654" t="s">
        <v>294</v>
      </c>
      <c r="C654" t="s">
        <v>21</v>
      </c>
      <c r="D654" t="s">
        <v>204</v>
      </c>
      <c r="E654" t="s">
        <v>167</v>
      </c>
      <c r="F654">
        <v>2014</v>
      </c>
      <c r="G654">
        <v>68.402986172369694</v>
      </c>
      <c r="H654">
        <v>71.147328944190306</v>
      </c>
      <c r="I654">
        <v>65.3583903453044</v>
      </c>
    </row>
    <row r="655" spans="1:9" x14ac:dyDescent="0.15">
      <c r="A655" t="s">
        <v>202</v>
      </c>
      <c r="B655" t="s">
        <v>294</v>
      </c>
      <c r="C655" t="s">
        <v>1</v>
      </c>
      <c r="D655" t="s">
        <v>204</v>
      </c>
      <c r="E655" t="s">
        <v>167</v>
      </c>
      <c r="F655">
        <v>2014</v>
      </c>
      <c r="G655">
        <v>69.715374306100699</v>
      </c>
      <c r="H655">
        <v>72.951060793962995</v>
      </c>
      <c r="I655">
        <v>66.0975721909263</v>
      </c>
    </row>
    <row r="656" spans="1:9" x14ac:dyDescent="0.15">
      <c r="A656" t="s">
        <v>202</v>
      </c>
      <c r="B656" t="s">
        <v>294</v>
      </c>
      <c r="C656" t="s">
        <v>205</v>
      </c>
      <c r="D656" t="s">
        <v>204</v>
      </c>
      <c r="E656" t="s">
        <v>167</v>
      </c>
      <c r="F656">
        <v>2014</v>
      </c>
      <c r="G656">
        <v>69.065682182108404</v>
      </c>
      <c r="H656">
        <v>72.032155766005999</v>
      </c>
      <c r="I656">
        <v>65.670054056411203</v>
      </c>
    </row>
    <row r="657" spans="1:9" x14ac:dyDescent="0.15">
      <c r="A657" t="s">
        <v>202</v>
      </c>
      <c r="B657" t="s">
        <v>295</v>
      </c>
      <c r="C657" t="s">
        <v>21</v>
      </c>
      <c r="D657" t="s">
        <v>204</v>
      </c>
      <c r="E657" t="s">
        <v>167</v>
      </c>
      <c r="F657">
        <v>2014</v>
      </c>
      <c r="G657">
        <v>67.698176737966605</v>
      </c>
      <c r="H657">
        <v>70.253703444765506</v>
      </c>
      <c r="I657">
        <v>64.779081387276193</v>
      </c>
    </row>
    <row r="658" spans="1:9" x14ac:dyDescent="0.15">
      <c r="A658" t="s">
        <v>202</v>
      </c>
      <c r="B658" t="s">
        <v>295</v>
      </c>
      <c r="C658" t="s">
        <v>1</v>
      </c>
      <c r="D658" t="s">
        <v>204</v>
      </c>
      <c r="E658" t="s">
        <v>167</v>
      </c>
      <c r="F658">
        <v>2014</v>
      </c>
      <c r="G658">
        <v>69.242170581556806</v>
      </c>
      <c r="H658">
        <v>72.305815370061197</v>
      </c>
      <c r="I658">
        <v>65.747382766208005</v>
      </c>
    </row>
    <row r="659" spans="1:9" x14ac:dyDescent="0.15">
      <c r="A659" t="s">
        <v>202</v>
      </c>
      <c r="B659" t="s">
        <v>295</v>
      </c>
      <c r="C659" t="s">
        <v>205</v>
      </c>
      <c r="D659" t="s">
        <v>204</v>
      </c>
      <c r="E659" t="s">
        <v>167</v>
      </c>
      <c r="F659">
        <v>2014</v>
      </c>
      <c r="G659">
        <v>68.469110776118399</v>
      </c>
      <c r="H659">
        <v>71.244952224638396</v>
      </c>
      <c r="I659">
        <v>65.219473336046605</v>
      </c>
    </row>
    <row r="660" spans="1:9" x14ac:dyDescent="0.15">
      <c r="A660" t="s">
        <v>202</v>
      </c>
      <c r="B660" t="s">
        <v>296</v>
      </c>
      <c r="C660" t="s">
        <v>21</v>
      </c>
      <c r="D660" t="s">
        <v>204</v>
      </c>
      <c r="E660" t="s">
        <v>167</v>
      </c>
      <c r="F660">
        <v>2014</v>
      </c>
      <c r="G660">
        <v>67.478520532714896</v>
      </c>
      <c r="H660">
        <v>70.097716396149295</v>
      </c>
      <c r="I660">
        <v>64.472523483139398</v>
      </c>
    </row>
    <row r="661" spans="1:9" x14ac:dyDescent="0.15">
      <c r="A661" t="s">
        <v>202</v>
      </c>
      <c r="B661" t="s">
        <v>296</v>
      </c>
      <c r="C661" t="s">
        <v>1</v>
      </c>
      <c r="D661" t="s">
        <v>204</v>
      </c>
      <c r="E661" t="s">
        <v>167</v>
      </c>
      <c r="F661">
        <v>2014</v>
      </c>
      <c r="G661">
        <v>68.723808851892599</v>
      </c>
      <c r="H661">
        <v>71.790722302871401</v>
      </c>
      <c r="I661">
        <v>65.215718352688697</v>
      </c>
    </row>
    <row r="662" spans="1:9" x14ac:dyDescent="0.15">
      <c r="A662" t="s">
        <v>202</v>
      </c>
      <c r="B662" t="s">
        <v>296</v>
      </c>
      <c r="C662" t="s">
        <v>205</v>
      </c>
      <c r="D662" t="s">
        <v>204</v>
      </c>
      <c r="E662" t="s">
        <v>167</v>
      </c>
      <c r="F662">
        <v>2014</v>
      </c>
      <c r="G662">
        <v>68.124093184333901</v>
      </c>
      <c r="H662">
        <v>70.9238537737439</v>
      </c>
      <c r="I662">
        <v>64.898929573280498</v>
      </c>
    </row>
    <row r="663" spans="1:9" x14ac:dyDescent="0.15">
      <c r="A663" t="s">
        <v>202</v>
      </c>
      <c r="B663" t="s">
        <v>297</v>
      </c>
      <c r="C663" t="s">
        <v>21</v>
      </c>
      <c r="D663" t="s">
        <v>204</v>
      </c>
      <c r="E663" t="s">
        <v>167</v>
      </c>
      <c r="F663">
        <v>2014</v>
      </c>
      <c r="G663">
        <v>67.432823161411207</v>
      </c>
      <c r="H663">
        <v>69.970928446190001</v>
      </c>
      <c r="I663">
        <v>64.549097166631398</v>
      </c>
    </row>
    <row r="664" spans="1:9" x14ac:dyDescent="0.15">
      <c r="A664" t="s">
        <v>202</v>
      </c>
      <c r="B664" t="s">
        <v>297</v>
      </c>
      <c r="C664" t="s">
        <v>1</v>
      </c>
      <c r="D664" t="s">
        <v>204</v>
      </c>
      <c r="E664" t="s">
        <v>167</v>
      </c>
      <c r="F664">
        <v>2014</v>
      </c>
      <c r="G664">
        <v>69.017947556484103</v>
      </c>
      <c r="H664">
        <v>72.021752971240701</v>
      </c>
      <c r="I664">
        <v>65.532030678850205</v>
      </c>
    </row>
    <row r="665" spans="1:9" x14ac:dyDescent="0.15">
      <c r="A665" t="s">
        <v>202</v>
      </c>
      <c r="B665" t="s">
        <v>297</v>
      </c>
      <c r="C665" t="s">
        <v>205</v>
      </c>
      <c r="D665" t="s">
        <v>204</v>
      </c>
      <c r="E665" t="s">
        <v>167</v>
      </c>
      <c r="F665">
        <v>2014</v>
      </c>
      <c r="G665">
        <v>68.238586816113099</v>
      </c>
      <c r="H665">
        <v>71.039113173656503</v>
      </c>
      <c r="I665">
        <v>65.054827963311993</v>
      </c>
    </row>
    <row r="666" spans="1:9" x14ac:dyDescent="0.15">
      <c r="A666" t="s">
        <v>202</v>
      </c>
      <c r="B666" t="s">
        <v>298</v>
      </c>
      <c r="C666" t="s">
        <v>21</v>
      </c>
      <c r="D666" t="s">
        <v>204</v>
      </c>
      <c r="E666" t="s">
        <v>167</v>
      </c>
      <c r="F666">
        <v>2014</v>
      </c>
      <c r="G666">
        <v>66.610843328609405</v>
      </c>
      <c r="H666">
        <v>69.1261136744005</v>
      </c>
      <c r="I666">
        <v>63.759421621971001</v>
      </c>
    </row>
    <row r="667" spans="1:9" x14ac:dyDescent="0.15">
      <c r="A667" t="s">
        <v>202</v>
      </c>
      <c r="B667" t="s">
        <v>298</v>
      </c>
      <c r="C667" t="s">
        <v>1</v>
      </c>
      <c r="D667" t="s">
        <v>204</v>
      </c>
      <c r="E667" t="s">
        <v>167</v>
      </c>
      <c r="F667">
        <v>2014</v>
      </c>
      <c r="G667">
        <v>68.591984153587305</v>
      </c>
      <c r="H667">
        <v>71.649317175409294</v>
      </c>
      <c r="I667">
        <v>65.186199951957704</v>
      </c>
    </row>
    <row r="668" spans="1:9" x14ac:dyDescent="0.15">
      <c r="A668" t="s">
        <v>202</v>
      </c>
      <c r="B668" t="s">
        <v>298</v>
      </c>
      <c r="C668" t="s">
        <v>205</v>
      </c>
      <c r="D668" t="s">
        <v>204</v>
      </c>
      <c r="E668" t="s">
        <v>167</v>
      </c>
      <c r="F668">
        <v>2014</v>
      </c>
      <c r="G668">
        <v>67.597217472637894</v>
      </c>
      <c r="H668">
        <v>70.347109025468797</v>
      </c>
      <c r="I668">
        <v>64.425386727633196</v>
      </c>
    </row>
    <row r="669" spans="1:9" x14ac:dyDescent="0.15">
      <c r="A669" t="s">
        <v>202</v>
      </c>
      <c r="B669" t="s">
        <v>299</v>
      </c>
      <c r="C669" t="s">
        <v>21</v>
      </c>
      <c r="D669" t="s">
        <v>204</v>
      </c>
      <c r="E669" t="s">
        <v>167</v>
      </c>
      <c r="F669">
        <v>2014</v>
      </c>
      <c r="G669">
        <v>67.530312700041307</v>
      </c>
      <c r="H669">
        <v>70.163311313997895</v>
      </c>
      <c r="I669">
        <v>64.576076121463899</v>
      </c>
    </row>
    <row r="670" spans="1:9" x14ac:dyDescent="0.15">
      <c r="A670" t="s">
        <v>202</v>
      </c>
      <c r="B670" t="s">
        <v>299</v>
      </c>
      <c r="C670" t="s">
        <v>1</v>
      </c>
      <c r="D670" t="s">
        <v>204</v>
      </c>
      <c r="E670" t="s">
        <v>167</v>
      </c>
      <c r="F670">
        <v>2014</v>
      </c>
      <c r="G670">
        <v>69.221615809592393</v>
      </c>
      <c r="H670">
        <v>72.358716434578994</v>
      </c>
      <c r="I670">
        <v>65.571671762950402</v>
      </c>
    </row>
    <row r="671" spans="1:9" x14ac:dyDescent="0.15">
      <c r="A671" t="s">
        <v>202</v>
      </c>
      <c r="B671" t="s">
        <v>299</v>
      </c>
      <c r="C671" t="s">
        <v>205</v>
      </c>
      <c r="D671" t="s">
        <v>204</v>
      </c>
      <c r="E671" t="s">
        <v>167</v>
      </c>
      <c r="F671">
        <v>2014</v>
      </c>
      <c r="G671">
        <v>68.398998056493696</v>
      </c>
      <c r="H671">
        <v>71.246474159198598</v>
      </c>
      <c r="I671">
        <v>65.103469132396597</v>
      </c>
    </row>
    <row r="672" spans="1:9" x14ac:dyDescent="0.15">
      <c r="A672" t="s">
        <v>202</v>
      </c>
      <c r="B672" t="s">
        <v>300</v>
      </c>
      <c r="C672" t="s">
        <v>21</v>
      </c>
      <c r="D672" t="s">
        <v>204</v>
      </c>
      <c r="E672" t="s">
        <v>167</v>
      </c>
      <c r="F672">
        <v>2014</v>
      </c>
      <c r="G672">
        <v>67.120129104420698</v>
      </c>
      <c r="H672">
        <v>69.683514766956307</v>
      </c>
      <c r="I672">
        <v>64.233156912355398</v>
      </c>
    </row>
    <row r="673" spans="1:9" x14ac:dyDescent="0.15">
      <c r="A673" t="s">
        <v>202</v>
      </c>
      <c r="B673" t="s">
        <v>300</v>
      </c>
      <c r="C673" t="s">
        <v>1</v>
      </c>
      <c r="D673" t="s">
        <v>204</v>
      </c>
      <c r="E673" t="s">
        <v>167</v>
      </c>
      <c r="F673">
        <v>2014</v>
      </c>
      <c r="G673">
        <v>68.4989483931341</v>
      </c>
      <c r="H673">
        <v>71.519083083947194</v>
      </c>
      <c r="I673">
        <v>65.129757762013398</v>
      </c>
    </row>
    <row r="674" spans="1:9" x14ac:dyDescent="0.15">
      <c r="A674" t="s">
        <v>202</v>
      </c>
      <c r="B674" t="s">
        <v>300</v>
      </c>
      <c r="C674" t="s">
        <v>205</v>
      </c>
      <c r="D674" t="s">
        <v>204</v>
      </c>
      <c r="E674" t="s">
        <v>167</v>
      </c>
      <c r="F674">
        <v>2014</v>
      </c>
      <c r="G674">
        <v>67.826533225260604</v>
      </c>
      <c r="H674">
        <v>70.580278019998303</v>
      </c>
      <c r="I674">
        <v>64.697711728622707</v>
      </c>
    </row>
    <row r="675" spans="1:9" x14ac:dyDescent="0.15">
      <c r="A675" t="s">
        <v>202</v>
      </c>
      <c r="B675" t="s">
        <v>301</v>
      </c>
      <c r="C675" t="s">
        <v>21</v>
      </c>
      <c r="D675" t="s">
        <v>204</v>
      </c>
      <c r="E675" t="s">
        <v>167</v>
      </c>
      <c r="F675">
        <v>2014</v>
      </c>
      <c r="G675">
        <v>67.090264704263504</v>
      </c>
      <c r="H675">
        <v>69.600347301485797</v>
      </c>
      <c r="I675">
        <v>64.132045730389507</v>
      </c>
    </row>
    <row r="676" spans="1:9" x14ac:dyDescent="0.15">
      <c r="A676" t="s">
        <v>202</v>
      </c>
      <c r="B676" t="s">
        <v>301</v>
      </c>
      <c r="C676" t="s">
        <v>1</v>
      </c>
      <c r="D676" t="s">
        <v>204</v>
      </c>
      <c r="E676" t="s">
        <v>167</v>
      </c>
      <c r="F676">
        <v>2014</v>
      </c>
      <c r="G676">
        <v>68.631748792662194</v>
      </c>
      <c r="H676">
        <v>71.620144091087298</v>
      </c>
      <c r="I676">
        <v>65.162876125220606</v>
      </c>
    </row>
    <row r="677" spans="1:9" x14ac:dyDescent="0.15">
      <c r="A677" t="s">
        <v>202</v>
      </c>
      <c r="B677" t="s">
        <v>301</v>
      </c>
      <c r="C677" t="s">
        <v>205</v>
      </c>
      <c r="D677" t="s">
        <v>204</v>
      </c>
      <c r="E677" t="s">
        <v>167</v>
      </c>
      <c r="F677">
        <v>2014</v>
      </c>
      <c r="G677">
        <v>67.869645595572194</v>
      </c>
      <c r="H677">
        <v>70.601730950584695</v>
      </c>
      <c r="I677">
        <v>64.624176193127795</v>
      </c>
    </row>
    <row r="678" spans="1:9" x14ac:dyDescent="0.15">
      <c r="A678" t="s">
        <v>202</v>
      </c>
      <c r="B678" t="s">
        <v>302</v>
      </c>
      <c r="C678" t="s">
        <v>21</v>
      </c>
      <c r="D678" t="s">
        <v>204</v>
      </c>
      <c r="E678" t="s">
        <v>167</v>
      </c>
      <c r="F678">
        <v>2014</v>
      </c>
      <c r="G678">
        <v>67.272327298291799</v>
      </c>
      <c r="H678">
        <v>69.841500661804105</v>
      </c>
      <c r="I678">
        <v>64.302911800275297</v>
      </c>
    </row>
    <row r="679" spans="1:9" x14ac:dyDescent="0.15">
      <c r="A679" t="s">
        <v>202</v>
      </c>
      <c r="B679" t="s">
        <v>302</v>
      </c>
      <c r="C679" t="s">
        <v>1</v>
      </c>
      <c r="D679" t="s">
        <v>204</v>
      </c>
      <c r="E679" t="s">
        <v>167</v>
      </c>
      <c r="F679">
        <v>2014</v>
      </c>
      <c r="G679">
        <v>68.163590715562805</v>
      </c>
      <c r="H679">
        <v>71.136498777010701</v>
      </c>
      <c r="I679">
        <v>64.757393373007901</v>
      </c>
    </row>
    <row r="680" spans="1:9" x14ac:dyDescent="0.15">
      <c r="A680" t="s">
        <v>202</v>
      </c>
      <c r="B680" t="s">
        <v>302</v>
      </c>
      <c r="C680" t="s">
        <v>205</v>
      </c>
      <c r="D680" t="s">
        <v>204</v>
      </c>
      <c r="E680" t="s">
        <v>167</v>
      </c>
      <c r="F680">
        <v>2014</v>
      </c>
      <c r="G680">
        <v>67.728173201677706</v>
      </c>
      <c r="H680">
        <v>70.482974321950394</v>
      </c>
      <c r="I680">
        <v>64.515817305518894</v>
      </c>
    </row>
    <row r="681" spans="1:9" x14ac:dyDescent="0.15">
      <c r="A681" t="s">
        <v>202</v>
      </c>
      <c r="B681" t="s">
        <v>303</v>
      </c>
      <c r="C681" t="s">
        <v>21</v>
      </c>
      <c r="D681" t="s">
        <v>204</v>
      </c>
      <c r="E681" t="s">
        <v>167</v>
      </c>
      <c r="F681">
        <v>2014</v>
      </c>
      <c r="G681">
        <v>67.249666314976096</v>
      </c>
      <c r="H681">
        <v>69.948397011470803</v>
      </c>
      <c r="I681">
        <v>64.338639179974294</v>
      </c>
    </row>
    <row r="682" spans="1:9" x14ac:dyDescent="0.15">
      <c r="A682" t="s">
        <v>202</v>
      </c>
      <c r="B682" t="s">
        <v>303</v>
      </c>
      <c r="C682" t="s">
        <v>1</v>
      </c>
      <c r="D682" t="s">
        <v>204</v>
      </c>
      <c r="E682" t="s">
        <v>167</v>
      </c>
      <c r="F682">
        <v>2014</v>
      </c>
      <c r="G682">
        <v>68.424302882800006</v>
      </c>
      <c r="H682">
        <v>71.419153780668694</v>
      </c>
      <c r="I682">
        <v>64.940090563745599</v>
      </c>
    </row>
    <row r="683" spans="1:9" x14ac:dyDescent="0.15">
      <c r="A683" t="s">
        <v>202</v>
      </c>
      <c r="B683" t="s">
        <v>303</v>
      </c>
      <c r="C683" t="s">
        <v>205</v>
      </c>
      <c r="D683" t="s">
        <v>204</v>
      </c>
      <c r="E683" t="s">
        <v>167</v>
      </c>
      <c r="F683">
        <v>2014</v>
      </c>
      <c r="G683">
        <v>67.851405747221406</v>
      </c>
      <c r="H683">
        <v>70.706178875177002</v>
      </c>
      <c r="I683">
        <v>64.6506773660969</v>
      </c>
    </row>
    <row r="684" spans="1:9" x14ac:dyDescent="0.15">
      <c r="A684" t="s">
        <v>202</v>
      </c>
      <c r="B684" t="s">
        <v>304</v>
      </c>
      <c r="C684" t="s">
        <v>21</v>
      </c>
      <c r="D684" t="s">
        <v>204</v>
      </c>
      <c r="E684" t="s">
        <v>167</v>
      </c>
      <c r="F684">
        <v>2014</v>
      </c>
      <c r="G684">
        <v>66.133828787233</v>
      </c>
      <c r="H684">
        <v>68.709602215455106</v>
      </c>
      <c r="I684">
        <v>63.191840465967601</v>
      </c>
    </row>
    <row r="685" spans="1:9" x14ac:dyDescent="0.15">
      <c r="A685" t="s">
        <v>202</v>
      </c>
      <c r="B685" t="s">
        <v>304</v>
      </c>
      <c r="C685" t="s">
        <v>1</v>
      </c>
      <c r="D685" t="s">
        <v>204</v>
      </c>
      <c r="E685" t="s">
        <v>167</v>
      </c>
      <c r="F685">
        <v>2014</v>
      </c>
      <c r="G685">
        <v>68.159114299908893</v>
      </c>
      <c r="H685">
        <v>71.173674406829505</v>
      </c>
      <c r="I685">
        <v>64.725602257067806</v>
      </c>
    </row>
    <row r="686" spans="1:9" x14ac:dyDescent="0.15">
      <c r="A686" t="s">
        <v>202</v>
      </c>
      <c r="B686" t="s">
        <v>304</v>
      </c>
      <c r="C686" t="s">
        <v>205</v>
      </c>
      <c r="D686" t="s">
        <v>204</v>
      </c>
      <c r="E686" t="s">
        <v>167</v>
      </c>
      <c r="F686">
        <v>2014</v>
      </c>
      <c r="G686">
        <v>67.154222819674999</v>
      </c>
      <c r="H686">
        <v>69.951013742916103</v>
      </c>
      <c r="I686">
        <v>63.967859579025998</v>
      </c>
    </row>
    <row r="687" spans="1:9" x14ac:dyDescent="0.15">
      <c r="A687" t="s">
        <v>202</v>
      </c>
      <c r="B687" t="s">
        <v>305</v>
      </c>
      <c r="C687" t="s">
        <v>21</v>
      </c>
      <c r="D687" t="s">
        <v>204</v>
      </c>
      <c r="E687" t="s">
        <v>167</v>
      </c>
      <c r="F687">
        <v>2014</v>
      </c>
      <c r="G687">
        <v>67.342096394240997</v>
      </c>
      <c r="H687">
        <v>69.8119817658432</v>
      </c>
      <c r="I687">
        <v>64.569217263588996</v>
      </c>
    </row>
    <row r="688" spans="1:9" x14ac:dyDescent="0.15">
      <c r="A688" t="s">
        <v>202</v>
      </c>
      <c r="B688" t="s">
        <v>305</v>
      </c>
      <c r="C688" t="s">
        <v>1</v>
      </c>
      <c r="D688" t="s">
        <v>204</v>
      </c>
      <c r="E688" t="s">
        <v>167</v>
      </c>
      <c r="F688">
        <v>2014</v>
      </c>
      <c r="G688">
        <v>68.622791523509605</v>
      </c>
      <c r="H688">
        <v>71.670359401782903</v>
      </c>
      <c r="I688">
        <v>65.046157490066506</v>
      </c>
    </row>
    <row r="689" spans="1:9" x14ac:dyDescent="0.15">
      <c r="A689" t="s">
        <v>202</v>
      </c>
      <c r="B689" t="s">
        <v>305</v>
      </c>
      <c r="C689" t="s">
        <v>205</v>
      </c>
      <c r="D689" t="s">
        <v>204</v>
      </c>
      <c r="E689" t="s">
        <v>167</v>
      </c>
      <c r="F689">
        <v>2014</v>
      </c>
      <c r="G689">
        <v>67.991303310986794</v>
      </c>
      <c r="H689">
        <v>70.7401761454813</v>
      </c>
      <c r="I689">
        <v>64.800151819494303</v>
      </c>
    </row>
    <row r="690" spans="1:9" x14ac:dyDescent="0.15">
      <c r="A690" t="s">
        <v>202</v>
      </c>
      <c r="B690" t="s">
        <v>306</v>
      </c>
      <c r="C690" t="s">
        <v>21</v>
      </c>
      <c r="D690" t="s">
        <v>204</v>
      </c>
      <c r="E690" t="s">
        <v>167</v>
      </c>
      <c r="F690">
        <v>2014</v>
      </c>
      <c r="G690">
        <v>66.495665919633197</v>
      </c>
      <c r="H690">
        <v>68.975804776418499</v>
      </c>
      <c r="I690">
        <v>63.639136369342602</v>
      </c>
    </row>
    <row r="691" spans="1:9" x14ac:dyDescent="0.15">
      <c r="A691" t="s">
        <v>202</v>
      </c>
      <c r="B691" t="s">
        <v>306</v>
      </c>
      <c r="C691" t="s">
        <v>1</v>
      </c>
      <c r="D691" t="s">
        <v>204</v>
      </c>
      <c r="E691" t="s">
        <v>167</v>
      </c>
      <c r="F691">
        <v>2014</v>
      </c>
      <c r="G691">
        <v>68.548593849446306</v>
      </c>
      <c r="H691">
        <v>71.654603016811194</v>
      </c>
      <c r="I691">
        <v>65.056047423833903</v>
      </c>
    </row>
    <row r="692" spans="1:9" x14ac:dyDescent="0.15">
      <c r="A692" t="s">
        <v>202</v>
      </c>
      <c r="B692" t="s">
        <v>306</v>
      </c>
      <c r="C692" t="s">
        <v>205</v>
      </c>
      <c r="D692" t="s">
        <v>204</v>
      </c>
      <c r="E692" t="s">
        <v>167</v>
      </c>
      <c r="F692">
        <v>2014</v>
      </c>
      <c r="G692">
        <v>67.5150451647403</v>
      </c>
      <c r="H692">
        <v>70.280193569871997</v>
      </c>
      <c r="I692">
        <v>64.2884118917206</v>
      </c>
    </row>
    <row r="693" spans="1:9" x14ac:dyDescent="0.15">
      <c r="A693" t="s">
        <v>202</v>
      </c>
      <c r="B693" t="s">
        <v>307</v>
      </c>
      <c r="C693" t="s">
        <v>21</v>
      </c>
      <c r="D693" t="s">
        <v>204</v>
      </c>
      <c r="E693" t="s">
        <v>167</v>
      </c>
      <c r="F693">
        <v>2014</v>
      </c>
      <c r="G693">
        <v>66.974676563385898</v>
      </c>
      <c r="H693">
        <v>69.455512974655903</v>
      </c>
      <c r="I693">
        <v>64.130861751118502</v>
      </c>
    </row>
    <row r="694" spans="1:9" x14ac:dyDescent="0.15">
      <c r="A694" t="s">
        <v>202</v>
      </c>
      <c r="B694" t="s">
        <v>307</v>
      </c>
      <c r="C694" t="s">
        <v>1</v>
      </c>
      <c r="D694" t="s">
        <v>204</v>
      </c>
      <c r="E694" t="s">
        <v>167</v>
      </c>
      <c r="F694">
        <v>2014</v>
      </c>
      <c r="G694">
        <v>68.6913741064145</v>
      </c>
      <c r="H694">
        <v>71.880909791005095</v>
      </c>
      <c r="I694">
        <v>65.213382866882199</v>
      </c>
    </row>
    <row r="695" spans="1:9" x14ac:dyDescent="0.15">
      <c r="A695" t="s">
        <v>202</v>
      </c>
      <c r="B695" t="s">
        <v>307</v>
      </c>
      <c r="C695" t="s">
        <v>205</v>
      </c>
      <c r="D695" t="s">
        <v>204</v>
      </c>
      <c r="E695" t="s">
        <v>167</v>
      </c>
      <c r="F695">
        <v>2014</v>
      </c>
      <c r="G695">
        <v>67.819197574869605</v>
      </c>
      <c r="H695">
        <v>70.661196704298902</v>
      </c>
      <c r="I695">
        <v>64.708664057493905</v>
      </c>
    </row>
    <row r="696" spans="1:9" x14ac:dyDescent="0.15">
      <c r="A696" t="s">
        <v>202</v>
      </c>
      <c r="B696" t="s">
        <v>308</v>
      </c>
      <c r="C696" t="s">
        <v>21</v>
      </c>
      <c r="D696" t="s">
        <v>204</v>
      </c>
      <c r="E696" t="s">
        <v>167</v>
      </c>
      <c r="F696">
        <v>2014</v>
      </c>
      <c r="G696">
        <v>66.499106541627995</v>
      </c>
      <c r="H696">
        <v>69.0345748110812</v>
      </c>
      <c r="I696">
        <v>63.722114834650903</v>
      </c>
    </row>
    <row r="697" spans="1:9" x14ac:dyDescent="0.15">
      <c r="A697" t="s">
        <v>202</v>
      </c>
      <c r="B697" t="s">
        <v>308</v>
      </c>
      <c r="C697" t="s">
        <v>1</v>
      </c>
      <c r="D697" t="s">
        <v>204</v>
      </c>
      <c r="E697" t="s">
        <v>167</v>
      </c>
      <c r="F697">
        <v>2014</v>
      </c>
      <c r="G697">
        <v>68.023689251818894</v>
      </c>
      <c r="H697">
        <v>71.103927895345706</v>
      </c>
      <c r="I697">
        <v>64.694774368489107</v>
      </c>
    </row>
    <row r="698" spans="1:9" x14ac:dyDescent="0.15">
      <c r="A698" t="s">
        <v>202</v>
      </c>
      <c r="B698" t="s">
        <v>308</v>
      </c>
      <c r="C698" t="s">
        <v>205</v>
      </c>
      <c r="D698" t="s">
        <v>204</v>
      </c>
      <c r="E698" t="s">
        <v>167</v>
      </c>
      <c r="F698">
        <v>2014</v>
      </c>
      <c r="G698">
        <v>67.287096221256604</v>
      </c>
      <c r="H698">
        <v>70.055781758202798</v>
      </c>
      <c r="I698">
        <v>64.154163123109896</v>
      </c>
    </row>
    <row r="699" spans="1:9" x14ac:dyDescent="0.15">
      <c r="A699" t="s">
        <v>202</v>
      </c>
      <c r="B699" t="s">
        <v>309</v>
      </c>
      <c r="C699" t="s">
        <v>21</v>
      </c>
      <c r="D699" t="s">
        <v>204</v>
      </c>
      <c r="E699" t="s">
        <v>167</v>
      </c>
      <c r="F699">
        <v>2014</v>
      </c>
      <c r="G699">
        <v>65.163177332852001</v>
      </c>
      <c r="H699">
        <v>67.584281508772605</v>
      </c>
      <c r="I699">
        <v>62.328963448145501</v>
      </c>
    </row>
    <row r="700" spans="1:9" x14ac:dyDescent="0.15">
      <c r="A700" t="s">
        <v>202</v>
      </c>
      <c r="B700" t="s">
        <v>309</v>
      </c>
      <c r="C700" t="s">
        <v>1</v>
      </c>
      <c r="D700" t="s">
        <v>204</v>
      </c>
      <c r="E700" t="s">
        <v>167</v>
      </c>
      <c r="F700">
        <v>2014</v>
      </c>
      <c r="G700">
        <v>67.849113857749899</v>
      </c>
      <c r="H700">
        <v>70.812664118704106</v>
      </c>
      <c r="I700">
        <v>64.436155076674098</v>
      </c>
    </row>
    <row r="701" spans="1:9" x14ac:dyDescent="0.15">
      <c r="A701" t="s">
        <v>202</v>
      </c>
      <c r="B701" t="s">
        <v>309</v>
      </c>
      <c r="C701" t="s">
        <v>205</v>
      </c>
      <c r="D701" t="s">
        <v>204</v>
      </c>
      <c r="E701" t="s">
        <v>167</v>
      </c>
      <c r="F701">
        <v>2014</v>
      </c>
      <c r="G701">
        <v>66.473553244721401</v>
      </c>
      <c r="H701">
        <v>69.097895639475894</v>
      </c>
      <c r="I701">
        <v>63.301736928854602</v>
      </c>
    </row>
    <row r="702" spans="1:9" x14ac:dyDescent="0.15">
      <c r="A702" t="s">
        <v>202</v>
      </c>
      <c r="B702" t="s">
        <v>310</v>
      </c>
      <c r="C702" t="s">
        <v>21</v>
      </c>
      <c r="D702" t="s">
        <v>204</v>
      </c>
      <c r="E702" t="s">
        <v>167</v>
      </c>
      <c r="F702">
        <v>2014</v>
      </c>
      <c r="G702">
        <v>65.712664071329698</v>
      </c>
      <c r="H702">
        <v>68.235875853593797</v>
      </c>
      <c r="I702">
        <v>62.892551688554697</v>
      </c>
    </row>
    <row r="703" spans="1:9" x14ac:dyDescent="0.15">
      <c r="A703" t="s">
        <v>202</v>
      </c>
      <c r="B703" t="s">
        <v>310</v>
      </c>
      <c r="C703" t="s">
        <v>1</v>
      </c>
      <c r="D703" t="s">
        <v>204</v>
      </c>
      <c r="E703" t="s">
        <v>167</v>
      </c>
      <c r="F703">
        <v>2014</v>
      </c>
      <c r="G703">
        <v>67.722203669394901</v>
      </c>
      <c r="H703">
        <v>70.796444129371196</v>
      </c>
      <c r="I703">
        <v>64.242430190376993</v>
      </c>
    </row>
    <row r="704" spans="1:9" x14ac:dyDescent="0.15">
      <c r="A704" t="s">
        <v>202</v>
      </c>
      <c r="B704" t="s">
        <v>310</v>
      </c>
      <c r="C704" t="s">
        <v>205</v>
      </c>
      <c r="D704" t="s">
        <v>204</v>
      </c>
      <c r="E704" t="s">
        <v>167</v>
      </c>
      <c r="F704">
        <v>2014</v>
      </c>
      <c r="G704">
        <v>66.724839215339301</v>
      </c>
      <c r="H704">
        <v>69.509650701360599</v>
      </c>
      <c r="I704">
        <v>63.5935656165259</v>
      </c>
    </row>
    <row r="705" spans="1:9" x14ac:dyDescent="0.15">
      <c r="A705" t="s">
        <v>202</v>
      </c>
      <c r="B705" t="s">
        <v>311</v>
      </c>
      <c r="C705" t="s">
        <v>21</v>
      </c>
      <c r="D705" t="s">
        <v>204</v>
      </c>
      <c r="E705" t="s">
        <v>167</v>
      </c>
      <c r="F705">
        <v>2014</v>
      </c>
      <c r="G705">
        <v>69.567721631511702</v>
      </c>
      <c r="H705">
        <v>72.252875814047201</v>
      </c>
      <c r="I705">
        <v>66.377935027446497</v>
      </c>
    </row>
    <row r="706" spans="1:9" x14ac:dyDescent="0.15">
      <c r="A706" t="s">
        <v>202</v>
      </c>
      <c r="B706" t="s">
        <v>311</v>
      </c>
      <c r="C706" t="s">
        <v>1</v>
      </c>
      <c r="D706" t="s">
        <v>204</v>
      </c>
      <c r="E706" t="s">
        <v>167</v>
      </c>
      <c r="F706">
        <v>2014</v>
      </c>
      <c r="G706">
        <v>70.909808579066294</v>
      </c>
      <c r="H706">
        <v>74.031710099813097</v>
      </c>
      <c r="I706">
        <v>67.172806650579901</v>
      </c>
    </row>
    <row r="707" spans="1:9" x14ac:dyDescent="0.15">
      <c r="A707" t="s">
        <v>202</v>
      </c>
      <c r="B707" t="s">
        <v>311</v>
      </c>
      <c r="C707" t="s">
        <v>205</v>
      </c>
      <c r="D707" t="s">
        <v>204</v>
      </c>
      <c r="E707" t="s">
        <v>167</v>
      </c>
      <c r="F707">
        <v>2014</v>
      </c>
      <c r="G707">
        <v>70.277518556219803</v>
      </c>
      <c r="H707">
        <v>73.145404445314796</v>
      </c>
      <c r="I707">
        <v>66.815708784860107</v>
      </c>
    </row>
    <row r="708" spans="1:9" x14ac:dyDescent="0.15">
      <c r="A708" t="s">
        <v>202</v>
      </c>
      <c r="B708" t="s">
        <v>312</v>
      </c>
      <c r="C708" t="s">
        <v>21</v>
      </c>
      <c r="D708" t="s">
        <v>204</v>
      </c>
      <c r="E708" t="s">
        <v>167</v>
      </c>
      <c r="F708">
        <v>2014</v>
      </c>
      <c r="G708">
        <v>69.2652204683897</v>
      </c>
      <c r="H708">
        <v>71.926646675924701</v>
      </c>
      <c r="I708">
        <v>66.222603118970298</v>
      </c>
    </row>
    <row r="709" spans="1:9" x14ac:dyDescent="0.15">
      <c r="A709" t="s">
        <v>202</v>
      </c>
      <c r="B709" t="s">
        <v>312</v>
      </c>
      <c r="C709" t="s">
        <v>1</v>
      </c>
      <c r="D709" t="s">
        <v>204</v>
      </c>
      <c r="E709" t="s">
        <v>167</v>
      </c>
      <c r="F709">
        <v>2014</v>
      </c>
      <c r="G709">
        <v>70.672410430786798</v>
      </c>
      <c r="H709">
        <v>73.8316489563598</v>
      </c>
      <c r="I709">
        <v>67.073053055993597</v>
      </c>
    </row>
    <row r="710" spans="1:9" x14ac:dyDescent="0.15">
      <c r="A710" t="s">
        <v>202</v>
      </c>
      <c r="B710" t="s">
        <v>312</v>
      </c>
      <c r="C710" t="s">
        <v>205</v>
      </c>
      <c r="D710" t="s">
        <v>204</v>
      </c>
      <c r="E710" t="s">
        <v>167</v>
      </c>
      <c r="F710">
        <v>2014</v>
      </c>
      <c r="G710">
        <v>69.989863872094006</v>
      </c>
      <c r="H710">
        <v>72.887301638005297</v>
      </c>
      <c r="I710">
        <v>66.678179282977695</v>
      </c>
    </row>
    <row r="711" spans="1:9" x14ac:dyDescent="0.15">
      <c r="A711" t="s">
        <v>202</v>
      </c>
      <c r="B711" t="s">
        <v>313</v>
      </c>
      <c r="C711" t="s">
        <v>21</v>
      </c>
      <c r="D711" t="s">
        <v>204</v>
      </c>
      <c r="E711" t="s">
        <v>167</v>
      </c>
      <c r="F711">
        <v>2014</v>
      </c>
      <c r="G711">
        <v>69.175775996754595</v>
      </c>
      <c r="H711">
        <v>71.804612395230194</v>
      </c>
      <c r="I711">
        <v>66.114555576205106</v>
      </c>
    </row>
    <row r="712" spans="1:9" x14ac:dyDescent="0.15">
      <c r="A712" t="s">
        <v>202</v>
      </c>
      <c r="B712" t="s">
        <v>313</v>
      </c>
      <c r="C712" t="s">
        <v>1</v>
      </c>
      <c r="D712" t="s">
        <v>204</v>
      </c>
      <c r="E712" t="s">
        <v>167</v>
      </c>
      <c r="F712">
        <v>2014</v>
      </c>
      <c r="G712">
        <v>70.469188817661006</v>
      </c>
      <c r="H712">
        <v>73.593803966287098</v>
      </c>
      <c r="I712">
        <v>66.883106133911397</v>
      </c>
    </row>
    <row r="713" spans="1:9" x14ac:dyDescent="0.15">
      <c r="A713" t="s">
        <v>202</v>
      </c>
      <c r="B713" t="s">
        <v>313</v>
      </c>
      <c r="C713" t="s">
        <v>205</v>
      </c>
      <c r="D713" t="s">
        <v>204</v>
      </c>
      <c r="E713" t="s">
        <v>167</v>
      </c>
      <c r="F713">
        <v>2014</v>
      </c>
      <c r="G713">
        <v>69.864501430075805</v>
      </c>
      <c r="H713">
        <v>72.778878722882794</v>
      </c>
      <c r="I713">
        <v>66.486254387800599</v>
      </c>
    </row>
    <row r="714" spans="1:9" x14ac:dyDescent="0.15">
      <c r="A714" t="s">
        <v>202</v>
      </c>
      <c r="B714" t="s">
        <v>314</v>
      </c>
      <c r="C714" t="s">
        <v>21</v>
      </c>
      <c r="D714" t="s">
        <v>204</v>
      </c>
      <c r="E714" t="s">
        <v>167</v>
      </c>
      <c r="F714">
        <v>2014</v>
      </c>
      <c r="G714">
        <v>67.554065547623097</v>
      </c>
      <c r="H714">
        <v>70.143722287772206</v>
      </c>
      <c r="I714">
        <v>64.560595393102304</v>
      </c>
    </row>
    <row r="715" spans="1:9" x14ac:dyDescent="0.15">
      <c r="A715" t="s">
        <v>202</v>
      </c>
      <c r="B715" t="s">
        <v>314</v>
      </c>
      <c r="C715" t="s">
        <v>1</v>
      </c>
      <c r="D715" t="s">
        <v>204</v>
      </c>
      <c r="E715" t="s">
        <v>167</v>
      </c>
      <c r="F715">
        <v>2014</v>
      </c>
      <c r="G715">
        <v>69.981408722497406</v>
      </c>
      <c r="H715">
        <v>73.0133130090191</v>
      </c>
      <c r="I715">
        <v>66.381416503811707</v>
      </c>
    </row>
    <row r="716" spans="1:9" x14ac:dyDescent="0.15">
      <c r="A716" t="s">
        <v>202</v>
      </c>
      <c r="B716" t="s">
        <v>314</v>
      </c>
      <c r="C716" t="s">
        <v>205</v>
      </c>
      <c r="D716" t="s">
        <v>204</v>
      </c>
      <c r="E716" t="s">
        <v>167</v>
      </c>
      <c r="F716">
        <v>2014</v>
      </c>
      <c r="G716">
        <v>68.766199660543094</v>
      </c>
      <c r="H716">
        <v>71.558411238151095</v>
      </c>
      <c r="I716">
        <v>65.422569692018499</v>
      </c>
    </row>
    <row r="717" spans="1:9" x14ac:dyDescent="0.15">
      <c r="A717" t="s">
        <v>202</v>
      </c>
      <c r="B717" t="s">
        <v>315</v>
      </c>
      <c r="C717" t="s">
        <v>21</v>
      </c>
      <c r="D717" t="s">
        <v>204</v>
      </c>
      <c r="E717" t="s">
        <v>167</v>
      </c>
      <c r="F717">
        <v>2014</v>
      </c>
      <c r="G717">
        <v>67.953630907273606</v>
      </c>
      <c r="H717">
        <v>70.5227233167479</v>
      </c>
      <c r="I717">
        <v>64.985526448357803</v>
      </c>
    </row>
    <row r="718" spans="1:9" x14ac:dyDescent="0.15">
      <c r="A718" t="s">
        <v>202</v>
      </c>
      <c r="B718" t="s">
        <v>315</v>
      </c>
      <c r="C718" t="s">
        <v>1</v>
      </c>
      <c r="D718" t="s">
        <v>204</v>
      </c>
      <c r="E718" t="s">
        <v>167</v>
      </c>
      <c r="F718">
        <v>2014</v>
      </c>
      <c r="G718">
        <v>69.141368554811393</v>
      </c>
      <c r="H718">
        <v>72.140732427992802</v>
      </c>
      <c r="I718">
        <v>65.731000879140097</v>
      </c>
    </row>
    <row r="719" spans="1:9" x14ac:dyDescent="0.15">
      <c r="A719" t="s">
        <v>202</v>
      </c>
      <c r="B719" t="s">
        <v>315</v>
      </c>
      <c r="C719" t="s">
        <v>205</v>
      </c>
      <c r="D719" t="s">
        <v>204</v>
      </c>
      <c r="E719" t="s">
        <v>167</v>
      </c>
      <c r="F719">
        <v>2014</v>
      </c>
      <c r="G719">
        <v>68.588169752190197</v>
      </c>
      <c r="H719">
        <v>71.341375874182702</v>
      </c>
      <c r="I719">
        <v>65.383431726089498</v>
      </c>
    </row>
    <row r="720" spans="1:9" x14ac:dyDescent="0.15">
      <c r="A720" t="s">
        <v>202</v>
      </c>
      <c r="B720" t="s">
        <v>316</v>
      </c>
      <c r="C720" t="s">
        <v>21</v>
      </c>
      <c r="D720" t="s">
        <v>204</v>
      </c>
      <c r="E720" t="s">
        <v>167</v>
      </c>
      <c r="F720">
        <v>2014</v>
      </c>
      <c r="G720">
        <v>68.241102107690097</v>
      </c>
      <c r="H720">
        <v>70.768463125385793</v>
      </c>
      <c r="I720">
        <v>65.233279137976197</v>
      </c>
    </row>
    <row r="721" spans="1:9" x14ac:dyDescent="0.15">
      <c r="A721" t="s">
        <v>202</v>
      </c>
      <c r="B721" t="s">
        <v>316</v>
      </c>
      <c r="C721" t="s">
        <v>1</v>
      </c>
      <c r="D721" t="s">
        <v>204</v>
      </c>
      <c r="E721" t="s">
        <v>167</v>
      </c>
      <c r="F721">
        <v>2014</v>
      </c>
      <c r="G721">
        <v>69.819287743284406</v>
      </c>
      <c r="H721">
        <v>72.860252924253501</v>
      </c>
      <c r="I721">
        <v>66.353838363111706</v>
      </c>
    </row>
    <row r="722" spans="1:9" x14ac:dyDescent="0.15">
      <c r="A722" t="s">
        <v>202</v>
      </c>
      <c r="B722" t="s">
        <v>316</v>
      </c>
      <c r="C722" t="s">
        <v>205</v>
      </c>
      <c r="D722" t="s">
        <v>204</v>
      </c>
      <c r="E722" t="s">
        <v>167</v>
      </c>
      <c r="F722">
        <v>2014</v>
      </c>
      <c r="G722">
        <v>69.046878543210198</v>
      </c>
      <c r="H722">
        <v>71.825450856606906</v>
      </c>
      <c r="I722">
        <v>65.855392521996606</v>
      </c>
    </row>
    <row r="723" spans="1:9" x14ac:dyDescent="0.15">
      <c r="A723" t="s">
        <v>202</v>
      </c>
      <c r="B723" t="s">
        <v>317</v>
      </c>
      <c r="C723" t="s">
        <v>21</v>
      </c>
      <c r="D723" t="s">
        <v>204</v>
      </c>
      <c r="E723" t="s">
        <v>167</v>
      </c>
      <c r="F723">
        <v>2014</v>
      </c>
      <c r="G723">
        <v>67.7951780792812</v>
      </c>
      <c r="H723">
        <v>70.407915073850603</v>
      </c>
      <c r="I723">
        <v>64.788454564935094</v>
      </c>
    </row>
    <row r="724" spans="1:9" x14ac:dyDescent="0.15">
      <c r="A724" t="s">
        <v>202</v>
      </c>
      <c r="B724" t="s">
        <v>317</v>
      </c>
      <c r="C724" t="s">
        <v>1</v>
      </c>
      <c r="D724" t="s">
        <v>204</v>
      </c>
      <c r="E724" t="s">
        <v>167</v>
      </c>
      <c r="F724">
        <v>2014</v>
      </c>
      <c r="G724">
        <v>69.204894038102594</v>
      </c>
      <c r="H724">
        <v>72.272182577677697</v>
      </c>
      <c r="I724">
        <v>65.727729895776207</v>
      </c>
    </row>
    <row r="725" spans="1:9" x14ac:dyDescent="0.15">
      <c r="A725" t="s">
        <v>202</v>
      </c>
      <c r="B725" t="s">
        <v>317</v>
      </c>
      <c r="C725" t="s">
        <v>205</v>
      </c>
      <c r="D725" t="s">
        <v>204</v>
      </c>
      <c r="E725" t="s">
        <v>167</v>
      </c>
      <c r="F725">
        <v>2014</v>
      </c>
      <c r="G725">
        <v>68.526165245056106</v>
      </c>
      <c r="H725">
        <v>71.363411090431299</v>
      </c>
      <c r="I725">
        <v>65.298589811009506</v>
      </c>
    </row>
    <row r="726" spans="1:9" x14ac:dyDescent="0.15">
      <c r="A726" t="s">
        <v>202</v>
      </c>
      <c r="B726" t="s">
        <v>318</v>
      </c>
      <c r="C726" t="s">
        <v>21</v>
      </c>
      <c r="D726" t="s">
        <v>204</v>
      </c>
      <c r="E726" t="s">
        <v>167</v>
      </c>
      <c r="F726">
        <v>2014</v>
      </c>
      <c r="G726">
        <v>68.423671961645198</v>
      </c>
      <c r="H726">
        <v>71.083672658258607</v>
      </c>
      <c r="I726">
        <v>65.390094159393996</v>
      </c>
    </row>
    <row r="727" spans="1:9" x14ac:dyDescent="0.15">
      <c r="A727" t="s">
        <v>202</v>
      </c>
      <c r="B727" t="s">
        <v>318</v>
      </c>
      <c r="C727" t="s">
        <v>1</v>
      </c>
      <c r="D727" t="s">
        <v>204</v>
      </c>
      <c r="E727" t="s">
        <v>167</v>
      </c>
      <c r="F727">
        <v>2014</v>
      </c>
      <c r="G727">
        <v>70.105415005570094</v>
      </c>
      <c r="H727">
        <v>73.235656912093006</v>
      </c>
      <c r="I727">
        <v>66.455722156701299</v>
      </c>
    </row>
    <row r="728" spans="1:9" x14ac:dyDescent="0.15">
      <c r="A728" t="s">
        <v>202</v>
      </c>
      <c r="B728" t="s">
        <v>318</v>
      </c>
      <c r="C728" t="s">
        <v>205</v>
      </c>
      <c r="D728" t="s">
        <v>204</v>
      </c>
      <c r="E728" t="s">
        <v>167</v>
      </c>
      <c r="F728">
        <v>2014</v>
      </c>
      <c r="G728">
        <v>69.298950210369796</v>
      </c>
      <c r="H728">
        <v>72.127162230560103</v>
      </c>
      <c r="I728">
        <v>65.984041898114</v>
      </c>
    </row>
    <row r="729" spans="1:9" x14ac:dyDescent="0.15">
      <c r="A729" t="s">
        <v>202</v>
      </c>
      <c r="B729" t="s">
        <v>319</v>
      </c>
      <c r="C729" t="s">
        <v>21</v>
      </c>
      <c r="D729" t="s">
        <v>204</v>
      </c>
      <c r="E729" t="s">
        <v>167</v>
      </c>
      <c r="F729">
        <v>2014</v>
      </c>
      <c r="G729">
        <v>67.937925365570905</v>
      </c>
      <c r="H729">
        <v>70.449468132308894</v>
      </c>
      <c r="I729">
        <v>64.953204356615302</v>
      </c>
    </row>
    <row r="730" spans="1:9" x14ac:dyDescent="0.15">
      <c r="A730" t="s">
        <v>202</v>
      </c>
      <c r="B730" t="s">
        <v>319</v>
      </c>
      <c r="C730" t="s">
        <v>1</v>
      </c>
      <c r="D730" t="s">
        <v>204</v>
      </c>
      <c r="E730" t="s">
        <v>167</v>
      </c>
      <c r="F730">
        <v>2014</v>
      </c>
      <c r="G730">
        <v>69.652004088981798</v>
      </c>
      <c r="H730">
        <v>72.720526556510094</v>
      </c>
      <c r="I730">
        <v>66.171576711379899</v>
      </c>
    </row>
    <row r="731" spans="1:9" x14ac:dyDescent="0.15">
      <c r="A731" t="s">
        <v>202</v>
      </c>
      <c r="B731" t="s">
        <v>319</v>
      </c>
      <c r="C731" t="s">
        <v>205</v>
      </c>
      <c r="D731" t="s">
        <v>204</v>
      </c>
      <c r="E731" t="s">
        <v>167</v>
      </c>
      <c r="F731">
        <v>2014</v>
      </c>
      <c r="G731">
        <v>68.820087561985801</v>
      </c>
      <c r="H731">
        <v>71.665129792784597</v>
      </c>
      <c r="I731">
        <v>65.559781747500097</v>
      </c>
    </row>
    <row r="732" spans="1:9" x14ac:dyDescent="0.15">
      <c r="A732" t="s">
        <v>202</v>
      </c>
      <c r="B732" t="s">
        <v>320</v>
      </c>
      <c r="C732" t="s">
        <v>21</v>
      </c>
      <c r="D732" t="s">
        <v>204</v>
      </c>
      <c r="E732" t="s">
        <v>167</v>
      </c>
      <c r="F732">
        <v>2014</v>
      </c>
      <c r="G732">
        <v>68.301533552440901</v>
      </c>
      <c r="H732">
        <v>70.973988563390805</v>
      </c>
      <c r="I732">
        <v>65.257735478216304</v>
      </c>
    </row>
    <row r="733" spans="1:9" x14ac:dyDescent="0.15">
      <c r="A733" t="s">
        <v>202</v>
      </c>
      <c r="B733" t="s">
        <v>320</v>
      </c>
      <c r="C733" t="s">
        <v>1</v>
      </c>
      <c r="D733" t="s">
        <v>204</v>
      </c>
      <c r="E733" t="s">
        <v>167</v>
      </c>
      <c r="F733">
        <v>2014</v>
      </c>
      <c r="G733">
        <v>69.740132924535899</v>
      </c>
      <c r="H733">
        <v>72.923784127938305</v>
      </c>
      <c r="I733">
        <v>66.1629104711309</v>
      </c>
    </row>
    <row r="734" spans="1:9" x14ac:dyDescent="0.15">
      <c r="A734" t="s">
        <v>202</v>
      </c>
      <c r="B734" t="s">
        <v>320</v>
      </c>
      <c r="C734" t="s">
        <v>205</v>
      </c>
      <c r="D734" t="s">
        <v>204</v>
      </c>
      <c r="E734" t="s">
        <v>167</v>
      </c>
      <c r="F734">
        <v>2014</v>
      </c>
      <c r="G734">
        <v>69.037344521373697</v>
      </c>
      <c r="H734">
        <v>71.941807976792106</v>
      </c>
      <c r="I734">
        <v>65.728751790763297</v>
      </c>
    </row>
    <row r="735" spans="1:9" x14ac:dyDescent="0.15">
      <c r="A735" t="s">
        <v>202</v>
      </c>
      <c r="B735" t="s">
        <v>321</v>
      </c>
      <c r="C735" t="s">
        <v>21</v>
      </c>
      <c r="D735" t="s">
        <v>204</v>
      </c>
      <c r="E735" t="s">
        <v>167</v>
      </c>
      <c r="F735">
        <v>2014</v>
      </c>
      <c r="G735">
        <v>67.735415050251007</v>
      </c>
      <c r="H735">
        <v>70.2629122690564</v>
      </c>
      <c r="I735">
        <v>64.755438458495107</v>
      </c>
    </row>
    <row r="736" spans="1:9" x14ac:dyDescent="0.15">
      <c r="A736" t="s">
        <v>202</v>
      </c>
      <c r="B736" t="s">
        <v>321</v>
      </c>
      <c r="C736" t="s">
        <v>1</v>
      </c>
      <c r="D736" t="s">
        <v>204</v>
      </c>
      <c r="E736" t="s">
        <v>167</v>
      </c>
      <c r="F736">
        <v>2014</v>
      </c>
      <c r="G736">
        <v>69.493584282845802</v>
      </c>
      <c r="H736">
        <v>72.632361831093604</v>
      </c>
      <c r="I736">
        <v>65.930987222015602</v>
      </c>
    </row>
    <row r="737" spans="1:9" x14ac:dyDescent="0.15">
      <c r="A737" t="s">
        <v>202</v>
      </c>
      <c r="B737" t="s">
        <v>321</v>
      </c>
      <c r="C737" t="s">
        <v>205</v>
      </c>
      <c r="D737" t="s">
        <v>204</v>
      </c>
      <c r="E737" t="s">
        <v>167</v>
      </c>
      <c r="F737">
        <v>2014</v>
      </c>
      <c r="G737">
        <v>68.633906410220504</v>
      </c>
      <c r="H737">
        <v>71.473798212723295</v>
      </c>
      <c r="I737">
        <v>65.364695758600803</v>
      </c>
    </row>
    <row r="738" spans="1:9" x14ac:dyDescent="0.15">
      <c r="A738" t="s">
        <v>202</v>
      </c>
      <c r="B738" t="s">
        <v>322</v>
      </c>
      <c r="C738" t="s">
        <v>21</v>
      </c>
      <c r="D738" t="s">
        <v>204</v>
      </c>
      <c r="E738" t="s">
        <v>167</v>
      </c>
      <c r="F738">
        <v>2014</v>
      </c>
      <c r="G738">
        <v>67.837289351181298</v>
      </c>
      <c r="H738">
        <v>70.370291606273199</v>
      </c>
      <c r="I738">
        <v>64.808408237975598</v>
      </c>
    </row>
    <row r="739" spans="1:9" x14ac:dyDescent="0.15">
      <c r="A739" t="s">
        <v>202</v>
      </c>
      <c r="B739" t="s">
        <v>322</v>
      </c>
      <c r="C739" t="s">
        <v>1</v>
      </c>
      <c r="D739" t="s">
        <v>204</v>
      </c>
      <c r="E739" t="s">
        <v>167</v>
      </c>
      <c r="F739">
        <v>2014</v>
      </c>
      <c r="G739">
        <v>68.967385665209207</v>
      </c>
      <c r="H739">
        <v>71.958525395600006</v>
      </c>
      <c r="I739">
        <v>65.417619864377201</v>
      </c>
    </row>
    <row r="740" spans="1:9" x14ac:dyDescent="0.15">
      <c r="A740" t="s">
        <v>202</v>
      </c>
      <c r="B740" t="s">
        <v>322</v>
      </c>
      <c r="C740" t="s">
        <v>205</v>
      </c>
      <c r="D740" t="s">
        <v>204</v>
      </c>
      <c r="E740" t="s">
        <v>167</v>
      </c>
      <c r="F740">
        <v>2014</v>
      </c>
      <c r="G740">
        <v>68.423160955343207</v>
      </c>
      <c r="H740">
        <v>71.191442291436204</v>
      </c>
      <c r="I740">
        <v>65.157761427126701</v>
      </c>
    </row>
    <row r="741" spans="1:9" x14ac:dyDescent="0.15">
      <c r="A741" t="s">
        <v>202</v>
      </c>
      <c r="B741" t="s">
        <v>323</v>
      </c>
      <c r="C741" t="s">
        <v>21</v>
      </c>
      <c r="D741" t="s">
        <v>204</v>
      </c>
      <c r="E741" t="s">
        <v>167</v>
      </c>
      <c r="F741">
        <v>2014</v>
      </c>
      <c r="G741">
        <v>67.322984038576493</v>
      </c>
      <c r="H741">
        <v>69.821263128819197</v>
      </c>
      <c r="I741">
        <v>64.299910601215899</v>
      </c>
    </row>
    <row r="742" spans="1:9" x14ac:dyDescent="0.15">
      <c r="A742" t="s">
        <v>202</v>
      </c>
      <c r="B742" t="s">
        <v>323</v>
      </c>
      <c r="C742" t="s">
        <v>1</v>
      </c>
      <c r="D742" t="s">
        <v>204</v>
      </c>
      <c r="E742" t="s">
        <v>167</v>
      </c>
      <c r="F742">
        <v>2014</v>
      </c>
      <c r="G742">
        <v>69.204198299340604</v>
      </c>
      <c r="H742">
        <v>72.294929527348202</v>
      </c>
      <c r="I742">
        <v>65.744348410716398</v>
      </c>
    </row>
    <row r="743" spans="1:9" x14ac:dyDescent="0.15">
      <c r="A743" t="s">
        <v>202</v>
      </c>
      <c r="B743" t="s">
        <v>323</v>
      </c>
      <c r="C743" t="s">
        <v>205</v>
      </c>
      <c r="D743" t="s">
        <v>204</v>
      </c>
      <c r="E743" t="s">
        <v>167</v>
      </c>
      <c r="F743">
        <v>2014</v>
      </c>
      <c r="G743">
        <v>68.270476450685607</v>
      </c>
      <c r="H743">
        <v>71.034811015474901</v>
      </c>
      <c r="I743">
        <v>65.030808786341396</v>
      </c>
    </row>
    <row r="744" spans="1:9" x14ac:dyDescent="0.15">
      <c r="A744" t="s">
        <v>202</v>
      </c>
      <c r="B744" t="s">
        <v>324</v>
      </c>
      <c r="C744" t="s">
        <v>21</v>
      </c>
      <c r="D744" t="s">
        <v>204</v>
      </c>
      <c r="E744" t="s">
        <v>167</v>
      </c>
      <c r="F744">
        <v>2014</v>
      </c>
      <c r="G744">
        <v>66.554800320524805</v>
      </c>
      <c r="H744">
        <v>69.018393172731294</v>
      </c>
      <c r="I744">
        <v>63.7477368854952</v>
      </c>
    </row>
    <row r="745" spans="1:9" x14ac:dyDescent="0.15">
      <c r="A745" t="s">
        <v>202</v>
      </c>
      <c r="B745" t="s">
        <v>324</v>
      </c>
      <c r="C745" t="s">
        <v>1</v>
      </c>
      <c r="D745" t="s">
        <v>204</v>
      </c>
      <c r="E745" t="s">
        <v>167</v>
      </c>
      <c r="F745">
        <v>2014</v>
      </c>
      <c r="G745">
        <v>68.445792566754207</v>
      </c>
      <c r="H745">
        <v>71.381239518375907</v>
      </c>
      <c r="I745">
        <v>65.052318795107993</v>
      </c>
    </row>
    <row r="746" spans="1:9" x14ac:dyDescent="0.15">
      <c r="A746" t="s">
        <v>202</v>
      </c>
      <c r="B746" t="s">
        <v>324</v>
      </c>
      <c r="C746" t="s">
        <v>205</v>
      </c>
      <c r="D746" t="s">
        <v>204</v>
      </c>
      <c r="E746" t="s">
        <v>167</v>
      </c>
      <c r="F746">
        <v>2014</v>
      </c>
      <c r="G746">
        <v>67.496451005388494</v>
      </c>
      <c r="H746">
        <v>70.193832945646506</v>
      </c>
      <c r="I746">
        <v>64.337406673870603</v>
      </c>
    </row>
    <row r="747" spans="1:9" x14ac:dyDescent="0.15">
      <c r="A747" t="s">
        <v>202</v>
      </c>
      <c r="B747" t="s">
        <v>325</v>
      </c>
      <c r="C747" t="s">
        <v>21</v>
      </c>
      <c r="D747" t="s">
        <v>204</v>
      </c>
      <c r="E747" t="s">
        <v>167</v>
      </c>
      <c r="F747">
        <v>2014</v>
      </c>
      <c r="G747">
        <v>67.590111415955107</v>
      </c>
      <c r="H747">
        <v>70.155309571202693</v>
      </c>
      <c r="I747">
        <v>64.543752780866896</v>
      </c>
    </row>
    <row r="748" spans="1:9" x14ac:dyDescent="0.15">
      <c r="A748" t="s">
        <v>202</v>
      </c>
      <c r="B748" t="s">
        <v>325</v>
      </c>
      <c r="C748" t="s">
        <v>1</v>
      </c>
      <c r="D748" t="s">
        <v>204</v>
      </c>
      <c r="E748" t="s">
        <v>167</v>
      </c>
      <c r="F748">
        <v>2014</v>
      </c>
      <c r="G748">
        <v>69.2811675754986</v>
      </c>
      <c r="H748">
        <v>72.342155727037607</v>
      </c>
      <c r="I748">
        <v>65.783732273722407</v>
      </c>
    </row>
    <row r="749" spans="1:9" x14ac:dyDescent="0.15">
      <c r="A749" t="s">
        <v>202</v>
      </c>
      <c r="B749" t="s">
        <v>325</v>
      </c>
      <c r="C749" t="s">
        <v>205</v>
      </c>
      <c r="D749" t="s">
        <v>204</v>
      </c>
      <c r="E749" t="s">
        <v>167</v>
      </c>
      <c r="F749">
        <v>2014</v>
      </c>
      <c r="G749">
        <v>68.442818980161107</v>
      </c>
      <c r="H749">
        <v>71.270752028987999</v>
      </c>
      <c r="I749">
        <v>65.192672410932104</v>
      </c>
    </row>
    <row r="750" spans="1:9" x14ac:dyDescent="0.15">
      <c r="A750" t="s">
        <v>202</v>
      </c>
      <c r="B750" t="s">
        <v>326</v>
      </c>
      <c r="C750" t="s">
        <v>21</v>
      </c>
      <c r="D750" t="s">
        <v>204</v>
      </c>
      <c r="E750" t="s">
        <v>167</v>
      </c>
      <c r="F750">
        <v>2014</v>
      </c>
      <c r="G750">
        <v>68.816574273074096</v>
      </c>
      <c r="H750">
        <v>71.484512308285801</v>
      </c>
      <c r="I750">
        <v>65.805877723051594</v>
      </c>
    </row>
    <row r="751" spans="1:9" x14ac:dyDescent="0.15">
      <c r="A751" t="s">
        <v>202</v>
      </c>
      <c r="B751" t="s">
        <v>326</v>
      </c>
      <c r="C751" t="s">
        <v>1</v>
      </c>
      <c r="D751" t="s">
        <v>204</v>
      </c>
      <c r="E751" t="s">
        <v>167</v>
      </c>
      <c r="F751">
        <v>2014</v>
      </c>
      <c r="G751">
        <v>69.914094370205106</v>
      </c>
      <c r="H751">
        <v>73.045180463515194</v>
      </c>
      <c r="I751">
        <v>66.323277907324396</v>
      </c>
    </row>
    <row r="752" spans="1:9" x14ac:dyDescent="0.15">
      <c r="A752" t="s">
        <v>202</v>
      </c>
      <c r="B752" t="s">
        <v>326</v>
      </c>
      <c r="C752" t="s">
        <v>205</v>
      </c>
      <c r="D752" t="s">
        <v>204</v>
      </c>
      <c r="E752" t="s">
        <v>167</v>
      </c>
      <c r="F752">
        <v>2014</v>
      </c>
      <c r="G752">
        <v>69.3729363636117</v>
      </c>
      <c r="H752">
        <v>72.231571389316599</v>
      </c>
      <c r="I752">
        <v>66.062800906322394</v>
      </c>
    </row>
    <row r="753" spans="1:9" x14ac:dyDescent="0.15">
      <c r="A753" t="s">
        <v>202</v>
      </c>
      <c r="B753" t="s">
        <v>327</v>
      </c>
      <c r="C753" t="s">
        <v>21</v>
      </c>
      <c r="D753" t="s">
        <v>204</v>
      </c>
      <c r="E753" t="s">
        <v>167</v>
      </c>
      <c r="F753">
        <v>2014</v>
      </c>
      <c r="G753">
        <v>69.699118183485695</v>
      </c>
      <c r="H753">
        <v>72.364695247206001</v>
      </c>
      <c r="I753">
        <v>66.682659325225302</v>
      </c>
    </row>
    <row r="754" spans="1:9" x14ac:dyDescent="0.15">
      <c r="A754" t="s">
        <v>202</v>
      </c>
      <c r="B754" t="s">
        <v>327</v>
      </c>
      <c r="C754" t="s">
        <v>1</v>
      </c>
      <c r="D754" t="s">
        <v>204</v>
      </c>
      <c r="E754" t="s">
        <v>167</v>
      </c>
      <c r="F754">
        <v>2014</v>
      </c>
      <c r="G754">
        <v>70.878312300291697</v>
      </c>
      <c r="H754">
        <v>73.975423936034204</v>
      </c>
      <c r="I754">
        <v>67.197742090138206</v>
      </c>
    </row>
    <row r="755" spans="1:9" x14ac:dyDescent="0.15">
      <c r="A755" t="s">
        <v>202</v>
      </c>
      <c r="B755" t="s">
        <v>327</v>
      </c>
      <c r="C755" t="s">
        <v>205</v>
      </c>
      <c r="D755" t="s">
        <v>204</v>
      </c>
      <c r="E755" t="s">
        <v>167</v>
      </c>
      <c r="F755">
        <v>2014</v>
      </c>
      <c r="G755">
        <v>70.313567591318105</v>
      </c>
      <c r="H755">
        <v>73.195908156191393</v>
      </c>
      <c r="I755">
        <v>66.954620650133194</v>
      </c>
    </row>
    <row r="756" spans="1:9" x14ac:dyDescent="0.15">
      <c r="A756" t="s">
        <v>202</v>
      </c>
      <c r="B756" t="s">
        <v>328</v>
      </c>
      <c r="C756" t="s">
        <v>21</v>
      </c>
      <c r="D756" t="s">
        <v>204</v>
      </c>
      <c r="E756" t="s">
        <v>167</v>
      </c>
      <c r="F756">
        <v>2014</v>
      </c>
      <c r="G756">
        <v>68.972974319056704</v>
      </c>
      <c r="H756">
        <v>71.622669014401396</v>
      </c>
      <c r="I756">
        <v>66.053663212431104</v>
      </c>
    </row>
    <row r="757" spans="1:9" x14ac:dyDescent="0.15">
      <c r="A757" t="s">
        <v>202</v>
      </c>
      <c r="B757" t="s">
        <v>328</v>
      </c>
      <c r="C757" t="s">
        <v>1</v>
      </c>
      <c r="D757" t="s">
        <v>204</v>
      </c>
      <c r="E757" t="s">
        <v>167</v>
      </c>
      <c r="F757">
        <v>2014</v>
      </c>
      <c r="G757">
        <v>70.402181860270204</v>
      </c>
      <c r="H757">
        <v>73.508283951927396</v>
      </c>
      <c r="I757">
        <v>66.868418820721203</v>
      </c>
    </row>
    <row r="758" spans="1:9" x14ac:dyDescent="0.15">
      <c r="A758" t="s">
        <v>202</v>
      </c>
      <c r="B758" t="s">
        <v>328</v>
      </c>
      <c r="C758" t="s">
        <v>205</v>
      </c>
      <c r="D758" t="s">
        <v>204</v>
      </c>
      <c r="E758" t="s">
        <v>167</v>
      </c>
      <c r="F758">
        <v>2014</v>
      </c>
      <c r="G758">
        <v>69.688239262305004</v>
      </c>
      <c r="H758">
        <v>72.574198232632298</v>
      </c>
      <c r="I758">
        <v>66.412244640436299</v>
      </c>
    </row>
    <row r="759" spans="1:9" x14ac:dyDescent="0.15">
      <c r="A759" t="s">
        <v>202</v>
      </c>
      <c r="B759" t="s">
        <v>329</v>
      </c>
      <c r="C759" t="s">
        <v>21</v>
      </c>
      <c r="D759" t="s">
        <v>204</v>
      </c>
      <c r="E759" t="s">
        <v>167</v>
      </c>
      <c r="F759">
        <v>2014</v>
      </c>
      <c r="G759">
        <v>70.022179466811295</v>
      </c>
      <c r="H759">
        <v>72.699125400583497</v>
      </c>
      <c r="I759">
        <v>66.942707196541505</v>
      </c>
    </row>
    <row r="760" spans="1:9" x14ac:dyDescent="0.15">
      <c r="A760" t="s">
        <v>202</v>
      </c>
      <c r="B760" t="s">
        <v>329</v>
      </c>
      <c r="C760" t="s">
        <v>1</v>
      </c>
      <c r="D760" t="s">
        <v>204</v>
      </c>
      <c r="E760" t="s">
        <v>167</v>
      </c>
      <c r="F760">
        <v>2014</v>
      </c>
      <c r="G760">
        <v>71.218336755992993</v>
      </c>
      <c r="H760">
        <v>74.361822448081696</v>
      </c>
      <c r="I760">
        <v>67.455678604533901</v>
      </c>
    </row>
    <row r="761" spans="1:9" x14ac:dyDescent="0.15">
      <c r="A761" t="s">
        <v>202</v>
      </c>
      <c r="B761" t="s">
        <v>329</v>
      </c>
      <c r="C761" t="s">
        <v>205</v>
      </c>
      <c r="D761" t="s">
        <v>204</v>
      </c>
      <c r="E761" t="s">
        <v>167</v>
      </c>
      <c r="F761">
        <v>2014</v>
      </c>
      <c r="G761">
        <v>70.640138086798004</v>
      </c>
      <c r="H761">
        <v>73.542398915622996</v>
      </c>
      <c r="I761">
        <v>67.217427222034402</v>
      </c>
    </row>
    <row r="762" spans="1:9" x14ac:dyDescent="0.15">
      <c r="A762" t="s">
        <v>202</v>
      </c>
      <c r="B762" t="s">
        <v>330</v>
      </c>
      <c r="C762" t="s">
        <v>21</v>
      </c>
      <c r="D762" t="s">
        <v>204</v>
      </c>
      <c r="E762" t="s">
        <v>167</v>
      </c>
      <c r="F762">
        <v>2014</v>
      </c>
      <c r="G762">
        <v>67.732650191197493</v>
      </c>
      <c r="H762">
        <v>70.288691179566499</v>
      </c>
      <c r="I762">
        <v>64.800400412270406</v>
      </c>
    </row>
    <row r="763" spans="1:9" x14ac:dyDescent="0.15">
      <c r="A763" t="s">
        <v>202</v>
      </c>
      <c r="B763" t="s">
        <v>330</v>
      </c>
      <c r="C763" t="s">
        <v>1</v>
      </c>
      <c r="D763" t="s">
        <v>204</v>
      </c>
      <c r="E763" t="s">
        <v>167</v>
      </c>
      <c r="F763">
        <v>2014</v>
      </c>
      <c r="G763">
        <v>69.477883485319694</v>
      </c>
      <c r="H763">
        <v>72.5126369612464</v>
      </c>
      <c r="I763">
        <v>65.809660505041094</v>
      </c>
    </row>
    <row r="764" spans="1:9" x14ac:dyDescent="0.15">
      <c r="A764" t="s">
        <v>202</v>
      </c>
      <c r="B764" t="s">
        <v>330</v>
      </c>
      <c r="C764" t="s">
        <v>205</v>
      </c>
      <c r="D764" t="s">
        <v>204</v>
      </c>
      <c r="E764" t="s">
        <v>167</v>
      </c>
      <c r="F764">
        <v>2014</v>
      </c>
      <c r="G764">
        <v>68.625588271896405</v>
      </c>
      <c r="H764">
        <v>71.393598036594895</v>
      </c>
      <c r="I764">
        <v>65.352995822691497</v>
      </c>
    </row>
    <row r="765" spans="1:9" x14ac:dyDescent="0.15">
      <c r="A765" t="s">
        <v>202</v>
      </c>
      <c r="B765" t="s">
        <v>331</v>
      </c>
      <c r="C765" t="s">
        <v>21</v>
      </c>
      <c r="D765" t="s">
        <v>204</v>
      </c>
      <c r="E765" t="s">
        <v>167</v>
      </c>
      <c r="F765">
        <v>2014</v>
      </c>
      <c r="G765">
        <v>69.080071038361197</v>
      </c>
      <c r="H765">
        <v>71.6021190467944</v>
      </c>
      <c r="I765">
        <v>66.136599319513294</v>
      </c>
    </row>
    <row r="766" spans="1:9" x14ac:dyDescent="0.15">
      <c r="A766" t="s">
        <v>202</v>
      </c>
      <c r="B766" t="s">
        <v>331</v>
      </c>
      <c r="C766" t="s">
        <v>1</v>
      </c>
      <c r="D766" t="s">
        <v>204</v>
      </c>
      <c r="E766" t="s">
        <v>167</v>
      </c>
      <c r="F766">
        <v>2014</v>
      </c>
      <c r="G766">
        <v>70.391604893651504</v>
      </c>
      <c r="H766">
        <v>73.390880645569695</v>
      </c>
      <c r="I766">
        <v>66.829299980667301</v>
      </c>
    </row>
    <row r="767" spans="1:9" x14ac:dyDescent="0.15">
      <c r="A767" t="s">
        <v>202</v>
      </c>
      <c r="B767" t="s">
        <v>331</v>
      </c>
      <c r="C767" t="s">
        <v>205</v>
      </c>
      <c r="D767" t="s">
        <v>204</v>
      </c>
      <c r="E767" t="s">
        <v>167</v>
      </c>
      <c r="F767">
        <v>2014</v>
      </c>
      <c r="G767">
        <v>69.752520633666293</v>
      </c>
      <c r="H767">
        <v>72.512620090329406</v>
      </c>
      <c r="I767">
        <v>66.494476834121798</v>
      </c>
    </row>
    <row r="768" spans="1:9" x14ac:dyDescent="0.15">
      <c r="A768" t="s">
        <v>202</v>
      </c>
      <c r="B768" t="s">
        <v>332</v>
      </c>
      <c r="C768" t="s">
        <v>21</v>
      </c>
      <c r="D768" t="s">
        <v>204</v>
      </c>
      <c r="E768" t="s">
        <v>167</v>
      </c>
      <c r="F768">
        <v>2014</v>
      </c>
      <c r="G768">
        <v>69.104071346166506</v>
      </c>
      <c r="H768">
        <v>71.7439978959912</v>
      </c>
      <c r="I768">
        <v>66.117455254872993</v>
      </c>
    </row>
    <row r="769" spans="1:9" x14ac:dyDescent="0.15">
      <c r="A769" t="s">
        <v>202</v>
      </c>
      <c r="B769" t="s">
        <v>332</v>
      </c>
      <c r="C769" t="s">
        <v>1</v>
      </c>
      <c r="D769" t="s">
        <v>204</v>
      </c>
      <c r="E769" t="s">
        <v>167</v>
      </c>
      <c r="F769">
        <v>2014</v>
      </c>
      <c r="G769">
        <v>69.998455264025694</v>
      </c>
      <c r="H769">
        <v>73.1124060556632</v>
      </c>
      <c r="I769">
        <v>66.429319182582901</v>
      </c>
    </row>
    <row r="770" spans="1:9" x14ac:dyDescent="0.15">
      <c r="A770" t="s">
        <v>202</v>
      </c>
      <c r="B770" t="s">
        <v>332</v>
      </c>
      <c r="C770" t="s">
        <v>205</v>
      </c>
      <c r="D770" t="s">
        <v>204</v>
      </c>
      <c r="E770" t="s">
        <v>167</v>
      </c>
      <c r="F770">
        <v>2014</v>
      </c>
      <c r="G770">
        <v>69.568404021857503</v>
      </c>
      <c r="H770">
        <v>72.408534003720504</v>
      </c>
      <c r="I770">
        <v>66.304207239678902</v>
      </c>
    </row>
    <row r="771" spans="1:9" x14ac:dyDescent="0.15">
      <c r="A771" t="s">
        <v>202</v>
      </c>
      <c r="B771" t="s">
        <v>333</v>
      </c>
      <c r="C771" t="s">
        <v>21</v>
      </c>
      <c r="D771" t="s">
        <v>204</v>
      </c>
      <c r="E771" t="s">
        <v>167</v>
      </c>
      <c r="F771">
        <v>2014</v>
      </c>
      <c r="G771">
        <v>66.978883058378997</v>
      </c>
      <c r="H771">
        <v>69.4896254012518</v>
      </c>
      <c r="I771">
        <v>64.158255331521801</v>
      </c>
    </row>
    <row r="772" spans="1:9" x14ac:dyDescent="0.15">
      <c r="A772" t="s">
        <v>202</v>
      </c>
      <c r="B772" t="s">
        <v>333</v>
      </c>
      <c r="C772" t="s">
        <v>1</v>
      </c>
      <c r="D772" t="s">
        <v>204</v>
      </c>
      <c r="E772" t="s">
        <v>167</v>
      </c>
      <c r="F772">
        <v>2014</v>
      </c>
      <c r="G772">
        <v>69.335576414866907</v>
      </c>
      <c r="H772">
        <v>72.432547964510206</v>
      </c>
      <c r="I772">
        <v>65.751896924026596</v>
      </c>
    </row>
    <row r="773" spans="1:9" x14ac:dyDescent="0.15">
      <c r="A773" t="s">
        <v>202</v>
      </c>
      <c r="B773" t="s">
        <v>333</v>
      </c>
      <c r="C773" t="s">
        <v>205</v>
      </c>
      <c r="D773" t="s">
        <v>204</v>
      </c>
      <c r="E773" t="s">
        <v>167</v>
      </c>
      <c r="F773">
        <v>2014</v>
      </c>
      <c r="G773">
        <v>68.146072064953202</v>
      </c>
      <c r="H773">
        <v>70.928163859046606</v>
      </c>
      <c r="I773">
        <v>64.990372504338296</v>
      </c>
    </row>
    <row r="774" spans="1:9" x14ac:dyDescent="0.15">
      <c r="A774" t="s">
        <v>202</v>
      </c>
      <c r="B774" t="s">
        <v>334</v>
      </c>
      <c r="C774" t="s">
        <v>21</v>
      </c>
      <c r="D774" t="s">
        <v>204</v>
      </c>
      <c r="E774" t="s">
        <v>167</v>
      </c>
      <c r="F774">
        <v>2014</v>
      </c>
      <c r="G774">
        <v>67.248088155728794</v>
      </c>
      <c r="H774">
        <v>69.755778750241404</v>
      </c>
      <c r="I774">
        <v>64.423560913788805</v>
      </c>
    </row>
    <row r="775" spans="1:9" x14ac:dyDescent="0.15">
      <c r="A775" t="s">
        <v>202</v>
      </c>
      <c r="B775" t="s">
        <v>334</v>
      </c>
      <c r="C775" t="s">
        <v>1</v>
      </c>
      <c r="D775" t="s">
        <v>204</v>
      </c>
      <c r="E775" t="s">
        <v>167</v>
      </c>
      <c r="F775">
        <v>2014</v>
      </c>
      <c r="G775">
        <v>70.190096627790496</v>
      </c>
      <c r="H775">
        <v>73.318869535670402</v>
      </c>
      <c r="I775">
        <v>66.558557030777095</v>
      </c>
    </row>
    <row r="776" spans="1:9" x14ac:dyDescent="0.15">
      <c r="A776" t="s">
        <v>202</v>
      </c>
      <c r="B776" t="s">
        <v>334</v>
      </c>
      <c r="C776" t="s">
        <v>205</v>
      </c>
      <c r="D776" t="s">
        <v>204</v>
      </c>
      <c r="E776" t="s">
        <v>167</v>
      </c>
      <c r="F776">
        <v>2014</v>
      </c>
      <c r="G776">
        <v>68.691205283575201</v>
      </c>
      <c r="H776">
        <v>71.512720866944704</v>
      </c>
      <c r="I776">
        <v>65.463909565537904</v>
      </c>
    </row>
    <row r="777" spans="1:9" x14ac:dyDescent="0.15">
      <c r="A777" t="s">
        <v>202</v>
      </c>
      <c r="B777" t="s">
        <v>335</v>
      </c>
      <c r="C777" t="s">
        <v>21</v>
      </c>
      <c r="D777" t="s">
        <v>204</v>
      </c>
      <c r="E777" t="s">
        <v>167</v>
      </c>
      <c r="F777">
        <v>2014</v>
      </c>
      <c r="G777">
        <v>68.934438579718503</v>
      </c>
      <c r="H777">
        <v>71.5874878255065</v>
      </c>
      <c r="I777">
        <v>65.926335746306506</v>
      </c>
    </row>
    <row r="778" spans="1:9" x14ac:dyDescent="0.15">
      <c r="A778" t="s">
        <v>202</v>
      </c>
      <c r="B778" t="s">
        <v>335</v>
      </c>
      <c r="C778" t="s">
        <v>1</v>
      </c>
      <c r="D778" t="s">
        <v>204</v>
      </c>
      <c r="E778" t="s">
        <v>167</v>
      </c>
      <c r="F778">
        <v>2014</v>
      </c>
      <c r="G778">
        <v>70.540729732559598</v>
      </c>
      <c r="H778">
        <v>73.723747669317405</v>
      </c>
      <c r="I778">
        <v>66.989916126688996</v>
      </c>
    </row>
    <row r="779" spans="1:9" x14ac:dyDescent="0.15">
      <c r="A779" t="s">
        <v>202</v>
      </c>
      <c r="B779" t="s">
        <v>335</v>
      </c>
      <c r="C779" t="s">
        <v>205</v>
      </c>
      <c r="D779" t="s">
        <v>204</v>
      </c>
      <c r="E779" t="s">
        <v>167</v>
      </c>
      <c r="F779">
        <v>2014</v>
      </c>
      <c r="G779">
        <v>69.756083047161098</v>
      </c>
      <c r="H779">
        <v>72.619603145178004</v>
      </c>
      <c r="I779">
        <v>66.437221329996405</v>
      </c>
    </row>
    <row r="780" spans="1:9" x14ac:dyDescent="0.15">
      <c r="A780" t="s">
        <v>202</v>
      </c>
      <c r="B780" t="s">
        <v>336</v>
      </c>
      <c r="C780" t="s">
        <v>21</v>
      </c>
      <c r="D780" t="s">
        <v>204</v>
      </c>
      <c r="E780" t="s">
        <v>167</v>
      </c>
      <c r="F780">
        <v>2014</v>
      </c>
      <c r="G780">
        <v>68.795350918237006</v>
      </c>
      <c r="H780">
        <v>71.430333484364795</v>
      </c>
      <c r="I780">
        <v>65.8310682941013</v>
      </c>
    </row>
    <row r="781" spans="1:9" x14ac:dyDescent="0.15">
      <c r="A781" t="s">
        <v>202</v>
      </c>
      <c r="B781" t="s">
        <v>336</v>
      </c>
      <c r="C781" t="s">
        <v>1</v>
      </c>
      <c r="D781" t="s">
        <v>204</v>
      </c>
      <c r="E781" t="s">
        <v>167</v>
      </c>
      <c r="F781">
        <v>2014</v>
      </c>
      <c r="G781">
        <v>70.383690823726695</v>
      </c>
      <c r="H781">
        <v>73.600602502478495</v>
      </c>
      <c r="I781">
        <v>66.710814635426502</v>
      </c>
    </row>
    <row r="782" spans="1:9" x14ac:dyDescent="0.15">
      <c r="A782" t="s">
        <v>202</v>
      </c>
      <c r="B782" t="s">
        <v>336</v>
      </c>
      <c r="C782" t="s">
        <v>205</v>
      </c>
      <c r="D782" t="s">
        <v>204</v>
      </c>
      <c r="E782" t="s">
        <v>167</v>
      </c>
      <c r="F782">
        <v>2014</v>
      </c>
      <c r="G782">
        <v>69.602999389808602</v>
      </c>
      <c r="H782">
        <v>72.458005922708494</v>
      </c>
      <c r="I782">
        <v>66.261399785787802</v>
      </c>
    </row>
    <row r="783" spans="1:9" x14ac:dyDescent="0.15">
      <c r="A783" t="s">
        <v>202</v>
      </c>
      <c r="B783" t="s">
        <v>337</v>
      </c>
      <c r="C783" t="s">
        <v>21</v>
      </c>
      <c r="D783" t="s">
        <v>204</v>
      </c>
      <c r="E783" t="s">
        <v>167</v>
      </c>
      <c r="F783">
        <v>2014</v>
      </c>
      <c r="G783">
        <v>69.412659669792603</v>
      </c>
      <c r="H783">
        <v>72.129362365669493</v>
      </c>
      <c r="I783">
        <v>66.2587730840131</v>
      </c>
    </row>
    <row r="784" spans="1:9" x14ac:dyDescent="0.15">
      <c r="A784" t="s">
        <v>202</v>
      </c>
      <c r="B784" t="s">
        <v>337</v>
      </c>
      <c r="C784" t="s">
        <v>1</v>
      </c>
      <c r="D784" t="s">
        <v>204</v>
      </c>
      <c r="E784" t="s">
        <v>167</v>
      </c>
      <c r="F784">
        <v>2014</v>
      </c>
      <c r="G784">
        <v>71.040221471997</v>
      </c>
      <c r="H784">
        <v>74.321231518689601</v>
      </c>
      <c r="I784">
        <v>67.324524476113098</v>
      </c>
    </row>
    <row r="785" spans="1:9" x14ac:dyDescent="0.15">
      <c r="A785" t="s">
        <v>202</v>
      </c>
      <c r="B785" t="s">
        <v>337</v>
      </c>
      <c r="C785" t="s">
        <v>205</v>
      </c>
      <c r="D785" t="s">
        <v>204</v>
      </c>
      <c r="E785" t="s">
        <v>167</v>
      </c>
      <c r="F785">
        <v>2014</v>
      </c>
      <c r="G785">
        <v>70.260342678517006</v>
      </c>
      <c r="H785">
        <v>73.224487793318403</v>
      </c>
      <c r="I785">
        <v>66.816673018196695</v>
      </c>
    </row>
    <row r="786" spans="1:9" x14ac:dyDescent="0.15">
      <c r="A786" t="s">
        <v>202</v>
      </c>
      <c r="B786" t="s">
        <v>338</v>
      </c>
      <c r="C786" t="s">
        <v>21</v>
      </c>
      <c r="D786" t="s">
        <v>204</v>
      </c>
      <c r="E786" t="s">
        <v>167</v>
      </c>
      <c r="F786">
        <v>2014</v>
      </c>
      <c r="G786">
        <v>69.399353302490496</v>
      </c>
      <c r="H786">
        <v>72.009522202359705</v>
      </c>
      <c r="I786">
        <v>66.266381885125398</v>
      </c>
    </row>
    <row r="787" spans="1:9" x14ac:dyDescent="0.15">
      <c r="A787" t="s">
        <v>202</v>
      </c>
      <c r="B787" t="s">
        <v>338</v>
      </c>
      <c r="C787" t="s">
        <v>1</v>
      </c>
      <c r="D787" t="s">
        <v>204</v>
      </c>
      <c r="E787" t="s">
        <v>167</v>
      </c>
      <c r="F787">
        <v>2014</v>
      </c>
      <c r="G787">
        <v>70.644144221884901</v>
      </c>
      <c r="H787">
        <v>73.782016369634306</v>
      </c>
      <c r="I787">
        <v>66.979676770464906</v>
      </c>
    </row>
    <row r="788" spans="1:9" x14ac:dyDescent="0.15">
      <c r="A788" t="s">
        <v>202</v>
      </c>
      <c r="B788" t="s">
        <v>338</v>
      </c>
      <c r="C788" t="s">
        <v>205</v>
      </c>
      <c r="D788" t="s">
        <v>204</v>
      </c>
      <c r="E788" t="s">
        <v>167</v>
      </c>
      <c r="F788">
        <v>2014</v>
      </c>
      <c r="G788">
        <v>70.044361922424102</v>
      </c>
      <c r="H788">
        <v>72.898408769308105</v>
      </c>
      <c r="I788">
        <v>66.680540311264195</v>
      </c>
    </row>
    <row r="789" spans="1:9" x14ac:dyDescent="0.15">
      <c r="A789" t="s">
        <v>202</v>
      </c>
      <c r="B789" t="s">
        <v>339</v>
      </c>
      <c r="C789" t="s">
        <v>21</v>
      </c>
      <c r="D789" t="s">
        <v>204</v>
      </c>
      <c r="E789" t="s">
        <v>167</v>
      </c>
      <c r="F789">
        <v>2014</v>
      </c>
      <c r="G789">
        <v>68.9893115321957</v>
      </c>
      <c r="H789">
        <v>71.614085568232596</v>
      </c>
      <c r="I789">
        <v>65.878306957125105</v>
      </c>
    </row>
    <row r="790" spans="1:9" x14ac:dyDescent="0.15">
      <c r="A790" t="s">
        <v>202</v>
      </c>
      <c r="B790" t="s">
        <v>339</v>
      </c>
      <c r="C790" t="s">
        <v>1</v>
      </c>
      <c r="D790" t="s">
        <v>204</v>
      </c>
      <c r="E790" t="s">
        <v>167</v>
      </c>
      <c r="F790">
        <v>2014</v>
      </c>
      <c r="G790">
        <v>70.267053209855504</v>
      </c>
      <c r="H790">
        <v>73.483412922191903</v>
      </c>
      <c r="I790">
        <v>66.617249213466593</v>
      </c>
    </row>
    <row r="791" spans="1:9" x14ac:dyDescent="0.15">
      <c r="A791" t="s">
        <v>202</v>
      </c>
      <c r="B791" t="s">
        <v>339</v>
      </c>
      <c r="C791" t="s">
        <v>205</v>
      </c>
      <c r="D791" t="s">
        <v>204</v>
      </c>
      <c r="E791" t="s">
        <v>167</v>
      </c>
      <c r="F791">
        <v>2014</v>
      </c>
      <c r="G791">
        <v>69.642388739189997</v>
      </c>
      <c r="H791">
        <v>72.5713144618543</v>
      </c>
      <c r="I791">
        <v>66.263444144799095</v>
      </c>
    </row>
    <row r="792" spans="1:9" x14ac:dyDescent="0.15">
      <c r="A792" t="s">
        <v>202</v>
      </c>
      <c r="B792" t="s">
        <v>340</v>
      </c>
      <c r="C792" t="s">
        <v>21</v>
      </c>
      <c r="D792" t="s">
        <v>204</v>
      </c>
      <c r="E792" t="s">
        <v>167</v>
      </c>
      <c r="F792">
        <v>2014</v>
      </c>
      <c r="G792">
        <v>68.959056364546399</v>
      </c>
      <c r="H792">
        <v>71.560968709813395</v>
      </c>
      <c r="I792">
        <v>65.971661820708903</v>
      </c>
    </row>
    <row r="793" spans="1:9" x14ac:dyDescent="0.15">
      <c r="A793" t="s">
        <v>202</v>
      </c>
      <c r="B793" t="s">
        <v>340</v>
      </c>
      <c r="C793" t="s">
        <v>1</v>
      </c>
      <c r="D793" t="s">
        <v>204</v>
      </c>
      <c r="E793" t="s">
        <v>167</v>
      </c>
      <c r="F793">
        <v>2014</v>
      </c>
      <c r="G793">
        <v>70.240794339152302</v>
      </c>
      <c r="H793">
        <v>73.344500111801096</v>
      </c>
      <c r="I793">
        <v>66.674287670063293</v>
      </c>
    </row>
    <row r="794" spans="1:9" x14ac:dyDescent="0.15">
      <c r="A794" t="s">
        <v>202</v>
      </c>
      <c r="B794" t="s">
        <v>340</v>
      </c>
      <c r="C794" t="s">
        <v>205</v>
      </c>
      <c r="D794" t="s">
        <v>204</v>
      </c>
      <c r="E794" t="s">
        <v>167</v>
      </c>
      <c r="F794">
        <v>2014</v>
      </c>
      <c r="G794">
        <v>69.623891562459093</v>
      </c>
      <c r="H794">
        <v>72.481742187164997</v>
      </c>
      <c r="I794">
        <v>66.324347711256806</v>
      </c>
    </row>
    <row r="795" spans="1:9" x14ac:dyDescent="0.15">
      <c r="A795" t="s">
        <v>202</v>
      </c>
      <c r="B795" t="s">
        <v>341</v>
      </c>
      <c r="C795" t="s">
        <v>21</v>
      </c>
      <c r="D795" t="s">
        <v>204</v>
      </c>
      <c r="E795" t="s">
        <v>167</v>
      </c>
      <c r="F795">
        <v>2014</v>
      </c>
      <c r="G795">
        <v>68.367463357061297</v>
      </c>
      <c r="H795">
        <v>70.988937208104304</v>
      </c>
      <c r="I795">
        <v>65.276344094977901</v>
      </c>
    </row>
    <row r="796" spans="1:9" x14ac:dyDescent="0.15">
      <c r="A796" t="s">
        <v>202</v>
      </c>
      <c r="B796" t="s">
        <v>341</v>
      </c>
      <c r="C796" t="s">
        <v>1</v>
      </c>
      <c r="D796" t="s">
        <v>204</v>
      </c>
      <c r="E796" t="s">
        <v>167</v>
      </c>
      <c r="F796">
        <v>2014</v>
      </c>
      <c r="G796">
        <v>70.082214644276803</v>
      </c>
      <c r="H796">
        <v>73.293414527592702</v>
      </c>
      <c r="I796">
        <v>66.415295933672098</v>
      </c>
    </row>
    <row r="797" spans="1:9" x14ac:dyDescent="0.15">
      <c r="A797" t="s">
        <v>202</v>
      </c>
      <c r="B797" t="s">
        <v>341</v>
      </c>
      <c r="C797" t="s">
        <v>205</v>
      </c>
      <c r="D797" t="s">
        <v>204</v>
      </c>
      <c r="E797" t="s">
        <v>167</v>
      </c>
      <c r="F797">
        <v>2014</v>
      </c>
      <c r="G797">
        <v>69.234441002609202</v>
      </c>
      <c r="H797">
        <v>72.070998641669107</v>
      </c>
      <c r="I797">
        <v>65.916850713691105</v>
      </c>
    </row>
    <row r="798" spans="1:9" x14ac:dyDescent="0.15">
      <c r="A798" t="s">
        <v>202</v>
      </c>
      <c r="B798" t="s">
        <v>342</v>
      </c>
      <c r="C798" t="s">
        <v>21</v>
      </c>
      <c r="D798" t="s">
        <v>204</v>
      </c>
      <c r="E798" t="s">
        <v>167</v>
      </c>
      <c r="F798">
        <v>2014</v>
      </c>
      <c r="G798">
        <v>67.6460052815072</v>
      </c>
      <c r="H798">
        <v>70.232741099167995</v>
      </c>
      <c r="I798">
        <v>64.744964714668797</v>
      </c>
    </row>
    <row r="799" spans="1:9" x14ac:dyDescent="0.15">
      <c r="A799" t="s">
        <v>202</v>
      </c>
      <c r="B799" t="s">
        <v>342</v>
      </c>
      <c r="C799" t="s">
        <v>1</v>
      </c>
      <c r="D799" t="s">
        <v>204</v>
      </c>
      <c r="E799" t="s">
        <v>167</v>
      </c>
      <c r="F799">
        <v>2014</v>
      </c>
      <c r="G799">
        <v>69.6603481925724</v>
      </c>
      <c r="H799">
        <v>72.867714578229396</v>
      </c>
      <c r="I799">
        <v>66.027353421015306</v>
      </c>
    </row>
    <row r="800" spans="1:9" x14ac:dyDescent="0.15">
      <c r="A800" t="s">
        <v>202</v>
      </c>
      <c r="B800" t="s">
        <v>342</v>
      </c>
      <c r="C800" t="s">
        <v>205</v>
      </c>
      <c r="D800" t="s">
        <v>204</v>
      </c>
      <c r="E800" t="s">
        <v>167</v>
      </c>
      <c r="F800">
        <v>2014</v>
      </c>
      <c r="G800">
        <v>68.655726248403795</v>
      </c>
      <c r="H800">
        <v>71.563684030389297</v>
      </c>
      <c r="I800">
        <v>65.426763958500104</v>
      </c>
    </row>
    <row r="801" spans="1:9" x14ac:dyDescent="0.15">
      <c r="A801" t="s">
        <v>202</v>
      </c>
      <c r="B801" t="s">
        <v>343</v>
      </c>
      <c r="C801" t="s">
        <v>21</v>
      </c>
      <c r="D801" t="s">
        <v>204</v>
      </c>
      <c r="E801" t="s">
        <v>167</v>
      </c>
      <c r="F801">
        <v>2014</v>
      </c>
      <c r="G801">
        <v>67.555254312987799</v>
      </c>
      <c r="H801">
        <v>70.114882260705201</v>
      </c>
      <c r="I801">
        <v>64.524308086974401</v>
      </c>
    </row>
    <row r="802" spans="1:9" x14ac:dyDescent="0.15">
      <c r="A802" t="s">
        <v>202</v>
      </c>
      <c r="B802" t="s">
        <v>343</v>
      </c>
      <c r="C802" t="s">
        <v>1</v>
      </c>
      <c r="D802" t="s">
        <v>204</v>
      </c>
      <c r="E802" t="s">
        <v>167</v>
      </c>
      <c r="F802">
        <v>2014</v>
      </c>
      <c r="G802">
        <v>69.355557559126794</v>
      </c>
      <c r="H802">
        <v>72.408407348611505</v>
      </c>
      <c r="I802">
        <v>65.813312248141798</v>
      </c>
    </row>
    <row r="803" spans="1:9" x14ac:dyDescent="0.15">
      <c r="A803" t="s">
        <v>202</v>
      </c>
      <c r="B803" t="s">
        <v>343</v>
      </c>
      <c r="C803" t="s">
        <v>205</v>
      </c>
      <c r="D803" t="s">
        <v>204</v>
      </c>
      <c r="E803" t="s">
        <v>167</v>
      </c>
      <c r="F803">
        <v>2014</v>
      </c>
      <c r="G803">
        <v>68.457344950638301</v>
      </c>
      <c r="H803">
        <v>71.267589047381506</v>
      </c>
      <c r="I803">
        <v>65.239959202673703</v>
      </c>
    </row>
    <row r="804" spans="1:9" x14ac:dyDescent="0.15">
      <c r="A804" t="s">
        <v>202</v>
      </c>
      <c r="B804" t="s">
        <v>344</v>
      </c>
      <c r="C804" t="s">
        <v>21</v>
      </c>
      <c r="D804" t="s">
        <v>204</v>
      </c>
      <c r="E804" t="s">
        <v>167</v>
      </c>
      <c r="F804">
        <v>2014</v>
      </c>
      <c r="G804">
        <v>66.530825311297207</v>
      </c>
      <c r="H804">
        <v>68.996165167514505</v>
      </c>
      <c r="I804">
        <v>63.827316811758102</v>
      </c>
    </row>
    <row r="805" spans="1:9" x14ac:dyDescent="0.15">
      <c r="A805" t="s">
        <v>202</v>
      </c>
      <c r="B805" t="s">
        <v>344</v>
      </c>
      <c r="C805" t="s">
        <v>1</v>
      </c>
      <c r="D805" t="s">
        <v>204</v>
      </c>
      <c r="E805" t="s">
        <v>167</v>
      </c>
      <c r="F805">
        <v>2014</v>
      </c>
      <c r="G805">
        <v>68.491367383183601</v>
      </c>
      <c r="H805">
        <v>71.566780508950401</v>
      </c>
      <c r="I805">
        <v>64.9039211249234</v>
      </c>
    </row>
    <row r="806" spans="1:9" x14ac:dyDescent="0.15">
      <c r="A806" t="s">
        <v>202</v>
      </c>
      <c r="B806" t="s">
        <v>344</v>
      </c>
      <c r="C806" t="s">
        <v>205</v>
      </c>
      <c r="D806" t="s">
        <v>204</v>
      </c>
      <c r="E806" t="s">
        <v>167</v>
      </c>
      <c r="F806">
        <v>2014</v>
      </c>
      <c r="G806">
        <v>67.497502083773995</v>
      </c>
      <c r="H806">
        <v>70.225502796589495</v>
      </c>
      <c r="I806">
        <v>64.315648827259196</v>
      </c>
    </row>
    <row r="807" spans="1:9" x14ac:dyDescent="0.15">
      <c r="A807" t="s">
        <v>202</v>
      </c>
      <c r="B807" t="s">
        <v>345</v>
      </c>
      <c r="C807" t="s">
        <v>21</v>
      </c>
      <c r="D807" t="s">
        <v>204</v>
      </c>
      <c r="E807" t="s">
        <v>167</v>
      </c>
      <c r="F807">
        <v>2014</v>
      </c>
      <c r="G807">
        <v>67.251207141958801</v>
      </c>
      <c r="H807">
        <v>69.738648952475003</v>
      </c>
      <c r="I807">
        <v>64.356048994501407</v>
      </c>
    </row>
    <row r="808" spans="1:9" x14ac:dyDescent="0.15">
      <c r="A808" t="s">
        <v>202</v>
      </c>
      <c r="B808" t="s">
        <v>345</v>
      </c>
      <c r="C808" t="s">
        <v>1</v>
      </c>
      <c r="D808" t="s">
        <v>204</v>
      </c>
      <c r="E808" t="s">
        <v>167</v>
      </c>
      <c r="F808">
        <v>2014</v>
      </c>
      <c r="G808">
        <v>69.400715990266505</v>
      </c>
      <c r="H808">
        <v>72.562140128197896</v>
      </c>
      <c r="I808">
        <v>65.859904383963894</v>
      </c>
    </row>
    <row r="809" spans="1:9" x14ac:dyDescent="0.15">
      <c r="A809" t="s">
        <v>202</v>
      </c>
      <c r="B809" t="s">
        <v>345</v>
      </c>
      <c r="C809" t="s">
        <v>205</v>
      </c>
      <c r="D809" t="s">
        <v>204</v>
      </c>
      <c r="E809" t="s">
        <v>167</v>
      </c>
      <c r="F809">
        <v>2014</v>
      </c>
      <c r="G809">
        <v>68.330797442621304</v>
      </c>
      <c r="H809">
        <v>71.071653772705005</v>
      </c>
      <c r="I809">
        <v>65.108069072615393</v>
      </c>
    </row>
    <row r="810" spans="1:9" x14ac:dyDescent="0.15">
      <c r="A810" t="s">
        <v>202</v>
      </c>
      <c r="B810" t="s">
        <v>346</v>
      </c>
      <c r="C810" t="s">
        <v>21</v>
      </c>
      <c r="D810" t="s">
        <v>204</v>
      </c>
      <c r="E810" t="s">
        <v>167</v>
      </c>
      <c r="F810">
        <v>2014</v>
      </c>
      <c r="G810">
        <v>67.035767155281803</v>
      </c>
      <c r="H810">
        <v>69.621254399695104</v>
      </c>
      <c r="I810">
        <v>63.9984825075705</v>
      </c>
    </row>
    <row r="811" spans="1:9" x14ac:dyDescent="0.15">
      <c r="A811" t="s">
        <v>202</v>
      </c>
      <c r="B811" t="s">
        <v>346</v>
      </c>
      <c r="C811" t="s">
        <v>1</v>
      </c>
      <c r="D811" t="s">
        <v>204</v>
      </c>
      <c r="E811" t="s">
        <v>167</v>
      </c>
      <c r="F811">
        <v>2014</v>
      </c>
      <c r="G811">
        <v>69.159773213693001</v>
      </c>
      <c r="H811">
        <v>72.289440850314307</v>
      </c>
      <c r="I811">
        <v>65.436417169118897</v>
      </c>
    </row>
    <row r="812" spans="1:9" x14ac:dyDescent="0.15">
      <c r="A812" t="s">
        <v>202</v>
      </c>
      <c r="B812" t="s">
        <v>346</v>
      </c>
      <c r="C812" t="s">
        <v>205</v>
      </c>
      <c r="D812" t="s">
        <v>204</v>
      </c>
      <c r="E812" t="s">
        <v>167</v>
      </c>
      <c r="F812">
        <v>2014</v>
      </c>
      <c r="G812">
        <v>68.094738085919204</v>
      </c>
      <c r="H812">
        <v>70.935506486986696</v>
      </c>
      <c r="I812">
        <v>64.787898861600198</v>
      </c>
    </row>
    <row r="813" spans="1:9" x14ac:dyDescent="0.15">
      <c r="A813" t="s">
        <v>202</v>
      </c>
      <c r="B813" t="s">
        <v>347</v>
      </c>
      <c r="C813" t="s">
        <v>21</v>
      </c>
      <c r="D813" t="s">
        <v>204</v>
      </c>
      <c r="E813" t="s">
        <v>167</v>
      </c>
      <c r="F813">
        <v>2014</v>
      </c>
      <c r="G813">
        <v>67.223986677485399</v>
      </c>
      <c r="H813">
        <v>69.805454806304198</v>
      </c>
      <c r="I813">
        <v>64.256150443670606</v>
      </c>
    </row>
    <row r="814" spans="1:9" x14ac:dyDescent="0.15">
      <c r="A814" t="s">
        <v>202</v>
      </c>
      <c r="B814" t="s">
        <v>347</v>
      </c>
      <c r="C814" t="s">
        <v>1</v>
      </c>
      <c r="D814" t="s">
        <v>204</v>
      </c>
      <c r="E814" t="s">
        <v>167</v>
      </c>
      <c r="F814">
        <v>2014</v>
      </c>
      <c r="G814">
        <v>69.307913767248905</v>
      </c>
      <c r="H814">
        <v>72.374387322355702</v>
      </c>
      <c r="I814">
        <v>65.737203181190793</v>
      </c>
    </row>
    <row r="815" spans="1:9" x14ac:dyDescent="0.15">
      <c r="A815" t="s">
        <v>202</v>
      </c>
      <c r="B815" t="s">
        <v>347</v>
      </c>
      <c r="C815" t="s">
        <v>205</v>
      </c>
      <c r="D815" t="s">
        <v>204</v>
      </c>
      <c r="E815" t="s">
        <v>167</v>
      </c>
      <c r="F815">
        <v>2014</v>
      </c>
      <c r="G815">
        <v>68.270495625163306</v>
      </c>
      <c r="H815">
        <v>71.085134274328396</v>
      </c>
      <c r="I815">
        <v>64.979452699945298</v>
      </c>
    </row>
    <row r="816" spans="1:9" x14ac:dyDescent="0.15">
      <c r="A816" t="s">
        <v>202</v>
      </c>
      <c r="B816" t="s">
        <v>348</v>
      </c>
      <c r="C816" t="s">
        <v>21</v>
      </c>
      <c r="D816" t="s">
        <v>204</v>
      </c>
      <c r="E816" t="s">
        <v>167</v>
      </c>
      <c r="F816">
        <v>2014</v>
      </c>
      <c r="G816">
        <v>66.932265976616705</v>
      </c>
      <c r="H816">
        <v>69.475542957672801</v>
      </c>
      <c r="I816">
        <v>63.995868403358898</v>
      </c>
    </row>
    <row r="817" spans="1:9" x14ac:dyDescent="0.15">
      <c r="A817" t="s">
        <v>202</v>
      </c>
      <c r="B817" t="s">
        <v>348</v>
      </c>
      <c r="C817" t="s">
        <v>1</v>
      </c>
      <c r="D817" t="s">
        <v>204</v>
      </c>
      <c r="E817" t="s">
        <v>167</v>
      </c>
      <c r="F817">
        <v>2014</v>
      </c>
      <c r="G817">
        <v>68.6552261317687</v>
      </c>
      <c r="H817">
        <v>71.723535378780696</v>
      </c>
      <c r="I817">
        <v>65.117811607304205</v>
      </c>
    </row>
    <row r="818" spans="1:9" x14ac:dyDescent="0.15">
      <c r="A818" t="s">
        <v>202</v>
      </c>
      <c r="B818" t="s">
        <v>348</v>
      </c>
      <c r="C818" t="s">
        <v>205</v>
      </c>
      <c r="D818" t="s">
        <v>204</v>
      </c>
      <c r="E818" t="s">
        <v>167</v>
      </c>
      <c r="F818">
        <v>2014</v>
      </c>
      <c r="G818">
        <v>67.807598956501906</v>
      </c>
      <c r="H818">
        <v>70.630992512371407</v>
      </c>
      <c r="I818">
        <v>64.579272159370007</v>
      </c>
    </row>
    <row r="819" spans="1:9" x14ac:dyDescent="0.15">
      <c r="A819" t="s">
        <v>202</v>
      </c>
      <c r="B819" t="s">
        <v>349</v>
      </c>
      <c r="C819" t="s">
        <v>21</v>
      </c>
      <c r="D819" t="s">
        <v>204</v>
      </c>
      <c r="E819" t="s">
        <v>167</v>
      </c>
      <c r="F819">
        <v>2014</v>
      </c>
      <c r="G819">
        <v>68.249158246334702</v>
      </c>
      <c r="H819">
        <v>70.843877341133705</v>
      </c>
      <c r="I819">
        <v>65.414615244045706</v>
      </c>
    </row>
    <row r="820" spans="1:9" x14ac:dyDescent="0.15">
      <c r="A820" t="s">
        <v>202</v>
      </c>
      <c r="B820" t="s">
        <v>349</v>
      </c>
      <c r="C820" t="s">
        <v>1</v>
      </c>
      <c r="D820" t="s">
        <v>204</v>
      </c>
      <c r="E820" t="s">
        <v>167</v>
      </c>
      <c r="F820">
        <v>2014</v>
      </c>
      <c r="G820">
        <v>70.452393777447696</v>
      </c>
      <c r="H820">
        <v>73.654586486740996</v>
      </c>
      <c r="I820">
        <v>66.793474380241506</v>
      </c>
    </row>
    <row r="821" spans="1:9" x14ac:dyDescent="0.15">
      <c r="A821" t="s">
        <v>202</v>
      </c>
      <c r="B821" t="s">
        <v>349</v>
      </c>
      <c r="C821" t="s">
        <v>205</v>
      </c>
      <c r="D821" t="s">
        <v>204</v>
      </c>
      <c r="E821" t="s">
        <v>167</v>
      </c>
      <c r="F821">
        <v>2014</v>
      </c>
      <c r="G821">
        <v>69.348656200056197</v>
      </c>
      <c r="H821">
        <v>72.257678405434703</v>
      </c>
      <c r="I821">
        <v>66.1059571047509</v>
      </c>
    </row>
    <row r="822" spans="1:9" x14ac:dyDescent="0.15">
      <c r="A822" t="s">
        <v>202</v>
      </c>
      <c r="B822" t="s">
        <v>350</v>
      </c>
      <c r="C822" t="s">
        <v>21</v>
      </c>
      <c r="D822" t="s">
        <v>204</v>
      </c>
      <c r="E822" t="s">
        <v>167</v>
      </c>
      <c r="F822">
        <v>2014</v>
      </c>
      <c r="G822">
        <v>69.827374737325798</v>
      </c>
      <c r="H822">
        <v>72.465506450013194</v>
      </c>
      <c r="I822">
        <v>66.7459665350964</v>
      </c>
    </row>
    <row r="823" spans="1:9" x14ac:dyDescent="0.15">
      <c r="A823" t="s">
        <v>202</v>
      </c>
      <c r="B823" t="s">
        <v>350</v>
      </c>
      <c r="C823" t="s">
        <v>1</v>
      </c>
      <c r="D823" t="s">
        <v>204</v>
      </c>
      <c r="E823" t="s">
        <v>167</v>
      </c>
      <c r="F823">
        <v>2014</v>
      </c>
      <c r="G823">
        <v>71.534896335249798</v>
      </c>
      <c r="H823">
        <v>74.708979834996896</v>
      </c>
      <c r="I823">
        <v>67.861389153336503</v>
      </c>
    </row>
    <row r="824" spans="1:9" x14ac:dyDescent="0.15">
      <c r="A824" t="s">
        <v>202</v>
      </c>
      <c r="B824" t="s">
        <v>350</v>
      </c>
      <c r="C824" t="s">
        <v>205</v>
      </c>
      <c r="D824" t="s">
        <v>204</v>
      </c>
      <c r="E824" t="s">
        <v>167</v>
      </c>
      <c r="F824">
        <v>2014</v>
      </c>
      <c r="G824">
        <v>70.677436476887294</v>
      </c>
      <c r="H824">
        <v>73.552669679305396</v>
      </c>
      <c r="I824">
        <v>67.308776236564995</v>
      </c>
    </row>
    <row r="825" spans="1:9" x14ac:dyDescent="0.15">
      <c r="A825" t="s">
        <v>202</v>
      </c>
      <c r="B825" t="s">
        <v>351</v>
      </c>
      <c r="C825" t="s">
        <v>21</v>
      </c>
      <c r="D825" t="s">
        <v>204</v>
      </c>
      <c r="E825" t="s">
        <v>167</v>
      </c>
      <c r="F825">
        <v>2014</v>
      </c>
      <c r="G825">
        <v>69.805442621259004</v>
      </c>
      <c r="H825">
        <v>72.532861787254504</v>
      </c>
      <c r="I825">
        <v>66.729549808222799</v>
      </c>
    </row>
    <row r="826" spans="1:9" x14ac:dyDescent="0.15">
      <c r="A826" t="s">
        <v>202</v>
      </c>
      <c r="B826" t="s">
        <v>351</v>
      </c>
      <c r="C826" t="s">
        <v>1</v>
      </c>
      <c r="D826" t="s">
        <v>204</v>
      </c>
      <c r="E826" t="s">
        <v>167</v>
      </c>
      <c r="F826">
        <v>2014</v>
      </c>
      <c r="G826">
        <v>70.9666444677203</v>
      </c>
      <c r="H826">
        <v>74.139777685231493</v>
      </c>
      <c r="I826">
        <v>67.238058552654493</v>
      </c>
    </row>
    <row r="827" spans="1:9" x14ac:dyDescent="0.15">
      <c r="A827" t="s">
        <v>202</v>
      </c>
      <c r="B827" t="s">
        <v>351</v>
      </c>
      <c r="C827" t="s">
        <v>205</v>
      </c>
      <c r="D827" t="s">
        <v>204</v>
      </c>
      <c r="E827" t="s">
        <v>167</v>
      </c>
      <c r="F827">
        <v>2014</v>
      </c>
      <c r="G827">
        <v>70.403661560775504</v>
      </c>
      <c r="H827">
        <v>73.350938415643697</v>
      </c>
      <c r="I827">
        <v>67.010532451037903</v>
      </c>
    </row>
    <row r="828" spans="1:9" x14ac:dyDescent="0.15">
      <c r="A828" t="s">
        <v>202</v>
      </c>
      <c r="B828" t="s">
        <v>352</v>
      </c>
      <c r="C828" t="s">
        <v>21</v>
      </c>
      <c r="D828" t="s">
        <v>204</v>
      </c>
      <c r="E828" t="s">
        <v>167</v>
      </c>
      <c r="F828">
        <v>2014</v>
      </c>
      <c r="G828">
        <v>69.928745924618397</v>
      </c>
      <c r="H828">
        <v>72.575899711917103</v>
      </c>
      <c r="I828">
        <v>66.819921478505094</v>
      </c>
    </row>
    <row r="829" spans="1:9" x14ac:dyDescent="0.15">
      <c r="A829" t="s">
        <v>202</v>
      </c>
      <c r="B829" t="s">
        <v>352</v>
      </c>
      <c r="C829" t="s">
        <v>1</v>
      </c>
      <c r="D829" t="s">
        <v>204</v>
      </c>
      <c r="E829" t="s">
        <v>167</v>
      </c>
      <c r="F829">
        <v>2014</v>
      </c>
      <c r="G829">
        <v>71.021713555713603</v>
      </c>
      <c r="H829">
        <v>74.142129953920801</v>
      </c>
      <c r="I829">
        <v>67.381519737367299</v>
      </c>
    </row>
    <row r="830" spans="1:9" x14ac:dyDescent="0.15">
      <c r="A830" t="s">
        <v>202</v>
      </c>
      <c r="B830" t="s">
        <v>352</v>
      </c>
      <c r="C830" t="s">
        <v>205</v>
      </c>
      <c r="D830" t="s">
        <v>204</v>
      </c>
      <c r="E830" t="s">
        <v>167</v>
      </c>
      <c r="F830">
        <v>2014</v>
      </c>
      <c r="G830">
        <v>70.511992408292002</v>
      </c>
      <c r="H830">
        <v>73.363422049200096</v>
      </c>
      <c r="I830">
        <v>67.099634037856106</v>
      </c>
    </row>
    <row r="831" spans="1:9" x14ac:dyDescent="0.15">
      <c r="A831" t="s">
        <v>202</v>
      </c>
      <c r="B831" t="s">
        <v>353</v>
      </c>
      <c r="C831" t="s">
        <v>21</v>
      </c>
      <c r="D831" t="s">
        <v>204</v>
      </c>
      <c r="E831" t="s">
        <v>167</v>
      </c>
      <c r="F831">
        <v>2014</v>
      </c>
      <c r="G831">
        <v>69.572876949792303</v>
      </c>
      <c r="H831">
        <v>72.193558026892902</v>
      </c>
      <c r="I831">
        <v>66.541932727866296</v>
      </c>
    </row>
    <row r="832" spans="1:9" x14ac:dyDescent="0.15">
      <c r="A832" t="s">
        <v>202</v>
      </c>
      <c r="B832" t="s">
        <v>353</v>
      </c>
      <c r="C832" t="s">
        <v>1</v>
      </c>
      <c r="D832" t="s">
        <v>204</v>
      </c>
      <c r="E832" t="s">
        <v>167</v>
      </c>
      <c r="F832">
        <v>2014</v>
      </c>
      <c r="G832">
        <v>70.573701597643606</v>
      </c>
      <c r="H832">
        <v>73.656524492794205</v>
      </c>
      <c r="I832">
        <v>67.038139683484999</v>
      </c>
    </row>
    <row r="833" spans="1:9" x14ac:dyDescent="0.15">
      <c r="A833" t="s">
        <v>202</v>
      </c>
      <c r="B833" t="s">
        <v>353</v>
      </c>
      <c r="C833" t="s">
        <v>205</v>
      </c>
      <c r="D833" t="s">
        <v>204</v>
      </c>
      <c r="E833" t="s">
        <v>167</v>
      </c>
      <c r="F833">
        <v>2014</v>
      </c>
      <c r="G833">
        <v>70.098441630781807</v>
      </c>
      <c r="H833">
        <v>72.984162543688697</v>
      </c>
      <c r="I833">
        <v>66.764018366346605</v>
      </c>
    </row>
    <row r="834" spans="1:9" x14ac:dyDescent="0.15">
      <c r="A834" t="s">
        <v>202</v>
      </c>
      <c r="B834" t="s">
        <v>354</v>
      </c>
      <c r="C834" t="s">
        <v>21</v>
      </c>
      <c r="D834" t="s">
        <v>204</v>
      </c>
      <c r="E834" t="s">
        <v>167</v>
      </c>
      <c r="F834">
        <v>2014</v>
      </c>
      <c r="G834">
        <v>69.959748059643005</v>
      </c>
      <c r="H834">
        <v>72.642633003176002</v>
      </c>
      <c r="I834">
        <v>66.804819127953394</v>
      </c>
    </row>
    <row r="835" spans="1:9" x14ac:dyDescent="0.15">
      <c r="A835" t="s">
        <v>202</v>
      </c>
      <c r="B835" t="s">
        <v>354</v>
      </c>
      <c r="C835" t="s">
        <v>1</v>
      </c>
      <c r="D835" t="s">
        <v>204</v>
      </c>
      <c r="E835" t="s">
        <v>167</v>
      </c>
      <c r="F835">
        <v>2014</v>
      </c>
      <c r="G835">
        <v>71.372069698379704</v>
      </c>
      <c r="H835">
        <v>74.507067324554498</v>
      </c>
      <c r="I835">
        <v>67.689329962698693</v>
      </c>
    </row>
    <row r="836" spans="1:9" x14ac:dyDescent="0.15">
      <c r="A836" t="s">
        <v>202</v>
      </c>
      <c r="B836" t="s">
        <v>354</v>
      </c>
      <c r="C836" t="s">
        <v>205</v>
      </c>
      <c r="D836" t="s">
        <v>204</v>
      </c>
      <c r="E836" t="s">
        <v>167</v>
      </c>
      <c r="F836">
        <v>2014</v>
      </c>
      <c r="G836">
        <v>70.694053783586696</v>
      </c>
      <c r="H836">
        <v>73.534361771047102</v>
      </c>
      <c r="I836">
        <v>67.267989884698906</v>
      </c>
    </row>
    <row r="837" spans="1:9" x14ac:dyDescent="0.15">
      <c r="A837" t="s">
        <v>202</v>
      </c>
      <c r="B837" t="s">
        <v>355</v>
      </c>
      <c r="C837" t="s">
        <v>21</v>
      </c>
      <c r="D837" t="s">
        <v>204</v>
      </c>
      <c r="E837" t="s">
        <v>167</v>
      </c>
      <c r="F837">
        <v>2014</v>
      </c>
      <c r="G837">
        <v>68.6426863385297</v>
      </c>
      <c r="H837">
        <v>71.161184987041494</v>
      </c>
      <c r="I837">
        <v>65.647504335506</v>
      </c>
    </row>
    <row r="838" spans="1:9" x14ac:dyDescent="0.15">
      <c r="A838" t="s">
        <v>202</v>
      </c>
      <c r="B838" t="s">
        <v>355</v>
      </c>
      <c r="C838" t="s">
        <v>1</v>
      </c>
      <c r="D838" t="s">
        <v>204</v>
      </c>
      <c r="E838" t="s">
        <v>167</v>
      </c>
      <c r="F838">
        <v>2014</v>
      </c>
      <c r="G838">
        <v>70.602326620851599</v>
      </c>
      <c r="H838">
        <v>73.740289141637007</v>
      </c>
      <c r="I838">
        <v>66.977986172120595</v>
      </c>
    </row>
    <row r="839" spans="1:9" x14ac:dyDescent="0.15">
      <c r="A839" t="s">
        <v>202</v>
      </c>
      <c r="B839" t="s">
        <v>355</v>
      </c>
      <c r="C839" t="s">
        <v>205</v>
      </c>
      <c r="D839" t="s">
        <v>204</v>
      </c>
      <c r="E839" t="s">
        <v>167</v>
      </c>
      <c r="F839">
        <v>2014</v>
      </c>
      <c r="G839">
        <v>69.632825501013301</v>
      </c>
      <c r="H839">
        <v>72.485863849861204</v>
      </c>
      <c r="I839">
        <v>66.297908987844906</v>
      </c>
    </row>
    <row r="840" spans="1:9" x14ac:dyDescent="0.15">
      <c r="A840" t="s">
        <v>202</v>
      </c>
      <c r="B840" t="s">
        <v>356</v>
      </c>
      <c r="C840" t="s">
        <v>21</v>
      </c>
      <c r="D840" t="s">
        <v>204</v>
      </c>
      <c r="E840" t="s">
        <v>167</v>
      </c>
      <c r="F840">
        <v>2014</v>
      </c>
      <c r="G840">
        <v>69.318210326571602</v>
      </c>
      <c r="H840">
        <v>71.927848117398995</v>
      </c>
      <c r="I840">
        <v>66.2670741313555</v>
      </c>
    </row>
    <row r="841" spans="1:9" x14ac:dyDescent="0.15">
      <c r="A841" t="s">
        <v>202</v>
      </c>
      <c r="B841" t="s">
        <v>356</v>
      </c>
      <c r="C841" t="s">
        <v>1</v>
      </c>
      <c r="D841" t="s">
        <v>204</v>
      </c>
      <c r="E841" t="s">
        <v>167</v>
      </c>
      <c r="F841">
        <v>2014</v>
      </c>
      <c r="G841">
        <v>70.668652315097702</v>
      </c>
      <c r="H841">
        <v>73.829552622892606</v>
      </c>
      <c r="I841">
        <v>67.071311937105193</v>
      </c>
    </row>
    <row r="842" spans="1:9" x14ac:dyDescent="0.15">
      <c r="A842" t="s">
        <v>202</v>
      </c>
      <c r="B842" t="s">
        <v>356</v>
      </c>
      <c r="C842" t="s">
        <v>205</v>
      </c>
      <c r="D842" t="s">
        <v>204</v>
      </c>
      <c r="E842" t="s">
        <v>167</v>
      </c>
      <c r="F842">
        <v>2014</v>
      </c>
      <c r="G842">
        <v>70.008841976526796</v>
      </c>
      <c r="H842">
        <v>72.914361836045003</v>
      </c>
      <c r="I842">
        <v>66.665195643004097</v>
      </c>
    </row>
    <row r="843" spans="1:9" x14ac:dyDescent="0.15">
      <c r="A843" t="s">
        <v>202</v>
      </c>
      <c r="B843" t="s">
        <v>357</v>
      </c>
      <c r="C843" t="s">
        <v>21</v>
      </c>
      <c r="D843" t="s">
        <v>204</v>
      </c>
      <c r="E843" t="s">
        <v>167</v>
      </c>
      <c r="F843">
        <v>2014</v>
      </c>
      <c r="G843">
        <v>68.2270753297814</v>
      </c>
      <c r="H843">
        <v>70.819132450347496</v>
      </c>
      <c r="I843">
        <v>65.245656660700106</v>
      </c>
    </row>
    <row r="844" spans="1:9" x14ac:dyDescent="0.15">
      <c r="A844" t="s">
        <v>202</v>
      </c>
      <c r="B844" t="s">
        <v>357</v>
      </c>
      <c r="C844" t="s">
        <v>1</v>
      </c>
      <c r="D844" t="s">
        <v>204</v>
      </c>
      <c r="E844" t="s">
        <v>167</v>
      </c>
      <c r="F844">
        <v>2014</v>
      </c>
      <c r="G844">
        <v>69.917676596409194</v>
      </c>
      <c r="H844">
        <v>73.001577352341997</v>
      </c>
      <c r="I844">
        <v>66.448431438578993</v>
      </c>
    </row>
    <row r="845" spans="1:9" x14ac:dyDescent="0.15">
      <c r="A845" t="s">
        <v>202</v>
      </c>
      <c r="B845" t="s">
        <v>357</v>
      </c>
      <c r="C845" t="s">
        <v>205</v>
      </c>
      <c r="D845" t="s">
        <v>204</v>
      </c>
      <c r="E845" t="s">
        <v>167</v>
      </c>
      <c r="F845">
        <v>2014</v>
      </c>
      <c r="G845">
        <v>69.102845246004193</v>
      </c>
      <c r="H845">
        <v>71.898093766910506</v>
      </c>
      <c r="I845">
        <v>65.870244026603004</v>
      </c>
    </row>
    <row r="846" spans="1:9" x14ac:dyDescent="0.15">
      <c r="A846" t="s">
        <v>202</v>
      </c>
      <c r="B846" t="s">
        <v>358</v>
      </c>
      <c r="C846" t="s">
        <v>21</v>
      </c>
      <c r="D846" t="s">
        <v>204</v>
      </c>
      <c r="E846" t="s">
        <v>167</v>
      </c>
      <c r="F846">
        <v>2014</v>
      </c>
      <c r="G846">
        <v>68.0535009420704</v>
      </c>
      <c r="H846">
        <v>70.686824333256098</v>
      </c>
      <c r="I846">
        <v>65.105780549498903</v>
      </c>
    </row>
    <row r="847" spans="1:9" x14ac:dyDescent="0.15">
      <c r="A847" t="s">
        <v>202</v>
      </c>
      <c r="B847" t="s">
        <v>358</v>
      </c>
      <c r="C847" t="s">
        <v>1</v>
      </c>
      <c r="D847" t="s">
        <v>204</v>
      </c>
      <c r="E847" t="s">
        <v>167</v>
      </c>
      <c r="F847">
        <v>2014</v>
      </c>
      <c r="G847">
        <v>69.617358178000003</v>
      </c>
      <c r="H847">
        <v>72.763365199914304</v>
      </c>
      <c r="I847">
        <v>66.066745659633895</v>
      </c>
    </row>
    <row r="848" spans="1:9" x14ac:dyDescent="0.15">
      <c r="A848" t="s">
        <v>202</v>
      </c>
      <c r="B848" t="s">
        <v>358</v>
      </c>
      <c r="C848" t="s">
        <v>205</v>
      </c>
      <c r="D848" t="s">
        <v>204</v>
      </c>
      <c r="E848" t="s">
        <v>167</v>
      </c>
      <c r="F848">
        <v>2014</v>
      </c>
      <c r="G848">
        <v>68.851517786352602</v>
      </c>
      <c r="H848">
        <v>71.710906463805699</v>
      </c>
      <c r="I848">
        <v>65.562415218492802</v>
      </c>
    </row>
    <row r="849" spans="1:9" x14ac:dyDescent="0.15">
      <c r="A849" t="s">
        <v>202</v>
      </c>
      <c r="B849" t="s">
        <v>359</v>
      </c>
      <c r="C849" t="s">
        <v>21</v>
      </c>
      <c r="D849" t="s">
        <v>204</v>
      </c>
      <c r="E849" t="s">
        <v>167</v>
      </c>
      <c r="F849">
        <v>2014</v>
      </c>
      <c r="G849">
        <v>68.286636687904604</v>
      </c>
      <c r="H849">
        <v>70.966320460660995</v>
      </c>
      <c r="I849">
        <v>65.331417308573904</v>
      </c>
    </row>
    <row r="850" spans="1:9" x14ac:dyDescent="0.15">
      <c r="A850" t="s">
        <v>202</v>
      </c>
      <c r="B850" t="s">
        <v>359</v>
      </c>
      <c r="C850" t="s">
        <v>1</v>
      </c>
      <c r="D850" t="s">
        <v>204</v>
      </c>
      <c r="E850" t="s">
        <v>167</v>
      </c>
      <c r="F850">
        <v>2014</v>
      </c>
      <c r="G850">
        <v>70.200531135511895</v>
      </c>
      <c r="H850">
        <v>73.393792111298396</v>
      </c>
      <c r="I850">
        <v>66.577982369293295</v>
      </c>
    </row>
    <row r="851" spans="1:9" x14ac:dyDescent="0.15">
      <c r="A851" t="s">
        <v>202</v>
      </c>
      <c r="B851" t="s">
        <v>359</v>
      </c>
      <c r="C851" t="s">
        <v>205</v>
      </c>
      <c r="D851" t="s">
        <v>204</v>
      </c>
      <c r="E851" t="s">
        <v>167</v>
      </c>
      <c r="F851">
        <v>2014</v>
      </c>
      <c r="G851">
        <v>69.246976616591297</v>
      </c>
      <c r="H851">
        <v>72.116326979404107</v>
      </c>
      <c r="I851">
        <v>65.922355966568304</v>
      </c>
    </row>
    <row r="852" spans="1:9" x14ac:dyDescent="0.15">
      <c r="A852" t="s">
        <v>202</v>
      </c>
      <c r="B852" t="s">
        <v>360</v>
      </c>
      <c r="C852" t="s">
        <v>21</v>
      </c>
      <c r="D852" t="s">
        <v>204</v>
      </c>
      <c r="E852" t="s">
        <v>167</v>
      </c>
      <c r="F852">
        <v>2014</v>
      </c>
      <c r="G852">
        <v>70.966160719029801</v>
      </c>
      <c r="H852">
        <v>73.784786209279304</v>
      </c>
      <c r="I852">
        <v>67.811069671902203</v>
      </c>
    </row>
    <row r="853" spans="1:9" x14ac:dyDescent="0.15">
      <c r="A853" t="s">
        <v>202</v>
      </c>
      <c r="B853" t="s">
        <v>360</v>
      </c>
      <c r="C853" t="s">
        <v>1</v>
      </c>
      <c r="D853" t="s">
        <v>204</v>
      </c>
      <c r="E853" t="s">
        <v>167</v>
      </c>
      <c r="F853">
        <v>2014</v>
      </c>
      <c r="G853">
        <v>72.365020580028201</v>
      </c>
      <c r="H853">
        <v>75.700696301891099</v>
      </c>
      <c r="I853">
        <v>68.614458892824103</v>
      </c>
    </row>
    <row r="854" spans="1:9" x14ac:dyDescent="0.15">
      <c r="A854" t="s">
        <v>202</v>
      </c>
      <c r="B854" t="s">
        <v>360</v>
      </c>
      <c r="C854" t="s">
        <v>205</v>
      </c>
      <c r="D854" t="s">
        <v>204</v>
      </c>
      <c r="E854" t="s">
        <v>167</v>
      </c>
      <c r="F854">
        <v>2014</v>
      </c>
      <c r="G854">
        <v>71.726476672004694</v>
      </c>
      <c r="H854">
        <v>74.764162571368502</v>
      </c>
      <c r="I854">
        <v>68.288799846781302</v>
      </c>
    </row>
    <row r="855" spans="1:9" x14ac:dyDescent="0.15">
      <c r="A855" t="s">
        <v>202</v>
      </c>
      <c r="B855" t="s">
        <v>361</v>
      </c>
      <c r="C855" t="s">
        <v>21</v>
      </c>
      <c r="D855" t="s">
        <v>204</v>
      </c>
      <c r="E855" t="s">
        <v>167</v>
      </c>
      <c r="F855">
        <v>2014</v>
      </c>
      <c r="G855">
        <v>71.568905693649995</v>
      </c>
      <c r="H855">
        <v>74.533564587152</v>
      </c>
      <c r="I855">
        <v>68.242846551148205</v>
      </c>
    </row>
    <row r="856" spans="1:9" x14ac:dyDescent="0.15">
      <c r="A856" t="s">
        <v>202</v>
      </c>
      <c r="B856" t="s">
        <v>361</v>
      </c>
      <c r="C856" t="s">
        <v>1</v>
      </c>
      <c r="D856" t="s">
        <v>204</v>
      </c>
      <c r="E856" t="s">
        <v>167</v>
      </c>
      <c r="F856">
        <v>2014</v>
      </c>
      <c r="G856">
        <v>71.936400211872098</v>
      </c>
      <c r="H856">
        <v>75.256761902079404</v>
      </c>
      <c r="I856">
        <v>68.212062316741495</v>
      </c>
    </row>
    <row r="857" spans="1:9" x14ac:dyDescent="0.15">
      <c r="A857" t="s">
        <v>202</v>
      </c>
      <c r="B857" t="s">
        <v>361</v>
      </c>
      <c r="C857" t="s">
        <v>205</v>
      </c>
      <c r="D857" t="s">
        <v>204</v>
      </c>
      <c r="E857" t="s">
        <v>167</v>
      </c>
      <c r="F857">
        <v>2014</v>
      </c>
      <c r="G857">
        <v>71.7096492858049</v>
      </c>
      <c r="H857">
        <v>74.802335179388507</v>
      </c>
      <c r="I857">
        <v>68.232721013683005</v>
      </c>
    </row>
    <row r="858" spans="1:9" x14ac:dyDescent="0.15">
      <c r="A858" t="s">
        <v>202</v>
      </c>
      <c r="B858" t="s">
        <v>362</v>
      </c>
      <c r="C858" t="s">
        <v>21</v>
      </c>
      <c r="D858" t="s">
        <v>204</v>
      </c>
      <c r="E858" t="s">
        <v>167</v>
      </c>
      <c r="F858">
        <v>2014</v>
      </c>
      <c r="G858">
        <v>70.231051225837305</v>
      </c>
      <c r="H858">
        <v>73.011493075075407</v>
      </c>
      <c r="I858">
        <v>67.096605951292702</v>
      </c>
    </row>
    <row r="859" spans="1:9" x14ac:dyDescent="0.15">
      <c r="A859" t="s">
        <v>202</v>
      </c>
      <c r="B859" t="s">
        <v>362</v>
      </c>
      <c r="C859" t="s">
        <v>1</v>
      </c>
      <c r="D859" t="s">
        <v>204</v>
      </c>
      <c r="E859" t="s">
        <v>167</v>
      </c>
      <c r="F859">
        <v>2014</v>
      </c>
      <c r="G859">
        <v>71.519329732882099</v>
      </c>
      <c r="H859">
        <v>74.759997184909395</v>
      </c>
      <c r="I859">
        <v>67.899948917731095</v>
      </c>
    </row>
    <row r="860" spans="1:9" x14ac:dyDescent="0.15">
      <c r="A860" t="s">
        <v>202</v>
      </c>
      <c r="B860" t="s">
        <v>362</v>
      </c>
      <c r="C860" t="s">
        <v>205</v>
      </c>
      <c r="D860" t="s">
        <v>204</v>
      </c>
      <c r="E860" t="s">
        <v>167</v>
      </c>
      <c r="F860">
        <v>2014</v>
      </c>
      <c r="G860">
        <v>70.913642131069906</v>
      </c>
      <c r="H860">
        <v>73.868449196905303</v>
      </c>
      <c r="I860">
        <v>67.523906246085204</v>
      </c>
    </row>
    <row r="861" spans="1:9" x14ac:dyDescent="0.15">
      <c r="A861" t="s">
        <v>202</v>
      </c>
      <c r="B861" t="s">
        <v>363</v>
      </c>
      <c r="C861" t="s">
        <v>21</v>
      </c>
      <c r="D861" t="s">
        <v>204</v>
      </c>
      <c r="E861" t="s">
        <v>167</v>
      </c>
      <c r="F861">
        <v>2014</v>
      </c>
      <c r="G861">
        <v>70.190553338229194</v>
      </c>
      <c r="H861">
        <v>73.0321977278888</v>
      </c>
      <c r="I861">
        <v>66.971285035724307</v>
      </c>
    </row>
    <row r="862" spans="1:9" x14ac:dyDescent="0.15">
      <c r="A862" t="s">
        <v>202</v>
      </c>
      <c r="B862" t="s">
        <v>363</v>
      </c>
      <c r="C862" t="s">
        <v>1</v>
      </c>
      <c r="D862" t="s">
        <v>204</v>
      </c>
      <c r="E862" t="s">
        <v>167</v>
      </c>
      <c r="F862">
        <v>2014</v>
      </c>
      <c r="G862">
        <v>71.579591531451797</v>
      </c>
      <c r="H862">
        <v>74.937125357069306</v>
      </c>
      <c r="I862">
        <v>67.6886121123039</v>
      </c>
    </row>
    <row r="863" spans="1:9" x14ac:dyDescent="0.15">
      <c r="A863" t="s">
        <v>202</v>
      </c>
      <c r="B863" t="s">
        <v>363</v>
      </c>
      <c r="C863" t="s">
        <v>205</v>
      </c>
      <c r="D863" t="s">
        <v>204</v>
      </c>
      <c r="E863" t="s">
        <v>167</v>
      </c>
      <c r="F863">
        <v>2014</v>
      </c>
      <c r="G863">
        <v>70.885583555059199</v>
      </c>
      <c r="H863">
        <v>73.954553907390803</v>
      </c>
      <c r="I863">
        <v>67.357254621843694</v>
      </c>
    </row>
    <row r="864" spans="1:9" x14ac:dyDescent="0.15">
      <c r="A864" t="s">
        <v>202</v>
      </c>
      <c r="B864" t="s">
        <v>364</v>
      </c>
      <c r="C864" t="s">
        <v>21</v>
      </c>
      <c r="D864" t="s">
        <v>204</v>
      </c>
      <c r="E864" t="s">
        <v>167</v>
      </c>
      <c r="F864">
        <v>2014</v>
      </c>
      <c r="G864">
        <v>70.006746883616799</v>
      </c>
      <c r="H864">
        <v>72.678829549479602</v>
      </c>
      <c r="I864">
        <v>66.776669312057606</v>
      </c>
    </row>
    <row r="865" spans="1:9" x14ac:dyDescent="0.15">
      <c r="A865" t="s">
        <v>202</v>
      </c>
      <c r="B865" t="s">
        <v>364</v>
      </c>
      <c r="C865" t="s">
        <v>1</v>
      </c>
      <c r="D865" t="s">
        <v>204</v>
      </c>
      <c r="E865" t="s">
        <v>167</v>
      </c>
      <c r="F865">
        <v>2014</v>
      </c>
      <c r="G865">
        <v>71.180929923087405</v>
      </c>
      <c r="H865">
        <v>74.350701313768297</v>
      </c>
      <c r="I865">
        <v>67.586547708377694</v>
      </c>
    </row>
    <row r="866" spans="1:9" x14ac:dyDescent="0.15">
      <c r="A866" t="s">
        <v>202</v>
      </c>
      <c r="B866" t="s">
        <v>364</v>
      </c>
      <c r="C866" t="s">
        <v>205</v>
      </c>
      <c r="D866" t="s">
        <v>204</v>
      </c>
      <c r="E866" t="s">
        <v>167</v>
      </c>
      <c r="F866">
        <v>2014</v>
      </c>
      <c r="G866">
        <v>70.635429297340593</v>
      </c>
      <c r="H866">
        <v>73.581736337913597</v>
      </c>
      <c r="I866">
        <v>67.130727538775204</v>
      </c>
    </row>
    <row r="867" spans="1:9" x14ac:dyDescent="0.15">
      <c r="A867" t="s">
        <v>202</v>
      </c>
      <c r="B867" t="s">
        <v>215</v>
      </c>
      <c r="C867" t="s">
        <v>21</v>
      </c>
      <c r="D867" t="s">
        <v>204</v>
      </c>
      <c r="E867" t="s">
        <v>167</v>
      </c>
      <c r="F867">
        <v>2010</v>
      </c>
      <c r="G867">
        <v>67.036191957228795</v>
      </c>
      <c r="H867">
        <v>69.625937338122498</v>
      </c>
      <c r="I867">
        <v>64.069846748233701</v>
      </c>
    </row>
    <row r="868" spans="1:9" x14ac:dyDescent="0.15">
      <c r="A868" t="s">
        <v>202</v>
      </c>
      <c r="B868" t="s">
        <v>215</v>
      </c>
      <c r="C868" t="s">
        <v>1</v>
      </c>
      <c r="D868" t="s">
        <v>204</v>
      </c>
      <c r="E868" t="s">
        <v>167</v>
      </c>
      <c r="F868">
        <v>2010</v>
      </c>
      <c r="G868">
        <v>68.936991245431798</v>
      </c>
      <c r="H868">
        <v>72.001631274640303</v>
      </c>
      <c r="I868">
        <v>65.474323202074004</v>
      </c>
    </row>
    <row r="869" spans="1:9" x14ac:dyDescent="0.15">
      <c r="A869" t="s">
        <v>202</v>
      </c>
      <c r="B869" t="s">
        <v>215</v>
      </c>
      <c r="C869" t="s">
        <v>205</v>
      </c>
      <c r="D869" t="s">
        <v>204</v>
      </c>
      <c r="E869" t="s">
        <v>167</v>
      </c>
      <c r="F869">
        <v>2010</v>
      </c>
      <c r="G869">
        <v>68.012205170580202</v>
      </c>
      <c r="H869">
        <v>70.840002571988094</v>
      </c>
      <c r="I869">
        <v>64.823412439493893</v>
      </c>
    </row>
    <row r="870" spans="1:9" x14ac:dyDescent="0.15">
      <c r="A870" t="s">
        <v>202</v>
      </c>
      <c r="B870" t="s">
        <v>216</v>
      </c>
      <c r="C870" t="s">
        <v>21</v>
      </c>
      <c r="D870" t="s">
        <v>204</v>
      </c>
      <c r="E870" t="s">
        <v>167</v>
      </c>
      <c r="F870">
        <v>2010</v>
      </c>
      <c r="G870">
        <v>68.300898525132197</v>
      </c>
      <c r="H870">
        <v>70.973378491248994</v>
      </c>
      <c r="I870">
        <v>65.224007229520495</v>
      </c>
    </row>
    <row r="871" spans="1:9" x14ac:dyDescent="0.15">
      <c r="A871" t="s">
        <v>202</v>
      </c>
      <c r="B871" t="s">
        <v>216</v>
      </c>
      <c r="C871" t="s">
        <v>1</v>
      </c>
      <c r="D871" t="s">
        <v>204</v>
      </c>
      <c r="E871" t="s">
        <v>167</v>
      </c>
      <c r="F871">
        <v>2010</v>
      </c>
      <c r="G871">
        <v>69.698740225380305</v>
      </c>
      <c r="H871">
        <v>72.736349263519003</v>
      </c>
      <c r="I871">
        <v>66.055623550328903</v>
      </c>
    </row>
    <row r="872" spans="1:9" x14ac:dyDescent="0.15">
      <c r="A872" t="s">
        <v>202</v>
      </c>
      <c r="B872" t="s">
        <v>216</v>
      </c>
      <c r="C872" t="s">
        <v>205</v>
      </c>
      <c r="D872" t="s">
        <v>204</v>
      </c>
      <c r="E872" t="s">
        <v>167</v>
      </c>
      <c r="F872">
        <v>2010</v>
      </c>
      <c r="G872">
        <v>69.027764103113199</v>
      </c>
      <c r="H872">
        <v>71.890334147158697</v>
      </c>
      <c r="I872">
        <v>65.633018842893193</v>
      </c>
    </row>
    <row r="873" spans="1:9" x14ac:dyDescent="0.15">
      <c r="A873" t="s">
        <v>202</v>
      </c>
      <c r="B873" t="s">
        <v>217</v>
      </c>
      <c r="C873" t="s">
        <v>21</v>
      </c>
      <c r="D873" t="s">
        <v>204</v>
      </c>
      <c r="E873" t="s">
        <v>167</v>
      </c>
      <c r="F873">
        <v>2010</v>
      </c>
      <c r="G873">
        <v>67.498568709340404</v>
      </c>
      <c r="H873">
        <v>70.034935290697106</v>
      </c>
      <c r="I873">
        <v>64.530477912650795</v>
      </c>
    </row>
    <row r="874" spans="1:9" x14ac:dyDescent="0.15">
      <c r="A874" t="s">
        <v>202</v>
      </c>
      <c r="B874" t="s">
        <v>217</v>
      </c>
      <c r="C874" t="s">
        <v>1</v>
      </c>
      <c r="D874" t="s">
        <v>204</v>
      </c>
      <c r="E874" t="s">
        <v>167</v>
      </c>
      <c r="F874">
        <v>2010</v>
      </c>
      <c r="G874">
        <v>69.279051687438297</v>
      </c>
      <c r="H874">
        <v>72.382828127657106</v>
      </c>
      <c r="I874">
        <v>65.627148395503298</v>
      </c>
    </row>
    <row r="875" spans="1:9" x14ac:dyDescent="0.15">
      <c r="A875" t="s">
        <v>202</v>
      </c>
      <c r="B875" t="s">
        <v>217</v>
      </c>
      <c r="C875" t="s">
        <v>205</v>
      </c>
      <c r="D875" t="s">
        <v>204</v>
      </c>
      <c r="E875" t="s">
        <v>167</v>
      </c>
      <c r="F875">
        <v>2010</v>
      </c>
      <c r="G875">
        <v>68.415194299807894</v>
      </c>
      <c r="H875">
        <v>71.271830081212499</v>
      </c>
      <c r="I875">
        <v>65.094068939567705</v>
      </c>
    </row>
    <row r="876" spans="1:9" x14ac:dyDescent="0.15">
      <c r="A876" t="s">
        <v>202</v>
      </c>
      <c r="B876" t="s">
        <v>218</v>
      </c>
      <c r="C876" t="s">
        <v>21</v>
      </c>
      <c r="D876" t="s">
        <v>204</v>
      </c>
      <c r="E876" t="s">
        <v>167</v>
      </c>
      <c r="F876">
        <v>2010</v>
      </c>
      <c r="G876">
        <v>66.498075249708506</v>
      </c>
      <c r="H876">
        <v>69.077355034900904</v>
      </c>
      <c r="I876">
        <v>63.576751180086902</v>
      </c>
    </row>
    <row r="877" spans="1:9" x14ac:dyDescent="0.15">
      <c r="A877" t="s">
        <v>202</v>
      </c>
      <c r="B877" t="s">
        <v>218</v>
      </c>
      <c r="C877" t="s">
        <v>1</v>
      </c>
      <c r="D877" t="s">
        <v>204</v>
      </c>
      <c r="E877" t="s">
        <v>167</v>
      </c>
      <c r="F877">
        <v>2010</v>
      </c>
      <c r="G877">
        <v>68.570001796188095</v>
      </c>
      <c r="H877">
        <v>71.675941018476493</v>
      </c>
      <c r="I877">
        <v>65.148401078096299</v>
      </c>
    </row>
    <row r="878" spans="1:9" x14ac:dyDescent="0.15">
      <c r="A878" t="s">
        <v>202</v>
      </c>
      <c r="B878" t="s">
        <v>220</v>
      </c>
      <c r="C878" t="s">
        <v>21</v>
      </c>
      <c r="D878" t="s">
        <v>204</v>
      </c>
      <c r="E878" t="s">
        <v>167</v>
      </c>
      <c r="F878">
        <v>2017</v>
      </c>
      <c r="G878">
        <v>68.900762154218995</v>
      </c>
      <c r="H878">
        <v>71.686311101445099</v>
      </c>
      <c r="I878">
        <v>65.874908121246193</v>
      </c>
    </row>
    <row r="879" spans="1:9" x14ac:dyDescent="0.15">
      <c r="A879" t="s">
        <v>202</v>
      </c>
      <c r="B879" t="s">
        <v>220</v>
      </c>
      <c r="C879" t="s">
        <v>1</v>
      </c>
      <c r="D879" t="s">
        <v>204</v>
      </c>
      <c r="E879" t="s">
        <v>167</v>
      </c>
      <c r="F879">
        <v>2017</v>
      </c>
      <c r="G879">
        <v>71.0356475658172</v>
      </c>
      <c r="H879">
        <v>74.397095795074307</v>
      </c>
      <c r="I879">
        <v>67.258369585622106</v>
      </c>
    </row>
    <row r="880" spans="1:9" x14ac:dyDescent="0.15">
      <c r="A880" t="s">
        <v>202</v>
      </c>
      <c r="B880" t="s">
        <v>220</v>
      </c>
      <c r="C880" t="s">
        <v>205</v>
      </c>
      <c r="D880" t="s">
        <v>204</v>
      </c>
      <c r="E880" t="s">
        <v>167</v>
      </c>
      <c r="F880">
        <v>2017</v>
      </c>
      <c r="G880">
        <v>69.998621324003494</v>
      </c>
      <c r="H880">
        <v>73.044352912933803</v>
      </c>
      <c r="I880">
        <v>66.556384600577601</v>
      </c>
    </row>
    <row r="881" spans="1:9" x14ac:dyDescent="0.15">
      <c r="A881" t="s">
        <v>202</v>
      </c>
      <c r="B881" t="s">
        <v>221</v>
      </c>
      <c r="C881" t="s">
        <v>21</v>
      </c>
      <c r="D881" t="s">
        <v>204</v>
      </c>
      <c r="E881" t="s">
        <v>167</v>
      </c>
      <c r="F881">
        <v>2017</v>
      </c>
      <c r="G881">
        <v>69.826043963376094</v>
      </c>
      <c r="H881">
        <v>72.640812277398794</v>
      </c>
      <c r="I881">
        <v>66.736890194140599</v>
      </c>
    </row>
    <row r="882" spans="1:9" x14ac:dyDescent="0.15">
      <c r="A882" t="s">
        <v>202</v>
      </c>
      <c r="B882" t="s">
        <v>221</v>
      </c>
      <c r="C882" t="s">
        <v>1</v>
      </c>
      <c r="D882" t="s">
        <v>204</v>
      </c>
      <c r="E882" t="s">
        <v>167</v>
      </c>
      <c r="F882">
        <v>2017</v>
      </c>
      <c r="G882">
        <v>70.941991688741297</v>
      </c>
      <c r="H882">
        <v>74.340954942272703</v>
      </c>
      <c r="I882">
        <v>67.303881440291207</v>
      </c>
    </row>
    <row r="883" spans="1:9" x14ac:dyDescent="0.15">
      <c r="A883" t="s">
        <v>202</v>
      </c>
      <c r="B883" t="s">
        <v>221</v>
      </c>
      <c r="C883" t="s">
        <v>205</v>
      </c>
      <c r="D883" t="s">
        <v>204</v>
      </c>
      <c r="E883" t="s">
        <v>167</v>
      </c>
      <c r="F883">
        <v>2017</v>
      </c>
      <c r="G883">
        <v>70.409654689780098</v>
      </c>
      <c r="H883">
        <v>73.417123311183801</v>
      </c>
      <c r="I883">
        <v>67.022143616688794</v>
      </c>
    </row>
    <row r="884" spans="1:9" x14ac:dyDescent="0.15">
      <c r="A884" t="s">
        <v>202</v>
      </c>
      <c r="B884" t="s">
        <v>222</v>
      </c>
      <c r="C884" t="s">
        <v>21</v>
      </c>
      <c r="D884" t="s">
        <v>204</v>
      </c>
      <c r="E884" t="s">
        <v>167</v>
      </c>
      <c r="F884">
        <v>2017</v>
      </c>
      <c r="G884">
        <v>69.495160563169904</v>
      </c>
      <c r="H884">
        <v>72.324445402287793</v>
      </c>
      <c r="I884">
        <v>66.428699468950896</v>
      </c>
    </row>
    <row r="885" spans="1:9" x14ac:dyDescent="0.15">
      <c r="A885" t="s">
        <v>202</v>
      </c>
      <c r="B885" t="s">
        <v>222</v>
      </c>
      <c r="C885" t="s">
        <v>1</v>
      </c>
      <c r="D885" t="s">
        <v>204</v>
      </c>
      <c r="E885" t="s">
        <v>167</v>
      </c>
      <c r="F885">
        <v>2017</v>
      </c>
      <c r="G885">
        <v>71.333433575817295</v>
      </c>
      <c r="H885">
        <v>74.717635946796904</v>
      </c>
      <c r="I885">
        <v>67.504049447309995</v>
      </c>
    </row>
    <row r="886" spans="1:9" x14ac:dyDescent="0.15">
      <c r="A886" t="s">
        <v>202</v>
      </c>
      <c r="B886" t="s">
        <v>222</v>
      </c>
      <c r="C886" t="s">
        <v>205</v>
      </c>
      <c r="D886" t="s">
        <v>204</v>
      </c>
      <c r="E886" t="s">
        <v>167</v>
      </c>
      <c r="F886">
        <v>2017</v>
      </c>
      <c r="G886">
        <v>70.451308399801903</v>
      </c>
      <c r="H886">
        <v>73.536121950003704</v>
      </c>
      <c r="I886">
        <v>67.0364536399847</v>
      </c>
    </row>
    <row r="887" spans="1:9" x14ac:dyDescent="0.15">
      <c r="A887" t="s">
        <v>202</v>
      </c>
      <c r="B887" t="s">
        <v>223</v>
      </c>
      <c r="C887" t="s">
        <v>21</v>
      </c>
      <c r="D887" t="s">
        <v>204</v>
      </c>
      <c r="E887" t="s">
        <v>167</v>
      </c>
      <c r="F887">
        <v>2017</v>
      </c>
      <c r="G887">
        <v>69.445364470814994</v>
      </c>
      <c r="H887">
        <v>72.204163514223794</v>
      </c>
      <c r="I887">
        <v>66.154399825438503</v>
      </c>
    </row>
    <row r="888" spans="1:9" x14ac:dyDescent="0.15">
      <c r="A888" t="s">
        <v>202</v>
      </c>
      <c r="B888" t="s">
        <v>223</v>
      </c>
      <c r="C888" t="s">
        <v>1</v>
      </c>
      <c r="D888" t="s">
        <v>204</v>
      </c>
      <c r="E888" t="s">
        <v>167</v>
      </c>
      <c r="F888">
        <v>2017</v>
      </c>
      <c r="G888">
        <v>71.793516496595799</v>
      </c>
      <c r="H888">
        <v>75.174058786588901</v>
      </c>
      <c r="I888">
        <v>68.186784857405002</v>
      </c>
    </row>
    <row r="889" spans="1:9" x14ac:dyDescent="0.15">
      <c r="A889" t="s">
        <v>202</v>
      </c>
      <c r="B889" t="s">
        <v>223</v>
      </c>
      <c r="C889" t="s">
        <v>205</v>
      </c>
      <c r="D889" t="s">
        <v>204</v>
      </c>
      <c r="E889" t="s">
        <v>167</v>
      </c>
      <c r="F889">
        <v>2017</v>
      </c>
      <c r="G889">
        <v>70.611625928024594</v>
      </c>
      <c r="H889">
        <v>73.679597569411698</v>
      </c>
      <c r="I889">
        <v>67.152084418790295</v>
      </c>
    </row>
    <row r="890" spans="1:9" x14ac:dyDescent="0.15">
      <c r="A890" t="s">
        <v>202</v>
      </c>
      <c r="B890" t="s">
        <v>203</v>
      </c>
      <c r="C890" t="s">
        <v>21</v>
      </c>
      <c r="D890" t="s">
        <v>204</v>
      </c>
      <c r="E890" t="s">
        <v>167</v>
      </c>
      <c r="F890">
        <v>2012</v>
      </c>
      <c r="G890">
        <v>68.512381491278703</v>
      </c>
      <c r="H890">
        <v>71.052002125113802</v>
      </c>
      <c r="I890">
        <v>65.485877615265593</v>
      </c>
    </row>
    <row r="891" spans="1:9" x14ac:dyDescent="0.15">
      <c r="A891" t="s">
        <v>202</v>
      </c>
      <c r="B891" t="s">
        <v>203</v>
      </c>
      <c r="C891" t="s">
        <v>1</v>
      </c>
      <c r="D891" t="s">
        <v>204</v>
      </c>
      <c r="E891" t="s">
        <v>167</v>
      </c>
      <c r="F891">
        <v>2012</v>
      </c>
      <c r="G891">
        <v>70.120969741283403</v>
      </c>
      <c r="H891">
        <v>73.142520971058502</v>
      </c>
      <c r="I891">
        <v>66.606733292234296</v>
      </c>
    </row>
    <row r="892" spans="1:9" x14ac:dyDescent="0.15">
      <c r="A892" t="s">
        <v>202</v>
      </c>
      <c r="B892" t="s">
        <v>203</v>
      </c>
      <c r="C892" t="s">
        <v>205</v>
      </c>
      <c r="D892" t="s">
        <v>204</v>
      </c>
      <c r="E892" t="s">
        <v>167</v>
      </c>
      <c r="F892">
        <v>2012</v>
      </c>
      <c r="G892">
        <v>69.345623706578607</v>
      </c>
      <c r="H892">
        <v>72.104465175446805</v>
      </c>
      <c r="I892">
        <v>66.074696295950403</v>
      </c>
    </row>
    <row r="893" spans="1:9" x14ac:dyDescent="0.15">
      <c r="A893" t="s">
        <v>202</v>
      </c>
      <c r="B893" t="s">
        <v>220</v>
      </c>
      <c r="C893" t="s">
        <v>21</v>
      </c>
      <c r="D893" t="s">
        <v>204</v>
      </c>
      <c r="E893" t="s">
        <v>167</v>
      </c>
      <c r="F893">
        <v>2013</v>
      </c>
      <c r="G893">
        <v>69.012647589051895</v>
      </c>
      <c r="H893">
        <v>71.654568305688201</v>
      </c>
      <c r="I893">
        <v>66.007619237888605</v>
      </c>
    </row>
    <row r="894" spans="1:9" x14ac:dyDescent="0.15">
      <c r="A894" t="s">
        <v>202</v>
      </c>
      <c r="B894" t="s">
        <v>220</v>
      </c>
      <c r="C894" t="s">
        <v>1</v>
      </c>
      <c r="D894" t="s">
        <v>204</v>
      </c>
      <c r="E894" t="s">
        <v>167</v>
      </c>
      <c r="F894">
        <v>2013</v>
      </c>
      <c r="G894">
        <v>71.263523778688807</v>
      </c>
      <c r="H894">
        <v>74.478788407742599</v>
      </c>
      <c r="I894">
        <v>67.548391429052202</v>
      </c>
    </row>
    <row r="895" spans="1:9" x14ac:dyDescent="0.15">
      <c r="A895" t="s">
        <v>202</v>
      </c>
      <c r="B895" t="s">
        <v>220</v>
      </c>
      <c r="C895" t="s">
        <v>205</v>
      </c>
      <c r="D895" t="s">
        <v>204</v>
      </c>
      <c r="E895" t="s">
        <v>167</v>
      </c>
      <c r="F895">
        <v>2013</v>
      </c>
      <c r="G895">
        <v>70.179226682407801</v>
      </c>
      <c r="H895">
        <v>73.115662466239996</v>
      </c>
      <c r="I895">
        <v>66.827203604126893</v>
      </c>
    </row>
    <row r="896" spans="1:9" x14ac:dyDescent="0.15">
      <c r="A896" t="s">
        <v>202</v>
      </c>
      <c r="B896" t="s">
        <v>221</v>
      </c>
      <c r="C896" t="s">
        <v>21</v>
      </c>
      <c r="D896" t="s">
        <v>204</v>
      </c>
      <c r="E896" t="s">
        <v>167</v>
      </c>
      <c r="F896">
        <v>2013</v>
      </c>
      <c r="G896">
        <v>69.710824411878207</v>
      </c>
      <c r="H896">
        <v>72.395645271817202</v>
      </c>
      <c r="I896">
        <v>66.678749731332601</v>
      </c>
    </row>
    <row r="897" spans="1:9" x14ac:dyDescent="0.15">
      <c r="A897" t="s">
        <v>202</v>
      </c>
      <c r="B897" t="s">
        <v>221</v>
      </c>
      <c r="C897" t="s">
        <v>1</v>
      </c>
      <c r="D897" t="s">
        <v>204</v>
      </c>
      <c r="E897" t="s">
        <v>167</v>
      </c>
      <c r="F897">
        <v>2013</v>
      </c>
      <c r="G897">
        <v>70.846828604152506</v>
      </c>
      <c r="H897">
        <v>74.037928024594507</v>
      </c>
      <c r="I897">
        <v>67.233886610686199</v>
      </c>
    </row>
    <row r="898" spans="1:9" x14ac:dyDescent="0.15">
      <c r="A898" t="s">
        <v>202</v>
      </c>
      <c r="B898" t="s">
        <v>221</v>
      </c>
      <c r="C898" t="s">
        <v>205</v>
      </c>
      <c r="D898" t="s">
        <v>204</v>
      </c>
      <c r="E898" t="s">
        <v>167</v>
      </c>
      <c r="F898">
        <v>2013</v>
      </c>
      <c r="G898">
        <v>70.314388163301203</v>
      </c>
      <c r="H898">
        <v>73.193523437636401</v>
      </c>
      <c r="I898">
        <v>66.961209155388602</v>
      </c>
    </row>
    <row r="899" spans="1:9" x14ac:dyDescent="0.15">
      <c r="A899" t="s">
        <v>202</v>
      </c>
      <c r="B899" t="s">
        <v>222</v>
      </c>
      <c r="C899" t="s">
        <v>21</v>
      </c>
      <c r="D899" t="s">
        <v>204</v>
      </c>
      <c r="E899" t="s">
        <v>167</v>
      </c>
      <c r="F899">
        <v>2013</v>
      </c>
      <c r="G899">
        <v>69.528191783956601</v>
      </c>
      <c r="H899">
        <v>72.156249645060797</v>
      </c>
      <c r="I899">
        <v>66.393118395764205</v>
      </c>
    </row>
    <row r="900" spans="1:9" x14ac:dyDescent="0.15">
      <c r="A900" t="s">
        <v>202</v>
      </c>
      <c r="B900" t="s">
        <v>222</v>
      </c>
      <c r="C900" t="s">
        <v>1</v>
      </c>
      <c r="D900" t="s">
        <v>204</v>
      </c>
      <c r="E900" t="s">
        <v>167</v>
      </c>
      <c r="F900">
        <v>2013</v>
      </c>
      <c r="G900">
        <v>71.406566000312395</v>
      </c>
      <c r="H900">
        <v>74.630219059525004</v>
      </c>
      <c r="I900">
        <v>67.837888959207405</v>
      </c>
    </row>
    <row r="901" spans="1:9" x14ac:dyDescent="0.15">
      <c r="A901" t="s">
        <v>202</v>
      </c>
      <c r="B901" t="s">
        <v>222</v>
      </c>
      <c r="C901" t="s">
        <v>205</v>
      </c>
      <c r="D901" t="s">
        <v>204</v>
      </c>
      <c r="E901" t="s">
        <v>167</v>
      </c>
      <c r="F901">
        <v>2013</v>
      </c>
      <c r="G901">
        <v>70.512840546011404</v>
      </c>
      <c r="H901">
        <v>73.415815657153004</v>
      </c>
      <c r="I901">
        <v>67.0875416229743</v>
      </c>
    </row>
    <row r="902" spans="1:9" x14ac:dyDescent="0.15">
      <c r="A902" t="s">
        <v>202</v>
      </c>
      <c r="B902" t="s">
        <v>223</v>
      </c>
      <c r="C902" t="s">
        <v>21</v>
      </c>
      <c r="D902" t="s">
        <v>204</v>
      </c>
      <c r="E902" t="s">
        <v>167</v>
      </c>
      <c r="F902">
        <v>2013</v>
      </c>
      <c r="G902">
        <v>69.122152140268994</v>
      </c>
      <c r="H902">
        <v>71.810483807123703</v>
      </c>
      <c r="I902">
        <v>66.033118492825096</v>
      </c>
    </row>
    <row r="903" spans="1:9" x14ac:dyDescent="0.15">
      <c r="A903" t="s">
        <v>202</v>
      </c>
      <c r="B903" t="s">
        <v>223</v>
      </c>
      <c r="C903" t="s">
        <v>1</v>
      </c>
      <c r="D903" t="s">
        <v>204</v>
      </c>
      <c r="E903" t="s">
        <v>167</v>
      </c>
      <c r="F903">
        <v>2013</v>
      </c>
      <c r="G903">
        <v>71.444972287827397</v>
      </c>
      <c r="H903">
        <v>74.688937724326905</v>
      </c>
      <c r="I903">
        <v>67.826450418197396</v>
      </c>
    </row>
    <row r="904" spans="1:9" x14ac:dyDescent="0.15">
      <c r="A904" t="s">
        <v>202</v>
      </c>
      <c r="B904" t="s">
        <v>223</v>
      </c>
      <c r="C904" t="s">
        <v>205</v>
      </c>
      <c r="D904" t="s">
        <v>204</v>
      </c>
      <c r="E904" t="s">
        <v>167</v>
      </c>
      <c r="F904">
        <v>2013</v>
      </c>
      <c r="G904">
        <v>70.287416673548407</v>
      </c>
      <c r="H904">
        <v>73.204392879973199</v>
      </c>
      <c r="I904">
        <v>66.950014239970002</v>
      </c>
    </row>
    <row r="905" spans="1:9" x14ac:dyDescent="0.15">
      <c r="A905" t="s">
        <v>202</v>
      </c>
      <c r="B905" t="s">
        <v>224</v>
      </c>
      <c r="C905" t="s">
        <v>21</v>
      </c>
      <c r="D905" t="s">
        <v>204</v>
      </c>
      <c r="E905" t="s">
        <v>167</v>
      </c>
      <c r="F905">
        <v>2015</v>
      </c>
      <c r="G905">
        <v>69.156461902305097</v>
      </c>
      <c r="H905">
        <v>71.944747840034296</v>
      </c>
      <c r="I905">
        <v>65.909046622288102</v>
      </c>
    </row>
    <row r="906" spans="1:9" x14ac:dyDescent="0.15">
      <c r="A906" t="s">
        <v>202</v>
      </c>
      <c r="B906" t="s">
        <v>224</v>
      </c>
      <c r="C906" t="s">
        <v>1</v>
      </c>
      <c r="D906" t="s">
        <v>204</v>
      </c>
      <c r="E906" t="s">
        <v>167</v>
      </c>
      <c r="F906">
        <v>2015</v>
      </c>
      <c r="G906">
        <v>70.291472691996702</v>
      </c>
      <c r="H906">
        <v>73.508347023480397</v>
      </c>
      <c r="I906">
        <v>66.508790723512206</v>
      </c>
    </row>
    <row r="907" spans="1:9" x14ac:dyDescent="0.15">
      <c r="A907" t="s">
        <v>202</v>
      </c>
      <c r="B907" t="s">
        <v>224</v>
      </c>
      <c r="C907" t="s">
        <v>205</v>
      </c>
      <c r="D907" t="s">
        <v>204</v>
      </c>
      <c r="E907" t="s">
        <v>167</v>
      </c>
      <c r="F907">
        <v>2015</v>
      </c>
      <c r="G907">
        <v>69.725557974351602</v>
      </c>
      <c r="H907">
        <v>72.746661591089804</v>
      </c>
      <c r="I907">
        <v>66.271046479775606</v>
      </c>
    </row>
    <row r="908" spans="1:9" x14ac:dyDescent="0.15">
      <c r="A908" t="s">
        <v>202</v>
      </c>
      <c r="B908" t="s">
        <v>225</v>
      </c>
      <c r="C908" t="s">
        <v>21</v>
      </c>
      <c r="D908" t="s">
        <v>204</v>
      </c>
      <c r="E908" t="s">
        <v>167</v>
      </c>
      <c r="F908">
        <v>2015</v>
      </c>
      <c r="G908">
        <v>68.881255959753503</v>
      </c>
      <c r="H908">
        <v>71.597405395562305</v>
      </c>
      <c r="I908">
        <v>65.831752609856693</v>
      </c>
    </row>
    <row r="909" spans="1:9" x14ac:dyDescent="0.15">
      <c r="A909" t="s">
        <v>202</v>
      </c>
      <c r="B909" t="s">
        <v>225</v>
      </c>
      <c r="C909" t="s">
        <v>1</v>
      </c>
      <c r="D909" t="s">
        <v>204</v>
      </c>
      <c r="E909" t="s">
        <v>167</v>
      </c>
      <c r="F909">
        <v>2015</v>
      </c>
      <c r="G909">
        <v>70.032346621564798</v>
      </c>
      <c r="H909">
        <v>73.137147443716501</v>
      </c>
      <c r="I909">
        <v>66.437150856000699</v>
      </c>
    </row>
    <row r="910" spans="1:9" x14ac:dyDescent="0.15">
      <c r="A910" t="s">
        <v>202</v>
      </c>
      <c r="B910" t="s">
        <v>225</v>
      </c>
      <c r="C910" t="s">
        <v>205</v>
      </c>
      <c r="D910" t="s">
        <v>204</v>
      </c>
      <c r="E910" t="s">
        <v>167</v>
      </c>
      <c r="F910">
        <v>2015</v>
      </c>
      <c r="G910">
        <v>69.491598833951798</v>
      </c>
      <c r="H910">
        <v>72.356543902607399</v>
      </c>
      <c r="I910">
        <v>66.197414977578504</v>
      </c>
    </row>
    <row r="911" spans="1:9" x14ac:dyDescent="0.15">
      <c r="A911" t="s">
        <v>202</v>
      </c>
      <c r="B911" t="s">
        <v>226</v>
      </c>
      <c r="C911" t="s">
        <v>21</v>
      </c>
      <c r="D911" t="s">
        <v>204</v>
      </c>
      <c r="E911" t="s">
        <v>167</v>
      </c>
      <c r="F911">
        <v>2015</v>
      </c>
      <c r="G911">
        <v>70.0705248188561</v>
      </c>
      <c r="H911">
        <v>72.830679736132495</v>
      </c>
      <c r="I911">
        <v>66.8752026969415</v>
      </c>
    </row>
    <row r="912" spans="1:9" x14ac:dyDescent="0.15">
      <c r="A912" t="s">
        <v>202</v>
      </c>
      <c r="B912" t="s">
        <v>226</v>
      </c>
      <c r="C912" t="s">
        <v>1</v>
      </c>
      <c r="D912" t="s">
        <v>204</v>
      </c>
      <c r="E912" t="s">
        <v>167</v>
      </c>
      <c r="F912">
        <v>2015</v>
      </c>
      <c r="G912">
        <v>71.412019697538994</v>
      </c>
      <c r="H912">
        <v>74.576588109454704</v>
      </c>
      <c r="I912">
        <v>67.673772356963397</v>
      </c>
    </row>
    <row r="913" spans="1:9" x14ac:dyDescent="0.15">
      <c r="A913" t="s">
        <v>202</v>
      </c>
      <c r="B913" t="s">
        <v>226</v>
      </c>
      <c r="C913" t="s">
        <v>205</v>
      </c>
      <c r="D913" t="s">
        <v>204</v>
      </c>
      <c r="E913" t="s">
        <v>167</v>
      </c>
      <c r="F913">
        <v>2015</v>
      </c>
      <c r="G913">
        <v>70.767347208984702</v>
      </c>
      <c r="H913">
        <v>73.721489902235106</v>
      </c>
      <c r="I913">
        <v>67.267476511141794</v>
      </c>
    </row>
    <row r="914" spans="1:9" x14ac:dyDescent="0.15">
      <c r="A914" t="s">
        <v>202</v>
      </c>
      <c r="B914" t="s">
        <v>227</v>
      </c>
      <c r="C914" t="s">
        <v>21</v>
      </c>
      <c r="D914" t="s">
        <v>204</v>
      </c>
      <c r="E914" t="s">
        <v>167</v>
      </c>
      <c r="F914">
        <v>2015</v>
      </c>
      <c r="G914">
        <v>69.368595573401706</v>
      </c>
      <c r="H914">
        <v>72.134960697161006</v>
      </c>
      <c r="I914">
        <v>66.188128485558394</v>
      </c>
    </row>
    <row r="915" spans="1:9" x14ac:dyDescent="0.15">
      <c r="A915" t="s">
        <v>202</v>
      </c>
      <c r="B915" t="s">
        <v>227</v>
      </c>
      <c r="C915" t="s">
        <v>1</v>
      </c>
      <c r="D915" t="s">
        <v>204</v>
      </c>
      <c r="E915" t="s">
        <v>167</v>
      </c>
      <c r="F915">
        <v>2015</v>
      </c>
      <c r="G915">
        <v>70.697623634955505</v>
      </c>
      <c r="H915">
        <v>73.870382280007703</v>
      </c>
      <c r="I915">
        <v>67.109844924752693</v>
      </c>
    </row>
    <row r="916" spans="1:9" x14ac:dyDescent="0.15">
      <c r="A916" t="s">
        <v>202</v>
      </c>
      <c r="B916" t="s">
        <v>227</v>
      </c>
      <c r="C916" t="s">
        <v>205</v>
      </c>
      <c r="D916" t="s">
        <v>204</v>
      </c>
      <c r="E916" t="s">
        <v>167</v>
      </c>
      <c r="F916">
        <v>2015</v>
      </c>
      <c r="G916">
        <v>70.064606849030895</v>
      </c>
      <c r="H916">
        <v>73.050763370280393</v>
      </c>
      <c r="I916">
        <v>66.714480484019305</v>
      </c>
    </row>
    <row r="917" spans="1:9" x14ac:dyDescent="0.15">
      <c r="A917" t="s">
        <v>202</v>
      </c>
      <c r="B917" t="s">
        <v>228</v>
      </c>
      <c r="C917" t="s">
        <v>21</v>
      </c>
      <c r="D917" t="s">
        <v>204</v>
      </c>
      <c r="E917" t="s">
        <v>167</v>
      </c>
      <c r="F917">
        <v>2015</v>
      </c>
      <c r="G917">
        <v>70.683320400723105</v>
      </c>
      <c r="H917">
        <v>73.499659074445503</v>
      </c>
      <c r="I917">
        <v>67.401276726733897</v>
      </c>
    </row>
    <row r="918" spans="1:9" x14ac:dyDescent="0.15">
      <c r="A918" t="s">
        <v>202</v>
      </c>
      <c r="B918" t="s">
        <v>228</v>
      </c>
      <c r="C918" t="s">
        <v>1</v>
      </c>
      <c r="D918" t="s">
        <v>204</v>
      </c>
      <c r="E918" t="s">
        <v>167</v>
      </c>
      <c r="F918">
        <v>2015</v>
      </c>
      <c r="G918">
        <v>72.281395339127997</v>
      </c>
      <c r="H918">
        <v>75.624818359570497</v>
      </c>
      <c r="I918">
        <v>68.518532615735097</v>
      </c>
    </row>
    <row r="919" spans="1:9" x14ac:dyDescent="0.15">
      <c r="A919" t="s">
        <v>202</v>
      </c>
      <c r="B919" t="s">
        <v>228</v>
      </c>
      <c r="C919" t="s">
        <v>205</v>
      </c>
      <c r="D919" t="s">
        <v>204</v>
      </c>
      <c r="E919" t="s">
        <v>167</v>
      </c>
      <c r="F919">
        <v>2015</v>
      </c>
      <c r="G919">
        <v>71.5010312032027</v>
      </c>
      <c r="H919">
        <v>74.6690316385573</v>
      </c>
      <c r="I919">
        <v>67.9535401659043</v>
      </c>
    </row>
    <row r="920" spans="1:9" x14ac:dyDescent="0.15">
      <c r="A920" t="s">
        <v>202</v>
      </c>
      <c r="B920" t="s">
        <v>229</v>
      </c>
      <c r="C920" t="s">
        <v>21</v>
      </c>
      <c r="D920" t="s">
        <v>204</v>
      </c>
      <c r="E920" t="s">
        <v>167</v>
      </c>
      <c r="F920">
        <v>2015</v>
      </c>
      <c r="G920">
        <v>69.101221833345306</v>
      </c>
      <c r="H920">
        <v>71.7035998677907</v>
      </c>
      <c r="I920">
        <v>66.011321670868199</v>
      </c>
    </row>
    <row r="921" spans="1:9" x14ac:dyDescent="0.15">
      <c r="A921" t="s">
        <v>202</v>
      </c>
      <c r="B921" t="s">
        <v>229</v>
      </c>
      <c r="C921" t="s">
        <v>1</v>
      </c>
      <c r="D921" t="s">
        <v>204</v>
      </c>
      <c r="E921" t="s">
        <v>167</v>
      </c>
      <c r="F921">
        <v>2015</v>
      </c>
      <c r="G921">
        <v>71.130335852165103</v>
      </c>
      <c r="H921">
        <v>74.282641343376497</v>
      </c>
      <c r="I921">
        <v>67.479669322269501</v>
      </c>
    </row>
    <row r="922" spans="1:9" x14ac:dyDescent="0.15">
      <c r="A922" t="s">
        <v>202</v>
      </c>
      <c r="B922" t="s">
        <v>229</v>
      </c>
      <c r="C922" t="s">
        <v>205</v>
      </c>
      <c r="D922" t="s">
        <v>204</v>
      </c>
      <c r="E922" t="s">
        <v>167</v>
      </c>
      <c r="F922">
        <v>2015</v>
      </c>
      <c r="G922">
        <v>70.154789375794095</v>
      </c>
      <c r="H922">
        <v>73.060320315010799</v>
      </c>
      <c r="I922">
        <v>66.754804839254007</v>
      </c>
    </row>
    <row r="923" spans="1:9" x14ac:dyDescent="0.15">
      <c r="A923" t="s">
        <v>202</v>
      </c>
      <c r="B923" t="s">
        <v>230</v>
      </c>
      <c r="C923" t="s">
        <v>21</v>
      </c>
      <c r="D923" t="s">
        <v>204</v>
      </c>
      <c r="E923" t="s">
        <v>167</v>
      </c>
      <c r="F923">
        <v>2015</v>
      </c>
      <c r="G923">
        <v>69.081872436384003</v>
      </c>
      <c r="H923">
        <v>71.703851463719602</v>
      </c>
      <c r="I923">
        <v>65.961637696461807</v>
      </c>
    </row>
    <row r="924" spans="1:9" x14ac:dyDescent="0.15">
      <c r="A924" t="s">
        <v>202</v>
      </c>
      <c r="B924" t="s">
        <v>230</v>
      </c>
      <c r="C924" t="s">
        <v>1</v>
      </c>
      <c r="D924" t="s">
        <v>204</v>
      </c>
      <c r="E924" t="s">
        <v>167</v>
      </c>
      <c r="F924">
        <v>2015</v>
      </c>
      <c r="G924">
        <v>70.243147983663306</v>
      </c>
      <c r="H924">
        <v>73.342916632254898</v>
      </c>
      <c r="I924">
        <v>66.633936526003794</v>
      </c>
    </row>
    <row r="925" spans="1:9" x14ac:dyDescent="0.15">
      <c r="A925" t="s">
        <v>202</v>
      </c>
      <c r="B925" t="s">
        <v>230</v>
      </c>
      <c r="C925" t="s">
        <v>205</v>
      </c>
      <c r="D925" t="s">
        <v>204</v>
      </c>
      <c r="E925" t="s">
        <v>167</v>
      </c>
      <c r="F925">
        <v>2015</v>
      </c>
      <c r="G925">
        <v>69.686249086104993</v>
      </c>
      <c r="H925">
        <v>72.567171914701603</v>
      </c>
      <c r="I925">
        <v>66.358744262853094</v>
      </c>
    </row>
    <row r="926" spans="1:9" x14ac:dyDescent="0.15">
      <c r="A926" t="s">
        <v>202</v>
      </c>
      <c r="B926" t="s">
        <v>231</v>
      </c>
      <c r="C926" t="s">
        <v>21</v>
      </c>
      <c r="D926" t="s">
        <v>204</v>
      </c>
      <c r="E926" t="s">
        <v>167</v>
      </c>
      <c r="F926">
        <v>2015</v>
      </c>
      <c r="G926">
        <v>67.971594888843796</v>
      </c>
      <c r="H926">
        <v>70.656802510042496</v>
      </c>
      <c r="I926">
        <v>64.9688566513545</v>
      </c>
    </row>
    <row r="927" spans="1:9" x14ac:dyDescent="0.15">
      <c r="A927" t="s">
        <v>202</v>
      </c>
      <c r="B927" t="s">
        <v>231</v>
      </c>
      <c r="C927" t="s">
        <v>1</v>
      </c>
      <c r="D927" t="s">
        <v>204</v>
      </c>
      <c r="E927" t="s">
        <v>167</v>
      </c>
      <c r="F927">
        <v>2015</v>
      </c>
      <c r="G927">
        <v>71.102724684730106</v>
      </c>
      <c r="H927">
        <v>74.433414690162394</v>
      </c>
      <c r="I927">
        <v>67.369758092782703</v>
      </c>
    </row>
    <row r="928" spans="1:9" x14ac:dyDescent="0.15">
      <c r="A928" t="s">
        <v>202</v>
      </c>
      <c r="B928" t="s">
        <v>231</v>
      </c>
      <c r="C928" t="s">
        <v>205</v>
      </c>
      <c r="D928" t="s">
        <v>204</v>
      </c>
      <c r="E928" t="s">
        <v>167</v>
      </c>
      <c r="F928">
        <v>2015</v>
      </c>
      <c r="G928">
        <v>69.563751056133995</v>
      </c>
      <c r="H928">
        <v>72.540967660066102</v>
      </c>
      <c r="I928">
        <v>66.235419754423802</v>
      </c>
    </row>
    <row r="929" spans="1:9" x14ac:dyDescent="0.15">
      <c r="A929" t="s">
        <v>202</v>
      </c>
      <c r="B929" t="s">
        <v>232</v>
      </c>
      <c r="C929" t="s">
        <v>21</v>
      </c>
      <c r="D929" t="s">
        <v>204</v>
      </c>
      <c r="E929" t="s">
        <v>167</v>
      </c>
      <c r="F929">
        <v>2015</v>
      </c>
      <c r="G929">
        <v>68.958627131417899</v>
      </c>
      <c r="H929">
        <v>71.636304375739698</v>
      </c>
      <c r="I929">
        <v>65.790008023982793</v>
      </c>
    </row>
    <row r="930" spans="1:9" x14ac:dyDescent="0.15">
      <c r="A930" t="s">
        <v>202</v>
      </c>
      <c r="B930" t="s">
        <v>232</v>
      </c>
      <c r="C930" t="s">
        <v>1</v>
      </c>
      <c r="D930" t="s">
        <v>204</v>
      </c>
      <c r="E930" t="s">
        <v>167</v>
      </c>
      <c r="F930">
        <v>2015</v>
      </c>
      <c r="G930">
        <v>71.0338507348729</v>
      </c>
      <c r="H930">
        <v>74.284296885018406</v>
      </c>
      <c r="I930">
        <v>67.384709516549194</v>
      </c>
    </row>
    <row r="931" spans="1:9" x14ac:dyDescent="0.15">
      <c r="A931" t="s">
        <v>202</v>
      </c>
      <c r="B931" t="s">
        <v>232</v>
      </c>
      <c r="C931" t="s">
        <v>205</v>
      </c>
      <c r="D931" t="s">
        <v>204</v>
      </c>
      <c r="E931" t="s">
        <v>167</v>
      </c>
      <c r="F931">
        <v>2015</v>
      </c>
      <c r="G931">
        <v>70.005546388748002</v>
      </c>
      <c r="H931">
        <v>72.993089775051502</v>
      </c>
      <c r="I931">
        <v>66.551154491681302</v>
      </c>
    </row>
    <row r="932" spans="1:9" x14ac:dyDescent="0.15">
      <c r="A932" t="s">
        <v>202</v>
      </c>
      <c r="B932" t="s">
        <v>233</v>
      </c>
      <c r="C932" t="s">
        <v>21</v>
      </c>
      <c r="D932" t="s">
        <v>204</v>
      </c>
      <c r="E932" t="s">
        <v>167</v>
      </c>
      <c r="F932">
        <v>2015</v>
      </c>
      <c r="G932">
        <v>68.521051963871798</v>
      </c>
      <c r="H932">
        <v>71.174242384223106</v>
      </c>
      <c r="I932">
        <v>65.522410146019098</v>
      </c>
    </row>
    <row r="933" spans="1:9" x14ac:dyDescent="0.15">
      <c r="A933" t="s">
        <v>202</v>
      </c>
      <c r="B933" t="s">
        <v>233</v>
      </c>
      <c r="C933" t="s">
        <v>1</v>
      </c>
      <c r="D933" t="s">
        <v>204</v>
      </c>
      <c r="E933" t="s">
        <v>167</v>
      </c>
      <c r="F933">
        <v>2015</v>
      </c>
      <c r="G933">
        <v>69.743795349039203</v>
      </c>
      <c r="H933">
        <v>72.793016750955303</v>
      </c>
      <c r="I933">
        <v>66.204118308281807</v>
      </c>
    </row>
    <row r="934" spans="1:9" x14ac:dyDescent="0.15">
      <c r="A934" t="s">
        <v>202</v>
      </c>
      <c r="B934" t="s">
        <v>233</v>
      </c>
      <c r="C934" t="s">
        <v>205</v>
      </c>
      <c r="D934" t="s">
        <v>204</v>
      </c>
      <c r="E934" t="s">
        <v>167</v>
      </c>
      <c r="F934">
        <v>2015</v>
      </c>
      <c r="G934">
        <v>69.152498103602099</v>
      </c>
      <c r="H934">
        <v>72.028907295880103</v>
      </c>
      <c r="I934">
        <v>65.809564038374006</v>
      </c>
    </row>
    <row r="935" spans="1:9" x14ac:dyDescent="0.15">
      <c r="A935" t="s">
        <v>202</v>
      </c>
      <c r="B935" t="s">
        <v>234</v>
      </c>
      <c r="C935" t="s">
        <v>21</v>
      </c>
      <c r="D935" t="s">
        <v>204</v>
      </c>
      <c r="E935" t="s">
        <v>167</v>
      </c>
      <c r="F935">
        <v>2015</v>
      </c>
      <c r="G935">
        <v>68.798944856304004</v>
      </c>
      <c r="H935">
        <v>71.388956282619702</v>
      </c>
      <c r="I935">
        <v>65.712005080598303</v>
      </c>
    </row>
    <row r="936" spans="1:9" x14ac:dyDescent="0.15">
      <c r="A936" t="s">
        <v>202</v>
      </c>
      <c r="B936" t="s">
        <v>234</v>
      </c>
      <c r="C936" t="s">
        <v>1</v>
      </c>
      <c r="D936" t="s">
        <v>204</v>
      </c>
      <c r="E936" t="s">
        <v>167</v>
      </c>
      <c r="F936">
        <v>2015</v>
      </c>
      <c r="G936">
        <v>71.061908243090201</v>
      </c>
      <c r="H936">
        <v>74.201844079411003</v>
      </c>
      <c r="I936">
        <v>67.3861108673985</v>
      </c>
    </row>
    <row r="937" spans="1:9" x14ac:dyDescent="0.15">
      <c r="A937" t="s">
        <v>202</v>
      </c>
      <c r="B937" t="s">
        <v>234</v>
      </c>
      <c r="C937" t="s">
        <v>205</v>
      </c>
      <c r="D937" t="s">
        <v>204</v>
      </c>
      <c r="E937" t="s">
        <v>167</v>
      </c>
      <c r="F937">
        <v>2015</v>
      </c>
      <c r="G937">
        <v>69.959182995719203</v>
      </c>
      <c r="H937">
        <v>72.7896937379234</v>
      </c>
      <c r="I937">
        <v>66.576797309522803</v>
      </c>
    </row>
    <row r="938" spans="1:9" x14ac:dyDescent="0.15">
      <c r="A938" t="s">
        <v>202</v>
      </c>
      <c r="B938" t="s">
        <v>235</v>
      </c>
      <c r="C938" t="s">
        <v>21</v>
      </c>
      <c r="D938" t="s">
        <v>204</v>
      </c>
      <c r="E938" t="s">
        <v>167</v>
      </c>
      <c r="F938">
        <v>2015</v>
      </c>
      <c r="G938">
        <v>68.508870785336995</v>
      </c>
      <c r="H938">
        <v>71.140151401059001</v>
      </c>
      <c r="I938">
        <v>65.386252717516101</v>
      </c>
    </row>
    <row r="939" spans="1:9" x14ac:dyDescent="0.15">
      <c r="A939" t="s">
        <v>202</v>
      </c>
      <c r="B939" t="s">
        <v>235</v>
      </c>
      <c r="C939" t="s">
        <v>1</v>
      </c>
      <c r="D939" t="s">
        <v>204</v>
      </c>
      <c r="E939" t="s">
        <v>167</v>
      </c>
      <c r="F939">
        <v>2015</v>
      </c>
      <c r="G939">
        <v>70.338340602012806</v>
      </c>
      <c r="H939">
        <v>73.419261977569306</v>
      </c>
      <c r="I939">
        <v>66.780451605077204</v>
      </c>
    </row>
    <row r="940" spans="1:9" x14ac:dyDescent="0.15">
      <c r="A940" t="s">
        <v>202</v>
      </c>
      <c r="B940" t="s">
        <v>235</v>
      </c>
      <c r="C940" t="s">
        <v>205</v>
      </c>
      <c r="D940" t="s">
        <v>204</v>
      </c>
      <c r="E940" t="s">
        <v>167</v>
      </c>
      <c r="F940">
        <v>2015</v>
      </c>
      <c r="G940">
        <v>69.452127782125899</v>
      </c>
      <c r="H940">
        <v>72.340491439453899</v>
      </c>
      <c r="I940">
        <v>66.112772435494506</v>
      </c>
    </row>
    <row r="941" spans="1:9" x14ac:dyDescent="0.15">
      <c r="A941" t="s">
        <v>202</v>
      </c>
      <c r="B941" t="s">
        <v>236</v>
      </c>
      <c r="C941" t="s">
        <v>21</v>
      </c>
      <c r="D941" t="s">
        <v>204</v>
      </c>
      <c r="E941" t="s">
        <v>167</v>
      </c>
      <c r="F941">
        <v>2015</v>
      </c>
      <c r="G941">
        <v>69.746118804720098</v>
      </c>
      <c r="H941">
        <v>72.548508055682902</v>
      </c>
      <c r="I941">
        <v>66.507216650256495</v>
      </c>
    </row>
    <row r="942" spans="1:9" x14ac:dyDescent="0.15">
      <c r="A942" t="s">
        <v>202</v>
      </c>
      <c r="B942" t="s">
        <v>236</v>
      </c>
      <c r="C942" t="s">
        <v>1</v>
      </c>
      <c r="D942" t="s">
        <v>204</v>
      </c>
      <c r="E942" t="s">
        <v>167</v>
      </c>
      <c r="F942">
        <v>2015</v>
      </c>
      <c r="G942">
        <v>71.600517366302995</v>
      </c>
      <c r="H942">
        <v>74.954694809852498</v>
      </c>
      <c r="I942">
        <v>67.931778418607706</v>
      </c>
    </row>
    <row r="943" spans="1:9" x14ac:dyDescent="0.15">
      <c r="A943" t="s">
        <v>202</v>
      </c>
      <c r="B943" t="s">
        <v>236</v>
      </c>
      <c r="C943" t="s">
        <v>205</v>
      </c>
      <c r="D943" t="s">
        <v>204</v>
      </c>
      <c r="E943" t="s">
        <v>167</v>
      </c>
      <c r="F943">
        <v>2015</v>
      </c>
      <c r="G943">
        <v>70.680381600842495</v>
      </c>
      <c r="H943">
        <v>73.744424634446901</v>
      </c>
      <c r="I943">
        <v>67.213275014919006</v>
      </c>
    </row>
    <row r="944" spans="1:9" x14ac:dyDescent="0.15">
      <c r="A944" t="s">
        <v>202</v>
      </c>
      <c r="B944" t="s">
        <v>237</v>
      </c>
      <c r="C944" t="s">
        <v>21</v>
      </c>
      <c r="D944" t="s">
        <v>204</v>
      </c>
      <c r="E944" t="s">
        <v>167</v>
      </c>
      <c r="F944">
        <v>2015</v>
      </c>
      <c r="G944">
        <v>67.5266134545722</v>
      </c>
      <c r="H944">
        <v>70.202450101987296</v>
      </c>
      <c r="I944">
        <v>64.452867837341998</v>
      </c>
    </row>
    <row r="945" spans="1:9" x14ac:dyDescent="0.15">
      <c r="A945" t="s">
        <v>202</v>
      </c>
      <c r="B945" t="s">
        <v>237</v>
      </c>
      <c r="C945" t="s">
        <v>1</v>
      </c>
      <c r="D945" t="s">
        <v>204</v>
      </c>
      <c r="E945" t="s">
        <v>167</v>
      </c>
      <c r="F945">
        <v>2015</v>
      </c>
      <c r="G945">
        <v>70.733620201803205</v>
      </c>
      <c r="H945">
        <v>73.895417382081902</v>
      </c>
      <c r="I945">
        <v>67.122802844551003</v>
      </c>
    </row>
    <row r="946" spans="1:9" x14ac:dyDescent="0.15">
      <c r="A946" t="s">
        <v>202</v>
      </c>
      <c r="B946" t="s">
        <v>237</v>
      </c>
      <c r="C946" t="s">
        <v>205</v>
      </c>
      <c r="D946" t="s">
        <v>204</v>
      </c>
      <c r="E946" t="s">
        <v>167</v>
      </c>
      <c r="F946">
        <v>2015</v>
      </c>
      <c r="G946">
        <v>69.096314170027597</v>
      </c>
      <c r="H946">
        <v>72.000412283331201</v>
      </c>
      <c r="I946">
        <v>65.761909471915104</v>
      </c>
    </row>
    <row r="947" spans="1:9" x14ac:dyDescent="0.15">
      <c r="A947" t="s">
        <v>202</v>
      </c>
      <c r="B947" t="s">
        <v>238</v>
      </c>
      <c r="C947" t="s">
        <v>21</v>
      </c>
      <c r="D947" t="s">
        <v>204</v>
      </c>
      <c r="E947" t="s">
        <v>167</v>
      </c>
      <c r="F947">
        <v>2015</v>
      </c>
      <c r="G947">
        <v>68.400909395517402</v>
      </c>
      <c r="H947">
        <v>71.031542759902294</v>
      </c>
      <c r="I947">
        <v>65.396108086452799</v>
      </c>
    </row>
    <row r="948" spans="1:9" x14ac:dyDescent="0.15">
      <c r="A948" t="s">
        <v>202</v>
      </c>
      <c r="B948" t="s">
        <v>238</v>
      </c>
      <c r="C948" t="s">
        <v>1</v>
      </c>
      <c r="D948" t="s">
        <v>204</v>
      </c>
      <c r="E948" t="s">
        <v>167</v>
      </c>
      <c r="F948">
        <v>2015</v>
      </c>
      <c r="G948">
        <v>69.832101811260102</v>
      </c>
      <c r="H948">
        <v>72.996406545688004</v>
      </c>
      <c r="I948">
        <v>66.318049093383095</v>
      </c>
    </row>
    <row r="949" spans="1:9" x14ac:dyDescent="0.15">
      <c r="A949" t="s">
        <v>202</v>
      </c>
      <c r="B949" t="s">
        <v>238</v>
      </c>
      <c r="C949" t="s">
        <v>205</v>
      </c>
      <c r="D949" t="s">
        <v>204</v>
      </c>
      <c r="E949" t="s">
        <v>167</v>
      </c>
      <c r="F949">
        <v>2015</v>
      </c>
      <c r="G949">
        <v>69.149371835940897</v>
      </c>
      <c r="H949">
        <v>72.046499601530499</v>
      </c>
      <c r="I949">
        <v>65.799024283458493</v>
      </c>
    </row>
    <row r="950" spans="1:9" x14ac:dyDescent="0.15">
      <c r="A950" t="s">
        <v>202</v>
      </c>
      <c r="B950" t="s">
        <v>239</v>
      </c>
      <c r="C950" t="s">
        <v>21</v>
      </c>
      <c r="D950" t="s">
        <v>204</v>
      </c>
      <c r="E950" t="s">
        <v>167</v>
      </c>
      <c r="F950">
        <v>2015</v>
      </c>
      <c r="G950">
        <v>68.875331739969297</v>
      </c>
      <c r="H950">
        <v>71.573670512628695</v>
      </c>
      <c r="I950">
        <v>65.7713457656657</v>
      </c>
    </row>
    <row r="951" spans="1:9" x14ac:dyDescent="0.15">
      <c r="A951" t="s">
        <v>202</v>
      </c>
      <c r="B951" t="s">
        <v>239</v>
      </c>
      <c r="C951" t="s">
        <v>1</v>
      </c>
      <c r="D951" t="s">
        <v>204</v>
      </c>
      <c r="E951" t="s">
        <v>167</v>
      </c>
      <c r="F951">
        <v>2015</v>
      </c>
      <c r="G951">
        <v>70.573190952313098</v>
      </c>
      <c r="H951">
        <v>73.760569121651102</v>
      </c>
      <c r="I951">
        <v>66.986272380871995</v>
      </c>
    </row>
    <row r="952" spans="1:9" x14ac:dyDescent="0.15">
      <c r="A952" t="s">
        <v>202</v>
      </c>
      <c r="B952" t="s">
        <v>239</v>
      </c>
      <c r="C952" t="s">
        <v>205</v>
      </c>
      <c r="D952" t="s">
        <v>204</v>
      </c>
      <c r="E952" t="s">
        <v>167</v>
      </c>
      <c r="F952">
        <v>2015</v>
      </c>
      <c r="G952">
        <v>69.745437435421806</v>
      </c>
      <c r="H952">
        <v>72.634928952549998</v>
      </c>
      <c r="I952">
        <v>66.413810977694297</v>
      </c>
    </row>
    <row r="953" spans="1:9" x14ac:dyDescent="0.15">
      <c r="A953" t="s">
        <v>202</v>
      </c>
      <c r="B953" t="s">
        <v>240</v>
      </c>
      <c r="C953" t="s">
        <v>21</v>
      </c>
      <c r="D953" t="s">
        <v>204</v>
      </c>
      <c r="E953" t="s">
        <v>167</v>
      </c>
      <c r="F953">
        <v>2015</v>
      </c>
      <c r="G953">
        <v>67.5470195537699</v>
      </c>
      <c r="H953">
        <v>70.100578181513399</v>
      </c>
      <c r="I953">
        <v>64.523348424878606</v>
      </c>
    </row>
    <row r="954" spans="1:9" x14ac:dyDescent="0.15">
      <c r="A954" t="s">
        <v>202</v>
      </c>
      <c r="B954" t="s">
        <v>240</v>
      </c>
      <c r="C954" t="s">
        <v>1</v>
      </c>
      <c r="D954" t="s">
        <v>204</v>
      </c>
      <c r="E954" t="s">
        <v>167</v>
      </c>
      <c r="F954">
        <v>2015</v>
      </c>
      <c r="G954">
        <v>69.647234906028402</v>
      </c>
      <c r="H954">
        <v>72.848476210644804</v>
      </c>
      <c r="I954">
        <v>66.032444678506195</v>
      </c>
    </row>
    <row r="955" spans="1:9" x14ac:dyDescent="0.15">
      <c r="A955" t="s">
        <v>202</v>
      </c>
      <c r="B955" t="s">
        <v>240</v>
      </c>
      <c r="C955" t="s">
        <v>205</v>
      </c>
      <c r="D955" t="s">
        <v>204</v>
      </c>
      <c r="E955" t="s">
        <v>167</v>
      </c>
      <c r="F955">
        <v>2015</v>
      </c>
      <c r="G955">
        <v>68.6115720933213</v>
      </c>
      <c r="H955">
        <v>71.5003510597911</v>
      </c>
      <c r="I955">
        <v>65.300814776923403</v>
      </c>
    </row>
    <row r="956" spans="1:9" x14ac:dyDescent="0.15">
      <c r="A956" t="s">
        <v>202</v>
      </c>
      <c r="B956" t="s">
        <v>241</v>
      </c>
      <c r="C956" t="s">
        <v>21</v>
      </c>
      <c r="D956" t="s">
        <v>204</v>
      </c>
      <c r="E956" t="s">
        <v>167</v>
      </c>
      <c r="F956">
        <v>2015</v>
      </c>
      <c r="G956">
        <v>67.922423338149599</v>
      </c>
      <c r="H956">
        <v>70.535196127833501</v>
      </c>
      <c r="I956">
        <v>64.882710398595407</v>
      </c>
    </row>
    <row r="957" spans="1:9" x14ac:dyDescent="0.15">
      <c r="A957" t="s">
        <v>202</v>
      </c>
      <c r="B957" t="s">
        <v>241</v>
      </c>
      <c r="C957" t="s">
        <v>1</v>
      </c>
      <c r="D957" t="s">
        <v>204</v>
      </c>
      <c r="E957" t="s">
        <v>167</v>
      </c>
      <c r="F957">
        <v>2015</v>
      </c>
      <c r="G957">
        <v>69.976993736494094</v>
      </c>
      <c r="H957">
        <v>73.032772046198602</v>
      </c>
      <c r="I957">
        <v>66.547368266947799</v>
      </c>
    </row>
    <row r="958" spans="1:9" x14ac:dyDescent="0.15">
      <c r="A958" t="s">
        <v>202</v>
      </c>
      <c r="B958" t="s">
        <v>241</v>
      </c>
      <c r="C958" t="s">
        <v>205</v>
      </c>
      <c r="D958" t="s">
        <v>204</v>
      </c>
      <c r="E958" t="s">
        <v>167</v>
      </c>
      <c r="F958">
        <v>2015</v>
      </c>
      <c r="G958">
        <v>68.9736850737049</v>
      </c>
      <c r="H958">
        <v>71.756737256651107</v>
      </c>
      <c r="I958">
        <v>65.744434697953693</v>
      </c>
    </row>
    <row r="959" spans="1:9" x14ac:dyDescent="0.15">
      <c r="A959" t="s">
        <v>202</v>
      </c>
      <c r="B959" t="s">
        <v>242</v>
      </c>
      <c r="C959" t="s">
        <v>21</v>
      </c>
      <c r="D959" t="s">
        <v>204</v>
      </c>
      <c r="E959" t="s">
        <v>167</v>
      </c>
      <c r="F959">
        <v>2015</v>
      </c>
      <c r="G959">
        <v>66.923610033944399</v>
      </c>
      <c r="H959">
        <v>69.441379361439004</v>
      </c>
      <c r="I959">
        <v>63.985240109407201</v>
      </c>
    </row>
    <row r="960" spans="1:9" x14ac:dyDescent="0.15">
      <c r="A960" t="s">
        <v>202</v>
      </c>
      <c r="B960" t="s">
        <v>242</v>
      </c>
      <c r="C960" t="s">
        <v>1</v>
      </c>
      <c r="D960" t="s">
        <v>204</v>
      </c>
      <c r="E960" t="s">
        <v>167</v>
      </c>
      <c r="F960">
        <v>2015</v>
      </c>
      <c r="G960">
        <v>69.443202734112901</v>
      </c>
      <c r="H960">
        <v>72.504891158051393</v>
      </c>
      <c r="I960">
        <v>65.947863512833806</v>
      </c>
    </row>
    <row r="961" spans="1:9" x14ac:dyDescent="0.15">
      <c r="A961" t="s">
        <v>202</v>
      </c>
      <c r="B961" t="s">
        <v>242</v>
      </c>
      <c r="C961" t="s">
        <v>205</v>
      </c>
      <c r="D961" t="s">
        <v>204</v>
      </c>
      <c r="E961" t="s">
        <v>167</v>
      </c>
      <c r="F961">
        <v>2015</v>
      </c>
      <c r="G961">
        <v>68.2074160407671</v>
      </c>
      <c r="H961">
        <v>71.019401922265402</v>
      </c>
      <c r="I961">
        <v>65.020533006867097</v>
      </c>
    </row>
    <row r="962" spans="1:9" x14ac:dyDescent="0.15">
      <c r="A962" t="s">
        <v>202</v>
      </c>
      <c r="B962" t="s">
        <v>243</v>
      </c>
      <c r="C962" t="s">
        <v>21</v>
      </c>
      <c r="D962" t="s">
        <v>204</v>
      </c>
      <c r="E962" t="s">
        <v>167</v>
      </c>
      <c r="F962">
        <v>2015</v>
      </c>
      <c r="G962">
        <v>69.091158090579896</v>
      </c>
      <c r="H962">
        <v>71.765744647275099</v>
      </c>
      <c r="I962">
        <v>66.008804710394202</v>
      </c>
    </row>
    <row r="963" spans="1:9" x14ac:dyDescent="0.15">
      <c r="A963" t="s">
        <v>202</v>
      </c>
      <c r="B963" t="s">
        <v>243</v>
      </c>
      <c r="C963" t="s">
        <v>1</v>
      </c>
      <c r="D963" t="s">
        <v>204</v>
      </c>
      <c r="E963" t="s">
        <v>167</v>
      </c>
      <c r="F963">
        <v>2015</v>
      </c>
      <c r="G963">
        <v>70.6481054221356</v>
      </c>
      <c r="H963">
        <v>73.787968181602395</v>
      </c>
      <c r="I963">
        <v>67.103605877186695</v>
      </c>
    </row>
    <row r="964" spans="1:9" x14ac:dyDescent="0.15">
      <c r="A964" t="s">
        <v>202</v>
      </c>
      <c r="B964" t="s">
        <v>243</v>
      </c>
      <c r="C964" t="s">
        <v>205</v>
      </c>
      <c r="D964" t="s">
        <v>204</v>
      </c>
      <c r="E964" t="s">
        <v>167</v>
      </c>
      <c r="F964">
        <v>2015</v>
      </c>
      <c r="G964">
        <v>69.902679562231398</v>
      </c>
      <c r="H964">
        <v>72.778349706136595</v>
      </c>
      <c r="I964">
        <v>66.569712427091602</v>
      </c>
    </row>
    <row r="965" spans="1:9" x14ac:dyDescent="0.15">
      <c r="A965" t="s">
        <v>202</v>
      </c>
      <c r="B965" t="s">
        <v>244</v>
      </c>
      <c r="C965" t="s">
        <v>21</v>
      </c>
      <c r="D965" t="s">
        <v>204</v>
      </c>
      <c r="E965" t="s">
        <v>167</v>
      </c>
      <c r="F965">
        <v>2015</v>
      </c>
      <c r="G965">
        <v>67.398171299059399</v>
      </c>
      <c r="H965">
        <v>70.116981282275106</v>
      </c>
      <c r="I965">
        <v>64.324115002005698</v>
      </c>
    </row>
    <row r="966" spans="1:9" x14ac:dyDescent="0.15">
      <c r="A966" t="s">
        <v>202</v>
      </c>
      <c r="B966" t="s">
        <v>244</v>
      </c>
      <c r="C966" t="s">
        <v>1</v>
      </c>
      <c r="D966" t="s">
        <v>204</v>
      </c>
      <c r="E966" t="s">
        <v>167</v>
      </c>
      <c r="F966">
        <v>2015</v>
      </c>
      <c r="G966">
        <v>69.409499841047307</v>
      </c>
      <c r="H966">
        <v>72.553518561311606</v>
      </c>
      <c r="I966">
        <v>65.843024748826295</v>
      </c>
    </row>
    <row r="967" spans="1:9" x14ac:dyDescent="0.15">
      <c r="A967" t="s">
        <v>202</v>
      </c>
      <c r="B967" t="s">
        <v>244</v>
      </c>
      <c r="C967" t="s">
        <v>205</v>
      </c>
      <c r="D967" t="s">
        <v>204</v>
      </c>
      <c r="E967" t="s">
        <v>167</v>
      </c>
      <c r="F967">
        <v>2015</v>
      </c>
      <c r="G967">
        <v>68.373243423960901</v>
      </c>
      <c r="H967">
        <v>71.294005184686199</v>
      </c>
      <c r="I967">
        <v>65.118591976332397</v>
      </c>
    </row>
    <row r="968" spans="1:9" x14ac:dyDescent="0.15">
      <c r="A968" t="s">
        <v>202</v>
      </c>
      <c r="B968" t="s">
        <v>245</v>
      </c>
      <c r="C968" t="s">
        <v>21</v>
      </c>
      <c r="D968" t="s">
        <v>204</v>
      </c>
      <c r="E968" t="s">
        <v>167</v>
      </c>
      <c r="F968">
        <v>2015</v>
      </c>
      <c r="G968">
        <v>68.091932912138404</v>
      </c>
      <c r="H968">
        <v>70.768753764083698</v>
      </c>
      <c r="I968">
        <v>64.988170968151294</v>
      </c>
    </row>
    <row r="969" spans="1:9" x14ac:dyDescent="0.15">
      <c r="A969" t="s">
        <v>202</v>
      </c>
      <c r="B969" t="s">
        <v>245</v>
      </c>
      <c r="C969" t="s">
        <v>1</v>
      </c>
      <c r="D969" t="s">
        <v>204</v>
      </c>
      <c r="E969" t="s">
        <v>167</v>
      </c>
      <c r="F969">
        <v>2015</v>
      </c>
      <c r="G969">
        <v>70.184912817165397</v>
      </c>
      <c r="H969">
        <v>73.424666507301794</v>
      </c>
      <c r="I969">
        <v>66.379233459962705</v>
      </c>
    </row>
    <row r="970" spans="1:9" x14ac:dyDescent="0.15">
      <c r="A970" t="s">
        <v>202</v>
      </c>
      <c r="B970" t="s">
        <v>245</v>
      </c>
      <c r="C970" t="s">
        <v>205</v>
      </c>
      <c r="D970" t="s">
        <v>204</v>
      </c>
      <c r="E970" t="s">
        <v>167</v>
      </c>
      <c r="F970">
        <v>2015</v>
      </c>
      <c r="G970">
        <v>69.130244088408205</v>
      </c>
      <c r="H970">
        <v>72.024809091173793</v>
      </c>
      <c r="I970">
        <v>65.699350823260104</v>
      </c>
    </row>
    <row r="971" spans="1:9" x14ac:dyDescent="0.15">
      <c r="A971" t="s">
        <v>202</v>
      </c>
      <c r="B971" t="s">
        <v>246</v>
      </c>
      <c r="C971" t="s">
        <v>21</v>
      </c>
      <c r="D971" t="s">
        <v>204</v>
      </c>
      <c r="E971" t="s">
        <v>167</v>
      </c>
      <c r="F971">
        <v>2015</v>
      </c>
      <c r="G971">
        <v>67.413762418914402</v>
      </c>
      <c r="H971">
        <v>70.004416721098906</v>
      </c>
      <c r="I971">
        <v>64.347722283634397</v>
      </c>
    </row>
    <row r="972" spans="1:9" x14ac:dyDescent="0.15">
      <c r="A972" t="s">
        <v>202</v>
      </c>
      <c r="B972" t="s">
        <v>246</v>
      </c>
      <c r="C972" t="s">
        <v>1</v>
      </c>
      <c r="D972" t="s">
        <v>204</v>
      </c>
      <c r="E972" t="s">
        <v>167</v>
      </c>
      <c r="F972">
        <v>2015</v>
      </c>
      <c r="G972">
        <v>70.093564171682203</v>
      </c>
      <c r="H972">
        <v>73.309383850064606</v>
      </c>
      <c r="I972">
        <v>66.422191157232703</v>
      </c>
    </row>
    <row r="973" spans="1:9" x14ac:dyDescent="0.15">
      <c r="A973" t="s">
        <v>202</v>
      </c>
      <c r="B973" t="s">
        <v>246</v>
      </c>
      <c r="C973" t="s">
        <v>205</v>
      </c>
      <c r="D973" t="s">
        <v>204</v>
      </c>
      <c r="E973" t="s">
        <v>167</v>
      </c>
      <c r="F973">
        <v>2015</v>
      </c>
      <c r="G973">
        <v>68.720896426145899</v>
      </c>
      <c r="H973">
        <v>71.547592957229</v>
      </c>
      <c r="I973">
        <v>65.337935945958407</v>
      </c>
    </row>
    <row r="974" spans="1:9" x14ac:dyDescent="0.15">
      <c r="A974" t="s">
        <v>202</v>
      </c>
      <c r="B974" t="s">
        <v>247</v>
      </c>
      <c r="C974" t="s">
        <v>21</v>
      </c>
      <c r="D974" t="s">
        <v>204</v>
      </c>
      <c r="E974" t="s">
        <v>167</v>
      </c>
      <c r="F974">
        <v>2015</v>
      </c>
      <c r="G974">
        <v>70.103311956420995</v>
      </c>
      <c r="H974">
        <v>72.923111067269403</v>
      </c>
      <c r="I974">
        <v>66.908661424815904</v>
      </c>
    </row>
    <row r="975" spans="1:9" x14ac:dyDescent="0.15">
      <c r="A975" t="s">
        <v>202</v>
      </c>
      <c r="B975" t="s">
        <v>247</v>
      </c>
      <c r="C975" t="s">
        <v>1</v>
      </c>
      <c r="D975" t="s">
        <v>204</v>
      </c>
      <c r="E975" t="s">
        <v>167</v>
      </c>
      <c r="F975">
        <v>2015</v>
      </c>
      <c r="G975">
        <v>72.474412646945297</v>
      </c>
      <c r="H975">
        <v>75.674533072496402</v>
      </c>
      <c r="I975">
        <v>68.607000734700094</v>
      </c>
    </row>
    <row r="976" spans="1:9" x14ac:dyDescent="0.15">
      <c r="A976" t="s">
        <v>202</v>
      </c>
      <c r="B976" t="s">
        <v>247</v>
      </c>
      <c r="C976" t="s">
        <v>205</v>
      </c>
      <c r="D976" t="s">
        <v>204</v>
      </c>
      <c r="E976" t="s">
        <v>167</v>
      </c>
      <c r="F976">
        <v>2015</v>
      </c>
      <c r="G976">
        <v>71.254257072028693</v>
      </c>
      <c r="H976">
        <v>74.260847551396296</v>
      </c>
      <c r="I976">
        <v>67.8474020533816</v>
      </c>
    </row>
    <row r="977" spans="1:9" x14ac:dyDescent="0.15">
      <c r="A977" t="s">
        <v>202</v>
      </c>
      <c r="B977" t="s">
        <v>248</v>
      </c>
      <c r="C977" t="s">
        <v>21</v>
      </c>
      <c r="D977" t="s">
        <v>204</v>
      </c>
      <c r="E977" t="s">
        <v>167</v>
      </c>
      <c r="F977">
        <v>2015</v>
      </c>
      <c r="G977">
        <v>70.761333363769495</v>
      </c>
      <c r="H977">
        <v>73.576298636883195</v>
      </c>
      <c r="I977">
        <v>67.571138110886295</v>
      </c>
    </row>
    <row r="978" spans="1:9" x14ac:dyDescent="0.15">
      <c r="A978" t="s">
        <v>202</v>
      </c>
      <c r="B978" t="s">
        <v>248</v>
      </c>
      <c r="C978" t="s">
        <v>1</v>
      </c>
      <c r="D978" t="s">
        <v>204</v>
      </c>
      <c r="E978" t="s">
        <v>167</v>
      </c>
      <c r="F978">
        <v>2015</v>
      </c>
      <c r="G978">
        <v>71.427405916792097</v>
      </c>
      <c r="H978">
        <v>74.598734404580298</v>
      </c>
      <c r="I978">
        <v>67.832271340912001</v>
      </c>
    </row>
    <row r="979" spans="1:9" x14ac:dyDescent="0.15">
      <c r="A979" t="s">
        <v>202</v>
      </c>
      <c r="B979" t="s">
        <v>248</v>
      </c>
      <c r="C979" t="s">
        <v>205</v>
      </c>
      <c r="D979" t="s">
        <v>204</v>
      </c>
      <c r="E979" t="s">
        <v>167</v>
      </c>
      <c r="F979">
        <v>2015</v>
      </c>
      <c r="G979">
        <v>71.128028762682504</v>
      </c>
      <c r="H979">
        <v>74.087689237527002</v>
      </c>
      <c r="I979">
        <v>67.723688196141495</v>
      </c>
    </row>
    <row r="980" spans="1:9" x14ac:dyDescent="0.15">
      <c r="A980" t="s">
        <v>202</v>
      </c>
      <c r="B980" t="s">
        <v>249</v>
      </c>
      <c r="C980" t="s">
        <v>21</v>
      </c>
      <c r="D980" t="s">
        <v>204</v>
      </c>
      <c r="E980" t="s">
        <v>167</v>
      </c>
      <c r="F980">
        <v>2015</v>
      </c>
      <c r="G980">
        <v>70.101922691252696</v>
      </c>
      <c r="H980">
        <v>72.819403519193003</v>
      </c>
      <c r="I980">
        <v>66.836530995167806</v>
      </c>
    </row>
    <row r="981" spans="1:9" x14ac:dyDescent="0.15">
      <c r="A981" t="s">
        <v>202</v>
      </c>
      <c r="B981" t="s">
        <v>249</v>
      </c>
      <c r="C981" t="s">
        <v>1</v>
      </c>
      <c r="D981" t="s">
        <v>204</v>
      </c>
      <c r="E981" t="s">
        <v>167</v>
      </c>
      <c r="F981">
        <v>2015</v>
      </c>
      <c r="G981">
        <v>71.4647476688137</v>
      </c>
      <c r="H981">
        <v>74.573608214448598</v>
      </c>
      <c r="I981">
        <v>67.814921515575506</v>
      </c>
    </row>
    <row r="982" spans="1:9" x14ac:dyDescent="0.15">
      <c r="A982" t="s">
        <v>202</v>
      </c>
      <c r="B982" t="s">
        <v>249</v>
      </c>
      <c r="C982" t="s">
        <v>205</v>
      </c>
      <c r="D982" t="s">
        <v>204</v>
      </c>
      <c r="E982" t="s">
        <v>167</v>
      </c>
      <c r="F982">
        <v>2015</v>
      </c>
      <c r="G982">
        <v>70.814416637272302</v>
      </c>
      <c r="H982">
        <v>73.688853315004295</v>
      </c>
      <c r="I982">
        <v>67.403250132490101</v>
      </c>
    </row>
    <row r="983" spans="1:9" x14ac:dyDescent="0.15">
      <c r="A983" t="s">
        <v>202</v>
      </c>
      <c r="B983" t="s">
        <v>250</v>
      </c>
      <c r="C983" t="s">
        <v>21</v>
      </c>
      <c r="D983" t="s">
        <v>204</v>
      </c>
      <c r="E983" t="s">
        <v>167</v>
      </c>
      <c r="F983">
        <v>2015</v>
      </c>
      <c r="G983">
        <v>69.830783798367193</v>
      </c>
      <c r="H983">
        <v>72.549358492452299</v>
      </c>
      <c r="I983">
        <v>66.612203298906707</v>
      </c>
    </row>
    <row r="984" spans="1:9" x14ac:dyDescent="0.15">
      <c r="A984" t="s">
        <v>202</v>
      </c>
      <c r="B984" t="s">
        <v>250</v>
      </c>
      <c r="C984" t="s">
        <v>1</v>
      </c>
      <c r="D984" t="s">
        <v>204</v>
      </c>
      <c r="E984" t="s">
        <v>167</v>
      </c>
      <c r="F984">
        <v>2015</v>
      </c>
      <c r="G984">
        <v>71.450000232451899</v>
      </c>
      <c r="H984">
        <v>74.724512710125396</v>
      </c>
      <c r="I984">
        <v>67.875452717651896</v>
      </c>
    </row>
    <row r="985" spans="1:9" x14ac:dyDescent="0.15">
      <c r="A985" t="s">
        <v>202</v>
      </c>
      <c r="B985" t="s">
        <v>250</v>
      </c>
      <c r="C985" t="s">
        <v>205</v>
      </c>
      <c r="D985" t="s">
        <v>204</v>
      </c>
      <c r="E985" t="s">
        <v>167</v>
      </c>
      <c r="F985">
        <v>2015</v>
      </c>
      <c r="G985">
        <v>70.669556383644405</v>
      </c>
      <c r="H985">
        <v>73.6647364747419</v>
      </c>
      <c r="I985">
        <v>67.1969087036247</v>
      </c>
    </row>
    <row r="986" spans="1:9" x14ac:dyDescent="0.15">
      <c r="A986" t="s">
        <v>202</v>
      </c>
      <c r="B986" t="s">
        <v>251</v>
      </c>
      <c r="C986" t="s">
        <v>21</v>
      </c>
      <c r="D986" t="s">
        <v>204</v>
      </c>
      <c r="E986" t="s">
        <v>167</v>
      </c>
      <c r="F986">
        <v>2015</v>
      </c>
      <c r="G986">
        <v>69.642123777603999</v>
      </c>
      <c r="H986">
        <v>72.374318917767596</v>
      </c>
      <c r="I986">
        <v>66.450120805498003</v>
      </c>
    </row>
    <row r="987" spans="1:9" x14ac:dyDescent="0.15">
      <c r="A987" t="s">
        <v>202</v>
      </c>
      <c r="B987" t="s">
        <v>251</v>
      </c>
      <c r="C987" t="s">
        <v>1</v>
      </c>
      <c r="D987" t="s">
        <v>204</v>
      </c>
      <c r="E987" t="s">
        <v>167</v>
      </c>
      <c r="F987">
        <v>2015</v>
      </c>
      <c r="G987">
        <v>70.525941949939806</v>
      </c>
      <c r="H987">
        <v>73.673064386378798</v>
      </c>
      <c r="I987">
        <v>66.894126948335995</v>
      </c>
    </row>
    <row r="988" spans="1:9" x14ac:dyDescent="0.15">
      <c r="A988" t="s">
        <v>202</v>
      </c>
      <c r="B988" t="s">
        <v>251</v>
      </c>
      <c r="C988" t="s">
        <v>205</v>
      </c>
      <c r="D988" t="s">
        <v>204</v>
      </c>
      <c r="E988" t="s">
        <v>167</v>
      </c>
      <c r="F988">
        <v>2015</v>
      </c>
      <c r="G988">
        <v>70.090815561868197</v>
      </c>
      <c r="H988">
        <v>73.051967927986496</v>
      </c>
      <c r="I988">
        <v>66.733326584810101</v>
      </c>
    </row>
    <row r="989" spans="1:9" x14ac:dyDescent="0.15">
      <c r="A989" t="s">
        <v>202</v>
      </c>
      <c r="B989" t="s">
        <v>252</v>
      </c>
      <c r="C989" t="s">
        <v>21</v>
      </c>
      <c r="D989" t="s">
        <v>204</v>
      </c>
      <c r="E989" t="s">
        <v>167</v>
      </c>
      <c r="F989">
        <v>2015</v>
      </c>
      <c r="G989">
        <v>69.928740735111603</v>
      </c>
      <c r="H989">
        <v>72.710520507950406</v>
      </c>
      <c r="I989">
        <v>66.681398168851004</v>
      </c>
    </row>
    <row r="990" spans="1:9" x14ac:dyDescent="0.15">
      <c r="A990" t="s">
        <v>202</v>
      </c>
      <c r="B990" t="s">
        <v>252</v>
      </c>
      <c r="C990" t="s">
        <v>1</v>
      </c>
      <c r="D990" t="s">
        <v>204</v>
      </c>
      <c r="E990" t="s">
        <v>167</v>
      </c>
      <c r="F990">
        <v>2015</v>
      </c>
      <c r="G990">
        <v>71.036715975463196</v>
      </c>
      <c r="H990">
        <v>74.242082517998</v>
      </c>
      <c r="I990">
        <v>67.2480153553918</v>
      </c>
    </row>
    <row r="991" spans="1:9" x14ac:dyDescent="0.15">
      <c r="A991" t="s">
        <v>202</v>
      </c>
      <c r="B991" t="s">
        <v>252</v>
      </c>
      <c r="C991" t="s">
        <v>205</v>
      </c>
      <c r="D991" t="s">
        <v>204</v>
      </c>
      <c r="E991" t="s">
        <v>167</v>
      </c>
      <c r="F991">
        <v>2015</v>
      </c>
      <c r="G991">
        <v>70.502835657756606</v>
      </c>
      <c r="H991">
        <v>73.433455958080799</v>
      </c>
      <c r="I991">
        <v>66.946244793532401</v>
      </c>
    </row>
    <row r="992" spans="1:9" x14ac:dyDescent="0.15">
      <c r="A992" t="s">
        <v>202</v>
      </c>
      <c r="B992" t="s">
        <v>253</v>
      </c>
      <c r="C992" t="s">
        <v>21</v>
      </c>
      <c r="D992" t="s">
        <v>204</v>
      </c>
      <c r="E992" t="s">
        <v>167</v>
      </c>
      <c r="F992">
        <v>2015</v>
      </c>
      <c r="G992">
        <v>69.807302212317396</v>
      </c>
      <c r="H992">
        <v>72.588746940807198</v>
      </c>
      <c r="I992">
        <v>66.586778644365296</v>
      </c>
    </row>
    <row r="993" spans="1:9" x14ac:dyDescent="0.15">
      <c r="A993" t="s">
        <v>202</v>
      </c>
      <c r="B993" t="s">
        <v>253</v>
      </c>
      <c r="C993" t="s">
        <v>1</v>
      </c>
      <c r="D993" t="s">
        <v>204</v>
      </c>
      <c r="E993" t="s">
        <v>167</v>
      </c>
      <c r="F993">
        <v>2015</v>
      </c>
      <c r="G993">
        <v>71.856410055123405</v>
      </c>
      <c r="H993">
        <v>75.060803249608597</v>
      </c>
      <c r="I993">
        <v>68.187335785959604</v>
      </c>
    </row>
    <row r="994" spans="1:9" x14ac:dyDescent="0.15">
      <c r="A994" t="s">
        <v>202</v>
      </c>
      <c r="B994" t="s">
        <v>253</v>
      </c>
      <c r="C994" t="s">
        <v>205</v>
      </c>
      <c r="D994" t="s">
        <v>204</v>
      </c>
      <c r="E994" t="s">
        <v>167</v>
      </c>
      <c r="F994">
        <v>2015</v>
      </c>
      <c r="G994">
        <v>70.855867450179502</v>
      </c>
      <c r="H994">
        <v>73.835490987057099</v>
      </c>
      <c r="I994">
        <v>67.3967320707699</v>
      </c>
    </row>
    <row r="995" spans="1:9" x14ac:dyDescent="0.15">
      <c r="A995" t="s">
        <v>202</v>
      </c>
      <c r="B995" t="s">
        <v>123</v>
      </c>
      <c r="C995" t="s">
        <v>21</v>
      </c>
      <c r="D995" t="s">
        <v>204</v>
      </c>
      <c r="E995" t="s">
        <v>167</v>
      </c>
      <c r="F995">
        <v>2015</v>
      </c>
      <c r="G995">
        <v>69.451445760435405</v>
      </c>
      <c r="H995">
        <v>72.172397104041806</v>
      </c>
      <c r="I995">
        <v>66.297266136532102</v>
      </c>
    </row>
    <row r="996" spans="1:9" x14ac:dyDescent="0.15">
      <c r="A996" t="s">
        <v>202</v>
      </c>
      <c r="B996" t="s">
        <v>123</v>
      </c>
      <c r="C996" t="s">
        <v>1</v>
      </c>
      <c r="D996" t="s">
        <v>204</v>
      </c>
      <c r="E996" t="s">
        <v>167</v>
      </c>
      <c r="F996">
        <v>2015</v>
      </c>
      <c r="G996">
        <v>70.928613602952794</v>
      </c>
      <c r="H996">
        <v>74.072384867984596</v>
      </c>
      <c r="I996">
        <v>67.231183566302207</v>
      </c>
    </row>
    <row r="997" spans="1:9" x14ac:dyDescent="0.15">
      <c r="A997" t="s">
        <v>202</v>
      </c>
      <c r="B997" t="s">
        <v>123</v>
      </c>
      <c r="C997" t="s">
        <v>205</v>
      </c>
      <c r="D997" t="s">
        <v>204</v>
      </c>
      <c r="E997" t="s">
        <v>167</v>
      </c>
      <c r="F997">
        <v>2015</v>
      </c>
      <c r="G997">
        <v>70.223045849384505</v>
      </c>
      <c r="H997">
        <v>73.125695574039597</v>
      </c>
      <c r="I997">
        <v>66.838228320634002</v>
      </c>
    </row>
    <row r="998" spans="1:9" x14ac:dyDescent="0.15">
      <c r="A998" t="s">
        <v>202</v>
      </c>
      <c r="B998" t="s">
        <v>254</v>
      </c>
      <c r="C998" t="s">
        <v>21</v>
      </c>
      <c r="D998" t="s">
        <v>204</v>
      </c>
      <c r="E998" t="s">
        <v>167</v>
      </c>
      <c r="F998">
        <v>2015</v>
      </c>
      <c r="G998">
        <v>70.207398360024499</v>
      </c>
      <c r="H998">
        <v>72.910842492607003</v>
      </c>
      <c r="I998">
        <v>67.016705467487895</v>
      </c>
    </row>
    <row r="999" spans="1:9" x14ac:dyDescent="0.15">
      <c r="A999" t="s">
        <v>202</v>
      </c>
      <c r="B999" t="s">
        <v>254</v>
      </c>
      <c r="C999" t="s">
        <v>1</v>
      </c>
      <c r="D999" t="s">
        <v>204</v>
      </c>
      <c r="E999" t="s">
        <v>167</v>
      </c>
      <c r="F999">
        <v>2015</v>
      </c>
      <c r="G999">
        <v>71.1394238836141</v>
      </c>
      <c r="H999">
        <v>74.299083927850603</v>
      </c>
      <c r="I999">
        <v>67.633492630425096</v>
      </c>
    </row>
    <row r="1000" spans="1:9" x14ac:dyDescent="0.15">
      <c r="A1000" t="s">
        <v>202</v>
      </c>
      <c r="B1000" t="s">
        <v>254</v>
      </c>
      <c r="C1000" t="s">
        <v>205</v>
      </c>
      <c r="D1000" t="s">
        <v>204</v>
      </c>
      <c r="E1000" t="s">
        <v>167</v>
      </c>
      <c r="F1000">
        <v>2015</v>
      </c>
      <c r="G1000">
        <v>70.696308146241194</v>
      </c>
      <c r="H1000">
        <v>73.585128958035199</v>
      </c>
      <c r="I1000">
        <v>67.299140156775096</v>
      </c>
    </row>
    <row r="1001" spans="1:9" x14ac:dyDescent="0.15">
      <c r="A1001" t="s">
        <v>202</v>
      </c>
      <c r="B1001" t="s">
        <v>255</v>
      </c>
      <c r="C1001" t="s">
        <v>21</v>
      </c>
      <c r="D1001" t="s">
        <v>204</v>
      </c>
      <c r="E1001" t="s">
        <v>167</v>
      </c>
      <c r="F1001">
        <v>2015</v>
      </c>
      <c r="G1001">
        <v>67.765465133219493</v>
      </c>
      <c r="H1001">
        <v>70.376801450097901</v>
      </c>
      <c r="I1001">
        <v>64.6323419891865</v>
      </c>
    </row>
    <row r="1002" spans="1:9" x14ac:dyDescent="0.15">
      <c r="A1002" t="s">
        <v>202</v>
      </c>
      <c r="B1002" t="s">
        <v>255</v>
      </c>
      <c r="C1002" t="s">
        <v>1</v>
      </c>
      <c r="D1002" t="s">
        <v>204</v>
      </c>
      <c r="E1002" t="s">
        <v>167</v>
      </c>
      <c r="F1002">
        <v>2015</v>
      </c>
      <c r="G1002">
        <v>69.380928707913895</v>
      </c>
      <c r="H1002">
        <v>72.581477689176594</v>
      </c>
      <c r="I1002">
        <v>65.713805169403798</v>
      </c>
    </row>
    <row r="1003" spans="1:9" x14ac:dyDescent="0.15">
      <c r="A1003" t="s">
        <v>202</v>
      </c>
      <c r="B1003" t="s">
        <v>255</v>
      </c>
      <c r="C1003" t="s">
        <v>205</v>
      </c>
      <c r="D1003" t="s">
        <v>204</v>
      </c>
      <c r="E1003" t="s">
        <v>167</v>
      </c>
      <c r="F1003">
        <v>2015</v>
      </c>
      <c r="G1003">
        <v>68.570601816700105</v>
      </c>
      <c r="H1003">
        <v>71.407036715927802</v>
      </c>
      <c r="I1003">
        <v>65.195942548800105</v>
      </c>
    </row>
    <row r="1004" spans="1:9" x14ac:dyDescent="0.15">
      <c r="A1004" t="s">
        <v>202</v>
      </c>
      <c r="B1004" t="s">
        <v>256</v>
      </c>
      <c r="C1004" t="s">
        <v>21</v>
      </c>
      <c r="D1004" t="s">
        <v>204</v>
      </c>
      <c r="E1004" t="s">
        <v>167</v>
      </c>
      <c r="F1004">
        <v>2015</v>
      </c>
      <c r="G1004">
        <v>69.093359064560502</v>
      </c>
      <c r="H1004">
        <v>71.750515316163501</v>
      </c>
      <c r="I1004">
        <v>65.960841114312998</v>
      </c>
    </row>
    <row r="1005" spans="1:9" x14ac:dyDescent="0.15">
      <c r="A1005" t="s">
        <v>202</v>
      </c>
      <c r="B1005" t="s">
        <v>256</v>
      </c>
      <c r="C1005" t="s">
        <v>1</v>
      </c>
      <c r="D1005" t="s">
        <v>204</v>
      </c>
      <c r="E1005" t="s">
        <v>167</v>
      </c>
      <c r="F1005">
        <v>2015</v>
      </c>
      <c r="G1005">
        <v>70.673761716791503</v>
      </c>
      <c r="H1005">
        <v>73.776977721091797</v>
      </c>
      <c r="I1005">
        <v>67.053334036570803</v>
      </c>
    </row>
    <row r="1006" spans="1:9" x14ac:dyDescent="0.15">
      <c r="A1006" t="s">
        <v>202</v>
      </c>
      <c r="B1006" t="s">
        <v>256</v>
      </c>
      <c r="C1006" t="s">
        <v>205</v>
      </c>
      <c r="D1006" t="s">
        <v>204</v>
      </c>
      <c r="E1006" t="s">
        <v>167</v>
      </c>
      <c r="F1006">
        <v>2015</v>
      </c>
      <c r="G1006">
        <v>69.899588054710605</v>
      </c>
      <c r="H1006">
        <v>72.760281636166994</v>
      </c>
      <c r="I1006">
        <v>66.575502807965293</v>
      </c>
    </row>
    <row r="1007" spans="1:9" x14ac:dyDescent="0.15">
      <c r="A1007" t="s">
        <v>202</v>
      </c>
      <c r="B1007" t="s">
        <v>257</v>
      </c>
      <c r="C1007" t="s">
        <v>21</v>
      </c>
      <c r="D1007" t="s">
        <v>204</v>
      </c>
      <c r="E1007" t="s">
        <v>167</v>
      </c>
      <c r="F1007">
        <v>2015</v>
      </c>
      <c r="G1007">
        <v>68.513984054473099</v>
      </c>
      <c r="H1007">
        <v>71.156170159495503</v>
      </c>
      <c r="I1007">
        <v>65.489427162281999</v>
      </c>
    </row>
    <row r="1008" spans="1:9" x14ac:dyDescent="0.15">
      <c r="A1008" t="s">
        <v>202</v>
      </c>
      <c r="B1008" t="s">
        <v>257</v>
      </c>
      <c r="C1008" t="s">
        <v>1</v>
      </c>
      <c r="D1008" t="s">
        <v>204</v>
      </c>
      <c r="E1008" t="s">
        <v>167</v>
      </c>
      <c r="F1008">
        <v>2015</v>
      </c>
      <c r="G1008">
        <v>70.324177548313898</v>
      </c>
      <c r="H1008">
        <v>73.466443614310606</v>
      </c>
      <c r="I1008">
        <v>66.840821851755194</v>
      </c>
    </row>
    <row r="1009" spans="1:9" x14ac:dyDescent="0.15">
      <c r="A1009" t="s">
        <v>202</v>
      </c>
      <c r="B1009" t="s">
        <v>257</v>
      </c>
      <c r="C1009" t="s">
        <v>205</v>
      </c>
      <c r="D1009" t="s">
        <v>204</v>
      </c>
      <c r="E1009" t="s">
        <v>167</v>
      </c>
      <c r="F1009">
        <v>2015</v>
      </c>
      <c r="G1009">
        <v>69.423291072776493</v>
      </c>
      <c r="H1009">
        <v>72.293413203667896</v>
      </c>
      <c r="I1009">
        <v>66.164712835902705</v>
      </c>
    </row>
    <row r="1010" spans="1:9" x14ac:dyDescent="0.15">
      <c r="A1010" t="s">
        <v>202</v>
      </c>
      <c r="B1010" t="s">
        <v>258</v>
      </c>
      <c r="C1010" t="s">
        <v>21</v>
      </c>
      <c r="D1010" t="s">
        <v>204</v>
      </c>
      <c r="E1010" t="s">
        <v>167</v>
      </c>
      <c r="F1010">
        <v>2015</v>
      </c>
      <c r="G1010">
        <v>68.519098921268693</v>
      </c>
      <c r="H1010">
        <v>71.072839420352395</v>
      </c>
      <c r="I1010">
        <v>65.521676838253597</v>
      </c>
    </row>
    <row r="1011" spans="1:9" x14ac:dyDescent="0.15">
      <c r="A1011" t="s">
        <v>202</v>
      </c>
      <c r="B1011" t="s">
        <v>258</v>
      </c>
      <c r="C1011" t="s">
        <v>1</v>
      </c>
      <c r="D1011" t="s">
        <v>204</v>
      </c>
      <c r="E1011" t="s">
        <v>167</v>
      </c>
      <c r="F1011">
        <v>2015</v>
      </c>
      <c r="G1011">
        <v>70.063827712793795</v>
      </c>
      <c r="H1011">
        <v>73.181594911670601</v>
      </c>
      <c r="I1011">
        <v>66.535832328944394</v>
      </c>
    </row>
    <row r="1012" spans="1:9" x14ac:dyDescent="0.15">
      <c r="A1012" t="s">
        <v>202</v>
      </c>
      <c r="B1012" t="s">
        <v>258</v>
      </c>
      <c r="C1012" t="s">
        <v>205</v>
      </c>
      <c r="D1012" t="s">
        <v>204</v>
      </c>
      <c r="E1012" t="s">
        <v>167</v>
      </c>
      <c r="F1012">
        <v>2015</v>
      </c>
      <c r="G1012">
        <v>69.307342548804499</v>
      </c>
      <c r="H1012">
        <v>72.102839736499604</v>
      </c>
      <c r="I1012">
        <v>66.047084234791498</v>
      </c>
    </row>
    <row r="1013" spans="1:9" x14ac:dyDescent="0.15">
      <c r="A1013" t="s">
        <v>202</v>
      </c>
      <c r="B1013" t="s">
        <v>259</v>
      </c>
      <c r="C1013" t="s">
        <v>21</v>
      </c>
      <c r="D1013" t="s">
        <v>204</v>
      </c>
      <c r="E1013" t="s">
        <v>167</v>
      </c>
      <c r="F1013">
        <v>2015</v>
      </c>
      <c r="G1013">
        <v>69.143983164442801</v>
      </c>
      <c r="H1013">
        <v>71.803517449439198</v>
      </c>
      <c r="I1013">
        <v>66.050537264327602</v>
      </c>
    </row>
    <row r="1014" spans="1:9" x14ac:dyDescent="0.15">
      <c r="A1014" t="s">
        <v>202</v>
      </c>
      <c r="B1014" t="s">
        <v>259</v>
      </c>
      <c r="C1014" t="s">
        <v>1</v>
      </c>
      <c r="D1014" t="s">
        <v>204</v>
      </c>
      <c r="E1014" t="s">
        <v>167</v>
      </c>
      <c r="F1014">
        <v>2015</v>
      </c>
      <c r="G1014">
        <v>70.831838332672305</v>
      </c>
      <c r="H1014">
        <v>74.0167463025209</v>
      </c>
      <c r="I1014">
        <v>67.174818402524096</v>
      </c>
    </row>
    <row r="1015" spans="1:9" x14ac:dyDescent="0.15">
      <c r="A1015" t="s">
        <v>202</v>
      </c>
      <c r="B1015" t="s">
        <v>259</v>
      </c>
      <c r="C1015" t="s">
        <v>205</v>
      </c>
      <c r="D1015" t="s">
        <v>204</v>
      </c>
      <c r="E1015" t="s">
        <v>167</v>
      </c>
      <c r="F1015">
        <v>2015</v>
      </c>
      <c r="G1015">
        <v>70.018646328645104</v>
      </c>
      <c r="H1015">
        <v>72.911013321389206</v>
      </c>
      <c r="I1015">
        <v>66.651463284520005</v>
      </c>
    </row>
    <row r="1016" spans="1:9" x14ac:dyDescent="0.15">
      <c r="A1016" t="s">
        <v>202</v>
      </c>
      <c r="B1016" t="s">
        <v>260</v>
      </c>
      <c r="C1016" t="s">
        <v>21</v>
      </c>
      <c r="D1016" t="s">
        <v>204</v>
      </c>
      <c r="E1016" t="s">
        <v>167</v>
      </c>
      <c r="F1016">
        <v>2015</v>
      </c>
      <c r="G1016">
        <v>67.421500660800405</v>
      </c>
      <c r="H1016">
        <v>69.985377390374097</v>
      </c>
      <c r="I1016">
        <v>64.430267540351494</v>
      </c>
    </row>
    <row r="1017" spans="1:9" x14ac:dyDescent="0.15">
      <c r="A1017" t="s">
        <v>202</v>
      </c>
      <c r="B1017" t="s">
        <v>260</v>
      </c>
      <c r="C1017" t="s">
        <v>1</v>
      </c>
      <c r="D1017" t="s">
        <v>204</v>
      </c>
      <c r="E1017" t="s">
        <v>167</v>
      </c>
      <c r="F1017">
        <v>2015</v>
      </c>
      <c r="G1017">
        <v>70.395111319622998</v>
      </c>
      <c r="H1017">
        <v>73.580301080603405</v>
      </c>
      <c r="I1017">
        <v>66.763659159526895</v>
      </c>
    </row>
    <row r="1018" spans="1:9" x14ac:dyDescent="0.15">
      <c r="A1018" t="s">
        <v>202</v>
      </c>
      <c r="B1018" t="s">
        <v>260</v>
      </c>
      <c r="C1018" t="s">
        <v>205</v>
      </c>
      <c r="D1018" t="s">
        <v>204</v>
      </c>
      <c r="E1018" t="s">
        <v>167</v>
      </c>
      <c r="F1018">
        <v>2015</v>
      </c>
      <c r="G1018">
        <v>68.891749564646503</v>
      </c>
      <c r="H1018">
        <v>71.733484602539704</v>
      </c>
      <c r="I1018">
        <v>65.592955747214901</v>
      </c>
    </row>
    <row r="1019" spans="1:9" x14ac:dyDescent="0.15">
      <c r="A1019" t="s">
        <v>202</v>
      </c>
      <c r="B1019" t="s">
        <v>261</v>
      </c>
      <c r="C1019" t="s">
        <v>21</v>
      </c>
      <c r="D1019" t="s">
        <v>204</v>
      </c>
      <c r="E1019" t="s">
        <v>167</v>
      </c>
      <c r="F1019">
        <v>2015</v>
      </c>
      <c r="G1019">
        <v>69.220772336813496</v>
      </c>
      <c r="H1019">
        <v>71.976196957530306</v>
      </c>
      <c r="I1019">
        <v>66.188882709356093</v>
      </c>
    </row>
    <row r="1020" spans="1:9" x14ac:dyDescent="0.15">
      <c r="A1020" t="s">
        <v>202</v>
      </c>
      <c r="B1020" t="s">
        <v>261</v>
      </c>
      <c r="C1020" t="s">
        <v>1</v>
      </c>
      <c r="D1020" t="s">
        <v>204</v>
      </c>
      <c r="E1020" t="s">
        <v>167</v>
      </c>
      <c r="F1020">
        <v>2015</v>
      </c>
      <c r="G1020">
        <v>71.159085288167901</v>
      </c>
      <c r="H1020">
        <v>74.381549015670601</v>
      </c>
      <c r="I1020">
        <v>67.553529121668205</v>
      </c>
    </row>
    <row r="1021" spans="1:9" x14ac:dyDescent="0.15">
      <c r="A1021" t="s">
        <v>202</v>
      </c>
      <c r="B1021" t="s">
        <v>261</v>
      </c>
      <c r="C1021" t="s">
        <v>205</v>
      </c>
      <c r="D1021" t="s">
        <v>204</v>
      </c>
      <c r="E1021" t="s">
        <v>167</v>
      </c>
      <c r="F1021">
        <v>2015</v>
      </c>
      <c r="G1021">
        <v>70.205777123604406</v>
      </c>
      <c r="H1021">
        <v>73.150266375726503</v>
      </c>
      <c r="I1021">
        <v>66.750513841269097</v>
      </c>
    </row>
    <row r="1022" spans="1:9" x14ac:dyDescent="0.15">
      <c r="A1022" t="s">
        <v>202</v>
      </c>
      <c r="B1022" t="s">
        <v>262</v>
      </c>
      <c r="C1022" t="s">
        <v>21</v>
      </c>
      <c r="D1022" t="s">
        <v>204</v>
      </c>
      <c r="E1022" t="s">
        <v>167</v>
      </c>
      <c r="F1022">
        <v>2015</v>
      </c>
      <c r="G1022">
        <v>68.790816017422003</v>
      </c>
      <c r="H1022">
        <v>71.423577892040498</v>
      </c>
      <c r="I1022">
        <v>65.6387669163189</v>
      </c>
    </row>
    <row r="1023" spans="1:9" x14ac:dyDescent="0.15">
      <c r="A1023" t="s">
        <v>202</v>
      </c>
      <c r="B1023" t="s">
        <v>262</v>
      </c>
      <c r="C1023" t="s">
        <v>1</v>
      </c>
      <c r="D1023" t="s">
        <v>204</v>
      </c>
      <c r="E1023" t="s">
        <v>167</v>
      </c>
      <c r="F1023">
        <v>2015</v>
      </c>
      <c r="G1023">
        <v>70.173441124316099</v>
      </c>
      <c r="H1023">
        <v>73.278992521369204</v>
      </c>
      <c r="I1023">
        <v>66.658266745229298</v>
      </c>
    </row>
    <row r="1024" spans="1:9" x14ac:dyDescent="0.15">
      <c r="A1024" t="s">
        <v>202</v>
      </c>
      <c r="B1024" t="s">
        <v>262</v>
      </c>
      <c r="C1024" t="s">
        <v>205</v>
      </c>
      <c r="D1024" t="s">
        <v>204</v>
      </c>
      <c r="E1024" t="s">
        <v>167</v>
      </c>
      <c r="F1024">
        <v>2015</v>
      </c>
      <c r="G1024">
        <v>69.499065783833501</v>
      </c>
      <c r="H1024">
        <v>72.378304671030094</v>
      </c>
      <c r="I1024">
        <v>66.151489167166105</v>
      </c>
    </row>
    <row r="1025" spans="1:9" x14ac:dyDescent="0.15">
      <c r="A1025" t="s">
        <v>202</v>
      </c>
      <c r="B1025" t="s">
        <v>263</v>
      </c>
      <c r="C1025" t="s">
        <v>21</v>
      </c>
      <c r="D1025" t="s">
        <v>204</v>
      </c>
      <c r="E1025" t="s">
        <v>167</v>
      </c>
      <c r="F1025">
        <v>2015</v>
      </c>
      <c r="G1025">
        <v>67.939286160233806</v>
      </c>
      <c r="H1025">
        <v>70.581504977633898</v>
      </c>
      <c r="I1025">
        <v>64.907706991468103</v>
      </c>
    </row>
    <row r="1026" spans="1:9" x14ac:dyDescent="0.15">
      <c r="A1026" t="s">
        <v>202</v>
      </c>
      <c r="B1026" t="s">
        <v>263</v>
      </c>
      <c r="C1026" t="s">
        <v>1</v>
      </c>
      <c r="D1026" t="s">
        <v>204</v>
      </c>
      <c r="E1026" t="s">
        <v>167</v>
      </c>
      <c r="F1026">
        <v>2015</v>
      </c>
      <c r="G1026">
        <v>70.062043856419905</v>
      </c>
      <c r="H1026">
        <v>73.254841748121095</v>
      </c>
      <c r="I1026">
        <v>66.465240430671301</v>
      </c>
    </row>
    <row r="1027" spans="1:9" x14ac:dyDescent="0.15">
      <c r="A1027" t="s">
        <v>202</v>
      </c>
      <c r="B1027" t="s">
        <v>263</v>
      </c>
      <c r="C1027" t="s">
        <v>205</v>
      </c>
      <c r="D1027" t="s">
        <v>204</v>
      </c>
      <c r="E1027" t="s">
        <v>167</v>
      </c>
      <c r="F1027">
        <v>2015</v>
      </c>
      <c r="G1027">
        <v>69.022389848280497</v>
      </c>
      <c r="H1027">
        <v>71.911540137656701</v>
      </c>
      <c r="I1027">
        <v>65.656806822409294</v>
      </c>
    </row>
    <row r="1028" spans="1:9" x14ac:dyDescent="0.15">
      <c r="A1028" t="s">
        <v>202</v>
      </c>
      <c r="B1028" t="s">
        <v>264</v>
      </c>
      <c r="C1028" t="s">
        <v>21</v>
      </c>
      <c r="D1028" t="s">
        <v>204</v>
      </c>
      <c r="E1028" t="s">
        <v>167</v>
      </c>
      <c r="F1028">
        <v>2015</v>
      </c>
      <c r="G1028">
        <v>68.028882794588</v>
      </c>
      <c r="H1028">
        <v>70.713698698836296</v>
      </c>
      <c r="I1028">
        <v>64.899589069136795</v>
      </c>
    </row>
    <row r="1029" spans="1:9" x14ac:dyDescent="0.15">
      <c r="A1029" t="s">
        <v>202</v>
      </c>
      <c r="B1029" t="s">
        <v>264</v>
      </c>
      <c r="C1029" t="s">
        <v>1</v>
      </c>
      <c r="D1029" t="s">
        <v>204</v>
      </c>
      <c r="E1029" t="s">
        <v>167</v>
      </c>
      <c r="F1029">
        <v>2015</v>
      </c>
      <c r="G1029">
        <v>70.959653766045804</v>
      </c>
      <c r="H1029">
        <v>74.199093440421507</v>
      </c>
      <c r="I1029">
        <v>67.244780884287593</v>
      </c>
    </row>
    <row r="1030" spans="1:9" x14ac:dyDescent="0.15">
      <c r="A1030" t="s">
        <v>202</v>
      </c>
      <c r="B1030" t="s">
        <v>264</v>
      </c>
      <c r="C1030" t="s">
        <v>205</v>
      </c>
      <c r="D1030" t="s">
        <v>204</v>
      </c>
      <c r="E1030" t="s">
        <v>167</v>
      </c>
      <c r="F1030">
        <v>2015</v>
      </c>
      <c r="G1030">
        <v>69.479747586412103</v>
      </c>
      <c r="H1030">
        <v>72.386047253961195</v>
      </c>
      <c r="I1030">
        <v>66.013253562399399</v>
      </c>
    </row>
    <row r="1031" spans="1:9" x14ac:dyDescent="0.15">
      <c r="A1031" t="s">
        <v>202</v>
      </c>
      <c r="B1031" t="s">
        <v>265</v>
      </c>
      <c r="C1031" t="s">
        <v>21</v>
      </c>
      <c r="D1031" t="s">
        <v>204</v>
      </c>
      <c r="E1031" t="s">
        <v>167</v>
      </c>
      <c r="F1031">
        <v>2015</v>
      </c>
      <c r="G1031">
        <v>70.345804599583005</v>
      </c>
      <c r="H1031">
        <v>73.094995476788995</v>
      </c>
      <c r="I1031">
        <v>67.148225744211899</v>
      </c>
    </row>
    <row r="1032" spans="1:9" x14ac:dyDescent="0.15">
      <c r="A1032" t="s">
        <v>202</v>
      </c>
      <c r="B1032" t="s">
        <v>265</v>
      </c>
      <c r="C1032" t="s">
        <v>1</v>
      </c>
      <c r="D1032" t="s">
        <v>204</v>
      </c>
      <c r="E1032" t="s">
        <v>167</v>
      </c>
      <c r="F1032">
        <v>2015</v>
      </c>
      <c r="G1032">
        <v>70.698205413880601</v>
      </c>
      <c r="H1032">
        <v>73.825314838484204</v>
      </c>
      <c r="I1032">
        <v>67.120386045321794</v>
      </c>
    </row>
    <row r="1033" spans="1:9" x14ac:dyDescent="0.15">
      <c r="A1033" t="s">
        <v>202</v>
      </c>
      <c r="B1033" t="s">
        <v>265</v>
      </c>
      <c r="C1033" t="s">
        <v>205</v>
      </c>
      <c r="D1033" t="s">
        <v>204</v>
      </c>
      <c r="E1033" t="s">
        <v>167</v>
      </c>
      <c r="F1033">
        <v>2015</v>
      </c>
      <c r="G1033">
        <v>70.535872798369297</v>
      </c>
      <c r="H1033">
        <v>73.405020944885706</v>
      </c>
      <c r="I1033">
        <v>67.102820823186093</v>
      </c>
    </row>
    <row r="1034" spans="1:9" x14ac:dyDescent="0.15">
      <c r="A1034" t="s">
        <v>202</v>
      </c>
      <c r="B1034" t="s">
        <v>266</v>
      </c>
      <c r="C1034" t="s">
        <v>21</v>
      </c>
      <c r="D1034" t="s">
        <v>204</v>
      </c>
      <c r="E1034" t="s">
        <v>167</v>
      </c>
      <c r="F1034">
        <v>2015</v>
      </c>
      <c r="G1034">
        <v>70.036473550136094</v>
      </c>
      <c r="H1034">
        <v>72.829286158225699</v>
      </c>
      <c r="I1034">
        <v>66.857176492797194</v>
      </c>
    </row>
    <row r="1035" spans="1:9" x14ac:dyDescent="0.15">
      <c r="A1035" t="s">
        <v>202</v>
      </c>
      <c r="B1035" t="s">
        <v>266</v>
      </c>
      <c r="C1035" t="s">
        <v>1</v>
      </c>
      <c r="D1035" t="s">
        <v>204</v>
      </c>
      <c r="E1035" t="s">
        <v>167</v>
      </c>
      <c r="F1035">
        <v>2015</v>
      </c>
      <c r="G1035">
        <v>71.386302919631504</v>
      </c>
      <c r="H1035">
        <v>74.523886053931506</v>
      </c>
      <c r="I1035">
        <v>67.687405427334099</v>
      </c>
    </row>
    <row r="1036" spans="1:9" x14ac:dyDescent="0.15">
      <c r="A1036" t="s">
        <v>202</v>
      </c>
      <c r="B1036" t="s">
        <v>266</v>
      </c>
      <c r="C1036" t="s">
        <v>205</v>
      </c>
      <c r="D1036" t="s">
        <v>204</v>
      </c>
      <c r="E1036" t="s">
        <v>167</v>
      </c>
      <c r="F1036">
        <v>2015</v>
      </c>
      <c r="G1036">
        <v>70.734588155751894</v>
      </c>
      <c r="H1036">
        <v>73.621934763039206</v>
      </c>
      <c r="I1036">
        <v>67.312197727354004</v>
      </c>
    </row>
    <row r="1037" spans="1:9" x14ac:dyDescent="0.15">
      <c r="A1037" t="s">
        <v>202</v>
      </c>
      <c r="B1037" t="s">
        <v>267</v>
      </c>
      <c r="C1037" t="s">
        <v>21</v>
      </c>
      <c r="D1037" t="s">
        <v>204</v>
      </c>
      <c r="E1037" t="s">
        <v>167</v>
      </c>
      <c r="F1037">
        <v>2015</v>
      </c>
      <c r="G1037">
        <v>70.211888704247798</v>
      </c>
      <c r="H1037">
        <v>72.957321959619094</v>
      </c>
      <c r="I1037">
        <v>67.095314406328797</v>
      </c>
    </row>
    <row r="1038" spans="1:9" x14ac:dyDescent="0.15">
      <c r="A1038" t="s">
        <v>202</v>
      </c>
      <c r="B1038" t="s">
        <v>267</v>
      </c>
      <c r="C1038" t="s">
        <v>1</v>
      </c>
      <c r="D1038" t="s">
        <v>204</v>
      </c>
      <c r="E1038" t="s">
        <v>167</v>
      </c>
      <c r="F1038">
        <v>2015</v>
      </c>
      <c r="G1038">
        <v>71.097600811964696</v>
      </c>
      <c r="H1038">
        <v>74.227333456097696</v>
      </c>
      <c r="I1038">
        <v>67.506036316029295</v>
      </c>
    </row>
    <row r="1039" spans="1:9" x14ac:dyDescent="0.15">
      <c r="A1039" t="s">
        <v>202</v>
      </c>
      <c r="B1039" t="s">
        <v>267</v>
      </c>
      <c r="C1039" t="s">
        <v>205</v>
      </c>
      <c r="D1039" t="s">
        <v>204</v>
      </c>
      <c r="E1039" t="s">
        <v>167</v>
      </c>
      <c r="F1039">
        <v>2015</v>
      </c>
      <c r="G1039">
        <v>70.683069022966706</v>
      </c>
      <c r="H1039">
        <v>73.5910670529817</v>
      </c>
      <c r="I1039">
        <v>67.336773475714395</v>
      </c>
    </row>
    <row r="1040" spans="1:9" x14ac:dyDescent="0.15">
      <c r="A1040" t="s">
        <v>202</v>
      </c>
      <c r="B1040" t="s">
        <v>268</v>
      </c>
      <c r="C1040" t="s">
        <v>21</v>
      </c>
      <c r="D1040" t="s">
        <v>204</v>
      </c>
      <c r="E1040" t="s">
        <v>167</v>
      </c>
      <c r="F1040">
        <v>2015</v>
      </c>
      <c r="G1040">
        <v>68.757073450346496</v>
      </c>
      <c r="H1040">
        <v>71.311387479527696</v>
      </c>
      <c r="I1040">
        <v>65.715989927577098</v>
      </c>
    </row>
    <row r="1041" spans="1:9" x14ac:dyDescent="0.15">
      <c r="A1041" t="s">
        <v>202</v>
      </c>
      <c r="B1041" t="s">
        <v>268</v>
      </c>
      <c r="C1041" t="s">
        <v>1</v>
      </c>
      <c r="D1041" t="s">
        <v>204</v>
      </c>
      <c r="E1041" t="s">
        <v>167</v>
      </c>
      <c r="F1041">
        <v>2015</v>
      </c>
      <c r="G1041">
        <v>69.960707574427602</v>
      </c>
      <c r="H1041">
        <v>73.117609505243607</v>
      </c>
      <c r="I1041">
        <v>66.396933921788204</v>
      </c>
    </row>
    <row r="1042" spans="1:9" x14ac:dyDescent="0.15">
      <c r="A1042" t="s">
        <v>202</v>
      </c>
      <c r="B1042" t="s">
        <v>268</v>
      </c>
      <c r="C1042" t="s">
        <v>205</v>
      </c>
      <c r="D1042" t="s">
        <v>204</v>
      </c>
      <c r="E1042" t="s">
        <v>167</v>
      </c>
      <c r="F1042">
        <v>2015</v>
      </c>
      <c r="G1042">
        <v>69.380395527973803</v>
      </c>
      <c r="H1042">
        <v>72.217097440890399</v>
      </c>
      <c r="I1042">
        <v>66.069854427752304</v>
      </c>
    </row>
    <row r="1043" spans="1:9" x14ac:dyDescent="0.15">
      <c r="A1043" t="s">
        <v>202</v>
      </c>
      <c r="B1043" t="s">
        <v>269</v>
      </c>
      <c r="C1043" t="s">
        <v>21</v>
      </c>
      <c r="D1043" t="s">
        <v>204</v>
      </c>
      <c r="E1043" t="s">
        <v>167</v>
      </c>
      <c r="F1043">
        <v>2015</v>
      </c>
      <c r="G1043">
        <v>69.054499473384098</v>
      </c>
      <c r="H1043">
        <v>71.714348678807994</v>
      </c>
      <c r="I1043">
        <v>66.077139755754004</v>
      </c>
    </row>
    <row r="1044" spans="1:9" x14ac:dyDescent="0.15">
      <c r="A1044" t="s">
        <v>202</v>
      </c>
      <c r="B1044" t="s">
        <v>269</v>
      </c>
      <c r="C1044" t="s">
        <v>1</v>
      </c>
      <c r="D1044" t="s">
        <v>204</v>
      </c>
      <c r="E1044" t="s">
        <v>167</v>
      </c>
      <c r="F1044">
        <v>2015</v>
      </c>
      <c r="G1044">
        <v>71.026247467011999</v>
      </c>
      <c r="H1044">
        <v>74.183829924223403</v>
      </c>
      <c r="I1044">
        <v>67.417319785191395</v>
      </c>
    </row>
    <row r="1045" spans="1:9" x14ac:dyDescent="0.15">
      <c r="A1045" t="s">
        <v>202</v>
      </c>
      <c r="B1045" t="s">
        <v>269</v>
      </c>
      <c r="C1045" t="s">
        <v>205</v>
      </c>
      <c r="D1045" t="s">
        <v>204</v>
      </c>
      <c r="E1045" t="s">
        <v>167</v>
      </c>
      <c r="F1045">
        <v>2015</v>
      </c>
      <c r="G1045">
        <v>70.053525253477801</v>
      </c>
      <c r="H1045">
        <v>72.9799131492627</v>
      </c>
      <c r="I1045">
        <v>66.754658708217505</v>
      </c>
    </row>
    <row r="1046" spans="1:9" x14ac:dyDescent="0.15">
      <c r="A1046" t="s">
        <v>202</v>
      </c>
      <c r="B1046" t="s">
        <v>270</v>
      </c>
      <c r="C1046" t="s">
        <v>21</v>
      </c>
      <c r="D1046" t="s">
        <v>204</v>
      </c>
      <c r="E1046" t="s">
        <v>167</v>
      </c>
      <c r="F1046">
        <v>2015</v>
      </c>
      <c r="G1046">
        <v>69.657837494389895</v>
      </c>
      <c r="H1046">
        <v>72.401489515652401</v>
      </c>
      <c r="I1046">
        <v>66.577540728263102</v>
      </c>
    </row>
    <row r="1047" spans="1:9" x14ac:dyDescent="0.15">
      <c r="A1047" t="s">
        <v>202</v>
      </c>
      <c r="B1047" t="s">
        <v>270</v>
      </c>
      <c r="C1047" t="s">
        <v>1</v>
      </c>
      <c r="D1047" t="s">
        <v>204</v>
      </c>
      <c r="E1047" t="s">
        <v>167</v>
      </c>
      <c r="F1047">
        <v>2015</v>
      </c>
      <c r="G1047">
        <v>70.659377024092294</v>
      </c>
      <c r="H1047">
        <v>73.866375891738699</v>
      </c>
      <c r="I1047">
        <v>67.110602896502897</v>
      </c>
    </row>
    <row r="1048" spans="1:9" x14ac:dyDescent="0.15">
      <c r="A1048" t="s">
        <v>202</v>
      </c>
      <c r="B1048" t="s">
        <v>270</v>
      </c>
      <c r="C1048" t="s">
        <v>205</v>
      </c>
      <c r="D1048" t="s">
        <v>204</v>
      </c>
      <c r="E1048" t="s">
        <v>167</v>
      </c>
      <c r="F1048">
        <v>2015</v>
      </c>
      <c r="G1048">
        <v>70.195405272621201</v>
      </c>
      <c r="H1048">
        <v>73.185932619954897</v>
      </c>
      <c r="I1048">
        <v>66.851748536020594</v>
      </c>
    </row>
    <row r="1049" spans="1:9" x14ac:dyDescent="0.15">
      <c r="A1049" t="s">
        <v>202</v>
      </c>
      <c r="B1049" t="s">
        <v>271</v>
      </c>
      <c r="C1049" t="s">
        <v>21</v>
      </c>
      <c r="D1049" t="s">
        <v>204</v>
      </c>
      <c r="E1049" t="s">
        <v>167</v>
      </c>
      <c r="F1049">
        <v>2015</v>
      </c>
      <c r="G1049">
        <v>69.363881279076594</v>
      </c>
      <c r="H1049">
        <v>72.040976109218406</v>
      </c>
      <c r="I1049">
        <v>66.267255064818499</v>
      </c>
    </row>
    <row r="1050" spans="1:9" x14ac:dyDescent="0.15">
      <c r="A1050" t="s">
        <v>202</v>
      </c>
      <c r="B1050" t="s">
        <v>271</v>
      </c>
      <c r="C1050" t="s">
        <v>1</v>
      </c>
      <c r="D1050" t="s">
        <v>204</v>
      </c>
      <c r="E1050" t="s">
        <v>167</v>
      </c>
      <c r="F1050">
        <v>2015</v>
      </c>
      <c r="G1050">
        <v>71.305684915833993</v>
      </c>
      <c r="H1050">
        <v>74.401399827237995</v>
      </c>
      <c r="I1050">
        <v>67.705553986496895</v>
      </c>
    </row>
    <row r="1051" spans="1:9" x14ac:dyDescent="0.15">
      <c r="A1051" t="s">
        <v>202</v>
      </c>
      <c r="B1051" t="s">
        <v>271</v>
      </c>
      <c r="C1051" t="s">
        <v>205</v>
      </c>
      <c r="D1051" t="s">
        <v>204</v>
      </c>
      <c r="E1051" t="s">
        <v>167</v>
      </c>
      <c r="F1051">
        <v>2015</v>
      </c>
      <c r="G1051">
        <v>70.358364251452798</v>
      </c>
      <c r="H1051">
        <v>73.240001783341796</v>
      </c>
      <c r="I1051">
        <v>67.008120046014795</v>
      </c>
    </row>
    <row r="1052" spans="1:9" x14ac:dyDescent="0.15">
      <c r="A1052" t="s">
        <v>202</v>
      </c>
      <c r="B1052" t="s">
        <v>272</v>
      </c>
      <c r="C1052" t="s">
        <v>21</v>
      </c>
      <c r="D1052" t="s">
        <v>204</v>
      </c>
      <c r="E1052" t="s">
        <v>167</v>
      </c>
      <c r="F1052">
        <v>2015</v>
      </c>
      <c r="G1052">
        <v>69.622642329520204</v>
      </c>
      <c r="H1052">
        <v>72.269508299989099</v>
      </c>
      <c r="I1052">
        <v>66.479517089404993</v>
      </c>
    </row>
    <row r="1053" spans="1:9" x14ac:dyDescent="0.15">
      <c r="A1053" t="s">
        <v>202</v>
      </c>
      <c r="B1053" t="s">
        <v>272</v>
      </c>
      <c r="C1053" t="s">
        <v>1</v>
      </c>
      <c r="D1053" t="s">
        <v>204</v>
      </c>
      <c r="E1053" t="s">
        <v>167</v>
      </c>
      <c r="F1053">
        <v>2015</v>
      </c>
      <c r="G1053">
        <v>70.592637587247694</v>
      </c>
      <c r="H1053">
        <v>73.726104348501096</v>
      </c>
      <c r="I1053">
        <v>66.970853185571102</v>
      </c>
    </row>
    <row r="1054" spans="1:9" x14ac:dyDescent="0.15">
      <c r="A1054" t="s">
        <v>202</v>
      </c>
      <c r="B1054" t="s">
        <v>272</v>
      </c>
      <c r="C1054" t="s">
        <v>205</v>
      </c>
      <c r="D1054" t="s">
        <v>204</v>
      </c>
      <c r="E1054" t="s">
        <v>167</v>
      </c>
      <c r="F1054">
        <v>2015</v>
      </c>
      <c r="G1054">
        <v>70.127728186155693</v>
      </c>
      <c r="H1054">
        <v>72.996059725510193</v>
      </c>
      <c r="I1054">
        <v>66.718555758119294</v>
      </c>
    </row>
    <row r="1055" spans="1:9" x14ac:dyDescent="0.15">
      <c r="A1055" t="s">
        <v>202</v>
      </c>
      <c r="B1055" t="s">
        <v>273</v>
      </c>
      <c r="C1055" t="s">
        <v>21</v>
      </c>
      <c r="D1055" t="s">
        <v>204</v>
      </c>
      <c r="E1055" t="s">
        <v>167</v>
      </c>
      <c r="F1055">
        <v>2015</v>
      </c>
      <c r="G1055">
        <v>69.355143889112597</v>
      </c>
      <c r="H1055">
        <v>71.953847567338499</v>
      </c>
      <c r="I1055">
        <v>66.273360602714405</v>
      </c>
    </row>
    <row r="1056" spans="1:9" x14ac:dyDescent="0.15">
      <c r="A1056" t="s">
        <v>202</v>
      </c>
      <c r="B1056" t="s">
        <v>273</v>
      </c>
      <c r="C1056" t="s">
        <v>1</v>
      </c>
      <c r="D1056" t="s">
        <v>204</v>
      </c>
      <c r="E1056" t="s">
        <v>167</v>
      </c>
      <c r="F1056">
        <v>2015</v>
      </c>
      <c r="G1056">
        <v>71.124489631512304</v>
      </c>
      <c r="H1056">
        <v>74.288427346395594</v>
      </c>
      <c r="I1056">
        <v>67.510910461746604</v>
      </c>
    </row>
    <row r="1057" spans="1:9" x14ac:dyDescent="0.15">
      <c r="A1057" t="s">
        <v>202</v>
      </c>
      <c r="B1057" t="s">
        <v>273</v>
      </c>
      <c r="C1057" t="s">
        <v>205</v>
      </c>
      <c r="D1057" t="s">
        <v>204</v>
      </c>
      <c r="E1057" t="s">
        <v>167</v>
      </c>
      <c r="F1057">
        <v>2015</v>
      </c>
      <c r="G1057">
        <v>70.257711401338497</v>
      </c>
      <c r="H1057">
        <v>73.134017675875697</v>
      </c>
      <c r="I1057">
        <v>66.899995490697407</v>
      </c>
    </row>
    <row r="1058" spans="1:9" x14ac:dyDescent="0.15">
      <c r="A1058" t="s">
        <v>202</v>
      </c>
      <c r="B1058" t="s">
        <v>274</v>
      </c>
      <c r="C1058" t="s">
        <v>21</v>
      </c>
      <c r="D1058" t="s">
        <v>204</v>
      </c>
      <c r="E1058" t="s">
        <v>167</v>
      </c>
      <c r="F1058">
        <v>2015</v>
      </c>
      <c r="G1058">
        <v>68.827636228361101</v>
      </c>
      <c r="H1058">
        <v>71.407715326835699</v>
      </c>
      <c r="I1058">
        <v>65.817968503155797</v>
      </c>
    </row>
    <row r="1059" spans="1:9" x14ac:dyDescent="0.15">
      <c r="A1059" t="s">
        <v>202</v>
      </c>
      <c r="B1059" t="s">
        <v>274</v>
      </c>
      <c r="C1059" t="s">
        <v>1</v>
      </c>
      <c r="D1059" t="s">
        <v>204</v>
      </c>
      <c r="E1059" t="s">
        <v>167</v>
      </c>
      <c r="F1059">
        <v>2015</v>
      </c>
      <c r="G1059">
        <v>70.249490887589005</v>
      </c>
      <c r="H1059">
        <v>73.334365541175103</v>
      </c>
      <c r="I1059">
        <v>66.633461797073394</v>
      </c>
    </row>
    <row r="1060" spans="1:9" x14ac:dyDescent="0.15">
      <c r="A1060" t="s">
        <v>202</v>
      </c>
      <c r="B1060" t="s">
        <v>274</v>
      </c>
      <c r="C1060" t="s">
        <v>205</v>
      </c>
      <c r="D1060" t="s">
        <v>204</v>
      </c>
      <c r="E1060" t="s">
        <v>167</v>
      </c>
      <c r="F1060">
        <v>2015</v>
      </c>
      <c r="G1060">
        <v>69.549476125746395</v>
      </c>
      <c r="H1060">
        <v>72.352329843747199</v>
      </c>
      <c r="I1060">
        <v>66.237605072777598</v>
      </c>
    </row>
    <row r="1061" spans="1:9" x14ac:dyDescent="0.15">
      <c r="A1061" t="s">
        <v>202</v>
      </c>
      <c r="B1061" t="s">
        <v>275</v>
      </c>
      <c r="C1061" t="s">
        <v>21</v>
      </c>
      <c r="D1061" t="s">
        <v>204</v>
      </c>
      <c r="E1061" t="s">
        <v>167</v>
      </c>
      <c r="F1061">
        <v>2015</v>
      </c>
      <c r="G1061">
        <v>68.172528000408903</v>
      </c>
      <c r="H1061">
        <v>70.821671486504698</v>
      </c>
      <c r="I1061">
        <v>65.136465762387502</v>
      </c>
    </row>
    <row r="1062" spans="1:9" x14ac:dyDescent="0.15">
      <c r="A1062" t="s">
        <v>202</v>
      </c>
      <c r="B1062" t="s">
        <v>275</v>
      </c>
      <c r="C1062" t="s">
        <v>1</v>
      </c>
      <c r="D1062" t="s">
        <v>204</v>
      </c>
      <c r="E1062" t="s">
        <v>167</v>
      </c>
      <c r="F1062">
        <v>2015</v>
      </c>
      <c r="G1062">
        <v>70.107222708356502</v>
      </c>
      <c r="H1062">
        <v>73.241645042516396</v>
      </c>
      <c r="I1062">
        <v>66.553259788608997</v>
      </c>
    </row>
    <row r="1063" spans="1:9" x14ac:dyDescent="0.15">
      <c r="A1063" t="s">
        <v>202</v>
      </c>
      <c r="B1063" t="s">
        <v>275</v>
      </c>
      <c r="C1063" t="s">
        <v>205</v>
      </c>
      <c r="D1063" t="s">
        <v>204</v>
      </c>
      <c r="E1063" t="s">
        <v>167</v>
      </c>
      <c r="F1063">
        <v>2015</v>
      </c>
      <c r="G1063">
        <v>69.137404474954906</v>
      </c>
      <c r="H1063">
        <v>71.995505624658094</v>
      </c>
      <c r="I1063">
        <v>65.914134655945702</v>
      </c>
    </row>
    <row r="1064" spans="1:9" x14ac:dyDescent="0.15">
      <c r="A1064" t="s">
        <v>202</v>
      </c>
      <c r="B1064" t="s">
        <v>276</v>
      </c>
      <c r="C1064" t="s">
        <v>21</v>
      </c>
      <c r="D1064" t="s">
        <v>204</v>
      </c>
      <c r="E1064" t="s">
        <v>167</v>
      </c>
      <c r="F1064">
        <v>2015</v>
      </c>
      <c r="G1064">
        <v>68.653862074624399</v>
      </c>
      <c r="H1064">
        <v>71.328739154105605</v>
      </c>
      <c r="I1064">
        <v>65.582611422630094</v>
      </c>
    </row>
    <row r="1065" spans="1:9" x14ac:dyDescent="0.15">
      <c r="A1065" t="s">
        <v>202</v>
      </c>
      <c r="B1065" t="s">
        <v>276</v>
      </c>
      <c r="C1065" t="s">
        <v>1</v>
      </c>
      <c r="D1065" t="s">
        <v>204</v>
      </c>
      <c r="E1065" t="s">
        <v>167</v>
      </c>
      <c r="F1065">
        <v>2015</v>
      </c>
      <c r="G1065">
        <v>69.948668856155393</v>
      </c>
      <c r="H1065">
        <v>73.077350643275295</v>
      </c>
      <c r="I1065">
        <v>66.458236367779605</v>
      </c>
    </row>
    <row r="1066" spans="1:9" x14ac:dyDescent="0.15">
      <c r="A1066" t="s">
        <v>202</v>
      </c>
      <c r="B1066" t="s">
        <v>276</v>
      </c>
      <c r="C1066" t="s">
        <v>205</v>
      </c>
      <c r="D1066" t="s">
        <v>204</v>
      </c>
      <c r="E1066" t="s">
        <v>167</v>
      </c>
      <c r="F1066">
        <v>2015</v>
      </c>
      <c r="G1066">
        <v>69.327052656056196</v>
      </c>
      <c r="H1066">
        <v>72.209325196614401</v>
      </c>
      <c r="I1066">
        <v>65.985818349000994</v>
      </c>
    </row>
    <row r="1067" spans="1:9" x14ac:dyDescent="0.15">
      <c r="A1067" t="s">
        <v>202</v>
      </c>
      <c r="B1067" t="s">
        <v>277</v>
      </c>
      <c r="C1067" t="s">
        <v>21</v>
      </c>
      <c r="D1067" t="s">
        <v>204</v>
      </c>
      <c r="E1067" t="s">
        <v>167</v>
      </c>
      <c r="F1067">
        <v>2015</v>
      </c>
      <c r="G1067">
        <v>68.458812689876495</v>
      </c>
      <c r="H1067">
        <v>71.147812345036797</v>
      </c>
      <c r="I1067">
        <v>65.390557582895298</v>
      </c>
    </row>
    <row r="1068" spans="1:9" x14ac:dyDescent="0.15">
      <c r="A1068" t="s">
        <v>202</v>
      </c>
      <c r="B1068" t="s">
        <v>277</v>
      </c>
      <c r="C1068" t="s">
        <v>1</v>
      </c>
      <c r="D1068" t="s">
        <v>204</v>
      </c>
      <c r="E1068" t="s">
        <v>167</v>
      </c>
      <c r="F1068">
        <v>2015</v>
      </c>
      <c r="G1068">
        <v>69.817157936493601</v>
      </c>
      <c r="H1068">
        <v>72.916206205959696</v>
      </c>
      <c r="I1068">
        <v>66.206496334317507</v>
      </c>
    </row>
    <row r="1069" spans="1:9" x14ac:dyDescent="0.15">
      <c r="A1069" t="s">
        <v>202</v>
      </c>
      <c r="B1069" t="s">
        <v>277</v>
      </c>
      <c r="C1069" t="s">
        <v>205</v>
      </c>
      <c r="D1069" t="s">
        <v>204</v>
      </c>
      <c r="E1069" t="s">
        <v>167</v>
      </c>
      <c r="F1069">
        <v>2015</v>
      </c>
      <c r="G1069">
        <v>69.133654726837307</v>
      </c>
      <c r="H1069">
        <v>72.003965494441104</v>
      </c>
      <c r="I1069">
        <v>65.909309699291697</v>
      </c>
    </row>
    <row r="1070" spans="1:9" x14ac:dyDescent="0.15">
      <c r="A1070" t="s">
        <v>202</v>
      </c>
      <c r="B1070" t="s">
        <v>278</v>
      </c>
      <c r="C1070" t="s">
        <v>21</v>
      </c>
      <c r="D1070" t="s">
        <v>204</v>
      </c>
      <c r="E1070" t="s">
        <v>167</v>
      </c>
      <c r="F1070">
        <v>2015</v>
      </c>
      <c r="G1070">
        <v>68.740834529263196</v>
      </c>
      <c r="H1070">
        <v>71.432876790786295</v>
      </c>
      <c r="I1070">
        <v>65.671475604044502</v>
      </c>
    </row>
    <row r="1071" spans="1:9" x14ac:dyDescent="0.15">
      <c r="A1071" t="s">
        <v>202</v>
      </c>
      <c r="B1071" t="s">
        <v>278</v>
      </c>
      <c r="C1071" t="s">
        <v>1</v>
      </c>
      <c r="D1071" t="s">
        <v>204</v>
      </c>
      <c r="E1071" t="s">
        <v>167</v>
      </c>
      <c r="F1071">
        <v>2015</v>
      </c>
      <c r="G1071">
        <v>70.824392731715093</v>
      </c>
      <c r="H1071">
        <v>73.976491742956497</v>
      </c>
      <c r="I1071">
        <v>67.236689551217907</v>
      </c>
    </row>
    <row r="1072" spans="1:9" x14ac:dyDescent="0.15">
      <c r="A1072" t="s">
        <v>202</v>
      </c>
      <c r="B1072" t="s">
        <v>278</v>
      </c>
      <c r="C1072" t="s">
        <v>205</v>
      </c>
      <c r="D1072" t="s">
        <v>204</v>
      </c>
      <c r="E1072" t="s">
        <v>167</v>
      </c>
      <c r="F1072">
        <v>2015</v>
      </c>
      <c r="G1072">
        <v>69.796384166790702</v>
      </c>
      <c r="H1072">
        <v>72.712763742893898</v>
      </c>
      <c r="I1072">
        <v>66.485988866440195</v>
      </c>
    </row>
    <row r="1073" spans="1:9" x14ac:dyDescent="0.15">
      <c r="A1073" t="s">
        <v>202</v>
      </c>
      <c r="B1073" t="s">
        <v>279</v>
      </c>
      <c r="C1073" t="s">
        <v>21</v>
      </c>
      <c r="D1073" t="s">
        <v>204</v>
      </c>
      <c r="E1073" t="s">
        <v>167</v>
      </c>
      <c r="F1073">
        <v>2015</v>
      </c>
      <c r="G1073">
        <v>68.405675939701993</v>
      </c>
      <c r="H1073">
        <v>70.926422663546603</v>
      </c>
      <c r="I1073">
        <v>65.402681196303305</v>
      </c>
    </row>
    <row r="1074" spans="1:9" x14ac:dyDescent="0.15">
      <c r="A1074" t="s">
        <v>202</v>
      </c>
      <c r="B1074" t="s">
        <v>279</v>
      </c>
      <c r="C1074" t="s">
        <v>1</v>
      </c>
      <c r="D1074" t="s">
        <v>204</v>
      </c>
      <c r="E1074" t="s">
        <v>167</v>
      </c>
      <c r="F1074">
        <v>2015</v>
      </c>
      <c r="G1074">
        <v>70.179756415584905</v>
      </c>
      <c r="H1074">
        <v>73.235629406870203</v>
      </c>
      <c r="I1074">
        <v>66.691920069637007</v>
      </c>
    </row>
    <row r="1075" spans="1:9" x14ac:dyDescent="0.15">
      <c r="A1075" t="s">
        <v>202</v>
      </c>
      <c r="B1075" t="s">
        <v>279</v>
      </c>
      <c r="C1075" t="s">
        <v>205</v>
      </c>
      <c r="D1075" t="s">
        <v>204</v>
      </c>
      <c r="E1075" t="s">
        <v>167</v>
      </c>
      <c r="F1075">
        <v>2015</v>
      </c>
      <c r="G1075">
        <v>69.305031764165605</v>
      </c>
      <c r="H1075">
        <v>72.089048330676803</v>
      </c>
      <c r="I1075">
        <v>65.991584776264006</v>
      </c>
    </row>
    <row r="1076" spans="1:9" x14ac:dyDescent="0.15">
      <c r="A1076" t="s">
        <v>202</v>
      </c>
      <c r="B1076" t="s">
        <v>206</v>
      </c>
      <c r="C1076" t="s">
        <v>21</v>
      </c>
      <c r="D1076" t="s">
        <v>204</v>
      </c>
      <c r="E1076" t="s">
        <v>167</v>
      </c>
      <c r="F1076">
        <v>2016</v>
      </c>
      <c r="G1076">
        <v>67.286344587329907</v>
      </c>
      <c r="H1076">
        <v>69.895888580278097</v>
      </c>
      <c r="I1076">
        <v>64.182843888984607</v>
      </c>
    </row>
    <row r="1077" spans="1:9" x14ac:dyDescent="0.15">
      <c r="A1077" t="s">
        <v>202</v>
      </c>
      <c r="B1077" t="s">
        <v>206</v>
      </c>
      <c r="C1077" t="s">
        <v>1</v>
      </c>
      <c r="D1077" t="s">
        <v>204</v>
      </c>
      <c r="E1077" t="s">
        <v>167</v>
      </c>
      <c r="F1077">
        <v>2016</v>
      </c>
      <c r="G1077">
        <v>68.867989452003002</v>
      </c>
      <c r="H1077">
        <v>71.932888868544396</v>
      </c>
      <c r="I1077">
        <v>65.274340131679594</v>
      </c>
    </row>
    <row r="1078" spans="1:9" x14ac:dyDescent="0.15">
      <c r="A1078" t="s">
        <v>202</v>
      </c>
      <c r="B1078" t="s">
        <v>206</v>
      </c>
      <c r="C1078" t="s">
        <v>205</v>
      </c>
      <c r="D1078" t="s">
        <v>204</v>
      </c>
      <c r="E1078" t="s">
        <v>167</v>
      </c>
      <c r="F1078">
        <v>2016</v>
      </c>
      <c r="G1078">
        <v>68.092646913504495</v>
      </c>
      <c r="H1078">
        <v>70.909630621787599</v>
      </c>
      <c r="I1078">
        <v>64.783946176368602</v>
      </c>
    </row>
    <row r="1079" spans="1:9" x14ac:dyDescent="0.15">
      <c r="A1079" t="s">
        <v>202</v>
      </c>
      <c r="B1079" t="s">
        <v>207</v>
      </c>
      <c r="C1079" t="s">
        <v>21</v>
      </c>
      <c r="D1079" t="s">
        <v>204</v>
      </c>
      <c r="E1079" t="s">
        <v>167</v>
      </c>
      <c r="F1079">
        <v>2016</v>
      </c>
      <c r="G1079">
        <v>67.603595339491505</v>
      </c>
      <c r="H1079">
        <v>70.177901813052799</v>
      </c>
      <c r="I1079">
        <v>64.598606571206602</v>
      </c>
    </row>
    <row r="1080" spans="1:9" x14ac:dyDescent="0.15">
      <c r="A1080" t="s">
        <v>202</v>
      </c>
      <c r="B1080" t="s">
        <v>207</v>
      </c>
      <c r="C1080" t="s">
        <v>1</v>
      </c>
      <c r="D1080" t="s">
        <v>204</v>
      </c>
      <c r="E1080" t="s">
        <v>167</v>
      </c>
      <c r="F1080">
        <v>2016</v>
      </c>
      <c r="G1080">
        <v>68.916091117292694</v>
      </c>
      <c r="H1080">
        <v>71.974976979809298</v>
      </c>
      <c r="I1080">
        <v>65.3496857986202</v>
      </c>
    </row>
    <row r="1081" spans="1:9" x14ac:dyDescent="0.15">
      <c r="A1081" t="s">
        <v>202</v>
      </c>
      <c r="B1081" t="s">
        <v>207</v>
      </c>
      <c r="C1081" t="s">
        <v>205</v>
      </c>
      <c r="D1081" t="s">
        <v>204</v>
      </c>
      <c r="E1081" t="s">
        <v>167</v>
      </c>
      <c r="F1081">
        <v>2016</v>
      </c>
      <c r="G1081">
        <v>68.271617900972004</v>
      </c>
      <c r="H1081">
        <v>71.0865258920619</v>
      </c>
      <c r="I1081">
        <v>64.9815283493555</v>
      </c>
    </row>
    <row r="1082" spans="1:9" x14ac:dyDescent="0.15">
      <c r="A1082" t="s">
        <v>202</v>
      </c>
      <c r="B1082" t="s">
        <v>208</v>
      </c>
      <c r="C1082" t="s">
        <v>21</v>
      </c>
      <c r="D1082" t="s">
        <v>204</v>
      </c>
      <c r="E1082" t="s">
        <v>167</v>
      </c>
      <c r="F1082">
        <v>2016</v>
      </c>
      <c r="G1082">
        <v>68.223167985659103</v>
      </c>
      <c r="H1082">
        <v>70.741453655039606</v>
      </c>
      <c r="I1082">
        <v>65.173386970594805</v>
      </c>
    </row>
    <row r="1083" spans="1:9" x14ac:dyDescent="0.15">
      <c r="A1083" t="s">
        <v>202</v>
      </c>
      <c r="B1083" t="s">
        <v>208</v>
      </c>
      <c r="C1083" t="s">
        <v>1</v>
      </c>
      <c r="D1083" t="s">
        <v>204</v>
      </c>
      <c r="E1083" t="s">
        <v>167</v>
      </c>
      <c r="F1083">
        <v>2016</v>
      </c>
      <c r="G1083">
        <v>69.676132339279505</v>
      </c>
      <c r="H1083">
        <v>72.757728816645695</v>
      </c>
      <c r="I1083">
        <v>66.118661268703406</v>
      </c>
    </row>
    <row r="1084" spans="1:9" x14ac:dyDescent="0.15">
      <c r="A1084" t="s">
        <v>202</v>
      </c>
      <c r="B1084" t="s">
        <v>208</v>
      </c>
      <c r="C1084" t="s">
        <v>205</v>
      </c>
      <c r="D1084" t="s">
        <v>204</v>
      </c>
      <c r="E1084" t="s">
        <v>167</v>
      </c>
      <c r="F1084">
        <v>2016</v>
      </c>
      <c r="G1084">
        <v>68.969993259133602</v>
      </c>
      <c r="H1084">
        <v>71.726437250935902</v>
      </c>
      <c r="I1084">
        <v>65.661011981719398</v>
      </c>
    </row>
    <row r="1085" spans="1:9" x14ac:dyDescent="0.15">
      <c r="A1085" t="s">
        <v>202</v>
      </c>
      <c r="B1085" t="s">
        <v>209</v>
      </c>
      <c r="C1085" t="s">
        <v>21</v>
      </c>
      <c r="D1085" t="s">
        <v>204</v>
      </c>
      <c r="E1085" t="s">
        <v>167</v>
      </c>
      <c r="F1085">
        <v>2016</v>
      </c>
      <c r="G1085">
        <v>68.7911860475689</v>
      </c>
      <c r="H1085">
        <v>71.427746287020895</v>
      </c>
      <c r="I1085">
        <v>65.836426557109405</v>
      </c>
    </row>
    <row r="1086" spans="1:9" x14ac:dyDescent="0.15">
      <c r="A1086" t="s">
        <v>202</v>
      </c>
      <c r="B1086" t="s">
        <v>209</v>
      </c>
      <c r="C1086" t="s">
        <v>1</v>
      </c>
      <c r="D1086" t="s">
        <v>204</v>
      </c>
      <c r="E1086" t="s">
        <v>167</v>
      </c>
      <c r="F1086">
        <v>2016</v>
      </c>
      <c r="G1086">
        <v>70.078984853170695</v>
      </c>
      <c r="H1086">
        <v>73.124147842453098</v>
      </c>
      <c r="I1086">
        <v>66.498178320456304</v>
      </c>
    </row>
    <row r="1087" spans="1:9" x14ac:dyDescent="0.15">
      <c r="A1087" t="s">
        <v>202</v>
      </c>
      <c r="B1087" t="s">
        <v>209</v>
      </c>
      <c r="C1087" t="s">
        <v>205</v>
      </c>
      <c r="D1087" t="s">
        <v>204</v>
      </c>
      <c r="E1087" t="s">
        <v>167</v>
      </c>
      <c r="F1087">
        <v>2016</v>
      </c>
      <c r="G1087">
        <v>69.444427785508097</v>
      </c>
      <c r="H1087">
        <v>72.248445250029206</v>
      </c>
      <c r="I1087">
        <v>66.149406197650904</v>
      </c>
    </row>
    <row r="1088" spans="1:9" x14ac:dyDescent="0.15">
      <c r="A1088" t="s">
        <v>202</v>
      </c>
      <c r="B1088" t="s">
        <v>210</v>
      </c>
      <c r="C1088" t="s">
        <v>21</v>
      </c>
      <c r="D1088" t="s">
        <v>204</v>
      </c>
      <c r="E1088" t="s">
        <v>167</v>
      </c>
      <c r="F1088">
        <v>2016</v>
      </c>
      <c r="G1088">
        <v>68.110372083883604</v>
      </c>
      <c r="H1088">
        <v>70.716010393391898</v>
      </c>
      <c r="I1088">
        <v>65.076731644081903</v>
      </c>
    </row>
    <row r="1089" spans="1:9" x14ac:dyDescent="0.15">
      <c r="A1089" t="s">
        <v>202</v>
      </c>
      <c r="B1089" t="s">
        <v>210</v>
      </c>
      <c r="C1089" t="s">
        <v>1</v>
      </c>
      <c r="D1089" t="s">
        <v>204</v>
      </c>
      <c r="E1089" t="s">
        <v>167</v>
      </c>
      <c r="F1089">
        <v>2016</v>
      </c>
      <c r="G1089">
        <v>69.714009175366897</v>
      </c>
      <c r="H1089">
        <v>72.786017431258998</v>
      </c>
      <c r="I1089">
        <v>66.043472582248796</v>
      </c>
    </row>
    <row r="1090" spans="1:9" x14ac:dyDescent="0.15">
      <c r="A1090" t="s">
        <v>202</v>
      </c>
      <c r="B1090" t="s">
        <v>210</v>
      </c>
      <c r="C1090" t="s">
        <v>205</v>
      </c>
      <c r="D1090" t="s">
        <v>204</v>
      </c>
      <c r="E1090" t="s">
        <v>167</v>
      </c>
      <c r="F1090">
        <v>2016</v>
      </c>
      <c r="G1090">
        <v>68.919482974401205</v>
      </c>
      <c r="H1090">
        <v>71.751364162314701</v>
      </c>
      <c r="I1090">
        <v>65.5962197201615</v>
      </c>
    </row>
    <row r="1091" spans="1:9" x14ac:dyDescent="0.15">
      <c r="A1091" t="s">
        <v>202</v>
      </c>
      <c r="B1091" t="s">
        <v>211</v>
      </c>
      <c r="C1091" t="s">
        <v>21</v>
      </c>
      <c r="D1091" t="s">
        <v>204</v>
      </c>
      <c r="E1091" t="s">
        <v>167</v>
      </c>
      <c r="F1091">
        <v>2016</v>
      </c>
      <c r="G1091">
        <v>69.388760222704903</v>
      </c>
      <c r="H1091">
        <v>72.054862075244799</v>
      </c>
      <c r="I1091">
        <v>66.310957169994893</v>
      </c>
    </row>
    <row r="1092" spans="1:9" x14ac:dyDescent="0.15">
      <c r="A1092" t="s">
        <v>202</v>
      </c>
      <c r="B1092" t="s">
        <v>211</v>
      </c>
      <c r="C1092" t="s">
        <v>1</v>
      </c>
      <c r="D1092" t="s">
        <v>204</v>
      </c>
      <c r="E1092" t="s">
        <v>167</v>
      </c>
      <c r="F1092">
        <v>2016</v>
      </c>
      <c r="G1092">
        <v>70.633363117311703</v>
      </c>
      <c r="H1092">
        <v>73.747945840229903</v>
      </c>
      <c r="I1092">
        <v>66.992073492800301</v>
      </c>
    </row>
    <row r="1093" spans="1:9" x14ac:dyDescent="0.15">
      <c r="A1093" t="s">
        <v>202</v>
      </c>
      <c r="B1093" t="s">
        <v>211</v>
      </c>
      <c r="C1093" t="s">
        <v>205</v>
      </c>
      <c r="D1093" t="s">
        <v>204</v>
      </c>
      <c r="E1093" t="s">
        <v>167</v>
      </c>
      <c r="F1093">
        <v>2016</v>
      </c>
      <c r="G1093">
        <v>70.029136507408296</v>
      </c>
      <c r="H1093">
        <v>72.844060350283598</v>
      </c>
      <c r="I1093">
        <v>66.646518857548301</v>
      </c>
    </row>
    <row r="1094" spans="1:9" x14ac:dyDescent="0.15">
      <c r="A1094" t="s">
        <v>202</v>
      </c>
      <c r="B1094" t="s">
        <v>212</v>
      </c>
      <c r="C1094" t="s">
        <v>21</v>
      </c>
      <c r="D1094" t="s">
        <v>204</v>
      </c>
      <c r="E1094" t="s">
        <v>167</v>
      </c>
      <c r="F1094">
        <v>2016</v>
      </c>
      <c r="G1094">
        <v>69.160485178410994</v>
      </c>
      <c r="H1094">
        <v>71.845781173700004</v>
      </c>
      <c r="I1094">
        <v>66.056852405511194</v>
      </c>
    </row>
    <row r="1095" spans="1:9" x14ac:dyDescent="0.15">
      <c r="A1095" t="s">
        <v>202</v>
      </c>
      <c r="B1095" t="s">
        <v>212</v>
      </c>
      <c r="C1095" t="s">
        <v>1</v>
      </c>
      <c r="D1095" t="s">
        <v>204</v>
      </c>
      <c r="E1095" t="s">
        <v>167</v>
      </c>
      <c r="F1095">
        <v>2016</v>
      </c>
      <c r="G1095">
        <v>70.880888807462497</v>
      </c>
      <c r="H1095">
        <v>73.997791697384699</v>
      </c>
      <c r="I1095">
        <v>67.248448486311503</v>
      </c>
    </row>
    <row r="1096" spans="1:9" x14ac:dyDescent="0.15">
      <c r="A1096" t="s">
        <v>202</v>
      </c>
      <c r="B1096" t="s">
        <v>212</v>
      </c>
      <c r="C1096" t="s">
        <v>205</v>
      </c>
      <c r="D1096" t="s">
        <v>204</v>
      </c>
      <c r="E1096" t="s">
        <v>167</v>
      </c>
      <c r="F1096">
        <v>2016</v>
      </c>
      <c r="G1096">
        <v>70.0460872702253</v>
      </c>
      <c r="H1096">
        <v>72.928493359682093</v>
      </c>
      <c r="I1096">
        <v>66.637809353842499</v>
      </c>
    </row>
    <row r="1097" spans="1:9" x14ac:dyDescent="0.15">
      <c r="A1097" t="s">
        <v>202</v>
      </c>
      <c r="B1097" t="s">
        <v>213</v>
      </c>
      <c r="C1097" t="s">
        <v>21</v>
      </c>
      <c r="D1097" t="s">
        <v>204</v>
      </c>
      <c r="E1097" t="s">
        <v>167</v>
      </c>
      <c r="F1097">
        <v>2016</v>
      </c>
      <c r="G1097">
        <v>69.460896561982494</v>
      </c>
      <c r="H1097">
        <v>72.121530609230405</v>
      </c>
      <c r="I1097">
        <v>66.290440842054394</v>
      </c>
    </row>
    <row r="1098" spans="1:9" x14ac:dyDescent="0.15">
      <c r="A1098" t="s">
        <v>202</v>
      </c>
      <c r="B1098" t="s">
        <v>213</v>
      </c>
      <c r="C1098" t="s">
        <v>1</v>
      </c>
      <c r="D1098" t="s">
        <v>204</v>
      </c>
      <c r="E1098" t="s">
        <v>167</v>
      </c>
      <c r="F1098">
        <v>2016</v>
      </c>
      <c r="G1098">
        <v>70.868762573726599</v>
      </c>
      <c r="H1098">
        <v>73.998665104426493</v>
      </c>
      <c r="I1098">
        <v>67.182760195545001</v>
      </c>
    </row>
    <row r="1099" spans="1:9" x14ac:dyDescent="0.15">
      <c r="A1099" t="s">
        <v>202</v>
      </c>
      <c r="B1099" t="s">
        <v>213</v>
      </c>
      <c r="C1099" t="s">
        <v>205</v>
      </c>
      <c r="D1099" t="s">
        <v>204</v>
      </c>
      <c r="E1099" t="s">
        <v>167</v>
      </c>
      <c r="F1099">
        <v>2016</v>
      </c>
      <c r="G1099">
        <v>70.1869937382545</v>
      </c>
      <c r="H1099">
        <v>73.053708274908999</v>
      </c>
      <c r="I1099">
        <v>66.770787675921397</v>
      </c>
    </row>
    <row r="1100" spans="1:9" x14ac:dyDescent="0.15">
      <c r="A1100" t="s">
        <v>202</v>
      </c>
      <c r="B1100" t="s">
        <v>214</v>
      </c>
      <c r="C1100" t="s">
        <v>21</v>
      </c>
      <c r="D1100" t="s">
        <v>204</v>
      </c>
      <c r="E1100" t="s">
        <v>167</v>
      </c>
      <c r="F1100">
        <v>2016</v>
      </c>
      <c r="G1100">
        <v>69.265257602199299</v>
      </c>
      <c r="H1100">
        <v>71.906425625433499</v>
      </c>
      <c r="I1100">
        <v>66.113279328098699</v>
      </c>
    </row>
    <row r="1101" spans="1:9" x14ac:dyDescent="0.15">
      <c r="A1101" t="s">
        <v>202</v>
      </c>
      <c r="B1101" t="s">
        <v>214</v>
      </c>
      <c r="C1101" t="s">
        <v>1</v>
      </c>
      <c r="D1101" t="s">
        <v>204</v>
      </c>
      <c r="E1101" t="s">
        <v>167</v>
      </c>
      <c r="F1101">
        <v>2016</v>
      </c>
      <c r="G1101">
        <v>70.553308718932399</v>
      </c>
      <c r="H1101">
        <v>73.620638368246802</v>
      </c>
      <c r="I1101">
        <v>66.876653302921795</v>
      </c>
    </row>
    <row r="1102" spans="1:9" x14ac:dyDescent="0.15">
      <c r="A1102" t="s">
        <v>202</v>
      </c>
      <c r="B1102" t="s">
        <v>214</v>
      </c>
      <c r="C1102" t="s">
        <v>205</v>
      </c>
      <c r="D1102" t="s">
        <v>204</v>
      </c>
      <c r="E1102" t="s">
        <v>167</v>
      </c>
      <c r="F1102">
        <v>2016</v>
      </c>
      <c r="G1102">
        <v>69.929708217831106</v>
      </c>
      <c r="H1102">
        <v>72.769310895561901</v>
      </c>
      <c r="I1102">
        <v>66.560991945261406</v>
      </c>
    </row>
    <row r="1103" spans="1:9" x14ac:dyDescent="0.15">
      <c r="A1103" t="s">
        <v>202</v>
      </c>
      <c r="B1103" t="s">
        <v>224</v>
      </c>
      <c r="C1103" t="s">
        <v>21</v>
      </c>
      <c r="D1103" t="s">
        <v>204</v>
      </c>
      <c r="E1103" t="s">
        <v>167</v>
      </c>
      <c r="F1103">
        <v>2009</v>
      </c>
      <c r="G1103">
        <v>68.220844459578203</v>
      </c>
      <c r="H1103">
        <v>70.8294267414134</v>
      </c>
      <c r="I1103">
        <v>65.162761466262594</v>
      </c>
    </row>
    <row r="1104" spans="1:9" x14ac:dyDescent="0.15">
      <c r="A1104" t="s">
        <v>202</v>
      </c>
      <c r="B1104" t="s">
        <v>224</v>
      </c>
      <c r="C1104" t="s">
        <v>1</v>
      </c>
      <c r="D1104" t="s">
        <v>204</v>
      </c>
      <c r="E1104" t="s">
        <v>167</v>
      </c>
      <c r="F1104">
        <v>2009</v>
      </c>
      <c r="G1104">
        <v>70.454447228870094</v>
      </c>
      <c r="H1104">
        <v>73.584984401502098</v>
      </c>
      <c r="I1104">
        <v>66.807067413541105</v>
      </c>
    </row>
    <row r="1105" spans="1:9" x14ac:dyDescent="0.15">
      <c r="A1105" t="s">
        <v>202</v>
      </c>
      <c r="B1105" t="s">
        <v>224</v>
      </c>
      <c r="C1105" t="s">
        <v>205</v>
      </c>
      <c r="D1105" t="s">
        <v>204</v>
      </c>
      <c r="E1105" t="s">
        <v>167</v>
      </c>
      <c r="F1105">
        <v>2009</v>
      </c>
      <c r="G1105">
        <v>69.363798366277905</v>
      </c>
      <c r="H1105">
        <v>72.2572046890417</v>
      </c>
      <c r="I1105">
        <v>66.007556037562196</v>
      </c>
    </row>
    <row r="1106" spans="1:9" x14ac:dyDescent="0.15">
      <c r="A1106" t="s">
        <v>202</v>
      </c>
      <c r="B1106" t="s">
        <v>225</v>
      </c>
      <c r="C1106" t="s">
        <v>21</v>
      </c>
      <c r="D1106" t="s">
        <v>204</v>
      </c>
      <c r="E1106" t="s">
        <v>167</v>
      </c>
      <c r="F1106">
        <v>2009</v>
      </c>
      <c r="G1106">
        <v>68.512758541692705</v>
      </c>
      <c r="H1106">
        <v>71.017575071078895</v>
      </c>
      <c r="I1106">
        <v>65.550319256498099</v>
      </c>
    </row>
    <row r="1107" spans="1:9" x14ac:dyDescent="0.15">
      <c r="A1107" t="s">
        <v>202</v>
      </c>
      <c r="B1107" t="s">
        <v>225</v>
      </c>
      <c r="C1107" t="s">
        <v>1</v>
      </c>
      <c r="D1107" t="s">
        <v>204</v>
      </c>
      <c r="E1107" t="s">
        <v>167</v>
      </c>
      <c r="F1107">
        <v>2009</v>
      </c>
      <c r="G1107">
        <v>70.574782075108601</v>
      </c>
      <c r="H1107">
        <v>73.681898790201402</v>
      </c>
      <c r="I1107">
        <v>67.033997086917907</v>
      </c>
    </row>
    <row r="1108" spans="1:9" x14ac:dyDescent="0.15">
      <c r="A1108" t="s">
        <v>202</v>
      </c>
      <c r="B1108" t="s">
        <v>225</v>
      </c>
      <c r="C1108" t="s">
        <v>205</v>
      </c>
      <c r="D1108" t="s">
        <v>204</v>
      </c>
      <c r="E1108" t="s">
        <v>167</v>
      </c>
      <c r="F1108">
        <v>2009</v>
      </c>
      <c r="G1108">
        <v>69.608415862210606</v>
      </c>
      <c r="H1108">
        <v>72.425075551179305</v>
      </c>
      <c r="I1108">
        <v>66.351880040208101</v>
      </c>
    </row>
    <row r="1109" spans="1:9" x14ac:dyDescent="0.15">
      <c r="A1109" t="s">
        <v>202</v>
      </c>
      <c r="B1109" t="s">
        <v>226</v>
      </c>
      <c r="C1109" t="s">
        <v>21</v>
      </c>
      <c r="D1109" t="s">
        <v>204</v>
      </c>
      <c r="E1109" t="s">
        <v>167</v>
      </c>
      <c r="F1109">
        <v>2009</v>
      </c>
      <c r="G1109">
        <v>70.165112590009102</v>
      </c>
      <c r="H1109">
        <v>72.872739662564101</v>
      </c>
      <c r="I1109">
        <v>67.0067439153881</v>
      </c>
    </row>
    <row r="1110" spans="1:9" x14ac:dyDescent="0.15">
      <c r="A1110" t="s">
        <v>202</v>
      </c>
      <c r="B1110" t="s">
        <v>226</v>
      </c>
      <c r="C1110" t="s">
        <v>1</v>
      </c>
      <c r="D1110" t="s">
        <v>204</v>
      </c>
      <c r="E1110" t="s">
        <v>167</v>
      </c>
      <c r="F1110">
        <v>2009</v>
      </c>
      <c r="G1110">
        <v>71.921997849721706</v>
      </c>
      <c r="H1110">
        <v>75.216072396206101</v>
      </c>
      <c r="I1110">
        <v>68.2826069475949</v>
      </c>
    </row>
    <row r="1111" spans="1:9" x14ac:dyDescent="0.15">
      <c r="A1111" t="s">
        <v>202</v>
      </c>
      <c r="B1111" t="s">
        <v>226</v>
      </c>
      <c r="C1111" t="s">
        <v>205</v>
      </c>
      <c r="D1111" t="s">
        <v>204</v>
      </c>
      <c r="E1111" t="s">
        <v>167</v>
      </c>
      <c r="F1111">
        <v>2009</v>
      </c>
      <c r="G1111">
        <v>71.114399743198703</v>
      </c>
      <c r="H1111">
        <v>74.125316669130399</v>
      </c>
      <c r="I1111">
        <v>67.680707509472597</v>
      </c>
    </row>
    <row r="1112" spans="1:9" x14ac:dyDescent="0.15">
      <c r="A1112" t="s">
        <v>202</v>
      </c>
      <c r="B1112" t="s">
        <v>227</v>
      </c>
      <c r="C1112" t="s">
        <v>21</v>
      </c>
      <c r="D1112" t="s">
        <v>204</v>
      </c>
      <c r="E1112" t="s">
        <v>167</v>
      </c>
      <c r="F1112">
        <v>2009</v>
      </c>
      <c r="G1112">
        <v>69.290410866596005</v>
      </c>
      <c r="H1112">
        <v>71.939209479869305</v>
      </c>
      <c r="I1112">
        <v>66.269857467231404</v>
      </c>
    </row>
    <row r="1113" spans="1:9" x14ac:dyDescent="0.15">
      <c r="A1113" t="s">
        <v>202</v>
      </c>
      <c r="B1113" t="s">
        <v>227</v>
      </c>
      <c r="C1113" t="s">
        <v>1</v>
      </c>
      <c r="D1113" t="s">
        <v>204</v>
      </c>
      <c r="E1113" t="s">
        <v>167</v>
      </c>
      <c r="F1113">
        <v>2009</v>
      </c>
      <c r="G1113">
        <v>71.171279987800702</v>
      </c>
      <c r="H1113">
        <v>74.389546779081002</v>
      </c>
      <c r="I1113">
        <v>67.580318739697006</v>
      </c>
    </row>
    <row r="1114" spans="1:9" x14ac:dyDescent="0.15">
      <c r="A1114" t="s">
        <v>202</v>
      </c>
      <c r="B1114" t="s">
        <v>227</v>
      </c>
      <c r="C1114" t="s">
        <v>205</v>
      </c>
      <c r="D1114" t="s">
        <v>204</v>
      </c>
      <c r="E1114" t="s">
        <v>167</v>
      </c>
      <c r="F1114">
        <v>2009</v>
      </c>
      <c r="G1114">
        <v>70.296092142549</v>
      </c>
      <c r="H1114">
        <v>73.205672621382604</v>
      </c>
      <c r="I1114">
        <v>66.931211023274201</v>
      </c>
    </row>
    <row r="1115" spans="1:9" x14ac:dyDescent="0.15">
      <c r="A1115" t="s">
        <v>202</v>
      </c>
      <c r="B1115" t="s">
        <v>228</v>
      </c>
      <c r="C1115" t="s">
        <v>21</v>
      </c>
      <c r="D1115" t="s">
        <v>204</v>
      </c>
      <c r="E1115" t="s">
        <v>167</v>
      </c>
      <c r="F1115">
        <v>2009</v>
      </c>
      <c r="G1115">
        <v>70.444862494189195</v>
      </c>
      <c r="H1115">
        <v>73.187367930509694</v>
      </c>
      <c r="I1115">
        <v>67.298064853348095</v>
      </c>
    </row>
    <row r="1116" spans="1:9" x14ac:dyDescent="0.15">
      <c r="A1116" t="s">
        <v>202</v>
      </c>
      <c r="B1116" t="s">
        <v>228</v>
      </c>
      <c r="C1116" t="s">
        <v>1</v>
      </c>
      <c r="D1116" t="s">
        <v>204</v>
      </c>
      <c r="E1116" t="s">
        <v>167</v>
      </c>
      <c r="F1116">
        <v>2009</v>
      </c>
      <c r="G1116">
        <v>71.949625933050399</v>
      </c>
      <c r="H1116">
        <v>75.123600866296201</v>
      </c>
      <c r="I1116">
        <v>68.352044643640397</v>
      </c>
    </row>
    <row r="1117" spans="1:9" x14ac:dyDescent="0.15">
      <c r="A1117" t="s">
        <v>202</v>
      </c>
      <c r="B1117" t="s">
        <v>228</v>
      </c>
      <c r="C1117" t="s">
        <v>205</v>
      </c>
      <c r="D1117" t="s">
        <v>204</v>
      </c>
      <c r="E1117" t="s">
        <v>167</v>
      </c>
      <c r="F1117">
        <v>2009</v>
      </c>
      <c r="G1117">
        <v>71.2348839466096</v>
      </c>
      <c r="H1117">
        <v>74.213865765033304</v>
      </c>
      <c r="I1117">
        <v>67.882508591297295</v>
      </c>
    </row>
    <row r="1118" spans="1:9" x14ac:dyDescent="0.15">
      <c r="A1118" t="s">
        <v>202</v>
      </c>
      <c r="B1118" t="s">
        <v>229</v>
      </c>
      <c r="C1118" t="s">
        <v>21</v>
      </c>
      <c r="D1118" t="s">
        <v>204</v>
      </c>
      <c r="E1118" t="s">
        <v>167</v>
      </c>
      <c r="F1118">
        <v>2009</v>
      </c>
      <c r="G1118">
        <v>69.063828054692806</v>
      </c>
      <c r="H1118">
        <v>71.6345054857142</v>
      </c>
      <c r="I1118">
        <v>66.047277442496906</v>
      </c>
    </row>
    <row r="1119" spans="1:9" x14ac:dyDescent="0.15">
      <c r="A1119" t="s">
        <v>202</v>
      </c>
      <c r="B1119" t="s">
        <v>229</v>
      </c>
      <c r="C1119" t="s">
        <v>1</v>
      </c>
      <c r="D1119" t="s">
        <v>204</v>
      </c>
      <c r="E1119" t="s">
        <v>167</v>
      </c>
      <c r="F1119">
        <v>2009</v>
      </c>
      <c r="G1119">
        <v>70.736472203075095</v>
      </c>
      <c r="H1119">
        <v>73.799581091247305</v>
      </c>
      <c r="I1119">
        <v>67.100331611419406</v>
      </c>
    </row>
    <row r="1120" spans="1:9" x14ac:dyDescent="0.15">
      <c r="A1120" t="s">
        <v>202</v>
      </c>
      <c r="B1120" t="s">
        <v>229</v>
      </c>
      <c r="C1120" t="s">
        <v>205</v>
      </c>
      <c r="D1120" t="s">
        <v>204</v>
      </c>
      <c r="E1120" t="s">
        <v>167</v>
      </c>
      <c r="F1120">
        <v>2009</v>
      </c>
      <c r="G1120">
        <v>69.951675699353203</v>
      </c>
      <c r="H1120">
        <v>72.758926306570402</v>
      </c>
      <c r="I1120">
        <v>66.576905092312998</v>
      </c>
    </row>
    <row r="1121" spans="1:9" x14ac:dyDescent="0.15">
      <c r="A1121" t="s">
        <v>202</v>
      </c>
      <c r="B1121" t="s">
        <v>230</v>
      </c>
      <c r="C1121" t="s">
        <v>21</v>
      </c>
      <c r="D1121" t="s">
        <v>204</v>
      </c>
      <c r="E1121" t="s">
        <v>167</v>
      </c>
      <c r="F1121">
        <v>2009</v>
      </c>
      <c r="G1121">
        <v>68.216739234874396</v>
      </c>
      <c r="H1121">
        <v>70.738779621020001</v>
      </c>
      <c r="I1121">
        <v>65.238775015283494</v>
      </c>
    </row>
    <row r="1122" spans="1:9" x14ac:dyDescent="0.15">
      <c r="A1122" t="s">
        <v>202</v>
      </c>
      <c r="B1122" t="s">
        <v>230</v>
      </c>
      <c r="C1122" t="s">
        <v>1</v>
      </c>
      <c r="D1122" t="s">
        <v>204</v>
      </c>
      <c r="E1122" t="s">
        <v>167</v>
      </c>
      <c r="F1122">
        <v>2009</v>
      </c>
      <c r="G1122">
        <v>70.268559647933998</v>
      </c>
      <c r="H1122">
        <v>73.339700535555806</v>
      </c>
      <c r="I1122">
        <v>66.748356380218098</v>
      </c>
    </row>
    <row r="1123" spans="1:9" x14ac:dyDescent="0.15">
      <c r="A1123" t="s">
        <v>202</v>
      </c>
      <c r="B1123" t="s">
        <v>230</v>
      </c>
      <c r="C1123" t="s">
        <v>205</v>
      </c>
      <c r="D1123" t="s">
        <v>204</v>
      </c>
      <c r="E1123" t="s">
        <v>167</v>
      </c>
      <c r="F1123">
        <v>2009</v>
      </c>
      <c r="G1123">
        <v>69.271915502162202</v>
      </c>
      <c r="H1123">
        <v>72.039010207702404</v>
      </c>
      <c r="I1123">
        <v>66.072582629871107</v>
      </c>
    </row>
    <row r="1124" spans="1:9" x14ac:dyDescent="0.15">
      <c r="A1124" t="s">
        <v>202</v>
      </c>
      <c r="B1124" t="s">
        <v>231</v>
      </c>
      <c r="C1124" t="s">
        <v>21</v>
      </c>
      <c r="D1124" t="s">
        <v>204</v>
      </c>
      <c r="E1124" t="s">
        <v>167</v>
      </c>
      <c r="F1124">
        <v>2009</v>
      </c>
      <c r="G1124">
        <v>67.241454490809005</v>
      </c>
      <c r="H1124">
        <v>69.833579564959507</v>
      </c>
      <c r="I1124">
        <v>64.190757781380199</v>
      </c>
    </row>
    <row r="1125" spans="1:9" x14ac:dyDescent="0.15">
      <c r="A1125" t="s">
        <v>202</v>
      </c>
      <c r="B1125" t="s">
        <v>231</v>
      </c>
      <c r="C1125" t="s">
        <v>1</v>
      </c>
      <c r="D1125" t="s">
        <v>204</v>
      </c>
      <c r="E1125" t="s">
        <v>167</v>
      </c>
      <c r="F1125">
        <v>2009</v>
      </c>
      <c r="G1125">
        <v>70.070294924418405</v>
      </c>
      <c r="H1125">
        <v>73.193379145184693</v>
      </c>
      <c r="I1125">
        <v>66.420320628746694</v>
      </c>
    </row>
    <row r="1126" spans="1:9" x14ac:dyDescent="0.15">
      <c r="A1126" t="s">
        <v>202</v>
      </c>
      <c r="B1126" t="s">
        <v>231</v>
      </c>
      <c r="C1126" t="s">
        <v>205</v>
      </c>
      <c r="D1126" t="s">
        <v>204</v>
      </c>
      <c r="E1126" t="s">
        <v>167</v>
      </c>
      <c r="F1126">
        <v>2009</v>
      </c>
      <c r="G1126">
        <v>68.684210748458398</v>
      </c>
      <c r="H1126">
        <v>71.478550603243704</v>
      </c>
      <c r="I1126">
        <v>65.348655406450803</v>
      </c>
    </row>
    <row r="1127" spans="1:9" x14ac:dyDescent="0.15">
      <c r="A1127" t="s">
        <v>202</v>
      </c>
      <c r="B1127" t="s">
        <v>232</v>
      </c>
      <c r="C1127" t="s">
        <v>21</v>
      </c>
      <c r="D1127" t="s">
        <v>204</v>
      </c>
      <c r="E1127" t="s">
        <v>167</v>
      </c>
      <c r="F1127">
        <v>2009</v>
      </c>
      <c r="G1127">
        <v>67.973337869127604</v>
      </c>
      <c r="H1127">
        <v>70.595048421016799</v>
      </c>
      <c r="I1127">
        <v>64.938528446048096</v>
      </c>
    </row>
    <row r="1128" spans="1:9" x14ac:dyDescent="0.15">
      <c r="A1128" t="s">
        <v>202</v>
      </c>
      <c r="B1128" t="s">
        <v>232</v>
      </c>
      <c r="C1128" t="s">
        <v>1</v>
      </c>
      <c r="D1128" t="s">
        <v>204</v>
      </c>
      <c r="E1128" t="s">
        <v>167</v>
      </c>
      <c r="F1128">
        <v>2009</v>
      </c>
      <c r="G1128">
        <v>70.817395331830099</v>
      </c>
      <c r="H1128">
        <v>73.926294616144801</v>
      </c>
      <c r="I1128">
        <v>67.137790587496795</v>
      </c>
    </row>
    <row r="1129" spans="1:9" x14ac:dyDescent="0.15">
      <c r="A1129" t="s">
        <v>202</v>
      </c>
      <c r="B1129" t="s">
        <v>232</v>
      </c>
      <c r="C1129" t="s">
        <v>205</v>
      </c>
      <c r="D1129" t="s">
        <v>204</v>
      </c>
      <c r="E1129" t="s">
        <v>167</v>
      </c>
      <c r="F1129">
        <v>2009</v>
      </c>
      <c r="G1129">
        <v>69.394026319024505</v>
      </c>
      <c r="H1129">
        <v>72.260710691757694</v>
      </c>
      <c r="I1129">
        <v>66.030079369780395</v>
      </c>
    </row>
    <row r="1130" spans="1:9" x14ac:dyDescent="0.15">
      <c r="A1130" t="s">
        <v>202</v>
      </c>
      <c r="B1130" t="s">
        <v>233</v>
      </c>
      <c r="C1130" t="s">
        <v>21</v>
      </c>
      <c r="D1130" t="s">
        <v>204</v>
      </c>
      <c r="E1130" t="s">
        <v>167</v>
      </c>
      <c r="F1130">
        <v>2009</v>
      </c>
      <c r="G1130">
        <v>67.126415330962899</v>
      </c>
      <c r="H1130">
        <v>69.656713678957999</v>
      </c>
      <c r="I1130">
        <v>64.252141455114099</v>
      </c>
    </row>
    <row r="1131" spans="1:9" x14ac:dyDescent="0.15">
      <c r="A1131" t="s">
        <v>202</v>
      </c>
      <c r="B1131" t="s">
        <v>233</v>
      </c>
      <c r="C1131" t="s">
        <v>1</v>
      </c>
      <c r="D1131" t="s">
        <v>204</v>
      </c>
      <c r="E1131" t="s">
        <v>167</v>
      </c>
      <c r="F1131">
        <v>2009</v>
      </c>
      <c r="G1131">
        <v>69.675269453220096</v>
      </c>
      <c r="H1131">
        <v>72.690448347015305</v>
      </c>
      <c r="I1131">
        <v>66.109786812511402</v>
      </c>
    </row>
    <row r="1132" spans="1:9" x14ac:dyDescent="0.15">
      <c r="A1132" t="s">
        <v>202</v>
      </c>
      <c r="B1132" t="s">
        <v>233</v>
      </c>
      <c r="C1132" t="s">
        <v>205</v>
      </c>
      <c r="D1132" t="s">
        <v>204</v>
      </c>
      <c r="E1132" t="s">
        <v>167</v>
      </c>
      <c r="F1132">
        <v>2009</v>
      </c>
      <c r="G1132">
        <v>68.437723030738297</v>
      </c>
      <c r="H1132">
        <v>71.222443636818994</v>
      </c>
      <c r="I1132">
        <v>65.187282626139293</v>
      </c>
    </row>
    <row r="1133" spans="1:9" x14ac:dyDescent="0.15">
      <c r="A1133" t="s">
        <v>202</v>
      </c>
      <c r="B1133" t="s">
        <v>234</v>
      </c>
      <c r="C1133" t="s">
        <v>21</v>
      </c>
      <c r="D1133" t="s">
        <v>204</v>
      </c>
      <c r="E1133" t="s">
        <v>167</v>
      </c>
      <c r="F1133">
        <v>2009</v>
      </c>
      <c r="G1133">
        <v>68.224990650251101</v>
      </c>
      <c r="H1133">
        <v>70.7683212743366</v>
      </c>
      <c r="I1133">
        <v>65.252627375084998</v>
      </c>
    </row>
    <row r="1134" spans="1:9" x14ac:dyDescent="0.15">
      <c r="A1134" t="s">
        <v>202</v>
      </c>
      <c r="B1134" t="s">
        <v>234</v>
      </c>
      <c r="C1134" t="s">
        <v>1</v>
      </c>
      <c r="D1134" t="s">
        <v>204</v>
      </c>
      <c r="E1134" t="s">
        <v>167</v>
      </c>
      <c r="F1134">
        <v>2009</v>
      </c>
      <c r="G1134">
        <v>70.110692935304201</v>
      </c>
      <c r="H1134">
        <v>73.143809724918498</v>
      </c>
      <c r="I1134">
        <v>66.528003634785193</v>
      </c>
    </row>
    <row r="1135" spans="1:9" x14ac:dyDescent="0.15">
      <c r="A1135" t="s">
        <v>202</v>
      </c>
      <c r="B1135" t="s">
        <v>234</v>
      </c>
      <c r="C1135" t="s">
        <v>205</v>
      </c>
      <c r="D1135" t="s">
        <v>204</v>
      </c>
      <c r="E1135" t="s">
        <v>167</v>
      </c>
      <c r="F1135">
        <v>2009</v>
      </c>
      <c r="G1135">
        <v>69.223856414526097</v>
      </c>
      <c r="H1135">
        <v>72.003559775650004</v>
      </c>
      <c r="I1135">
        <v>65.922917255227404</v>
      </c>
    </row>
    <row r="1136" spans="1:9" x14ac:dyDescent="0.15">
      <c r="A1136" t="s">
        <v>202</v>
      </c>
      <c r="B1136" t="s">
        <v>235</v>
      </c>
      <c r="C1136" t="s">
        <v>21</v>
      </c>
      <c r="D1136" t="s">
        <v>204</v>
      </c>
      <c r="E1136" t="s">
        <v>167</v>
      </c>
      <c r="F1136">
        <v>2009</v>
      </c>
      <c r="G1136">
        <v>67.433417608483396</v>
      </c>
      <c r="H1136">
        <v>69.972726084250496</v>
      </c>
      <c r="I1136">
        <v>64.532939447734293</v>
      </c>
    </row>
    <row r="1137" spans="1:9" x14ac:dyDescent="0.15">
      <c r="A1137" t="s">
        <v>202</v>
      </c>
      <c r="B1137" t="s">
        <v>235</v>
      </c>
      <c r="C1137" t="s">
        <v>1</v>
      </c>
      <c r="D1137" t="s">
        <v>204</v>
      </c>
      <c r="E1137" t="s">
        <v>167</v>
      </c>
      <c r="F1137">
        <v>2009</v>
      </c>
      <c r="G1137">
        <v>69.5869292988463</v>
      </c>
      <c r="H1137">
        <v>72.667594741655705</v>
      </c>
      <c r="I1137">
        <v>66.123427113398904</v>
      </c>
    </row>
    <row r="1138" spans="1:9" x14ac:dyDescent="0.15">
      <c r="A1138" t="s">
        <v>202</v>
      </c>
      <c r="B1138" t="s">
        <v>235</v>
      </c>
      <c r="C1138" t="s">
        <v>205</v>
      </c>
      <c r="D1138" t="s">
        <v>204</v>
      </c>
      <c r="E1138" t="s">
        <v>167</v>
      </c>
      <c r="F1138">
        <v>2009</v>
      </c>
      <c r="G1138">
        <v>68.549329920898202</v>
      </c>
      <c r="H1138">
        <v>71.328409577686699</v>
      </c>
      <c r="I1138">
        <v>65.358852103123596</v>
      </c>
    </row>
    <row r="1139" spans="1:9" x14ac:dyDescent="0.15">
      <c r="A1139" t="s">
        <v>202</v>
      </c>
      <c r="B1139" t="s">
        <v>236</v>
      </c>
      <c r="C1139" t="s">
        <v>21</v>
      </c>
      <c r="D1139" t="s">
        <v>204</v>
      </c>
      <c r="E1139" t="s">
        <v>167</v>
      </c>
      <c r="F1139">
        <v>2009</v>
      </c>
      <c r="G1139">
        <v>67.232496872614604</v>
      </c>
      <c r="H1139">
        <v>69.800031402988097</v>
      </c>
      <c r="I1139">
        <v>64.256999755485595</v>
      </c>
    </row>
    <row r="1140" spans="1:9" x14ac:dyDescent="0.15">
      <c r="A1140" t="s">
        <v>202</v>
      </c>
      <c r="B1140" t="s">
        <v>236</v>
      </c>
      <c r="C1140" t="s">
        <v>1</v>
      </c>
      <c r="D1140" t="s">
        <v>204</v>
      </c>
      <c r="E1140" t="s">
        <v>167</v>
      </c>
      <c r="F1140">
        <v>2009</v>
      </c>
      <c r="G1140">
        <v>69.7429075190595</v>
      </c>
      <c r="H1140">
        <v>72.821322658277694</v>
      </c>
      <c r="I1140">
        <v>66.149276790323199</v>
      </c>
    </row>
    <row r="1141" spans="1:9" x14ac:dyDescent="0.15">
      <c r="A1141" t="s">
        <v>202</v>
      </c>
      <c r="B1141" t="s">
        <v>236</v>
      </c>
      <c r="C1141" t="s">
        <v>205</v>
      </c>
      <c r="D1141" t="s">
        <v>204</v>
      </c>
      <c r="E1141" t="s">
        <v>167</v>
      </c>
      <c r="F1141">
        <v>2009</v>
      </c>
      <c r="G1141">
        <v>68.5131937347589</v>
      </c>
      <c r="H1141">
        <v>71.307898131737005</v>
      </c>
      <c r="I1141">
        <v>65.228071668595803</v>
      </c>
    </row>
    <row r="1142" spans="1:9" x14ac:dyDescent="0.15">
      <c r="A1142" t="s">
        <v>202</v>
      </c>
      <c r="B1142" t="s">
        <v>237</v>
      </c>
      <c r="C1142" t="s">
        <v>21</v>
      </c>
      <c r="D1142" t="s">
        <v>204</v>
      </c>
      <c r="E1142" t="s">
        <v>167</v>
      </c>
      <c r="F1142">
        <v>2009</v>
      </c>
      <c r="G1142">
        <v>66.170589880778607</v>
      </c>
      <c r="H1142">
        <v>68.709785649363994</v>
      </c>
      <c r="I1142">
        <v>63.175226400041602</v>
      </c>
    </row>
    <row r="1143" spans="1:9" x14ac:dyDescent="0.15">
      <c r="A1143" t="s">
        <v>202</v>
      </c>
      <c r="B1143" t="s">
        <v>237</v>
      </c>
      <c r="C1143" t="s">
        <v>1</v>
      </c>
      <c r="D1143" t="s">
        <v>204</v>
      </c>
      <c r="E1143" t="s">
        <v>167</v>
      </c>
      <c r="F1143">
        <v>2009</v>
      </c>
      <c r="G1143">
        <v>69.175547554967807</v>
      </c>
      <c r="H1143">
        <v>72.248584286847702</v>
      </c>
      <c r="I1143">
        <v>65.588351179170601</v>
      </c>
    </row>
    <row r="1144" spans="1:9" x14ac:dyDescent="0.15">
      <c r="A1144" t="s">
        <v>202</v>
      </c>
      <c r="B1144" t="s">
        <v>237</v>
      </c>
      <c r="C1144" t="s">
        <v>205</v>
      </c>
      <c r="D1144" t="s">
        <v>204</v>
      </c>
      <c r="E1144" t="s">
        <v>167</v>
      </c>
      <c r="F1144">
        <v>2009</v>
      </c>
      <c r="G1144">
        <v>67.654360507494204</v>
      </c>
      <c r="H1144">
        <v>70.507541907949602</v>
      </c>
      <c r="I1144">
        <v>64.446925373375095</v>
      </c>
    </row>
    <row r="1145" spans="1:9" x14ac:dyDescent="0.15">
      <c r="A1145" t="s">
        <v>202</v>
      </c>
      <c r="B1145" t="s">
        <v>238</v>
      </c>
      <c r="C1145" t="s">
        <v>21</v>
      </c>
      <c r="D1145" t="s">
        <v>204</v>
      </c>
      <c r="E1145" t="s">
        <v>167</v>
      </c>
      <c r="F1145">
        <v>2009</v>
      </c>
      <c r="G1145">
        <v>67.055524276723304</v>
      </c>
      <c r="H1145">
        <v>69.557537054937399</v>
      </c>
      <c r="I1145">
        <v>64.197297689898306</v>
      </c>
    </row>
    <row r="1146" spans="1:9" x14ac:dyDescent="0.15">
      <c r="A1146" t="s">
        <v>202</v>
      </c>
      <c r="B1146" t="s">
        <v>238</v>
      </c>
      <c r="C1146" t="s">
        <v>1</v>
      </c>
      <c r="D1146" t="s">
        <v>204</v>
      </c>
      <c r="E1146" t="s">
        <v>167</v>
      </c>
      <c r="F1146">
        <v>2009</v>
      </c>
      <c r="G1146">
        <v>69.187988495289403</v>
      </c>
      <c r="H1146">
        <v>72.164825764475097</v>
      </c>
      <c r="I1146">
        <v>65.672210814733504</v>
      </c>
    </row>
    <row r="1147" spans="1:9" x14ac:dyDescent="0.15">
      <c r="A1147" t="s">
        <v>202</v>
      </c>
      <c r="B1147" t="s">
        <v>238</v>
      </c>
      <c r="C1147" t="s">
        <v>205</v>
      </c>
      <c r="D1147" t="s">
        <v>204</v>
      </c>
      <c r="E1147" t="s">
        <v>167</v>
      </c>
      <c r="F1147">
        <v>2009</v>
      </c>
      <c r="G1147">
        <v>68.162374861512902</v>
      </c>
      <c r="H1147">
        <v>70.911797594790897</v>
      </c>
      <c r="I1147">
        <v>64.941813744530094</v>
      </c>
    </row>
    <row r="1148" spans="1:9" x14ac:dyDescent="0.15">
      <c r="A1148" t="s">
        <v>202</v>
      </c>
      <c r="B1148" t="s">
        <v>239</v>
      </c>
      <c r="C1148" t="s">
        <v>21</v>
      </c>
      <c r="D1148" t="s">
        <v>204</v>
      </c>
      <c r="E1148" t="s">
        <v>167</v>
      </c>
      <c r="F1148">
        <v>2009</v>
      </c>
      <c r="G1148">
        <v>68.097990234478601</v>
      </c>
      <c r="H1148">
        <v>70.704544823635899</v>
      </c>
      <c r="I1148">
        <v>65.085034279529495</v>
      </c>
    </row>
    <row r="1149" spans="1:9" x14ac:dyDescent="0.15">
      <c r="A1149" t="s">
        <v>202</v>
      </c>
      <c r="B1149" t="s">
        <v>239</v>
      </c>
      <c r="C1149" t="s">
        <v>1</v>
      </c>
      <c r="D1149" t="s">
        <v>204</v>
      </c>
      <c r="E1149" t="s">
        <v>167</v>
      </c>
      <c r="F1149">
        <v>2009</v>
      </c>
      <c r="G1149">
        <v>69.585318917713394</v>
      </c>
      <c r="H1149">
        <v>72.660693323954405</v>
      </c>
      <c r="I1149">
        <v>66.109621499708894</v>
      </c>
    </row>
    <row r="1150" spans="1:9" x14ac:dyDescent="0.15">
      <c r="A1150" t="s">
        <v>202</v>
      </c>
      <c r="B1150" t="s">
        <v>239</v>
      </c>
      <c r="C1150" t="s">
        <v>205</v>
      </c>
      <c r="D1150" t="s">
        <v>204</v>
      </c>
      <c r="E1150" t="s">
        <v>167</v>
      </c>
      <c r="F1150">
        <v>2009</v>
      </c>
      <c r="G1150">
        <v>68.877566363397904</v>
      </c>
      <c r="H1150">
        <v>71.729215675594602</v>
      </c>
      <c r="I1150">
        <v>65.586730487788699</v>
      </c>
    </row>
    <row r="1151" spans="1:9" x14ac:dyDescent="0.15">
      <c r="A1151" t="s">
        <v>202</v>
      </c>
      <c r="B1151" t="s">
        <v>240</v>
      </c>
      <c r="C1151" t="s">
        <v>21</v>
      </c>
      <c r="D1151" t="s">
        <v>204</v>
      </c>
      <c r="E1151" t="s">
        <v>167</v>
      </c>
      <c r="F1151">
        <v>2009</v>
      </c>
      <c r="G1151">
        <v>66.492821942039996</v>
      </c>
      <c r="H1151">
        <v>69.060615359443403</v>
      </c>
      <c r="I1151">
        <v>63.537771726061699</v>
      </c>
    </row>
    <row r="1152" spans="1:9" x14ac:dyDescent="0.15">
      <c r="A1152" t="s">
        <v>202</v>
      </c>
      <c r="B1152" t="s">
        <v>240</v>
      </c>
      <c r="C1152" t="s">
        <v>1</v>
      </c>
      <c r="D1152" t="s">
        <v>204</v>
      </c>
      <c r="E1152" t="s">
        <v>167</v>
      </c>
      <c r="F1152">
        <v>2009</v>
      </c>
      <c r="G1152">
        <v>68.966164498889896</v>
      </c>
      <c r="H1152">
        <v>72.064671338398895</v>
      </c>
      <c r="I1152">
        <v>65.422380432465403</v>
      </c>
    </row>
    <row r="1153" spans="1:9" x14ac:dyDescent="0.15">
      <c r="A1153" t="s">
        <v>202</v>
      </c>
      <c r="B1153" t="s">
        <v>240</v>
      </c>
      <c r="C1153" t="s">
        <v>205</v>
      </c>
      <c r="D1153" t="s">
        <v>204</v>
      </c>
      <c r="E1153" t="s">
        <v>167</v>
      </c>
      <c r="F1153">
        <v>2009</v>
      </c>
      <c r="G1153">
        <v>67.749910150504604</v>
      </c>
      <c r="H1153">
        <v>70.593818758750501</v>
      </c>
      <c r="I1153">
        <v>64.513127737149702</v>
      </c>
    </row>
    <row r="1154" spans="1:9" x14ac:dyDescent="0.15">
      <c r="A1154" t="s">
        <v>202</v>
      </c>
      <c r="B1154" t="s">
        <v>241</v>
      </c>
      <c r="C1154" t="s">
        <v>21</v>
      </c>
      <c r="D1154" t="s">
        <v>204</v>
      </c>
      <c r="E1154" t="s">
        <v>167</v>
      </c>
      <c r="F1154">
        <v>2009</v>
      </c>
      <c r="G1154">
        <v>65.952074926986796</v>
      </c>
      <c r="H1154">
        <v>68.358182825648299</v>
      </c>
      <c r="I1154">
        <v>63.119328296434297</v>
      </c>
    </row>
    <row r="1155" spans="1:9" x14ac:dyDescent="0.15">
      <c r="A1155" t="s">
        <v>202</v>
      </c>
      <c r="B1155" t="s">
        <v>241</v>
      </c>
      <c r="C1155" t="s">
        <v>1</v>
      </c>
      <c r="D1155" t="s">
        <v>204</v>
      </c>
      <c r="E1155" t="s">
        <v>167</v>
      </c>
      <c r="F1155">
        <v>2009</v>
      </c>
      <c r="G1155">
        <v>68.544522033638501</v>
      </c>
      <c r="H1155">
        <v>71.4839239811905</v>
      </c>
      <c r="I1155">
        <v>65.122007850463206</v>
      </c>
    </row>
    <row r="1156" spans="1:9" x14ac:dyDescent="0.15">
      <c r="A1156" t="s">
        <v>202</v>
      </c>
      <c r="B1156" t="s">
        <v>241</v>
      </c>
      <c r="C1156" t="s">
        <v>205</v>
      </c>
      <c r="D1156" t="s">
        <v>204</v>
      </c>
      <c r="E1156" t="s">
        <v>167</v>
      </c>
      <c r="F1156">
        <v>2009</v>
      </c>
      <c r="G1156">
        <v>67.2377266380132</v>
      </c>
      <c r="H1156">
        <v>69.884695784207196</v>
      </c>
      <c r="I1156">
        <v>64.101499207686402</v>
      </c>
    </row>
    <row r="1157" spans="1:9" x14ac:dyDescent="0.15">
      <c r="A1157" t="s">
        <v>202</v>
      </c>
      <c r="B1157" t="s">
        <v>242</v>
      </c>
      <c r="C1157" t="s">
        <v>21</v>
      </c>
      <c r="D1157" t="s">
        <v>204</v>
      </c>
      <c r="E1157" t="s">
        <v>167</v>
      </c>
      <c r="F1157">
        <v>2009</v>
      </c>
      <c r="G1157">
        <v>66.675536961143294</v>
      </c>
      <c r="H1157">
        <v>69.109076714393495</v>
      </c>
      <c r="I1157">
        <v>63.8102895006053</v>
      </c>
    </row>
    <row r="1158" spans="1:9" x14ac:dyDescent="0.15">
      <c r="A1158" t="s">
        <v>202</v>
      </c>
      <c r="B1158" t="s">
        <v>242</v>
      </c>
      <c r="C1158" t="s">
        <v>1</v>
      </c>
      <c r="D1158" t="s">
        <v>204</v>
      </c>
      <c r="E1158" t="s">
        <v>167</v>
      </c>
      <c r="F1158">
        <v>2009</v>
      </c>
      <c r="G1158">
        <v>69.148521337432101</v>
      </c>
      <c r="H1158">
        <v>72.117755249470207</v>
      </c>
      <c r="I1158">
        <v>65.698110846454199</v>
      </c>
    </row>
    <row r="1159" spans="1:9" x14ac:dyDescent="0.15">
      <c r="A1159" t="s">
        <v>202</v>
      </c>
      <c r="B1159" t="s">
        <v>242</v>
      </c>
      <c r="C1159" t="s">
        <v>205</v>
      </c>
      <c r="D1159" t="s">
        <v>204</v>
      </c>
      <c r="E1159" t="s">
        <v>167</v>
      </c>
      <c r="F1159">
        <v>2009</v>
      </c>
      <c r="G1159">
        <v>67.957908349205496</v>
      </c>
      <c r="H1159">
        <v>70.671459715062198</v>
      </c>
      <c r="I1159">
        <v>64.804651889029103</v>
      </c>
    </row>
    <row r="1160" spans="1:9" x14ac:dyDescent="0.15">
      <c r="A1160" t="s">
        <v>202</v>
      </c>
      <c r="B1160" t="s">
        <v>243</v>
      </c>
      <c r="C1160" t="s">
        <v>21</v>
      </c>
      <c r="D1160" t="s">
        <v>204</v>
      </c>
      <c r="E1160" t="s">
        <v>167</v>
      </c>
      <c r="F1160">
        <v>2009</v>
      </c>
      <c r="G1160">
        <v>66.753706032505804</v>
      </c>
      <c r="H1160">
        <v>69.202357996324295</v>
      </c>
      <c r="I1160">
        <v>63.823461443846199</v>
      </c>
    </row>
    <row r="1161" spans="1:9" x14ac:dyDescent="0.15">
      <c r="A1161" t="s">
        <v>202</v>
      </c>
      <c r="B1161" t="s">
        <v>243</v>
      </c>
      <c r="C1161" t="s">
        <v>1</v>
      </c>
      <c r="D1161" t="s">
        <v>204</v>
      </c>
      <c r="E1161" t="s">
        <v>167</v>
      </c>
      <c r="F1161">
        <v>2009</v>
      </c>
      <c r="G1161">
        <v>69.955860571291396</v>
      </c>
      <c r="H1161">
        <v>73.058022786691197</v>
      </c>
      <c r="I1161">
        <v>66.433742172733403</v>
      </c>
    </row>
    <row r="1162" spans="1:9" x14ac:dyDescent="0.15">
      <c r="A1162" t="s">
        <v>202</v>
      </c>
      <c r="B1162" t="s">
        <v>243</v>
      </c>
      <c r="C1162" t="s">
        <v>205</v>
      </c>
      <c r="D1162" t="s">
        <v>204</v>
      </c>
      <c r="E1162" t="s">
        <v>167</v>
      </c>
      <c r="F1162">
        <v>2009</v>
      </c>
      <c r="G1162">
        <v>68.364278429967698</v>
      </c>
      <c r="H1162">
        <v>71.165863080006602</v>
      </c>
      <c r="I1162">
        <v>65.142645209130606</v>
      </c>
    </row>
    <row r="1163" spans="1:9" x14ac:dyDescent="0.15">
      <c r="A1163" t="s">
        <v>202</v>
      </c>
      <c r="B1163" t="s">
        <v>244</v>
      </c>
      <c r="C1163" t="s">
        <v>21</v>
      </c>
      <c r="D1163" t="s">
        <v>204</v>
      </c>
      <c r="E1163" t="s">
        <v>167</v>
      </c>
      <c r="F1163">
        <v>2009</v>
      </c>
      <c r="G1163">
        <v>66.328180954793694</v>
      </c>
      <c r="H1163">
        <v>68.839107727241398</v>
      </c>
      <c r="I1163">
        <v>63.316230920343699</v>
      </c>
    </row>
    <row r="1164" spans="1:9" x14ac:dyDescent="0.15">
      <c r="A1164" t="s">
        <v>202</v>
      </c>
      <c r="B1164" t="s">
        <v>244</v>
      </c>
      <c r="C1164" t="s">
        <v>1</v>
      </c>
      <c r="D1164" t="s">
        <v>204</v>
      </c>
      <c r="E1164" t="s">
        <v>167</v>
      </c>
      <c r="F1164">
        <v>2009</v>
      </c>
      <c r="G1164">
        <v>68.328872203333404</v>
      </c>
      <c r="H1164">
        <v>71.5099358090973</v>
      </c>
      <c r="I1164">
        <v>64.793740913081194</v>
      </c>
    </row>
    <row r="1165" spans="1:9" x14ac:dyDescent="0.15">
      <c r="A1165" t="s">
        <v>202</v>
      </c>
      <c r="B1165" t="s">
        <v>244</v>
      </c>
      <c r="C1165" t="s">
        <v>205</v>
      </c>
      <c r="D1165" t="s">
        <v>204</v>
      </c>
      <c r="E1165" t="s">
        <v>167</v>
      </c>
      <c r="F1165">
        <v>2009</v>
      </c>
      <c r="G1165">
        <v>67.305246241986197</v>
      </c>
      <c r="H1165">
        <v>70.113623335046199</v>
      </c>
      <c r="I1165">
        <v>64.023593767927096</v>
      </c>
    </row>
    <row r="1166" spans="1:9" x14ac:dyDescent="0.15">
      <c r="A1166" t="s">
        <v>202</v>
      </c>
      <c r="B1166" t="s">
        <v>245</v>
      </c>
      <c r="C1166" t="s">
        <v>21</v>
      </c>
      <c r="D1166" t="s">
        <v>204</v>
      </c>
      <c r="E1166" t="s">
        <v>167</v>
      </c>
      <c r="F1166">
        <v>2009</v>
      </c>
      <c r="G1166">
        <v>66.051467373482694</v>
      </c>
      <c r="H1166">
        <v>68.556952155020497</v>
      </c>
      <c r="I1166">
        <v>63.181366792808198</v>
      </c>
    </row>
    <row r="1167" spans="1:9" x14ac:dyDescent="0.15">
      <c r="A1167" t="s">
        <v>202</v>
      </c>
      <c r="B1167" t="s">
        <v>245</v>
      </c>
      <c r="C1167" t="s">
        <v>1</v>
      </c>
      <c r="D1167" t="s">
        <v>204</v>
      </c>
      <c r="E1167" t="s">
        <v>167</v>
      </c>
      <c r="F1167">
        <v>2009</v>
      </c>
      <c r="G1167">
        <v>69.183691844014106</v>
      </c>
      <c r="H1167">
        <v>72.281032274327202</v>
      </c>
      <c r="I1167">
        <v>65.564007802564007</v>
      </c>
    </row>
    <row r="1168" spans="1:9" x14ac:dyDescent="0.15">
      <c r="A1168" t="s">
        <v>202</v>
      </c>
      <c r="B1168" t="s">
        <v>245</v>
      </c>
      <c r="C1168" t="s">
        <v>205</v>
      </c>
      <c r="D1168" t="s">
        <v>204</v>
      </c>
      <c r="E1168" t="s">
        <v>167</v>
      </c>
      <c r="F1168">
        <v>2009</v>
      </c>
      <c r="G1168">
        <v>67.591324108981993</v>
      </c>
      <c r="H1168">
        <v>70.3078958858828</v>
      </c>
      <c r="I1168">
        <v>64.351506911523401</v>
      </c>
    </row>
    <row r="1169" spans="1:9" x14ac:dyDescent="0.15">
      <c r="A1169" t="s">
        <v>202</v>
      </c>
      <c r="B1169" t="s">
        <v>246</v>
      </c>
      <c r="C1169" t="s">
        <v>21</v>
      </c>
      <c r="D1169" t="s">
        <v>204</v>
      </c>
      <c r="E1169" t="s">
        <v>167</v>
      </c>
      <c r="F1169">
        <v>2009</v>
      </c>
      <c r="G1169">
        <v>65.769444705020902</v>
      </c>
      <c r="H1169">
        <v>68.301316076324895</v>
      </c>
      <c r="I1169">
        <v>62.915835841956898</v>
      </c>
    </row>
    <row r="1170" spans="1:9" x14ac:dyDescent="0.15">
      <c r="A1170" t="s">
        <v>202</v>
      </c>
      <c r="B1170" t="s">
        <v>246</v>
      </c>
      <c r="C1170" t="s">
        <v>1</v>
      </c>
      <c r="D1170" t="s">
        <v>204</v>
      </c>
      <c r="E1170" t="s">
        <v>167</v>
      </c>
      <c r="F1170">
        <v>2009</v>
      </c>
      <c r="G1170">
        <v>68.9362140311069</v>
      </c>
      <c r="H1170">
        <v>71.985610948079696</v>
      </c>
      <c r="I1170">
        <v>65.391626655599197</v>
      </c>
    </row>
    <row r="1171" spans="1:9" x14ac:dyDescent="0.15">
      <c r="A1171" t="s">
        <v>202</v>
      </c>
      <c r="B1171" t="s">
        <v>246</v>
      </c>
      <c r="C1171" t="s">
        <v>205</v>
      </c>
      <c r="D1171" t="s">
        <v>204</v>
      </c>
      <c r="E1171" t="s">
        <v>167</v>
      </c>
      <c r="F1171">
        <v>2009</v>
      </c>
      <c r="G1171">
        <v>67.268385090958105</v>
      </c>
      <c r="H1171">
        <v>70.066286857857804</v>
      </c>
      <c r="I1171">
        <v>64.044865807511201</v>
      </c>
    </row>
    <row r="1172" spans="1:9" x14ac:dyDescent="0.15">
      <c r="A1172" t="s">
        <v>202</v>
      </c>
      <c r="B1172" t="s">
        <v>247</v>
      </c>
      <c r="C1172" t="s">
        <v>21</v>
      </c>
      <c r="D1172" t="s">
        <v>204</v>
      </c>
      <c r="E1172" t="s">
        <v>167</v>
      </c>
      <c r="F1172">
        <v>2009</v>
      </c>
      <c r="G1172">
        <v>70.542522827438404</v>
      </c>
      <c r="H1172">
        <v>73.278004901014697</v>
      </c>
      <c r="I1172">
        <v>67.414266936303903</v>
      </c>
    </row>
    <row r="1173" spans="1:9" x14ac:dyDescent="0.15">
      <c r="A1173" t="s">
        <v>202</v>
      </c>
      <c r="B1173" t="s">
        <v>247</v>
      </c>
      <c r="C1173" t="s">
        <v>1</v>
      </c>
      <c r="D1173" t="s">
        <v>204</v>
      </c>
      <c r="E1173" t="s">
        <v>167</v>
      </c>
      <c r="F1173">
        <v>2009</v>
      </c>
      <c r="G1173">
        <v>72.191415492976603</v>
      </c>
      <c r="H1173">
        <v>75.319409007752199</v>
      </c>
      <c r="I1173">
        <v>68.392188023644295</v>
      </c>
    </row>
    <row r="1174" spans="1:9" x14ac:dyDescent="0.15">
      <c r="A1174" t="s">
        <v>202</v>
      </c>
      <c r="B1174" t="s">
        <v>247</v>
      </c>
      <c r="C1174" t="s">
        <v>205</v>
      </c>
      <c r="D1174" t="s">
        <v>204</v>
      </c>
      <c r="E1174" t="s">
        <v>167</v>
      </c>
      <c r="F1174">
        <v>2009</v>
      </c>
      <c r="G1174">
        <v>71.407657307684602</v>
      </c>
      <c r="H1174">
        <v>74.370902708020793</v>
      </c>
      <c r="I1174">
        <v>67.992572916174396</v>
      </c>
    </row>
    <row r="1175" spans="1:9" x14ac:dyDescent="0.15">
      <c r="A1175" t="s">
        <v>202</v>
      </c>
      <c r="B1175" t="s">
        <v>248</v>
      </c>
      <c r="C1175" t="s">
        <v>21</v>
      </c>
      <c r="D1175" t="s">
        <v>204</v>
      </c>
      <c r="E1175" t="s">
        <v>167</v>
      </c>
      <c r="F1175">
        <v>2009</v>
      </c>
      <c r="G1175">
        <v>69.759235081672102</v>
      </c>
      <c r="H1175">
        <v>72.358984304327507</v>
      </c>
      <c r="I1175">
        <v>66.780600330778796</v>
      </c>
    </row>
    <row r="1176" spans="1:9" x14ac:dyDescent="0.15">
      <c r="A1176" t="s">
        <v>202</v>
      </c>
      <c r="B1176" t="s">
        <v>248</v>
      </c>
      <c r="C1176" t="s">
        <v>1</v>
      </c>
      <c r="D1176" t="s">
        <v>204</v>
      </c>
      <c r="E1176" t="s">
        <v>167</v>
      </c>
      <c r="F1176">
        <v>2009</v>
      </c>
      <c r="G1176">
        <v>71.237403588350801</v>
      </c>
      <c r="H1176">
        <v>74.354992505549106</v>
      </c>
      <c r="I1176">
        <v>67.735273408266195</v>
      </c>
    </row>
    <row r="1177" spans="1:9" x14ac:dyDescent="0.15">
      <c r="A1177" t="s">
        <v>202</v>
      </c>
      <c r="B1177" t="s">
        <v>248</v>
      </c>
      <c r="C1177" t="s">
        <v>205</v>
      </c>
      <c r="D1177" t="s">
        <v>204</v>
      </c>
      <c r="E1177" t="s">
        <v>167</v>
      </c>
      <c r="F1177">
        <v>2009</v>
      </c>
      <c r="G1177">
        <v>70.534249315880004</v>
      </c>
      <c r="H1177">
        <v>73.378594215348997</v>
      </c>
      <c r="I1177">
        <v>67.246281381570697</v>
      </c>
    </row>
    <row r="1178" spans="1:9" x14ac:dyDescent="0.15">
      <c r="A1178" t="s">
        <v>202</v>
      </c>
      <c r="B1178" t="s">
        <v>249</v>
      </c>
      <c r="C1178" t="s">
        <v>21</v>
      </c>
      <c r="D1178" t="s">
        <v>204</v>
      </c>
      <c r="E1178" t="s">
        <v>167</v>
      </c>
      <c r="F1178">
        <v>2009</v>
      </c>
      <c r="G1178">
        <v>69.868839975757197</v>
      </c>
      <c r="H1178">
        <v>72.534356951655994</v>
      </c>
      <c r="I1178">
        <v>66.736480963721405</v>
      </c>
    </row>
    <row r="1179" spans="1:9" x14ac:dyDescent="0.15">
      <c r="A1179" t="s">
        <v>202</v>
      </c>
      <c r="B1179" t="s">
        <v>249</v>
      </c>
      <c r="C1179" t="s">
        <v>1</v>
      </c>
      <c r="D1179" t="s">
        <v>204</v>
      </c>
      <c r="E1179" t="s">
        <v>167</v>
      </c>
      <c r="F1179">
        <v>2009</v>
      </c>
      <c r="G1179">
        <v>71.6109840863394</v>
      </c>
      <c r="H1179">
        <v>74.7083773128941</v>
      </c>
      <c r="I1179">
        <v>68.053926497301305</v>
      </c>
    </row>
    <row r="1180" spans="1:9" x14ac:dyDescent="0.15">
      <c r="A1180" t="s">
        <v>202</v>
      </c>
      <c r="B1180" t="s">
        <v>249</v>
      </c>
      <c r="C1180" t="s">
        <v>205</v>
      </c>
      <c r="D1180" t="s">
        <v>204</v>
      </c>
      <c r="E1180" t="s">
        <v>167</v>
      </c>
      <c r="F1180">
        <v>2009</v>
      </c>
      <c r="G1180">
        <v>70.787619526008001</v>
      </c>
      <c r="H1180">
        <v>73.689617425380206</v>
      </c>
      <c r="I1180">
        <v>67.465526521567</v>
      </c>
    </row>
    <row r="1181" spans="1:9" x14ac:dyDescent="0.15">
      <c r="A1181" t="s">
        <v>202</v>
      </c>
      <c r="B1181" t="s">
        <v>250</v>
      </c>
      <c r="C1181" t="s">
        <v>21</v>
      </c>
      <c r="D1181" t="s">
        <v>204</v>
      </c>
      <c r="E1181" t="s">
        <v>167</v>
      </c>
      <c r="F1181">
        <v>2009</v>
      </c>
      <c r="G1181">
        <v>69.848389458183107</v>
      </c>
      <c r="H1181">
        <v>72.588468245205505</v>
      </c>
      <c r="I1181">
        <v>66.774833609914296</v>
      </c>
    </row>
    <row r="1182" spans="1:9" x14ac:dyDescent="0.15">
      <c r="A1182" t="s">
        <v>202</v>
      </c>
      <c r="B1182" t="s">
        <v>250</v>
      </c>
      <c r="C1182" t="s">
        <v>1</v>
      </c>
      <c r="D1182" t="s">
        <v>204</v>
      </c>
      <c r="E1182" t="s">
        <v>167</v>
      </c>
      <c r="F1182">
        <v>2009</v>
      </c>
      <c r="G1182">
        <v>71.631124949141807</v>
      </c>
      <c r="H1182">
        <v>74.809058013721597</v>
      </c>
      <c r="I1182">
        <v>67.969246528529695</v>
      </c>
    </row>
    <row r="1183" spans="1:9" x14ac:dyDescent="0.15">
      <c r="A1183" t="s">
        <v>202</v>
      </c>
      <c r="B1183" t="s">
        <v>250</v>
      </c>
      <c r="C1183" t="s">
        <v>205</v>
      </c>
      <c r="D1183" t="s">
        <v>204</v>
      </c>
      <c r="E1183" t="s">
        <v>167</v>
      </c>
      <c r="F1183">
        <v>2009</v>
      </c>
      <c r="G1183">
        <v>70.793522009338403</v>
      </c>
      <c r="H1183">
        <v>73.684481269589995</v>
      </c>
      <c r="I1183">
        <v>67.401318731592298</v>
      </c>
    </row>
    <row r="1184" spans="1:9" x14ac:dyDescent="0.15">
      <c r="A1184" t="s">
        <v>202</v>
      </c>
      <c r="B1184" t="s">
        <v>251</v>
      </c>
      <c r="C1184" t="s">
        <v>21</v>
      </c>
      <c r="D1184" t="s">
        <v>204</v>
      </c>
      <c r="E1184" t="s">
        <v>167</v>
      </c>
      <c r="F1184">
        <v>2009</v>
      </c>
      <c r="G1184">
        <v>69.5110493092062</v>
      </c>
      <c r="H1184">
        <v>72.181355903626297</v>
      </c>
      <c r="I1184">
        <v>66.4120378318744</v>
      </c>
    </row>
    <row r="1185" spans="1:9" x14ac:dyDescent="0.15">
      <c r="A1185" t="s">
        <v>202</v>
      </c>
      <c r="B1185" t="s">
        <v>251</v>
      </c>
      <c r="C1185" t="s">
        <v>1</v>
      </c>
      <c r="D1185" t="s">
        <v>204</v>
      </c>
      <c r="E1185" t="s">
        <v>167</v>
      </c>
      <c r="F1185">
        <v>2009</v>
      </c>
      <c r="G1185">
        <v>70.538564992782796</v>
      </c>
      <c r="H1185">
        <v>73.685862082886999</v>
      </c>
      <c r="I1185">
        <v>66.982481085066098</v>
      </c>
    </row>
    <row r="1186" spans="1:9" x14ac:dyDescent="0.15">
      <c r="A1186" t="s">
        <v>202</v>
      </c>
      <c r="B1186" t="s">
        <v>251</v>
      </c>
      <c r="C1186" t="s">
        <v>205</v>
      </c>
      <c r="D1186" t="s">
        <v>204</v>
      </c>
      <c r="E1186" t="s">
        <v>167</v>
      </c>
      <c r="F1186">
        <v>2009</v>
      </c>
      <c r="G1186">
        <v>70.0537930724078</v>
      </c>
      <c r="H1186">
        <v>72.951995046700105</v>
      </c>
      <c r="I1186">
        <v>66.722783280785094</v>
      </c>
    </row>
    <row r="1187" spans="1:9" x14ac:dyDescent="0.15">
      <c r="A1187" t="s">
        <v>202</v>
      </c>
      <c r="B1187" t="s">
        <v>252</v>
      </c>
      <c r="C1187" t="s">
        <v>21</v>
      </c>
      <c r="D1187" t="s">
        <v>204</v>
      </c>
      <c r="E1187" t="s">
        <v>167</v>
      </c>
      <c r="F1187">
        <v>2009</v>
      </c>
      <c r="G1187">
        <v>69.452817361740202</v>
      </c>
      <c r="H1187">
        <v>72.048711248985398</v>
      </c>
      <c r="I1187">
        <v>66.375185372873702</v>
      </c>
    </row>
    <row r="1188" spans="1:9" x14ac:dyDescent="0.15">
      <c r="A1188" t="s">
        <v>202</v>
      </c>
      <c r="B1188" t="s">
        <v>252</v>
      </c>
      <c r="C1188" t="s">
        <v>1</v>
      </c>
      <c r="D1188" t="s">
        <v>204</v>
      </c>
      <c r="E1188" t="s">
        <v>167</v>
      </c>
      <c r="F1188">
        <v>2009</v>
      </c>
      <c r="G1188">
        <v>71.004131077998295</v>
      </c>
      <c r="H1188">
        <v>74.257841505800997</v>
      </c>
      <c r="I1188">
        <v>67.389522382586705</v>
      </c>
    </row>
    <row r="1189" spans="1:9" x14ac:dyDescent="0.15">
      <c r="A1189" t="s">
        <v>202</v>
      </c>
      <c r="B1189" t="s">
        <v>252</v>
      </c>
      <c r="C1189" t="s">
        <v>205</v>
      </c>
      <c r="D1189" t="s">
        <v>204</v>
      </c>
      <c r="E1189" t="s">
        <v>167</v>
      </c>
      <c r="F1189">
        <v>2009</v>
      </c>
      <c r="G1189">
        <v>70.264899446372795</v>
      </c>
      <c r="H1189">
        <v>73.147339644229504</v>
      </c>
      <c r="I1189">
        <v>66.913234354799201</v>
      </c>
    </row>
    <row r="1190" spans="1:9" x14ac:dyDescent="0.15">
      <c r="A1190" t="s">
        <v>202</v>
      </c>
      <c r="B1190" t="s">
        <v>253</v>
      </c>
      <c r="C1190" t="s">
        <v>21</v>
      </c>
      <c r="D1190" t="s">
        <v>204</v>
      </c>
      <c r="E1190" t="s">
        <v>167</v>
      </c>
      <c r="F1190">
        <v>2009</v>
      </c>
      <c r="G1190">
        <v>69.944330639878402</v>
      </c>
      <c r="H1190">
        <v>72.609743081240893</v>
      </c>
      <c r="I1190">
        <v>66.922734359531205</v>
      </c>
    </row>
    <row r="1191" spans="1:9" x14ac:dyDescent="0.15">
      <c r="A1191" t="s">
        <v>202</v>
      </c>
      <c r="B1191" t="s">
        <v>253</v>
      </c>
      <c r="C1191" t="s">
        <v>1</v>
      </c>
      <c r="D1191" t="s">
        <v>204</v>
      </c>
      <c r="E1191" t="s">
        <v>167</v>
      </c>
      <c r="F1191">
        <v>2009</v>
      </c>
      <c r="G1191">
        <v>70.866277905274799</v>
      </c>
      <c r="H1191">
        <v>73.964727872201607</v>
      </c>
      <c r="I1191">
        <v>67.238232758069202</v>
      </c>
    </row>
    <row r="1192" spans="1:9" x14ac:dyDescent="0.15">
      <c r="A1192" t="s">
        <v>202</v>
      </c>
      <c r="B1192" t="s">
        <v>253</v>
      </c>
      <c r="C1192" t="s">
        <v>205</v>
      </c>
      <c r="D1192" t="s">
        <v>204</v>
      </c>
      <c r="E1192" t="s">
        <v>167</v>
      </c>
      <c r="F1192">
        <v>2009</v>
      </c>
      <c r="G1192">
        <v>70.454248662171295</v>
      </c>
      <c r="H1192">
        <v>73.305451441682905</v>
      </c>
      <c r="I1192">
        <v>67.074984218801703</v>
      </c>
    </row>
    <row r="1193" spans="1:9" x14ac:dyDescent="0.15">
      <c r="A1193" t="s">
        <v>202</v>
      </c>
      <c r="B1193" t="s">
        <v>123</v>
      </c>
      <c r="C1193" t="s">
        <v>21</v>
      </c>
      <c r="D1193" t="s">
        <v>204</v>
      </c>
      <c r="E1193" t="s">
        <v>167</v>
      </c>
      <c r="F1193">
        <v>2009</v>
      </c>
      <c r="G1193">
        <v>69.199698970690505</v>
      </c>
      <c r="H1193">
        <v>71.790385733782102</v>
      </c>
      <c r="I1193">
        <v>66.065481982228704</v>
      </c>
    </row>
    <row r="1194" spans="1:9" x14ac:dyDescent="0.15">
      <c r="A1194" t="s">
        <v>202</v>
      </c>
      <c r="B1194" t="s">
        <v>123</v>
      </c>
      <c r="C1194" t="s">
        <v>1</v>
      </c>
      <c r="D1194" t="s">
        <v>204</v>
      </c>
      <c r="E1194" t="s">
        <v>167</v>
      </c>
      <c r="F1194">
        <v>2009</v>
      </c>
      <c r="G1194">
        <v>70.754775850687494</v>
      </c>
      <c r="H1194">
        <v>73.853818142969601</v>
      </c>
      <c r="I1194">
        <v>67.205378762501297</v>
      </c>
    </row>
    <row r="1195" spans="1:9" x14ac:dyDescent="0.15">
      <c r="A1195" t="s">
        <v>202</v>
      </c>
      <c r="B1195" t="s">
        <v>123</v>
      </c>
      <c r="C1195" t="s">
        <v>205</v>
      </c>
      <c r="D1195" t="s">
        <v>204</v>
      </c>
      <c r="E1195" t="s">
        <v>167</v>
      </c>
      <c r="F1195">
        <v>2009</v>
      </c>
      <c r="G1195">
        <v>70.028637944122295</v>
      </c>
      <c r="H1195">
        <v>72.887789947889104</v>
      </c>
      <c r="I1195">
        <v>66.686122379176595</v>
      </c>
    </row>
    <row r="1196" spans="1:9" x14ac:dyDescent="0.15">
      <c r="A1196" t="s">
        <v>202</v>
      </c>
      <c r="B1196" t="s">
        <v>254</v>
      </c>
      <c r="C1196" t="s">
        <v>21</v>
      </c>
      <c r="D1196" t="s">
        <v>204</v>
      </c>
      <c r="E1196" t="s">
        <v>167</v>
      </c>
      <c r="F1196">
        <v>2009</v>
      </c>
      <c r="G1196">
        <v>69.248269893190596</v>
      </c>
      <c r="H1196">
        <v>71.807506861767294</v>
      </c>
      <c r="I1196">
        <v>66.221055229435706</v>
      </c>
    </row>
    <row r="1197" spans="1:9" x14ac:dyDescent="0.15">
      <c r="A1197" t="s">
        <v>202</v>
      </c>
      <c r="B1197" t="s">
        <v>254</v>
      </c>
      <c r="C1197" t="s">
        <v>1</v>
      </c>
      <c r="D1197" t="s">
        <v>204</v>
      </c>
      <c r="E1197" t="s">
        <v>167</v>
      </c>
      <c r="F1197">
        <v>2009</v>
      </c>
      <c r="G1197">
        <v>70.964075545774193</v>
      </c>
      <c r="H1197">
        <v>74.044115242344404</v>
      </c>
      <c r="I1197">
        <v>67.323345484389193</v>
      </c>
    </row>
    <row r="1198" spans="1:9" x14ac:dyDescent="0.15">
      <c r="A1198" t="s">
        <v>202</v>
      </c>
      <c r="B1198" t="s">
        <v>254</v>
      </c>
      <c r="C1198" t="s">
        <v>205</v>
      </c>
      <c r="D1198" t="s">
        <v>204</v>
      </c>
      <c r="E1198" t="s">
        <v>167</v>
      </c>
      <c r="F1198">
        <v>2009</v>
      </c>
      <c r="G1198">
        <v>70.142263780842896</v>
      </c>
      <c r="H1198">
        <v>72.955184025729807</v>
      </c>
      <c r="I1198">
        <v>66.756918669251903</v>
      </c>
    </row>
    <row r="1199" spans="1:9" x14ac:dyDescent="0.15">
      <c r="A1199" t="s">
        <v>202</v>
      </c>
      <c r="B1199" t="s">
        <v>255</v>
      </c>
      <c r="C1199" t="s">
        <v>21</v>
      </c>
      <c r="D1199" t="s">
        <v>204</v>
      </c>
      <c r="E1199" t="s">
        <v>167</v>
      </c>
      <c r="F1199">
        <v>2009</v>
      </c>
      <c r="G1199">
        <v>67.025316748226302</v>
      </c>
      <c r="H1199">
        <v>69.565578134069696</v>
      </c>
      <c r="I1199">
        <v>64.036566219376596</v>
      </c>
    </row>
    <row r="1200" spans="1:9" x14ac:dyDescent="0.15">
      <c r="A1200" t="s">
        <v>202</v>
      </c>
      <c r="B1200" t="s">
        <v>255</v>
      </c>
      <c r="C1200" t="s">
        <v>1</v>
      </c>
      <c r="D1200" t="s">
        <v>204</v>
      </c>
      <c r="E1200" t="s">
        <v>167</v>
      </c>
      <c r="F1200">
        <v>2009</v>
      </c>
      <c r="G1200">
        <v>69.8301957651789</v>
      </c>
      <c r="H1200">
        <v>72.963319911114894</v>
      </c>
      <c r="I1200">
        <v>66.337832155091505</v>
      </c>
    </row>
    <row r="1201" spans="1:9" x14ac:dyDescent="0.15">
      <c r="A1201" t="s">
        <v>202</v>
      </c>
      <c r="B1201" t="s">
        <v>255</v>
      </c>
      <c r="C1201" t="s">
        <v>205</v>
      </c>
      <c r="D1201" t="s">
        <v>204</v>
      </c>
      <c r="E1201" t="s">
        <v>167</v>
      </c>
      <c r="F1201">
        <v>2009</v>
      </c>
      <c r="G1201">
        <v>68.410519406070094</v>
      </c>
      <c r="H1201">
        <v>71.189057110183896</v>
      </c>
      <c r="I1201">
        <v>65.086955796723004</v>
      </c>
    </row>
    <row r="1202" spans="1:9" x14ac:dyDescent="0.15">
      <c r="A1202" t="s">
        <v>202</v>
      </c>
      <c r="B1202" t="s">
        <v>256</v>
      </c>
      <c r="C1202" t="s">
        <v>21</v>
      </c>
      <c r="D1202" t="s">
        <v>204</v>
      </c>
      <c r="E1202" t="s">
        <v>167</v>
      </c>
      <c r="F1202">
        <v>2009</v>
      </c>
      <c r="G1202">
        <v>68.570496454755201</v>
      </c>
      <c r="H1202">
        <v>71.088519558024103</v>
      </c>
      <c r="I1202">
        <v>65.641726759626593</v>
      </c>
    </row>
    <row r="1203" spans="1:9" x14ac:dyDescent="0.15">
      <c r="A1203" t="s">
        <v>202</v>
      </c>
      <c r="B1203" t="s">
        <v>256</v>
      </c>
      <c r="C1203" t="s">
        <v>1</v>
      </c>
      <c r="D1203" t="s">
        <v>204</v>
      </c>
      <c r="E1203" t="s">
        <v>167</v>
      </c>
      <c r="F1203">
        <v>2009</v>
      </c>
      <c r="G1203">
        <v>70.661154721194606</v>
      </c>
      <c r="H1203">
        <v>73.755557445772496</v>
      </c>
      <c r="I1203">
        <v>67.148814092177204</v>
      </c>
    </row>
    <row r="1204" spans="1:9" x14ac:dyDescent="0.15">
      <c r="A1204" t="s">
        <v>202</v>
      </c>
      <c r="B1204" t="s">
        <v>256</v>
      </c>
      <c r="C1204" t="s">
        <v>205</v>
      </c>
      <c r="D1204" t="s">
        <v>204</v>
      </c>
      <c r="E1204" t="s">
        <v>167</v>
      </c>
      <c r="F1204">
        <v>2009</v>
      </c>
      <c r="G1204">
        <v>69.646646154354698</v>
      </c>
      <c r="H1204">
        <v>72.462330140220402</v>
      </c>
      <c r="I1204">
        <v>66.410809995964797</v>
      </c>
    </row>
    <row r="1205" spans="1:9" x14ac:dyDescent="0.15">
      <c r="A1205" t="s">
        <v>202</v>
      </c>
      <c r="B1205" t="s">
        <v>257</v>
      </c>
      <c r="C1205" t="s">
        <v>21</v>
      </c>
      <c r="D1205" t="s">
        <v>204</v>
      </c>
      <c r="E1205" t="s">
        <v>167</v>
      </c>
      <c r="F1205">
        <v>2009</v>
      </c>
      <c r="G1205">
        <v>66.693738815851702</v>
      </c>
      <c r="H1205">
        <v>69.177265497683095</v>
      </c>
      <c r="I1205">
        <v>63.712456575202097</v>
      </c>
    </row>
    <row r="1206" spans="1:9" x14ac:dyDescent="0.15">
      <c r="A1206" t="s">
        <v>202</v>
      </c>
      <c r="B1206" t="s">
        <v>257</v>
      </c>
      <c r="C1206" t="s">
        <v>1</v>
      </c>
      <c r="D1206" t="s">
        <v>204</v>
      </c>
      <c r="E1206" t="s">
        <v>167</v>
      </c>
      <c r="F1206">
        <v>2009</v>
      </c>
      <c r="G1206">
        <v>69.614762390063703</v>
      </c>
      <c r="H1206">
        <v>72.627920844373804</v>
      </c>
      <c r="I1206">
        <v>66.149022652537596</v>
      </c>
    </row>
    <row r="1207" spans="1:9" x14ac:dyDescent="0.15">
      <c r="A1207" t="s">
        <v>202</v>
      </c>
      <c r="B1207" t="s">
        <v>257</v>
      </c>
      <c r="C1207" t="s">
        <v>205</v>
      </c>
      <c r="D1207" t="s">
        <v>204</v>
      </c>
      <c r="E1207" t="s">
        <v>167</v>
      </c>
      <c r="F1207">
        <v>2009</v>
      </c>
      <c r="G1207">
        <v>68.1476740179221</v>
      </c>
      <c r="H1207">
        <v>70.948435570264294</v>
      </c>
      <c r="I1207">
        <v>64.913535888600705</v>
      </c>
    </row>
    <row r="1208" spans="1:9" x14ac:dyDescent="0.15">
      <c r="A1208" t="s">
        <v>202</v>
      </c>
      <c r="B1208" t="s">
        <v>258</v>
      </c>
      <c r="C1208" t="s">
        <v>21</v>
      </c>
      <c r="D1208" t="s">
        <v>204</v>
      </c>
      <c r="E1208" t="s">
        <v>167</v>
      </c>
      <c r="F1208">
        <v>2009</v>
      </c>
      <c r="G1208">
        <v>67.644804789807196</v>
      </c>
      <c r="H1208">
        <v>70.117009500879206</v>
      </c>
      <c r="I1208">
        <v>64.821682484390095</v>
      </c>
    </row>
    <row r="1209" spans="1:9" x14ac:dyDescent="0.15">
      <c r="A1209" t="s">
        <v>202</v>
      </c>
      <c r="B1209" t="s">
        <v>258</v>
      </c>
      <c r="C1209" t="s">
        <v>1</v>
      </c>
      <c r="D1209" t="s">
        <v>204</v>
      </c>
      <c r="E1209" t="s">
        <v>167</v>
      </c>
      <c r="F1209">
        <v>2009</v>
      </c>
      <c r="G1209">
        <v>69.1988533214152</v>
      </c>
      <c r="H1209">
        <v>72.162803148993504</v>
      </c>
      <c r="I1209">
        <v>65.804849778640104</v>
      </c>
    </row>
    <row r="1210" spans="1:9" x14ac:dyDescent="0.15">
      <c r="A1210" t="s">
        <v>202</v>
      </c>
      <c r="B1210" t="s">
        <v>258</v>
      </c>
      <c r="C1210" t="s">
        <v>205</v>
      </c>
      <c r="D1210" t="s">
        <v>204</v>
      </c>
      <c r="E1210" t="s">
        <v>167</v>
      </c>
      <c r="F1210">
        <v>2009</v>
      </c>
      <c r="G1210">
        <v>68.458790419274806</v>
      </c>
      <c r="H1210">
        <v>71.095012056087896</v>
      </c>
      <c r="I1210">
        <v>65.3216967758745</v>
      </c>
    </row>
    <row r="1211" spans="1:9" x14ac:dyDescent="0.15">
      <c r="A1211" t="s">
        <v>202</v>
      </c>
      <c r="B1211" t="s">
        <v>259</v>
      </c>
      <c r="C1211" t="s">
        <v>21</v>
      </c>
      <c r="D1211" t="s">
        <v>204</v>
      </c>
      <c r="E1211" t="s">
        <v>167</v>
      </c>
      <c r="F1211">
        <v>2009</v>
      </c>
      <c r="G1211">
        <v>68.838706831888302</v>
      </c>
      <c r="H1211">
        <v>71.395885104623005</v>
      </c>
      <c r="I1211">
        <v>65.784219510512102</v>
      </c>
    </row>
    <row r="1212" spans="1:9" x14ac:dyDescent="0.15">
      <c r="A1212" t="s">
        <v>202</v>
      </c>
      <c r="B1212" t="s">
        <v>259</v>
      </c>
      <c r="C1212" t="s">
        <v>1</v>
      </c>
      <c r="D1212" t="s">
        <v>204</v>
      </c>
      <c r="E1212" t="s">
        <v>167</v>
      </c>
      <c r="F1212">
        <v>2009</v>
      </c>
      <c r="G1212">
        <v>70.744343855698503</v>
      </c>
      <c r="H1212">
        <v>73.714039648963293</v>
      </c>
      <c r="I1212">
        <v>67.212453791470494</v>
      </c>
    </row>
    <row r="1213" spans="1:9" x14ac:dyDescent="0.15">
      <c r="A1213" t="s">
        <v>202</v>
      </c>
      <c r="B1213" t="s">
        <v>259</v>
      </c>
      <c r="C1213" t="s">
        <v>205</v>
      </c>
      <c r="D1213" t="s">
        <v>204</v>
      </c>
      <c r="E1213" t="s">
        <v>167</v>
      </c>
      <c r="F1213">
        <v>2009</v>
      </c>
      <c r="G1213">
        <v>69.840540283504794</v>
      </c>
      <c r="H1213">
        <v>72.625762685617801</v>
      </c>
      <c r="I1213">
        <v>66.545882279733107</v>
      </c>
    </row>
    <row r="1214" spans="1:9" x14ac:dyDescent="0.15">
      <c r="A1214" t="s">
        <v>202</v>
      </c>
      <c r="B1214" t="s">
        <v>260</v>
      </c>
      <c r="C1214" t="s">
        <v>21</v>
      </c>
      <c r="D1214" t="s">
        <v>204</v>
      </c>
      <c r="E1214" t="s">
        <v>167</v>
      </c>
      <c r="F1214">
        <v>2009</v>
      </c>
      <c r="G1214">
        <v>66.704677762745106</v>
      </c>
      <c r="H1214">
        <v>69.165499761908407</v>
      </c>
      <c r="I1214">
        <v>63.717358225277401</v>
      </c>
    </row>
    <row r="1215" spans="1:9" x14ac:dyDescent="0.15">
      <c r="A1215" t="s">
        <v>202</v>
      </c>
      <c r="B1215" t="s">
        <v>260</v>
      </c>
      <c r="C1215" t="s">
        <v>1</v>
      </c>
      <c r="D1215" t="s">
        <v>204</v>
      </c>
      <c r="E1215" t="s">
        <v>167</v>
      </c>
      <c r="F1215">
        <v>2009</v>
      </c>
      <c r="G1215">
        <v>69.408675316585501</v>
      </c>
      <c r="H1215">
        <v>72.399239811347499</v>
      </c>
      <c r="I1215">
        <v>65.857520811128794</v>
      </c>
    </row>
    <row r="1216" spans="1:9" x14ac:dyDescent="0.15">
      <c r="A1216" t="s">
        <v>202</v>
      </c>
      <c r="B1216" t="s">
        <v>260</v>
      </c>
      <c r="C1216" t="s">
        <v>205</v>
      </c>
      <c r="D1216" t="s">
        <v>204</v>
      </c>
      <c r="E1216" t="s">
        <v>167</v>
      </c>
      <c r="F1216">
        <v>2009</v>
      </c>
      <c r="G1216">
        <v>68.060843418270593</v>
      </c>
      <c r="H1216">
        <v>70.757635722181902</v>
      </c>
      <c r="I1216">
        <v>64.895612029824093</v>
      </c>
    </row>
    <row r="1217" spans="1:9" x14ac:dyDescent="0.15">
      <c r="A1217" t="s">
        <v>202</v>
      </c>
      <c r="B1217" t="s">
        <v>261</v>
      </c>
      <c r="C1217" t="s">
        <v>21</v>
      </c>
      <c r="D1217" t="s">
        <v>204</v>
      </c>
      <c r="E1217" t="s">
        <v>167</v>
      </c>
      <c r="F1217">
        <v>2009</v>
      </c>
      <c r="G1217">
        <v>68.212730522938202</v>
      </c>
      <c r="H1217">
        <v>70.672737761705505</v>
      </c>
      <c r="I1217">
        <v>65.277260968776901</v>
      </c>
    </row>
    <row r="1218" spans="1:9" x14ac:dyDescent="0.15">
      <c r="A1218" t="s">
        <v>202</v>
      </c>
      <c r="B1218" t="s">
        <v>261</v>
      </c>
      <c r="C1218" t="s">
        <v>1</v>
      </c>
      <c r="D1218" t="s">
        <v>204</v>
      </c>
      <c r="E1218" t="s">
        <v>167</v>
      </c>
      <c r="F1218">
        <v>2009</v>
      </c>
      <c r="G1218">
        <v>70.520813495957796</v>
      </c>
      <c r="H1218">
        <v>73.591535728636401</v>
      </c>
      <c r="I1218">
        <v>67.181097205299693</v>
      </c>
    </row>
    <row r="1219" spans="1:9" x14ac:dyDescent="0.15">
      <c r="A1219" t="s">
        <v>202</v>
      </c>
      <c r="B1219" t="s">
        <v>261</v>
      </c>
      <c r="C1219" t="s">
        <v>205</v>
      </c>
      <c r="D1219" t="s">
        <v>204</v>
      </c>
      <c r="E1219" t="s">
        <v>167</v>
      </c>
      <c r="F1219">
        <v>2009</v>
      </c>
      <c r="G1219">
        <v>69.394958845673997</v>
      </c>
      <c r="H1219">
        <v>72.153860849038793</v>
      </c>
      <c r="I1219">
        <v>66.197197727729801</v>
      </c>
    </row>
    <row r="1220" spans="1:9" x14ac:dyDescent="0.15">
      <c r="A1220" t="s">
        <v>202</v>
      </c>
      <c r="B1220" t="s">
        <v>262</v>
      </c>
      <c r="C1220" t="s">
        <v>21</v>
      </c>
      <c r="D1220" t="s">
        <v>204</v>
      </c>
      <c r="E1220" t="s">
        <v>167</v>
      </c>
      <c r="F1220">
        <v>2009</v>
      </c>
      <c r="G1220">
        <v>67.723064886067107</v>
      </c>
      <c r="H1220">
        <v>70.344290612277902</v>
      </c>
      <c r="I1220">
        <v>64.727857770876795</v>
      </c>
    </row>
    <row r="1221" spans="1:9" x14ac:dyDescent="0.15">
      <c r="A1221" t="s">
        <v>202</v>
      </c>
      <c r="B1221" t="s">
        <v>262</v>
      </c>
      <c r="C1221" t="s">
        <v>1</v>
      </c>
      <c r="D1221" t="s">
        <v>204</v>
      </c>
      <c r="E1221" t="s">
        <v>167</v>
      </c>
      <c r="F1221">
        <v>2009</v>
      </c>
      <c r="G1221">
        <v>70.0834183131076</v>
      </c>
      <c r="H1221">
        <v>73.275928376310205</v>
      </c>
      <c r="I1221">
        <v>66.5011044130421</v>
      </c>
    </row>
    <row r="1222" spans="1:9" x14ac:dyDescent="0.15">
      <c r="A1222" t="s">
        <v>202</v>
      </c>
      <c r="B1222" t="s">
        <v>262</v>
      </c>
      <c r="C1222" t="s">
        <v>205</v>
      </c>
      <c r="D1222" t="s">
        <v>204</v>
      </c>
      <c r="E1222" t="s">
        <v>167</v>
      </c>
      <c r="F1222">
        <v>2009</v>
      </c>
      <c r="G1222">
        <v>68.940543774479707</v>
      </c>
      <c r="H1222">
        <v>71.799084998339794</v>
      </c>
      <c r="I1222">
        <v>65.603075739187005</v>
      </c>
    </row>
    <row r="1223" spans="1:9" x14ac:dyDescent="0.15">
      <c r="A1223" t="s">
        <v>202</v>
      </c>
      <c r="B1223" t="s">
        <v>263</v>
      </c>
      <c r="C1223" t="s">
        <v>21</v>
      </c>
      <c r="D1223" t="s">
        <v>204</v>
      </c>
      <c r="E1223" t="s">
        <v>167</v>
      </c>
      <c r="F1223">
        <v>2009</v>
      </c>
      <c r="G1223">
        <v>67.296231151068596</v>
      </c>
      <c r="H1223">
        <v>69.8276695514122</v>
      </c>
      <c r="I1223">
        <v>64.336112587548101</v>
      </c>
    </row>
    <row r="1224" spans="1:9" x14ac:dyDescent="0.15">
      <c r="A1224" t="s">
        <v>202</v>
      </c>
      <c r="B1224" t="s">
        <v>263</v>
      </c>
      <c r="C1224" t="s">
        <v>1</v>
      </c>
      <c r="D1224" t="s">
        <v>204</v>
      </c>
      <c r="E1224" t="s">
        <v>167</v>
      </c>
      <c r="F1224">
        <v>2009</v>
      </c>
      <c r="G1224">
        <v>69.386021824039005</v>
      </c>
      <c r="H1224">
        <v>72.437916775250997</v>
      </c>
      <c r="I1224">
        <v>66.001266853482207</v>
      </c>
    </row>
    <row r="1225" spans="1:9" x14ac:dyDescent="0.15">
      <c r="A1225" t="s">
        <v>202</v>
      </c>
      <c r="B1225" t="s">
        <v>263</v>
      </c>
      <c r="C1225" t="s">
        <v>205</v>
      </c>
      <c r="D1225" t="s">
        <v>204</v>
      </c>
      <c r="E1225" t="s">
        <v>167</v>
      </c>
      <c r="F1225">
        <v>2009</v>
      </c>
      <c r="G1225">
        <v>68.360893255743306</v>
      </c>
      <c r="H1225">
        <v>71.120604108870893</v>
      </c>
      <c r="I1225">
        <v>65.177819302256694</v>
      </c>
    </row>
    <row r="1226" spans="1:9" x14ac:dyDescent="0.15">
      <c r="A1226" t="s">
        <v>202</v>
      </c>
      <c r="B1226" t="s">
        <v>264</v>
      </c>
      <c r="C1226" t="s">
        <v>21</v>
      </c>
      <c r="D1226" t="s">
        <v>204</v>
      </c>
      <c r="E1226" t="s">
        <v>167</v>
      </c>
      <c r="F1226">
        <v>2009</v>
      </c>
      <c r="G1226">
        <v>66.567979860100806</v>
      </c>
      <c r="H1226">
        <v>69.076619979585004</v>
      </c>
      <c r="I1226">
        <v>63.583473088987702</v>
      </c>
    </row>
    <row r="1227" spans="1:9" x14ac:dyDescent="0.15">
      <c r="A1227" t="s">
        <v>202</v>
      </c>
      <c r="B1227" t="s">
        <v>264</v>
      </c>
      <c r="C1227" t="s">
        <v>1</v>
      </c>
      <c r="D1227" t="s">
        <v>204</v>
      </c>
      <c r="E1227" t="s">
        <v>167</v>
      </c>
      <c r="F1227">
        <v>2009</v>
      </c>
      <c r="G1227">
        <v>69.995441741831499</v>
      </c>
      <c r="H1227">
        <v>73.127643659190298</v>
      </c>
      <c r="I1227">
        <v>66.385521503818595</v>
      </c>
    </row>
    <row r="1228" spans="1:9" x14ac:dyDescent="0.15">
      <c r="A1228" t="s">
        <v>202</v>
      </c>
      <c r="B1228" t="s">
        <v>264</v>
      </c>
      <c r="C1228" t="s">
        <v>205</v>
      </c>
      <c r="D1228" t="s">
        <v>204</v>
      </c>
      <c r="E1228" t="s">
        <v>167</v>
      </c>
      <c r="F1228">
        <v>2009</v>
      </c>
      <c r="G1228">
        <v>68.220266959471104</v>
      </c>
      <c r="H1228">
        <v>70.992643650545801</v>
      </c>
      <c r="I1228">
        <v>64.984920337176405</v>
      </c>
    </row>
    <row r="1229" spans="1:9" x14ac:dyDescent="0.15">
      <c r="A1229" t="s">
        <v>202</v>
      </c>
      <c r="B1229" t="s">
        <v>265</v>
      </c>
      <c r="C1229" t="s">
        <v>21</v>
      </c>
      <c r="D1229" t="s">
        <v>204</v>
      </c>
      <c r="E1229" t="s">
        <v>167</v>
      </c>
      <c r="F1229">
        <v>2009</v>
      </c>
      <c r="G1229">
        <v>69.668828763792902</v>
      </c>
      <c r="H1229">
        <v>72.361361130004198</v>
      </c>
      <c r="I1229">
        <v>66.609998421075701</v>
      </c>
    </row>
    <row r="1230" spans="1:9" x14ac:dyDescent="0.15">
      <c r="A1230" t="s">
        <v>202</v>
      </c>
      <c r="B1230" t="s">
        <v>265</v>
      </c>
      <c r="C1230" t="s">
        <v>1</v>
      </c>
      <c r="D1230" t="s">
        <v>204</v>
      </c>
      <c r="E1230" t="s">
        <v>167</v>
      </c>
      <c r="F1230">
        <v>2009</v>
      </c>
      <c r="G1230">
        <v>71.7214343491531</v>
      </c>
      <c r="H1230">
        <v>74.843601505041207</v>
      </c>
      <c r="I1230">
        <v>68.103024329265594</v>
      </c>
    </row>
    <row r="1231" spans="1:9" x14ac:dyDescent="0.15">
      <c r="A1231" t="s">
        <v>202</v>
      </c>
      <c r="B1231" t="s">
        <v>265</v>
      </c>
      <c r="C1231" t="s">
        <v>205</v>
      </c>
      <c r="D1231" t="s">
        <v>204</v>
      </c>
      <c r="E1231" t="s">
        <v>167</v>
      </c>
      <c r="F1231">
        <v>2009</v>
      </c>
      <c r="G1231">
        <v>70.735079325761205</v>
      </c>
      <c r="H1231">
        <v>73.611390877727104</v>
      </c>
      <c r="I1231">
        <v>67.4101854696858</v>
      </c>
    </row>
    <row r="1232" spans="1:9" x14ac:dyDescent="0.15">
      <c r="A1232" t="s">
        <v>202</v>
      </c>
      <c r="B1232" t="s">
        <v>266</v>
      </c>
      <c r="C1232" t="s">
        <v>21</v>
      </c>
      <c r="D1232" t="s">
        <v>204</v>
      </c>
      <c r="E1232" t="s">
        <v>167</v>
      </c>
      <c r="F1232">
        <v>2009</v>
      </c>
      <c r="G1232">
        <v>69.962282255604904</v>
      </c>
      <c r="H1232">
        <v>72.576800497140098</v>
      </c>
      <c r="I1232">
        <v>66.879284918504993</v>
      </c>
    </row>
    <row r="1233" spans="1:9" x14ac:dyDescent="0.15">
      <c r="A1233" t="s">
        <v>202</v>
      </c>
      <c r="B1233" t="s">
        <v>266</v>
      </c>
      <c r="C1233" t="s">
        <v>1</v>
      </c>
      <c r="D1233" t="s">
        <v>204</v>
      </c>
      <c r="E1233" t="s">
        <v>167</v>
      </c>
      <c r="F1233">
        <v>2009</v>
      </c>
      <c r="G1233">
        <v>71.892379993250202</v>
      </c>
      <c r="H1233">
        <v>75.036729029057796</v>
      </c>
      <c r="I1233">
        <v>68.201554469686499</v>
      </c>
    </row>
    <row r="1234" spans="1:9" x14ac:dyDescent="0.15">
      <c r="A1234" t="s">
        <v>202</v>
      </c>
      <c r="B1234" t="s">
        <v>266</v>
      </c>
      <c r="C1234" t="s">
        <v>205</v>
      </c>
      <c r="D1234" t="s">
        <v>204</v>
      </c>
      <c r="E1234" t="s">
        <v>167</v>
      </c>
      <c r="F1234">
        <v>2009</v>
      </c>
      <c r="G1234">
        <v>70.962935306778206</v>
      </c>
      <c r="H1234">
        <v>73.796934742576994</v>
      </c>
      <c r="I1234">
        <v>67.528452823430101</v>
      </c>
    </row>
    <row r="1235" spans="1:9" x14ac:dyDescent="0.15">
      <c r="A1235" t="s">
        <v>202</v>
      </c>
      <c r="B1235" t="s">
        <v>267</v>
      </c>
      <c r="C1235" t="s">
        <v>21</v>
      </c>
      <c r="D1235" t="s">
        <v>204</v>
      </c>
      <c r="E1235" t="s">
        <v>167</v>
      </c>
      <c r="F1235">
        <v>2009</v>
      </c>
      <c r="G1235">
        <v>69.394671335400702</v>
      </c>
      <c r="H1235">
        <v>71.985819789596405</v>
      </c>
      <c r="I1235">
        <v>66.284727489474406</v>
      </c>
    </row>
    <row r="1236" spans="1:9" x14ac:dyDescent="0.15">
      <c r="A1236" t="s">
        <v>202</v>
      </c>
      <c r="B1236" t="s">
        <v>267</v>
      </c>
      <c r="C1236" t="s">
        <v>1</v>
      </c>
      <c r="D1236" t="s">
        <v>204</v>
      </c>
      <c r="E1236" t="s">
        <v>167</v>
      </c>
      <c r="F1236">
        <v>2009</v>
      </c>
      <c r="G1236">
        <v>70.601699565720395</v>
      </c>
      <c r="H1236">
        <v>73.671355926958299</v>
      </c>
      <c r="I1236">
        <v>66.947853014339799</v>
      </c>
    </row>
    <row r="1237" spans="1:9" x14ac:dyDescent="0.15">
      <c r="A1237" t="s">
        <v>202</v>
      </c>
      <c r="B1237" t="s">
        <v>267</v>
      </c>
      <c r="C1237" t="s">
        <v>205</v>
      </c>
      <c r="D1237" t="s">
        <v>204</v>
      </c>
      <c r="E1237" t="s">
        <v>167</v>
      </c>
      <c r="F1237">
        <v>2009</v>
      </c>
      <c r="G1237">
        <v>70.041095209755895</v>
      </c>
      <c r="H1237">
        <v>72.890255546559203</v>
      </c>
      <c r="I1237">
        <v>66.750561338692293</v>
      </c>
    </row>
    <row r="1238" spans="1:9" x14ac:dyDescent="0.15">
      <c r="A1238" t="s">
        <v>202</v>
      </c>
      <c r="B1238" t="s">
        <v>268</v>
      </c>
      <c r="C1238" t="s">
        <v>21</v>
      </c>
      <c r="D1238" t="s">
        <v>204</v>
      </c>
      <c r="E1238" t="s">
        <v>167</v>
      </c>
      <c r="F1238">
        <v>2009</v>
      </c>
      <c r="G1238">
        <v>68.223093605147</v>
      </c>
      <c r="H1238">
        <v>70.7209848859994</v>
      </c>
      <c r="I1238">
        <v>65.313019681350795</v>
      </c>
    </row>
    <row r="1239" spans="1:9" x14ac:dyDescent="0.15">
      <c r="A1239" t="s">
        <v>202</v>
      </c>
      <c r="B1239" t="s">
        <v>268</v>
      </c>
      <c r="C1239" t="s">
        <v>1</v>
      </c>
      <c r="D1239" t="s">
        <v>204</v>
      </c>
      <c r="E1239" t="s">
        <v>167</v>
      </c>
      <c r="F1239">
        <v>2009</v>
      </c>
      <c r="G1239">
        <v>70.5201111589558</v>
      </c>
      <c r="H1239">
        <v>73.464182631102105</v>
      </c>
      <c r="I1239">
        <v>66.985782531812703</v>
      </c>
    </row>
    <row r="1240" spans="1:9" x14ac:dyDescent="0.15">
      <c r="A1240" t="s">
        <v>202</v>
      </c>
      <c r="B1240" t="s">
        <v>268</v>
      </c>
      <c r="C1240" t="s">
        <v>205</v>
      </c>
      <c r="D1240" t="s">
        <v>204</v>
      </c>
      <c r="E1240" t="s">
        <v>167</v>
      </c>
      <c r="F1240">
        <v>2009</v>
      </c>
      <c r="G1240">
        <v>69.402100812927003</v>
      </c>
      <c r="H1240">
        <v>72.122192111732602</v>
      </c>
      <c r="I1240">
        <v>66.222960689248396</v>
      </c>
    </row>
    <row r="1241" spans="1:9" x14ac:dyDescent="0.15">
      <c r="A1241" t="s">
        <v>202</v>
      </c>
      <c r="B1241" t="s">
        <v>269</v>
      </c>
      <c r="C1241" t="s">
        <v>21</v>
      </c>
      <c r="D1241" t="s">
        <v>204</v>
      </c>
      <c r="E1241" t="s">
        <v>167</v>
      </c>
      <c r="F1241">
        <v>2009</v>
      </c>
      <c r="G1241">
        <v>69.025933171659503</v>
      </c>
      <c r="H1241">
        <v>71.595533840444304</v>
      </c>
      <c r="I1241">
        <v>66.066439191947296</v>
      </c>
    </row>
    <row r="1242" spans="1:9" x14ac:dyDescent="0.15">
      <c r="A1242" t="s">
        <v>202</v>
      </c>
      <c r="B1242" t="s">
        <v>269</v>
      </c>
      <c r="C1242" t="s">
        <v>1</v>
      </c>
      <c r="D1242" t="s">
        <v>204</v>
      </c>
      <c r="E1242" t="s">
        <v>167</v>
      </c>
      <c r="F1242">
        <v>2009</v>
      </c>
      <c r="G1242">
        <v>71.073165320021801</v>
      </c>
      <c r="H1242">
        <v>74.181699159216393</v>
      </c>
      <c r="I1242">
        <v>67.479369699853194</v>
      </c>
    </row>
    <row r="1243" spans="1:9" x14ac:dyDescent="0.15">
      <c r="A1243" t="s">
        <v>202</v>
      </c>
      <c r="B1243" t="s">
        <v>269</v>
      </c>
      <c r="C1243" t="s">
        <v>205</v>
      </c>
      <c r="D1243" t="s">
        <v>204</v>
      </c>
      <c r="E1243" t="s">
        <v>167</v>
      </c>
      <c r="F1243">
        <v>2009</v>
      </c>
      <c r="G1243">
        <v>70.077410228831098</v>
      </c>
      <c r="H1243">
        <v>72.919939958403901</v>
      </c>
      <c r="I1243">
        <v>66.762183799528898</v>
      </c>
    </row>
    <row r="1244" spans="1:9" x14ac:dyDescent="0.15">
      <c r="A1244" t="s">
        <v>202</v>
      </c>
      <c r="B1244" t="s">
        <v>270</v>
      </c>
      <c r="C1244" t="s">
        <v>21</v>
      </c>
      <c r="D1244" t="s">
        <v>204</v>
      </c>
      <c r="E1244" t="s">
        <v>167</v>
      </c>
      <c r="F1244">
        <v>2009</v>
      </c>
      <c r="G1244">
        <v>69.236021390807494</v>
      </c>
      <c r="H1244">
        <v>71.823461965898403</v>
      </c>
      <c r="I1244">
        <v>66.262133207329697</v>
      </c>
    </row>
    <row r="1245" spans="1:9" x14ac:dyDescent="0.15">
      <c r="A1245" t="s">
        <v>202</v>
      </c>
      <c r="B1245" t="s">
        <v>270</v>
      </c>
      <c r="C1245" t="s">
        <v>1</v>
      </c>
      <c r="D1245" t="s">
        <v>204</v>
      </c>
      <c r="E1245" t="s">
        <v>167</v>
      </c>
      <c r="F1245">
        <v>2009</v>
      </c>
      <c r="G1245">
        <v>70.968313519863599</v>
      </c>
      <c r="H1245">
        <v>73.979813770167596</v>
      </c>
      <c r="I1245">
        <v>67.436382973930293</v>
      </c>
    </row>
    <row r="1246" spans="1:9" x14ac:dyDescent="0.15">
      <c r="A1246" t="s">
        <v>202</v>
      </c>
      <c r="B1246" t="s">
        <v>270</v>
      </c>
      <c r="C1246" t="s">
        <v>205</v>
      </c>
      <c r="D1246" t="s">
        <v>204</v>
      </c>
      <c r="E1246" t="s">
        <v>167</v>
      </c>
      <c r="F1246">
        <v>2009</v>
      </c>
      <c r="G1246">
        <v>70.145542905513807</v>
      </c>
      <c r="H1246">
        <v>72.919564997022604</v>
      </c>
      <c r="I1246">
        <v>66.8794889335459</v>
      </c>
    </row>
    <row r="1247" spans="1:9" x14ac:dyDescent="0.15">
      <c r="A1247" t="s">
        <v>202</v>
      </c>
      <c r="B1247" t="s">
        <v>271</v>
      </c>
      <c r="C1247" t="s">
        <v>21</v>
      </c>
      <c r="D1247" t="s">
        <v>204</v>
      </c>
      <c r="E1247" t="s">
        <v>167</v>
      </c>
      <c r="F1247">
        <v>2009</v>
      </c>
      <c r="G1247">
        <v>69.255288869121699</v>
      </c>
      <c r="H1247">
        <v>71.936729321530606</v>
      </c>
      <c r="I1247">
        <v>66.210403131765602</v>
      </c>
    </row>
    <row r="1248" spans="1:9" x14ac:dyDescent="0.15">
      <c r="A1248" t="s">
        <v>202</v>
      </c>
      <c r="B1248" t="s">
        <v>271</v>
      </c>
      <c r="C1248" t="s">
        <v>1</v>
      </c>
      <c r="D1248" t="s">
        <v>204</v>
      </c>
      <c r="E1248" t="s">
        <v>167</v>
      </c>
      <c r="F1248">
        <v>2009</v>
      </c>
      <c r="G1248">
        <v>71.579102953088693</v>
      </c>
      <c r="H1248">
        <v>74.739834159678495</v>
      </c>
      <c r="I1248">
        <v>67.994968054985094</v>
      </c>
    </row>
    <row r="1249" spans="1:9" x14ac:dyDescent="0.15">
      <c r="A1249" t="s">
        <v>202</v>
      </c>
      <c r="B1249" t="s">
        <v>271</v>
      </c>
      <c r="C1249" t="s">
        <v>205</v>
      </c>
      <c r="D1249" t="s">
        <v>204</v>
      </c>
      <c r="E1249" t="s">
        <v>167</v>
      </c>
      <c r="F1249">
        <v>2009</v>
      </c>
      <c r="G1249">
        <v>70.460533082988604</v>
      </c>
      <c r="H1249">
        <v>73.3416200362593</v>
      </c>
      <c r="I1249">
        <v>67.111880709994296</v>
      </c>
    </row>
    <row r="1250" spans="1:9" x14ac:dyDescent="0.15">
      <c r="A1250" t="s">
        <v>202</v>
      </c>
      <c r="B1250" t="s">
        <v>272</v>
      </c>
      <c r="C1250" t="s">
        <v>21</v>
      </c>
      <c r="D1250" t="s">
        <v>204</v>
      </c>
      <c r="E1250" t="s">
        <v>167</v>
      </c>
      <c r="F1250">
        <v>2009</v>
      </c>
      <c r="G1250">
        <v>69.094011398206405</v>
      </c>
      <c r="H1250">
        <v>71.708344121794795</v>
      </c>
      <c r="I1250">
        <v>66.037589911413704</v>
      </c>
    </row>
    <row r="1251" spans="1:9" x14ac:dyDescent="0.15">
      <c r="A1251" t="s">
        <v>202</v>
      </c>
      <c r="B1251" t="s">
        <v>272</v>
      </c>
      <c r="C1251" t="s">
        <v>1</v>
      </c>
      <c r="D1251" t="s">
        <v>204</v>
      </c>
      <c r="E1251" t="s">
        <v>167</v>
      </c>
      <c r="F1251">
        <v>2009</v>
      </c>
      <c r="G1251">
        <v>70.536743827642198</v>
      </c>
      <c r="H1251">
        <v>73.674801684434499</v>
      </c>
      <c r="I1251">
        <v>66.969662065285206</v>
      </c>
    </row>
    <row r="1252" spans="1:9" x14ac:dyDescent="0.15">
      <c r="A1252" t="s">
        <v>202</v>
      </c>
      <c r="B1252" t="s">
        <v>272</v>
      </c>
      <c r="C1252" t="s">
        <v>205</v>
      </c>
      <c r="D1252" t="s">
        <v>204</v>
      </c>
      <c r="E1252" t="s">
        <v>167</v>
      </c>
      <c r="F1252">
        <v>2009</v>
      </c>
      <c r="G1252">
        <v>69.852881699964101</v>
      </c>
      <c r="H1252">
        <v>72.697757559512098</v>
      </c>
      <c r="I1252">
        <v>66.5393319805261</v>
      </c>
    </row>
    <row r="1253" spans="1:9" x14ac:dyDescent="0.15">
      <c r="A1253" t="s">
        <v>202</v>
      </c>
      <c r="B1253" t="s">
        <v>273</v>
      </c>
      <c r="C1253" t="s">
        <v>21</v>
      </c>
      <c r="D1253" t="s">
        <v>204</v>
      </c>
      <c r="E1253" t="s">
        <v>167</v>
      </c>
      <c r="F1253">
        <v>2009</v>
      </c>
      <c r="G1253">
        <v>69.014796392548902</v>
      </c>
      <c r="H1253">
        <v>71.633036581015602</v>
      </c>
      <c r="I1253">
        <v>65.977951715112795</v>
      </c>
    </row>
    <row r="1254" spans="1:9" x14ac:dyDescent="0.15">
      <c r="A1254" t="s">
        <v>202</v>
      </c>
      <c r="B1254" t="s">
        <v>273</v>
      </c>
      <c r="C1254" t="s">
        <v>1</v>
      </c>
      <c r="D1254" t="s">
        <v>204</v>
      </c>
      <c r="E1254" t="s">
        <v>167</v>
      </c>
      <c r="F1254">
        <v>2009</v>
      </c>
      <c r="G1254">
        <v>70.930079007280696</v>
      </c>
      <c r="H1254">
        <v>74.081948951037305</v>
      </c>
      <c r="I1254">
        <v>67.361907913340403</v>
      </c>
    </row>
    <row r="1255" spans="1:9" x14ac:dyDescent="0.15">
      <c r="A1255" t="s">
        <v>202</v>
      </c>
      <c r="B1255" t="s">
        <v>273</v>
      </c>
      <c r="C1255" t="s">
        <v>205</v>
      </c>
      <c r="D1255" t="s">
        <v>204</v>
      </c>
      <c r="E1255" t="s">
        <v>167</v>
      </c>
      <c r="F1255">
        <v>2009</v>
      </c>
      <c r="G1255">
        <v>70.006543189552701</v>
      </c>
      <c r="H1255">
        <v>72.881888959201902</v>
      </c>
      <c r="I1255">
        <v>66.771105734664104</v>
      </c>
    </row>
    <row r="1256" spans="1:9" x14ac:dyDescent="0.15">
      <c r="A1256" t="s">
        <v>202</v>
      </c>
      <c r="B1256" t="s">
        <v>274</v>
      </c>
      <c r="C1256" t="s">
        <v>21</v>
      </c>
      <c r="D1256" t="s">
        <v>204</v>
      </c>
      <c r="E1256" t="s">
        <v>167</v>
      </c>
      <c r="F1256">
        <v>2009</v>
      </c>
      <c r="G1256">
        <v>68.600350419867695</v>
      </c>
      <c r="H1256">
        <v>71.169057673503602</v>
      </c>
      <c r="I1256">
        <v>65.707000504223004</v>
      </c>
    </row>
    <row r="1257" spans="1:9" x14ac:dyDescent="0.15">
      <c r="A1257" t="s">
        <v>202</v>
      </c>
      <c r="B1257" t="s">
        <v>274</v>
      </c>
      <c r="C1257" t="s">
        <v>1</v>
      </c>
      <c r="D1257" t="s">
        <v>204</v>
      </c>
      <c r="E1257" t="s">
        <v>167</v>
      </c>
      <c r="F1257">
        <v>2009</v>
      </c>
      <c r="G1257">
        <v>70.439143592113894</v>
      </c>
      <c r="H1257">
        <v>73.444500665405002</v>
      </c>
      <c r="I1257">
        <v>66.905322012525403</v>
      </c>
    </row>
    <row r="1258" spans="1:9" x14ac:dyDescent="0.15">
      <c r="A1258" t="s">
        <v>202</v>
      </c>
      <c r="B1258" t="s">
        <v>274</v>
      </c>
      <c r="C1258" t="s">
        <v>205</v>
      </c>
      <c r="D1258" t="s">
        <v>204</v>
      </c>
      <c r="E1258" t="s">
        <v>167</v>
      </c>
      <c r="F1258">
        <v>2009</v>
      </c>
      <c r="G1258">
        <v>69.543142042392006</v>
      </c>
      <c r="H1258">
        <v>72.2935465070845</v>
      </c>
      <c r="I1258">
        <v>66.3166663052681</v>
      </c>
    </row>
    <row r="1259" spans="1:9" x14ac:dyDescent="0.15">
      <c r="A1259" t="s">
        <v>202</v>
      </c>
      <c r="B1259" t="s">
        <v>275</v>
      </c>
      <c r="C1259" t="s">
        <v>21</v>
      </c>
      <c r="D1259" t="s">
        <v>204</v>
      </c>
      <c r="E1259" t="s">
        <v>167</v>
      </c>
      <c r="F1259">
        <v>2009</v>
      </c>
      <c r="G1259">
        <v>66.958942219898404</v>
      </c>
      <c r="H1259">
        <v>69.398331814281804</v>
      </c>
      <c r="I1259">
        <v>64.130148714503903</v>
      </c>
    </row>
    <row r="1260" spans="1:9" x14ac:dyDescent="0.15">
      <c r="A1260" t="s">
        <v>202</v>
      </c>
      <c r="B1260" t="s">
        <v>275</v>
      </c>
      <c r="C1260" t="s">
        <v>1</v>
      </c>
      <c r="D1260" t="s">
        <v>204</v>
      </c>
      <c r="E1260" t="s">
        <v>167</v>
      </c>
      <c r="F1260">
        <v>2009</v>
      </c>
      <c r="G1260">
        <v>69.355384931940307</v>
      </c>
      <c r="H1260">
        <v>72.477055280208802</v>
      </c>
      <c r="I1260">
        <v>65.904498939570601</v>
      </c>
    </row>
    <row r="1261" spans="1:9" x14ac:dyDescent="0.15">
      <c r="A1261" t="s">
        <v>202</v>
      </c>
      <c r="B1261" t="s">
        <v>275</v>
      </c>
      <c r="C1261" t="s">
        <v>205</v>
      </c>
      <c r="D1261" t="s">
        <v>204</v>
      </c>
      <c r="E1261" t="s">
        <v>167</v>
      </c>
      <c r="F1261">
        <v>2009</v>
      </c>
      <c r="G1261">
        <v>68.173856226609999</v>
      </c>
      <c r="H1261">
        <v>70.939808009538993</v>
      </c>
      <c r="I1261">
        <v>65.006452740922896</v>
      </c>
    </row>
    <row r="1262" spans="1:9" x14ac:dyDescent="0.15">
      <c r="A1262" t="s">
        <v>202</v>
      </c>
      <c r="B1262" t="s">
        <v>276</v>
      </c>
      <c r="C1262" t="s">
        <v>21</v>
      </c>
      <c r="D1262" t="s">
        <v>204</v>
      </c>
      <c r="E1262" t="s">
        <v>167</v>
      </c>
      <c r="F1262">
        <v>2009</v>
      </c>
      <c r="G1262">
        <v>67.323316376620994</v>
      </c>
      <c r="H1262">
        <v>69.922055131872398</v>
      </c>
      <c r="I1262">
        <v>64.301663170922893</v>
      </c>
    </row>
    <row r="1263" spans="1:9" x14ac:dyDescent="0.15">
      <c r="A1263" t="s">
        <v>202</v>
      </c>
      <c r="B1263" t="s">
        <v>276</v>
      </c>
      <c r="C1263" t="s">
        <v>1</v>
      </c>
      <c r="D1263" t="s">
        <v>204</v>
      </c>
      <c r="E1263" t="s">
        <v>167</v>
      </c>
      <c r="F1263">
        <v>2009</v>
      </c>
      <c r="G1263">
        <v>69.484166052912201</v>
      </c>
      <c r="H1263">
        <v>72.5857588919189</v>
      </c>
      <c r="I1263">
        <v>65.967242145890495</v>
      </c>
    </row>
    <row r="1264" spans="1:9" x14ac:dyDescent="0.15">
      <c r="A1264" t="s">
        <v>202</v>
      </c>
      <c r="B1264" t="s">
        <v>276</v>
      </c>
      <c r="C1264" t="s">
        <v>205</v>
      </c>
      <c r="D1264" t="s">
        <v>204</v>
      </c>
      <c r="E1264" t="s">
        <v>167</v>
      </c>
      <c r="F1264">
        <v>2009</v>
      </c>
      <c r="G1264">
        <v>68.431511906471499</v>
      </c>
      <c r="H1264">
        <v>71.265262590278198</v>
      </c>
      <c r="I1264">
        <v>65.178663759285897</v>
      </c>
    </row>
    <row r="1265" spans="1:9" x14ac:dyDescent="0.15">
      <c r="A1265" t="s">
        <v>202</v>
      </c>
      <c r="B1265" t="s">
        <v>277</v>
      </c>
      <c r="C1265" t="s">
        <v>21</v>
      </c>
      <c r="D1265" t="s">
        <v>204</v>
      </c>
      <c r="E1265" t="s">
        <v>167</v>
      </c>
      <c r="F1265">
        <v>2009</v>
      </c>
      <c r="G1265">
        <v>67.339895811825102</v>
      </c>
      <c r="H1265">
        <v>69.859706051354607</v>
      </c>
      <c r="I1265">
        <v>64.428300944660407</v>
      </c>
    </row>
    <row r="1266" spans="1:9" x14ac:dyDescent="0.15">
      <c r="A1266" t="s">
        <v>202</v>
      </c>
      <c r="B1266" t="s">
        <v>277</v>
      </c>
      <c r="C1266" t="s">
        <v>1</v>
      </c>
      <c r="D1266" t="s">
        <v>204</v>
      </c>
      <c r="E1266" t="s">
        <v>167</v>
      </c>
      <c r="F1266">
        <v>2009</v>
      </c>
      <c r="G1266">
        <v>70.077682384966394</v>
      </c>
      <c r="H1266">
        <v>73.110184801681299</v>
      </c>
      <c r="I1266">
        <v>66.699163569370498</v>
      </c>
    </row>
    <row r="1267" spans="1:9" x14ac:dyDescent="0.15">
      <c r="A1267" t="s">
        <v>202</v>
      </c>
      <c r="B1267" t="s">
        <v>277</v>
      </c>
      <c r="C1267" t="s">
        <v>205</v>
      </c>
      <c r="D1267" t="s">
        <v>204</v>
      </c>
      <c r="E1267" t="s">
        <v>167</v>
      </c>
      <c r="F1267">
        <v>2009</v>
      </c>
      <c r="G1267">
        <v>68.709835375256503</v>
      </c>
      <c r="H1267">
        <v>71.500562291323703</v>
      </c>
      <c r="I1267">
        <v>65.536432879616399</v>
      </c>
    </row>
    <row r="1268" spans="1:9" x14ac:dyDescent="0.15">
      <c r="A1268" t="s">
        <v>202</v>
      </c>
      <c r="B1268" t="s">
        <v>278</v>
      </c>
      <c r="C1268" t="s">
        <v>21</v>
      </c>
      <c r="D1268" t="s">
        <v>204</v>
      </c>
      <c r="E1268" t="s">
        <v>167</v>
      </c>
      <c r="F1268">
        <v>2009</v>
      </c>
      <c r="G1268">
        <v>68.519269051741105</v>
      </c>
      <c r="H1268">
        <v>71.146550136295005</v>
      </c>
      <c r="I1268">
        <v>65.565779577309996</v>
      </c>
    </row>
    <row r="1269" spans="1:9" x14ac:dyDescent="0.15">
      <c r="A1269" t="s">
        <v>202</v>
      </c>
      <c r="B1269" t="s">
        <v>278</v>
      </c>
      <c r="C1269" t="s">
        <v>1</v>
      </c>
      <c r="D1269" t="s">
        <v>204</v>
      </c>
      <c r="E1269" t="s">
        <v>167</v>
      </c>
      <c r="F1269">
        <v>2009</v>
      </c>
      <c r="G1269">
        <v>70.637623850149794</v>
      </c>
      <c r="H1269">
        <v>73.6969313685657</v>
      </c>
      <c r="I1269">
        <v>67.076922285834101</v>
      </c>
    </row>
    <row r="1270" spans="1:9" x14ac:dyDescent="0.15">
      <c r="A1270" t="s">
        <v>202</v>
      </c>
      <c r="B1270" t="s">
        <v>278</v>
      </c>
      <c r="C1270" t="s">
        <v>205</v>
      </c>
      <c r="D1270" t="s">
        <v>204</v>
      </c>
      <c r="E1270" t="s">
        <v>167</v>
      </c>
      <c r="F1270">
        <v>2009</v>
      </c>
      <c r="G1270">
        <v>69.613071054418697</v>
      </c>
      <c r="H1270">
        <v>72.442397154015197</v>
      </c>
      <c r="I1270">
        <v>66.359669299642505</v>
      </c>
    </row>
    <row r="1271" spans="1:9" x14ac:dyDescent="0.15">
      <c r="A1271" t="s">
        <v>202</v>
      </c>
      <c r="B1271" t="s">
        <v>279</v>
      </c>
      <c r="C1271" t="s">
        <v>21</v>
      </c>
      <c r="D1271" t="s">
        <v>204</v>
      </c>
      <c r="E1271" t="s">
        <v>167</v>
      </c>
      <c r="F1271">
        <v>2009</v>
      </c>
      <c r="G1271">
        <v>67.0955253535097</v>
      </c>
      <c r="H1271">
        <v>69.594169381778997</v>
      </c>
      <c r="I1271">
        <v>64.228044935153505</v>
      </c>
    </row>
    <row r="1272" spans="1:9" x14ac:dyDescent="0.15">
      <c r="A1272" t="s">
        <v>202</v>
      </c>
      <c r="B1272" t="s">
        <v>279</v>
      </c>
      <c r="C1272" t="s">
        <v>1</v>
      </c>
      <c r="D1272" t="s">
        <v>204</v>
      </c>
      <c r="E1272" t="s">
        <v>167</v>
      </c>
      <c r="F1272">
        <v>2009</v>
      </c>
      <c r="G1272">
        <v>69.565264974503407</v>
      </c>
      <c r="H1272">
        <v>72.534616655731597</v>
      </c>
      <c r="I1272">
        <v>66.214497974289102</v>
      </c>
    </row>
    <row r="1273" spans="1:9" x14ac:dyDescent="0.15">
      <c r="A1273" t="s">
        <v>202</v>
      </c>
      <c r="B1273" t="s">
        <v>279</v>
      </c>
      <c r="C1273" t="s">
        <v>205</v>
      </c>
      <c r="D1273" t="s">
        <v>204</v>
      </c>
      <c r="E1273" t="s">
        <v>167</v>
      </c>
      <c r="F1273">
        <v>2009</v>
      </c>
      <c r="G1273">
        <v>68.353492358990593</v>
      </c>
      <c r="H1273">
        <v>71.121295697075098</v>
      </c>
      <c r="I1273">
        <v>65.147787273395494</v>
      </c>
    </row>
    <row r="1274" spans="1:9" x14ac:dyDescent="0.15">
      <c r="A1274" t="s">
        <v>202</v>
      </c>
      <c r="B1274" t="s">
        <v>218</v>
      </c>
      <c r="C1274" t="s">
        <v>205</v>
      </c>
      <c r="D1274" t="s">
        <v>204</v>
      </c>
      <c r="E1274" t="s">
        <v>167</v>
      </c>
      <c r="F1274">
        <v>2016</v>
      </c>
      <c r="G1274">
        <v>67.862888080402797</v>
      </c>
      <c r="H1274">
        <v>70.685661952997705</v>
      </c>
      <c r="I1274">
        <v>64.588714290629895</v>
      </c>
    </row>
    <row r="1275" spans="1:9" x14ac:dyDescent="0.15">
      <c r="A1275" t="s">
        <v>202</v>
      </c>
      <c r="B1275" t="s">
        <v>280</v>
      </c>
      <c r="C1275" t="s">
        <v>21</v>
      </c>
      <c r="D1275" t="s">
        <v>204</v>
      </c>
      <c r="E1275" t="s">
        <v>167</v>
      </c>
      <c r="F1275">
        <v>2016</v>
      </c>
      <c r="G1275">
        <v>67.057310720597101</v>
      </c>
      <c r="H1275">
        <v>69.7558971238563</v>
      </c>
      <c r="I1275">
        <v>64.118488036451396</v>
      </c>
    </row>
    <row r="1276" spans="1:9" x14ac:dyDescent="0.15">
      <c r="A1276" t="s">
        <v>202</v>
      </c>
      <c r="B1276" t="s">
        <v>280</v>
      </c>
      <c r="C1276" t="s">
        <v>1</v>
      </c>
      <c r="D1276" t="s">
        <v>204</v>
      </c>
      <c r="E1276" t="s">
        <v>167</v>
      </c>
      <c r="F1276">
        <v>2016</v>
      </c>
      <c r="G1276">
        <v>69.589806073117302</v>
      </c>
      <c r="H1276">
        <v>72.861507842338597</v>
      </c>
      <c r="I1276">
        <v>66.157398505307398</v>
      </c>
    </row>
    <row r="1277" spans="1:9" x14ac:dyDescent="0.15">
      <c r="A1277" t="s">
        <v>202</v>
      </c>
      <c r="B1277" t="s">
        <v>280</v>
      </c>
      <c r="C1277" t="s">
        <v>205</v>
      </c>
      <c r="D1277" t="s">
        <v>204</v>
      </c>
      <c r="E1277" t="s">
        <v>167</v>
      </c>
      <c r="F1277">
        <v>2016</v>
      </c>
      <c r="G1277">
        <v>68.352074762125696</v>
      </c>
      <c r="H1277">
        <v>71.349079666022703</v>
      </c>
      <c r="I1277">
        <v>65.0888135485459</v>
      </c>
    </row>
    <row r="1278" spans="1:9" x14ac:dyDescent="0.15">
      <c r="A1278" t="s">
        <v>202</v>
      </c>
      <c r="B1278" t="s">
        <v>281</v>
      </c>
      <c r="C1278" t="s">
        <v>21</v>
      </c>
      <c r="D1278" t="s">
        <v>204</v>
      </c>
      <c r="E1278" t="s">
        <v>167</v>
      </c>
      <c r="F1278">
        <v>2016</v>
      </c>
      <c r="G1278">
        <v>67.324216793126993</v>
      </c>
      <c r="H1278">
        <v>69.927349862545697</v>
      </c>
      <c r="I1278">
        <v>64.285219149690604</v>
      </c>
    </row>
    <row r="1279" spans="1:9" x14ac:dyDescent="0.15">
      <c r="A1279" t="s">
        <v>202</v>
      </c>
      <c r="B1279" t="s">
        <v>281</v>
      </c>
      <c r="C1279" t="s">
        <v>1</v>
      </c>
      <c r="D1279" t="s">
        <v>204</v>
      </c>
      <c r="E1279" t="s">
        <v>167</v>
      </c>
      <c r="F1279">
        <v>2016</v>
      </c>
      <c r="G1279">
        <v>68.641742338883503</v>
      </c>
      <c r="H1279">
        <v>71.6122080350479</v>
      </c>
      <c r="I1279">
        <v>65.158231602300106</v>
      </c>
    </row>
    <row r="1280" spans="1:9" x14ac:dyDescent="0.15">
      <c r="A1280" t="s">
        <v>202</v>
      </c>
      <c r="B1280" t="s">
        <v>281</v>
      </c>
      <c r="C1280" t="s">
        <v>205</v>
      </c>
      <c r="D1280" t="s">
        <v>204</v>
      </c>
      <c r="E1280" t="s">
        <v>167</v>
      </c>
      <c r="F1280">
        <v>2016</v>
      </c>
      <c r="G1280">
        <v>67.987952220634995</v>
      </c>
      <c r="H1280">
        <v>70.7546109276404</v>
      </c>
      <c r="I1280">
        <v>64.664320928079604</v>
      </c>
    </row>
    <row r="1281" spans="1:9" x14ac:dyDescent="0.15">
      <c r="A1281" t="s">
        <v>202</v>
      </c>
      <c r="B1281" t="s">
        <v>282</v>
      </c>
      <c r="C1281" t="s">
        <v>21</v>
      </c>
      <c r="D1281" t="s">
        <v>204</v>
      </c>
      <c r="E1281" t="s">
        <v>167</v>
      </c>
      <c r="F1281">
        <v>2016</v>
      </c>
      <c r="G1281">
        <v>67.375817391197103</v>
      </c>
      <c r="H1281">
        <v>70.0066793200278</v>
      </c>
      <c r="I1281">
        <v>64.322722880810204</v>
      </c>
    </row>
    <row r="1282" spans="1:9" x14ac:dyDescent="0.15">
      <c r="A1282" t="s">
        <v>202</v>
      </c>
      <c r="B1282" t="s">
        <v>282</v>
      </c>
      <c r="C1282" t="s">
        <v>1</v>
      </c>
      <c r="D1282" t="s">
        <v>204</v>
      </c>
      <c r="E1282" t="s">
        <v>167</v>
      </c>
      <c r="F1282">
        <v>2016</v>
      </c>
      <c r="G1282">
        <v>68.819556308392507</v>
      </c>
      <c r="H1282">
        <v>71.884708701787304</v>
      </c>
      <c r="I1282">
        <v>65.322301579807302</v>
      </c>
    </row>
    <row r="1283" spans="1:9" x14ac:dyDescent="0.15">
      <c r="A1283" t="s">
        <v>202</v>
      </c>
      <c r="B1283" t="s">
        <v>282</v>
      </c>
      <c r="C1283" t="s">
        <v>205</v>
      </c>
      <c r="D1283" t="s">
        <v>204</v>
      </c>
      <c r="E1283" t="s">
        <v>167</v>
      </c>
      <c r="F1283">
        <v>2016</v>
      </c>
      <c r="G1283">
        <v>68.114471266078596</v>
      </c>
      <c r="H1283">
        <v>70.9456697890936</v>
      </c>
      <c r="I1283">
        <v>64.779686489030198</v>
      </c>
    </row>
    <row r="1284" spans="1:9" x14ac:dyDescent="0.15">
      <c r="A1284" t="s">
        <v>202</v>
      </c>
      <c r="B1284" t="s">
        <v>283</v>
      </c>
      <c r="C1284" t="s">
        <v>21</v>
      </c>
      <c r="D1284" t="s">
        <v>204</v>
      </c>
      <c r="E1284" t="s">
        <v>167</v>
      </c>
      <c r="F1284">
        <v>2016</v>
      </c>
      <c r="G1284">
        <v>66.890945205914207</v>
      </c>
      <c r="H1284">
        <v>69.6144172938899</v>
      </c>
      <c r="I1284">
        <v>63.720018742739697</v>
      </c>
    </row>
    <row r="1285" spans="1:9" x14ac:dyDescent="0.15">
      <c r="A1285" t="s">
        <v>202</v>
      </c>
      <c r="B1285" t="s">
        <v>283</v>
      </c>
      <c r="C1285" t="s">
        <v>1</v>
      </c>
      <c r="D1285" t="s">
        <v>204</v>
      </c>
      <c r="E1285" t="s">
        <v>167</v>
      </c>
      <c r="F1285">
        <v>2016</v>
      </c>
      <c r="G1285">
        <v>68.6258196631168</v>
      </c>
      <c r="H1285">
        <v>71.693058862380497</v>
      </c>
      <c r="I1285">
        <v>64.941437411030094</v>
      </c>
    </row>
    <row r="1286" spans="1:9" x14ac:dyDescent="0.15">
      <c r="A1286" t="s">
        <v>202</v>
      </c>
      <c r="B1286" t="s">
        <v>283</v>
      </c>
      <c r="C1286" t="s">
        <v>205</v>
      </c>
      <c r="D1286" t="s">
        <v>204</v>
      </c>
      <c r="E1286" t="s">
        <v>167</v>
      </c>
      <c r="F1286">
        <v>2016</v>
      </c>
      <c r="G1286">
        <v>67.755338655788293</v>
      </c>
      <c r="H1286">
        <v>70.636694791856499</v>
      </c>
      <c r="I1286">
        <v>64.414540112908796</v>
      </c>
    </row>
    <row r="1287" spans="1:9" x14ac:dyDescent="0.15">
      <c r="A1287" t="s">
        <v>202</v>
      </c>
      <c r="B1287" t="s">
        <v>284</v>
      </c>
      <c r="C1287" t="s">
        <v>21</v>
      </c>
      <c r="D1287" t="s">
        <v>204</v>
      </c>
      <c r="E1287" t="s">
        <v>167</v>
      </c>
      <c r="F1287">
        <v>2016</v>
      </c>
      <c r="G1287">
        <v>66.688595232380294</v>
      </c>
      <c r="H1287">
        <v>69.291120445142596</v>
      </c>
      <c r="I1287">
        <v>63.6864442133597</v>
      </c>
    </row>
    <row r="1288" spans="1:9" x14ac:dyDescent="0.15">
      <c r="A1288" t="s">
        <v>202</v>
      </c>
      <c r="B1288" t="s">
        <v>284</v>
      </c>
      <c r="C1288" t="s">
        <v>1</v>
      </c>
      <c r="D1288" t="s">
        <v>204</v>
      </c>
      <c r="E1288" t="s">
        <v>167</v>
      </c>
      <c r="F1288">
        <v>2016</v>
      </c>
      <c r="G1288">
        <v>67.892889180234206</v>
      </c>
      <c r="H1288">
        <v>70.940866060040705</v>
      </c>
      <c r="I1288">
        <v>64.371295074431103</v>
      </c>
    </row>
    <row r="1289" spans="1:9" x14ac:dyDescent="0.15">
      <c r="A1289" t="s">
        <v>202</v>
      </c>
      <c r="B1289" t="s">
        <v>284</v>
      </c>
      <c r="C1289" t="s">
        <v>205</v>
      </c>
      <c r="D1289" t="s">
        <v>204</v>
      </c>
      <c r="E1289" t="s">
        <v>167</v>
      </c>
      <c r="F1289">
        <v>2016</v>
      </c>
      <c r="G1289">
        <v>67.314814241409394</v>
      </c>
      <c r="H1289">
        <v>70.074352685494802</v>
      </c>
      <c r="I1289">
        <v>64.155513460820998</v>
      </c>
    </row>
    <row r="1290" spans="1:9" x14ac:dyDescent="0.15">
      <c r="A1290" t="s">
        <v>202</v>
      </c>
      <c r="B1290" t="s">
        <v>285</v>
      </c>
      <c r="C1290" t="s">
        <v>21</v>
      </c>
      <c r="D1290" t="s">
        <v>204</v>
      </c>
      <c r="E1290" t="s">
        <v>167</v>
      </c>
      <c r="F1290">
        <v>2016</v>
      </c>
      <c r="G1290">
        <v>66.320308262138994</v>
      </c>
      <c r="H1290">
        <v>68.941531435797103</v>
      </c>
      <c r="I1290">
        <v>63.297040780534203</v>
      </c>
    </row>
    <row r="1291" spans="1:9" x14ac:dyDescent="0.15">
      <c r="A1291" t="s">
        <v>202</v>
      </c>
      <c r="B1291" t="s">
        <v>285</v>
      </c>
      <c r="C1291" t="s">
        <v>1</v>
      </c>
      <c r="D1291" t="s">
        <v>204</v>
      </c>
      <c r="E1291" t="s">
        <v>167</v>
      </c>
      <c r="F1291">
        <v>2016</v>
      </c>
      <c r="G1291">
        <v>68.494456808097993</v>
      </c>
      <c r="H1291">
        <v>71.672113569553403</v>
      </c>
      <c r="I1291">
        <v>64.893155137140198</v>
      </c>
    </row>
    <row r="1292" spans="1:9" x14ac:dyDescent="0.15">
      <c r="A1292" t="s">
        <v>202</v>
      </c>
      <c r="B1292" t="s">
        <v>285</v>
      </c>
      <c r="C1292" t="s">
        <v>205</v>
      </c>
      <c r="D1292" t="s">
        <v>204</v>
      </c>
      <c r="E1292" t="s">
        <v>167</v>
      </c>
      <c r="F1292">
        <v>2016</v>
      </c>
      <c r="G1292">
        <v>67.4118605726662</v>
      </c>
      <c r="H1292">
        <v>70.278715566177297</v>
      </c>
      <c r="I1292">
        <v>64.1669464265252</v>
      </c>
    </row>
    <row r="1293" spans="1:9" x14ac:dyDescent="0.15">
      <c r="A1293" t="s">
        <v>202</v>
      </c>
      <c r="B1293" t="s">
        <v>286</v>
      </c>
      <c r="C1293" t="s">
        <v>21</v>
      </c>
      <c r="D1293" t="s">
        <v>204</v>
      </c>
      <c r="E1293" t="s">
        <v>167</v>
      </c>
      <c r="F1293">
        <v>2016</v>
      </c>
      <c r="G1293">
        <v>67.007982006514197</v>
      </c>
      <c r="H1293">
        <v>69.669802745132202</v>
      </c>
      <c r="I1293">
        <v>64.0390413579469</v>
      </c>
    </row>
    <row r="1294" spans="1:9" x14ac:dyDescent="0.15">
      <c r="A1294" t="s">
        <v>202</v>
      </c>
      <c r="B1294" t="s">
        <v>286</v>
      </c>
      <c r="C1294" t="s">
        <v>1</v>
      </c>
      <c r="D1294" t="s">
        <v>204</v>
      </c>
      <c r="E1294" t="s">
        <v>167</v>
      </c>
      <c r="F1294">
        <v>2016</v>
      </c>
      <c r="G1294">
        <v>68.149933212528595</v>
      </c>
      <c r="H1294">
        <v>71.246478671085697</v>
      </c>
      <c r="I1294">
        <v>64.586979723442397</v>
      </c>
    </row>
    <row r="1295" spans="1:9" x14ac:dyDescent="0.15">
      <c r="A1295" t="s">
        <v>202</v>
      </c>
      <c r="B1295" t="s">
        <v>286</v>
      </c>
      <c r="C1295" t="s">
        <v>205</v>
      </c>
      <c r="D1295" t="s">
        <v>204</v>
      </c>
      <c r="E1295" t="s">
        <v>167</v>
      </c>
      <c r="F1295">
        <v>2016</v>
      </c>
      <c r="G1295">
        <v>67.609299097949204</v>
      </c>
      <c r="H1295">
        <v>70.523705386554994</v>
      </c>
      <c r="I1295">
        <v>64.342843019625903</v>
      </c>
    </row>
    <row r="1296" spans="1:9" x14ac:dyDescent="0.15">
      <c r="A1296" t="s">
        <v>202</v>
      </c>
      <c r="B1296" t="s">
        <v>287</v>
      </c>
      <c r="C1296" t="s">
        <v>21</v>
      </c>
      <c r="D1296" t="s">
        <v>204</v>
      </c>
      <c r="E1296" t="s">
        <v>167</v>
      </c>
      <c r="F1296">
        <v>2016</v>
      </c>
      <c r="G1296">
        <v>66.946312174632993</v>
      </c>
      <c r="H1296">
        <v>69.494845612994496</v>
      </c>
      <c r="I1296">
        <v>63.978062526316499</v>
      </c>
    </row>
    <row r="1297" spans="1:9" x14ac:dyDescent="0.15">
      <c r="A1297" t="s">
        <v>202</v>
      </c>
      <c r="B1297" t="s">
        <v>287</v>
      </c>
      <c r="C1297" t="s">
        <v>1</v>
      </c>
      <c r="D1297" t="s">
        <v>204</v>
      </c>
      <c r="E1297" t="s">
        <v>167</v>
      </c>
      <c r="F1297">
        <v>2016</v>
      </c>
      <c r="G1297">
        <v>68.958293883446402</v>
      </c>
      <c r="H1297">
        <v>72.054085037963105</v>
      </c>
      <c r="I1297">
        <v>65.523131380902598</v>
      </c>
    </row>
    <row r="1298" spans="1:9" x14ac:dyDescent="0.15">
      <c r="A1298" t="s">
        <v>202</v>
      </c>
      <c r="B1298" t="s">
        <v>287</v>
      </c>
      <c r="C1298" t="s">
        <v>205</v>
      </c>
      <c r="D1298" t="s">
        <v>204</v>
      </c>
      <c r="E1298" t="s">
        <v>167</v>
      </c>
      <c r="F1298">
        <v>2016</v>
      </c>
      <c r="G1298">
        <v>67.960743923634396</v>
      </c>
      <c r="H1298">
        <v>70.738940422443207</v>
      </c>
      <c r="I1298">
        <v>64.669495672259401</v>
      </c>
    </row>
    <row r="1299" spans="1:9" x14ac:dyDescent="0.15">
      <c r="A1299" t="s">
        <v>202</v>
      </c>
      <c r="B1299" t="s">
        <v>288</v>
      </c>
      <c r="C1299" t="s">
        <v>21</v>
      </c>
      <c r="D1299" t="s">
        <v>204</v>
      </c>
      <c r="E1299" t="s">
        <v>167</v>
      </c>
      <c r="F1299">
        <v>2016</v>
      </c>
      <c r="G1299">
        <v>68.852541759315599</v>
      </c>
      <c r="H1299">
        <v>71.586939107682795</v>
      </c>
      <c r="I1299">
        <v>65.678111455087105</v>
      </c>
    </row>
    <row r="1300" spans="1:9" x14ac:dyDescent="0.15">
      <c r="A1300" t="s">
        <v>202</v>
      </c>
      <c r="B1300" t="s">
        <v>288</v>
      </c>
      <c r="C1300" t="s">
        <v>1</v>
      </c>
      <c r="D1300" t="s">
        <v>204</v>
      </c>
      <c r="E1300" t="s">
        <v>167</v>
      </c>
      <c r="F1300">
        <v>2016</v>
      </c>
      <c r="G1300">
        <v>69.923522184335695</v>
      </c>
      <c r="H1300">
        <v>73.206449899988002</v>
      </c>
      <c r="I1300">
        <v>66.201961543055603</v>
      </c>
    </row>
    <row r="1301" spans="1:9" x14ac:dyDescent="0.15">
      <c r="A1301" t="s">
        <v>202</v>
      </c>
      <c r="B1301" t="s">
        <v>288</v>
      </c>
      <c r="C1301" t="s">
        <v>205</v>
      </c>
      <c r="D1301" t="s">
        <v>204</v>
      </c>
      <c r="E1301" t="s">
        <v>167</v>
      </c>
      <c r="F1301">
        <v>2016</v>
      </c>
      <c r="G1301">
        <v>69.397890405036307</v>
      </c>
      <c r="H1301">
        <v>72.411606964094801</v>
      </c>
      <c r="I1301">
        <v>65.876899177287399</v>
      </c>
    </row>
    <row r="1302" spans="1:9" x14ac:dyDescent="0.15">
      <c r="A1302" t="s">
        <v>202</v>
      </c>
      <c r="B1302" t="s">
        <v>289</v>
      </c>
      <c r="C1302" t="s">
        <v>21</v>
      </c>
      <c r="D1302" t="s">
        <v>204</v>
      </c>
      <c r="E1302" t="s">
        <v>167</v>
      </c>
      <c r="F1302">
        <v>2016</v>
      </c>
      <c r="G1302">
        <v>68.668497653492295</v>
      </c>
      <c r="H1302">
        <v>71.368737899934004</v>
      </c>
      <c r="I1302">
        <v>65.596049250284295</v>
      </c>
    </row>
    <row r="1303" spans="1:9" x14ac:dyDescent="0.15">
      <c r="A1303" t="s">
        <v>202</v>
      </c>
      <c r="B1303" t="s">
        <v>289</v>
      </c>
      <c r="C1303" t="s">
        <v>1</v>
      </c>
      <c r="D1303" t="s">
        <v>204</v>
      </c>
      <c r="E1303" t="s">
        <v>167</v>
      </c>
      <c r="F1303">
        <v>2016</v>
      </c>
      <c r="G1303">
        <v>69.769254200648305</v>
      </c>
      <c r="H1303">
        <v>72.941103461778795</v>
      </c>
      <c r="I1303">
        <v>66.106494300257296</v>
      </c>
    </row>
    <row r="1304" spans="1:9" x14ac:dyDescent="0.15">
      <c r="A1304" t="s">
        <v>202</v>
      </c>
      <c r="B1304" t="s">
        <v>289</v>
      </c>
      <c r="C1304" t="s">
        <v>205</v>
      </c>
      <c r="D1304" t="s">
        <v>204</v>
      </c>
      <c r="E1304" t="s">
        <v>167</v>
      </c>
      <c r="F1304">
        <v>2016</v>
      </c>
      <c r="G1304">
        <v>69.227549368793703</v>
      </c>
      <c r="H1304">
        <v>72.116109037658603</v>
      </c>
      <c r="I1304">
        <v>65.868871970023207</v>
      </c>
    </row>
    <row r="1305" spans="1:9" x14ac:dyDescent="0.15">
      <c r="A1305" t="s">
        <v>202</v>
      </c>
      <c r="B1305" t="s">
        <v>290</v>
      </c>
      <c r="C1305" t="s">
        <v>21</v>
      </c>
      <c r="D1305" t="s">
        <v>204</v>
      </c>
      <c r="E1305" t="s">
        <v>167</v>
      </c>
      <c r="F1305">
        <v>2016</v>
      </c>
      <c r="G1305">
        <v>68.852711646482007</v>
      </c>
      <c r="H1305">
        <v>71.608020404581794</v>
      </c>
      <c r="I1305">
        <v>65.696702328405493</v>
      </c>
    </row>
    <row r="1306" spans="1:9" x14ac:dyDescent="0.15">
      <c r="A1306" t="s">
        <v>202</v>
      </c>
      <c r="B1306" t="s">
        <v>290</v>
      </c>
      <c r="C1306" t="s">
        <v>1</v>
      </c>
      <c r="D1306" t="s">
        <v>204</v>
      </c>
      <c r="E1306" t="s">
        <v>167</v>
      </c>
      <c r="F1306">
        <v>2016</v>
      </c>
      <c r="G1306">
        <v>69.999487188013205</v>
      </c>
      <c r="H1306">
        <v>73.219688250910806</v>
      </c>
      <c r="I1306">
        <v>66.400778626890599</v>
      </c>
    </row>
    <row r="1307" spans="1:9" x14ac:dyDescent="0.15">
      <c r="A1307" t="s">
        <v>202</v>
      </c>
      <c r="B1307" t="s">
        <v>290</v>
      </c>
      <c r="C1307" t="s">
        <v>205</v>
      </c>
      <c r="D1307" t="s">
        <v>204</v>
      </c>
      <c r="E1307" t="s">
        <v>167</v>
      </c>
      <c r="F1307">
        <v>2016</v>
      </c>
      <c r="G1307">
        <v>69.447434279976093</v>
      </c>
      <c r="H1307">
        <v>72.465970615658605</v>
      </c>
      <c r="I1307">
        <v>66.072253678293094</v>
      </c>
    </row>
    <row r="1308" spans="1:9" x14ac:dyDescent="0.15">
      <c r="A1308" t="s">
        <v>202</v>
      </c>
      <c r="B1308" t="s">
        <v>291</v>
      </c>
      <c r="C1308" t="s">
        <v>21</v>
      </c>
      <c r="D1308" t="s">
        <v>204</v>
      </c>
      <c r="E1308" t="s">
        <v>167</v>
      </c>
      <c r="F1308">
        <v>2016</v>
      </c>
      <c r="G1308">
        <v>68.383814550995695</v>
      </c>
      <c r="H1308">
        <v>71.0883987353848</v>
      </c>
      <c r="I1308">
        <v>65.202934585527501</v>
      </c>
    </row>
    <row r="1309" spans="1:9" x14ac:dyDescent="0.15">
      <c r="A1309" t="s">
        <v>202</v>
      </c>
      <c r="B1309" t="s">
        <v>291</v>
      </c>
      <c r="C1309" t="s">
        <v>1</v>
      </c>
      <c r="D1309" t="s">
        <v>204</v>
      </c>
      <c r="E1309" t="s">
        <v>167</v>
      </c>
      <c r="F1309">
        <v>2016</v>
      </c>
      <c r="G1309">
        <v>69.710984931658501</v>
      </c>
      <c r="H1309">
        <v>72.808768414486494</v>
      </c>
      <c r="I1309">
        <v>66.107199786350506</v>
      </c>
    </row>
    <row r="1310" spans="1:9" x14ac:dyDescent="0.15">
      <c r="A1310" t="s">
        <v>202</v>
      </c>
      <c r="B1310" t="s">
        <v>291</v>
      </c>
      <c r="C1310" t="s">
        <v>205</v>
      </c>
      <c r="D1310" t="s">
        <v>204</v>
      </c>
      <c r="E1310" t="s">
        <v>167</v>
      </c>
      <c r="F1310">
        <v>2016</v>
      </c>
      <c r="G1310">
        <v>69.058502612013001</v>
      </c>
      <c r="H1310">
        <v>71.977132602312906</v>
      </c>
      <c r="I1310">
        <v>65.673259792775994</v>
      </c>
    </row>
    <row r="1311" spans="1:9" x14ac:dyDescent="0.15">
      <c r="A1311" t="s">
        <v>202</v>
      </c>
      <c r="B1311" t="s">
        <v>292</v>
      </c>
      <c r="C1311" t="s">
        <v>21</v>
      </c>
      <c r="D1311" t="s">
        <v>204</v>
      </c>
      <c r="E1311" t="s">
        <v>167</v>
      </c>
      <c r="F1311">
        <v>2016</v>
      </c>
      <c r="G1311">
        <v>67.328999019618195</v>
      </c>
      <c r="H1311">
        <v>69.995676978504605</v>
      </c>
      <c r="I1311">
        <v>64.348102652162098</v>
      </c>
    </row>
    <row r="1312" spans="1:9" x14ac:dyDescent="0.15">
      <c r="A1312" t="s">
        <v>202</v>
      </c>
      <c r="B1312" t="s">
        <v>292</v>
      </c>
      <c r="C1312" t="s">
        <v>1</v>
      </c>
      <c r="D1312" t="s">
        <v>204</v>
      </c>
      <c r="E1312" t="s">
        <v>167</v>
      </c>
      <c r="F1312">
        <v>2016</v>
      </c>
      <c r="G1312">
        <v>69.051681872194095</v>
      </c>
      <c r="H1312">
        <v>72.114768392085395</v>
      </c>
      <c r="I1312">
        <v>65.597492124186104</v>
      </c>
    </row>
    <row r="1313" spans="1:9" x14ac:dyDescent="0.15">
      <c r="A1313" t="s">
        <v>202</v>
      </c>
      <c r="B1313" t="s">
        <v>292</v>
      </c>
      <c r="C1313" t="s">
        <v>205</v>
      </c>
      <c r="D1313" t="s">
        <v>204</v>
      </c>
      <c r="E1313" t="s">
        <v>167</v>
      </c>
      <c r="F1313">
        <v>2016</v>
      </c>
      <c r="G1313">
        <v>68.229400963432397</v>
      </c>
      <c r="H1313">
        <v>71.072207523464201</v>
      </c>
      <c r="I1313">
        <v>64.994424787875403</v>
      </c>
    </row>
    <row r="1314" spans="1:9" x14ac:dyDescent="0.15">
      <c r="A1314" t="s">
        <v>202</v>
      </c>
      <c r="B1314" t="s">
        <v>293</v>
      </c>
      <c r="C1314" t="s">
        <v>21</v>
      </c>
      <c r="D1314" t="s">
        <v>204</v>
      </c>
      <c r="E1314" t="s">
        <v>167</v>
      </c>
      <c r="F1314">
        <v>2016</v>
      </c>
      <c r="G1314">
        <v>67.929981289668802</v>
      </c>
      <c r="H1314">
        <v>70.553764824077902</v>
      </c>
      <c r="I1314">
        <v>64.904277042822599</v>
      </c>
    </row>
    <row r="1315" spans="1:9" x14ac:dyDescent="0.15">
      <c r="A1315" t="s">
        <v>202</v>
      </c>
      <c r="B1315" t="s">
        <v>293</v>
      </c>
      <c r="C1315" t="s">
        <v>1</v>
      </c>
      <c r="D1315" t="s">
        <v>204</v>
      </c>
      <c r="E1315" t="s">
        <v>167</v>
      </c>
      <c r="F1315">
        <v>2016</v>
      </c>
      <c r="G1315">
        <v>69.394640702736396</v>
      </c>
      <c r="H1315">
        <v>72.529395294129998</v>
      </c>
      <c r="I1315">
        <v>65.880947112757596</v>
      </c>
    </row>
    <row r="1316" spans="1:9" x14ac:dyDescent="0.15">
      <c r="A1316" t="s">
        <v>202</v>
      </c>
      <c r="B1316" t="s">
        <v>293</v>
      </c>
      <c r="C1316" t="s">
        <v>205</v>
      </c>
      <c r="D1316" t="s">
        <v>204</v>
      </c>
      <c r="E1316" t="s">
        <v>167</v>
      </c>
      <c r="F1316">
        <v>2016</v>
      </c>
      <c r="G1316">
        <v>68.675775727530606</v>
      </c>
      <c r="H1316">
        <v>71.531059171361306</v>
      </c>
      <c r="I1316">
        <v>65.3950245546649</v>
      </c>
    </row>
    <row r="1317" spans="1:9" x14ac:dyDescent="0.15">
      <c r="A1317" t="s">
        <v>202</v>
      </c>
      <c r="B1317" t="s">
        <v>294</v>
      </c>
      <c r="C1317" t="s">
        <v>21</v>
      </c>
      <c r="D1317" t="s">
        <v>204</v>
      </c>
      <c r="E1317" t="s">
        <v>167</v>
      </c>
      <c r="F1317">
        <v>2016</v>
      </c>
      <c r="G1317">
        <v>68.268639027928302</v>
      </c>
      <c r="H1317">
        <v>70.943582044882007</v>
      </c>
      <c r="I1317">
        <v>65.111098046243598</v>
      </c>
    </row>
    <row r="1318" spans="1:9" x14ac:dyDescent="0.15">
      <c r="A1318" t="s">
        <v>202</v>
      </c>
      <c r="B1318" t="s">
        <v>294</v>
      </c>
      <c r="C1318" t="s">
        <v>1</v>
      </c>
      <c r="D1318" t="s">
        <v>204</v>
      </c>
      <c r="E1318" t="s">
        <v>167</v>
      </c>
      <c r="F1318">
        <v>2016</v>
      </c>
      <c r="G1318">
        <v>69.483768283706794</v>
      </c>
      <c r="H1318">
        <v>72.756970583009704</v>
      </c>
      <c r="I1318">
        <v>65.769282104760507</v>
      </c>
    </row>
    <row r="1319" spans="1:9" x14ac:dyDescent="0.15">
      <c r="A1319" t="s">
        <v>202</v>
      </c>
      <c r="B1319" t="s">
        <v>294</v>
      </c>
      <c r="C1319" t="s">
        <v>205</v>
      </c>
      <c r="D1319" t="s">
        <v>204</v>
      </c>
      <c r="E1319" t="s">
        <v>167</v>
      </c>
      <c r="F1319">
        <v>2016</v>
      </c>
      <c r="G1319">
        <v>68.878520856704199</v>
      </c>
      <c r="H1319">
        <v>71.844537267126</v>
      </c>
      <c r="I1319">
        <v>65.443318232963307</v>
      </c>
    </row>
    <row r="1320" spans="1:9" x14ac:dyDescent="0.15">
      <c r="A1320" t="s">
        <v>202</v>
      </c>
      <c r="B1320" t="s">
        <v>295</v>
      </c>
      <c r="C1320" t="s">
        <v>21</v>
      </c>
      <c r="D1320" t="s">
        <v>204</v>
      </c>
      <c r="E1320" t="s">
        <v>167</v>
      </c>
      <c r="F1320">
        <v>2016</v>
      </c>
      <c r="G1320">
        <v>67.923848960836693</v>
      </c>
      <c r="H1320">
        <v>70.529597715904202</v>
      </c>
      <c r="I1320">
        <v>65.022105700680598</v>
      </c>
    </row>
    <row r="1321" spans="1:9" x14ac:dyDescent="0.15">
      <c r="A1321" t="s">
        <v>202</v>
      </c>
      <c r="B1321" t="s">
        <v>295</v>
      </c>
      <c r="C1321" t="s">
        <v>1</v>
      </c>
      <c r="D1321" t="s">
        <v>204</v>
      </c>
      <c r="E1321" t="s">
        <v>167</v>
      </c>
      <c r="F1321">
        <v>2016</v>
      </c>
      <c r="G1321">
        <v>69.066629666302106</v>
      </c>
      <c r="H1321">
        <v>72.157766026500397</v>
      </c>
      <c r="I1321">
        <v>65.6350106556485</v>
      </c>
    </row>
    <row r="1322" spans="1:9" x14ac:dyDescent="0.15">
      <c r="A1322" t="s">
        <v>202</v>
      </c>
      <c r="B1322" t="s">
        <v>295</v>
      </c>
      <c r="C1322" t="s">
        <v>205</v>
      </c>
      <c r="D1322" t="s">
        <v>204</v>
      </c>
      <c r="E1322" t="s">
        <v>167</v>
      </c>
      <c r="F1322">
        <v>2016</v>
      </c>
      <c r="G1322">
        <v>68.496131656643897</v>
      </c>
      <c r="H1322">
        <v>71.3415255582849</v>
      </c>
      <c r="I1322">
        <v>65.263683884171201</v>
      </c>
    </row>
    <row r="1323" spans="1:9" x14ac:dyDescent="0.15">
      <c r="A1323" t="s">
        <v>202</v>
      </c>
      <c r="B1323" t="s">
        <v>296</v>
      </c>
      <c r="C1323" t="s">
        <v>21</v>
      </c>
      <c r="D1323" t="s">
        <v>204</v>
      </c>
      <c r="E1323" t="s">
        <v>167</v>
      </c>
      <c r="F1323">
        <v>2016</v>
      </c>
      <c r="G1323">
        <v>67.371929970744105</v>
      </c>
      <c r="H1323">
        <v>69.975085701737797</v>
      </c>
      <c r="I1323">
        <v>64.325022553574399</v>
      </c>
    </row>
    <row r="1324" spans="1:9" x14ac:dyDescent="0.15">
      <c r="A1324" t="s">
        <v>202</v>
      </c>
      <c r="B1324" t="s">
        <v>296</v>
      </c>
      <c r="C1324" t="s">
        <v>1</v>
      </c>
      <c r="D1324" t="s">
        <v>204</v>
      </c>
      <c r="E1324" t="s">
        <v>167</v>
      </c>
      <c r="F1324">
        <v>2016</v>
      </c>
      <c r="G1324">
        <v>68.257273596377701</v>
      </c>
      <c r="H1324">
        <v>71.375912578053203</v>
      </c>
      <c r="I1324">
        <v>64.745456522448606</v>
      </c>
    </row>
    <row r="1325" spans="1:9" x14ac:dyDescent="0.15">
      <c r="A1325" t="s">
        <v>202</v>
      </c>
      <c r="B1325" t="s">
        <v>296</v>
      </c>
      <c r="C1325" t="s">
        <v>205</v>
      </c>
      <c r="D1325" t="s">
        <v>204</v>
      </c>
      <c r="E1325" t="s">
        <v>167</v>
      </c>
      <c r="F1325">
        <v>2016</v>
      </c>
      <c r="G1325">
        <v>67.829036459342404</v>
      </c>
      <c r="H1325">
        <v>70.692925547615303</v>
      </c>
      <c r="I1325">
        <v>64.571209201831294</v>
      </c>
    </row>
    <row r="1326" spans="1:9" x14ac:dyDescent="0.15">
      <c r="A1326" t="s">
        <v>202</v>
      </c>
      <c r="B1326" t="s">
        <v>297</v>
      </c>
      <c r="C1326" t="s">
        <v>21</v>
      </c>
      <c r="D1326" t="s">
        <v>204</v>
      </c>
      <c r="E1326" t="s">
        <v>167</v>
      </c>
      <c r="F1326">
        <v>2016</v>
      </c>
      <c r="G1326">
        <v>67.5317733269858</v>
      </c>
      <c r="H1326">
        <v>70.150589842659997</v>
      </c>
      <c r="I1326">
        <v>64.614946737328594</v>
      </c>
    </row>
    <row r="1327" spans="1:9" x14ac:dyDescent="0.15">
      <c r="A1327" t="s">
        <v>202</v>
      </c>
      <c r="B1327" t="s">
        <v>297</v>
      </c>
      <c r="C1327" t="s">
        <v>1</v>
      </c>
      <c r="D1327" t="s">
        <v>204</v>
      </c>
      <c r="E1327" t="s">
        <v>167</v>
      </c>
      <c r="F1327">
        <v>2016</v>
      </c>
      <c r="G1327">
        <v>68.739336659785593</v>
      </c>
      <c r="H1327">
        <v>71.826795163966906</v>
      </c>
      <c r="I1327">
        <v>65.230083472861295</v>
      </c>
    </row>
    <row r="1328" spans="1:9" x14ac:dyDescent="0.15">
      <c r="A1328" t="s">
        <v>202</v>
      </c>
      <c r="B1328" t="s">
        <v>297</v>
      </c>
      <c r="C1328" t="s">
        <v>205</v>
      </c>
      <c r="D1328" t="s">
        <v>204</v>
      </c>
      <c r="E1328" t="s">
        <v>167</v>
      </c>
      <c r="F1328">
        <v>2016</v>
      </c>
      <c r="G1328">
        <v>68.147882146735</v>
      </c>
      <c r="H1328">
        <v>70.973586805606701</v>
      </c>
      <c r="I1328">
        <v>64.975349170464199</v>
      </c>
    </row>
    <row r="1329" spans="1:9" x14ac:dyDescent="0.15">
      <c r="A1329" t="s">
        <v>202</v>
      </c>
      <c r="B1329" t="s">
        <v>298</v>
      </c>
      <c r="C1329" t="s">
        <v>21</v>
      </c>
      <c r="D1329" t="s">
        <v>204</v>
      </c>
      <c r="E1329" t="s">
        <v>167</v>
      </c>
      <c r="F1329">
        <v>2016</v>
      </c>
      <c r="G1329">
        <v>66.480035765034103</v>
      </c>
      <c r="H1329">
        <v>69.120466153184694</v>
      </c>
      <c r="I1329">
        <v>63.539388453850997</v>
      </c>
    </row>
    <row r="1330" spans="1:9" x14ac:dyDescent="0.15">
      <c r="A1330" t="s">
        <v>202</v>
      </c>
      <c r="B1330" t="s">
        <v>298</v>
      </c>
      <c r="C1330" t="s">
        <v>1</v>
      </c>
      <c r="D1330" t="s">
        <v>204</v>
      </c>
      <c r="E1330" t="s">
        <v>167</v>
      </c>
      <c r="F1330">
        <v>2016</v>
      </c>
      <c r="G1330">
        <v>68.456738616204404</v>
      </c>
      <c r="H1330">
        <v>71.553730877739298</v>
      </c>
      <c r="I1330">
        <v>65.106128825932799</v>
      </c>
    </row>
    <row r="1331" spans="1:9" x14ac:dyDescent="0.15">
      <c r="A1331" t="s">
        <v>202</v>
      </c>
      <c r="B1331" t="s">
        <v>298</v>
      </c>
      <c r="C1331" t="s">
        <v>205</v>
      </c>
      <c r="D1331" t="s">
        <v>204</v>
      </c>
      <c r="E1331" t="s">
        <v>167</v>
      </c>
      <c r="F1331">
        <v>2016</v>
      </c>
      <c r="G1331">
        <v>67.452386778686503</v>
      </c>
      <c r="H1331">
        <v>70.255174455079896</v>
      </c>
      <c r="I1331">
        <v>64.222544466783603</v>
      </c>
    </row>
    <row r="1332" spans="1:9" x14ac:dyDescent="0.15">
      <c r="A1332" t="s">
        <v>202</v>
      </c>
      <c r="B1332" t="s">
        <v>299</v>
      </c>
      <c r="C1332" t="s">
        <v>21</v>
      </c>
      <c r="D1332" t="s">
        <v>204</v>
      </c>
      <c r="E1332" t="s">
        <v>167</v>
      </c>
      <c r="F1332">
        <v>2016</v>
      </c>
      <c r="G1332">
        <v>67.588198764805895</v>
      </c>
      <c r="H1332">
        <v>70.177714039506199</v>
      </c>
      <c r="I1332">
        <v>64.640317577770801</v>
      </c>
    </row>
    <row r="1333" spans="1:9" x14ac:dyDescent="0.15">
      <c r="A1333" t="s">
        <v>202</v>
      </c>
      <c r="B1333" t="s">
        <v>299</v>
      </c>
      <c r="C1333" t="s">
        <v>1</v>
      </c>
      <c r="D1333" t="s">
        <v>204</v>
      </c>
      <c r="E1333" t="s">
        <v>167</v>
      </c>
      <c r="F1333">
        <v>2016</v>
      </c>
      <c r="G1333">
        <v>69.017706602655494</v>
      </c>
      <c r="H1333">
        <v>72.177779198432404</v>
      </c>
      <c r="I1333">
        <v>65.319183517120706</v>
      </c>
    </row>
    <row r="1334" spans="1:9" x14ac:dyDescent="0.15">
      <c r="A1334" t="s">
        <v>202</v>
      </c>
      <c r="B1334" t="s">
        <v>299</v>
      </c>
      <c r="C1334" t="s">
        <v>205</v>
      </c>
      <c r="D1334" t="s">
        <v>204</v>
      </c>
      <c r="E1334" t="s">
        <v>167</v>
      </c>
      <c r="F1334">
        <v>2016</v>
      </c>
      <c r="G1334">
        <v>68.329824427760698</v>
      </c>
      <c r="H1334">
        <v>71.193257229964601</v>
      </c>
      <c r="I1334">
        <v>65.011493830159694</v>
      </c>
    </row>
    <row r="1335" spans="1:9" x14ac:dyDescent="0.15">
      <c r="A1335" t="s">
        <v>202</v>
      </c>
      <c r="B1335" t="s">
        <v>300</v>
      </c>
      <c r="C1335" t="s">
        <v>21</v>
      </c>
      <c r="D1335" t="s">
        <v>204</v>
      </c>
      <c r="E1335" t="s">
        <v>167</v>
      </c>
      <c r="F1335">
        <v>2016</v>
      </c>
      <c r="G1335">
        <v>67.115969867031495</v>
      </c>
      <c r="H1335">
        <v>69.771603462937904</v>
      </c>
      <c r="I1335">
        <v>64.204662994855099</v>
      </c>
    </row>
    <row r="1336" spans="1:9" x14ac:dyDescent="0.15">
      <c r="A1336" t="s">
        <v>202</v>
      </c>
      <c r="B1336" t="s">
        <v>300</v>
      </c>
      <c r="C1336" t="s">
        <v>1</v>
      </c>
      <c r="D1336" t="s">
        <v>204</v>
      </c>
      <c r="E1336" t="s">
        <v>167</v>
      </c>
      <c r="F1336">
        <v>2016</v>
      </c>
      <c r="G1336">
        <v>68.220099362081598</v>
      </c>
      <c r="H1336">
        <v>71.250737008729701</v>
      </c>
      <c r="I1336">
        <v>64.7732521347248</v>
      </c>
    </row>
    <row r="1337" spans="1:9" x14ac:dyDescent="0.15">
      <c r="A1337" t="s">
        <v>202</v>
      </c>
      <c r="B1337" t="s">
        <v>300</v>
      </c>
      <c r="C1337" t="s">
        <v>205</v>
      </c>
      <c r="D1337" t="s">
        <v>204</v>
      </c>
      <c r="E1337" t="s">
        <v>167</v>
      </c>
      <c r="F1337">
        <v>2016</v>
      </c>
      <c r="G1337">
        <v>67.681619253737395</v>
      </c>
      <c r="H1337">
        <v>70.492533557392406</v>
      </c>
      <c r="I1337">
        <v>64.516294367947296</v>
      </c>
    </row>
    <row r="1338" spans="1:9" x14ac:dyDescent="0.15">
      <c r="A1338" t="s">
        <v>202</v>
      </c>
      <c r="B1338" t="s">
        <v>301</v>
      </c>
      <c r="C1338" t="s">
        <v>21</v>
      </c>
      <c r="D1338" t="s">
        <v>204</v>
      </c>
      <c r="E1338" t="s">
        <v>167</v>
      </c>
      <c r="F1338">
        <v>2016</v>
      </c>
      <c r="G1338">
        <v>67.166218852954003</v>
      </c>
      <c r="H1338">
        <v>69.705692740106798</v>
      </c>
      <c r="I1338">
        <v>64.230415900380606</v>
      </c>
    </row>
    <row r="1339" spans="1:9" x14ac:dyDescent="0.15">
      <c r="A1339" t="s">
        <v>202</v>
      </c>
      <c r="B1339" t="s">
        <v>301</v>
      </c>
      <c r="C1339" t="s">
        <v>1</v>
      </c>
      <c r="D1339" t="s">
        <v>204</v>
      </c>
      <c r="E1339" t="s">
        <v>167</v>
      </c>
      <c r="F1339">
        <v>2016</v>
      </c>
      <c r="G1339">
        <v>68.310428276733106</v>
      </c>
      <c r="H1339">
        <v>71.270138717985603</v>
      </c>
      <c r="I1339">
        <v>64.865341250171298</v>
      </c>
    </row>
    <row r="1340" spans="1:9" x14ac:dyDescent="0.15">
      <c r="A1340" t="s">
        <v>202</v>
      </c>
      <c r="B1340" t="s">
        <v>301</v>
      </c>
      <c r="C1340" t="s">
        <v>205</v>
      </c>
      <c r="D1340" t="s">
        <v>204</v>
      </c>
      <c r="E1340" t="s">
        <v>167</v>
      </c>
      <c r="F1340">
        <v>2016</v>
      </c>
      <c r="G1340">
        <v>67.749815042684602</v>
      </c>
      <c r="H1340">
        <v>70.507228712991704</v>
      </c>
      <c r="I1340">
        <v>64.581699147016593</v>
      </c>
    </row>
    <row r="1341" spans="1:9" x14ac:dyDescent="0.15">
      <c r="A1341" t="s">
        <v>202</v>
      </c>
      <c r="B1341" t="s">
        <v>302</v>
      </c>
      <c r="C1341" t="s">
        <v>21</v>
      </c>
      <c r="D1341" t="s">
        <v>204</v>
      </c>
      <c r="E1341" t="s">
        <v>167</v>
      </c>
      <c r="F1341">
        <v>2016</v>
      </c>
      <c r="G1341">
        <v>67.360891357361695</v>
      </c>
      <c r="H1341">
        <v>69.918278360749994</v>
      </c>
      <c r="I1341">
        <v>64.405390978737799</v>
      </c>
    </row>
    <row r="1342" spans="1:9" x14ac:dyDescent="0.15">
      <c r="A1342" t="s">
        <v>202</v>
      </c>
      <c r="B1342" t="s">
        <v>302</v>
      </c>
      <c r="C1342" t="s">
        <v>1</v>
      </c>
      <c r="D1342" t="s">
        <v>204</v>
      </c>
      <c r="E1342" t="s">
        <v>167</v>
      </c>
      <c r="F1342">
        <v>2016</v>
      </c>
      <c r="G1342">
        <v>68.293192192699493</v>
      </c>
      <c r="H1342">
        <v>71.341093728150696</v>
      </c>
      <c r="I1342">
        <v>64.843404258438596</v>
      </c>
    </row>
    <row r="1343" spans="1:9" x14ac:dyDescent="0.15">
      <c r="A1343" t="s">
        <v>202</v>
      </c>
      <c r="B1343" t="s">
        <v>302</v>
      </c>
      <c r="C1343" t="s">
        <v>205</v>
      </c>
      <c r="D1343" t="s">
        <v>204</v>
      </c>
      <c r="E1343" t="s">
        <v>167</v>
      </c>
      <c r="F1343">
        <v>2016</v>
      </c>
      <c r="G1343">
        <v>67.8277999093863</v>
      </c>
      <c r="H1343">
        <v>70.625589750080593</v>
      </c>
      <c r="I1343">
        <v>64.6002684245599</v>
      </c>
    </row>
    <row r="1344" spans="1:9" x14ac:dyDescent="0.15">
      <c r="A1344" t="s">
        <v>202</v>
      </c>
      <c r="B1344" t="s">
        <v>303</v>
      </c>
      <c r="C1344" t="s">
        <v>21</v>
      </c>
      <c r="D1344" t="s">
        <v>204</v>
      </c>
      <c r="E1344" t="s">
        <v>167</v>
      </c>
      <c r="F1344">
        <v>2016</v>
      </c>
      <c r="G1344">
        <v>67.571916908331801</v>
      </c>
      <c r="H1344">
        <v>70.2428358490356</v>
      </c>
      <c r="I1344">
        <v>64.507092368109397</v>
      </c>
    </row>
    <row r="1345" spans="1:9" x14ac:dyDescent="0.15">
      <c r="A1345" t="s">
        <v>202</v>
      </c>
      <c r="B1345" t="s">
        <v>303</v>
      </c>
      <c r="C1345" t="s">
        <v>1</v>
      </c>
      <c r="D1345" t="s">
        <v>204</v>
      </c>
      <c r="E1345" t="s">
        <v>167</v>
      </c>
      <c r="F1345">
        <v>2016</v>
      </c>
      <c r="G1345">
        <v>68.316792718901993</v>
      </c>
      <c r="H1345">
        <v>71.374833372288407</v>
      </c>
      <c r="I1345">
        <v>64.910226901219602</v>
      </c>
    </row>
    <row r="1346" spans="1:9" x14ac:dyDescent="0.15">
      <c r="A1346" t="s">
        <v>202</v>
      </c>
      <c r="B1346" t="s">
        <v>303</v>
      </c>
      <c r="C1346" t="s">
        <v>205</v>
      </c>
      <c r="D1346" t="s">
        <v>204</v>
      </c>
      <c r="E1346" t="s">
        <v>167</v>
      </c>
      <c r="F1346">
        <v>2016</v>
      </c>
      <c r="G1346">
        <v>67.957621057172602</v>
      </c>
      <c r="H1346">
        <v>70.761532483936307</v>
      </c>
      <c r="I1346">
        <v>64.752873552518693</v>
      </c>
    </row>
    <row r="1347" spans="1:9" x14ac:dyDescent="0.15">
      <c r="A1347" t="s">
        <v>202</v>
      </c>
      <c r="B1347" t="s">
        <v>304</v>
      </c>
      <c r="C1347" t="s">
        <v>21</v>
      </c>
      <c r="D1347" t="s">
        <v>204</v>
      </c>
      <c r="E1347" t="s">
        <v>167</v>
      </c>
      <c r="F1347">
        <v>2016</v>
      </c>
      <c r="G1347">
        <v>66.440504061656995</v>
      </c>
      <c r="H1347">
        <v>68.993886559556302</v>
      </c>
      <c r="I1347">
        <v>63.4546480195106</v>
      </c>
    </row>
    <row r="1348" spans="1:9" x14ac:dyDescent="0.15">
      <c r="A1348" t="s">
        <v>202</v>
      </c>
      <c r="B1348" t="s">
        <v>304</v>
      </c>
      <c r="C1348" t="s">
        <v>1</v>
      </c>
      <c r="D1348" t="s">
        <v>204</v>
      </c>
      <c r="E1348" t="s">
        <v>167</v>
      </c>
      <c r="F1348">
        <v>2016</v>
      </c>
      <c r="G1348">
        <v>67.950047563043697</v>
      </c>
      <c r="H1348">
        <v>71.027462893250799</v>
      </c>
      <c r="I1348">
        <v>64.408732590609006</v>
      </c>
    </row>
    <row r="1349" spans="1:9" x14ac:dyDescent="0.15">
      <c r="A1349" t="s">
        <v>202</v>
      </c>
      <c r="B1349" t="s">
        <v>304</v>
      </c>
      <c r="C1349" t="s">
        <v>205</v>
      </c>
      <c r="D1349" t="s">
        <v>204</v>
      </c>
      <c r="E1349" t="s">
        <v>167</v>
      </c>
      <c r="F1349">
        <v>2016</v>
      </c>
      <c r="G1349">
        <v>67.2129008966116</v>
      </c>
      <c r="H1349">
        <v>69.982046637633303</v>
      </c>
      <c r="I1349">
        <v>64.017560388287094</v>
      </c>
    </row>
    <row r="1350" spans="1:9" x14ac:dyDescent="0.15">
      <c r="A1350" t="s">
        <v>202</v>
      </c>
      <c r="B1350" t="s">
        <v>305</v>
      </c>
      <c r="C1350" t="s">
        <v>21</v>
      </c>
      <c r="D1350" t="s">
        <v>204</v>
      </c>
      <c r="E1350" t="s">
        <v>167</v>
      </c>
      <c r="F1350">
        <v>2016</v>
      </c>
      <c r="G1350">
        <v>67.567840047751105</v>
      </c>
      <c r="H1350">
        <v>69.996131054816402</v>
      </c>
      <c r="I1350">
        <v>64.690060463643604</v>
      </c>
    </row>
    <row r="1351" spans="1:9" x14ac:dyDescent="0.15">
      <c r="A1351" t="s">
        <v>202</v>
      </c>
      <c r="B1351" t="s">
        <v>305</v>
      </c>
      <c r="C1351" t="s">
        <v>1</v>
      </c>
      <c r="D1351" t="s">
        <v>204</v>
      </c>
      <c r="E1351" t="s">
        <v>167</v>
      </c>
      <c r="F1351">
        <v>2016</v>
      </c>
      <c r="G1351">
        <v>68.534214911197097</v>
      </c>
      <c r="H1351">
        <v>71.594562015919394</v>
      </c>
      <c r="I1351">
        <v>65.086530388582602</v>
      </c>
    </row>
    <row r="1352" spans="1:9" x14ac:dyDescent="0.15">
      <c r="A1352" t="s">
        <v>202</v>
      </c>
      <c r="B1352" t="s">
        <v>305</v>
      </c>
      <c r="C1352" t="s">
        <v>205</v>
      </c>
      <c r="D1352" t="s">
        <v>204</v>
      </c>
      <c r="E1352" t="s">
        <v>167</v>
      </c>
      <c r="F1352">
        <v>2016</v>
      </c>
      <c r="G1352">
        <v>68.053521781306401</v>
      </c>
      <c r="H1352">
        <v>70.802293230750394</v>
      </c>
      <c r="I1352">
        <v>64.897131621119399</v>
      </c>
    </row>
    <row r="1353" spans="1:9" x14ac:dyDescent="0.15">
      <c r="A1353" t="s">
        <v>202</v>
      </c>
      <c r="B1353" t="s">
        <v>306</v>
      </c>
      <c r="C1353" t="s">
        <v>21</v>
      </c>
      <c r="D1353" t="s">
        <v>204</v>
      </c>
      <c r="E1353" t="s">
        <v>167</v>
      </c>
      <c r="F1353">
        <v>2016</v>
      </c>
      <c r="G1353">
        <v>66.566634611868494</v>
      </c>
      <c r="H1353">
        <v>69.130438150494896</v>
      </c>
      <c r="I1353">
        <v>63.682815895687597</v>
      </c>
    </row>
    <row r="1354" spans="1:9" x14ac:dyDescent="0.15">
      <c r="A1354" t="s">
        <v>202</v>
      </c>
      <c r="B1354" t="s">
        <v>306</v>
      </c>
      <c r="C1354" t="s">
        <v>1</v>
      </c>
      <c r="D1354" t="s">
        <v>204</v>
      </c>
      <c r="E1354" t="s">
        <v>167</v>
      </c>
      <c r="F1354">
        <v>2016</v>
      </c>
      <c r="G1354">
        <v>68.199473563226803</v>
      </c>
      <c r="H1354">
        <v>71.200742288834306</v>
      </c>
      <c r="I1354">
        <v>64.768346604129803</v>
      </c>
    </row>
    <row r="1355" spans="1:9" x14ac:dyDescent="0.15">
      <c r="A1355" t="s">
        <v>202</v>
      </c>
      <c r="B1355" t="s">
        <v>306</v>
      </c>
      <c r="C1355" t="s">
        <v>205</v>
      </c>
      <c r="D1355" t="s">
        <v>204</v>
      </c>
      <c r="E1355" t="s">
        <v>167</v>
      </c>
      <c r="F1355">
        <v>2016</v>
      </c>
      <c r="G1355">
        <v>67.380750750976802</v>
      </c>
      <c r="H1355">
        <v>70.168156217663693</v>
      </c>
      <c r="I1355">
        <v>64.211973471662404</v>
      </c>
    </row>
    <row r="1356" spans="1:9" x14ac:dyDescent="0.15">
      <c r="A1356" t="s">
        <v>202</v>
      </c>
      <c r="B1356" t="s">
        <v>307</v>
      </c>
      <c r="C1356" t="s">
        <v>21</v>
      </c>
      <c r="D1356" t="s">
        <v>204</v>
      </c>
      <c r="E1356" t="s">
        <v>167</v>
      </c>
      <c r="F1356">
        <v>2016</v>
      </c>
      <c r="G1356">
        <v>67.319674260709505</v>
      </c>
      <c r="H1356">
        <v>69.794214208875005</v>
      </c>
      <c r="I1356">
        <v>64.396774078278895</v>
      </c>
    </row>
    <row r="1357" spans="1:9" x14ac:dyDescent="0.15">
      <c r="A1357" t="s">
        <v>202</v>
      </c>
      <c r="B1357" t="s">
        <v>307</v>
      </c>
      <c r="C1357" t="s">
        <v>1</v>
      </c>
      <c r="D1357" t="s">
        <v>204</v>
      </c>
      <c r="E1357" t="s">
        <v>167</v>
      </c>
      <c r="F1357">
        <v>2016</v>
      </c>
      <c r="G1357">
        <v>68.528693466791097</v>
      </c>
      <c r="H1357">
        <v>71.728844928658106</v>
      </c>
      <c r="I1357">
        <v>65.208785284132603</v>
      </c>
    </row>
    <row r="1358" spans="1:9" x14ac:dyDescent="0.15">
      <c r="A1358" t="s">
        <v>202</v>
      </c>
      <c r="B1358" t="s">
        <v>307</v>
      </c>
      <c r="C1358" t="s">
        <v>205</v>
      </c>
      <c r="D1358" t="s">
        <v>204</v>
      </c>
      <c r="E1358" t="s">
        <v>167</v>
      </c>
      <c r="F1358">
        <v>2016</v>
      </c>
      <c r="G1358">
        <v>67.916006499187702</v>
      </c>
      <c r="H1358">
        <v>70.708069470992697</v>
      </c>
      <c r="I1358">
        <v>64.8229691073672</v>
      </c>
    </row>
    <row r="1359" spans="1:9" x14ac:dyDescent="0.15">
      <c r="A1359" t="s">
        <v>202</v>
      </c>
      <c r="B1359" t="s">
        <v>308</v>
      </c>
      <c r="C1359" t="s">
        <v>21</v>
      </c>
      <c r="D1359" t="s">
        <v>204</v>
      </c>
      <c r="E1359" t="s">
        <v>167</v>
      </c>
      <c r="F1359">
        <v>2016</v>
      </c>
      <c r="G1359">
        <v>66.301872816488299</v>
      </c>
      <c r="H1359">
        <v>68.898748986945904</v>
      </c>
      <c r="I1359">
        <v>63.425296890848102</v>
      </c>
    </row>
    <row r="1360" spans="1:9" x14ac:dyDescent="0.15">
      <c r="A1360" t="s">
        <v>202</v>
      </c>
      <c r="B1360" t="s">
        <v>308</v>
      </c>
      <c r="C1360" t="s">
        <v>1</v>
      </c>
      <c r="D1360" t="s">
        <v>204</v>
      </c>
      <c r="E1360" t="s">
        <v>167</v>
      </c>
      <c r="F1360">
        <v>2016</v>
      </c>
      <c r="G1360">
        <v>67.730096647378701</v>
      </c>
      <c r="H1360">
        <v>70.866754165011002</v>
      </c>
      <c r="I1360">
        <v>64.259886581390106</v>
      </c>
    </row>
    <row r="1361" spans="1:9" x14ac:dyDescent="0.15">
      <c r="A1361" t="s">
        <v>202</v>
      </c>
      <c r="B1361" t="s">
        <v>308</v>
      </c>
      <c r="C1361" t="s">
        <v>205</v>
      </c>
      <c r="D1361" t="s">
        <v>204</v>
      </c>
      <c r="E1361" t="s">
        <v>167</v>
      </c>
      <c r="F1361">
        <v>2016</v>
      </c>
      <c r="G1361">
        <v>67.033313514826702</v>
      </c>
      <c r="H1361">
        <v>69.883717590171699</v>
      </c>
      <c r="I1361">
        <v>63.846193662924797</v>
      </c>
    </row>
    <row r="1362" spans="1:9" x14ac:dyDescent="0.15">
      <c r="A1362" t="s">
        <v>202</v>
      </c>
      <c r="B1362" t="s">
        <v>309</v>
      </c>
      <c r="C1362" t="s">
        <v>21</v>
      </c>
      <c r="D1362" t="s">
        <v>204</v>
      </c>
      <c r="E1362" t="s">
        <v>167</v>
      </c>
      <c r="F1362">
        <v>2016</v>
      </c>
      <c r="G1362">
        <v>65.093772902601799</v>
      </c>
      <c r="H1362">
        <v>67.499914133623307</v>
      </c>
      <c r="I1362">
        <v>62.247262904829597</v>
      </c>
    </row>
    <row r="1363" spans="1:9" x14ac:dyDescent="0.15">
      <c r="A1363" t="s">
        <v>202</v>
      </c>
      <c r="B1363" t="s">
        <v>309</v>
      </c>
      <c r="C1363" t="s">
        <v>1</v>
      </c>
      <c r="D1363" t="s">
        <v>204</v>
      </c>
      <c r="E1363" t="s">
        <v>167</v>
      </c>
      <c r="F1363">
        <v>2016</v>
      </c>
      <c r="G1363">
        <v>67.765170490651201</v>
      </c>
      <c r="H1363">
        <v>70.681128175327402</v>
      </c>
      <c r="I1363">
        <v>64.274227543733801</v>
      </c>
    </row>
    <row r="1364" spans="1:9" x14ac:dyDescent="0.15">
      <c r="A1364" t="s">
        <v>202</v>
      </c>
      <c r="B1364" t="s">
        <v>309</v>
      </c>
      <c r="C1364" t="s">
        <v>205</v>
      </c>
      <c r="D1364" t="s">
        <v>204</v>
      </c>
      <c r="E1364" t="s">
        <v>167</v>
      </c>
      <c r="F1364">
        <v>2016</v>
      </c>
      <c r="G1364">
        <v>66.388613619055107</v>
      </c>
      <c r="H1364">
        <v>68.996401129457595</v>
      </c>
      <c r="I1364">
        <v>63.256669287161003</v>
      </c>
    </row>
    <row r="1365" spans="1:9" x14ac:dyDescent="0.15">
      <c r="A1365" t="s">
        <v>202</v>
      </c>
      <c r="B1365" t="s">
        <v>310</v>
      </c>
      <c r="C1365" t="s">
        <v>21</v>
      </c>
      <c r="D1365" t="s">
        <v>204</v>
      </c>
      <c r="E1365" t="s">
        <v>167</v>
      </c>
      <c r="F1365">
        <v>2016</v>
      </c>
      <c r="G1365">
        <v>66.014007242790299</v>
      </c>
      <c r="H1365">
        <v>68.530640372049405</v>
      </c>
      <c r="I1365">
        <v>63.076052501029103</v>
      </c>
    </row>
    <row r="1366" spans="1:9" x14ac:dyDescent="0.15">
      <c r="A1366" t="s">
        <v>202</v>
      </c>
      <c r="B1366" t="s">
        <v>310</v>
      </c>
      <c r="C1366" t="s">
        <v>1</v>
      </c>
      <c r="D1366" t="s">
        <v>204</v>
      </c>
      <c r="E1366" t="s">
        <v>167</v>
      </c>
      <c r="F1366">
        <v>2016</v>
      </c>
      <c r="G1366">
        <v>67.447176249899101</v>
      </c>
      <c r="H1366">
        <v>70.478315509802698</v>
      </c>
      <c r="I1366">
        <v>64.120980768532604</v>
      </c>
    </row>
    <row r="1367" spans="1:9" x14ac:dyDescent="0.15">
      <c r="A1367" t="s">
        <v>202</v>
      </c>
      <c r="B1367" t="s">
        <v>310</v>
      </c>
      <c r="C1367" t="s">
        <v>205</v>
      </c>
      <c r="D1367" t="s">
        <v>204</v>
      </c>
      <c r="E1367" t="s">
        <v>167</v>
      </c>
      <c r="F1367">
        <v>2016</v>
      </c>
      <c r="G1367">
        <v>66.756951709768401</v>
      </c>
      <c r="H1367">
        <v>69.511577984602596</v>
      </c>
      <c r="I1367">
        <v>63.628029037909897</v>
      </c>
    </row>
    <row r="1368" spans="1:9" x14ac:dyDescent="0.15">
      <c r="A1368" t="s">
        <v>202</v>
      </c>
      <c r="B1368" t="s">
        <v>311</v>
      </c>
      <c r="C1368" t="s">
        <v>21</v>
      </c>
      <c r="D1368" t="s">
        <v>204</v>
      </c>
      <c r="E1368" t="s">
        <v>167</v>
      </c>
      <c r="F1368">
        <v>2016</v>
      </c>
      <c r="G1368">
        <v>69.196122828320796</v>
      </c>
      <c r="H1368">
        <v>71.879680645674</v>
      </c>
      <c r="I1368">
        <v>66.019507386701306</v>
      </c>
    </row>
    <row r="1369" spans="1:9" x14ac:dyDescent="0.15">
      <c r="A1369" t="s">
        <v>202</v>
      </c>
      <c r="B1369" t="s">
        <v>311</v>
      </c>
      <c r="C1369" t="s">
        <v>1</v>
      </c>
      <c r="D1369" t="s">
        <v>204</v>
      </c>
      <c r="E1369" t="s">
        <v>167</v>
      </c>
      <c r="F1369">
        <v>2016</v>
      </c>
      <c r="G1369">
        <v>70.710510548982597</v>
      </c>
      <c r="H1369">
        <v>73.772043724268599</v>
      </c>
      <c r="I1369">
        <v>67.032413131485896</v>
      </c>
    </row>
    <row r="1370" spans="1:9" x14ac:dyDescent="0.15">
      <c r="A1370" t="s">
        <v>202</v>
      </c>
      <c r="B1370" t="s">
        <v>311</v>
      </c>
      <c r="C1370" t="s">
        <v>205</v>
      </c>
      <c r="D1370" t="s">
        <v>204</v>
      </c>
      <c r="E1370" t="s">
        <v>167</v>
      </c>
      <c r="F1370">
        <v>2016</v>
      </c>
      <c r="G1370">
        <v>69.986306489368403</v>
      </c>
      <c r="H1370">
        <v>72.834310960753598</v>
      </c>
      <c r="I1370">
        <v>66.528994131519497</v>
      </c>
    </row>
    <row r="1371" spans="1:9" x14ac:dyDescent="0.15">
      <c r="A1371" t="s">
        <v>202</v>
      </c>
      <c r="B1371" t="s">
        <v>312</v>
      </c>
      <c r="C1371" t="s">
        <v>21</v>
      </c>
      <c r="D1371" t="s">
        <v>204</v>
      </c>
      <c r="E1371" t="s">
        <v>167</v>
      </c>
      <c r="F1371">
        <v>2016</v>
      </c>
      <c r="G1371">
        <v>69.095932446125303</v>
      </c>
      <c r="H1371">
        <v>71.842261865795706</v>
      </c>
      <c r="I1371">
        <v>65.997089220816903</v>
      </c>
    </row>
    <row r="1372" spans="1:9" x14ac:dyDescent="0.15">
      <c r="A1372" t="s">
        <v>202</v>
      </c>
      <c r="B1372" t="s">
        <v>312</v>
      </c>
      <c r="C1372" t="s">
        <v>1</v>
      </c>
      <c r="D1372" t="s">
        <v>204</v>
      </c>
      <c r="E1372" t="s">
        <v>167</v>
      </c>
      <c r="F1372">
        <v>2016</v>
      </c>
      <c r="G1372">
        <v>70.477263291229406</v>
      </c>
      <c r="H1372">
        <v>73.695095078134599</v>
      </c>
      <c r="I1372">
        <v>66.899244541609093</v>
      </c>
    </row>
    <row r="1373" spans="1:9" x14ac:dyDescent="0.15">
      <c r="A1373" t="s">
        <v>202</v>
      </c>
      <c r="B1373" t="s">
        <v>312</v>
      </c>
      <c r="C1373" t="s">
        <v>205</v>
      </c>
      <c r="D1373" t="s">
        <v>204</v>
      </c>
      <c r="E1373" t="s">
        <v>167</v>
      </c>
      <c r="F1373">
        <v>2016</v>
      </c>
      <c r="G1373">
        <v>69.801425553599003</v>
      </c>
      <c r="H1373">
        <v>72.7632617554885</v>
      </c>
      <c r="I1373">
        <v>66.449945402349101</v>
      </c>
    </row>
    <row r="1374" spans="1:9" x14ac:dyDescent="0.15">
      <c r="A1374" t="s">
        <v>202</v>
      </c>
      <c r="B1374" t="s">
        <v>313</v>
      </c>
      <c r="C1374" t="s">
        <v>21</v>
      </c>
      <c r="D1374" t="s">
        <v>204</v>
      </c>
      <c r="E1374" t="s">
        <v>167</v>
      </c>
      <c r="F1374">
        <v>2016</v>
      </c>
      <c r="G1374">
        <v>69.201827809455295</v>
      </c>
      <c r="H1374">
        <v>71.835502978699907</v>
      </c>
      <c r="I1374">
        <v>66.049701032409899</v>
      </c>
    </row>
    <row r="1375" spans="1:9" x14ac:dyDescent="0.15">
      <c r="A1375" t="s">
        <v>202</v>
      </c>
      <c r="B1375" t="s">
        <v>313</v>
      </c>
      <c r="C1375" t="s">
        <v>1</v>
      </c>
      <c r="D1375" t="s">
        <v>204</v>
      </c>
      <c r="E1375" t="s">
        <v>167</v>
      </c>
      <c r="F1375">
        <v>2016</v>
      </c>
      <c r="G1375">
        <v>70.048986642267295</v>
      </c>
      <c r="H1375">
        <v>73.142861397654698</v>
      </c>
      <c r="I1375">
        <v>66.603557306552403</v>
      </c>
    </row>
    <row r="1376" spans="1:9" x14ac:dyDescent="0.15">
      <c r="A1376" t="s">
        <v>202</v>
      </c>
      <c r="B1376" t="s">
        <v>313</v>
      </c>
      <c r="C1376" t="s">
        <v>205</v>
      </c>
      <c r="D1376" t="s">
        <v>204</v>
      </c>
      <c r="E1376" t="s">
        <v>167</v>
      </c>
      <c r="F1376">
        <v>2016</v>
      </c>
      <c r="G1376">
        <v>69.662013280005397</v>
      </c>
      <c r="H1376">
        <v>72.567808023546604</v>
      </c>
      <c r="I1376">
        <v>66.315009535990299</v>
      </c>
    </row>
    <row r="1377" spans="1:9" x14ac:dyDescent="0.15">
      <c r="A1377" t="s">
        <v>202</v>
      </c>
      <c r="B1377" t="s">
        <v>314</v>
      </c>
      <c r="C1377" t="s">
        <v>21</v>
      </c>
      <c r="D1377" t="s">
        <v>204</v>
      </c>
      <c r="E1377" t="s">
        <v>167</v>
      </c>
      <c r="F1377">
        <v>2016</v>
      </c>
      <c r="G1377">
        <v>67.558069540559302</v>
      </c>
      <c r="H1377">
        <v>70.1555565081905</v>
      </c>
      <c r="I1377">
        <v>64.514421054192695</v>
      </c>
    </row>
    <row r="1378" spans="1:9" x14ac:dyDescent="0.15">
      <c r="A1378" t="s">
        <v>202</v>
      </c>
      <c r="B1378" t="s">
        <v>314</v>
      </c>
      <c r="C1378" t="s">
        <v>1</v>
      </c>
      <c r="D1378" t="s">
        <v>204</v>
      </c>
      <c r="E1378" t="s">
        <v>167</v>
      </c>
      <c r="F1378">
        <v>2016</v>
      </c>
      <c r="G1378">
        <v>69.876818517107594</v>
      </c>
      <c r="H1378">
        <v>73.055697906864395</v>
      </c>
      <c r="I1378">
        <v>66.318779856434702</v>
      </c>
    </row>
    <row r="1379" spans="1:9" x14ac:dyDescent="0.15">
      <c r="A1379" t="s">
        <v>202</v>
      </c>
      <c r="B1379" t="s">
        <v>314</v>
      </c>
      <c r="C1379" t="s">
        <v>205</v>
      </c>
      <c r="D1379" t="s">
        <v>204</v>
      </c>
      <c r="E1379" t="s">
        <v>167</v>
      </c>
      <c r="F1379">
        <v>2016</v>
      </c>
      <c r="G1379">
        <v>68.712587434423398</v>
      </c>
      <c r="H1379">
        <v>71.527424155276606</v>
      </c>
      <c r="I1379">
        <v>65.364495284507896</v>
      </c>
    </row>
    <row r="1380" spans="1:9" x14ac:dyDescent="0.15">
      <c r="A1380" t="s">
        <v>202</v>
      </c>
      <c r="B1380" t="s">
        <v>315</v>
      </c>
      <c r="C1380" t="s">
        <v>21</v>
      </c>
      <c r="D1380" t="s">
        <v>204</v>
      </c>
      <c r="E1380" t="s">
        <v>167</v>
      </c>
      <c r="F1380">
        <v>2016</v>
      </c>
      <c r="G1380">
        <v>68.062245695749397</v>
      </c>
      <c r="H1380">
        <v>70.672309212167903</v>
      </c>
      <c r="I1380">
        <v>65.129304232880401</v>
      </c>
    </row>
    <row r="1381" spans="1:9" x14ac:dyDescent="0.15">
      <c r="A1381" t="s">
        <v>202</v>
      </c>
      <c r="B1381" t="s">
        <v>315</v>
      </c>
      <c r="C1381" t="s">
        <v>1</v>
      </c>
      <c r="D1381" t="s">
        <v>204</v>
      </c>
      <c r="E1381" t="s">
        <v>167</v>
      </c>
      <c r="F1381">
        <v>2016</v>
      </c>
      <c r="G1381">
        <v>69.195334359866393</v>
      </c>
      <c r="H1381">
        <v>72.247189943277107</v>
      </c>
      <c r="I1381">
        <v>65.752205287092494</v>
      </c>
    </row>
    <row r="1382" spans="1:9" x14ac:dyDescent="0.15">
      <c r="A1382" t="s">
        <v>202</v>
      </c>
      <c r="B1382" t="s">
        <v>315</v>
      </c>
      <c r="C1382" t="s">
        <v>205</v>
      </c>
      <c r="D1382" t="s">
        <v>204</v>
      </c>
      <c r="E1382" t="s">
        <v>167</v>
      </c>
      <c r="F1382">
        <v>2016</v>
      </c>
      <c r="G1382">
        <v>68.668213484101003</v>
      </c>
      <c r="H1382">
        <v>71.415099383098294</v>
      </c>
      <c r="I1382">
        <v>65.485802447690602</v>
      </c>
    </row>
    <row r="1383" spans="1:9" x14ac:dyDescent="0.15">
      <c r="A1383" t="s">
        <v>202</v>
      </c>
      <c r="B1383" t="s">
        <v>316</v>
      </c>
      <c r="C1383" t="s">
        <v>21</v>
      </c>
      <c r="D1383" t="s">
        <v>204</v>
      </c>
      <c r="E1383" t="s">
        <v>167</v>
      </c>
      <c r="F1383">
        <v>2016</v>
      </c>
      <c r="G1383">
        <v>68.233173435298994</v>
      </c>
      <c r="H1383">
        <v>70.8887208070323</v>
      </c>
      <c r="I1383">
        <v>65.281491852715604</v>
      </c>
    </row>
    <row r="1384" spans="1:9" x14ac:dyDescent="0.15">
      <c r="A1384" t="s">
        <v>202</v>
      </c>
      <c r="B1384" t="s">
        <v>316</v>
      </c>
      <c r="C1384" t="s">
        <v>1</v>
      </c>
      <c r="D1384" t="s">
        <v>204</v>
      </c>
      <c r="E1384" t="s">
        <v>167</v>
      </c>
      <c r="F1384">
        <v>2016</v>
      </c>
      <c r="G1384">
        <v>69.707229017998401</v>
      </c>
      <c r="H1384">
        <v>72.792921458071902</v>
      </c>
      <c r="I1384">
        <v>66.302680525365304</v>
      </c>
    </row>
    <row r="1385" spans="1:9" x14ac:dyDescent="0.15">
      <c r="A1385" t="s">
        <v>202</v>
      </c>
      <c r="B1385" t="s">
        <v>316</v>
      </c>
      <c r="C1385" t="s">
        <v>205</v>
      </c>
      <c r="D1385" t="s">
        <v>204</v>
      </c>
      <c r="E1385" t="s">
        <v>167</v>
      </c>
      <c r="F1385">
        <v>2016</v>
      </c>
      <c r="G1385">
        <v>68.980194598304394</v>
      </c>
      <c r="H1385">
        <v>71.827451663422096</v>
      </c>
      <c r="I1385">
        <v>65.867470177837504</v>
      </c>
    </row>
    <row r="1386" spans="1:9" x14ac:dyDescent="0.15">
      <c r="A1386" t="s">
        <v>202</v>
      </c>
      <c r="B1386" t="s">
        <v>317</v>
      </c>
      <c r="C1386" t="s">
        <v>21</v>
      </c>
      <c r="D1386" t="s">
        <v>204</v>
      </c>
      <c r="E1386" t="s">
        <v>167</v>
      </c>
      <c r="F1386">
        <v>2016</v>
      </c>
      <c r="G1386">
        <v>68.118757235216705</v>
      </c>
      <c r="H1386">
        <v>70.756615621229798</v>
      </c>
      <c r="I1386">
        <v>65.041653546484596</v>
      </c>
    </row>
    <row r="1387" spans="1:9" x14ac:dyDescent="0.15">
      <c r="A1387" t="s">
        <v>202</v>
      </c>
      <c r="B1387" t="s">
        <v>317</v>
      </c>
      <c r="C1387" t="s">
        <v>1</v>
      </c>
      <c r="D1387" t="s">
        <v>204</v>
      </c>
      <c r="E1387" t="s">
        <v>167</v>
      </c>
      <c r="F1387">
        <v>2016</v>
      </c>
      <c r="G1387">
        <v>69.084350063275707</v>
      </c>
      <c r="H1387">
        <v>72.161203383064304</v>
      </c>
      <c r="I1387">
        <v>65.754420476453902</v>
      </c>
    </row>
    <row r="1388" spans="1:9" x14ac:dyDescent="0.15">
      <c r="A1388" t="s">
        <v>202</v>
      </c>
      <c r="B1388" t="s">
        <v>317</v>
      </c>
      <c r="C1388" t="s">
        <v>205</v>
      </c>
      <c r="D1388" t="s">
        <v>204</v>
      </c>
      <c r="E1388" t="s">
        <v>167</v>
      </c>
      <c r="F1388">
        <v>2016</v>
      </c>
      <c r="G1388">
        <v>68.627253850147198</v>
      </c>
      <c r="H1388">
        <v>71.386312907187403</v>
      </c>
      <c r="I1388">
        <v>65.368521715820904</v>
      </c>
    </row>
    <row r="1389" spans="1:9" x14ac:dyDescent="0.15">
      <c r="A1389" t="s">
        <v>202</v>
      </c>
      <c r="B1389" t="s">
        <v>318</v>
      </c>
      <c r="C1389" t="s">
        <v>21</v>
      </c>
      <c r="D1389" t="s">
        <v>204</v>
      </c>
      <c r="E1389" t="s">
        <v>167</v>
      </c>
      <c r="F1389">
        <v>2016</v>
      </c>
      <c r="G1389">
        <v>68.675908371826495</v>
      </c>
      <c r="H1389">
        <v>71.302230340444794</v>
      </c>
      <c r="I1389">
        <v>65.678246988256902</v>
      </c>
    </row>
    <row r="1390" spans="1:9" x14ac:dyDescent="0.15">
      <c r="A1390" t="s">
        <v>202</v>
      </c>
      <c r="B1390" t="s">
        <v>318</v>
      </c>
      <c r="C1390" t="s">
        <v>1</v>
      </c>
      <c r="D1390" t="s">
        <v>204</v>
      </c>
      <c r="E1390" t="s">
        <v>167</v>
      </c>
      <c r="F1390">
        <v>2016</v>
      </c>
      <c r="G1390">
        <v>70.172403576317606</v>
      </c>
      <c r="H1390">
        <v>73.298472394969906</v>
      </c>
      <c r="I1390">
        <v>66.632116095880093</v>
      </c>
    </row>
    <row r="1391" spans="1:9" x14ac:dyDescent="0.15">
      <c r="A1391" t="s">
        <v>202</v>
      </c>
      <c r="B1391" t="s">
        <v>318</v>
      </c>
      <c r="C1391" t="s">
        <v>205</v>
      </c>
      <c r="D1391" t="s">
        <v>204</v>
      </c>
      <c r="E1391" t="s">
        <v>167</v>
      </c>
      <c r="F1391">
        <v>2016</v>
      </c>
      <c r="G1391">
        <v>69.454719405536594</v>
      </c>
      <c r="H1391">
        <v>72.3090998340803</v>
      </c>
      <c r="I1391">
        <v>66.161107986315798</v>
      </c>
    </row>
    <row r="1392" spans="1:9" x14ac:dyDescent="0.15">
      <c r="A1392" t="s">
        <v>202</v>
      </c>
      <c r="B1392" t="s">
        <v>319</v>
      </c>
      <c r="C1392" t="s">
        <v>21</v>
      </c>
      <c r="D1392" t="s">
        <v>204</v>
      </c>
      <c r="E1392" t="s">
        <v>167</v>
      </c>
      <c r="F1392">
        <v>2016</v>
      </c>
      <c r="G1392">
        <v>67.880475472105104</v>
      </c>
      <c r="H1392">
        <v>70.434826221442293</v>
      </c>
      <c r="I1392">
        <v>64.918840319059399</v>
      </c>
    </row>
    <row r="1393" spans="1:9" x14ac:dyDescent="0.15">
      <c r="A1393" t="s">
        <v>202</v>
      </c>
      <c r="B1393" t="s">
        <v>319</v>
      </c>
      <c r="C1393" t="s">
        <v>1</v>
      </c>
      <c r="D1393" t="s">
        <v>204</v>
      </c>
      <c r="E1393" t="s">
        <v>167</v>
      </c>
      <c r="F1393">
        <v>2016</v>
      </c>
      <c r="G1393">
        <v>69.496838790805697</v>
      </c>
      <c r="H1393">
        <v>72.563650725140803</v>
      </c>
      <c r="I1393">
        <v>66.005671018551993</v>
      </c>
    </row>
    <row r="1394" spans="1:9" x14ac:dyDescent="0.15">
      <c r="A1394" t="s">
        <v>202</v>
      </c>
      <c r="B1394" t="s">
        <v>319</v>
      </c>
      <c r="C1394" t="s">
        <v>205</v>
      </c>
      <c r="D1394" t="s">
        <v>204</v>
      </c>
      <c r="E1394" t="s">
        <v>167</v>
      </c>
      <c r="F1394">
        <v>2016</v>
      </c>
      <c r="G1394">
        <v>68.712975477888506</v>
      </c>
      <c r="H1394">
        <v>71.505693500135294</v>
      </c>
      <c r="I1394">
        <v>65.478111346381397</v>
      </c>
    </row>
    <row r="1395" spans="1:9" x14ac:dyDescent="0.15">
      <c r="A1395" t="s">
        <v>202</v>
      </c>
      <c r="B1395" t="s">
        <v>320</v>
      </c>
      <c r="C1395" t="s">
        <v>21</v>
      </c>
      <c r="D1395" t="s">
        <v>204</v>
      </c>
      <c r="E1395" t="s">
        <v>167</v>
      </c>
      <c r="F1395">
        <v>2016</v>
      </c>
      <c r="G1395">
        <v>68.247420659652207</v>
      </c>
      <c r="H1395">
        <v>70.840077417882895</v>
      </c>
      <c r="I1395">
        <v>65.159225812350002</v>
      </c>
    </row>
    <row r="1396" spans="1:9" x14ac:dyDescent="0.15">
      <c r="A1396" t="s">
        <v>202</v>
      </c>
      <c r="B1396" t="s">
        <v>320</v>
      </c>
      <c r="C1396" t="s">
        <v>1</v>
      </c>
      <c r="D1396" t="s">
        <v>204</v>
      </c>
      <c r="E1396" t="s">
        <v>167</v>
      </c>
      <c r="F1396">
        <v>2016</v>
      </c>
      <c r="G1396">
        <v>69.639948969809396</v>
      </c>
      <c r="H1396">
        <v>72.822678884122197</v>
      </c>
      <c r="I1396">
        <v>66.079577415836695</v>
      </c>
    </row>
    <row r="1397" spans="1:9" x14ac:dyDescent="0.15">
      <c r="A1397" t="s">
        <v>202</v>
      </c>
      <c r="B1397" t="s">
        <v>320</v>
      </c>
      <c r="C1397" t="s">
        <v>205</v>
      </c>
      <c r="D1397" t="s">
        <v>204</v>
      </c>
      <c r="E1397" t="s">
        <v>167</v>
      </c>
      <c r="F1397">
        <v>2016</v>
      </c>
      <c r="G1397">
        <v>68.960905507614797</v>
      </c>
      <c r="H1397">
        <v>71.8259250456058</v>
      </c>
      <c r="I1397">
        <v>65.607356766592801</v>
      </c>
    </row>
    <row r="1398" spans="1:9" x14ac:dyDescent="0.15">
      <c r="A1398" t="s">
        <v>202</v>
      </c>
      <c r="B1398" t="s">
        <v>321</v>
      </c>
      <c r="C1398" t="s">
        <v>21</v>
      </c>
      <c r="D1398" t="s">
        <v>204</v>
      </c>
      <c r="E1398" t="s">
        <v>167</v>
      </c>
      <c r="F1398">
        <v>2016</v>
      </c>
      <c r="G1398">
        <v>67.706693270227603</v>
      </c>
      <c r="H1398">
        <v>70.322990248635406</v>
      </c>
      <c r="I1398">
        <v>64.713094254801106</v>
      </c>
    </row>
    <row r="1399" spans="1:9" x14ac:dyDescent="0.15">
      <c r="A1399" t="s">
        <v>202</v>
      </c>
      <c r="B1399" t="s">
        <v>321</v>
      </c>
      <c r="C1399" t="s">
        <v>1</v>
      </c>
      <c r="D1399" t="s">
        <v>204</v>
      </c>
      <c r="E1399" t="s">
        <v>167</v>
      </c>
      <c r="F1399">
        <v>2016</v>
      </c>
      <c r="G1399">
        <v>69.552512078374804</v>
      </c>
      <c r="H1399">
        <v>72.610386181177503</v>
      </c>
      <c r="I1399">
        <v>65.901759405618506</v>
      </c>
    </row>
    <row r="1400" spans="1:9" x14ac:dyDescent="0.15">
      <c r="A1400" t="s">
        <v>202</v>
      </c>
      <c r="B1400" t="s">
        <v>321</v>
      </c>
      <c r="C1400" t="s">
        <v>205</v>
      </c>
      <c r="D1400" t="s">
        <v>204</v>
      </c>
      <c r="E1400" t="s">
        <v>167</v>
      </c>
      <c r="F1400">
        <v>2016</v>
      </c>
      <c r="G1400">
        <v>68.640004757342396</v>
      </c>
      <c r="H1400">
        <v>71.483011518835198</v>
      </c>
      <c r="I1400">
        <v>65.344301702127296</v>
      </c>
    </row>
    <row r="1401" spans="1:9" x14ac:dyDescent="0.15">
      <c r="A1401" t="s">
        <v>202</v>
      </c>
      <c r="B1401" t="s">
        <v>322</v>
      </c>
      <c r="C1401" t="s">
        <v>21</v>
      </c>
      <c r="D1401" t="s">
        <v>204</v>
      </c>
      <c r="E1401" t="s">
        <v>167</v>
      </c>
      <c r="F1401">
        <v>2016</v>
      </c>
      <c r="G1401">
        <v>67.691184718547404</v>
      </c>
      <c r="H1401">
        <v>70.254183605157706</v>
      </c>
      <c r="I1401">
        <v>64.8379645740374</v>
      </c>
    </row>
    <row r="1402" spans="1:9" x14ac:dyDescent="0.15">
      <c r="A1402" t="s">
        <v>202</v>
      </c>
      <c r="B1402" t="s">
        <v>322</v>
      </c>
      <c r="C1402" t="s">
        <v>1</v>
      </c>
      <c r="D1402" t="s">
        <v>204</v>
      </c>
      <c r="E1402" t="s">
        <v>167</v>
      </c>
      <c r="F1402">
        <v>2016</v>
      </c>
      <c r="G1402">
        <v>68.488506251464301</v>
      </c>
      <c r="H1402">
        <v>71.448106576254602</v>
      </c>
      <c r="I1402">
        <v>64.994420054787994</v>
      </c>
    </row>
    <row r="1403" spans="1:9" x14ac:dyDescent="0.15">
      <c r="A1403" t="s">
        <v>202</v>
      </c>
      <c r="B1403" t="s">
        <v>322</v>
      </c>
      <c r="C1403" t="s">
        <v>205</v>
      </c>
      <c r="D1403" t="s">
        <v>204</v>
      </c>
      <c r="E1403" t="s">
        <v>167</v>
      </c>
      <c r="F1403">
        <v>2016</v>
      </c>
      <c r="G1403">
        <v>68.108182316382099</v>
      </c>
      <c r="H1403">
        <v>70.852101437843501</v>
      </c>
      <c r="I1403">
        <v>64.922510223078902</v>
      </c>
    </row>
    <row r="1404" spans="1:9" x14ac:dyDescent="0.15">
      <c r="A1404" t="s">
        <v>202</v>
      </c>
      <c r="B1404" t="s">
        <v>323</v>
      </c>
      <c r="C1404" t="s">
        <v>21</v>
      </c>
      <c r="D1404" t="s">
        <v>204</v>
      </c>
      <c r="E1404" t="s">
        <v>167</v>
      </c>
      <c r="F1404">
        <v>2016</v>
      </c>
      <c r="G1404">
        <v>67.4441480604101</v>
      </c>
      <c r="H1404">
        <v>69.957170739264498</v>
      </c>
      <c r="I1404">
        <v>64.442826797151696</v>
      </c>
    </row>
    <row r="1405" spans="1:9" x14ac:dyDescent="0.15">
      <c r="A1405" t="s">
        <v>202</v>
      </c>
      <c r="B1405" t="s">
        <v>323</v>
      </c>
      <c r="C1405" t="s">
        <v>1</v>
      </c>
      <c r="D1405" t="s">
        <v>204</v>
      </c>
      <c r="E1405" t="s">
        <v>167</v>
      </c>
      <c r="F1405">
        <v>2016</v>
      </c>
      <c r="G1405">
        <v>69.057975745057306</v>
      </c>
      <c r="H1405">
        <v>72.169381576537006</v>
      </c>
      <c r="I1405">
        <v>65.560576981039901</v>
      </c>
    </row>
    <row r="1406" spans="1:9" x14ac:dyDescent="0.15">
      <c r="A1406" t="s">
        <v>202</v>
      </c>
      <c r="B1406" t="s">
        <v>323</v>
      </c>
      <c r="C1406" t="s">
        <v>205</v>
      </c>
      <c r="D1406" t="s">
        <v>204</v>
      </c>
      <c r="E1406" t="s">
        <v>167</v>
      </c>
      <c r="F1406">
        <v>2016</v>
      </c>
      <c r="G1406">
        <v>68.262120517769503</v>
      </c>
      <c r="H1406">
        <v>71.044618408225205</v>
      </c>
      <c r="I1406">
        <v>65.017117862690498</v>
      </c>
    </row>
    <row r="1407" spans="1:9" x14ac:dyDescent="0.15">
      <c r="A1407" t="s">
        <v>202</v>
      </c>
      <c r="B1407" t="s">
        <v>324</v>
      </c>
      <c r="C1407" t="s">
        <v>21</v>
      </c>
      <c r="D1407" t="s">
        <v>204</v>
      </c>
      <c r="E1407" t="s">
        <v>167</v>
      </c>
      <c r="F1407">
        <v>2016</v>
      </c>
      <c r="G1407">
        <v>66.609106943311104</v>
      </c>
      <c r="H1407">
        <v>69.067192514387003</v>
      </c>
      <c r="I1407">
        <v>63.702519393215802</v>
      </c>
    </row>
    <row r="1408" spans="1:9" x14ac:dyDescent="0.15">
      <c r="A1408" t="s">
        <v>202</v>
      </c>
      <c r="B1408" t="s">
        <v>324</v>
      </c>
      <c r="C1408" t="s">
        <v>1</v>
      </c>
      <c r="D1408" t="s">
        <v>204</v>
      </c>
      <c r="E1408" t="s">
        <v>167</v>
      </c>
      <c r="F1408">
        <v>2016</v>
      </c>
      <c r="G1408">
        <v>68.477645160385094</v>
      </c>
      <c r="H1408">
        <v>71.469128636642395</v>
      </c>
      <c r="I1408">
        <v>65.023685517826806</v>
      </c>
    </row>
    <row r="1409" spans="1:9" x14ac:dyDescent="0.15">
      <c r="A1409" t="s">
        <v>202</v>
      </c>
      <c r="B1409" t="s">
        <v>324</v>
      </c>
      <c r="C1409" t="s">
        <v>205</v>
      </c>
      <c r="D1409" t="s">
        <v>204</v>
      </c>
      <c r="E1409" t="s">
        <v>167</v>
      </c>
      <c r="F1409">
        <v>2016</v>
      </c>
      <c r="G1409">
        <v>67.533753482050699</v>
      </c>
      <c r="H1409">
        <v>70.226914955264704</v>
      </c>
      <c r="I1409">
        <v>64.370513111520594</v>
      </c>
    </row>
    <row r="1410" spans="1:9" x14ac:dyDescent="0.15">
      <c r="A1410" t="s">
        <v>202</v>
      </c>
      <c r="B1410" t="s">
        <v>325</v>
      </c>
      <c r="C1410" t="s">
        <v>21</v>
      </c>
      <c r="D1410" t="s">
        <v>204</v>
      </c>
      <c r="E1410" t="s">
        <v>167</v>
      </c>
      <c r="F1410">
        <v>2016</v>
      </c>
      <c r="G1410">
        <v>67.533696321019903</v>
      </c>
      <c r="H1410">
        <v>70.043170722827497</v>
      </c>
      <c r="I1410">
        <v>64.582391783907994</v>
      </c>
    </row>
    <row r="1411" spans="1:9" x14ac:dyDescent="0.15">
      <c r="A1411" t="s">
        <v>202</v>
      </c>
      <c r="B1411" t="s">
        <v>325</v>
      </c>
      <c r="C1411" t="s">
        <v>1</v>
      </c>
      <c r="D1411" t="s">
        <v>204</v>
      </c>
      <c r="E1411" t="s">
        <v>167</v>
      </c>
      <c r="F1411">
        <v>2016</v>
      </c>
      <c r="G1411">
        <v>69.334952349976206</v>
      </c>
      <c r="H1411">
        <v>72.439276874886602</v>
      </c>
      <c r="I1411">
        <v>65.825879387672103</v>
      </c>
    </row>
    <row r="1412" spans="1:9" x14ac:dyDescent="0.15">
      <c r="A1412" t="s">
        <v>202</v>
      </c>
      <c r="B1412" t="s">
        <v>325</v>
      </c>
      <c r="C1412" t="s">
        <v>205</v>
      </c>
      <c r="D1412" t="s">
        <v>204</v>
      </c>
      <c r="E1412" t="s">
        <v>167</v>
      </c>
      <c r="F1412">
        <v>2016</v>
      </c>
      <c r="G1412">
        <v>68.436384444509699</v>
      </c>
      <c r="H1412">
        <v>71.216044244485403</v>
      </c>
      <c r="I1412">
        <v>65.211518140420296</v>
      </c>
    </row>
    <row r="1413" spans="1:9" x14ac:dyDescent="0.15">
      <c r="A1413" t="s">
        <v>202</v>
      </c>
      <c r="B1413" t="s">
        <v>326</v>
      </c>
      <c r="C1413" t="s">
        <v>21</v>
      </c>
      <c r="D1413" t="s">
        <v>204</v>
      </c>
      <c r="E1413" t="s">
        <v>167</v>
      </c>
      <c r="F1413">
        <v>2016</v>
      </c>
      <c r="G1413">
        <v>68.817149803164796</v>
      </c>
      <c r="H1413">
        <v>71.5019299905194</v>
      </c>
      <c r="I1413">
        <v>65.819148736097802</v>
      </c>
    </row>
    <row r="1414" spans="1:9" x14ac:dyDescent="0.15">
      <c r="A1414" t="s">
        <v>202</v>
      </c>
      <c r="B1414" t="s">
        <v>326</v>
      </c>
      <c r="C1414" t="s">
        <v>1</v>
      </c>
      <c r="D1414" t="s">
        <v>204</v>
      </c>
      <c r="E1414" t="s">
        <v>167</v>
      </c>
      <c r="F1414">
        <v>2016</v>
      </c>
      <c r="G1414">
        <v>69.686117924911898</v>
      </c>
      <c r="H1414">
        <v>72.826127518238806</v>
      </c>
      <c r="I1414">
        <v>66.082846987058701</v>
      </c>
    </row>
    <row r="1415" spans="1:9" x14ac:dyDescent="0.15">
      <c r="A1415" t="s">
        <v>202</v>
      </c>
      <c r="B1415" t="s">
        <v>326</v>
      </c>
      <c r="C1415" t="s">
        <v>205</v>
      </c>
      <c r="D1415" t="s">
        <v>204</v>
      </c>
      <c r="E1415" t="s">
        <v>167</v>
      </c>
      <c r="F1415">
        <v>2016</v>
      </c>
      <c r="G1415">
        <v>69.258249951162</v>
      </c>
      <c r="H1415">
        <v>72.124662412669693</v>
      </c>
      <c r="I1415">
        <v>65.932283652842003</v>
      </c>
    </row>
    <row r="1416" spans="1:9" x14ac:dyDescent="0.15">
      <c r="A1416" t="s">
        <v>202</v>
      </c>
      <c r="B1416" t="s">
        <v>327</v>
      </c>
      <c r="C1416" t="s">
        <v>21</v>
      </c>
      <c r="D1416" t="s">
        <v>204</v>
      </c>
      <c r="E1416" t="s">
        <v>167</v>
      </c>
      <c r="F1416">
        <v>2016</v>
      </c>
      <c r="G1416">
        <v>69.672844130118705</v>
      </c>
      <c r="H1416">
        <v>72.393349458449705</v>
      </c>
      <c r="I1416">
        <v>66.613018790941794</v>
      </c>
    </row>
    <row r="1417" spans="1:9" x14ac:dyDescent="0.15">
      <c r="A1417" t="s">
        <v>202</v>
      </c>
      <c r="B1417" t="s">
        <v>327</v>
      </c>
      <c r="C1417" t="s">
        <v>1</v>
      </c>
      <c r="D1417" t="s">
        <v>204</v>
      </c>
      <c r="E1417" t="s">
        <v>167</v>
      </c>
      <c r="F1417">
        <v>2016</v>
      </c>
      <c r="G1417">
        <v>70.714536231224898</v>
      </c>
      <c r="H1417">
        <v>73.915359436761705</v>
      </c>
      <c r="I1417">
        <v>67.111138495319906</v>
      </c>
    </row>
    <row r="1418" spans="1:9" x14ac:dyDescent="0.15">
      <c r="A1418" t="s">
        <v>202</v>
      </c>
      <c r="B1418" t="s">
        <v>327</v>
      </c>
      <c r="C1418" t="s">
        <v>205</v>
      </c>
      <c r="D1418" t="s">
        <v>204</v>
      </c>
      <c r="E1418" t="s">
        <v>167</v>
      </c>
      <c r="F1418">
        <v>2016</v>
      </c>
      <c r="G1418">
        <v>70.209693040870704</v>
      </c>
      <c r="H1418">
        <v>73.138528495742406</v>
      </c>
      <c r="I1418">
        <v>66.832951623673196</v>
      </c>
    </row>
    <row r="1419" spans="1:9" x14ac:dyDescent="0.15">
      <c r="A1419" t="s">
        <v>202</v>
      </c>
      <c r="B1419" t="s">
        <v>328</v>
      </c>
      <c r="C1419" t="s">
        <v>21</v>
      </c>
      <c r="D1419" t="s">
        <v>204</v>
      </c>
      <c r="E1419" t="s">
        <v>167</v>
      </c>
      <c r="F1419">
        <v>2016</v>
      </c>
      <c r="G1419">
        <v>68.747013547970496</v>
      </c>
      <c r="H1419">
        <v>71.393915171915296</v>
      </c>
      <c r="I1419">
        <v>65.735360969647303</v>
      </c>
    </row>
    <row r="1420" spans="1:9" x14ac:dyDescent="0.15">
      <c r="A1420" t="s">
        <v>202</v>
      </c>
      <c r="B1420" t="s">
        <v>328</v>
      </c>
      <c r="C1420" t="s">
        <v>1</v>
      </c>
      <c r="D1420" t="s">
        <v>204</v>
      </c>
      <c r="E1420" t="s">
        <v>167</v>
      </c>
      <c r="F1420">
        <v>2016</v>
      </c>
      <c r="G1420">
        <v>70.197520610678893</v>
      </c>
      <c r="H1420">
        <v>73.265498390063897</v>
      </c>
      <c r="I1420">
        <v>66.523378224323096</v>
      </c>
    </row>
    <row r="1421" spans="1:9" x14ac:dyDescent="0.15">
      <c r="A1421" t="s">
        <v>202</v>
      </c>
      <c r="B1421" t="s">
        <v>328</v>
      </c>
      <c r="C1421" t="s">
        <v>205</v>
      </c>
      <c r="D1421" t="s">
        <v>204</v>
      </c>
      <c r="E1421" t="s">
        <v>167</v>
      </c>
      <c r="F1421">
        <v>2016</v>
      </c>
      <c r="G1421">
        <v>69.470324008247005</v>
      </c>
      <c r="H1421">
        <v>72.2844598587251</v>
      </c>
      <c r="I1421">
        <v>66.208129500549106</v>
      </c>
    </row>
    <row r="1422" spans="1:9" x14ac:dyDescent="0.15">
      <c r="A1422" t="s">
        <v>202</v>
      </c>
      <c r="B1422" t="s">
        <v>329</v>
      </c>
      <c r="C1422" t="s">
        <v>21</v>
      </c>
      <c r="D1422" t="s">
        <v>204</v>
      </c>
      <c r="E1422" t="s">
        <v>167</v>
      </c>
      <c r="F1422">
        <v>2016</v>
      </c>
      <c r="G1422">
        <v>70.041024320106501</v>
      </c>
      <c r="H1422">
        <v>72.793868292095098</v>
      </c>
      <c r="I1422">
        <v>66.937424717252</v>
      </c>
    </row>
    <row r="1423" spans="1:9" x14ac:dyDescent="0.15">
      <c r="A1423" t="s">
        <v>202</v>
      </c>
      <c r="B1423" t="s">
        <v>329</v>
      </c>
      <c r="C1423" t="s">
        <v>1</v>
      </c>
      <c r="D1423" t="s">
        <v>204</v>
      </c>
      <c r="E1423" t="s">
        <v>167</v>
      </c>
      <c r="F1423">
        <v>2016</v>
      </c>
      <c r="G1423">
        <v>71.0452016476642</v>
      </c>
      <c r="H1423">
        <v>74.371259833357698</v>
      </c>
      <c r="I1423">
        <v>67.337546789024898</v>
      </c>
    </row>
    <row r="1424" spans="1:9" x14ac:dyDescent="0.15">
      <c r="A1424" t="s">
        <v>202</v>
      </c>
      <c r="B1424" t="s">
        <v>329</v>
      </c>
      <c r="C1424" t="s">
        <v>205</v>
      </c>
      <c r="D1424" t="s">
        <v>204</v>
      </c>
      <c r="E1424" t="s">
        <v>167</v>
      </c>
      <c r="F1424">
        <v>2016</v>
      </c>
      <c r="G1424">
        <v>70.556474552591595</v>
      </c>
      <c r="H1424">
        <v>73.564032802375095</v>
      </c>
      <c r="I1424">
        <v>67.162730076211702</v>
      </c>
    </row>
    <row r="1425" spans="1:9" x14ac:dyDescent="0.15">
      <c r="A1425" t="s">
        <v>202</v>
      </c>
      <c r="B1425" t="s">
        <v>330</v>
      </c>
      <c r="C1425" t="s">
        <v>21</v>
      </c>
      <c r="D1425" t="s">
        <v>204</v>
      </c>
      <c r="E1425" t="s">
        <v>167</v>
      </c>
      <c r="F1425">
        <v>2016</v>
      </c>
      <c r="G1425">
        <v>67.7588780104672</v>
      </c>
      <c r="H1425">
        <v>70.322627900809294</v>
      </c>
      <c r="I1425">
        <v>64.788000031993207</v>
      </c>
    </row>
    <row r="1426" spans="1:9" x14ac:dyDescent="0.15">
      <c r="A1426" t="s">
        <v>202</v>
      </c>
      <c r="B1426" t="s">
        <v>330</v>
      </c>
      <c r="C1426" t="s">
        <v>1</v>
      </c>
      <c r="D1426" t="s">
        <v>204</v>
      </c>
      <c r="E1426" t="s">
        <v>167</v>
      </c>
      <c r="F1426">
        <v>2016</v>
      </c>
      <c r="G1426">
        <v>69.683182226423597</v>
      </c>
      <c r="H1426">
        <v>72.755144489869807</v>
      </c>
      <c r="I1426">
        <v>66.092803497980597</v>
      </c>
    </row>
    <row r="1427" spans="1:9" x14ac:dyDescent="0.15">
      <c r="A1427" t="s">
        <v>202</v>
      </c>
      <c r="B1427" t="s">
        <v>330</v>
      </c>
      <c r="C1427" t="s">
        <v>205</v>
      </c>
      <c r="D1427" t="s">
        <v>204</v>
      </c>
      <c r="E1427" t="s">
        <v>167</v>
      </c>
      <c r="F1427">
        <v>2016</v>
      </c>
      <c r="G1427">
        <v>68.734913566484394</v>
      </c>
      <c r="H1427">
        <v>71.481529383545507</v>
      </c>
      <c r="I1427">
        <v>65.461781842841603</v>
      </c>
    </row>
    <row r="1428" spans="1:9" x14ac:dyDescent="0.15">
      <c r="A1428" t="s">
        <v>202</v>
      </c>
      <c r="B1428" t="s">
        <v>331</v>
      </c>
      <c r="C1428" t="s">
        <v>21</v>
      </c>
      <c r="D1428" t="s">
        <v>204</v>
      </c>
      <c r="E1428" t="s">
        <v>167</v>
      </c>
      <c r="F1428">
        <v>2016</v>
      </c>
      <c r="G1428">
        <v>68.876398623066194</v>
      </c>
      <c r="H1428">
        <v>71.430138567245393</v>
      </c>
      <c r="I1428">
        <v>65.975245439686304</v>
      </c>
    </row>
    <row r="1429" spans="1:9" x14ac:dyDescent="0.15">
      <c r="A1429" t="s">
        <v>202</v>
      </c>
      <c r="B1429" t="s">
        <v>331</v>
      </c>
      <c r="C1429" t="s">
        <v>1</v>
      </c>
      <c r="D1429" t="s">
        <v>204</v>
      </c>
      <c r="E1429" t="s">
        <v>167</v>
      </c>
      <c r="F1429">
        <v>2016</v>
      </c>
      <c r="G1429">
        <v>70.128336618571197</v>
      </c>
      <c r="H1429">
        <v>73.159503186941393</v>
      </c>
      <c r="I1429">
        <v>66.624617775278296</v>
      </c>
    </row>
    <row r="1430" spans="1:9" x14ac:dyDescent="0.15">
      <c r="A1430" t="s">
        <v>202</v>
      </c>
      <c r="B1430" t="s">
        <v>331</v>
      </c>
      <c r="C1430" t="s">
        <v>205</v>
      </c>
      <c r="D1430" t="s">
        <v>204</v>
      </c>
      <c r="E1430" t="s">
        <v>167</v>
      </c>
      <c r="F1430">
        <v>2016</v>
      </c>
      <c r="G1430">
        <v>69.516881578827196</v>
      </c>
      <c r="H1430">
        <v>72.287081867145204</v>
      </c>
      <c r="I1430">
        <v>66.338826805720302</v>
      </c>
    </row>
    <row r="1431" spans="1:9" x14ac:dyDescent="0.15">
      <c r="A1431" t="s">
        <v>202</v>
      </c>
      <c r="B1431" t="s">
        <v>332</v>
      </c>
      <c r="C1431" t="s">
        <v>21</v>
      </c>
      <c r="D1431" t="s">
        <v>204</v>
      </c>
      <c r="E1431" t="s">
        <v>167</v>
      </c>
      <c r="F1431">
        <v>2016</v>
      </c>
      <c r="G1431">
        <v>68.957674162338705</v>
      </c>
      <c r="H1431">
        <v>71.615764660269406</v>
      </c>
      <c r="I1431">
        <v>65.990315179934299</v>
      </c>
    </row>
    <row r="1432" spans="1:9" x14ac:dyDescent="0.15">
      <c r="A1432" t="s">
        <v>202</v>
      </c>
      <c r="B1432" t="s">
        <v>332</v>
      </c>
      <c r="C1432" t="s">
        <v>1</v>
      </c>
      <c r="D1432" t="s">
        <v>204</v>
      </c>
      <c r="E1432" t="s">
        <v>167</v>
      </c>
      <c r="F1432">
        <v>2016</v>
      </c>
      <c r="G1432">
        <v>69.766623413440897</v>
      </c>
      <c r="H1432">
        <v>72.901485134725803</v>
      </c>
      <c r="I1432">
        <v>66.2422670028634</v>
      </c>
    </row>
    <row r="1433" spans="1:9" x14ac:dyDescent="0.15">
      <c r="A1433" t="s">
        <v>202</v>
      </c>
      <c r="B1433" t="s">
        <v>332</v>
      </c>
      <c r="C1433" t="s">
        <v>205</v>
      </c>
      <c r="D1433" t="s">
        <v>204</v>
      </c>
      <c r="E1433" t="s">
        <v>167</v>
      </c>
      <c r="F1433">
        <v>2016</v>
      </c>
      <c r="G1433">
        <v>69.373296086241496</v>
      </c>
      <c r="H1433">
        <v>72.252771011054605</v>
      </c>
      <c r="I1433">
        <v>66.172156946213704</v>
      </c>
    </row>
    <row r="1434" spans="1:9" x14ac:dyDescent="0.15">
      <c r="A1434" t="s">
        <v>202</v>
      </c>
      <c r="B1434" t="s">
        <v>333</v>
      </c>
      <c r="C1434" t="s">
        <v>21</v>
      </c>
      <c r="D1434" t="s">
        <v>204</v>
      </c>
      <c r="E1434" t="s">
        <v>167</v>
      </c>
      <c r="F1434">
        <v>2016</v>
      </c>
      <c r="G1434">
        <v>67.199822703891797</v>
      </c>
      <c r="H1434">
        <v>69.700295961798304</v>
      </c>
      <c r="I1434">
        <v>64.325465975633307</v>
      </c>
    </row>
    <row r="1435" spans="1:9" x14ac:dyDescent="0.15">
      <c r="A1435" t="s">
        <v>202</v>
      </c>
      <c r="B1435" t="s">
        <v>333</v>
      </c>
      <c r="C1435" t="s">
        <v>1</v>
      </c>
      <c r="D1435" t="s">
        <v>204</v>
      </c>
      <c r="E1435" t="s">
        <v>167</v>
      </c>
      <c r="F1435">
        <v>2016</v>
      </c>
      <c r="G1435">
        <v>69.599771021523793</v>
      </c>
      <c r="H1435">
        <v>72.773554220621605</v>
      </c>
      <c r="I1435">
        <v>66.092402913900102</v>
      </c>
    </row>
    <row r="1436" spans="1:9" x14ac:dyDescent="0.15">
      <c r="A1436" t="s">
        <v>202</v>
      </c>
      <c r="B1436" t="s">
        <v>333</v>
      </c>
      <c r="C1436" t="s">
        <v>205</v>
      </c>
      <c r="D1436" t="s">
        <v>204</v>
      </c>
      <c r="E1436" t="s">
        <v>167</v>
      </c>
      <c r="F1436">
        <v>2016</v>
      </c>
      <c r="G1436">
        <v>68.379861896008293</v>
      </c>
      <c r="H1436">
        <v>71.193959309142301</v>
      </c>
      <c r="I1436">
        <v>65.213110702984494</v>
      </c>
    </row>
    <row r="1437" spans="1:9" x14ac:dyDescent="0.15">
      <c r="A1437" t="s">
        <v>202</v>
      </c>
      <c r="B1437" t="s">
        <v>334</v>
      </c>
      <c r="C1437" t="s">
        <v>21</v>
      </c>
      <c r="D1437" t="s">
        <v>204</v>
      </c>
      <c r="E1437" t="s">
        <v>167</v>
      </c>
      <c r="F1437">
        <v>2016</v>
      </c>
      <c r="G1437">
        <v>67.364903499460894</v>
      </c>
      <c r="H1437">
        <v>69.953017972005796</v>
      </c>
      <c r="I1437">
        <v>64.507180307279796</v>
      </c>
    </row>
    <row r="1438" spans="1:9" x14ac:dyDescent="0.15">
      <c r="A1438" t="s">
        <v>202</v>
      </c>
      <c r="B1438" t="s">
        <v>334</v>
      </c>
      <c r="C1438" t="s">
        <v>1</v>
      </c>
      <c r="D1438" t="s">
        <v>204</v>
      </c>
      <c r="E1438" t="s">
        <v>167</v>
      </c>
      <c r="F1438">
        <v>2016</v>
      </c>
      <c r="G1438">
        <v>70.497340784719398</v>
      </c>
      <c r="H1438">
        <v>73.743316360464107</v>
      </c>
      <c r="I1438">
        <v>66.922903161531593</v>
      </c>
    </row>
    <row r="1439" spans="1:9" x14ac:dyDescent="0.15">
      <c r="A1439" t="s">
        <v>202</v>
      </c>
      <c r="B1439" t="s">
        <v>334</v>
      </c>
      <c r="C1439" t="s">
        <v>205</v>
      </c>
      <c r="D1439" t="s">
        <v>204</v>
      </c>
      <c r="E1439" t="s">
        <v>167</v>
      </c>
      <c r="F1439">
        <v>2016</v>
      </c>
      <c r="G1439">
        <v>68.884906763249504</v>
      </c>
      <c r="H1439">
        <v>71.713403424755398</v>
      </c>
      <c r="I1439">
        <v>65.697427927433296</v>
      </c>
    </row>
    <row r="1440" spans="1:9" x14ac:dyDescent="0.15">
      <c r="A1440" t="s">
        <v>202</v>
      </c>
      <c r="B1440" t="s">
        <v>335</v>
      </c>
      <c r="C1440" t="s">
        <v>21</v>
      </c>
      <c r="D1440" t="s">
        <v>204</v>
      </c>
      <c r="E1440" t="s">
        <v>167</v>
      </c>
      <c r="F1440">
        <v>2016</v>
      </c>
      <c r="G1440">
        <v>68.883675599101494</v>
      </c>
      <c r="H1440">
        <v>71.569701610982307</v>
      </c>
      <c r="I1440">
        <v>65.8154213786962</v>
      </c>
    </row>
    <row r="1441" spans="1:9" x14ac:dyDescent="0.15">
      <c r="A1441" t="s">
        <v>202</v>
      </c>
      <c r="B1441" t="s">
        <v>335</v>
      </c>
      <c r="C1441" t="s">
        <v>1</v>
      </c>
      <c r="D1441" t="s">
        <v>204</v>
      </c>
      <c r="E1441" t="s">
        <v>167</v>
      </c>
      <c r="F1441">
        <v>2016</v>
      </c>
      <c r="G1441">
        <v>70.226984835590301</v>
      </c>
      <c r="H1441">
        <v>73.399382325092404</v>
      </c>
      <c r="I1441">
        <v>66.539465401133</v>
      </c>
    </row>
    <row r="1442" spans="1:9" x14ac:dyDescent="0.15">
      <c r="A1442" t="s">
        <v>202</v>
      </c>
      <c r="B1442" t="s">
        <v>335</v>
      </c>
      <c r="C1442" t="s">
        <v>205</v>
      </c>
      <c r="D1442" t="s">
        <v>204</v>
      </c>
      <c r="E1442" t="s">
        <v>167</v>
      </c>
      <c r="F1442">
        <v>2016</v>
      </c>
      <c r="G1442">
        <v>69.572638724995301</v>
      </c>
      <c r="H1442">
        <v>72.504314128829193</v>
      </c>
      <c r="I1442">
        <v>66.278575290380502</v>
      </c>
    </row>
    <row r="1443" spans="1:9" x14ac:dyDescent="0.15">
      <c r="A1443" t="s">
        <v>202</v>
      </c>
      <c r="B1443" t="s">
        <v>336</v>
      </c>
      <c r="C1443" t="s">
        <v>21</v>
      </c>
      <c r="D1443" t="s">
        <v>204</v>
      </c>
      <c r="E1443" t="s">
        <v>167</v>
      </c>
      <c r="F1443">
        <v>2016</v>
      </c>
      <c r="G1443">
        <v>68.953932727132099</v>
      </c>
      <c r="H1443">
        <v>71.716962954558298</v>
      </c>
      <c r="I1443">
        <v>65.965915698415898</v>
      </c>
    </row>
    <row r="1444" spans="1:9" x14ac:dyDescent="0.15">
      <c r="A1444" t="s">
        <v>202</v>
      </c>
      <c r="B1444" t="s">
        <v>336</v>
      </c>
      <c r="C1444" t="s">
        <v>1</v>
      </c>
      <c r="D1444" t="s">
        <v>204</v>
      </c>
      <c r="E1444" t="s">
        <v>167</v>
      </c>
      <c r="F1444">
        <v>2016</v>
      </c>
      <c r="G1444">
        <v>70.179958885676598</v>
      </c>
      <c r="H1444">
        <v>73.462713451191306</v>
      </c>
      <c r="I1444">
        <v>66.510813170835505</v>
      </c>
    </row>
    <row r="1445" spans="1:9" x14ac:dyDescent="0.15">
      <c r="A1445" t="s">
        <v>202</v>
      </c>
      <c r="B1445" t="s">
        <v>336</v>
      </c>
      <c r="C1445" t="s">
        <v>205</v>
      </c>
      <c r="D1445" t="s">
        <v>204</v>
      </c>
      <c r="E1445" t="s">
        <v>167</v>
      </c>
      <c r="F1445">
        <v>2016</v>
      </c>
      <c r="G1445">
        <v>69.582287476885398</v>
      </c>
      <c r="H1445">
        <v>72.614418348247</v>
      </c>
      <c r="I1445">
        <v>66.188963707700594</v>
      </c>
    </row>
    <row r="1446" spans="1:9" x14ac:dyDescent="0.15">
      <c r="A1446" t="s">
        <v>202</v>
      </c>
      <c r="B1446" t="s">
        <v>337</v>
      </c>
      <c r="C1446" t="s">
        <v>21</v>
      </c>
      <c r="D1446" t="s">
        <v>204</v>
      </c>
      <c r="E1446" t="s">
        <v>167</v>
      </c>
      <c r="F1446">
        <v>2016</v>
      </c>
      <c r="G1446">
        <v>69.167268285717398</v>
      </c>
      <c r="H1446">
        <v>71.870427233356196</v>
      </c>
      <c r="I1446">
        <v>66.019003646696902</v>
      </c>
    </row>
    <row r="1447" spans="1:9" x14ac:dyDescent="0.15">
      <c r="A1447" t="s">
        <v>202</v>
      </c>
      <c r="B1447" t="s">
        <v>337</v>
      </c>
      <c r="C1447" t="s">
        <v>1</v>
      </c>
      <c r="D1447" t="s">
        <v>204</v>
      </c>
      <c r="E1447" t="s">
        <v>167</v>
      </c>
      <c r="F1447">
        <v>2016</v>
      </c>
      <c r="G1447">
        <v>70.764724053990406</v>
      </c>
      <c r="H1447">
        <v>74.075720253220894</v>
      </c>
      <c r="I1447">
        <v>66.997307761491598</v>
      </c>
    </row>
    <row r="1448" spans="1:9" x14ac:dyDescent="0.15">
      <c r="A1448" t="s">
        <v>202</v>
      </c>
      <c r="B1448" t="s">
        <v>337</v>
      </c>
      <c r="C1448" t="s">
        <v>205</v>
      </c>
      <c r="D1448" t="s">
        <v>204</v>
      </c>
      <c r="E1448" t="s">
        <v>167</v>
      </c>
      <c r="F1448">
        <v>2016</v>
      </c>
      <c r="G1448">
        <v>69.994658578182296</v>
      </c>
      <c r="H1448">
        <v>73.001690882838403</v>
      </c>
      <c r="I1448">
        <v>66.592253301336896</v>
      </c>
    </row>
    <row r="1449" spans="1:9" x14ac:dyDescent="0.15">
      <c r="A1449" t="s">
        <v>202</v>
      </c>
      <c r="B1449" t="s">
        <v>338</v>
      </c>
      <c r="C1449" t="s">
        <v>21</v>
      </c>
      <c r="D1449" t="s">
        <v>204</v>
      </c>
      <c r="E1449" t="s">
        <v>167</v>
      </c>
      <c r="F1449">
        <v>2016</v>
      </c>
      <c r="G1449">
        <v>69.278487279269996</v>
      </c>
      <c r="H1449">
        <v>71.913475918966896</v>
      </c>
      <c r="I1449">
        <v>66.1282847058188</v>
      </c>
    </row>
    <row r="1450" spans="1:9" x14ac:dyDescent="0.15">
      <c r="A1450" t="s">
        <v>202</v>
      </c>
      <c r="B1450" t="s">
        <v>338</v>
      </c>
      <c r="C1450" t="s">
        <v>1</v>
      </c>
      <c r="D1450" t="s">
        <v>204</v>
      </c>
      <c r="E1450" t="s">
        <v>167</v>
      </c>
      <c r="F1450">
        <v>2016</v>
      </c>
      <c r="G1450">
        <v>70.319673226587099</v>
      </c>
      <c r="H1450">
        <v>73.467306938103206</v>
      </c>
      <c r="I1450">
        <v>66.629817270223697</v>
      </c>
    </row>
    <row r="1451" spans="1:9" x14ac:dyDescent="0.15">
      <c r="A1451" t="s">
        <v>202</v>
      </c>
      <c r="B1451" t="s">
        <v>338</v>
      </c>
      <c r="C1451" t="s">
        <v>205</v>
      </c>
      <c r="D1451" t="s">
        <v>204</v>
      </c>
      <c r="E1451" t="s">
        <v>167</v>
      </c>
      <c r="F1451">
        <v>2016</v>
      </c>
      <c r="G1451">
        <v>69.814603473695698</v>
      </c>
      <c r="H1451">
        <v>72.700186431421997</v>
      </c>
      <c r="I1451">
        <v>66.3945133479546</v>
      </c>
    </row>
    <row r="1452" spans="1:9" x14ac:dyDescent="0.15">
      <c r="A1452" t="s">
        <v>202</v>
      </c>
      <c r="B1452" t="s">
        <v>339</v>
      </c>
      <c r="C1452" t="s">
        <v>21</v>
      </c>
      <c r="D1452" t="s">
        <v>204</v>
      </c>
      <c r="E1452" t="s">
        <v>167</v>
      </c>
      <c r="F1452">
        <v>2016</v>
      </c>
      <c r="G1452">
        <v>68.802314835478597</v>
      </c>
      <c r="H1452">
        <v>71.476603073388603</v>
      </c>
      <c r="I1452">
        <v>65.557022524117301</v>
      </c>
    </row>
    <row r="1453" spans="1:9" x14ac:dyDescent="0.15">
      <c r="A1453" t="s">
        <v>202</v>
      </c>
      <c r="B1453" t="s">
        <v>339</v>
      </c>
      <c r="C1453" t="s">
        <v>1</v>
      </c>
      <c r="D1453" t="s">
        <v>204</v>
      </c>
      <c r="E1453" t="s">
        <v>167</v>
      </c>
      <c r="F1453">
        <v>2016</v>
      </c>
      <c r="G1453">
        <v>70.198855958781607</v>
      </c>
      <c r="H1453">
        <v>73.350361663998598</v>
      </c>
      <c r="I1453">
        <v>66.622058182068699</v>
      </c>
    </row>
    <row r="1454" spans="1:9" x14ac:dyDescent="0.15">
      <c r="A1454" t="s">
        <v>202</v>
      </c>
      <c r="B1454" t="s">
        <v>339</v>
      </c>
      <c r="C1454" t="s">
        <v>205</v>
      </c>
      <c r="D1454" t="s">
        <v>204</v>
      </c>
      <c r="E1454" t="s">
        <v>167</v>
      </c>
      <c r="F1454">
        <v>2016</v>
      </c>
      <c r="G1454">
        <v>69.505734143297801</v>
      </c>
      <c r="H1454">
        <v>72.440507698098301</v>
      </c>
      <c r="I1454">
        <v>66.017913012481003</v>
      </c>
    </row>
    <row r="1455" spans="1:9" x14ac:dyDescent="0.15">
      <c r="A1455" t="s">
        <v>202</v>
      </c>
      <c r="B1455" t="s">
        <v>340</v>
      </c>
      <c r="C1455" t="s">
        <v>21</v>
      </c>
      <c r="D1455" t="s">
        <v>204</v>
      </c>
      <c r="E1455" t="s">
        <v>167</v>
      </c>
      <c r="F1455">
        <v>2016</v>
      </c>
      <c r="G1455">
        <v>68.408226137754497</v>
      </c>
      <c r="H1455">
        <v>71.007373639997894</v>
      </c>
      <c r="I1455">
        <v>65.475020661521697</v>
      </c>
    </row>
    <row r="1456" spans="1:9" x14ac:dyDescent="0.15">
      <c r="A1456" t="s">
        <v>202</v>
      </c>
      <c r="B1456" t="s">
        <v>340</v>
      </c>
      <c r="C1456" t="s">
        <v>1</v>
      </c>
      <c r="D1456" t="s">
        <v>204</v>
      </c>
      <c r="E1456" t="s">
        <v>167</v>
      </c>
      <c r="F1456">
        <v>2016</v>
      </c>
      <c r="G1456">
        <v>70.033409332620707</v>
      </c>
      <c r="H1456">
        <v>73.141036712559696</v>
      </c>
      <c r="I1456">
        <v>66.473301029892994</v>
      </c>
    </row>
    <row r="1457" spans="1:9" x14ac:dyDescent="0.15">
      <c r="A1457" t="s">
        <v>202</v>
      </c>
      <c r="B1457" t="s">
        <v>340</v>
      </c>
      <c r="C1457" t="s">
        <v>205</v>
      </c>
      <c r="D1457" t="s">
        <v>204</v>
      </c>
      <c r="E1457" t="s">
        <v>167</v>
      </c>
      <c r="F1457">
        <v>2016</v>
      </c>
      <c r="G1457">
        <v>69.229058722192605</v>
      </c>
      <c r="H1457">
        <v>72.067693132917995</v>
      </c>
      <c r="I1457">
        <v>65.955550134203307</v>
      </c>
    </row>
    <row r="1458" spans="1:9" x14ac:dyDescent="0.15">
      <c r="A1458" t="s">
        <v>202</v>
      </c>
      <c r="B1458" t="s">
        <v>341</v>
      </c>
      <c r="C1458" t="s">
        <v>21</v>
      </c>
      <c r="D1458" t="s">
        <v>204</v>
      </c>
      <c r="E1458" t="s">
        <v>167</v>
      </c>
      <c r="F1458">
        <v>2016</v>
      </c>
      <c r="G1458">
        <v>68.197293798479095</v>
      </c>
      <c r="H1458">
        <v>70.826553790523405</v>
      </c>
      <c r="I1458">
        <v>65.111828320308902</v>
      </c>
    </row>
    <row r="1459" spans="1:9" x14ac:dyDescent="0.15">
      <c r="A1459" t="s">
        <v>202</v>
      </c>
      <c r="B1459" t="s">
        <v>341</v>
      </c>
      <c r="C1459" t="s">
        <v>1</v>
      </c>
      <c r="D1459" t="s">
        <v>204</v>
      </c>
      <c r="E1459" t="s">
        <v>167</v>
      </c>
      <c r="F1459">
        <v>2016</v>
      </c>
      <c r="G1459">
        <v>69.842532224187195</v>
      </c>
      <c r="H1459">
        <v>73.115958455472494</v>
      </c>
      <c r="I1459">
        <v>66.258943896559103</v>
      </c>
    </row>
    <row r="1460" spans="1:9" x14ac:dyDescent="0.15">
      <c r="A1460" t="s">
        <v>202</v>
      </c>
      <c r="B1460" t="s">
        <v>341</v>
      </c>
      <c r="C1460" t="s">
        <v>205</v>
      </c>
      <c r="D1460" t="s">
        <v>204</v>
      </c>
      <c r="E1460" t="s">
        <v>167</v>
      </c>
      <c r="F1460">
        <v>2016</v>
      </c>
      <c r="G1460">
        <v>69.023366385751601</v>
      </c>
      <c r="H1460">
        <v>71.953188048661403</v>
      </c>
      <c r="I1460">
        <v>65.778090629216507</v>
      </c>
    </row>
    <row r="1461" spans="1:9" x14ac:dyDescent="0.15">
      <c r="A1461" t="s">
        <v>202</v>
      </c>
      <c r="B1461" t="s">
        <v>342</v>
      </c>
      <c r="C1461" t="s">
        <v>21</v>
      </c>
      <c r="D1461" t="s">
        <v>204</v>
      </c>
      <c r="E1461" t="s">
        <v>167</v>
      </c>
      <c r="F1461">
        <v>2016</v>
      </c>
      <c r="G1461">
        <v>67.728201768461105</v>
      </c>
      <c r="H1461">
        <v>70.4177035806741</v>
      </c>
      <c r="I1461">
        <v>64.716039717311304</v>
      </c>
    </row>
    <row r="1462" spans="1:9" x14ac:dyDescent="0.15">
      <c r="A1462" t="s">
        <v>202</v>
      </c>
      <c r="B1462" t="s">
        <v>342</v>
      </c>
      <c r="C1462" t="s">
        <v>1</v>
      </c>
      <c r="D1462" t="s">
        <v>204</v>
      </c>
      <c r="E1462" t="s">
        <v>167</v>
      </c>
      <c r="F1462">
        <v>2016</v>
      </c>
      <c r="G1462">
        <v>69.335284977770002</v>
      </c>
      <c r="H1462">
        <v>72.469810698381707</v>
      </c>
      <c r="I1462">
        <v>65.781266303394901</v>
      </c>
    </row>
    <row r="1463" spans="1:9" x14ac:dyDescent="0.15">
      <c r="A1463" t="s">
        <v>202</v>
      </c>
      <c r="B1463" t="s">
        <v>342</v>
      </c>
      <c r="C1463" t="s">
        <v>205</v>
      </c>
      <c r="D1463" t="s">
        <v>204</v>
      </c>
      <c r="E1463" t="s">
        <v>167</v>
      </c>
      <c r="F1463">
        <v>2016</v>
      </c>
      <c r="G1463">
        <v>68.536707043892207</v>
      </c>
      <c r="H1463">
        <v>71.407942053388695</v>
      </c>
      <c r="I1463">
        <v>65.319272785926103</v>
      </c>
    </row>
    <row r="1464" spans="1:9" x14ac:dyDescent="0.15">
      <c r="A1464" t="s">
        <v>202</v>
      </c>
      <c r="B1464" t="s">
        <v>343</v>
      </c>
      <c r="C1464" t="s">
        <v>21</v>
      </c>
      <c r="D1464" t="s">
        <v>204</v>
      </c>
      <c r="E1464" t="s">
        <v>167</v>
      </c>
      <c r="F1464">
        <v>2016</v>
      </c>
      <c r="G1464">
        <v>67.445506482824698</v>
      </c>
      <c r="H1464">
        <v>70.028920760043405</v>
      </c>
      <c r="I1464">
        <v>64.453396223338501</v>
      </c>
    </row>
    <row r="1465" spans="1:9" x14ac:dyDescent="0.15">
      <c r="A1465" t="s">
        <v>202</v>
      </c>
      <c r="B1465" t="s">
        <v>343</v>
      </c>
      <c r="C1465" t="s">
        <v>1</v>
      </c>
      <c r="D1465" t="s">
        <v>204</v>
      </c>
      <c r="E1465" t="s">
        <v>167</v>
      </c>
      <c r="F1465">
        <v>2016</v>
      </c>
      <c r="G1465">
        <v>69.287198126141206</v>
      </c>
      <c r="H1465">
        <v>72.393706983616795</v>
      </c>
      <c r="I1465">
        <v>65.729278769464202</v>
      </c>
    </row>
    <row r="1466" spans="1:9" x14ac:dyDescent="0.15">
      <c r="A1466" t="s">
        <v>202</v>
      </c>
      <c r="B1466" t="s">
        <v>343</v>
      </c>
      <c r="C1466" t="s">
        <v>205</v>
      </c>
      <c r="D1466" t="s">
        <v>204</v>
      </c>
      <c r="E1466" t="s">
        <v>167</v>
      </c>
      <c r="F1466">
        <v>2016</v>
      </c>
      <c r="G1466">
        <v>68.357665710702094</v>
      </c>
      <c r="H1466">
        <v>71.218955161796799</v>
      </c>
      <c r="I1466">
        <v>65.062679343933297</v>
      </c>
    </row>
    <row r="1467" spans="1:9" x14ac:dyDescent="0.15">
      <c r="A1467" t="s">
        <v>202</v>
      </c>
      <c r="B1467" t="s">
        <v>344</v>
      </c>
      <c r="C1467" t="s">
        <v>21</v>
      </c>
      <c r="D1467" t="s">
        <v>204</v>
      </c>
      <c r="E1467" t="s">
        <v>167</v>
      </c>
      <c r="F1467">
        <v>2016</v>
      </c>
      <c r="G1467">
        <v>66.583583339349602</v>
      </c>
      <c r="H1467">
        <v>69.068027614157103</v>
      </c>
      <c r="I1467">
        <v>63.8060945107053</v>
      </c>
    </row>
    <row r="1468" spans="1:9" x14ac:dyDescent="0.15">
      <c r="A1468" t="s">
        <v>202</v>
      </c>
      <c r="B1468" t="s">
        <v>344</v>
      </c>
      <c r="C1468" t="s">
        <v>1</v>
      </c>
      <c r="D1468" t="s">
        <v>204</v>
      </c>
      <c r="E1468" t="s">
        <v>167</v>
      </c>
      <c r="F1468">
        <v>2016</v>
      </c>
      <c r="G1468">
        <v>68.4748162024339</v>
      </c>
      <c r="H1468">
        <v>71.483861103429803</v>
      </c>
      <c r="I1468">
        <v>64.847022071740298</v>
      </c>
    </row>
    <row r="1469" spans="1:9" x14ac:dyDescent="0.15">
      <c r="A1469" t="s">
        <v>202</v>
      </c>
      <c r="B1469" t="s">
        <v>344</v>
      </c>
      <c r="C1469" t="s">
        <v>205</v>
      </c>
      <c r="D1469" t="s">
        <v>204</v>
      </c>
      <c r="E1469" t="s">
        <v>167</v>
      </c>
      <c r="F1469">
        <v>2016</v>
      </c>
      <c r="G1469">
        <v>67.511766128578103</v>
      </c>
      <c r="H1469">
        <v>70.242666688846896</v>
      </c>
      <c r="I1469">
        <v>64.295732959183297</v>
      </c>
    </row>
    <row r="1470" spans="1:9" x14ac:dyDescent="0.15">
      <c r="A1470" t="s">
        <v>202</v>
      </c>
      <c r="B1470" t="s">
        <v>345</v>
      </c>
      <c r="C1470" t="s">
        <v>21</v>
      </c>
      <c r="D1470" t="s">
        <v>204</v>
      </c>
      <c r="E1470" t="s">
        <v>167</v>
      </c>
      <c r="F1470">
        <v>2016</v>
      </c>
      <c r="G1470">
        <v>67.206840634971201</v>
      </c>
      <c r="H1470">
        <v>69.713328851319503</v>
      </c>
      <c r="I1470">
        <v>64.293076648185306</v>
      </c>
    </row>
    <row r="1471" spans="1:9" x14ac:dyDescent="0.15">
      <c r="A1471" t="s">
        <v>202</v>
      </c>
      <c r="B1471" t="s">
        <v>345</v>
      </c>
      <c r="C1471" t="s">
        <v>1</v>
      </c>
      <c r="D1471" t="s">
        <v>204</v>
      </c>
      <c r="E1471" t="s">
        <v>167</v>
      </c>
      <c r="F1471">
        <v>2016</v>
      </c>
      <c r="G1471">
        <v>69.174136799357896</v>
      </c>
      <c r="H1471">
        <v>72.322421098839399</v>
      </c>
      <c r="I1471">
        <v>65.587772254132403</v>
      </c>
    </row>
    <row r="1472" spans="1:9" x14ac:dyDescent="0.15">
      <c r="A1472" t="s">
        <v>202</v>
      </c>
      <c r="B1472" t="s">
        <v>345</v>
      </c>
      <c r="C1472" t="s">
        <v>205</v>
      </c>
      <c r="D1472" t="s">
        <v>204</v>
      </c>
      <c r="E1472" t="s">
        <v>167</v>
      </c>
      <c r="F1472">
        <v>2016</v>
      </c>
      <c r="G1472">
        <v>68.192710561692607</v>
      </c>
      <c r="H1472">
        <v>70.967794842842196</v>
      </c>
      <c r="I1472">
        <v>64.972525339074906</v>
      </c>
    </row>
    <row r="1473" spans="1:9" x14ac:dyDescent="0.15">
      <c r="A1473" t="s">
        <v>202</v>
      </c>
      <c r="B1473" t="s">
        <v>346</v>
      </c>
      <c r="C1473" t="s">
        <v>21</v>
      </c>
      <c r="D1473" t="s">
        <v>204</v>
      </c>
      <c r="E1473" t="s">
        <v>167</v>
      </c>
      <c r="F1473">
        <v>2016</v>
      </c>
      <c r="G1473">
        <v>67.161614204371503</v>
      </c>
      <c r="H1473">
        <v>69.734482759893794</v>
      </c>
      <c r="I1473">
        <v>64.0427303389244</v>
      </c>
    </row>
    <row r="1474" spans="1:9" x14ac:dyDescent="0.15">
      <c r="A1474" t="s">
        <v>202</v>
      </c>
      <c r="B1474" t="s">
        <v>346</v>
      </c>
      <c r="C1474" t="s">
        <v>1</v>
      </c>
      <c r="D1474" t="s">
        <v>204</v>
      </c>
      <c r="E1474" t="s">
        <v>167</v>
      </c>
      <c r="F1474">
        <v>2016</v>
      </c>
      <c r="G1474">
        <v>69.025828582128099</v>
      </c>
      <c r="H1474">
        <v>72.178758239099395</v>
      </c>
      <c r="I1474">
        <v>65.312081655229505</v>
      </c>
    </row>
    <row r="1475" spans="1:9" x14ac:dyDescent="0.15">
      <c r="A1475" t="s">
        <v>202</v>
      </c>
      <c r="B1475" t="s">
        <v>346</v>
      </c>
      <c r="C1475" t="s">
        <v>205</v>
      </c>
      <c r="D1475" t="s">
        <v>204</v>
      </c>
      <c r="E1475" t="s">
        <v>167</v>
      </c>
      <c r="F1475">
        <v>2016</v>
      </c>
      <c r="G1475">
        <v>68.094897205605605</v>
      </c>
      <c r="H1475">
        <v>70.946316493159799</v>
      </c>
      <c r="I1475">
        <v>64.608609568282603</v>
      </c>
    </row>
    <row r="1476" spans="1:9" x14ac:dyDescent="0.15">
      <c r="A1476" t="s">
        <v>202</v>
      </c>
      <c r="B1476" t="s">
        <v>347</v>
      </c>
      <c r="C1476" t="s">
        <v>21</v>
      </c>
      <c r="D1476" t="s">
        <v>204</v>
      </c>
      <c r="E1476" t="s">
        <v>167</v>
      </c>
      <c r="F1476">
        <v>2016</v>
      </c>
      <c r="G1476">
        <v>67.378235383807706</v>
      </c>
      <c r="H1476">
        <v>69.922462853334096</v>
      </c>
      <c r="I1476">
        <v>64.404407429307</v>
      </c>
    </row>
    <row r="1477" spans="1:9" x14ac:dyDescent="0.15">
      <c r="A1477" t="s">
        <v>202</v>
      </c>
      <c r="B1477" t="s">
        <v>347</v>
      </c>
      <c r="C1477" t="s">
        <v>1</v>
      </c>
      <c r="D1477" t="s">
        <v>204</v>
      </c>
      <c r="E1477" t="s">
        <v>167</v>
      </c>
      <c r="F1477">
        <v>2016</v>
      </c>
      <c r="G1477">
        <v>69.205604934281794</v>
      </c>
      <c r="H1477">
        <v>72.351125657857096</v>
      </c>
      <c r="I1477">
        <v>65.616356240558503</v>
      </c>
    </row>
    <row r="1478" spans="1:9" x14ac:dyDescent="0.15">
      <c r="A1478" t="s">
        <v>202</v>
      </c>
      <c r="B1478" t="s">
        <v>347</v>
      </c>
      <c r="C1478" t="s">
        <v>205</v>
      </c>
      <c r="D1478" t="s">
        <v>204</v>
      </c>
      <c r="E1478" t="s">
        <v>167</v>
      </c>
      <c r="F1478">
        <v>2016</v>
      </c>
      <c r="G1478">
        <v>68.296353603481705</v>
      </c>
      <c r="H1478">
        <v>71.1261014088401</v>
      </c>
      <c r="I1478">
        <v>65.000452137522203</v>
      </c>
    </row>
    <row r="1479" spans="1:9" x14ac:dyDescent="0.15">
      <c r="A1479" t="s">
        <v>202</v>
      </c>
      <c r="B1479" t="s">
        <v>348</v>
      </c>
      <c r="C1479" t="s">
        <v>21</v>
      </c>
      <c r="D1479" t="s">
        <v>204</v>
      </c>
      <c r="E1479" t="s">
        <v>167</v>
      </c>
      <c r="F1479">
        <v>2016</v>
      </c>
      <c r="G1479">
        <v>67.122841328499504</v>
      </c>
      <c r="H1479">
        <v>69.702404168126193</v>
      </c>
      <c r="I1479">
        <v>64.133993257831193</v>
      </c>
    </row>
    <row r="1480" spans="1:9" x14ac:dyDescent="0.15">
      <c r="A1480" t="s">
        <v>202</v>
      </c>
      <c r="B1480" t="s">
        <v>348</v>
      </c>
      <c r="C1480" t="s">
        <v>1</v>
      </c>
      <c r="D1480" t="s">
        <v>204</v>
      </c>
      <c r="E1480" t="s">
        <v>167</v>
      </c>
      <c r="F1480">
        <v>2016</v>
      </c>
      <c r="G1480">
        <v>68.673539842801304</v>
      </c>
      <c r="H1480">
        <v>71.781477846819101</v>
      </c>
      <c r="I1480">
        <v>65.012352866094005</v>
      </c>
    </row>
    <row r="1481" spans="1:9" x14ac:dyDescent="0.15">
      <c r="A1481" t="s">
        <v>202</v>
      </c>
      <c r="B1481" t="s">
        <v>348</v>
      </c>
      <c r="C1481" t="s">
        <v>205</v>
      </c>
      <c r="D1481" t="s">
        <v>204</v>
      </c>
      <c r="E1481" t="s">
        <v>167</v>
      </c>
      <c r="F1481">
        <v>2016</v>
      </c>
      <c r="G1481">
        <v>67.910198040309396</v>
      </c>
      <c r="H1481">
        <v>70.742303836818294</v>
      </c>
      <c r="I1481">
        <v>64.589138711350202</v>
      </c>
    </row>
    <row r="1482" spans="1:9" x14ac:dyDescent="0.15">
      <c r="A1482" t="s">
        <v>202</v>
      </c>
      <c r="B1482" t="s">
        <v>349</v>
      </c>
      <c r="C1482" t="s">
        <v>21</v>
      </c>
      <c r="D1482" t="s">
        <v>204</v>
      </c>
      <c r="E1482" t="s">
        <v>167</v>
      </c>
      <c r="F1482">
        <v>2016</v>
      </c>
      <c r="G1482">
        <v>68.456276306208196</v>
      </c>
      <c r="H1482">
        <v>71.132674789433395</v>
      </c>
      <c r="I1482">
        <v>65.5806431835111</v>
      </c>
    </row>
    <row r="1483" spans="1:9" x14ac:dyDescent="0.15">
      <c r="A1483" t="s">
        <v>202</v>
      </c>
      <c r="B1483" t="s">
        <v>349</v>
      </c>
      <c r="C1483" t="s">
        <v>1</v>
      </c>
      <c r="D1483" t="s">
        <v>204</v>
      </c>
      <c r="E1483" t="s">
        <v>167</v>
      </c>
      <c r="F1483">
        <v>2016</v>
      </c>
      <c r="G1483">
        <v>70.506375760377793</v>
      </c>
      <c r="H1483">
        <v>73.635511407733404</v>
      </c>
      <c r="I1483">
        <v>66.898840318620103</v>
      </c>
    </row>
    <row r="1484" spans="1:9" x14ac:dyDescent="0.15">
      <c r="A1484" t="s">
        <v>202</v>
      </c>
      <c r="B1484" t="s">
        <v>349</v>
      </c>
      <c r="C1484" t="s">
        <v>205</v>
      </c>
      <c r="D1484" t="s">
        <v>204</v>
      </c>
      <c r="E1484" t="s">
        <v>167</v>
      </c>
      <c r="F1484">
        <v>2016</v>
      </c>
      <c r="G1484">
        <v>69.480695461688796</v>
      </c>
      <c r="H1484">
        <v>72.395801091666399</v>
      </c>
      <c r="I1484">
        <v>66.1384122134276</v>
      </c>
    </row>
    <row r="1485" spans="1:9" x14ac:dyDescent="0.15">
      <c r="A1485" t="s">
        <v>202</v>
      </c>
      <c r="B1485" t="s">
        <v>350</v>
      </c>
      <c r="C1485" t="s">
        <v>21</v>
      </c>
      <c r="D1485" t="s">
        <v>204</v>
      </c>
      <c r="E1485" t="s">
        <v>167</v>
      </c>
      <c r="F1485">
        <v>2016</v>
      </c>
      <c r="G1485">
        <v>70.192944803190898</v>
      </c>
      <c r="H1485">
        <v>72.915779400961398</v>
      </c>
      <c r="I1485">
        <v>67.119960801796296</v>
      </c>
    </row>
    <row r="1486" spans="1:9" x14ac:dyDescent="0.15">
      <c r="A1486" t="s">
        <v>202</v>
      </c>
      <c r="B1486" t="s">
        <v>350</v>
      </c>
      <c r="C1486" t="s">
        <v>1</v>
      </c>
      <c r="D1486" t="s">
        <v>204</v>
      </c>
      <c r="E1486" t="s">
        <v>167</v>
      </c>
      <c r="F1486">
        <v>2016</v>
      </c>
      <c r="G1486">
        <v>71.677698073381904</v>
      </c>
      <c r="H1486">
        <v>74.953890466183793</v>
      </c>
      <c r="I1486">
        <v>67.965200551503102</v>
      </c>
    </row>
    <row r="1487" spans="1:9" x14ac:dyDescent="0.15">
      <c r="A1487" t="s">
        <v>202</v>
      </c>
      <c r="B1487" t="s">
        <v>350</v>
      </c>
      <c r="C1487" t="s">
        <v>205</v>
      </c>
      <c r="D1487" t="s">
        <v>204</v>
      </c>
      <c r="E1487" t="s">
        <v>167</v>
      </c>
      <c r="F1487">
        <v>2016</v>
      </c>
      <c r="G1487">
        <v>70.937750006192005</v>
      </c>
      <c r="H1487">
        <v>73.861643329455106</v>
      </c>
      <c r="I1487">
        <v>67.591187874058903</v>
      </c>
    </row>
    <row r="1488" spans="1:9" x14ac:dyDescent="0.15">
      <c r="A1488" t="s">
        <v>202</v>
      </c>
      <c r="B1488" t="s">
        <v>351</v>
      </c>
      <c r="C1488" t="s">
        <v>21</v>
      </c>
      <c r="D1488" t="s">
        <v>204</v>
      </c>
      <c r="E1488" t="s">
        <v>167</v>
      </c>
      <c r="F1488">
        <v>2016</v>
      </c>
      <c r="G1488">
        <v>69.507140050790099</v>
      </c>
      <c r="H1488">
        <v>72.194042715014405</v>
      </c>
      <c r="I1488">
        <v>66.347245618886106</v>
      </c>
    </row>
    <row r="1489" spans="1:9" x14ac:dyDescent="0.15">
      <c r="A1489" t="s">
        <v>202</v>
      </c>
      <c r="B1489" t="s">
        <v>351</v>
      </c>
      <c r="C1489" t="s">
        <v>1</v>
      </c>
      <c r="D1489" t="s">
        <v>204</v>
      </c>
      <c r="E1489" t="s">
        <v>167</v>
      </c>
      <c r="F1489">
        <v>2016</v>
      </c>
      <c r="G1489">
        <v>70.7519013104192</v>
      </c>
      <c r="H1489">
        <v>73.966346575503806</v>
      </c>
      <c r="I1489">
        <v>67.073257724276004</v>
      </c>
    </row>
    <row r="1490" spans="1:9" x14ac:dyDescent="0.15">
      <c r="A1490" t="s">
        <v>202</v>
      </c>
      <c r="B1490" t="s">
        <v>351</v>
      </c>
      <c r="C1490" t="s">
        <v>205</v>
      </c>
      <c r="D1490" t="s">
        <v>204</v>
      </c>
      <c r="E1490" t="s">
        <v>167</v>
      </c>
      <c r="F1490">
        <v>2016</v>
      </c>
      <c r="G1490">
        <v>70.139898732697901</v>
      </c>
      <c r="H1490">
        <v>73.073722724795999</v>
      </c>
      <c r="I1490">
        <v>66.705555233708395</v>
      </c>
    </row>
    <row r="1491" spans="1:9" x14ac:dyDescent="0.15">
      <c r="A1491" t="s">
        <v>202</v>
      </c>
      <c r="B1491" t="s">
        <v>352</v>
      </c>
      <c r="C1491" t="s">
        <v>21</v>
      </c>
      <c r="D1491" t="s">
        <v>204</v>
      </c>
      <c r="E1491" t="s">
        <v>167</v>
      </c>
      <c r="F1491">
        <v>2016</v>
      </c>
      <c r="G1491">
        <v>70.109891734683401</v>
      </c>
      <c r="H1491">
        <v>72.841034476015906</v>
      </c>
      <c r="I1491">
        <v>66.968440596490794</v>
      </c>
    </row>
    <row r="1492" spans="1:9" x14ac:dyDescent="0.15">
      <c r="A1492" t="s">
        <v>202</v>
      </c>
      <c r="B1492" t="s">
        <v>352</v>
      </c>
      <c r="C1492" t="s">
        <v>1</v>
      </c>
      <c r="D1492" t="s">
        <v>204</v>
      </c>
      <c r="E1492" t="s">
        <v>167</v>
      </c>
      <c r="F1492">
        <v>2016</v>
      </c>
      <c r="G1492">
        <v>71.001499475747707</v>
      </c>
      <c r="H1492">
        <v>74.195976737370501</v>
      </c>
      <c r="I1492">
        <v>67.327474393513498</v>
      </c>
    </row>
    <row r="1493" spans="1:9" x14ac:dyDescent="0.15">
      <c r="A1493" t="s">
        <v>202</v>
      </c>
      <c r="B1493" t="s">
        <v>352</v>
      </c>
      <c r="C1493" t="s">
        <v>205</v>
      </c>
      <c r="D1493" t="s">
        <v>204</v>
      </c>
      <c r="E1493" t="s">
        <v>167</v>
      </c>
      <c r="F1493">
        <v>2016</v>
      </c>
      <c r="G1493">
        <v>70.590741112049599</v>
      </c>
      <c r="H1493">
        <v>73.530873300342606</v>
      </c>
      <c r="I1493">
        <v>67.1694838213472</v>
      </c>
    </row>
    <row r="1494" spans="1:9" x14ac:dyDescent="0.15">
      <c r="A1494" t="s">
        <v>202</v>
      </c>
      <c r="B1494" t="s">
        <v>353</v>
      </c>
      <c r="C1494" t="s">
        <v>21</v>
      </c>
      <c r="D1494" t="s">
        <v>204</v>
      </c>
      <c r="E1494" t="s">
        <v>167</v>
      </c>
      <c r="F1494">
        <v>2016</v>
      </c>
      <c r="G1494">
        <v>69.199953885491496</v>
      </c>
      <c r="H1494">
        <v>71.820786585056197</v>
      </c>
      <c r="I1494">
        <v>66.111492881000402</v>
      </c>
    </row>
    <row r="1495" spans="1:9" x14ac:dyDescent="0.15">
      <c r="A1495" t="s">
        <v>202</v>
      </c>
      <c r="B1495" t="s">
        <v>353</v>
      </c>
      <c r="C1495" t="s">
        <v>1</v>
      </c>
      <c r="D1495" t="s">
        <v>204</v>
      </c>
      <c r="E1495" t="s">
        <v>167</v>
      </c>
      <c r="F1495">
        <v>2016</v>
      </c>
      <c r="G1495">
        <v>70.296412445693704</v>
      </c>
      <c r="H1495">
        <v>73.455761336588296</v>
      </c>
      <c r="I1495">
        <v>66.723247032190002</v>
      </c>
    </row>
    <row r="1496" spans="1:9" x14ac:dyDescent="0.15">
      <c r="A1496" t="s">
        <v>202</v>
      </c>
      <c r="B1496" t="s">
        <v>353</v>
      </c>
      <c r="C1496" t="s">
        <v>205</v>
      </c>
      <c r="D1496" t="s">
        <v>204</v>
      </c>
      <c r="E1496" t="s">
        <v>167</v>
      </c>
      <c r="F1496">
        <v>2016</v>
      </c>
      <c r="G1496">
        <v>69.766220216044502</v>
      </c>
      <c r="H1496">
        <v>72.589124532494793</v>
      </c>
      <c r="I1496">
        <v>66.450402926652899</v>
      </c>
    </row>
    <row r="1497" spans="1:9" x14ac:dyDescent="0.15">
      <c r="A1497" t="s">
        <v>202</v>
      </c>
      <c r="B1497" t="s">
        <v>354</v>
      </c>
      <c r="C1497" t="s">
        <v>21</v>
      </c>
      <c r="D1497" t="s">
        <v>204</v>
      </c>
      <c r="E1497" t="s">
        <v>167</v>
      </c>
      <c r="F1497">
        <v>2016</v>
      </c>
      <c r="G1497">
        <v>69.900814335711502</v>
      </c>
      <c r="H1497">
        <v>72.584696406829906</v>
      </c>
      <c r="I1497">
        <v>66.673372226760307</v>
      </c>
    </row>
    <row r="1498" spans="1:9" x14ac:dyDescent="0.15">
      <c r="A1498" t="s">
        <v>202</v>
      </c>
      <c r="B1498" t="s">
        <v>354</v>
      </c>
      <c r="C1498" t="s">
        <v>1</v>
      </c>
      <c r="D1498" t="s">
        <v>204</v>
      </c>
      <c r="E1498" t="s">
        <v>167</v>
      </c>
      <c r="F1498">
        <v>2016</v>
      </c>
      <c r="G1498">
        <v>71.171040073421906</v>
      </c>
      <c r="H1498">
        <v>74.3006989025438</v>
      </c>
      <c r="I1498">
        <v>67.466720096310894</v>
      </c>
    </row>
    <row r="1499" spans="1:9" x14ac:dyDescent="0.15">
      <c r="A1499" t="s">
        <v>202</v>
      </c>
      <c r="B1499" t="s">
        <v>354</v>
      </c>
      <c r="C1499" t="s">
        <v>205</v>
      </c>
      <c r="D1499" t="s">
        <v>204</v>
      </c>
      <c r="E1499" t="s">
        <v>167</v>
      </c>
      <c r="F1499">
        <v>2016</v>
      </c>
      <c r="G1499">
        <v>70.558806551293003</v>
      </c>
      <c r="H1499">
        <v>73.421732775179805</v>
      </c>
      <c r="I1499">
        <v>67.115048288840796</v>
      </c>
    </row>
    <row r="1500" spans="1:9" x14ac:dyDescent="0.15">
      <c r="A1500" t="s">
        <v>202</v>
      </c>
      <c r="B1500" t="s">
        <v>355</v>
      </c>
      <c r="C1500" t="s">
        <v>21</v>
      </c>
      <c r="D1500" t="s">
        <v>204</v>
      </c>
      <c r="E1500" t="s">
        <v>167</v>
      </c>
      <c r="F1500">
        <v>2016</v>
      </c>
      <c r="G1500">
        <v>69.051562610184803</v>
      </c>
      <c r="H1500">
        <v>71.651193553684195</v>
      </c>
      <c r="I1500">
        <v>66.090668571527402</v>
      </c>
    </row>
    <row r="1501" spans="1:9" x14ac:dyDescent="0.15">
      <c r="A1501" t="s">
        <v>202</v>
      </c>
      <c r="B1501" t="s">
        <v>355</v>
      </c>
      <c r="C1501" t="s">
        <v>1</v>
      </c>
      <c r="D1501" t="s">
        <v>204</v>
      </c>
      <c r="E1501" t="s">
        <v>167</v>
      </c>
      <c r="F1501">
        <v>2016</v>
      </c>
      <c r="G1501">
        <v>70.659912868281097</v>
      </c>
      <c r="H1501">
        <v>73.882422337716406</v>
      </c>
      <c r="I1501">
        <v>67.081087460751903</v>
      </c>
    </row>
    <row r="1502" spans="1:9" x14ac:dyDescent="0.15">
      <c r="A1502" t="s">
        <v>202</v>
      </c>
      <c r="B1502" t="s">
        <v>355</v>
      </c>
      <c r="C1502" t="s">
        <v>205</v>
      </c>
      <c r="D1502" t="s">
        <v>204</v>
      </c>
      <c r="E1502" t="s">
        <v>167</v>
      </c>
      <c r="F1502">
        <v>2016</v>
      </c>
      <c r="G1502">
        <v>69.874823593130102</v>
      </c>
      <c r="H1502">
        <v>72.763450482492104</v>
      </c>
      <c r="I1502">
        <v>66.540550228193297</v>
      </c>
    </row>
    <row r="1503" spans="1:9" x14ac:dyDescent="0.15">
      <c r="A1503" t="s">
        <v>202</v>
      </c>
      <c r="B1503" t="s">
        <v>356</v>
      </c>
      <c r="C1503" t="s">
        <v>21</v>
      </c>
      <c r="D1503" t="s">
        <v>204</v>
      </c>
      <c r="E1503" t="s">
        <v>167</v>
      </c>
      <c r="F1503">
        <v>2016</v>
      </c>
      <c r="G1503">
        <v>68.801451750035099</v>
      </c>
      <c r="H1503">
        <v>71.398291918252795</v>
      </c>
      <c r="I1503">
        <v>65.707550708009705</v>
      </c>
    </row>
    <row r="1504" spans="1:9" x14ac:dyDescent="0.15">
      <c r="A1504" t="s">
        <v>202</v>
      </c>
      <c r="B1504" t="s">
        <v>356</v>
      </c>
      <c r="C1504" t="s">
        <v>1</v>
      </c>
      <c r="D1504" t="s">
        <v>204</v>
      </c>
      <c r="E1504" t="s">
        <v>167</v>
      </c>
      <c r="F1504">
        <v>2016</v>
      </c>
      <c r="G1504">
        <v>70.374888760833102</v>
      </c>
      <c r="H1504">
        <v>73.500532597992105</v>
      </c>
      <c r="I1504">
        <v>66.691165368670696</v>
      </c>
    </row>
    <row r="1505" spans="1:9" x14ac:dyDescent="0.15">
      <c r="A1505" t="s">
        <v>202</v>
      </c>
      <c r="B1505" t="s">
        <v>356</v>
      </c>
      <c r="C1505" t="s">
        <v>205</v>
      </c>
      <c r="D1505" t="s">
        <v>204</v>
      </c>
      <c r="E1505" t="s">
        <v>167</v>
      </c>
      <c r="F1505">
        <v>2016</v>
      </c>
      <c r="G1505">
        <v>69.593785827017896</v>
      </c>
      <c r="H1505">
        <v>72.438541576065305</v>
      </c>
      <c r="I1505">
        <v>66.215904757802207</v>
      </c>
    </row>
    <row r="1506" spans="1:9" x14ac:dyDescent="0.15">
      <c r="A1506" t="s">
        <v>202</v>
      </c>
      <c r="B1506" t="s">
        <v>357</v>
      </c>
      <c r="C1506" t="s">
        <v>21</v>
      </c>
      <c r="D1506" t="s">
        <v>204</v>
      </c>
      <c r="E1506" t="s">
        <v>167</v>
      </c>
      <c r="F1506">
        <v>2016</v>
      </c>
      <c r="G1506">
        <v>68.391704661661393</v>
      </c>
      <c r="H1506">
        <v>71.074345650795195</v>
      </c>
      <c r="I1506">
        <v>65.407781809303799</v>
      </c>
    </row>
    <row r="1507" spans="1:9" x14ac:dyDescent="0.15">
      <c r="A1507" t="s">
        <v>202</v>
      </c>
      <c r="B1507" t="s">
        <v>357</v>
      </c>
      <c r="C1507" t="s">
        <v>1</v>
      </c>
      <c r="D1507" t="s">
        <v>204</v>
      </c>
      <c r="E1507" t="s">
        <v>167</v>
      </c>
      <c r="F1507">
        <v>2016</v>
      </c>
      <c r="G1507">
        <v>69.821803748835904</v>
      </c>
      <c r="H1507">
        <v>72.960747752113704</v>
      </c>
      <c r="I1507">
        <v>66.359066836996305</v>
      </c>
    </row>
    <row r="1508" spans="1:9" x14ac:dyDescent="0.15">
      <c r="A1508" t="s">
        <v>202</v>
      </c>
      <c r="B1508" t="s">
        <v>357</v>
      </c>
      <c r="C1508" t="s">
        <v>205</v>
      </c>
      <c r="D1508" t="s">
        <v>204</v>
      </c>
      <c r="E1508" t="s">
        <v>167</v>
      </c>
      <c r="F1508">
        <v>2016</v>
      </c>
      <c r="G1508">
        <v>69.137794325498604</v>
      </c>
      <c r="H1508">
        <v>72.017005944254606</v>
      </c>
      <c r="I1508">
        <v>65.880778623114097</v>
      </c>
    </row>
    <row r="1509" spans="1:9" x14ac:dyDescent="0.15">
      <c r="A1509" t="s">
        <v>202</v>
      </c>
      <c r="B1509" t="s">
        <v>358</v>
      </c>
      <c r="C1509" t="s">
        <v>21</v>
      </c>
      <c r="D1509" t="s">
        <v>204</v>
      </c>
      <c r="E1509" t="s">
        <v>167</v>
      </c>
      <c r="F1509">
        <v>2016</v>
      </c>
      <c r="G1509">
        <v>68.175918119950197</v>
      </c>
      <c r="H1509">
        <v>70.827508462186401</v>
      </c>
      <c r="I1509">
        <v>65.214030031409706</v>
      </c>
    </row>
    <row r="1510" spans="1:9" x14ac:dyDescent="0.15">
      <c r="A1510" t="s">
        <v>202</v>
      </c>
      <c r="B1510" t="s">
        <v>358</v>
      </c>
      <c r="C1510" t="s">
        <v>1</v>
      </c>
      <c r="D1510" t="s">
        <v>204</v>
      </c>
      <c r="E1510" t="s">
        <v>167</v>
      </c>
      <c r="F1510">
        <v>2016</v>
      </c>
      <c r="G1510">
        <v>69.712511175933898</v>
      </c>
      <c r="H1510">
        <v>73.000576001027099</v>
      </c>
      <c r="I1510">
        <v>66.178799611353099</v>
      </c>
    </row>
    <row r="1511" spans="1:9" x14ac:dyDescent="0.15">
      <c r="A1511" t="s">
        <v>202</v>
      </c>
      <c r="B1511" t="s">
        <v>358</v>
      </c>
      <c r="C1511" t="s">
        <v>205</v>
      </c>
      <c r="D1511" t="s">
        <v>204</v>
      </c>
      <c r="E1511" t="s">
        <v>167</v>
      </c>
      <c r="F1511">
        <v>2016</v>
      </c>
      <c r="G1511">
        <v>68.954148422263401</v>
      </c>
      <c r="H1511">
        <v>71.876544363289398</v>
      </c>
      <c r="I1511">
        <v>65.5819294138294</v>
      </c>
    </row>
    <row r="1512" spans="1:9" x14ac:dyDescent="0.15">
      <c r="A1512" t="s">
        <v>202</v>
      </c>
      <c r="B1512" t="s">
        <v>359</v>
      </c>
      <c r="C1512" t="s">
        <v>21</v>
      </c>
      <c r="D1512" t="s">
        <v>204</v>
      </c>
      <c r="E1512" t="s">
        <v>167</v>
      </c>
      <c r="F1512">
        <v>2016</v>
      </c>
      <c r="G1512">
        <v>68.584582430134105</v>
      </c>
      <c r="H1512">
        <v>71.254105046627402</v>
      </c>
      <c r="I1512">
        <v>65.534709560198706</v>
      </c>
    </row>
    <row r="1513" spans="1:9" x14ac:dyDescent="0.15">
      <c r="A1513" t="s">
        <v>202</v>
      </c>
      <c r="B1513" t="s">
        <v>359</v>
      </c>
      <c r="C1513" t="s">
        <v>1</v>
      </c>
      <c r="D1513" t="s">
        <v>204</v>
      </c>
      <c r="E1513" t="s">
        <v>167</v>
      </c>
      <c r="F1513">
        <v>2016</v>
      </c>
      <c r="G1513">
        <v>70.420778428630598</v>
      </c>
      <c r="H1513">
        <v>73.6841375731955</v>
      </c>
      <c r="I1513">
        <v>66.806327436276007</v>
      </c>
    </row>
    <row r="1514" spans="1:9" x14ac:dyDescent="0.15">
      <c r="A1514" t="s">
        <v>202</v>
      </c>
      <c r="B1514" t="s">
        <v>359</v>
      </c>
      <c r="C1514" t="s">
        <v>205</v>
      </c>
      <c r="D1514" t="s">
        <v>204</v>
      </c>
      <c r="E1514" t="s">
        <v>167</v>
      </c>
      <c r="F1514">
        <v>2016</v>
      </c>
      <c r="G1514">
        <v>69.512035585824705</v>
      </c>
      <c r="H1514">
        <v>72.455565954109105</v>
      </c>
      <c r="I1514">
        <v>66.198395655134703</v>
      </c>
    </row>
    <row r="1515" spans="1:9" x14ac:dyDescent="0.15">
      <c r="A1515" t="s">
        <v>202</v>
      </c>
      <c r="B1515" t="s">
        <v>360</v>
      </c>
      <c r="C1515" t="s">
        <v>21</v>
      </c>
      <c r="D1515" t="s">
        <v>204</v>
      </c>
      <c r="E1515" t="s">
        <v>167</v>
      </c>
      <c r="F1515">
        <v>2016</v>
      </c>
      <c r="G1515">
        <v>70.500551110432298</v>
      </c>
      <c r="H1515">
        <v>73.283794066339297</v>
      </c>
      <c r="I1515">
        <v>67.364324152298195</v>
      </c>
    </row>
    <row r="1516" spans="1:9" x14ac:dyDescent="0.15">
      <c r="A1516" t="s">
        <v>202</v>
      </c>
      <c r="B1516" t="s">
        <v>360</v>
      </c>
      <c r="C1516" t="s">
        <v>1</v>
      </c>
      <c r="D1516" t="s">
        <v>204</v>
      </c>
      <c r="E1516" t="s">
        <v>167</v>
      </c>
      <c r="F1516">
        <v>2016</v>
      </c>
      <c r="G1516">
        <v>72.160403581364406</v>
      </c>
      <c r="H1516">
        <v>75.463679562431395</v>
      </c>
      <c r="I1516">
        <v>68.478135947379499</v>
      </c>
    </row>
    <row r="1517" spans="1:9" x14ac:dyDescent="0.15">
      <c r="A1517" t="s">
        <v>202</v>
      </c>
      <c r="B1517" t="s">
        <v>360</v>
      </c>
      <c r="C1517" t="s">
        <v>205</v>
      </c>
      <c r="D1517" t="s">
        <v>204</v>
      </c>
      <c r="E1517" t="s">
        <v>167</v>
      </c>
      <c r="F1517">
        <v>2016</v>
      </c>
      <c r="G1517">
        <v>71.3858018418494</v>
      </c>
      <c r="H1517">
        <v>74.415982588037096</v>
      </c>
      <c r="I1517">
        <v>67.843034271811305</v>
      </c>
    </row>
    <row r="1518" spans="1:9" x14ac:dyDescent="0.15">
      <c r="A1518" t="s">
        <v>202</v>
      </c>
      <c r="B1518" t="s">
        <v>361</v>
      </c>
      <c r="C1518" t="s">
        <v>21</v>
      </c>
      <c r="D1518" t="s">
        <v>204</v>
      </c>
      <c r="E1518" t="s">
        <v>167</v>
      </c>
      <c r="F1518">
        <v>2016</v>
      </c>
      <c r="G1518">
        <v>71.228406517280305</v>
      </c>
      <c r="H1518">
        <v>74.234262599975096</v>
      </c>
      <c r="I1518">
        <v>67.929784988634907</v>
      </c>
    </row>
    <row r="1519" spans="1:9" x14ac:dyDescent="0.15">
      <c r="A1519" t="s">
        <v>202</v>
      </c>
      <c r="B1519" t="s">
        <v>361</v>
      </c>
      <c r="C1519" t="s">
        <v>1</v>
      </c>
      <c r="D1519" t="s">
        <v>204</v>
      </c>
      <c r="E1519" t="s">
        <v>167</v>
      </c>
      <c r="F1519">
        <v>2016</v>
      </c>
      <c r="G1519">
        <v>71.795912513549595</v>
      </c>
      <c r="H1519">
        <v>75.185908217025499</v>
      </c>
      <c r="I1519">
        <v>68.129410485174702</v>
      </c>
    </row>
    <row r="1520" spans="1:9" x14ac:dyDescent="0.15">
      <c r="A1520" t="s">
        <v>202</v>
      </c>
      <c r="B1520" t="s">
        <v>361</v>
      </c>
      <c r="C1520" t="s">
        <v>205</v>
      </c>
      <c r="D1520" t="s">
        <v>204</v>
      </c>
      <c r="E1520" t="s">
        <v>167</v>
      </c>
      <c r="F1520">
        <v>2016</v>
      </c>
      <c r="G1520">
        <v>71.481731538738998</v>
      </c>
      <c r="H1520">
        <v>74.584187369721903</v>
      </c>
      <c r="I1520">
        <v>67.959941226815403</v>
      </c>
    </row>
    <row r="1521" spans="1:9" x14ac:dyDescent="0.15">
      <c r="A1521" t="s">
        <v>202</v>
      </c>
      <c r="B1521" t="s">
        <v>362</v>
      </c>
      <c r="C1521" t="s">
        <v>21</v>
      </c>
      <c r="D1521" t="s">
        <v>204</v>
      </c>
      <c r="E1521" t="s">
        <v>167</v>
      </c>
      <c r="F1521">
        <v>2016</v>
      </c>
      <c r="G1521">
        <v>70.086907040998696</v>
      </c>
      <c r="H1521">
        <v>72.875352346776197</v>
      </c>
      <c r="I1521">
        <v>66.855051854183699</v>
      </c>
    </row>
    <row r="1522" spans="1:9" x14ac:dyDescent="0.15">
      <c r="A1522" t="s">
        <v>202</v>
      </c>
      <c r="B1522" t="s">
        <v>362</v>
      </c>
      <c r="C1522" t="s">
        <v>1</v>
      </c>
      <c r="D1522" t="s">
        <v>204</v>
      </c>
      <c r="E1522" t="s">
        <v>167</v>
      </c>
      <c r="F1522">
        <v>2016</v>
      </c>
      <c r="G1522">
        <v>71.366740167081502</v>
      </c>
      <c r="H1522">
        <v>74.626585000889307</v>
      </c>
      <c r="I1522">
        <v>67.695597559607606</v>
      </c>
    </row>
    <row r="1523" spans="1:9" x14ac:dyDescent="0.15">
      <c r="A1523" t="s">
        <v>202</v>
      </c>
      <c r="B1523" t="s">
        <v>362</v>
      </c>
      <c r="C1523" t="s">
        <v>205</v>
      </c>
      <c r="D1523" t="s">
        <v>204</v>
      </c>
      <c r="E1523" t="s">
        <v>167</v>
      </c>
      <c r="F1523">
        <v>2016</v>
      </c>
      <c r="G1523">
        <v>70.757164760750797</v>
      </c>
      <c r="H1523">
        <v>73.685801903947606</v>
      </c>
      <c r="I1523">
        <v>67.315251263662503</v>
      </c>
    </row>
    <row r="1524" spans="1:9" x14ac:dyDescent="0.15">
      <c r="A1524" t="s">
        <v>202</v>
      </c>
      <c r="B1524" t="s">
        <v>363</v>
      </c>
      <c r="C1524" t="s">
        <v>21</v>
      </c>
      <c r="D1524" t="s">
        <v>204</v>
      </c>
      <c r="E1524" t="s">
        <v>167</v>
      </c>
      <c r="F1524">
        <v>2016</v>
      </c>
      <c r="G1524">
        <v>69.744282260409406</v>
      </c>
      <c r="H1524">
        <v>72.644976290573297</v>
      </c>
      <c r="I1524">
        <v>66.524447582421999</v>
      </c>
    </row>
    <row r="1525" spans="1:9" x14ac:dyDescent="0.15">
      <c r="A1525" t="s">
        <v>202</v>
      </c>
      <c r="B1525" t="s">
        <v>363</v>
      </c>
      <c r="C1525" t="s">
        <v>1</v>
      </c>
      <c r="D1525" t="s">
        <v>204</v>
      </c>
      <c r="E1525" t="s">
        <v>167</v>
      </c>
      <c r="F1525">
        <v>2016</v>
      </c>
      <c r="G1525">
        <v>71.524988730755595</v>
      </c>
      <c r="H1525">
        <v>74.8488399284048</v>
      </c>
      <c r="I1525">
        <v>67.614839820156405</v>
      </c>
    </row>
    <row r="1526" spans="1:9" x14ac:dyDescent="0.15">
      <c r="A1526" t="s">
        <v>202</v>
      </c>
      <c r="B1526" t="s">
        <v>363</v>
      </c>
      <c r="C1526" t="s">
        <v>205</v>
      </c>
      <c r="D1526" t="s">
        <v>204</v>
      </c>
      <c r="E1526" t="s">
        <v>167</v>
      </c>
      <c r="F1526">
        <v>2016</v>
      </c>
      <c r="G1526">
        <v>70.623792240549093</v>
      </c>
      <c r="H1526">
        <v>73.716764616359697</v>
      </c>
      <c r="I1526">
        <v>67.082390433145605</v>
      </c>
    </row>
    <row r="1527" spans="1:9" x14ac:dyDescent="0.15">
      <c r="A1527" t="s">
        <v>202</v>
      </c>
      <c r="B1527" t="s">
        <v>364</v>
      </c>
      <c r="C1527" t="s">
        <v>21</v>
      </c>
      <c r="D1527" t="s">
        <v>204</v>
      </c>
      <c r="E1527" t="s">
        <v>167</v>
      </c>
      <c r="F1527">
        <v>2016</v>
      </c>
      <c r="G1527">
        <v>69.615447278316196</v>
      </c>
      <c r="H1527">
        <v>72.321326838380998</v>
      </c>
      <c r="I1527">
        <v>66.498097595390306</v>
      </c>
    </row>
    <row r="1528" spans="1:9" x14ac:dyDescent="0.15">
      <c r="A1528" t="s">
        <v>202</v>
      </c>
      <c r="B1528" t="s">
        <v>364</v>
      </c>
      <c r="C1528" t="s">
        <v>1</v>
      </c>
      <c r="D1528" t="s">
        <v>204</v>
      </c>
      <c r="E1528" t="s">
        <v>167</v>
      </c>
      <c r="F1528">
        <v>2016</v>
      </c>
      <c r="G1528">
        <v>71.256276005635598</v>
      </c>
      <c r="H1528">
        <v>74.489672087965999</v>
      </c>
      <c r="I1528">
        <v>67.569440996106806</v>
      </c>
    </row>
    <row r="1529" spans="1:9" x14ac:dyDescent="0.15">
      <c r="A1529" t="s">
        <v>202</v>
      </c>
      <c r="B1529" t="s">
        <v>364</v>
      </c>
      <c r="C1529" t="s">
        <v>205</v>
      </c>
      <c r="D1529" t="s">
        <v>204</v>
      </c>
      <c r="E1529" t="s">
        <v>167</v>
      </c>
      <c r="F1529">
        <v>2016</v>
      </c>
      <c r="G1529">
        <v>70.472785961319005</v>
      </c>
      <c r="H1529">
        <v>73.498139020277307</v>
      </c>
      <c r="I1529">
        <v>66.982152273855405</v>
      </c>
    </row>
    <row r="1530" spans="1:9" x14ac:dyDescent="0.15">
      <c r="A1530" t="s">
        <v>202</v>
      </c>
      <c r="B1530" t="s">
        <v>224</v>
      </c>
      <c r="C1530" t="s">
        <v>21</v>
      </c>
      <c r="D1530" t="s">
        <v>204</v>
      </c>
      <c r="E1530" t="s">
        <v>167</v>
      </c>
      <c r="F1530">
        <v>2017</v>
      </c>
      <c r="G1530">
        <v>69.552103927455207</v>
      </c>
      <c r="H1530">
        <v>72.466709387490297</v>
      </c>
      <c r="I1530">
        <v>66.343294498806998</v>
      </c>
    </row>
    <row r="1531" spans="1:9" x14ac:dyDescent="0.15">
      <c r="A1531" t="s">
        <v>202</v>
      </c>
      <c r="B1531" t="s">
        <v>224</v>
      </c>
      <c r="C1531" t="s">
        <v>1</v>
      </c>
      <c r="D1531" t="s">
        <v>204</v>
      </c>
      <c r="E1531" t="s">
        <v>167</v>
      </c>
      <c r="F1531">
        <v>2017</v>
      </c>
      <c r="G1531">
        <v>70.3154546965918</v>
      </c>
      <c r="H1531">
        <v>73.661397805783594</v>
      </c>
      <c r="I1531">
        <v>66.645206028148195</v>
      </c>
    </row>
    <row r="1532" spans="1:9" x14ac:dyDescent="0.15">
      <c r="A1532" t="s">
        <v>202</v>
      </c>
      <c r="B1532" t="s">
        <v>224</v>
      </c>
      <c r="C1532" t="s">
        <v>205</v>
      </c>
      <c r="D1532" t="s">
        <v>204</v>
      </c>
      <c r="E1532" t="s">
        <v>167</v>
      </c>
      <c r="F1532">
        <v>2017</v>
      </c>
      <c r="G1532">
        <v>69.935798230306503</v>
      </c>
      <c r="H1532">
        <v>73.040216275764806</v>
      </c>
      <c r="I1532">
        <v>66.565580661479004</v>
      </c>
    </row>
    <row r="1533" spans="1:9" x14ac:dyDescent="0.15">
      <c r="A1533" t="s">
        <v>202</v>
      </c>
      <c r="B1533" t="s">
        <v>225</v>
      </c>
      <c r="C1533" t="s">
        <v>21</v>
      </c>
      <c r="D1533" t="s">
        <v>204</v>
      </c>
      <c r="E1533" t="s">
        <v>167</v>
      </c>
      <c r="F1533">
        <v>2017</v>
      </c>
      <c r="G1533">
        <v>68.865731242567804</v>
      </c>
      <c r="H1533">
        <v>71.6809094708468</v>
      </c>
      <c r="I1533">
        <v>65.855331603360298</v>
      </c>
    </row>
    <row r="1534" spans="1:9" x14ac:dyDescent="0.15">
      <c r="A1534" t="s">
        <v>202</v>
      </c>
      <c r="B1534" t="s">
        <v>225</v>
      </c>
      <c r="C1534" t="s">
        <v>1</v>
      </c>
      <c r="D1534" t="s">
        <v>204</v>
      </c>
      <c r="E1534" t="s">
        <v>167</v>
      </c>
      <c r="F1534">
        <v>2017</v>
      </c>
      <c r="G1534">
        <v>69.826097969406504</v>
      </c>
      <c r="H1534">
        <v>73.001857308364904</v>
      </c>
      <c r="I1534">
        <v>66.202352163168698</v>
      </c>
    </row>
    <row r="1535" spans="1:9" x14ac:dyDescent="0.15">
      <c r="A1535" t="s">
        <v>202</v>
      </c>
      <c r="B1535" t="s">
        <v>225</v>
      </c>
      <c r="C1535" t="s">
        <v>205</v>
      </c>
      <c r="D1535" t="s">
        <v>204</v>
      </c>
      <c r="E1535" t="s">
        <v>167</v>
      </c>
      <c r="F1535">
        <v>2017</v>
      </c>
      <c r="G1535">
        <v>69.3763960764404</v>
      </c>
      <c r="H1535">
        <v>72.346156641674696</v>
      </c>
      <c r="I1535">
        <v>66.072340647358999</v>
      </c>
    </row>
    <row r="1536" spans="1:9" x14ac:dyDescent="0.15">
      <c r="A1536" t="s">
        <v>202</v>
      </c>
      <c r="B1536" t="s">
        <v>226</v>
      </c>
      <c r="C1536" t="s">
        <v>21</v>
      </c>
      <c r="D1536" t="s">
        <v>204</v>
      </c>
      <c r="E1536" t="s">
        <v>167</v>
      </c>
      <c r="F1536">
        <v>2017</v>
      </c>
      <c r="G1536">
        <v>70.064456749363501</v>
      </c>
      <c r="H1536">
        <v>72.953057182592801</v>
      </c>
      <c r="I1536">
        <v>66.877930506756698</v>
      </c>
    </row>
    <row r="1537" spans="1:9" x14ac:dyDescent="0.15">
      <c r="A1537" t="s">
        <v>202</v>
      </c>
      <c r="B1537" t="s">
        <v>226</v>
      </c>
      <c r="C1537" t="s">
        <v>1</v>
      </c>
      <c r="D1537" t="s">
        <v>204</v>
      </c>
      <c r="E1537" t="s">
        <v>167</v>
      </c>
      <c r="F1537">
        <v>2017</v>
      </c>
      <c r="G1537">
        <v>71.152107946151602</v>
      </c>
      <c r="H1537">
        <v>74.560430580558105</v>
      </c>
      <c r="I1537">
        <v>67.394940711619398</v>
      </c>
    </row>
    <row r="1538" spans="1:9" x14ac:dyDescent="0.15">
      <c r="A1538" t="s">
        <v>202</v>
      </c>
      <c r="B1538" t="s">
        <v>226</v>
      </c>
      <c r="C1538" t="s">
        <v>205</v>
      </c>
      <c r="D1538" t="s">
        <v>204</v>
      </c>
      <c r="E1538" t="s">
        <v>167</v>
      </c>
      <c r="F1538">
        <v>2017</v>
      </c>
      <c r="G1538">
        <v>70.626610672718101</v>
      </c>
      <c r="H1538">
        <v>73.745114537287193</v>
      </c>
      <c r="I1538">
        <v>67.192953366938696</v>
      </c>
    </row>
    <row r="1539" spans="1:9" x14ac:dyDescent="0.15">
      <c r="A1539" t="s">
        <v>202</v>
      </c>
      <c r="B1539" t="s">
        <v>227</v>
      </c>
      <c r="C1539" t="s">
        <v>21</v>
      </c>
      <c r="D1539" t="s">
        <v>204</v>
      </c>
      <c r="E1539" t="s">
        <v>167</v>
      </c>
      <c r="F1539">
        <v>2017</v>
      </c>
      <c r="G1539">
        <v>69.416447022881997</v>
      </c>
      <c r="H1539">
        <v>72.145713019403104</v>
      </c>
      <c r="I1539">
        <v>66.133500647136501</v>
      </c>
    </row>
    <row r="1540" spans="1:9" x14ac:dyDescent="0.15">
      <c r="A1540" t="s">
        <v>202</v>
      </c>
      <c r="B1540" t="s">
        <v>227</v>
      </c>
      <c r="C1540" t="s">
        <v>1</v>
      </c>
      <c r="D1540" t="s">
        <v>204</v>
      </c>
      <c r="E1540" t="s">
        <v>167</v>
      </c>
      <c r="F1540">
        <v>2017</v>
      </c>
      <c r="G1540">
        <v>70.460439089548402</v>
      </c>
      <c r="H1540">
        <v>73.683121821645301</v>
      </c>
      <c r="I1540">
        <v>66.836757247527302</v>
      </c>
    </row>
    <row r="1541" spans="1:9" x14ac:dyDescent="0.15">
      <c r="A1541" t="s">
        <v>202</v>
      </c>
      <c r="B1541" t="s">
        <v>227</v>
      </c>
      <c r="C1541" t="s">
        <v>205</v>
      </c>
      <c r="D1541" t="s">
        <v>204</v>
      </c>
      <c r="E1541" t="s">
        <v>167</v>
      </c>
      <c r="F1541">
        <v>2017</v>
      </c>
      <c r="G1541">
        <v>69.963443867562603</v>
      </c>
      <c r="H1541">
        <v>72.827761384238599</v>
      </c>
      <c r="I1541">
        <v>66.483335250083996</v>
      </c>
    </row>
    <row r="1542" spans="1:9" x14ac:dyDescent="0.15">
      <c r="A1542" t="s">
        <v>202</v>
      </c>
      <c r="B1542" t="s">
        <v>228</v>
      </c>
      <c r="C1542" t="s">
        <v>21</v>
      </c>
      <c r="D1542" t="s">
        <v>204</v>
      </c>
      <c r="E1542" t="s">
        <v>167</v>
      </c>
      <c r="F1542">
        <v>2017</v>
      </c>
      <c r="G1542">
        <v>70.5774293940473</v>
      </c>
      <c r="H1542">
        <v>73.549510399965996</v>
      </c>
      <c r="I1542">
        <v>67.418090819779096</v>
      </c>
    </row>
    <row r="1543" spans="1:9" x14ac:dyDescent="0.15">
      <c r="A1543" t="s">
        <v>202</v>
      </c>
      <c r="B1543" t="s">
        <v>228</v>
      </c>
      <c r="C1543" t="s">
        <v>1</v>
      </c>
      <c r="D1543" t="s">
        <v>204</v>
      </c>
      <c r="E1543" t="s">
        <v>167</v>
      </c>
      <c r="F1543">
        <v>2017</v>
      </c>
      <c r="G1543">
        <v>72.3127273072663</v>
      </c>
      <c r="H1543">
        <v>75.777931284346707</v>
      </c>
      <c r="I1543">
        <v>68.692811919895306</v>
      </c>
    </row>
    <row r="1544" spans="1:9" x14ac:dyDescent="0.15">
      <c r="A1544" t="s">
        <v>202</v>
      </c>
      <c r="B1544" t="s">
        <v>228</v>
      </c>
      <c r="C1544" t="s">
        <v>205</v>
      </c>
      <c r="D1544" t="s">
        <v>204</v>
      </c>
      <c r="E1544" t="s">
        <v>167</v>
      </c>
      <c r="F1544">
        <v>2017</v>
      </c>
      <c r="G1544">
        <v>71.456749804026998</v>
      </c>
      <c r="H1544">
        <v>74.624117264504093</v>
      </c>
      <c r="I1544">
        <v>68.025936753277307</v>
      </c>
    </row>
    <row r="1545" spans="1:9" x14ac:dyDescent="0.15">
      <c r="A1545" t="s">
        <v>202</v>
      </c>
      <c r="B1545" t="s">
        <v>229</v>
      </c>
      <c r="C1545" t="s">
        <v>21</v>
      </c>
      <c r="D1545" t="s">
        <v>204</v>
      </c>
      <c r="E1545" t="s">
        <v>167</v>
      </c>
      <c r="F1545">
        <v>2017</v>
      </c>
      <c r="G1545">
        <v>69.146720530921598</v>
      </c>
      <c r="H1545">
        <v>71.823239522034697</v>
      </c>
      <c r="I1545">
        <v>66.039905052198904</v>
      </c>
    </row>
    <row r="1546" spans="1:9" x14ac:dyDescent="0.15">
      <c r="A1546" t="s">
        <v>202</v>
      </c>
      <c r="B1546" t="s">
        <v>229</v>
      </c>
      <c r="C1546" t="s">
        <v>1</v>
      </c>
      <c r="D1546" t="s">
        <v>204</v>
      </c>
      <c r="E1546" t="s">
        <v>167</v>
      </c>
      <c r="F1546">
        <v>2017</v>
      </c>
      <c r="G1546">
        <v>71.240161408043207</v>
      </c>
      <c r="H1546">
        <v>74.487428255951599</v>
      </c>
      <c r="I1546">
        <v>67.579063510972006</v>
      </c>
    </row>
    <row r="1547" spans="1:9" x14ac:dyDescent="0.15">
      <c r="A1547" t="s">
        <v>202</v>
      </c>
      <c r="B1547" t="s">
        <v>229</v>
      </c>
      <c r="C1547" t="s">
        <v>205</v>
      </c>
      <c r="D1547" t="s">
        <v>204</v>
      </c>
      <c r="E1547" t="s">
        <v>167</v>
      </c>
      <c r="F1547">
        <v>2017</v>
      </c>
      <c r="G1547">
        <v>70.232744801984396</v>
      </c>
      <c r="H1547">
        <v>73.178109469094494</v>
      </c>
      <c r="I1547">
        <v>66.864995782451402</v>
      </c>
    </row>
    <row r="1548" spans="1:9" x14ac:dyDescent="0.15">
      <c r="A1548" t="s">
        <v>202</v>
      </c>
      <c r="B1548" t="s">
        <v>230</v>
      </c>
      <c r="C1548" t="s">
        <v>21</v>
      </c>
      <c r="D1548" t="s">
        <v>204</v>
      </c>
      <c r="E1548" t="s">
        <v>167</v>
      </c>
      <c r="F1548">
        <v>2017</v>
      </c>
      <c r="G1548">
        <v>69.375170598267601</v>
      </c>
      <c r="H1548">
        <v>72.125671797988304</v>
      </c>
      <c r="I1548">
        <v>66.259784425925602</v>
      </c>
    </row>
    <row r="1549" spans="1:9" x14ac:dyDescent="0.15">
      <c r="A1549" t="s">
        <v>202</v>
      </c>
      <c r="B1549" t="s">
        <v>230</v>
      </c>
      <c r="C1549" t="s">
        <v>1</v>
      </c>
      <c r="D1549" t="s">
        <v>204</v>
      </c>
      <c r="E1549" t="s">
        <v>167</v>
      </c>
      <c r="F1549">
        <v>2017</v>
      </c>
      <c r="G1549">
        <v>70.295024429609299</v>
      </c>
      <c r="H1549">
        <v>73.397688515082194</v>
      </c>
      <c r="I1549">
        <v>66.640149774552</v>
      </c>
    </row>
    <row r="1550" spans="1:9" x14ac:dyDescent="0.15">
      <c r="A1550" t="s">
        <v>202</v>
      </c>
      <c r="B1550" t="s">
        <v>230</v>
      </c>
      <c r="C1550" t="s">
        <v>205</v>
      </c>
      <c r="D1550" t="s">
        <v>204</v>
      </c>
      <c r="E1550" t="s">
        <v>167</v>
      </c>
      <c r="F1550">
        <v>2017</v>
      </c>
      <c r="G1550">
        <v>69.853764806056105</v>
      </c>
      <c r="H1550">
        <v>72.753048491712306</v>
      </c>
      <c r="I1550">
        <v>66.398884359871303</v>
      </c>
    </row>
    <row r="1551" spans="1:9" x14ac:dyDescent="0.15">
      <c r="A1551" t="s">
        <v>202</v>
      </c>
      <c r="B1551" t="s">
        <v>231</v>
      </c>
      <c r="C1551" t="s">
        <v>21</v>
      </c>
      <c r="D1551" t="s">
        <v>204</v>
      </c>
      <c r="E1551" t="s">
        <v>167</v>
      </c>
      <c r="F1551">
        <v>2017</v>
      </c>
      <c r="G1551">
        <v>68.292937986581606</v>
      </c>
      <c r="H1551">
        <v>71.089354527462106</v>
      </c>
      <c r="I1551">
        <v>65.115506626822494</v>
      </c>
    </row>
    <row r="1552" spans="1:9" x14ac:dyDescent="0.15">
      <c r="A1552" t="s">
        <v>202</v>
      </c>
      <c r="B1552" t="s">
        <v>231</v>
      </c>
      <c r="C1552" t="s">
        <v>1</v>
      </c>
      <c r="D1552" t="s">
        <v>204</v>
      </c>
      <c r="E1552" t="s">
        <v>167</v>
      </c>
      <c r="F1552">
        <v>2017</v>
      </c>
      <c r="G1552">
        <v>71.349325368652202</v>
      </c>
      <c r="H1552">
        <v>74.667405076745695</v>
      </c>
      <c r="I1552">
        <v>67.537620162824695</v>
      </c>
    </row>
    <row r="1553" spans="1:9" x14ac:dyDescent="0.15">
      <c r="A1553" t="s">
        <v>202</v>
      </c>
      <c r="B1553" t="s">
        <v>231</v>
      </c>
      <c r="C1553" t="s">
        <v>205</v>
      </c>
      <c r="D1553" t="s">
        <v>204</v>
      </c>
      <c r="E1553" t="s">
        <v>167</v>
      </c>
      <c r="F1553">
        <v>2017</v>
      </c>
      <c r="G1553">
        <v>69.861198664069903</v>
      </c>
      <c r="H1553">
        <v>72.935307866181702</v>
      </c>
      <c r="I1553">
        <v>66.444285808155698</v>
      </c>
    </row>
    <row r="1554" spans="1:9" x14ac:dyDescent="0.15">
      <c r="A1554" t="s">
        <v>202</v>
      </c>
      <c r="B1554" t="s">
        <v>232</v>
      </c>
      <c r="C1554" t="s">
        <v>21</v>
      </c>
      <c r="D1554" t="s">
        <v>204</v>
      </c>
      <c r="E1554" t="s">
        <v>167</v>
      </c>
      <c r="F1554">
        <v>2017</v>
      </c>
      <c r="G1554">
        <v>69.264673907831295</v>
      </c>
      <c r="H1554">
        <v>72.082761568963605</v>
      </c>
      <c r="I1554">
        <v>65.980882796330903</v>
      </c>
    </row>
    <row r="1555" spans="1:9" x14ac:dyDescent="0.15">
      <c r="A1555" t="s">
        <v>202</v>
      </c>
      <c r="B1555" t="s">
        <v>232</v>
      </c>
      <c r="C1555" t="s">
        <v>1</v>
      </c>
      <c r="D1555" t="s">
        <v>204</v>
      </c>
      <c r="E1555" t="s">
        <v>167</v>
      </c>
      <c r="F1555">
        <v>2017</v>
      </c>
      <c r="G1555">
        <v>71.103532353771797</v>
      </c>
      <c r="H1555">
        <v>74.468321817089304</v>
      </c>
      <c r="I1555">
        <v>67.388607904323607</v>
      </c>
    </row>
    <row r="1556" spans="1:9" x14ac:dyDescent="0.15">
      <c r="A1556" t="s">
        <v>202</v>
      </c>
      <c r="B1556" t="s">
        <v>232</v>
      </c>
      <c r="C1556" t="s">
        <v>205</v>
      </c>
      <c r="D1556" t="s">
        <v>204</v>
      </c>
      <c r="E1556" t="s">
        <v>167</v>
      </c>
      <c r="F1556">
        <v>2017</v>
      </c>
      <c r="G1556">
        <v>70.192873244774205</v>
      </c>
      <c r="H1556">
        <v>73.314840828287103</v>
      </c>
      <c r="I1556">
        <v>66.725414201054704</v>
      </c>
    </row>
    <row r="1557" spans="1:9" x14ac:dyDescent="0.15">
      <c r="A1557" t="s">
        <v>202</v>
      </c>
      <c r="B1557" t="s">
        <v>233</v>
      </c>
      <c r="C1557" t="s">
        <v>21</v>
      </c>
      <c r="D1557" t="s">
        <v>204</v>
      </c>
      <c r="E1557" t="s">
        <v>167</v>
      </c>
      <c r="F1557">
        <v>2017</v>
      </c>
      <c r="G1557">
        <v>69.000881500069795</v>
      </c>
      <c r="H1557">
        <v>71.789488023838203</v>
      </c>
      <c r="I1557">
        <v>65.742926073162295</v>
      </c>
    </row>
    <row r="1558" spans="1:9" x14ac:dyDescent="0.15">
      <c r="A1558" t="s">
        <v>202</v>
      </c>
      <c r="B1558" t="s">
        <v>233</v>
      </c>
      <c r="C1558" t="s">
        <v>1</v>
      </c>
      <c r="D1558" t="s">
        <v>204</v>
      </c>
      <c r="E1558" t="s">
        <v>167</v>
      </c>
      <c r="F1558">
        <v>2017</v>
      </c>
      <c r="G1558">
        <v>69.780577605317902</v>
      </c>
      <c r="H1558">
        <v>73.045025216286703</v>
      </c>
      <c r="I1558">
        <v>66.276510868892004</v>
      </c>
    </row>
    <row r="1559" spans="1:9" x14ac:dyDescent="0.15">
      <c r="A1559" t="s">
        <v>202</v>
      </c>
      <c r="B1559" t="s">
        <v>233</v>
      </c>
      <c r="C1559" t="s">
        <v>205</v>
      </c>
      <c r="D1559" t="s">
        <v>204</v>
      </c>
      <c r="E1559" t="s">
        <v>167</v>
      </c>
      <c r="F1559">
        <v>2017</v>
      </c>
      <c r="G1559">
        <v>69.4077161693194</v>
      </c>
      <c r="H1559">
        <v>72.408142702079701</v>
      </c>
      <c r="I1559">
        <v>66.067022465294698</v>
      </c>
    </row>
    <row r="1560" spans="1:9" x14ac:dyDescent="0.15">
      <c r="A1560" t="s">
        <v>202</v>
      </c>
      <c r="B1560" t="s">
        <v>234</v>
      </c>
      <c r="C1560" t="s">
        <v>21</v>
      </c>
      <c r="D1560" t="s">
        <v>204</v>
      </c>
      <c r="E1560" t="s">
        <v>167</v>
      </c>
      <c r="F1560">
        <v>2017</v>
      </c>
      <c r="G1560">
        <v>69.231469386216304</v>
      </c>
      <c r="H1560">
        <v>71.932248691308203</v>
      </c>
      <c r="I1560">
        <v>66.021541329263101</v>
      </c>
    </row>
    <row r="1561" spans="1:9" x14ac:dyDescent="0.15">
      <c r="A1561" t="s">
        <v>202</v>
      </c>
      <c r="B1561" t="s">
        <v>234</v>
      </c>
      <c r="C1561" t="s">
        <v>1</v>
      </c>
      <c r="D1561" t="s">
        <v>204</v>
      </c>
      <c r="E1561" t="s">
        <v>167</v>
      </c>
      <c r="F1561">
        <v>2017</v>
      </c>
      <c r="G1561">
        <v>71.114174690855705</v>
      </c>
      <c r="H1561">
        <v>74.350909971527102</v>
      </c>
      <c r="I1561">
        <v>67.4375876417825</v>
      </c>
    </row>
    <row r="1562" spans="1:9" x14ac:dyDescent="0.15">
      <c r="A1562" t="s">
        <v>202</v>
      </c>
      <c r="B1562" t="s">
        <v>234</v>
      </c>
      <c r="C1562" t="s">
        <v>205</v>
      </c>
      <c r="D1562" t="s">
        <v>204</v>
      </c>
      <c r="E1562" t="s">
        <v>167</v>
      </c>
      <c r="F1562">
        <v>2017</v>
      </c>
      <c r="G1562">
        <v>70.206206359381994</v>
      </c>
      <c r="H1562">
        <v>73.221481829244695</v>
      </c>
      <c r="I1562">
        <v>66.793708408476604</v>
      </c>
    </row>
    <row r="1563" spans="1:9" x14ac:dyDescent="0.15">
      <c r="A1563" t="s">
        <v>202</v>
      </c>
      <c r="B1563" t="s">
        <v>235</v>
      </c>
      <c r="C1563" t="s">
        <v>21</v>
      </c>
      <c r="D1563" t="s">
        <v>204</v>
      </c>
      <c r="E1563" t="s">
        <v>167</v>
      </c>
      <c r="F1563">
        <v>2017</v>
      </c>
      <c r="G1563">
        <v>69.0120724427304</v>
      </c>
      <c r="H1563">
        <v>71.953762962440607</v>
      </c>
      <c r="I1563">
        <v>65.768551731986406</v>
      </c>
    </row>
    <row r="1564" spans="1:9" x14ac:dyDescent="0.15">
      <c r="A1564" t="s">
        <v>202</v>
      </c>
      <c r="B1564" t="s">
        <v>235</v>
      </c>
      <c r="C1564" t="s">
        <v>1</v>
      </c>
      <c r="D1564" t="s">
        <v>204</v>
      </c>
      <c r="E1564" t="s">
        <v>167</v>
      </c>
      <c r="F1564">
        <v>2017</v>
      </c>
      <c r="G1564">
        <v>70.6859078711976</v>
      </c>
      <c r="H1564">
        <v>73.855934160763695</v>
      </c>
      <c r="I1564">
        <v>66.907378575319697</v>
      </c>
    </row>
    <row r="1565" spans="1:9" x14ac:dyDescent="0.15">
      <c r="A1565" t="s">
        <v>202</v>
      </c>
      <c r="B1565" t="s">
        <v>235</v>
      </c>
      <c r="C1565" t="s">
        <v>205</v>
      </c>
      <c r="D1565" t="s">
        <v>204</v>
      </c>
      <c r="E1565" t="s">
        <v>167</v>
      </c>
      <c r="F1565">
        <v>2017</v>
      </c>
      <c r="G1565">
        <v>69.879140017993294</v>
      </c>
      <c r="H1565">
        <v>72.881528080471</v>
      </c>
      <c r="I1565">
        <v>66.484915878296206</v>
      </c>
    </row>
    <row r="1566" spans="1:9" x14ac:dyDescent="0.15">
      <c r="A1566" t="s">
        <v>202</v>
      </c>
      <c r="B1566" t="s">
        <v>236</v>
      </c>
      <c r="C1566" t="s">
        <v>21</v>
      </c>
      <c r="D1566" t="s">
        <v>204</v>
      </c>
      <c r="E1566" t="s">
        <v>167</v>
      </c>
      <c r="F1566">
        <v>2017</v>
      </c>
      <c r="G1566">
        <v>70.338545774199801</v>
      </c>
      <c r="H1566">
        <v>73.248252669387696</v>
      </c>
      <c r="I1566">
        <v>67.108694172806906</v>
      </c>
    </row>
    <row r="1567" spans="1:9" x14ac:dyDescent="0.15">
      <c r="A1567" t="s">
        <v>202</v>
      </c>
      <c r="B1567" t="s">
        <v>236</v>
      </c>
      <c r="C1567" t="s">
        <v>1</v>
      </c>
      <c r="D1567" t="s">
        <v>204</v>
      </c>
      <c r="E1567" t="s">
        <v>167</v>
      </c>
      <c r="F1567">
        <v>2017</v>
      </c>
      <c r="G1567">
        <v>71.930119430049203</v>
      </c>
      <c r="H1567">
        <v>75.4204325609238</v>
      </c>
      <c r="I1567">
        <v>68.070947170122693</v>
      </c>
    </row>
    <row r="1568" spans="1:9" x14ac:dyDescent="0.15">
      <c r="A1568" t="s">
        <v>202</v>
      </c>
      <c r="B1568" t="s">
        <v>236</v>
      </c>
      <c r="C1568" t="s">
        <v>205</v>
      </c>
      <c r="D1568" t="s">
        <v>204</v>
      </c>
      <c r="E1568" t="s">
        <v>167</v>
      </c>
      <c r="F1568">
        <v>2017</v>
      </c>
      <c r="G1568">
        <v>71.137575613125193</v>
      </c>
      <c r="H1568">
        <v>74.257672958374201</v>
      </c>
      <c r="I1568">
        <v>67.695904168016597</v>
      </c>
    </row>
    <row r="1569" spans="1:9" x14ac:dyDescent="0.15">
      <c r="A1569" t="s">
        <v>202</v>
      </c>
      <c r="B1569" t="s">
        <v>237</v>
      </c>
      <c r="C1569" t="s">
        <v>21</v>
      </c>
      <c r="D1569" t="s">
        <v>204</v>
      </c>
      <c r="E1569" t="s">
        <v>167</v>
      </c>
      <c r="F1569">
        <v>2017</v>
      </c>
      <c r="G1569">
        <v>67.965078985849701</v>
      </c>
      <c r="H1569">
        <v>70.816711173541293</v>
      </c>
      <c r="I1569">
        <v>64.854235999023999</v>
      </c>
    </row>
    <row r="1570" spans="1:9" x14ac:dyDescent="0.15">
      <c r="A1570" t="s">
        <v>202</v>
      </c>
      <c r="B1570" t="s">
        <v>237</v>
      </c>
      <c r="C1570" t="s">
        <v>1</v>
      </c>
      <c r="D1570" t="s">
        <v>204</v>
      </c>
      <c r="E1570" t="s">
        <v>167</v>
      </c>
      <c r="F1570">
        <v>2017</v>
      </c>
      <c r="G1570">
        <v>71.166192062073506</v>
      </c>
      <c r="H1570">
        <v>74.507471655331699</v>
      </c>
      <c r="I1570">
        <v>67.4251511260168</v>
      </c>
    </row>
    <row r="1571" spans="1:9" x14ac:dyDescent="0.15">
      <c r="A1571" t="s">
        <v>202</v>
      </c>
      <c r="B1571" t="s">
        <v>237</v>
      </c>
      <c r="C1571" t="s">
        <v>205</v>
      </c>
      <c r="D1571" t="s">
        <v>204</v>
      </c>
      <c r="E1571" t="s">
        <v>167</v>
      </c>
      <c r="F1571">
        <v>2017</v>
      </c>
      <c r="G1571">
        <v>69.5387151988932</v>
      </c>
      <c r="H1571">
        <v>72.558314101121198</v>
      </c>
      <c r="I1571">
        <v>66.142868321879504</v>
      </c>
    </row>
    <row r="1572" spans="1:9" x14ac:dyDescent="0.15">
      <c r="A1572" t="s">
        <v>202</v>
      </c>
      <c r="B1572" t="s">
        <v>238</v>
      </c>
      <c r="C1572" t="s">
        <v>21</v>
      </c>
      <c r="D1572" t="s">
        <v>204</v>
      </c>
      <c r="E1572" t="s">
        <v>167</v>
      </c>
      <c r="F1572">
        <v>2017</v>
      </c>
      <c r="G1572">
        <v>68.804985867310407</v>
      </c>
      <c r="H1572">
        <v>71.636797742104505</v>
      </c>
      <c r="I1572">
        <v>65.6861814261391</v>
      </c>
    </row>
    <row r="1573" spans="1:9" x14ac:dyDescent="0.15">
      <c r="A1573" t="s">
        <v>202</v>
      </c>
      <c r="B1573" t="s">
        <v>238</v>
      </c>
      <c r="C1573" t="s">
        <v>1</v>
      </c>
      <c r="D1573" t="s">
        <v>204</v>
      </c>
      <c r="E1573" t="s">
        <v>167</v>
      </c>
      <c r="F1573">
        <v>2017</v>
      </c>
      <c r="G1573">
        <v>70.212798905566899</v>
      </c>
      <c r="H1573">
        <v>73.454385163109393</v>
      </c>
      <c r="I1573">
        <v>66.650015999454595</v>
      </c>
    </row>
    <row r="1574" spans="1:9" x14ac:dyDescent="0.15">
      <c r="A1574" t="s">
        <v>202</v>
      </c>
      <c r="B1574" t="s">
        <v>238</v>
      </c>
      <c r="C1574" t="s">
        <v>205</v>
      </c>
      <c r="D1574" t="s">
        <v>204</v>
      </c>
      <c r="E1574" t="s">
        <v>167</v>
      </c>
      <c r="F1574">
        <v>2017</v>
      </c>
      <c r="G1574">
        <v>69.538829512085698</v>
      </c>
      <c r="H1574">
        <v>72.482060912114207</v>
      </c>
      <c r="I1574">
        <v>66.187667075949605</v>
      </c>
    </row>
    <row r="1575" spans="1:9" x14ac:dyDescent="0.15">
      <c r="A1575" t="s">
        <v>202</v>
      </c>
      <c r="B1575" t="s">
        <v>239</v>
      </c>
      <c r="C1575" t="s">
        <v>21</v>
      </c>
      <c r="D1575" t="s">
        <v>204</v>
      </c>
      <c r="E1575" t="s">
        <v>167</v>
      </c>
      <c r="F1575">
        <v>2017</v>
      </c>
      <c r="G1575">
        <v>69.104566946281295</v>
      </c>
      <c r="H1575">
        <v>71.906399678935003</v>
      </c>
      <c r="I1575">
        <v>65.892264753444607</v>
      </c>
    </row>
    <row r="1576" spans="1:9" x14ac:dyDescent="0.15">
      <c r="A1576" t="s">
        <v>202</v>
      </c>
      <c r="B1576" t="s">
        <v>239</v>
      </c>
      <c r="C1576" t="s">
        <v>1</v>
      </c>
      <c r="D1576" t="s">
        <v>204</v>
      </c>
      <c r="E1576" t="s">
        <v>167</v>
      </c>
      <c r="F1576">
        <v>2017</v>
      </c>
      <c r="G1576">
        <v>70.796339043317204</v>
      </c>
      <c r="H1576">
        <v>74.154951004769501</v>
      </c>
      <c r="I1576">
        <v>67.238650374820295</v>
      </c>
    </row>
    <row r="1577" spans="1:9" x14ac:dyDescent="0.15">
      <c r="A1577" t="s">
        <v>202</v>
      </c>
      <c r="B1577" t="s">
        <v>239</v>
      </c>
      <c r="C1577" t="s">
        <v>205</v>
      </c>
      <c r="D1577" t="s">
        <v>204</v>
      </c>
      <c r="E1577" t="s">
        <v>167</v>
      </c>
      <c r="F1577">
        <v>2017</v>
      </c>
      <c r="G1577">
        <v>69.967023034242104</v>
      </c>
      <c r="H1577">
        <v>72.948944492246099</v>
      </c>
      <c r="I1577">
        <v>66.557367961896105</v>
      </c>
    </row>
    <row r="1578" spans="1:9" x14ac:dyDescent="0.15">
      <c r="A1578" t="s">
        <v>202</v>
      </c>
      <c r="B1578" t="s">
        <v>240</v>
      </c>
      <c r="C1578" t="s">
        <v>21</v>
      </c>
      <c r="D1578" t="s">
        <v>204</v>
      </c>
      <c r="E1578" t="s">
        <v>167</v>
      </c>
      <c r="F1578">
        <v>2017</v>
      </c>
      <c r="G1578">
        <v>68.021743621939294</v>
      </c>
      <c r="H1578">
        <v>70.765119085670605</v>
      </c>
      <c r="I1578">
        <v>64.991409826588594</v>
      </c>
    </row>
    <row r="1579" spans="1:9" x14ac:dyDescent="0.15">
      <c r="A1579" t="s">
        <v>202</v>
      </c>
      <c r="B1579" t="s">
        <v>240</v>
      </c>
      <c r="C1579" t="s">
        <v>1</v>
      </c>
      <c r="D1579" t="s">
        <v>204</v>
      </c>
      <c r="E1579" t="s">
        <v>167</v>
      </c>
      <c r="F1579">
        <v>2017</v>
      </c>
      <c r="G1579">
        <v>69.982130970282</v>
      </c>
      <c r="H1579">
        <v>73.246004193879998</v>
      </c>
      <c r="I1579">
        <v>66.398332800454796</v>
      </c>
    </row>
    <row r="1580" spans="1:9" x14ac:dyDescent="0.15">
      <c r="A1580" t="s">
        <v>202</v>
      </c>
      <c r="B1580" t="s">
        <v>240</v>
      </c>
      <c r="C1580" t="s">
        <v>205</v>
      </c>
      <c r="D1580" t="s">
        <v>204</v>
      </c>
      <c r="E1580" t="s">
        <v>167</v>
      </c>
      <c r="F1580">
        <v>2017</v>
      </c>
      <c r="G1580">
        <v>69.0223889635934</v>
      </c>
      <c r="H1580">
        <v>72.028918392906505</v>
      </c>
      <c r="I1580">
        <v>65.801740398660598</v>
      </c>
    </row>
    <row r="1581" spans="1:9" x14ac:dyDescent="0.15">
      <c r="A1581" t="s">
        <v>202</v>
      </c>
      <c r="B1581" t="s">
        <v>241</v>
      </c>
      <c r="C1581" t="s">
        <v>21</v>
      </c>
      <c r="D1581" t="s">
        <v>204</v>
      </c>
      <c r="E1581" t="s">
        <v>167</v>
      </c>
      <c r="F1581">
        <v>2017</v>
      </c>
      <c r="G1581">
        <v>68.905949086104897</v>
      </c>
      <c r="H1581">
        <v>71.597182667028505</v>
      </c>
      <c r="I1581">
        <v>65.713415959568707</v>
      </c>
    </row>
    <row r="1582" spans="1:9" x14ac:dyDescent="0.15">
      <c r="A1582" t="s">
        <v>202</v>
      </c>
      <c r="B1582" t="s">
        <v>241</v>
      </c>
      <c r="C1582" t="s">
        <v>1</v>
      </c>
      <c r="D1582" t="s">
        <v>204</v>
      </c>
      <c r="E1582" t="s">
        <v>167</v>
      </c>
      <c r="F1582">
        <v>2017</v>
      </c>
      <c r="G1582">
        <v>70.640616703075594</v>
      </c>
      <c r="H1582">
        <v>73.803261928010897</v>
      </c>
      <c r="I1582">
        <v>66.964750959236198</v>
      </c>
    </row>
    <row r="1583" spans="1:9" x14ac:dyDescent="0.15">
      <c r="A1583" t="s">
        <v>202</v>
      </c>
      <c r="B1583" t="s">
        <v>241</v>
      </c>
      <c r="C1583" t="s">
        <v>205</v>
      </c>
      <c r="D1583" t="s">
        <v>204</v>
      </c>
      <c r="E1583" t="s">
        <v>167</v>
      </c>
      <c r="F1583">
        <v>2017</v>
      </c>
      <c r="G1583">
        <v>69.806697230885405</v>
      </c>
      <c r="H1583">
        <v>72.730374249315801</v>
      </c>
      <c r="I1583">
        <v>66.407433450853901</v>
      </c>
    </row>
    <row r="1584" spans="1:9" x14ac:dyDescent="0.15">
      <c r="A1584" t="s">
        <v>202</v>
      </c>
      <c r="B1584" t="s">
        <v>242</v>
      </c>
      <c r="C1584" t="s">
        <v>21</v>
      </c>
      <c r="D1584" t="s">
        <v>204</v>
      </c>
      <c r="E1584" t="s">
        <v>167</v>
      </c>
      <c r="F1584">
        <v>2017</v>
      </c>
      <c r="G1584">
        <v>67.089888344944598</v>
      </c>
      <c r="H1584">
        <v>69.727276285979599</v>
      </c>
      <c r="I1584">
        <v>64.144036773874205</v>
      </c>
    </row>
    <row r="1585" spans="1:9" x14ac:dyDescent="0.15">
      <c r="A1585" t="s">
        <v>202</v>
      </c>
      <c r="B1585" t="s">
        <v>242</v>
      </c>
      <c r="C1585" t="s">
        <v>1</v>
      </c>
      <c r="D1585" t="s">
        <v>204</v>
      </c>
      <c r="E1585" t="s">
        <v>167</v>
      </c>
      <c r="F1585">
        <v>2017</v>
      </c>
      <c r="G1585">
        <v>69.741153590270898</v>
      </c>
      <c r="H1585">
        <v>72.888611621517995</v>
      </c>
      <c r="I1585">
        <v>66.159105449004599</v>
      </c>
    </row>
    <row r="1586" spans="1:9" x14ac:dyDescent="0.15">
      <c r="A1586" t="s">
        <v>202</v>
      </c>
      <c r="B1586" t="s">
        <v>242</v>
      </c>
      <c r="C1586" t="s">
        <v>205</v>
      </c>
      <c r="D1586" t="s">
        <v>204</v>
      </c>
      <c r="E1586" t="s">
        <v>167</v>
      </c>
      <c r="F1586">
        <v>2017</v>
      </c>
      <c r="G1586">
        <v>68.429862832663702</v>
      </c>
      <c r="H1586">
        <v>71.289566232229504</v>
      </c>
      <c r="I1586">
        <v>65.2483673217654</v>
      </c>
    </row>
    <row r="1587" spans="1:9" x14ac:dyDescent="0.15">
      <c r="A1587" t="s">
        <v>202</v>
      </c>
      <c r="B1587" t="s">
        <v>243</v>
      </c>
      <c r="C1587" t="s">
        <v>21</v>
      </c>
      <c r="D1587" t="s">
        <v>204</v>
      </c>
      <c r="E1587" t="s">
        <v>167</v>
      </c>
      <c r="F1587">
        <v>2017</v>
      </c>
      <c r="G1587">
        <v>69.737732859618006</v>
      </c>
      <c r="H1587">
        <v>72.607421255931996</v>
      </c>
      <c r="I1587">
        <v>66.528427007020198</v>
      </c>
    </row>
    <row r="1588" spans="1:9" x14ac:dyDescent="0.15">
      <c r="A1588" t="s">
        <v>202</v>
      </c>
      <c r="B1588" t="s">
        <v>243</v>
      </c>
      <c r="C1588" t="s">
        <v>1</v>
      </c>
      <c r="D1588" t="s">
        <v>204</v>
      </c>
      <c r="E1588" t="s">
        <v>167</v>
      </c>
      <c r="F1588">
        <v>2017</v>
      </c>
      <c r="G1588">
        <v>70.955844223590105</v>
      </c>
      <c r="H1588">
        <v>74.272777857442904</v>
      </c>
      <c r="I1588">
        <v>67.390509581517094</v>
      </c>
    </row>
    <row r="1589" spans="1:9" x14ac:dyDescent="0.15">
      <c r="A1589" t="s">
        <v>202</v>
      </c>
      <c r="B1589" t="s">
        <v>243</v>
      </c>
      <c r="C1589" t="s">
        <v>205</v>
      </c>
      <c r="D1589" t="s">
        <v>204</v>
      </c>
      <c r="E1589" t="s">
        <v>167</v>
      </c>
      <c r="F1589">
        <v>2017</v>
      </c>
      <c r="G1589">
        <v>70.377844584043501</v>
      </c>
      <c r="H1589">
        <v>73.269120100569097</v>
      </c>
      <c r="I1589">
        <v>67.054657587022305</v>
      </c>
    </row>
    <row r="1590" spans="1:9" x14ac:dyDescent="0.15">
      <c r="A1590" t="s">
        <v>202</v>
      </c>
      <c r="B1590" t="s">
        <v>244</v>
      </c>
      <c r="C1590" t="s">
        <v>21</v>
      </c>
      <c r="D1590" t="s">
        <v>204</v>
      </c>
      <c r="E1590" t="s">
        <v>167</v>
      </c>
      <c r="F1590">
        <v>2017</v>
      </c>
      <c r="G1590">
        <v>67.899566314782504</v>
      </c>
      <c r="H1590">
        <v>70.768481376991701</v>
      </c>
      <c r="I1590">
        <v>64.9017830340171</v>
      </c>
    </row>
    <row r="1591" spans="1:9" x14ac:dyDescent="0.15">
      <c r="A1591" t="s">
        <v>202</v>
      </c>
      <c r="B1591" t="s">
        <v>244</v>
      </c>
      <c r="C1591" t="s">
        <v>1</v>
      </c>
      <c r="D1591" t="s">
        <v>204</v>
      </c>
      <c r="E1591" t="s">
        <v>167</v>
      </c>
      <c r="F1591">
        <v>2017</v>
      </c>
      <c r="G1591">
        <v>70.057678029102306</v>
      </c>
      <c r="H1591">
        <v>73.348896116924905</v>
      </c>
      <c r="I1591">
        <v>66.324601665895401</v>
      </c>
    </row>
    <row r="1592" spans="1:9" x14ac:dyDescent="0.15">
      <c r="A1592" t="s">
        <v>202</v>
      </c>
      <c r="B1592" t="s">
        <v>244</v>
      </c>
      <c r="C1592" t="s">
        <v>205</v>
      </c>
      <c r="D1592" t="s">
        <v>204</v>
      </c>
      <c r="E1592" t="s">
        <v>167</v>
      </c>
      <c r="F1592">
        <v>2017</v>
      </c>
      <c r="G1592">
        <v>68.940190102524696</v>
      </c>
      <c r="H1592">
        <v>71.932599555325694</v>
      </c>
      <c r="I1592">
        <v>65.512940354431706</v>
      </c>
    </row>
    <row r="1593" spans="1:9" x14ac:dyDescent="0.15">
      <c r="A1593" t="s">
        <v>202</v>
      </c>
      <c r="B1593" t="s">
        <v>245</v>
      </c>
      <c r="C1593" t="s">
        <v>21</v>
      </c>
      <c r="D1593" t="s">
        <v>204</v>
      </c>
      <c r="E1593" t="s">
        <v>167</v>
      </c>
      <c r="F1593">
        <v>2017</v>
      </c>
      <c r="G1593">
        <v>68.809998565353595</v>
      </c>
      <c r="H1593">
        <v>71.703006668484804</v>
      </c>
      <c r="I1593">
        <v>65.701141446330993</v>
      </c>
    </row>
    <row r="1594" spans="1:9" x14ac:dyDescent="0.15">
      <c r="A1594" t="s">
        <v>202</v>
      </c>
      <c r="B1594" t="s">
        <v>245</v>
      </c>
      <c r="C1594" t="s">
        <v>1</v>
      </c>
      <c r="D1594" t="s">
        <v>204</v>
      </c>
      <c r="E1594" t="s">
        <v>167</v>
      </c>
      <c r="F1594">
        <v>2017</v>
      </c>
      <c r="G1594">
        <v>70.408322248395507</v>
      </c>
      <c r="H1594">
        <v>73.717355720272096</v>
      </c>
      <c r="I1594">
        <v>66.811714190539405</v>
      </c>
    </row>
    <row r="1595" spans="1:9" x14ac:dyDescent="0.15">
      <c r="A1595" t="s">
        <v>202</v>
      </c>
      <c r="B1595" t="s">
        <v>245</v>
      </c>
      <c r="C1595" t="s">
        <v>205</v>
      </c>
      <c r="D1595" t="s">
        <v>204</v>
      </c>
      <c r="E1595" t="s">
        <v>167</v>
      </c>
      <c r="F1595">
        <v>2017</v>
      </c>
      <c r="G1595">
        <v>69.608867538785603</v>
      </c>
      <c r="H1595">
        <v>72.582994405081195</v>
      </c>
      <c r="I1595">
        <v>66.298538142482897</v>
      </c>
    </row>
    <row r="1596" spans="1:9" x14ac:dyDescent="0.15">
      <c r="A1596" t="s">
        <v>202</v>
      </c>
      <c r="B1596" t="s">
        <v>246</v>
      </c>
      <c r="C1596" t="s">
        <v>21</v>
      </c>
      <c r="D1596" t="s">
        <v>204</v>
      </c>
      <c r="E1596" t="s">
        <v>167</v>
      </c>
      <c r="F1596">
        <v>2017</v>
      </c>
      <c r="G1596">
        <v>68.572077114298395</v>
      </c>
      <c r="H1596">
        <v>71.372773298355995</v>
      </c>
      <c r="I1596">
        <v>65.332868021352496</v>
      </c>
    </row>
    <row r="1597" spans="1:9" x14ac:dyDescent="0.15">
      <c r="A1597" t="s">
        <v>202</v>
      </c>
      <c r="B1597" t="s">
        <v>246</v>
      </c>
      <c r="C1597" t="s">
        <v>1</v>
      </c>
      <c r="D1597" t="s">
        <v>204</v>
      </c>
      <c r="E1597" t="s">
        <v>167</v>
      </c>
      <c r="F1597">
        <v>2017</v>
      </c>
      <c r="G1597">
        <v>70.316701901588402</v>
      </c>
      <c r="H1597">
        <v>73.513824453979794</v>
      </c>
      <c r="I1597">
        <v>66.647702422080002</v>
      </c>
    </row>
    <row r="1598" spans="1:9" x14ac:dyDescent="0.15">
      <c r="A1598" t="s">
        <v>202</v>
      </c>
      <c r="B1598" t="s">
        <v>246</v>
      </c>
      <c r="C1598" t="s">
        <v>205</v>
      </c>
      <c r="D1598" t="s">
        <v>204</v>
      </c>
      <c r="E1598" t="s">
        <v>167</v>
      </c>
      <c r="F1598">
        <v>2017</v>
      </c>
      <c r="G1598">
        <v>69.460131139093406</v>
      </c>
      <c r="H1598">
        <v>72.482175655963601</v>
      </c>
      <c r="I1598">
        <v>66.006643039749903</v>
      </c>
    </row>
    <row r="1599" spans="1:9" x14ac:dyDescent="0.15">
      <c r="A1599" t="s">
        <v>202</v>
      </c>
      <c r="B1599" t="s">
        <v>247</v>
      </c>
      <c r="C1599" t="s">
        <v>21</v>
      </c>
      <c r="D1599" t="s">
        <v>204</v>
      </c>
      <c r="E1599" t="s">
        <v>167</v>
      </c>
      <c r="F1599">
        <v>2017</v>
      </c>
      <c r="G1599">
        <v>70.196810604121893</v>
      </c>
      <c r="H1599">
        <v>73.205624774622393</v>
      </c>
      <c r="I1599">
        <v>66.860876956795494</v>
      </c>
    </row>
    <row r="1600" spans="1:9" x14ac:dyDescent="0.15">
      <c r="A1600" t="s">
        <v>202</v>
      </c>
      <c r="B1600" t="s">
        <v>247</v>
      </c>
      <c r="C1600" t="s">
        <v>1</v>
      </c>
      <c r="D1600" t="s">
        <v>204</v>
      </c>
      <c r="E1600" t="s">
        <v>167</v>
      </c>
      <c r="F1600">
        <v>2017</v>
      </c>
      <c r="G1600">
        <v>72.402552660562193</v>
      </c>
      <c r="H1600">
        <v>75.745623040676705</v>
      </c>
      <c r="I1600">
        <v>68.4033316457203</v>
      </c>
    </row>
    <row r="1601" spans="1:9" x14ac:dyDescent="0.15">
      <c r="A1601" t="s">
        <v>202</v>
      </c>
      <c r="B1601" t="s">
        <v>247</v>
      </c>
      <c r="C1601" t="s">
        <v>205</v>
      </c>
      <c r="D1601" t="s">
        <v>204</v>
      </c>
      <c r="E1601" t="s">
        <v>167</v>
      </c>
      <c r="F1601">
        <v>2017</v>
      </c>
      <c r="G1601">
        <v>71.269239647596294</v>
      </c>
      <c r="H1601">
        <v>74.386159289829394</v>
      </c>
      <c r="I1601">
        <v>67.675006772664105</v>
      </c>
    </row>
    <row r="1602" spans="1:9" x14ac:dyDescent="0.15">
      <c r="A1602" t="s">
        <v>202</v>
      </c>
      <c r="B1602" t="s">
        <v>248</v>
      </c>
      <c r="C1602" t="s">
        <v>21</v>
      </c>
      <c r="D1602" t="s">
        <v>204</v>
      </c>
      <c r="E1602" t="s">
        <v>167</v>
      </c>
      <c r="F1602">
        <v>2017</v>
      </c>
      <c r="G1602">
        <v>70.827804610771906</v>
      </c>
      <c r="H1602">
        <v>73.721960044010004</v>
      </c>
      <c r="I1602">
        <v>67.630617826191795</v>
      </c>
    </row>
    <row r="1603" spans="1:9" x14ac:dyDescent="0.15">
      <c r="A1603" t="s">
        <v>202</v>
      </c>
      <c r="B1603" t="s">
        <v>248</v>
      </c>
      <c r="C1603" t="s">
        <v>1</v>
      </c>
      <c r="D1603" t="s">
        <v>204</v>
      </c>
      <c r="E1603" t="s">
        <v>167</v>
      </c>
      <c r="F1603">
        <v>2017</v>
      </c>
      <c r="G1603">
        <v>71.215764124438095</v>
      </c>
      <c r="H1603">
        <v>74.407282489935099</v>
      </c>
      <c r="I1603">
        <v>67.553990034394303</v>
      </c>
    </row>
    <row r="1604" spans="1:9" x14ac:dyDescent="0.15">
      <c r="A1604" t="s">
        <v>202</v>
      </c>
      <c r="B1604" t="s">
        <v>248</v>
      </c>
      <c r="C1604" t="s">
        <v>205</v>
      </c>
      <c r="D1604" t="s">
        <v>204</v>
      </c>
      <c r="E1604" t="s">
        <v>167</v>
      </c>
      <c r="F1604">
        <v>2017</v>
      </c>
      <c r="G1604">
        <v>71.047844070519105</v>
      </c>
      <c r="H1604">
        <v>74.136319133189005</v>
      </c>
      <c r="I1604">
        <v>67.592985817774704</v>
      </c>
    </row>
    <row r="1605" spans="1:9" x14ac:dyDescent="0.15">
      <c r="A1605" t="s">
        <v>202</v>
      </c>
      <c r="B1605" t="s">
        <v>249</v>
      </c>
      <c r="C1605" t="s">
        <v>21</v>
      </c>
      <c r="D1605" t="s">
        <v>204</v>
      </c>
      <c r="E1605" t="s">
        <v>167</v>
      </c>
      <c r="F1605">
        <v>2017</v>
      </c>
      <c r="G1605">
        <v>69.918397476016395</v>
      </c>
      <c r="H1605">
        <v>72.816753118562602</v>
      </c>
      <c r="I1605">
        <v>66.639825976716693</v>
      </c>
    </row>
    <row r="1606" spans="1:9" x14ac:dyDescent="0.15">
      <c r="A1606" t="s">
        <v>202</v>
      </c>
      <c r="B1606" t="s">
        <v>249</v>
      </c>
      <c r="C1606" t="s">
        <v>1</v>
      </c>
      <c r="D1606" t="s">
        <v>204</v>
      </c>
      <c r="E1606" t="s">
        <v>167</v>
      </c>
      <c r="F1606">
        <v>2017</v>
      </c>
      <c r="G1606">
        <v>71.113307096106993</v>
      </c>
      <c r="H1606">
        <v>74.348577422641895</v>
      </c>
      <c r="I1606">
        <v>67.473393135790701</v>
      </c>
    </row>
    <row r="1607" spans="1:9" x14ac:dyDescent="0.15">
      <c r="A1607" t="s">
        <v>202</v>
      </c>
      <c r="B1607" t="s">
        <v>249</v>
      </c>
      <c r="C1607" t="s">
        <v>205</v>
      </c>
      <c r="D1607" t="s">
        <v>204</v>
      </c>
      <c r="E1607" t="s">
        <v>167</v>
      </c>
      <c r="F1607">
        <v>2017</v>
      </c>
      <c r="G1607">
        <v>70.540114925522502</v>
      </c>
      <c r="H1607">
        <v>73.555383687711199</v>
      </c>
      <c r="I1607">
        <v>67.074480095349301</v>
      </c>
    </row>
    <row r="1608" spans="1:9" x14ac:dyDescent="0.15">
      <c r="A1608" t="s">
        <v>202</v>
      </c>
      <c r="B1608" t="s">
        <v>250</v>
      </c>
      <c r="C1608" t="s">
        <v>21</v>
      </c>
      <c r="D1608" t="s">
        <v>204</v>
      </c>
      <c r="E1608" t="s">
        <v>167</v>
      </c>
      <c r="F1608">
        <v>2017</v>
      </c>
      <c r="G1608">
        <v>69.955148034787399</v>
      </c>
      <c r="H1608">
        <v>72.932620972092707</v>
      </c>
      <c r="I1608">
        <v>66.609661014768903</v>
      </c>
    </row>
    <row r="1609" spans="1:9" x14ac:dyDescent="0.15">
      <c r="A1609" t="s">
        <v>202</v>
      </c>
      <c r="B1609" t="s">
        <v>250</v>
      </c>
      <c r="C1609" t="s">
        <v>1</v>
      </c>
      <c r="D1609" t="s">
        <v>204</v>
      </c>
      <c r="E1609" t="s">
        <v>167</v>
      </c>
      <c r="F1609">
        <v>2017</v>
      </c>
      <c r="G1609">
        <v>71.306451451711695</v>
      </c>
      <c r="H1609">
        <v>74.622048616534101</v>
      </c>
      <c r="I1609">
        <v>67.627629630948107</v>
      </c>
    </row>
    <row r="1610" spans="1:9" x14ac:dyDescent="0.15">
      <c r="A1610" t="s">
        <v>202</v>
      </c>
      <c r="B1610" t="s">
        <v>250</v>
      </c>
      <c r="C1610" t="s">
        <v>205</v>
      </c>
      <c r="D1610" t="s">
        <v>204</v>
      </c>
      <c r="E1610" t="s">
        <v>167</v>
      </c>
      <c r="F1610">
        <v>2017</v>
      </c>
      <c r="G1610">
        <v>70.658301579482597</v>
      </c>
      <c r="H1610">
        <v>73.761375001113393</v>
      </c>
      <c r="I1610">
        <v>67.162678301032102</v>
      </c>
    </row>
    <row r="1611" spans="1:9" x14ac:dyDescent="0.15">
      <c r="A1611" t="s">
        <v>202</v>
      </c>
      <c r="B1611" t="s">
        <v>251</v>
      </c>
      <c r="C1611" t="s">
        <v>21</v>
      </c>
      <c r="D1611" t="s">
        <v>204</v>
      </c>
      <c r="E1611" t="s">
        <v>167</v>
      </c>
      <c r="F1611">
        <v>2017</v>
      </c>
      <c r="G1611">
        <v>69.828508295341294</v>
      </c>
      <c r="H1611">
        <v>72.776777155183495</v>
      </c>
      <c r="I1611">
        <v>66.709356111010194</v>
      </c>
    </row>
    <row r="1612" spans="1:9" x14ac:dyDescent="0.15">
      <c r="A1612" t="s">
        <v>202</v>
      </c>
      <c r="B1612" t="s">
        <v>251</v>
      </c>
      <c r="C1612" t="s">
        <v>1</v>
      </c>
      <c r="D1612" t="s">
        <v>204</v>
      </c>
      <c r="E1612" t="s">
        <v>167</v>
      </c>
      <c r="F1612">
        <v>2017</v>
      </c>
      <c r="G1612">
        <v>70.563004513418093</v>
      </c>
      <c r="H1612">
        <v>73.813072002750502</v>
      </c>
      <c r="I1612">
        <v>66.766476062303695</v>
      </c>
    </row>
    <row r="1613" spans="1:9" x14ac:dyDescent="0.15">
      <c r="A1613" t="s">
        <v>202</v>
      </c>
      <c r="B1613" t="s">
        <v>251</v>
      </c>
      <c r="C1613" t="s">
        <v>205</v>
      </c>
      <c r="D1613" t="s">
        <v>204</v>
      </c>
      <c r="E1613" t="s">
        <v>167</v>
      </c>
      <c r="F1613">
        <v>2017</v>
      </c>
      <c r="G1613">
        <v>70.201679995985302</v>
      </c>
      <c r="H1613">
        <v>73.229231233173195</v>
      </c>
      <c r="I1613">
        <v>66.731627677448998</v>
      </c>
    </row>
    <row r="1614" spans="1:9" x14ac:dyDescent="0.15">
      <c r="A1614" t="s">
        <v>202</v>
      </c>
      <c r="B1614" t="s">
        <v>252</v>
      </c>
      <c r="C1614" t="s">
        <v>21</v>
      </c>
      <c r="D1614" t="s">
        <v>204</v>
      </c>
      <c r="E1614" t="s">
        <v>167</v>
      </c>
      <c r="F1614">
        <v>2017</v>
      </c>
      <c r="G1614">
        <v>69.801983544358293</v>
      </c>
      <c r="H1614">
        <v>72.680966950245306</v>
      </c>
      <c r="I1614">
        <v>66.473695638067497</v>
      </c>
    </row>
    <row r="1615" spans="1:9" x14ac:dyDescent="0.15">
      <c r="A1615" t="s">
        <v>202</v>
      </c>
      <c r="B1615" t="s">
        <v>252</v>
      </c>
      <c r="C1615" t="s">
        <v>1</v>
      </c>
      <c r="D1615" t="s">
        <v>204</v>
      </c>
      <c r="E1615" t="s">
        <v>167</v>
      </c>
      <c r="F1615">
        <v>2017</v>
      </c>
      <c r="G1615">
        <v>70.892925827657095</v>
      </c>
      <c r="H1615">
        <v>74.158551600105199</v>
      </c>
      <c r="I1615">
        <v>67.082215254483401</v>
      </c>
    </row>
    <row r="1616" spans="1:9" x14ac:dyDescent="0.15">
      <c r="A1616" t="s">
        <v>202</v>
      </c>
      <c r="B1616" t="s">
        <v>252</v>
      </c>
      <c r="C1616" t="s">
        <v>205</v>
      </c>
      <c r="D1616" t="s">
        <v>204</v>
      </c>
      <c r="E1616" t="s">
        <v>167</v>
      </c>
      <c r="F1616">
        <v>2017</v>
      </c>
      <c r="G1616">
        <v>70.362070043431004</v>
      </c>
      <c r="H1616">
        <v>73.411822078065399</v>
      </c>
      <c r="I1616">
        <v>66.840796023427302</v>
      </c>
    </row>
    <row r="1617" spans="1:9" x14ac:dyDescent="0.15">
      <c r="A1617" t="s">
        <v>202</v>
      </c>
      <c r="B1617" t="s">
        <v>253</v>
      </c>
      <c r="C1617" t="s">
        <v>21</v>
      </c>
      <c r="D1617" t="s">
        <v>204</v>
      </c>
      <c r="E1617" t="s">
        <v>167</v>
      </c>
      <c r="F1617">
        <v>2017</v>
      </c>
      <c r="G1617">
        <v>69.948036702681705</v>
      </c>
      <c r="H1617">
        <v>72.830855211756699</v>
      </c>
      <c r="I1617">
        <v>66.649599771124102</v>
      </c>
    </row>
    <row r="1618" spans="1:9" x14ac:dyDescent="0.15">
      <c r="A1618" t="s">
        <v>202</v>
      </c>
      <c r="B1618" t="s">
        <v>253</v>
      </c>
      <c r="C1618" t="s">
        <v>1</v>
      </c>
      <c r="D1618" t="s">
        <v>204</v>
      </c>
      <c r="E1618" t="s">
        <v>167</v>
      </c>
      <c r="F1618">
        <v>2017</v>
      </c>
      <c r="G1618">
        <v>72.003194400267901</v>
      </c>
      <c r="H1618">
        <v>75.275611339153798</v>
      </c>
      <c r="I1618">
        <v>68.206922580661796</v>
      </c>
    </row>
    <row r="1619" spans="1:9" x14ac:dyDescent="0.15">
      <c r="A1619" t="s">
        <v>202</v>
      </c>
      <c r="B1619" t="s">
        <v>253</v>
      </c>
      <c r="C1619" t="s">
        <v>205</v>
      </c>
      <c r="D1619" t="s">
        <v>204</v>
      </c>
      <c r="E1619" t="s">
        <v>167</v>
      </c>
      <c r="F1619">
        <v>2017</v>
      </c>
      <c r="G1619">
        <v>71.006444280845301</v>
      </c>
      <c r="H1619">
        <v>74.021228028527105</v>
      </c>
      <c r="I1619">
        <v>67.539396571786298</v>
      </c>
    </row>
    <row r="1620" spans="1:9" x14ac:dyDescent="0.15">
      <c r="A1620" t="s">
        <v>202</v>
      </c>
      <c r="B1620" t="s">
        <v>123</v>
      </c>
      <c r="C1620" t="s">
        <v>21</v>
      </c>
      <c r="D1620" t="s">
        <v>204</v>
      </c>
      <c r="E1620" t="s">
        <v>167</v>
      </c>
      <c r="F1620">
        <v>2017</v>
      </c>
      <c r="G1620">
        <v>69.130668010442605</v>
      </c>
      <c r="H1620">
        <v>71.812552046883496</v>
      </c>
      <c r="I1620">
        <v>65.983948907514602</v>
      </c>
    </row>
    <row r="1621" spans="1:9" x14ac:dyDescent="0.15">
      <c r="A1621" t="s">
        <v>202</v>
      </c>
      <c r="B1621" t="s">
        <v>123</v>
      </c>
      <c r="C1621" t="s">
        <v>1</v>
      </c>
      <c r="D1621" t="s">
        <v>204</v>
      </c>
      <c r="E1621" t="s">
        <v>167</v>
      </c>
      <c r="F1621">
        <v>2017</v>
      </c>
      <c r="G1621">
        <v>70.602129550836295</v>
      </c>
      <c r="H1621">
        <v>73.800869740218104</v>
      </c>
      <c r="I1621">
        <v>66.894422669846094</v>
      </c>
    </row>
    <row r="1622" spans="1:9" x14ac:dyDescent="0.15">
      <c r="A1622" t="s">
        <v>202</v>
      </c>
      <c r="B1622" t="s">
        <v>123</v>
      </c>
      <c r="C1622" t="s">
        <v>205</v>
      </c>
      <c r="D1622" t="s">
        <v>204</v>
      </c>
      <c r="E1622" t="s">
        <v>167</v>
      </c>
      <c r="F1622">
        <v>2017</v>
      </c>
      <c r="G1622">
        <v>69.891693597380296</v>
      </c>
      <c r="H1622">
        <v>72.820614455715301</v>
      </c>
      <c r="I1622">
        <v>66.480325267600406</v>
      </c>
    </row>
    <row r="1623" spans="1:9" x14ac:dyDescent="0.15">
      <c r="A1623" t="s">
        <v>202</v>
      </c>
      <c r="B1623" t="s">
        <v>254</v>
      </c>
      <c r="C1623" t="s">
        <v>21</v>
      </c>
      <c r="D1623" t="s">
        <v>204</v>
      </c>
      <c r="E1623" t="s">
        <v>167</v>
      </c>
      <c r="F1623">
        <v>2017</v>
      </c>
      <c r="G1623">
        <v>70.281035620739701</v>
      </c>
      <c r="H1623">
        <v>73.153172393944303</v>
      </c>
      <c r="I1623">
        <v>66.969716657790798</v>
      </c>
    </row>
    <row r="1624" spans="1:9" x14ac:dyDescent="0.15">
      <c r="A1624" t="s">
        <v>202</v>
      </c>
      <c r="B1624" t="s">
        <v>254</v>
      </c>
      <c r="C1624" t="s">
        <v>1</v>
      </c>
      <c r="D1624" t="s">
        <v>204</v>
      </c>
      <c r="E1624" t="s">
        <v>167</v>
      </c>
      <c r="F1624">
        <v>2017</v>
      </c>
      <c r="G1624">
        <v>71.171523930554898</v>
      </c>
      <c r="H1624">
        <v>74.419492860077199</v>
      </c>
      <c r="I1624">
        <v>67.662139811323499</v>
      </c>
    </row>
    <row r="1625" spans="1:9" x14ac:dyDescent="0.15">
      <c r="A1625" t="s">
        <v>202</v>
      </c>
      <c r="B1625" t="s">
        <v>254</v>
      </c>
      <c r="C1625" t="s">
        <v>205</v>
      </c>
      <c r="D1625" t="s">
        <v>204</v>
      </c>
      <c r="E1625" t="s">
        <v>167</v>
      </c>
      <c r="F1625">
        <v>2017</v>
      </c>
      <c r="G1625">
        <v>70.745504830569502</v>
      </c>
      <c r="H1625">
        <v>73.720252851122794</v>
      </c>
      <c r="I1625">
        <v>67.344588337582096</v>
      </c>
    </row>
    <row r="1626" spans="1:9" x14ac:dyDescent="0.15">
      <c r="A1626" t="s">
        <v>202</v>
      </c>
      <c r="B1626" t="s">
        <v>255</v>
      </c>
      <c r="C1626" t="s">
        <v>21</v>
      </c>
      <c r="D1626" t="s">
        <v>204</v>
      </c>
      <c r="E1626" t="s">
        <v>167</v>
      </c>
      <c r="F1626">
        <v>2017</v>
      </c>
      <c r="G1626">
        <v>68.120907051038998</v>
      </c>
      <c r="H1626">
        <v>70.855913459836898</v>
      </c>
      <c r="I1626">
        <v>64.901587264285695</v>
      </c>
    </row>
    <row r="1627" spans="1:9" x14ac:dyDescent="0.15">
      <c r="A1627" t="s">
        <v>202</v>
      </c>
      <c r="B1627" t="s">
        <v>255</v>
      </c>
      <c r="C1627" t="s">
        <v>1</v>
      </c>
      <c r="D1627" t="s">
        <v>204</v>
      </c>
      <c r="E1627" t="s">
        <v>167</v>
      </c>
      <c r="F1627">
        <v>2017</v>
      </c>
      <c r="G1627">
        <v>69.719105869320998</v>
      </c>
      <c r="H1627">
        <v>72.910187094420195</v>
      </c>
      <c r="I1627">
        <v>66.049722109947098</v>
      </c>
    </row>
    <row r="1628" spans="1:9" x14ac:dyDescent="0.15">
      <c r="A1628" t="s">
        <v>202</v>
      </c>
      <c r="B1628" t="s">
        <v>255</v>
      </c>
      <c r="C1628" t="s">
        <v>205</v>
      </c>
      <c r="D1628" t="s">
        <v>204</v>
      </c>
      <c r="E1628" t="s">
        <v>167</v>
      </c>
      <c r="F1628">
        <v>2017</v>
      </c>
      <c r="G1628">
        <v>68.912895573915307</v>
      </c>
      <c r="H1628">
        <v>71.810880736115195</v>
      </c>
      <c r="I1628">
        <v>65.524491593425196</v>
      </c>
    </row>
    <row r="1629" spans="1:9" x14ac:dyDescent="0.15">
      <c r="A1629" t="s">
        <v>202</v>
      </c>
      <c r="B1629" t="s">
        <v>256</v>
      </c>
      <c r="C1629" t="s">
        <v>21</v>
      </c>
      <c r="D1629" t="s">
        <v>204</v>
      </c>
      <c r="E1629" t="s">
        <v>167</v>
      </c>
      <c r="F1629">
        <v>2017</v>
      </c>
      <c r="G1629">
        <v>68.741091884961605</v>
      </c>
      <c r="H1629">
        <v>71.507736502986504</v>
      </c>
      <c r="I1629">
        <v>65.548535440858899</v>
      </c>
    </row>
    <row r="1630" spans="1:9" x14ac:dyDescent="0.15">
      <c r="A1630" t="s">
        <v>202</v>
      </c>
      <c r="B1630" t="s">
        <v>256</v>
      </c>
      <c r="C1630" t="s">
        <v>1</v>
      </c>
      <c r="D1630" t="s">
        <v>204</v>
      </c>
      <c r="E1630" t="s">
        <v>167</v>
      </c>
      <c r="F1630">
        <v>2017</v>
      </c>
      <c r="G1630">
        <v>70.473905516196595</v>
      </c>
      <c r="H1630">
        <v>73.584027289873802</v>
      </c>
      <c r="I1630">
        <v>66.899457002838403</v>
      </c>
    </row>
    <row r="1631" spans="1:9" x14ac:dyDescent="0.15">
      <c r="A1631" t="s">
        <v>202</v>
      </c>
      <c r="B1631" t="s">
        <v>256</v>
      </c>
      <c r="C1631" t="s">
        <v>205</v>
      </c>
      <c r="D1631" t="s">
        <v>204</v>
      </c>
      <c r="E1631" t="s">
        <v>167</v>
      </c>
      <c r="F1631">
        <v>2017</v>
      </c>
      <c r="G1631">
        <v>69.610816009878306</v>
      </c>
      <c r="H1631">
        <v>72.476048992037704</v>
      </c>
      <c r="I1631">
        <v>66.279592897442001</v>
      </c>
    </row>
    <row r="1632" spans="1:9" x14ac:dyDescent="0.15">
      <c r="A1632" t="s">
        <v>202</v>
      </c>
      <c r="B1632" t="s">
        <v>257</v>
      </c>
      <c r="C1632" t="s">
        <v>21</v>
      </c>
      <c r="D1632" t="s">
        <v>204</v>
      </c>
      <c r="E1632" t="s">
        <v>167</v>
      </c>
      <c r="F1632">
        <v>2017</v>
      </c>
      <c r="G1632">
        <v>68.813682978532498</v>
      </c>
      <c r="H1632">
        <v>71.501770713212494</v>
      </c>
      <c r="I1632">
        <v>65.7963351287232</v>
      </c>
    </row>
    <row r="1633" spans="1:9" x14ac:dyDescent="0.15">
      <c r="A1633" t="s">
        <v>202</v>
      </c>
      <c r="B1633" t="s">
        <v>257</v>
      </c>
      <c r="C1633" t="s">
        <v>1</v>
      </c>
      <c r="D1633" t="s">
        <v>204</v>
      </c>
      <c r="E1633" t="s">
        <v>167</v>
      </c>
      <c r="F1633">
        <v>2017</v>
      </c>
      <c r="G1633">
        <v>70.434300026895599</v>
      </c>
      <c r="H1633">
        <v>73.534532772980398</v>
      </c>
      <c r="I1633">
        <v>66.889941993201305</v>
      </c>
    </row>
    <row r="1634" spans="1:9" x14ac:dyDescent="0.15">
      <c r="A1634" t="s">
        <v>202</v>
      </c>
      <c r="B1634" t="s">
        <v>257</v>
      </c>
      <c r="C1634" t="s">
        <v>205</v>
      </c>
      <c r="D1634" t="s">
        <v>204</v>
      </c>
      <c r="E1634" t="s">
        <v>167</v>
      </c>
      <c r="F1634">
        <v>2017</v>
      </c>
      <c r="G1634">
        <v>69.625529703835994</v>
      </c>
      <c r="H1634">
        <v>72.467184250717594</v>
      </c>
      <c r="I1634">
        <v>66.350477978464696</v>
      </c>
    </row>
    <row r="1635" spans="1:9" x14ac:dyDescent="0.15">
      <c r="A1635" t="s">
        <v>202</v>
      </c>
      <c r="B1635" t="s">
        <v>258</v>
      </c>
      <c r="C1635" t="s">
        <v>21</v>
      </c>
      <c r="D1635" t="s">
        <v>204</v>
      </c>
      <c r="E1635" t="s">
        <v>167</v>
      </c>
      <c r="F1635">
        <v>2017</v>
      </c>
      <c r="G1635">
        <v>68.805408543549206</v>
      </c>
      <c r="H1635">
        <v>71.509380794608603</v>
      </c>
      <c r="I1635">
        <v>65.754836432301801</v>
      </c>
    </row>
    <row r="1636" spans="1:9" x14ac:dyDescent="0.15">
      <c r="A1636" t="s">
        <v>202</v>
      </c>
      <c r="B1636" t="s">
        <v>258</v>
      </c>
      <c r="C1636" t="s">
        <v>1</v>
      </c>
      <c r="D1636" t="s">
        <v>204</v>
      </c>
      <c r="E1636" t="s">
        <v>167</v>
      </c>
      <c r="F1636">
        <v>2017</v>
      </c>
      <c r="G1636">
        <v>70.312280794796706</v>
      </c>
      <c r="H1636">
        <v>73.509786734468904</v>
      </c>
      <c r="I1636">
        <v>66.796629892130795</v>
      </c>
    </row>
    <row r="1637" spans="1:9" x14ac:dyDescent="0.15">
      <c r="A1637" t="s">
        <v>202</v>
      </c>
      <c r="B1637" t="s">
        <v>258</v>
      </c>
      <c r="C1637" t="s">
        <v>205</v>
      </c>
      <c r="D1637" t="s">
        <v>204</v>
      </c>
      <c r="E1637" t="s">
        <v>167</v>
      </c>
      <c r="F1637">
        <v>2017</v>
      </c>
      <c r="G1637">
        <v>69.575773387400005</v>
      </c>
      <c r="H1637">
        <v>72.401437092361604</v>
      </c>
      <c r="I1637">
        <v>66.300827521617194</v>
      </c>
    </row>
    <row r="1638" spans="1:9" x14ac:dyDescent="0.15">
      <c r="A1638" t="s">
        <v>202</v>
      </c>
      <c r="B1638" t="s">
        <v>259</v>
      </c>
      <c r="C1638" t="s">
        <v>21</v>
      </c>
      <c r="D1638" t="s">
        <v>204</v>
      </c>
      <c r="E1638" t="s">
        <v>167</v>
      </c>
      <c r="F1638">
        <v>2017</v>
      </c>
      <c r="G1638">
        <v>68.874207008358496</v>
      </c>
      <c r="H1638">
        <v>71.728663498641296</v>
      </c>
      <c r="I1638">
        <v>65.754953268602307</v>
      </c>
    </row>
    <row r="1639" spans="1:9" x14ac:dyDescent="0.15">
      <c r="A1639" t="s">
        <v>202</v>
      </c>
      <c r="B1639" t="s">
        <v>259</v>
      </c>
      <c r="C1639" t="s">
        <v>1</v>
      </c>
      <c r="D1639" t="s">
        <v>204</v>
      </c>
      <c r="E1639" t="s">
        <v>167</v>
      </c>
      <c r="F1639">
        <v>2017</v>
      </c>
      <c r="G1639">
        <v>70.445643692901101</v>
      </c>
      <c r="H1639">
        <v>73.729049538808596</v>
      </c>
      <c r="I1639">
        <v>66.732466229534495</v>
      </c>
    </row>
    <row r="1640" spans="1:9" x14ac:dyDescent="0.15">
      <c r="A1640" t="s">
        <v>202</v>
      </c>
      <c r="B1640" t="s">
        <v>259</v>
      </c>
      <c r="C1640" t="s">
        <v>205</v>
      </c>
      <c r="D1640" t="s">
        <v>204</v>
      </c>
      <c r="E1640" t="s">
        <v>167</v>
      </c>
      <c r="F1640">
        <v>2017</v>
      </c>
      <c r="G1640">
        <v>69.682225950587295</v>
      </c>
      <c r="H1640">
        <v>72.714066411963202</v>
      </c>
      <c r="I1640">
        <v>66.403382649108195</v>
      </c>
    </row>
    <row r="1641" spans="1:9" x14ac:dyDescent="0.15">
      <c r="A1641" t="s">
        <v>202</v>
      </c>
      <c r="B1641" t="s">
        <v>260</v>
      </c>
      <c r="C1641" t="s">
        <v>21</v>
      </c>
      <c r="D1641" t="s">
        <v>204</v>
      </c>
      <c r="E1641" t="s">
        <v>167</v>
      </c>
      <c r="F1641">
        <v>2017</v>
      </c>
      <c r="G1641">
        <v>67.5759965193281</v>
      </c>
      <c r="H1641">
        <v>70.215490792439894</v>
      </c>
      <c r="I1641">
        <v>64.503091657171694</v>
      </c>
    </row>
    <row r="1642" spans="1:9" x14ac:dyDescent="0.15">
      <c r="A1642" t="s">
        <v>202</v>
      </c>
      <c r="B1642" t="s">
        <v>260</v>
      </c>
      <c r="C1642" t="s">
        <v>1</v>
      </c>
      <c r="D1642" t="s">
        <v>204</v>
      </c>
      <c r="E1642" t="s">
        <v>167</v>
      </c>
      <c r="F1642">
        <v>2017</v>
      </c>
      <c r="G1642">
        <v>70.506474843104897</v>
      </c>
      <c r="H1642">
        <v>73.744936768741198</v>
      </c>
      <c r="I1642">
        <v>66.827447148847796</v>
      </c>
    </row>
    <row r="1643" spans="1:9" x14ac:dyDescent="0.15">
      <c r="A1643" t="s">
        <v>202</v>
      </c>
      <c r="B1643" t="s">
        <v>260</v>
      </c>
      <c r="C1643" t="s">
        <v>205</v>
      </c>
      <c r="D1643" t="s">
        <v>204</v>
      </c>
      <c r="E1643" t="s">
        <v>167</v>
      </c>
      <c r="F1643">
        <v>2017</v>
      </c>
      <c r="G1643">
        <v>69.026655151353296</v>
      </c>
      <c r="H1643">
        <v>71.988485710735304</v>
      </c>
      <c r="I1643">
        <v>65.575185034679805</v>
      </c>
    </row>
    <row r="1644" spans="1:9" x14ac:dyDescent="0.15">
      <c r="A1644" t="s">
        <v>202</v>
      </c>
      <c r="B1644" t="s">
        <v>261</v>
      </c>
      <c r="C1644" t="s">
        <v>21</v>
      </c>
      <c r="D1644" t="s">
        <v>204</v>
      </c>
      <c r="E1644" t="s">
        <v>167</v>
      </c>
      <c r="F1644">
        <v>2017</v>
      </c>
      <c r="G1644">
        <v>69.014117544797898</v>
      </c>
      <c r="H1644">
        <v>71.932258656074097</v>
      </c>
      <c r="I1644">
        <v>65.921704314231704</v>
      </c>
    </row>
    <row r="1645" spans="1:9" x14ac:dyDescent="0.15">
      <c r="A1645" t="s">
        <v>202</v>
      </c>
      <c r="B1645" t="s">
        <v>261</v>
      </c>
      <c r="C1645" t="s">
        <v>1</v>
      </c>
      <c r="D1645" t="s">
        <v>204</v>
      </c>
      <c r="E1645" t="s">
        <v>167</v>
      </c>
      <c r="F1645">
        <v>2017</v>
      </c>
      <c r="G1645">
        <v>70.939048050964203</v>
      </c>
      <c r="H1645">
        <v>74.275019096112999</v>
      </c>
      <c r="I1645">
        <v>67.373608576928802</v>
      </c>
    </row>
    <row r="1646" spans="1:9" x14ac:dyDescent="0.15">
      <c r="A1646" t="s">
        <v>202</v>
      </c>
      <c r="B1646" t="s">
        <v>261</v>
      </c>
      <c r="C1646" t="s">
        <v>205</v>
      </c>
      <c r="D1646" t="s">
        <v>204</v>
      </c>
      <c r="E1646" t="s">
        <v>167</v>
      </c>
      <c r="F1646">
        <v>2017</v>
      </c>
      <c r="G1646">
        <v>69.986046414981899</v>
      </c>
      <c r="H1646">
        <v>73.003802143369896</v>
      </c>
      <c r="I1646">
        <v>66.642576284649905</v>
      </c>
    </row>
    <row r="1647" spans="1:9" x14ac:dyDescent="0.15">
      <c r="A1647" t="s">
        <v>202</v>
      </c>
      <c r="B1647" t="s">
        <v>262</v>
      </c>
      <c r="C1647" t="s">
        <v>21</v>
      </c>
      <c r="D1647" t="s">
        <v>204</v>
      </c>
      <c r="E1647" t="s">
        <v>167</v>
      </c>
      <c r="F1647">
        <v>2017</v>
      </c>
      <c r="G1647">
        <v>68.990095949546102</v>
      </c>
      <c r="H1647">
        <v>71.659183484235101</v>
      </c>
      <c r="I1647">
        <v>65.850833455720107</v>
      </c>
    </row>
    <row r="1648" spans="1:9" x14ac:dyDescent="0.15">
      <c r="A1648" t="s">
        <v>202</v>
      </c>
      <c r="B1648" t="s">
        <v>262</v>
      </c>
      <c r="C1648" t="s">
        <v>1</v>
      </c>
      <c r="D1648" t="s">
        <v>204</v>
      </c>
      <c r="E1648" t="s">
        <v>167</v>
      </c>
      <c r="F1648">
        <v>2017</v>
      </c>
      <c r="G1648">
        <v>70.711147418716095</v>
      </c>
      <c r="H1648">
        <v>73.993026014565203</v>
      </c>
      <c r="I1648">
        <v>67.089724242598294</v>
      </c>
    </row>
    <row r="1649" spans="1:9" x14ac:dyDescent="0.15">
      <c r="A1649" t="s">
        <v>202</v>
      </c>
      <c r="B1649" t="s">
        <v>262</v>
      </c>
      <c r="C1649" t="s">
        <v>205</v>
      </c>
      <c r="D1649" t="s">
        <v>204</v>
      </c>
      <c r="E1649" t="s">
        <v>167</v>
      </c>
      <c r="F1649">
        <v>2017</v>
      </c>
      <c r="G1649">
        <v>69.854704494446594</v>
      </c>
      <c r="H1649">
        <v>72.795228476302995</v>
      </c>
      <c r="I1649">
        <v>66.504812026673903</v>
      </c>
    </row>
    <row r="1650" spans="1:9" x14ac:dyDescent="0.15">
      <c r="A1650" t="s">
        <v>202</v>
      </c>
      <c r="B1650" t="s">
        <v>263</v>
      </c>
      <c r="C1650" t="s">
        <v>21</v>
      </c>
      <c r="D1650" t="s">
        <v>204</v>
      </c>
      <c r="E1650" t="s">
        <v>167</v>
      </c>
      <c r="F1650">
        <v>2017</v>
      </c>
      <c r="G1650">
        <v>67.958934357519496</v>
      </c>
      <c r="H1650">
        <v>70.679503818042406</v>
      </c>
      <c r="I1650">
        <v>64.845480772253893</v>
      </c>
    </row>
    <row r="1651" spans="1:9" x14ac:dyDescent="0.15">
      <c r="A1651" t="s">
        <v>202</v>
      </c>
      <c r="B1651" t="s">
        <v>263</v>
      </c>
      <c r="C1651" t="s">
        <v>1</v>
      </c>
      <c r="D1651" t="s">
        <v>204</v>
      </c>
      <c r="E1651" t="s">
        <v>167</v>
      </c>
      <c r="F1651">
        <v>2017</v>
      </c>
      <c r="G1651">
        <v>70.107731505623804</v>
      </c>
      <c r="H1651">
        <v>73.401758465701405</v>
      </c>
      <c r="I1651">
        <v>66.640031778490695</v>
      </c>
    </row>
    <row r="1652" spans="1:9" x14ac:dyDescent="0.15">
      <c r="A1652" t="s">
        <v>202</v>
      </c>
      <c r="B1652" t="s">
        <v>263</v>
      </c>
      <c r="C1652" t="s">
        <v>205</v>
      </c>
      <c r="D1652" t="s">
        <v>204</v>
      </c>
      <c r="E1652" t="s">
        <v>167</v>
      </c>
      <c r="F1652">
        <v>2017</v>
      </c>
      <c r="G1652">
        <v>69.056205906322305</v>
      </c>
      <c r="H1652">
        <v>72.012371262252302</v>
      </c>
      <c r="I1652">
        <v>65.721709801203303</v>
      </c>
    </row>
    <row r="1653" spans="1:9" x14ac:dyDescent="0.15">
      <c r="A1653" t="s">
        <v>202</v>
      </c>
      <c r="B1653" t="s">
        <v>264</v>
      </c>
      <c r="C1653" t="s">
        <v>21</v>
      </c>
      <c r="D1653" t="s">
        <v>204</v>
      </c>
      <c r="E1653" t="s">
        <v>167</v>
      </c>
      <c r="F1653">
        <v>2017</v>
      </c>
      <c r="G1653">
        <v>68.303596222043097</v>
      </c>
      <c r="H1653">
        <v>71.158174472538093</v>
      </c>
      <c r="I1653">
        <v>65.155187480430101</v>
      </c>
    </row>
    <row r="1654" spans="1:9" x14ac:dyDescent="0.15">
      <c r="A1654" t="s">
        <v>202</v>
      </c>
      <c r="B1654" t="s">
        <v>264</v>
      </c>
      <c r="C1654" t="s">
        <v>1</v>
      </c>
      <c r="D1654" t="s">
        <v>204</v>
      </c>
      <c r="E1654" t="s">
        <v>167</v>
      </c>
      <c r="F1654">
        <v>2017</v>
      </c>
      <c r="G1654">
        <v>71.099800606300604</v>
      </c>
      <c r="H1654">
        <v>74.433592513817999</v>
      </c>
      <c r="I1654">
        <v>67.346108724538595</v>
      </c>
    </row>
    <row r="1655" spans="1:9" x14ac:dyDescent="0.15">
      <c r="A1655" t="s">
        <v>202</v>
      </c>
      <c r="B1655" t="s">
        <v>264</v>
      </c>
      <c r="C1655" t="s">
        <v>205</v>
      </c>
      <c r="D1655" t="s">
        <v>204</v>
      </c>
      <c r="E1655" t="s">
        <v>167</v>
      </c>
      <c r="F1655">
        <v>2017</v>
      </c>
      <c r="G1655">
        <v>69.696210252237293</v>
      </c>
      <c r="H1655">
        <v>72.611152951203394</v>
      </c>
      <c r="I1655">
        <v>66.179872412562602</v>
      </c>
    </row>
    <row r="1656" spans="1:9" x14ac:dyDescent="0.15">
      <c r="A1656" t="s">
        <v>202</v>
      </c>
      <c r="B1656" t="s">
        <v>265</v>
      </c>
      <c r="C1656" t="s">
        <v>21</v>
      </c>
      <c r="D1656" t="s">
        <v>204</v>
      </c>
      <c r="E1656" t="s">
        <v>167</v>
      </c>
      <c r="F1656">
        <v>2017</v>
      </c>
      <c r="G1656">
        <v>70.546256729637506</v>
      </c>
      <c r="H1656">
        <v>73.3980782779756</v>
      </c>
      <c r="I1656">
        <v>67.367041223787297</v>
      </c>
    </row>
    <row r="1657" spans="1:9" x14ac:dyDescent="0.15">
      <c r="A1657" t="s">
        <v>202</v>
      </c>
      <c r="B1657" t="s">
        <v>265</v>
      </c>
      <c r="C1657" t="s">
        <v>1</v>
      </c>
      <c r="D1657" t="s">
        <v>204</v>
      </c>
      <c r="E1657" t="s">
        <v>167</v>
      </c>
      <c r="F1657">
        <v>2017</v>
      </c>
      <c r="G1657">
        <v>70.806466328553796</v>
      </c>
      <c r="H1657">
        <v>74.013948888549095</v>
      </c>
      <c r="I1657">
        <v>67.092250587988005</v>
      </c>
    </row>
    <row r="1658" spans="1:9" x14ac:dyDescent="0.15">
      <c r="A1658" t="s">
        <v>202</v>
      </c>
      <c r="B1658" t="s">
        <v>265</v>
      </c>
      <c r="C1658" t="s">
        <v>205</v>
      </c>
      <c r="D1658" t="s">
        <v>204</v>
      </c>
      <c r="E1658" t="s">
        <v>167</v>
      </c>
      <c r="F1658">
        <v>2017</v>
      </c>
      <c r="G1658">
        <v>70.693553893377299</v>
      </c>
      <c r="H1658">
        <v>73.727464678924505</v>
      </c>
      <c r="I1658">
        <v>67.268481546209102</v>
      </c>
    </row>
    <row r="1659" spans="1:9" x14ac:dyDescent="0.15">
      <c r="A1659" t="s">
        <v>202</v>
      </c>
      <c r="B1659" t="s">
        <v>266</v>
      </c>
      <c r="C1659" t="s">
        <v>21</v>
      </c>
      <c r="D1659" t="s">
        <v>204</v>
      </c>
      <c r="E1659" t="s">
        <v>167</v>
      </c>
      <c r="F1659">
        <v>2017</v>
      </c>
      <c r="G1659">
        <v>69.829990372343005</v>
      </c>
      <c r="H1659">
        <v>72.691457638146204</v>
      </c>
      <c r="I1659">
        <v>66.443421771721404</v>
      </c>
    </row>
    <row r="1660" spans="1:9" x14ac:dyDescent="0.15">
      <c r="A1660" t="s">
        <v>202</v>
      </c>
      <c r="B1660" t="s">
        <v>266</v>
      </c>
      <c r="C1660" t="s">
        <v>1</v>
      </c>
      <c r="D1660" t="s">
        <v>204</v>
      </c>
      <c r="E1660" t="s">
        <v>167</v>
      </c>
      <c r="F1660">
        <v>2017</v>
      </c>
      <c r="G1660">
        <v>70.774559385645802</v>
      </c>
      <c r="H1660">
        <v>74.061861418376694</v>
      </c>
      <c r="I1660">
        <v>67.108535963418305</v>
      </c>
    </row>
    <row r="1661" spans="1:9" x14ac:dyDescent="0.15">
      <c r="A1661" t="s">
        <v>202</v>
      </c>
      <c r="B1661" t="s">
        <v>266</v>
      </c>
      <c r="C1661" t="s">
        <v>205</v>
      </c>
      <c r="D1661" t="s">
        <v>204</v>
      </c>
      <c r="E1661" t="s">
        <v>167</v>
      </c>
      <c r="F1661">
        <v>2017</v>
      </c>
      <c r="G1661">
        <v>70.322359413783403</v>
      </c>
      <c r="H1661">
        <v>73.350450683903503</v>
      </c>
      <c r="I1661">
        <v>66.7831056585364</v>
      </c>
    </row>
    <row r="1662" spans="1:9" x14ac:dyDescent="0.15">
      <c r="A1662" t="s">
        <v>202</v>
      </c>
      <c r="B1662" t="s">
        <v>267</v>
      </c>
      <c r="C1662" t="s">
        <v>21</v>
      </c>
      <c r="D1662" t="s">
        <v>204</v>
      </c>
      <c r="E1662" t="s">
        <v>167</v>
      </c>
      <c r="F1662">
        <v>2017</v>
      </c>
      <c r="G1662">
        <v>70.399403530097501</v>
      </c>
      <c r="H1662">
        <v>73.366184614664206</v>
      </c>
      <c r="I1662">
        <v>67.255716672663297</v>
      </c>
    </row>
    <row r="1663" spans="1:9" x14ac:dyDescent="0.15">
      <c r="A1663" t="s">
        <v>202</v>
      </c>
      <c r="B1663" t="s">
        <v>267</v>
      </c>
      <c r="C1663" t="s">
        <v>1</v>
      </c>
      <c r="D1663" t="s">
        <v>204</v>
      </c>
      <c r="E1663" t="s">
        <v>167</v>
      </c>
      <c r="F1663">
        <v>2017</v>
      </c>
      <c r="G1663">
        <v>70.820479117408098</v>
      </c>
      <c r="H1663">
        <v>74.012617530906297</v>
      </c>
      <c r="I1663">
        <v>67.314191850663093</v>
      </c>
    </row>
    <row r="1664" spans="1:9" x14ac:dyDescent="0.15">
      <c r="A1664" t="s">
        <v>202</v>
      </c>
      <c r="B1664" t="s">
        <v>267</v>
      </c>
      <c r="C1664" t="s">
        <v>205</v>
      </c>
      <c r="D1664" t="s">
        <v>204</v>
      </c>
      <c r="E1664" t="s">
        <v>167</v>
      </c>
      <c r="F1664">
        <v>2017</v>
      </c>
      <c r="G1664">
        <v>70.633186947024299</v>
      </c>
      <c r="H1664">
        <v>73.610322546349806</v>
      </c>
      <c r="I1664">
        <v>67.334413848554902</v>
      </c>
    </row>
    <row r="1665" spans="1:9" x14ac:dyDescent="0.15">
      <c r="A1665" t="s">
        <v>202</v>
      </c>
      <c r="B1665" t="s">
        <v>268</v>
      </c>
      <c r="C1665" t="s">
        <v>21</v>
      </c>
      <c r="D1665" t="s">
        <v>204</v>
      </c>
      <c r="E1665" t="s">
        <v>167</v>
      </c>
      <c r="F1665">
        <v>2017</v>
      </c>
      <c r="G1665">
        <v>68.852166408872606</v>
      </c>
      <c r="H1665">
        <v>71.619761191154794</v>
      </c>
      <c r="I1665">
        <v>65.717597907224501</v>
      </c>
    </row>
    <row r="1666" spans="1:9" x14ac:dyDescent="0.15">
      <c r="A1666" t="s">
        <v>202</v>
      </c>
      <c r="B1666" t="s">
        <v>268</v>
      </c>
      <c r="C1666" t="s">
        <v>1</v>
      </c>
      <c r="D1666" t="s">
        <v>204</v>
      </c>
      <c r="E1666" t="s">
        <v>167</v>
      </c>
      <c r="F1666">
        <v>2017</v>
      </c>
      <c r="G1666">
        <v>69.632797084092104</v>
      </c>
      <c r="H1666">
        <v>72.957856703033201</v>
      </c>
      <c r="I1666">
        <v>66.053777579775897</v>
      </c>
    </row>
    <row r="1667" spans="1:9" x14ac:dyDescent="0.15">
      <c r="A1667" t="s">
        <v>202</v>
      </c>
      <c r="B1667" t="s">
        <v>268</v>
      </c>
      <c r="C1667" t="s">
        <v>205</v>
      </c>
      <c r="D1667" t="s">
        <v>204</v>
      </c>
      <c r="E1667" t="s">
        <v>167</v>
      </c>
      <c r="F1667">
        <v>2017</v>
      </c>
      <c r="G1667">
        <v>69.2606242660313</v>
      </c>
      <c r="H1667">
        <v>72.232128052582397</v>
      </c>
      <c r="I1667">
        <v>65.9616551573979</v>
      </c>
    </row>
    <row r="1668" spans="1:9" x14ac:dyDescent="0.15">
      <c r="A1668" t="s">
        <v>202</v>
      </c>
      <c r="B1668" t="s">
        <v>269</v>
      </c>
      <c r="C1668" t="s">
        <v>21</v>
      </c>
      <c r="D1668" t="s">
        <v>204</v>
      </c>
      <c r="E1668" t="s">
        <v>167</v>
      </c>
      <c r="F1668">
        <v>2017</v>
      </c>
      <c r="G1668">
        <v>68.785462809949394</v>
      </c>
      <c r="H1668">
        <v>71.492293049615796</v>
      </c>
      <c r="I1668">
        <v>65.592788192835897</v>
      </c>
    </row>
    <row r="1669" spans="1:9" x14ac:dyDescent="0.15">
      <c r="A1669" t="s">
        <v>202</v>
      </c>
      <c r="B1669" t="s">
        <v>269</v>
      </c>
      <c r="C1669" t="s">
        <v>1</v>
      </c>
      <c r="D1669" t="s">
        <v>204</v>
      </c>
      <c r="E1669" t="s">
        <v>167</v>
      </c>
      <c r="F1669">
        <v>2017</v>
      </c>
      <c r="G1669">
        <v>70.424479403580705</v>
      </c>
      <c r="H1669">
        <v>73.675136018828198</v>
      </c>
      <c r="I1669">
        <v>66.828385126732002</v>
      </c>
    </row>
    <row r="1670" spans="1:9" x14ac:dyDescent="0.15">
      <c r="A1670" t="s">
        <v>202</v>
      </c>
      <c r="B1670" t="s">
        <v>269</v>
      </c>
      <c r="C1670" t="s">
        <v>205</v>
      </c>
      <c r="D1670" t="s">
        <v>204</v>
      </c>
      <c r="E1670" t="s">
        <v>167</v>
      </c>
      <c r="F1670">
        <v>2017</v>
      </c>
      <c r="G1670">
        <v>69.6180000845698</v>
      </c>
      <c r="H1670">
        <v>72.500917337379406</v>
      </c>
      <c r="I1670">
        <v>66.214395773361801</v>
      </c>
    </row>
    <row r="1671" spans="1:9" x14ac:dyDescent="0.15">
      <c r="A1671" t="s">
        <v>202</v>
      </c>
      <c r="B1671" t="s">
        <v>270</v>
      </c>
      <c r="C1671" t="s">
        <v>21</v>
      </c>
      <c r="D1671" t="s">
        <v>204</v>
      </c>
      <c r="E1671" t="s">
        <v>167</v>
      </c>
      <c r="F1671">
        <v>2017</v>
      </c>
      <c r="G1671">
        <v>69.706514311050498</v>
      </c>
      <c r="H1671">
        <v>72.596044871221494</v>
      </c>
      <c r="I1671">
        <v>66.562952187346795</v>
      </c>
    </row>
    <row r="1672" spans="1:9" x14ac:dyDescent="0.15">
      <c r="A1672" t="s">
        <v>202</v>
      </c>
      <c r="B1672" t="s">
        <v>270</v>
      </c>
      <c r="C1672" t="s">
        <v>1</v>
      </c>
      <c r="D1672" t="s">
        <v>204</v>
      </c>
      <c r="E1672" t="s">
        <v>167</v>
      </c>
      <c r="F1672">
        <v>2017</v>
      </c>
      <c r="G1672">
        <v>70.1946619989765</v>
      </c>
      <c r="H1672">
        <v>73.546401199908303</v>
      </c>
      <c r="I1672">
        <v>66.537510970428997</v>
      </c>
    </row>
    <row r="1673" spans="1:9" x14ac:dyDescent="0.15">
      <c r="A1673" t="s">
        <v>202</v>
      </c>
      <c r="B1673" t="s">
        <v>270</v>
      </c>
      <c r="C1673" t="s">
        <v>205</v>
      </c>
      <c r="D1673" t="s">
        <v>204</v>
      </c>
      <c r="E1673" t="s">
        <v>167</v>
      </c>
      <c r="F1673">
        <v>2017</v>
      </c>
      <c r="G1673">
        <v>69.989694316742103</v>
      </c>
      <c r="H1673">
        <v>73.032037975111905</v>
      </c>
      <c r="I1673">
        <v>66.606208785499007</v>
      </c>
    </row>
    <row r="1674" spans="1:9" x14ac:dyDescent="0.15">
      <c r="A1674" t="s">
        <v>202</v>
      </c>
      <c r="B1674" t="s">
        <v>271</v>
      </c>
      <c r="C1674" t="s">
        <v>21</v>
      </c>
      <c r="D1674" t="s">
        <v>204</v>
      </c>
      <c r="E1674" t="s">
        <v>167</v>
      </c>
      <c r="F1674">
        <v>2017</v>
      </c>
      <c r="G1674">
        <v>69.371293136852799</v>
      </c>
      <c r="H1674">
        <v>72.271695616963996</v>
      </c>
      <c r="I1674">
        <v>66.063240116221294</v>
      </c>
    </row>
    <row r="1675" spans="1:9" x14ac:dyDescent="0.15">
      <c r="A1675" t="s">
        <v>202</v>
      </c>
      <c r="B1675" t="s">
        <v>271</v>
      </c>
      <c r="C1675" t="s">
        <v>1</v>
      </c>
      <c r="D1675" t="s">
        <v>204</v>
      </c>
      <c r="E1675" t="s">
        <v>167</v>
      </c>
      <c r="F1675">
        <v>2017</v>
      </c>
      <c r="G1675">
        <v>70.916912394797393</v>
      </c>
      <c r="H1675">
        <v>74.086733349729897</v>
      </c>
      <c r="I1675">
        <v>67.321380762269598</v>
      </c>
    </row>
    <row r="1676" spans="1:9" x14ac:dyDescent="0.15">
      <c r="A1676" t="s">
        <v>202</v>
      </c>
      <c r="B1676" t="s">
        <v>271</v>
      </c>
      <c r="C1676" t="s">
        <v>205</v>
      </c>
      <c r="D1676" t="s">
        <v>204</v>
      </c>
      <c r="E1676" t="s">
        <v>167</v>
      </c>
      <c r="F1676">
        <v>2017</v>
      </c>
      <c r="G1676">
        <v>70.168290360878501</v>
      </c>
      <c r="H1676">
        <v>73.163068488127095</v>
      </c>
      <c r="I1676">
        <v>66.724186442131895</v>
      </c>
    </row>
    <row r="1677" spans="1:9" x14ac:dyDescent="0.15">
      <c r="A1677" t="s">
        <v>202</v>
      </c>
      <c r="B1677" t="s">
        <v>272</v>
      </c>
      <c r="C1677" t="s">
        <v>21</v>
      </c>
      <c r="D1677" t="s">
        <v>204</v>
      </c>
      <c r="E1677" t="s">
        <v>167</v>
      </c>
      <c r="F1677">
        <v>2017</v>
      </c>
      <c r="G1677">
        <v>69.460173646457307</v>
      </c>
      <c r="H1677">
        <v>72.190367213798794</v>
      </c>
      <c r="I1677">
        <v>66.47445133139</v>
      </c>
    </row>
    <row r="1678" spans="1:9" x14ac:dyDescent="0.15">
      <c r="A1678" t="s">
        <v>202</v>
      </c>
      <c r="B1678" t="s">
        <v>272</v>
      </c>
      <c r="C1678" t="s">
        <v>1</v>
      </c>
      <c r="D1678" t="s">
        <v>204</v>
      </c>
      <c r="E1678" t="s">
        <v>167</v>
      </c>
      <c r="F1678">
        <v>2017</v>
      </c>
      <c r="G1678">
        <v>70.2466794035021</v>
      </c>
      <c r="H1678">
        <v>73.416635410868594</v>
      </c>
      <c r="I1678">
        <v>66.715471411807201</v>
      </c>
    </row>
    <row r="1679" spans="1:9" x14ac:dyDescent="0.15">
      <c r="A1679" t="s">
        <v>202</v>
      </c>
      <c r="B1679" t="s">
        <v>272</v>
      </c>
      <c r="C1679" t="s">
        <v>205</v>
      </c>
      <c r="D1679" t="s">
        <v>204</v>
      </c>
      <c r="E1679" t="s">
        <v>167</v>
      </c>
      <c r="F1679">
        <v>2017</v>
      </c>
      <c r="G1679">
        <v>69.8704655285797</v>
      </c>
      <c r="H1679">
        <v>72.7590248539464</v>
      </c>
      <c r="I1679">
        <v>66.583717578607207</v>
      </c>
    </row>
    <row r="1680" spans="1:9" x14ac:dyDescent="0.15">
      <c r="A1680" t="s">
        <v>202</v>
      </c>
      <c r="B1680" t="s">
        <v>273</v>
      </c>
      <c r="C1680" t="s">
        <v>21</v>
      </c>
      <c r="D1680" t="s">
        <v>204</v>
      </c>
      <c r="E1680" t="s">
        <v>167</v>
      </c>
      <c r="F1680">
        <v>2017</v>
      </c>
      <c r="G1680">
        <v>69.214969559324103</v>
      </c>
      <c r="H1680">
        <v>71.960940183242201</v>
      </c>
      <c r="I1680">
        <v>66.019234895558796</v>
      </c>
    </row>
    <row r="1681" spans="1:9" x14ac:dyDescent="0.15">
      <c r="A1681" t="s">
        <v>202</v>
      </c>
      <c r="B1681" t="s">
        <v>273</v>
      </c>
      <c r="C1681" t="s">
        <v>1</v>
      </c>
      <c r="D1681" t="s">
        <v>204</v>
      </c>
      <c r="E1681" t="s">
        <v>167</v>
      </c>
      <c r="F1681">
        <v>2017</v>
      </c>
      <c r="G1681">
        <v>70.668885918703396</v>
      </c>
      <c r="H1681">
        <v>73.865357724801498</v>
      </c>
      <c r="I1681">
        <v>66.982183637780807</v>
      </c>
    </row>
    <row r="1682" spans="1:9" x14ac:dyDescent="0.15">
      <c r="A1682" t="s">
        <v>202</v>
      </c>
      <c r="B1682" t="s">
        <v>273</v>
      </c>
      <c r="C1682" t="s">
        <v>205</v>
      </c>
      <c r="D1682" t="s">
        <v>204</v>
      </c>
      <c r="E1682" t="s">
        <v>167</v>
      </c>
      <c r="F1682">
        <v>2017</v>
      </c>
      <c r="G1682">
        <v>69.959241389902701</v>
      </c>
      <c r="H1682">
        <v>72.892980643593901</v>
      </c>
      <c r="I1682">
        <v>66.530658630504107</v>
      </c>
    </row>
    <row r="1683" spans="1:9" x14ac:dyDescent="0.15">
      <c r="A1683" t="s">
        <v>202</v>
      </c>
      <c r="B1683" t="s">
        <v>274</v>
      </c>
      <c r="C1683" t="s">
        <v>21</v>
      </c>
      <c r="D1683" t="s">
        <v>204</v>
      </c>
      <c r="E1683" t="s">
        <v>167</v>
      </c>
      <c r="F1683">
        <v>2017</v>
      </c>
      <c r="G1683">
        <v>69.190225934420496</v>
      </c>
      <c r="H1683">
        <v>71.887268062087898</v>
      </c>
      <c r="I1683">
        <v>66.184477254732499</v>
      </c>
    </row>
    <row r="1684" spans="1:9" x14ac:dyDescent="0.15">
      <c r="A1684" t="s">
        <v>202</v>
      </c>
      <c r="B1684" t="s">
        <v>274</v>
      </c>
      <c r="C1684" t="s">
        <v>1</v>
      </c>
      <c r="D1684" t="s">
        <v>204</v>
      </c>
      <c r="E1684" t="s">
        <v>167</v>
      </c>
      <c r="F1684">
        <v>2017</v>
      </c>
      <c r="G1684">
        <v>70.127144592458507</v>
      </c>
      <c r="H1684">
        <v>73.152786284020095</v>
      </c>
      <c r="I1684">
        <v>66.477483484283397</v>
      </c>
    </row>
    <row r="1685" spans="1:9" x14ac:dyDescent="0.15">
      <c r="A1685" t="s">
        <v>202</v>
      </c>
      <c r="B1685" t="s">
        <v>274</v>
      </c>
      <c r="C1685" t="s">
        <v>205</v>
      </c>
      <c r="D1685" t="s">
        <v>204</v>
      </c>
      <c r="E1685" t="s">
        <v>167</v>
      </c>
      <c r="F1685">
        <v>2017</v>
      </c>
      <c r="G1685">
        <v>69.675845869052793</v>
      </c>
      <c r="H1685">
        <v>72.501777846031302</v>
      </c>
      <c r="I1685">
        <v>66.286495093090394</v>
      </c>
    </row>
    <row r="1686" spans="1:9" x14ac:dyDescent="0.15">
      <c r="A1686" t="s">
        <v>202</v>
      </c>
      <c r="B1686" t="s">
        <v>275</v>
      </c>
      <c r="C1686" t="s">
        <v>21</v>
      </c>
      <c r="D1686" t="s">
        <v>204</v>
      </c>
      <c r="E1686" t="s">
        <v>167</v>
      </c>
      <c r="F1686">
        <v>2017</v>
      </c>
      <c r="G1686">
        <v>68.394263991624996</v>
      </c>
      <c r="H1686">
        <v>71.121830838527998</v>
      </c>
      <c r="I1686">
        <v>65.221245263770797</v>
      </c>
    </row>
    <row r="1687" spans="1:9" x14ac:dyDescent="0.15">
      <c r="A1687" t="s">
        <v>202</v>
      </c>
      <c r="B1687" t="s">
        <v>275</v>
      </c>
      <c r="C1687" t="s">
        <v>1</v>
      </c>
      <c r="D1687" t="s">
        <v>204</v>
      </c>
      <c r="E1687" t="s">
        <v>167</v>
      </c>
      <c r="F1687">
        <v>2017</v>
      </c>
      <c r="G1687">
        <v>69.751133752885295</v>
      </c>
      <c r="H1687">
        <v>72.990629388254803</v>
      </c>
      <c r="I1687">
        <v>66.129794745844706</v>
      </c>
    </row>
    <row r="1688" spans="1:9" x14ac:dyDescent="0.15">
      <c r="A1688" t="s">
        <v>202</v>
      </c>
      <c r="B1688" t="s">
        <v>275</v>
      </c>
      <c r="C1688" t="s">
        <v>205</v>
      </c>
      <c r="D1688" t="s">
        <v>204</v>
      </c>
      <c r="E1688" t="s">
        <v>167</v>
      </c>
      <c r="F1688">
        <v>2017</v>
      </c>
      <c r="G1688">
        <v>69.073788713781994</v>
      </c>
      <c r="H1688">
        <v>72.009159096961596</v>
      </c>
      <c r="I1688">
        <v>65.761306274719303</v>
      </c>
    </row>
    <row r="1689" spans="1:9" x14ac:dyDescent="0.15">
      <c r="A1689" t="s">
        <v>202</v>
      </c>
      <c r="B1689" t="s">
        <v>276</v>
      </c>
      <c r="C1689" t="s">
        <v>21</v>
      </c>
      <c r="D1689" t="s">
        <v>204</v>
      </c>
      <c r="E1689" t="s">
        <v>167</v>
      </c>
      <c r="F1689">
        <v>2017</v>
      </c>
      <c r="G1689">
        <v>69.206009098962497</v>
      </c>
      <c r="H1689">
        <v>72.123414859589801</v>
      </c>
      <c r="I1689">
        <v>66.042142561869696</v>
      </c>
    </row>
    <row r="1690" spans="1:9" x14ac:dyDescent="0.15">
      <c r="A1690" t="s">
        <v>202</v>
      </c>
      <c r="B1690" t="s">
        <v>276</v>
      </c>
      <c r="C1690" t="s">
        <v>1</v>
      </c>
      <c r="D1690" t="s">
        <v>204</v>
      </c>
      <c r="E1690" t="s">
        <v>167</v>
      </c>
      <c r="F1690">
        <v>2017</v>
      </c>
      <c r="G1690">
        <v>69.832744775589305</v>
      </c>
      <c r="H1690">
        <v>73.1070910119833</v>
      </c>
      <c r="I1690">
        <v>66.415943449363496</v>
      </c>
    </row>
    <row r="1691" spans="1:9" x14ac:dyDescent="0.15">
      <c r="A1691" t="s">
        <v>202</v>
      </c>
      <c r="B1691" t="s">
        <v>276</v>
      </c>
      <c r="C1691" t="s">
        <v>205</v>
      </c>
      <c r="D1691" t="s">
        <v>204</v>
      </c>
      <c r="E1691" t="s">
        <v>167</v>
      </c>
      <c r="F1691">
        <v>2017</v>
      </c>
      <c r="G1691">
        <v>69.546989891778793</v>
      </c>
      <c r="H1691">
        <v>72.530768540788202</v>
      </c>
      <c r="I1691">
        <v>66.253475730758495</v>
      </c>
    </row>
    <row r="1692" spans="1:9" x14ac:dyDescent="0.15">
      <c r="A1692" t="s">
        <v>202</v>
      </c>
      <c r="B1692" t="s">
        <v>277</v>
      </c>
      <c r="C1692" t="s">
        <v>21</v>
      </c>
      <c r="D1692" t="s">
        <v>204</v>
      </c>
      <c r="E1692" t="s">
        <v>167</v>
      </c>
      <c r="F1692">
        <v>2017</v>
      </c>
      <c r="G1692">
        <v>68.595044532051205</v>
      </c>
      <c r="H1692">
        <v>71.299314283392704</v>
      </c>
      <c r="I1692">
        <v>65.462923429286207</v>
      </c>
    </row>
    <row r="1693" spans="1:9" x14ac:dyDescent="0.15">
      <c r="A1693" t="s">
        <v>202</v>
      </c>
      <c r="B1693" t="s">
        <v>277</v>
      </c>
      <c r="C1693" t="s">
        <v>1</v>
      </c>
      <c r="D1693" t="s">
        <v>204</v>
      </c>
      <c r="E1693" t="s">
        <v>167</v>
      </c>
      <c r="F1693">
        <v>2017</v>
      </c>
      <c r="G1693">
        <v>69.433339887031806</v>
      </c>
      <c r="H1693">
        <v>72.701445005524405</v>
      </c>
      <c r="I1693">
        <v>65.852793554490205</v>
      </c>
    </row>
    <row r="1694" spans="1:9" x14ac:dyDescent="0.15">
      <c r="A1694" t="s">
        <v>202</v>
      </c>
      <c r="B1694" t="s">
        <v>277</v>
      </c>
      <c r="C1694" t="s">
        <v>205</v>
      </c>
      <c r="D1694" t="s">
        <v>204</v>
      </c>
      <c r="E1694" t="s">
        <v>167</v>
      </c>
      <c r="F1694">
        <v>2017</v>
      </c>
      <c r="G1694">
        <v>69.013013162641002</v>
      </c>
      <c r="H1694">
        <v>71.996392223142607</v>
      </c>
      <c r="I1694">
        <v>65.706981735067799</v>
      </c>
    </row>
    <row r="1695" spans="1:9" x14ac:dyDescent="0.15">
      <c r="A1695" t="s">
        <v>202</v>
      </c>
      <c r="B1695" t="s">
        <v>278</v>
      </c>
      <c r="C1695" t="s">
        <v>21</v>
      </c>
      <c r="D1695" t="s">
        <v>204</v>
      </c>
      <c r="E1695" t="s">
        <v>167</v>
      </c>
      <c r="F1695">
        <v>2017</v>
      </c>
      <c r="G1695">
        <v>68.410080354901993</v>
      </c>
      <c r="H1695">
        <v>71.159038558498395</v>
      </c>
      <c r="I1695">
        <v>65.295507502902794</v>
      </c>
    </row>
    <row r="1696" spans="1:9" x14ac:dyDescent="0.15">
      <c r="A1696" t="s">
        <v>202</v>
      </c>
      <c r="B1696" t="s">
        <v>278</v>
      </c>
      <c r="C1696" t="s">
        <v>1</v>
      </c>
      <c r="D1696" t="s">
        <v>204</v>
      </c>
      <c r="E1696" t="s">
        <v>167</v>
      </c>
      <c r="F1696">
        <v>2017</v>
      </c>
      <c r="G1696">
        <v>70.388893732371798</v>
      </c>
      <c r="H1696">
        <v>73.639364981380695</v>
      </c>
      <c r="I1696">
        <v>66.821374345601697</v>
      </c>
    </row>
    <row r="1697" spans="1:9" x14ac:dyDescent="0.15">
      <c r="A1697" t="s">
        <v>202</v>
      </c>
      <c r="B1697" t="s">
        <v>278</v>
      </c>
      <c r="C1697" t="s">
        <v>205</v>
      </c>
      <c r="D1697" t="s">
        <v>204</v>
      </c>
      <c r="E1697" t="s">
        <v>167</v>
      </c>
      <c r="F1697">
        <v>2017</v>
      </c>
      <c r="G1697">
        <v>69.406705097360401</v>
      </c>
      <c r="H1697">
        <v>72.374179468878395</v>
      </c>
      <c r="I1697">
        <v>66.1329524860448</v>
      </c>
    </row>
    <row r="1698" spans="1:9" x14ac:dyDescent="0.15">
      <c r="A1698" t="s">
        <v>202</v>
      </c>
      <c r="B1698" t="s">
        <v>279</v>
      </c>
      <c r="C1698" t="s">
        <v>21</v>
      </c>
      <c r="D1698" t="s">
        <v>204</v>
      </c>
      <c r="E1698" t="s">
        <v>167</v>
      </c>
      <c r="F1698">
        <v>2017</v>
      </c>
      <c r="G1698">
        <v>68.733836971425703</v>
      </c>
      <c r="H1698">
        <v>71.496830181450207</v>
      </c>
      <c r="I1698">
        <v>65.714565339145295</v>
      </c>
    </row>
    <row r="1699" spans="1:9" x14ac:dyDescent="0.15">
      <c r="A1699" t="s">
        <v>202</v>
      </c>
      <c r="B1699" t="s">
        <v>279</v>
      </c>
      <c r="C1699" t="s">
        <v>1</v>
      </c>
      <c r="D1699" t="s">
        <v>204</v>
      </c>
      <c r="E1699" t="s">
        <v>167</v>
      </c>
      <c r="F1699">
        <v>2017</v>
      </c>
      <c r="G1699">
        <v>70.003569851598996</v>
      </c>
      <c r="H1699">
        <v>73.133789744018202</v>
      </c>
      <c r="I1699">
        <v>66.374348658423997</v>
      </c>
    </row>
    <row r="1700" spans="1:9" x14ac:dyDescent="0.15">
      <c r="A1700" t="s">
        <v>202</v>
      </c>
      <c r="B1700" t="s">
        <v>279</v>
      </c>
      <c r="C1700" t="s">
        <v>205</v>
      </c>
      <c r="D1700" t="s">
        <v>204</v>
      </c>
      <c r="E1700" t="s">
        <v>167</v>
      </c>
      <c r="F1700">
        <v>2017</v>
      </c>
      <c r="G1700">
        <v>69.381148689940503</v>
      </c>
      <c r="H1700">
        <v>72.193236814478894</v>
      </c>
      <c r="I1700">
        <v>65.912649006794993</v>
      </c>
    </row>
    <row r="1701" spans="1:9" x14ac:dyDescent="0.15">
      <c r="A1701" t="s">
        <v>202</v>
      </c>
      <c r="B1701" t="s">
        <v>219</v>
      </c>
      <c r="C1701" t="s">
        <v>21</v>
      </c>
      <c r="D1701" t="s">
        <v>204</v>
      </c>
      <c r="E1701" t="s">
        <v>167</v>
      </c>
      <c r="F1701">
        <v>2016</v>
      </c>
      <c r="G1701">
        <v>68.7084633614149</v>
      </c>
      <c r="H1701">
        <v>71.286124793388296</v>
      </c>
      <c r="I1701">
        <v>65.625793550910998</v>
      </c>
    </row>
    <row r="1702" spans="1:9" x14ac:dyDescent="0.15">
      <c r="A1702" t="s">
        <v>202</v>
      </c>
      <c r="B1702" t="s">
        <v>219</v>
      </c>
      <c r="C1702" t="s">
        <v>1</v>
      </c>
      <c r="D1702" t="s">
        <v>204</v>
      </c>
      <c r="E1702" t="s">
        <v>167</v>
      </c>
      <c r="F1702">
        <v>2016</v>
      </c>
      <c r="G1702">
        <v>70.129746605816905</v>
      </c>
      <c r="H1702">
        <v>73.198601483947598</v>
      </c>
      <c r="I1702">
        <v>66.518978106878606</v>
      </c>
    </row>
    <row r="1703" spans="1:9" x14ac:dyDescent="0.15">
      <c r="A1703" t="s">
        <v>202</v>
      </c>
      <c r="B1703" t="s">
        <v>219</v>
      </c>
      <c r="C1703" t="s">
        <v>205</v>
      </c>
      <c r="D1703" t="s">
        <v>204</v>
      </c>
      <c r="E1703" t="s">
        <v>167</v>
      </c>
      <c r="F1703">
        <v>2016</v>
      </c>
      <c r="G1703">
        <v>69.435835551783001</v>
      </c>
      <c r="H1703">
        <v>72.249272030089401</v>
      </c>
      <c r="I1703">
        <v>66.105456167387999</v>
      </c>
    </row>
    <row r="1704" spans="1:9" x14ac:dyDescent="0.15">
      <c r="A1704" t="s">
        <v>202</v>
      </c>
      <c r="B1704" t="s">
        <v>218</v>
      </c>
      <c r="C1704" t="s">
        <v>205</v>
      </c>
      <c r="D1704" t="s">
        <v>204</v>
      </c>
      <c r="E1704" t="s">
        <v>167</v>
      </c>
      <c r="F1704">
        <v>2012</v>
      </c>
      <c r="G1704">
        <v>68.026656860396301</v>
      </c>
      <c r="H1704">
        <v>70.923397441737606</v>
      </c>
      <c r="I1704">
        <v>64.713436679991801</v>
      </c>
    </row>
    <row r="1705" spans="1:9" x14ac:dyDescent="0.15">
      <c r="A1705" t="s">
        <v>202</v>
      </c>
      <c r="B1705" t="s">
        <v>280</v>
      </c>
      <c r="C1705" t="s">
        <v>21</v>
      </c>
      <c r="D1705" t="s">
        <v>204</v>
      </c>
      <c r="E1705" t="s">
        <v>167</v>
      </c>
      <c r="F1705">
        <v>2012</v>
      </c>
      <c r="G1705">
        <v>67.629018817263301</v>
      </c>
      <c r="H1705">
        <v>70.251519116029897</v>
      </c>
      <c r="I1705">
        <v>64.675063741625294</v>
      </c>
    </row>
    <row r="1706" spans="1:9" x14ac:dyDescent="0.15">
      <c r="A1706" t="s">
        <v>202</v>
      </c>
      <c r="B1706" t="s">
        <v>280</v>
      </c>
      <c r="C1706" t="s">
        <v>1</v>
      </c>
      <c r="D1706" t="s">
        <v>204</v>
      </c>
      <c r="E1706" t="s">
        <v>167</v>
      </c>
      <c r="F1706">
        <v>2012</v>
      </c>
      <c r="G1706">
        <v>69.398298639971401</v>
      </c>
      <c r="H1706">
        <v>72.587716869261101</v>
      </c>
      <c r="I1706">
        <v>65.935101012060997</v>
      </c>
    </row>
    <row r="1707" spans="1:9" x14ac:dyDescent="0.15">
      <c r="A1707" t="s">
        <v>202</v>
      </c>
      <c r="B1707" t="s">
        <v>280</v>
      </c>
      <c r="C1707" t="s">
        <v>205</v>
      </c>
      <c r="D1707" t="s">
        <v>204</v>
      </c>
      <c r="E1707" t="s">
        <v>167</v>
      </c>
      <c r="F1707">
        <v>2012</v>
      </c>
      <c r="G1707">
        <v>68.561765989142501</v>
      </c>
      <c r="H1707">
        <v>71.441277788955503</v>
      </c>
      <c r="I1707">
        <v>65.369705421230293</v>
      </c>
    </row>
    <row r="1708" spans="1:9" x14ac:dyDescent="0.15">
      <c r="A1708" t="s">
        <v>202</v>
      </c>
      <c r="B1708" t="s">
        <v>281</v>
      </c>
      <c r="C1708" t="s">
        <v>21</v>
      </c>
      <c r="D1708" t="s">
        <v>204</v>
      </c>
      <c r="E1708" t="s">
        <v>167</v>
      </c>
      <c r="F1708">
        <v>2012</v>
      </c>
      <c r="G1708">
        <v>67.8322136502902</v>
      </c>
      <c r="H1708">
        <v>70.463598429370094</v>
      </c>
      <c r="I1708">
        <v>64.806183269579194</v>
      </c>
    </row>
    <row r="1709" spans="1:9" x14ac:dyDescent="0.15">
      <c r="A1709" t="s">
        <v>202</v>
      </c>
      <c r="B1709" t="s">
        <v>281</v>
      </c>
      <c r="C1709" t="s">
        <v>1</v>
      </c>
      <c r="D1709" t="s">
        <v>204</v>
      </c>
      <c r="E1709" t="s">
        <v>167</v>
      </c>
      <c r="F1709">
        <v>2012</v>
      </c>
      <c r="G1709">
        <v>68.913441075942202</v>
      </c>
      <c r="H1709">
        <v>72.021909958209207</v>
      </c>
      <c r="I1709">
        <v>65.353836668277793</v>
      </c>
    </row>
    <row r="1710" spans="1:9" x14ac:dyDescent="0.15">
      <c r="A1710" t="s">
        <v>202</v>
      </c>
      <c r="B1710" t="s">
        <v>281</v>
      </c>
      <c r="C1710" t="s">
        <v>205</v>
      </c>
      <c r="D1710" t="s">
        <v>204</v>
      </c>
      <c r="E1710" t="s">
        <v>167</v>
      </c>
      <c r="F1710">
        <v>2012</v>
      </c>
      <c r="G1710">
        <v>68.390296834813398</v>
      </c>
      <c r="H1710">
        <v>71.283743479917902</v>
      </c>
      <c r="I1710">
        <v>65.035907516966503</v>
      </c>
    </row>
    <row r="1711" spans="1:9" x14ac:dyDescent="0.15">
      <c r="A1711" t="s">
        <v>202</v>
      </c>
      <c r="B1711" t="s">
        <v>282</v>
      </c>
      <c r="C1711" t="s">
        <v>21</v>
      </c>
      <c r="D1711" t="s">
        <v>204</v>
      </c>
      <c r="E1711" t="s">
        <v>167</v>
      </c>
      <c r="F1711">
        <v>2012</v>
      </c>
      <c r="G1711">
        <v>67.485166382238901</v>
      </c>
      <c r="H1711">
        <v>70.1007670484709</v>
      </c>
      <c r="I1711">
        <v>64.464262326837996</v>
      </c>
    </row>
    <row r="1712" spans="1:9" x14ac:dyDescent="0.15">
      <c r="A1712" t="s">
        <v>202</v>
      </c>
      <c r="B1712" t="s">
        <v>282</v>
      </c>
      <c r="C1712" t="s">
        <v>1</v>
      </c>
      <c r="D1712" t="s">
        <v>204</v>
      </c>
      <c r="E1712" t="s">
        <v>167</v>
      </c>
      <c r="F1712">
        <v>2012</v>
      </c>
      <c r="G1712">
        <v>69.216195149809593</v>
      </c>
      <c r="H1712">
        <v>72.268366509925798</v>
      </c>
      <c r="I1712">
        <v>65.679888706066606</v>
      </c>
    </row>
    <row r="1713" spans="1:9" x14ac:dyDescent="0.15">
      <c r="A1713" t="s">
        <v>202</v>
      </c>
      <c r="B1713" t="s">
        <v>282</v>
      </c>
      <c r="C1713" t="s">
        <v>205</v>
      </c>
      <c r="D1713" t="s">
        <v>204</v>
      </c>
      <c r="E1713" t="s">
        <v>167</v>
      </c>
      <c r="F1713">
        <v>2012</v>
      </c>
      <c r="G1713">
        <v>68.371663210179094</v>
      </c>
      <c r="H1713">
        <v>71.207017110142999</v>
      </c>
      <c r="I1713">
        <v>65.073757758092995</v>
      </c>
    </row>
    <row r="1714" spans="1:9" x14ac:dyDescent="0.15">
      <c r="A1714" t="s">
        <v>202</v>
      </c>
      <c r="B1714" t="s">
        <v>283</v>
      </c>
      <c r="C1714" t="s">
        <v>21</v>
      </c>
      <c r="D1714" t="s">
        <v>204</v>
      </c>
      <c r="E1714" t="s">
        <v>167</v>
      </c>
      <c r="F1714">
        <v>2012</v>
      </c>
      <c r="G1714">
        <v>66.880616616464806</v>
      </c>
      <c r="H1714">
        <v>69.408563137228896</v>
      </c>
      <c r="I1714">
        <v>63.9040988155758</v>
      </c>
    </row>
    <row r="1715" spans="1:9" x14ac:dyDescent="0.15">
      <c r="A1715" t="s">
        <v>202</v>
      </c>
      <c r="B1715" t="s">
        <v>283</v>
      </c>
      <c r="C1715" t="s">
        <v>1</v>
      </c>
      <c r="D1715" t="s">
        <v>204</v>
      </c>
      <c r="E1715" t="s">
        <v>167</v>
      </c>
      <c r="F1715">
        <v>2012</v>
      </c>
      <c r="G1715">
        <v>68.997983011276602</v>
      </c>
      <c r="H1715">
        <v>72.054211868589903</v>
      </c>
      <c r="I1715">
        <v>65.4449870996431</v>
      </c>
    </row>
    <row r="1716" spans="1:9" x14ac:dyDescent="0.15">
      <c r="A1716" t="s">
        <v>202</v>
      </c>
      <c r="B1716" t="s">
        <v>283</v>
      </c>
      <c r="C1716" t="s">
        <v>205</v>
      </c>
      <c r="D1716" t="s">
        <v>204</v>
      </c>
      <c r="E1716" t="s">
        <v>167</v>
      </c>
      <c r="F1716">
        <v>2012</v>
      </c>
      <c r="G1716">
        <v>67.940088805166397</v>
      </c>
      <c r="H1716">
        <v>70.758475365629096</v>
      </c>
      <c r="I1716">
        <v>64.633319547741493</v>
      </c>
    </row>
    <row r="1717" spans="1:9" x14ac:dyDescent="0.15">
      <c r="A1717" t="s">
        <v>202</v>
      </c>
      <c r="B1717" t="s">
        <v>284</v>
      </c>
      <c r="C1717" t="s">
        <v>21</v>
      </c>
      <c r="D1717" t="s">
        <v>204</v>
      </c>
      <c r="E1717" t="s">
        <v>167</v>
      </c>
      <c r="F1717">
        <v>2012</v>
      </c>
      <c r="G1717">
        <v>66.496723919941701</v>
      </c>
      <c r="H1717">
        <v>68.976907944887998</v>
      </c>
      <c r="I1717">
        <v>63.5610432220031</v>
      </c>
    </row>
    <row r="1718" spans="1:9" x14ac:dyDescent="0.15">
      <c r="A1718" t="s">
        <v>202</v>
      </c>
      <c r="B1718" t="s">
        <v>284</v>
      </c>
      <c r="C1718" t="s">
        <v>1</v>
      </c>
      <c r="D1718" t="s">
        <v>204</v>
      </c>
      <c r="E1718" t="s">
        <v>167</v>
      </c>
      <c r="F1718">
        <v>2012</v>
      </c>
      <c r="G1718">
        <v>68.043357531292898</v>
      </c>
      <c r="H1718">
        <v>71.157209773259794</v>
      </c>
      <c r="I1718">
        <v>64.608930956195593</v>
      </c>
    </row>
    <row r="1719" spans="1:9" x14ac:dyDescent="0.15">
      <c r="A1719" t="s">
        <v>202</v>
      </c>
      <c r="B1719" t="s">
        <v>284</v>
      </c>
      <c r="C1719" t="s">
        <v>205</v>
      </c>
      <c r="D1719" t="s">
        <v>204</v>
      </c>
      <c r="E1719" t="s">
        <v>167</v>
      </c>
      <c r="F1719">
        <v>2012</v>
      </c>
      <c r="G1719">
        <v>67.292198362783296</v>
      </c>
      <c r="H1719">
        <v>70.077158820268096</v>
      </c>
      <c r="I1719">
        <v>64.007703397450001</v>
      </c>
    </row>
    <row r="1720" spans="1:9" x14ac:dyDescent="0.15">
      <c r="A1720" t="s">
        <v>202</v>
      </c>
      <c r="B1720" t="s">
        <v>285</v>
      </c>
      <c r="C1720" t="s">
        <v>21</v>
      </c>
      <c r="D1720" t="s">
        <v>204</v>
      </c>
      <c r="E1720" t="s">
        <v>167</v>
      </c>
      <c r="F1720">
        <v>2012</v>
      </c>
      <c r="G1720">
        <v>66.943851262299802</v>
      </c>
      <c r="H1720">
        <v>69.514530395838406</v>
      </c>
      <c r="I1720">
        <v>63.930651855912501</v>
      </c>
    </row>
    <row r="1721" spans="1:9" x14ac:dyDescent="0.15">
      <c r="A1721" t="s">
        <v>202</v>
      </c>
      <c r="B1721" t="s">
        <v>285</v>
      </c>
      <c r="C1721" t="s">
        <v>1</v>
      </c>
      <c r="D1721" t="s">
        <v>204</v>
      </c>
      <c r="E1721" t="s">
        <v>167</v>
      </c>
      <c r="F1721">
        <v>2012</v>
      </c>
      <c r="G1721">
        <v>68.650452632178599</v>
      </c>
      <c r="H1721">
        <v>71.835788707584399</v>
      </c>
      <c r="I1721">
        <v>65.146045784912999</v>
      </c>
    </row>
    <row r="1722" spans="1:9" x14ac:dyDescent="0.15">
      <c r="A1722" t="s">
        <v>202</v>
      </c>
      <c r="B1722" t="s">
        <v>285</v>
      </c>
      <c r="C1722" t="s">
        <v>205</v>
      </c>
      <c r="D1722" t="s">
        <v>204</v>
      </c>
      <c r="E1722" t="s">
        <v>167</v>
      </c>
      <c r="F1722">
        <v>2012</v>
      </c>
      <c r="G1722">
        <v>67.831147940238495</v>
      </c>
      <c r="H1722">
        <v>70.646728876828803</v>
      </c>
      <c r="I1722">
        <v>64.628259582037302</v>
      </c>
    </row>
    <row r="1723" spans="1:9" x14ac:dyDescent="0.15">
      <c r="A1723" t="s">
        <v>202</v>
      </c>
      <c r="B1723" t="s">
        <v>286</v>
      </c>
      <c r="C1723" t="s">
        <v>21</v>
      </c>
      <c r="D1723" t="s">
        <v>204</v>
      </c>
      <c r="E1723" t="s">
        <v>167</v>
      </c>
      <c r="F1723">
        <v>2012</v>
      </c>
      <c r="G1723">
        <v>66.934047817441396</v>
      </c>
      <c r="H1723">
        <v>69.514970892445504</v>
      </c>
      <c r="I1723">
        <v>64.000601412728201</v>
      </c>
    </row>
    <row r="1724" spans="1:9" x14ac:dyDescent="0.15">
      <c r="A1724" t="s">
        <v>202</v>
      </c>
      <c r="B1724" t="s">
        <v>286</v>
      </c>
      <c r="C1724" t="s">
        <v>1</v>
      </c>
      <c r="D1724" t="s">
        <v>204</v>
      </c>
      <c r="E1724" t="s">
        <v>167</v>
      </c>
      <c r="F1724">
        <v>2012</v>
      </c>
      <c r="G1724">
        <v>68.285941564310903</v>
      </c>
      <c r="H1724">
        <v>71.314918248669599</v>
      </c>
      <c r="I1724">
        <v>64.845112428231303</v>
      </c>
    </row>
    <row r="1725" spans="1:9" x14ac:dyDescent="0.15">
      <c r="A1725" t="s">
        <v>202</v>
      </c>
      <c r="B1725" t="s">
        <v>286</v>
      </c>
      <c r="C1725" t="s">
        <v>205</v>
      </c>
      <c r="D1725" t="s">
        <v>204</v>
      </c>
      <c r="E1725" t="s">
        <v>167</v>
      </c>
      <c r="F1725">
        <v>2012</v>
      </c>
      <c r="G1725">
        <v>67.648667277782593</v>
      </c>
      <c r="H1725">
        <v>70.466906688535403</v>
      </c>
      <c r="I1725">
        <v>64.373985385725106</v>
      </c>
    </row>
    <row r="1726" spans="1:9" x14ac:dyDescent="0.15">
      <c r="A1726" t="s">
        <v>202</v>
      </c>
      <c r="B1726" t="s">
        <v>287</v>
      </c>
      <c r="C1726" t="s">
        <v>21</v>
      </c>
      <c r="D1726" t="s">
        <v>204</v>
      </c>
      <c r="E1726" t="s">
        <v>167</v>
      </c>
      <c r="F1726">
        <v>2012</v>
      </c>
      <c r="G1726">
        <v>67.171754556855007</v>
      </c>
      <c r="H1726">
        <v>69.779209204951499</v>
      </c>
      <c r="I1726">
        <v>64.241274523998399</v>
      </c>
    </row>
    <row r="1727" spans="1:9" x14ac:dyDescent="0.15">
      <c r="A1727" t="s">
        <v>202</v>
      </c>
      <c r="B1727" t="s">
        <v>287</v>
      </c>
      <c r="C1727" t="s">
        <v>1</v>
      </c>
      <c r="D1727" t="s">
        <v>204</v>
      </c>
      <c r="E1727" t="s">
        <v>167</v>
      </c>
      <c r="F1727">
        <v>2012</v>
      </c>
      <c r="G1727">
        <v>68.7223552602794</v>
      </c>
      <c r="H1727">
        <v>71.759043363272298</v>
      </c>
      <c r="I1727">
        <v>65.292990539396001</v>
      </c>
    </row>
    <row r="1728" spans="1:9" x14ac:dyDescent="0.15">
      <c r="A1728" t="s">
        <v>202</v>
      </c>
      <c r="B1728" t="s">
        <v>287</v>
      </c>
      <c r="C1728" t="s">
        <v>205</v>
      </c>
      <c r="D1728" t="s">
        <v>204</v>
      </c>
      <c r="E1728" t="s">
        <v>167</v>
      </c>
      <c r="F1728">
        <v>2012</v>
      </c>
      <c r="G1728">
        <v>67.969513796811398</v>
      </c>
      <c r="H1728">
        <v>70.770357145700899</v>
      </c>
      <c r="I1728">
        <v>64.731124303055296</v>
      </c>
    </row>
    <row r="1729" spans="1:9" x14ac:dyDescent="0.15">
      <c r="A1729" t="s">
        <v>202</v>
      </c>
      <c r="B1729" t="s">
        <v>288</v>
      </c>
      <c r="C1729" t="s">
        <v>21</v>
      </c>
      <c r="D1729" t="s">
        <v>204</v>
      </c>
      <c r="E1729" t="s">
        <v>167</v>
      </c>
      <c r="F1729">
        <v>2012</v>
      </c>
      <c r="G1729">
        <v>69.3104472674801</v>
      </c>
      <c r="H1729">
        <v>72.031682055606893</v>
      </c>
      <c r="I1729">
        <v>66.229610666093393</v>
      </c>
    </row>
    <row r="1730" spans="1:9" x14ac:dyDescent="0.15">
      <c r="A1730" t="s">
        <v>202</v>
      </c>
      <c r="B1730" t="s">
        <v>288</v>
      </c>
      <c r="C1730" t="s">
        <v>1</v>
      </c>
      <c r="D1730" t="s">
        <v>204</v>
      </c>
      <c r="E1730" t="s">
        <v>167</v>
      </c>
      <c r="F1730">
        <v>2012</v>
      </c>
      <c r="G1730">
        <v>70.283140599367698</v>
      </c>
      <c r="H1730">
        <v>73.545085461665707</v>
      </c>
      <c r="I1730">
        <v>66.628387659291405</v>
      </c>
    </row>
    <row r="1731" spans="1:9" x14ac:dyDescent="0.15">
      <c r="A1731" t="s">
        <v>202</v>
      </c>
      <c r="B1731" t="s">
        <v>288</v>
      </c>
      <c r="C1731" t="s">
        <v>205</v>
      </c>
      <c r="D1731" t="s">
        <v>204</v>
      </c>
      <c r="E1731" t="s">
        <v>167</v>
      </c>
      <c r="F1731">
        <v>2012</v>
      </c>
      <c r="G1731">
        <v>69.821973542214195</v>
      </c>
      <c r="H1731">
        <v>72.806451998694996</v>
      </c>
      <c r="I1731">
        <v>66.436164888936005</v>
      </c>
    </row>
    <row r="1732" spans="1:9" x14ac:dyDescent="0.15">
      <c r="A1732" t="s">
        <v>202</v>
      </c>
      <c r="B1732" t="s">
        <v>289</v>
      </c>
      <c r="C1732" t="s">
        <v>21</v>
      </c>
      <c r="D1732" t="s">
        <v>204</v>
      </c>
      <c r="E1732" t="s">
        <v>167</v>
      </c>
      <c r="F1732">
        <v>2012</v>
      </c>
      <c r="G1732">
        <v>68.468232594398998</v>
      </c>
      <c r="H1732">
        <v>71.157737187782303</v>
      </c>
      <c r="I1732">
        <v>65.440514822627193</v>
      </c>
    </row>
    <row r="1733" spans="1:9" x14ac:dyDescent="0.15">
      <c r="A1733" t="s">
        <v>202</v>
      </c>
      <c r="B1733" t="s">
        <v>289</v>
      </c>
      <c r="C1733" t="s">
        <v>1</v>
      </c>
      <c r="D1733" t="s">
        <v>204</v>
      </c>
      <c r="E1733" t="s">
        <v>167</v>
      </c>
      <c r="F1733">
        <v>2012</v>
      </c>
      <c r="G1733">
        <v>69.796345362906393</v>
      </c>
      <c r="H1733">
        <v>72.940579726808096</v>
      </c>
      <c r="I1733">
        <v>66.144501786966899</v>
      </c>
    </row>
    <row r="1734" spans="1:9" x14ac:dyDescent="0.15">
      <c r="A1734" t="s">
        <v>202</v>
      </c>
      <c r="B1734" t="s">
        <v>289</v>
      </c>
      <c r="C1734" t="s">
        <v>205</v>
      </c>
      <c r="D1734" t="s">
        <v>204</v>
      </c>
      <c r="E1734" t="s">
        <v>167</v>
      </c>
      <c r="F1734">
        <v>2012</v>
      </c>
      <c r="G1734">
        <v>69.156038104209202</v>
      </c>
      <c r="H1734">
        <v>72.068827962443095</v>
      </c>
      <c r="I1734">
        <v>65.796901205302603</v>
      </c>
    </row>
    <row r="1735" spans="1:9" x14ac:dyDescent="0.15">
      <c r="A1735" t="s">
        <v>202</v>
      </c>
      <c r="B1735" t="s">
        <v>290</v>
      </c>
      <c r="C1735" t="s">
        <v>21</v>
      </c>
      <c r="D1735" t="s">
        <v>204</v>
      </c>
      <c r="E1735" t="s">
        <v>167</v>
      </c>
      <c r="F1735">
        <v>2012</v>
      </c>
      <c r="G1735">
        <v>68.962161757804907</v>
      </c>
      <c r="H1735">
        <v>71.660634397373201</v>
      </c>
      <c r="I1735">
        <v>65.851662064849194</v>
      </c>
    </row>
    <row r="1736" spans="1:9" x14ac:dyDescent="0.15">
      <c r="A1736" t="s">
        <v>202</v>
      </c>
      <c r="B1736" t="s">
        <v>290</v>
      </c>
      <c r="C1736" t="s">
        <v>1</v>
      </c>
      <c r="D1736" t="s">
        <v>204</v>
      </c>
      <c r="E1736" t="s">
        <v>167</v>
      </c>
      <c r="F1736">
        <v>2012</v>
      </c>
      <c r="G1736">
        <v>70.438502013283895</v>
      </c>
      <c r="H1736">
        <v>73.615773135247807</v>
      </c>
      <c r="I1736">
        <v>66.815929044983605</v>
      </c>
    </row>
    <row r="1737" spans="1:9" x14ac:dyDescent="0.15">
      <c r="A1737" t="s">
        <v>202</v>
      </c>
      <c r="B1737" t="s">
        <v>290</v>
      </c>
      <c r="C1737" t="s">
        <v>205</v>
      </c>
      <c r="D1737" t="s">
        <v>204</v>
      </c>
      <c r="E1737" t="s">
        <v>167</v>
      </c>
      <c r="F1737">
        <v>2012</v>
      </c>
      <c r="G1737">
        <v>69.735164751658303</v>
      </c>
      <c r="H1737">
        <v>72.692286493092894</v>
      </c>
      <c r="I1737">
        <v>66.370404745973204</v>
      </c>
    </row>
    <row r="1738" spans="1:9" x14ac:dyDescent="0.15">
      <c r="A1738" t="s">
        <v>202</v>
      </c>
      <c r="B1738" t="s">
        <v>291</v>
      </c>
      <c r="C1738" t="s">
        <v>21</v>
      </c>
      <c r="D1738" t="s">
        <v>204</v>
      </c>
      <c r="E1738" t="s">
        <v>167</v>
      </c>
      <c r="F1738">
        <v>2012</v>
      </c>
      <c r="G1738">
        <v>68.732929531207205</v>
      </c>
      <c r="H1738">
        <v>71.394199748483103</v>
      </c>
      <c r="I1738">
        <v>65.616670218843495</v>
      </c>
    </row>
    <row r="1739" spans="1:9" x14ac:dyDescent="0.15">
      <c r="A1739" t="s">
        <v>202</v>
      </c>
      <c r="B1739" t="s">
        <v>291</v>
      </c>
      <c r="C1739" t="s">
        <v>1</v>
      </c>
      <c r="D1739" t="s">
        <v>204</v>
      </c>
      <c r="E1739" t="s">
        <v>167</v>
      </c>
      <c r="F1739">
        <v>2012</v>
      </c>
      <c r="G1739">
        <v>70.212305467637606</v>
      </c>
      <c r="H1739">
        <v>73.406898508458994</v>
      </c>
      <c r="I1739">
        <v>66.532823223814603</v>
      </c>
    </row>
    <row r="1740" spans="1:9" x14ac:dyDescent="0.15">
      <c r="A1740" t="s">
        <v>202</v>
      </c>
      <c r="B1740" t="s">
        <v>291</v>
      </c>
      <c r="C1740" t="s">
        <v>205</v>
      </c>
      <c r="D1740" t="s">
        <v>204</v>
      </c>
      <c r="E1740" t="s">
        <v>167</v>
      </c>
      <c r="F1740">
        <v>2012</v>
      </c>
      <c r="G1740">
        <v>69.494484401426107</v>
      </c>
      <c r="H1740">
        <v>72.424629125656594</v>
      </c>
      <c r="I1740">
        <v>66.117577423937107</v>
      </c>
    </row>
    <row r="1741" spans="1:9" x14ac:dyDescent="0.15">
      <c r="A1741" t="s">
        <v>202</v>
      </c>
      <c r="B1741" t="s">
        <v>292</v>
      </c>
      <c r="C1741" t="s">
        <v>21</v>
      </c>
      <c r="D1741" t="s">
        <v>204</v>
      </c>
      <c r="E1741" t="s">
        <v>167</v>
      </c>
      <c r="F1741">
        <v>2012</v>
      </c>
      <c r="G1741">
        <v>67.435498631101893</v>
      </c>
      <c r="H1741">
        <v>70.022465843918695</v>
      </c>
      <c r="I1741">
        <v>64.382573682529198</v>
      </c>
    </row>
    <row r="1742" spans="1:9" x14ac:dyDescent="0.15">
      <c r="A1742" t="s">
        <v>202</v>
      </c>
      <c r="B1742" t="s">
        <v>292</v>
      </c>
      <c r="C1742" t="s">
        <v>1</v>
      </c>
      <c r="D1742" t="s">
        <v>204</v>
      </c>
      <c r="E1742" t="s">
        <v>167</v>
      </c>
      <c r="F1742">
        <v>2012</v>
      </c>
      <c r="G1742">
        <v>69.3812078987077</v>
      </c>
      <c r="H1742">
        <v>72.4081595037037</v>
      </c>
      <c r="I1742">
        <v>65.846586075772507</v>
      </c>
    </row>
    <row r="1743" spans="1:9" x14ac:dyDescent="0.15">
      <c r="A1743" t="s">
        <v>202</v>
      </c>
      <c r="B1743" t="s">
        <v>292</v>
      </c>
      <c r="C1743" t="s">
        <v>205</v>
      </c>
      <c r="D1743" t="s">
        <v>204</v>
      </c>
      <c r="E1743" t="s">
        <v>167</v>
      </c>
      <c r="F1743">
        <v>2012</v>
      </c>
      <c r="G1743">
        <v>68.458244440296994</v>
      </c>
      <c r="H1743">
        <v>71.301375827702998</v>
      </c>
      <c r="I1743">
        <v>65.165246975033895</v>
      </c>
    </row>
    <row r="1744" spans="1:9" x14ac:dyDescent="0.15">
      <c r="A1744" t="s">
        <v>202</v>
      </c>
      <c r="B1744" t="s">
        <v>293</v>
      </c>
      <c r="C1744" t="s">
        <v>21</v>
      </c>
      <c r="D1744" t="s">
        <v>204</v>
      </c>
      <c r="E1744" t="s">
        <v>167</v>
      </c>
      <c r="F1744">
        <v>2012</v>
      </c>
      <c r="G1744">
        <v>67.998745155218501</v>
      </c>
      <c r="H1744">
        <v>70.601075341866405</v>
      </c>
      <c r="I1744">
        <v>65.000825747072696</v>
      </c>
    </row>
    <row r="1745" spans="1:9" x14ac:dyDescent="0.15">
      <c r="A1745" t="s">
        <v>202</v>
      </c>
      <c r="B1745" t="s">
        <v>293</v>
      </c>
      <c r="C1745" t="s">
        <v>1</v>
      </c>
      <c r="D1745" t="s">
        <v>204</v>
      </c>
      <c r="E1745" t="s">
        <v>167</v>
      </c>
      <c r="F1745">
        <v>2012</v>
      </c>
      <c r="G1745">
        <v>69.684794082756497</v>
      </c>
      <c r="H1745">
        <v>72.749913963045799</v>
      </c>
      <c r="I1745">
        <v>66.233313543222195</v>
      </c>
    </row>
    <row r="1746" spans="1:9" x14ac:dyDescent="0.15">
      <c r="A1746" t="s">
        <v>202</v>
      </c>
      <c r="B1746" t="s">
        <v>293</v>
      </c>
      <c r="C1746" t="s">
        <v>205</v>
      </c>
      <c r="D1746" t="s">
        <v>204</v>
      </c>
      <c r="E1746" t="s">
        <v>167</v>
      </c>
      <c r="F1746">
        <v>2012</v>
      </c>
      <c r="G1746">
        <v>68.870624679707205</v>
      </c>
      <c r="H1746">
        <v>71.7163353289329</v>
      </c>
      <c r="I1746">
        <v>65.622950162036005</v>
      </c>
    </row>
    <row r="1747" spans="1:9" x14ac:dyDescent="0.15">
      <c r="A1747" t="s">
        <v>202</v>
      </c>
      <c r="B1747" t="s">
        <v>294</v>
      </c>
      <c r="C1747" t="s">
        <v>21</v>
      </c>
      <c r="D1747" t="s">
        <v>204</v>
      </c>
      <c r="E1747" t="s">
        <v>167</v>
      </c>
      <c r="F1747">
        <v>2012</v>
      </c>
      <c r="G1747">
        <v>68.517726592376107</v>
      </c>
      <c r="H1747">
        <v>71.242811453976401</v>
      </c>
      <c r="I1747">
        <v>65.477033863247698</v>
      </c>
    </row>
    <row r="1748" spans="1:9" x14ac:dyDescent="0.15">
      <c r="A1748" t="s">
        <v>202</v>
      </c>
      <c r="B1748" t="s">
        <v>294</v>
      </c>
      <c r="C1748" t="s">
        <v>1</v>
      </c>
      <c r="D1748" t="s">
        <v>204</v>
      </c>
      <c r="E1748" t="s">
        <v>167</v>
      </c>
      <c r="F1748">
        <v>2012</v>
      </c>
      <c r="G1748">
        <v>69.675833191369705</v>
      </c>
      <c r="H1748">
        <v>72.862853229921797</v>
      </c>
      <c r="I1748">
        <v>66.148907352560798</v>
      </c>
    </row>
    <row r="1749" spans="1:9" x14ac:dyDescent="0.15">
      <c r="A1749" t="s">
        <v>202</v>
      </c>
      <c r="B1749" t="s">
        <v>294</v>
      </c>
      <c r="C1749" t="s">
        <v>205</v>
      </c>
      <c r="D1749" t="s">
        <v>204</v>
      </c>
      <c r="E1749" t="s">
        <v>167</v>
      </c>
      <c r="F1749">
        <v>2012</v>
      </c>
      <c r="G1749">
        <v>69.117280660791394</v>
      </c>
      <c r="H1749">
        <v>72.055489909346704</v>
      </c>
      <c r="I1749">
        <v>65.802139372403502</v>
      </c>
    </row>
    <row r="1750" spans="1:9" x14ac:dyDescent="0.15">
      <c r="A1750" t="s">
        <v>202</v>
      </c>
      <c r="B1750" t="s">
        <v>295</v>
      </c>
      <c r="C1750" t="s">
        <v>21</v>
      </c>
      <c r="D1750" t="s">
        <v>204</v>
      </c>
      <c r="E1750" t="s">
        <v>167</v>
      </c>
      <c r="F1750">
        <v>2012</v>
      </c>
      <c r="G1750">
        <v>67.464116805377401</v>
      </c>
      <c r="H1750">
        <v>69.993016439228001</v>
      </c>
      <c r="I1750">
        <v>64.556585517441903</v>
      </c>
    </row>
    <row r="1751" spans="1:9" x14ac:dyDescent="0.15">
      <c r="A1751" t="s">
        <v>202</v>
      </c>
      <c r="B1751" t="s">
        <v>295</v>
      </c>
      <c r="C1751" t="s">
        <v>1</v>
      </c>
      <c r="D1751" t="s">
        <v>204</v>
      </c>
      <c r="E1751" t="s">
        <v>167</v>
      </c>
      <c r="F1751">
        <v>2012</v>
      </c>
      <c r="G1751">
        <v>69.1121865655562</v>
      </c>
      <c r="H1751">
        <v>72.122384189903897</v>
      </c>
      <c r="I1751">
        <v>65.643134332222104</v>
      </c>
    </row>
    <row r="1752" spans="1:9" x14ac:dyDescent="0.15">
      <c r="A1752" t="s">
        <v>202</v>
      </c>
      <c r="B1752" t="s">
        <v>295</v>
      </c>
      <c r="C1752" t="s">
        <v>205</v>
      </c>
      <c r="D1752" t="s">
        <v>204</v>
      </c>
      <c r="E1752" t="s">
        <v>167</v>
      </c>
      <c r="F1752">
        <v>2012</v>
      </c>
      <c r="G1752">
        <v>68.2914033644401</v>
      </c>
      <c r="H1752">
        <v>71.096429338142897</v>
      </c>
      <c r="I1752">
        <v>65.060011250287005</v>
      </c>
    </row>
    <row r="1753" spans="1:9" x14ac:dyDescent="0.15">
      <c r="A1753" t="s">
        <v>202</v>
      </c>
      <c r="B1753" t="s">
        <v>296</v>
      </c>
      <c r="C1753" t="s">
        <v>21</v>
      </c>
      <c r="D1753" t="s">
        <v>204</v>
      </c>
      <c r="E1753" t="s">
        <v>167</v>
      </c>
      <c r="F1753">
        <v>2012</v>
      </c>
      <c r="G1753">
        <v>67.509991700816499</v>
      </c>
      <c r="H1753">
        <v>70.0854590148856</v>
      </c>
      <c r="I1753">
        <v>64.497000145943701</v>
      </c>
    </row>
    <row r="1754" spans="1:9" x14ac:dyDescent="0.15">
      <c r="A1754" t="s">
        <v>202</v>
      </c>
      <c r="B1754" t="s">
        <v>296</v>
      </c>
      <c r="C1754" t="s">
        <v>1</v>
      </c>
      <c r="D1754" t="s">
        <v>204</v>
      </c>
      <c r="E1754" t="s">
        <v>167</v>
      </c>
      <c r="F1754">
        <v>2012</v>
      </c>
      <c r="G1754">
        <v>68.684919829473401</v>
      </c>
      <c r="H1754">
        <v>71.711133944691099</v>
      </c>
      <c r="I1754">
        <v>65.139097946468596</v>
      </c>
    </row>
    <row r="1755" spans="1:9" x14ac:dyDescent="0.15">
      <c r="A1755" t="s">
        <v>202</v>
      </c>
      <c r="B1755" t="s">
        <v>296</v>
      </c>
      <c r="C1755" t="s">
        <v>205</v>
      </c>
      <c r="D1755" t="s">
        <v>204</v>
      </c>
      <c r="E1755" t="s">
        <v>167</v>
      </c>
      <c r="F1755">
        <v>2012</v>
      </c>
      <c r="G1755">
        <v>68.131635304618996</v>
      </c>
      <c r="H1755">
        <v>70.913927719456595</v>
      </c>
      <c r="I1755">
        <v>64.869059280688802</v>
      </c>
    </row>
    <row r="1756" spans="1:9" x14ac:dyDescent="0.15">
      <c r="A1756" t="s">
        <v>202</v>
      </c>
      <c r="B1756" t="s">
        <v>297</v>
      </c>
      <c r="C1756" t="s">
        <v>21</v>
      </c>
      <c r="D1756" t="s">
        <v>204</v>
      </c>
      <c r="E1756" t="s">
        <v>167</v>
      </c>
      <c r="F1756">
        <v>2012</v>
      </c>
      <c r="G1756">
        <v>67.695118654613594</v>
      </c>
      <c r="H1756">
        <v>70.217498554825099</v>
      </c>
      <c r="I1756">
        <v>64.760777135645995</v>
      </c>
    </row>
    <row r="1757" spans="1:9" x14ac:dyDescent="0.15">
      <c r="A1757" t="s">
        <v>202</v>
      </c>
      <c r="B1757" t="s">
        <v>297</v>
      </c>
      <c r="C1757" t="s">
        <v>1</v>
      </c>
      <c r="D1757" t="s">
        <v>204</v>
      </c>
      <c r="E1757" t="s">
        <v>167</v>
      </c>
      <c r="F1757">
        <v>2012</v>
      </c>
      <c r="G1757">
        <v>69.156504710062293</v>
      </c>
      <c r="H1757">
        <v>72.182456039107194</v>
      </c>
      <c r="I1757">
        <v>65.734686632348598</v>
      </c>
    </row>
    <row r="1758" spans="1:9" x14ac:dyDescent="0.15">
      <c r="A1758" t="s">
        <v>202</v>
      </c>
      <c r="B1758" t="s">
        <v>297</v>
      </c>
      <c r="C1758" t="s">
        <v>205</v>
      </c>
      <c r="D1758" t="s">
        <v>204</v>
      </c>
      <c r="E1758" t="s">
        <v>167</v>
      </c>
      <c r="F1758">
        <v>2012</v>
      </c>
      <c r="G1758">
        <v>68.448783591760105</v>
      </c>
      <c r="H1758">
        <v>71.2560628587335</v>
      </c>
      <c r="I1758">
        <v>65.327246801784895</v>
      </c>
    </row>
    <row r="1759" spans="1:9" x14ac:dyDescent="0.15">
      <c r="A1759" t="s">
        <v>202</v>
      </c>
      <c r="B1759" t="s">
        <v>298</v>
      </c>
      <c r="C1759" t="s">
        <v>21</v>
      </c>
      <c r="D1759" t="s">
        <v>204</v>
      </c>
      <c r="E1759" t="s">
        <v>167</v>
      </c>
      <c r="F1759">
        <v>2012</v>
      </c>
      <c r="G1759">
        <v>66.673046497735001</v>
      </c>
      <c r="H1759">
        <v>69.196448298587796</v>
      </c>
      <c r="I1759">
        <v>63.7900612116267</v>
      </c>
    </row>
    <row r="1760" spans="1:9" x14ac:dyDescent="0.15">
      <c r="A1760" t="s">
        <v>202</v>
      </c>
      <c r="B1760" t="s">
        <v>298</v>
      </c>
      <c r="C1760" t="s">
        <v>1</v>
      </c>
      <c r="D1760" t="s">
        <v>204</v>
      </c>
      <c r="E1760" t="s">
        <v>167</v>
      </c>
      <c r="F1760">
        <v>2012</v>
      </c>
      <c r="G1760">
        <v>68.670036848177105</v>
      </c>
      <c r="H1760">
        <v>71.718846554915004</v>
      </c>
      <c r="I1760">
        <v>65.220024791540197</v>
      </c>
    </row>
    <row r="1761" spans="1:9" x14ac:dyDescent="0.15">
      <c r="A1761" t="s">
        <v>202</v>
      </c>
      <c r="B1761" t="s">
        <v>298</v>
      </c>
      <c r="C1761" t="s">
        <v>205</v>
      </c>
      <c r="D1761" t="s">
        <v>204</v>
      </c>
      <c r="E1761" t="s">
        <v>167</v>
      </c>
      <c r="F1761">
        <v>2012</v>
      </c>
      <c r="G1761">
        <v>67.673701049883405</v>
      </c>
      <c r="H1761">
        <v>70.448963215828499</v>
      </c>
      <c r="I1761">
        <v>64.487774643169104</v>
      </c>
    </row>
    <row r="1762" spans="1:9" x14ac:dyDescent="0.15">
      <c r="A1762" t="s">
        <v>202</v>
      </c>
      <c r="B1762" t="s">
        <v>299</v>
      </c>
      <c r="C1762" t="s">
        <v>21</v>
      </c>
      <c r="D1762" t="s">
        <v>204</v>
      </c>
      <c r="E1762" t="s">
        <v>167</v>
      </c>
      <c r="F1762">
        <v>2012</v>
      </c>
      <c r="G1762">
        <v>67.7681580754832</v>
      </c>
      <c r="H1762">
        <v>70.447469621812502</v>
      </c>
      <c r="I1762">
        <v>64.816933394098399</v>
      </c>
    </row>
    <row r="1763" spans="1:9" x14ac:dyDescent="0.15">
      <c r="A1763" t="s">
        <v>202</v>
      </c>
      <c r="B1763" t="s">
        <v>299</v>
      </c>
      <c r="C1763" t="s">
        <v>1</v>
      </c>
      <c r="D1763" t="s">
        <v>204</v>
      </c>
      <c r="E1763" t="s">
        <v>167</v>
      </c>
      <c r="F1763">
        <v>2012</v>
      </c>
      <c r="G1763">
        <v>69.317157865437295</v>
      </c>
      <c r="H1763">
        <v>72.410227865746293</v>
      </c>
      <c r="I1763">
        <v>65.771263965692995</v>
      </c>
    </row>
    <row r="1764" spans="1:9" x14ac:dyDescent="0.15">
      <c r="A1764" t="s">
        <v>202</v>
      </c>
      <c r="B1764" t="s">
        <v>299</v>
      </c>
      <c r="C1764" t="s">
        <v>205</v>
      </c>
      <c r="D1764" t="s">
        <v>204</v>
      </c>
      <c r="E1764" t="s">
        <v>167</v>
      </c>
      <c r="F1764">
        <v>2012</v>
      </c>
      <c r="G1764">
        <v>68.572237122647607</v>
      </c>
      <c r="H1764">
        <v>71.431643174436601</v>
      </c>
      <c r="I1764">
        <v>65.283643889400906</v>
      </c>
    </row>
    <row r="1765" spans="1:9" x14ac:dyDescent="0.15">
      <c r="A1765" t="s">
        <v>202</v>
      </c>
      <c r="B1765" t="s">
        <v>300</v>
      </c>
      <c r="C1765" t="s">
        <v>21</v>
      </c>
      <c r="D1765" t="s">
        <v>204</v>
      </c>
      <c r="E1765" t="s">
        <v>167</v>
      </c>
      <c r="F1765">
        <v>2012</v>
      </c>
      <c r="G1765">
        <v>67.033353856628196</v>
      </c>
      <c r="H1765">
        <v>69.562780280630506</v>
      </c>
      <c r="I1765">
        <v>64.164939043947001</v>
      </c>
    </row>
    <row r="1766" spans="1:9" x14ac:dyDescent="0.15">
      <c r="A1766" t="s">
        <v>202</v>
      </c>
      <c r="B1766" t="s">
        <v>300</v>
      </c>
      <c r="C1766" t="s">
        <v>1</v>
      </c>
      <c r="D1766" t="s">
        <v>204</v>
      </c>
      <c r="E1766" t="s">
        <v>167</v>
      </c>
      <c r="F1766">
        <v>2012</v>
      </c>
      <c r="G1766">
        <v>68.435392610446399</v>
      </c>
      <c r="H1766">
        <v>71.475991194939297</v>
      </c>
      <c r="I1766">
        <v>64.987013247258602</v>
      </c>
    </row>
    <row r="1767" spans="1:9" x14ac:dyDescent="0.15">
      <c r="A1767" t="s">
        <v>202</v>
      </c>
      <c r="B1767" t="s">
        <v>300</v>
      </c>
      <c r="C1767" t="s">
        <v>205</v>
      </c>
      <c r="D1767" t="s">
        <v>204</v>
      </c>
      <c r="E1767" t="s">
        <v>167</v>
      </c>
      <c r="F1767">
        <v>2012</v>
      </c>
      <c r="G1767">
        <v>67.758794903602805</v>
      </c>
      <c r="H1767">
        <v>70.527889442146403</v>
      </c>
      <c r="I1767">
        <v>64.636950612941803</v>
      </c>
    </row>
    <row r="1768" spans="1:9" x14ac:dyDescent="0.15">
      <c r="A1768" t="s">
        <v>202</v>
      </c>
      <c r="B1768" t="s">
        <v>301</v>
      </c>
      <c r="C1768" t="s">
        <v>21</v>
      </c>
      <c r="D1768" t="s">
        <v>204</v>
      </c>
      <c r="E1768" t="s">
        <v>167</v>
      </c>
      <c r="F1768">
        <v>2012</v>
      </c>
      <c r="G1768">
        <v>66.942453524625805</v>
      </c>
      <c r="H1768">
        <v>69.4168910425024</v>
      </c>
      <c r="I1768">
        <v>63.926927379406102</v>
      </c>
    </row>
    <row r="1769" spans="1:9" x14ac:dyDescent="0.15">
      <c r="A1769" t="s">
        <v>202</v>
      </c>
      <c r="B1769" t="s">
        <v>301</v>
      </c>
      <c r="C1769" t="s">
        <v>1</v>
      </c>
      <c r="D1769" t="s">
        <v>204</v>
      </c>
      <c r="E1769" t="s">
        <v>167</v>
      </c>
      <c r="F1769">
        <v>2012</v>
      </c>
      <c r="G1769">
        <v>68.457626598499601</v>
      </c>
      <c r="H1769">
        <v>71.450311068937395</v>
      </c>
      <c r="I1769">
        <v>65.068949707914499</v>
      </c>
    </row>
    <row r="1770" spans="1:9" x14ac:dyDescent="0.15">
      <c r="A1770" t="s">
        <v>202</v>
      </c>
      <c r="B1770" t="s">
        <v>301</v>
      </c>
      <c r="C1770" t="s">
        <v>205</v>
      </c>
      <c r="D1770" t="s">
        <v>204</v>
      </c>
      <c r="E1770" t="s">
        <v>167</v>
      </c>
      <c r="F1770">
        <v>2012</v>
      </c>
      <c r="G1770">
        <v>67.714262116010005</v>
      </c>
      <c r="H1770">
        <v>70.473452452444803</v>
      </c>
      <c r="I1770">
        <v>64.474064894593297</v>
      </c>
    </row>
    <row r="1771" spans="1:9" x14ac:dyDescent="0.15">
      <c r="A1771" t="s">
        <v>202</v>
      </c>
      <c r="B1771" t="s">
        <v>302</v>
      </c>
      <c r="C1771" t="s">
        <v>21</v>
      </c>
      <c r="D1771" t="s">
        <v>204</v>
      </c>
      <c r="E1771" t="s">
        <v>167</v>
      </c>
      <c r="F1771">
        <v>2012</v>
      </c>
      <c r="G1771">
        <v>67.285688681824496</v>
      </c>
      <c r="H1771">
        <v>69.788132492543198</v>
      </c>
      <c r="I1771">
        <v>64.329468265432993</v>
      </c>
    </row>
    <row r="1772" spans="1:9" x14ac:dyDescent="0.15">
      <c r="A1772" t="s">
        <v>202</v>
      </c>
      <c r="B1772" t="s">
        <v>302</v>
      </c>
      <c r="C1772" t="s">
        <v>1</v>
      </c>
      <c r="D1772" t="s">
        <v>204</v>
      </c>
      <c r="E1772" t="s">
        <v>167</v>
      </c>
      <c r="F1772">
        <v>2012</v>
      </c>
      <c r="G1772">
        <v>68.442240022383999</v>
      </c>
      <c r="H1772">
        <v>71.402404958080595</v>
      </c>
      <c r="I1772">
        <v>64.952148664387593</v>
      </c>
    </row>
    <row r="1773" spans="1:9" x14ac:dyDescent="0.15">
      <c r="A1773" t="s">
        <v>202</v>
      </c>
      <c r="B1773" t="s">
        <v>302</v>
      </c>
      <c r="C1773" t="s">
        <v>205</v>
      </c>
      <c r="D1773" t="s">
        <v>204</v>
      </c>
      <c r="E1773" t="s">
        <v>167</v>
      </c>
      <c r="F1773">
        <v>2012</v>
      </c>
      <c r="G1773">
        <v>67.879923306053101</v>
      </c>
      <c r="H1773">
        <v>70.590759464803796</v>
      </c>
      <c r="I1773">
        <v>64.702786369527303</v>
      </c>
    </row>
    <row r="1774" spans="1:9" x14ac:dyDescent="0.15">
      <c r="A1774" t="s">
        <v>202</v>
      </c>
      <c r="B1774" t="s">
        <v>303</v>
      </c>
      <c r="C1774" t="s">
        <v>21</v>
      </c>
      <c r="D1774" t="s">
        <v>204</v>
      </c>
      <c r="E1774" t="s">
        <v>167</v>
      </c>
      <c r="F1774">
        <v>2012</v>
      </c>
      <c r="G1774">
        <v>67.251986931704195</v>
      </c>
      <c r="H1774">
        <v>69.880514666816893</v>
      </c>
      <c r="I1774">
        <v>64.287656071369696</v>
      </c>
    </row>
    <row r="1775" spans="1:9" x14ac:dyDescent="0.15">
      <c r="A1775" t="s">
        <v>202</v>
      </c>
      <c r="B1775" t="s">
        <v>303</v>
      </c>
      <c r="C1775" t="s">
        <v>1</v>
      </c>
      <c r="D1775" t="s">
        <v>204</v>
      </c>
      <c r="E1775" t="s">
        <v>167</v>
      </c>
      <c r="F1775">
        <v>2012</v>
      </c>
      <c r="G1775">
        <v>68.266020678391797</v>
      </c>
      <c r="H1775">
        <v>71.306759129058804</v>
      </c>
      <c r="I1775">
        <v>64.865131285801397</v>
      </c>
    </row>
    <row r="1776" spans="1:9" x14ac:dyDescent="0.15">
      <c r="A1776" t="s">
        <v>202</v>
      </c>
      <c r="B1776" t="s">
        <v>303</v>
      </c>
      <c r="C1776" t="s">
        <v>205</v>
      </c>
      <c r="D1776" t="s">
        <v>204</v>
      </c>
      <c r="E1776" t="s">
        <v>167</v>
      </c>
      <c r="F1776">
        <v>2012</v>
      </c>
      <c r="G1776">
        <v>67.7784111674857</v>
      </c>
      <c r="H1776">
        <v>70.648516347571899</v>
      </c>
      <c r="I1776">
        <v>64.581082815518599</v>
      </c>
    </row>
    <row r="1777" spans="1:9" x14ac:dyDescent="0.15">
      <c r="A1777" t="s">
        <v>202</v>
      </c>
      <c r="B1777" t="s">
        <v>304</v>
      </c>
      <c r="C1777" t="s">
        <v>21</v>
      </c>
      <c r="D1777" t="s">
        <v>204</v>
      </c>
      <c r="E1777" t="s">
        <v>167</v>
      </c>
      <c r="F1777">
        <v>2012</v>
      </c>
      <c r="G1777">
        <v>65.852132057867493</v>
      </c>
      <c r="H1777">
        <v>68.3894298347833</v>
      </c>
      <c r="I1777">
        <v>62.980455236775697</v>
      </c>
    </row>
    <row r="1778" spans="1:9" x14ac:dyDescent="0.15">
      <c r="A1778" t="s">
        <v>202</v>
      </c>
      <c r="B1778" t="s">
        <v>304</v>
      </c>
      <c r="C1778" t="s">
        <v>1</v>
      </c>
      <c r="D1778" t="s">
        <v>204</v>
      </c>
      <c r="E1778" t="s">
        <v>167</v>
      </c>
      <c r="F1778">
        <v>2012</v>
      </c>
      <c r="G1778">
        <v>67.988155467208699</v>
      </c>
      <c r="H1778">
        <v>70.975183907889601</v>
      </c>
      <c r="I1778">
        <v>64.507876726358305</v>
      </c>
    </row>
    <row r="1779" spans="1:9" x14ac:dyDescent="0.15">
      <c r="A1779" t="s">
        <v>202</v>
      </c>
      <c r="B1779" t="s">
        <v>304</v>
      </c>
      <c r="C1779" t="s">
        <v>205</v>
      </c>
      <c r="D1779" t="s">
        <v>204</v>
      </c>
      <c r="E1779" t="s">
        <v>167</v>
      </c>
      <c r="F1779">
        <v>2012</v>
      </c>
      <c r="G1779">
        <v>66.927539150697697</v>
      </c>
      <c r="H1779">
        <v>69.744171374726406</v>
      </c>
      <c r="I1779">
        <v>63.781119327718599</v>
      </c>
    </row>
    <row r="1780" spans="1:9" x14ac:dyDescent="0.15">
      <c r="A1780" t="s">
        <v>202</v>
      </c>
      <c r="B1780" t="s">
        <v>305</v>
      </c>
      <c r="C1780" t="s">
        <v>21</v>
      </c>
      <c r="D1780" t="s">
        <v>204</v>
      </c>
      <c r="E1780" t="s">
        <v>167</v>
      </c>
      <c r="F1780">
        <v>2012</v>
      </c>
      <c r="G1780">
        <v>67.136020564323104</v>
      </c>
      <c r="H1780">
        <v>69.607065909279697</v>
      </c>
      <c r="I1780">
        <v>64.338685140608604</v>
      </c>
    </row>
    <row r="1781" spans="1:9" x14ac:dyDescent="0.15">
      <c r="A1781" t="s">
        <v>202</v>
      </c>
      <c r="B1781" t="s">
        <v>305</v>
      </c>
      <c r="C1781" t="s">
        <v>1</v>
      </c>
      <c r="D1781" t="s">
        <v>204</v>
      </c>
      <c r="E1781" t="s">
        <v>167</v>
      </c>
      <c r="F1781">
        <v>2012</v>
      </c>
      <c r="G1781">
        <v>68.611743188112101</v>
      </c>
      <c r="H1781">
        <v>71.669196247608795</v>
      </c>
      <c r="I1781">
        <v>65.144577095372398</v>
      </c>
    </row>
    <row r="1782" spans="1:9" x14ac:dyDescent="0.15">
      <c r="A1782" t="s">
        <v>202</v>
      </c>
      <c r="B1782" t="s">
        <v>305</v>
      </c>
      <c r="C1782" t="s">
        <v>205</v>
      </c>
      <c r="D1782" t="s">
        <v>204</v>
      </c>
      <c r="E1782" t="s">
        <v>167</v>
      </c>
      <c r="F1782">
        <v>2012</v>
      </c>
      <c r="G1782">
        <v>67.885541366675795</v>
      </c>
      <c r="H1782">
        <v>70.652455760640706</v>
      </c>
      <c r="I1782">
        <v>64.747507520269593</v>
      </c>
    </row>
    <row r="1783" spans="1:9" x14ac:dyDescent="0.15">
      <c r="A1783" t="s">
        <v>202</v>
      </c>
      <c r="B1783" t="s">
        <v>306</v>
      </c>
      <c r="C1783" t="s">
        <v>21</v>
      </c>
      <c r="D1783" t="s">
        <v>204</v>
      </c>
      <c r="E1783" t="s">
        <v>167</v>
      </c>
      <c r="F1783">
        <v>2012</v>
      </c>
      <c r="G1783">
        <v>66.291690570956206</v>
      </c>
      <c r="H1783">
        <v>68.790156563218801</v>
      </c>
      <c r="I1783">
        <v>63.451357889695899</v>
      </c>
    </row>
    <row r="1784" spans="1:9" x14ac:dyDescent="0.15">
      <c r="A1784" t="s">
        <v>202</v>
      </c>
      <c r="B1784" t="s">
        <v>306</v>
      </c>
      <c r="C1784" t="s">
        <v>1</v>
      </c>
      <c r="D1784" t="s">
        <v>204</v>
      </c>
      <c r="E1784" t="s">
        <v>167</v>
      </c>
      <c r="F1784">
        <v>2012</v>
      </c>
      <c r="G1784">
        <v>68.340340502232294</v>
      </c>
      <c r="H1784">
        <v>71.418890894735597</v>
      </c>
      <c r="I1784">
        <v>64.874221303065397</v>
      </c>
    </row>
    <row r="1785" spans="1:9" x14ac:dyDescent="0.15">
      <c r="A1785" t="s">
        <v>202</v>
      </c>
      <c r="B1785" t="s">
        <v>306</v>
      </c>
      <c r="C1785" t="s">
        <v>205</v>
      </c>
      <c r="D1785" t="s">
        <v>204</v>
      </c>
      <c r="E1785" t="s">
        <v>167</v>
      </c>
      <c r="F1785">
        <v>2012</v>
      </c>
      <c r="G1785">
        <v>67.316334428496504</v>
      </c>
      <c r="H1785">
        <v>70.053029735400003</v>
      </c>
      <c r="I1785">
        <v>64.163869724699396</v>
      </c>
    </row>
    <row r="1786" spans="1:9" x14ac:dyDescent="0.15">
      <c r="A1786" t="s">
        <v>202</v>
      </c>
      <c r="B1786" t="s">
        <v>307</v>
      </c>
      <c r="C1786" t="s">
        <v>21</v>
      </c>
      <c r="D1786" t="s">
        <v>204</v>
      </c>
      <c r="E1786" t="s">
        <v>167</v>
      </c>
      <c r="F1786">
        <v>2012</v>
      </c>
      <c r="G1786">
        <v>66.569200077100405</v>
      </c>
      <c r="H1786">
        <v>69.063181859008594</v>
      </c>
      <c r="I1786">
        <v>63.741646516210402</v>
      </c>
    </row>
    <row r="1787" spans="1:9" x14ac:dyDescent="0.15">
      <c r="A1787" t="s">
        <v>202</v>
      </c>
      <c r="B1787" t="s">
        <v>307</v>
      </c>
      <c r="C1787" t="s">
        <v>1</v>
      </c>
      <c r="D1787" t="s">
        <v>204</v>
      </c>
      <c r="E1787" t="s">
        <v>167</v>
      </c>
      <c r="F1787">
        <v>2012</v>
      </c>
      <c r="G1787">
        <v>68.631244070688794</v>
      </c>
      <c r="H1787">
        <v>71.773207279976603</v>
      </c>
      <c r="I1787">
        <v>65.185413441076804</v>
      </c>
    </row>
    <row r="1788" spans="1:9" x14ac:dyDescent="0.15">
      <c r="A1788" t="s">
        <v>202</v>
      </c>
      <c r="B1788" t="s">
        <v>307</v>
      </c>
      <c r="C1788" t="s">
        <v>205</v>
      </c>
      <c r="D1788" t="s">
        <v>204</v>
      </c>
      <c r="E1788" t="s">
        <v>167</v>
      </c>
      <c r="F1788">
        <v>2012</v>
      </c>
      <c r="G1788">
        <v>67.585521464731201</v>
      </c>
      <c r="H1788">
        <v>70.360724235273196</v>
      </c>
      <c r="I1788">
        <v>64.538155052297299</v>
      </c>
    </row>
    <row r="1789" spans="1:9" x14ac:dyDescent="0.15">
      <c r="A1789" t="s">
        <v>202</v>
      </c>
      <c r="B1789" t="s">
        <v>308</v>
      </c>
      <c r="C1789" t="s">
        <v>21</v>
      </c>
      <c r="D1789" t="s">
        <v>204</v>
      </c>
      <c r="E1789" t="s">
        <v>167</v>
      </c>
      <c r="F1789">
        <v>2012</v>
      </c>
      <c r="G1789">
        <v>66.410274733007</v>
      </c>
      <c r="H1789">
        <v>68.942351387501006</v>
      </c>
      <c r="I1789">
        <v>63.543643497416603</v>
      </c>
    </row>
    <row r="1790" spans="1:9" x14ac:dyDescent="0.15">
      <c r="A1790" t="s">
        <v>202</v>
      </c>
      <c r="B1790" t="s">
        <v>308</v>
      </c>
      <c r="C1790" t="s">
        <v>1</v>
      </c>
      <c r="D1790" t="s">
        <v>204</v>
      </c>
      <c r="E1790" t="s">
        <v>167</v>
      </c>
      <c r="F1790">
        <v>2012</v>
      </c>
      <c r="G1790">
        <v>68.136288340977202</v>
      </c>
      <c r="H1790">
        <v>71.214723282416699</v>
      </c>
      <c r="I1790">
        <v>64.851104505591593</v>
      </c>
    </row>
    <row r="1791" spans="1:9" x14ac:dyDescent="0.15">
      <c r="A1791" t="s">
        <v>202</v>
      </c>
      <c r="B1791" t="s">
        <v>308</v>
      </c>
      <c r="C1791" t="s">
        <v>205</v>
      </c>
      <c r="D1791" t="s">
        <v>204</v>
      </c>
      <c r="E1791" t="s">
        <v>167</v>
      </c>
      <c r="F1791">
        <v>2012</v>
      </c>
      <c r="G1791">
        <v>67.304856410183206</v>
      </c>
      <c r="H1791">
        <v>70.121973637888203</v>
      </c>
      <c r="I1791">
        <v>64.210884953597002</v>
      </c>
    </row>
    <row r="1792" spans="1:9" x14ac:dyDescent="0.15">
      <c r="A1792" t="s">
        <v>202</v>
      </c>
      <c r="B1792" t="s">
        <v>309</v>
      </c>
      <c r="C1792" t="s">
        <v>21</v>
      </c>
      <c r="D1792" t="s">
        <v>204</v>
      </c>
      <c r="E1792" t="s">
        <v>167</v>
      </c>
      <c r="F1792">
        <v>2012</v>
      </c>
      <c r="G1792">
        <v>64.946588318194799</v>
      </c>
      <c r="H1792">
        <v>67.385630970441099</v>
      </c>
      <c r="I1792">
        <v>62.051276501473701</v>
      </c>
    </row>
    <row r="1793" spans="1:9" x14ac:dyDescent="0.15">
      <c r="A1793" t="s">
        <v>202</v>
      </c>
      <c r="B1793" t="s">
        <v>309</v>
      </c>
      <c r="C1793" t="s">
        <v>1</v>
      </c>
      <c r="D1793" t="s">
        <v>204</v>
      </c>
      <c r="E1793" t="s">
        <v>167</v>
      </c>
      <c r="F1793">
        <v>2012</v>
      </c>
      <c r="G1793">
        <v>67.557692174958106</v>
      </c>
      <c r="H1793">
        <v>70.4479547952443</v>
      </c>
      <c r="I1793">
        <v>64.195172176643595</v>
      </c>
    </row>
    <row r="1794" spans="1:9" x14ac:dyDescent="0.15">
      <c r="A1794" t="s">
        <v>202</v>
      </c>
      <c r="B1794" t="s">
        <v>309</v>
      </c>
      <c r="C1794" t="s">
        <v>205</v>
      </c>
      <c r="D1794" t="s">
        <v>204</v>
      </c>
      <c r="E1794" t="s">
        <v>167</v>
      </c>
      <c r="F1794">
        <v>2012</v>
      </c>
      <c r="G1794">
        <v>66.228017459571205</v>
      </c>
      <c r="H1794">
        <v>68.868268770938002</v>
      </c>
      <c r="I1794">
        <v>63.067317013078899</v>
      </c>
    </row>
    <row r="1795" spans="1:9" x14ac:dyDescent="0.15">
      <c r="A1795" t="s">
        <v>202</v>
      </c>
      <c r="B1795" t="s">
        <v>310</v>
      </c>
      <c r="C1795" t="s">
        <v>21</v>
      </c>
      <c r="D1795" t="s">
        <v>204</v>
      </c>
      <c r="E1795" t="s">
        <v>167</v>
      </c>
      <c r="F1795">
        <v>2012</v>
      </c>
      <c r="G1795">
        <v>65.403768060714199</v>
      </c>
      <c r="H1795">
        <v>67.961805074336496</v>
      </c>
      <c r="I1795">
        <v>62.490856423628699</v>
      </c>
    </row>
    <row r="1796" spans="1:9" x14ac:dyDescent="0.15">
      <c r="A1796" t="s">
        <v>202</v>
      </c>
      <c r="B1796" t="s">
        <v>310</v>
      </c>
      <c r="C1796" t="s">
        <v>1</v>
      </c>
      <c r="D1796" t="s">
        <v>204</v>
      </c>
      <c r="E1796" t="s">
        <v>167</v>
      </c>
      <c r="F1796">
        <v>2012</v>
      </c>
      <c r="G1796">
        <v>67.654326974221703</v>
      </c>
      <c r="H1796">
        <v>70.732532555412902</v>
      </c>
      <c r="I1796">
        <v>64.182335314512201</v>
      </c>
    </row>
    <row r="1797" spans="1:9" x14ac:dyDescent="0.15">
      <c r="A1797" t="s">
        <v>202</v>
      </c>
      <c r="B1797" t="s">
        <v>310</v>
      </c>
      <c r="C1797" t="s">
        <v>205</v>
      </c>
      <c r="D1797" t="s">
        <v>204</v>
      </c>
      <c r="E1797" t="s">
        <v>167</v>
      </c>
      <c r="F1797">
        <v>2012</v>
      </c>
      <c r="G1797">
        <v>66.531487222363097</v>
      </c>
      <c r="H1797">
        <v>69.349126525886206</v>
      </c>
      <c r="I1797">
        <v>63.3473193926786</v>
      </c>
    </row>
    <row r="1798" spans="1:9" x14ac:dyDescent="0.15">
      <c r="A1798" t="s">
        <v>202</v>
      </c>
      <c r="B1798" t="s">
        <v>311</v>
      </c>
      <c r="C1798" t="s">
        <v>21</v>
      </c>
      <c r="D1798" t="s">
        <v>204</v>
      </c>
      <c r="E1798" t="s">
        <v>167</v>
      </c>
      <c r="F1798">
        <v>2012</v>
      </c>
      <c r="G1798">
        <v>69.489449916018501</v>
      </c>
      <c r="H1798">
        <v>72.110219402150605</v>
      </c>
      <c r="I1798">
        <v>66.342886620863197</v>
      </c>
    </row>
    <row r="1799" spans="1:9" x14ac:dyDescent="0.15">
      <c r="A1799" t="s">
        <v>202</v>
      </c>
      <c r="B1799" t="s">
        <v>311</v>
      </c>
      <c r="C1799" t="s">
        <v>1</v>
      </c>
      <c r="D1799" t="s">
        <v>204</v>
      </c>
      <c r="E1799" t="s">
        <v>167</v>
      </c>
      <c r="F1799">
        <v>2012</v>
      </c>
      <c r="G1799">
        <v>70.768795051629098</v>
      </c>
      <c r="H1799">
        <v>73.9034492664845</v>
      </c>
      <c r="I1799">
        <v>67.111352364955806</v>
      </c>
    </row>
    <row r="1800" spans="1:9" x14ac:dyDescent="0.15">
      <c r="A1800" t="s">
        <v>202</v>
      </c>
      <c r="B1800" t="s">
        <v>311</v>
      </c>
      <c r="C1800" t="s">
        <v>205</v>
      </c>
      <c r="D1800" t="s">
        <v>204</v>
      </c>
      <c r="E1800" t="s">
        <v>167</v>
      </c>
      <c r="F1800">
        <v>2012</v>
      </c>
      <c r="G1800">
        <v>70.177729116028999</v>
      </c>
      <c r="H1800">
        <v>73.051995714431698</v>
      </c>
      <c r="I1800">
        <v>66.848802825353999</v>
      </c>
    </row>
    <row r="1801" spans="1:9" x14ac:dyDescent="0.15">
      <c r="A1801" t="s">
        <v>202</v>
      </c>
      <c r="B1801" t="s">
        <v>312</v>
      </c>
      <c r="C1801" t="s">
        <v>21</v>
      </c>
      <c r="D1801" t="s">
        <v>204</v>
      </c>
      <c r="E1801" t="s">
        <v>167</v>
      </c>
      <c r="F1801">
        <v>2012</v>
      </c>
      <c r="G1801">
        <v>69.263655868253394</v>
      </c>
      <c r="H1801">
        <v>71.863720597079805</v>
      </c>
      <c r="I1801">
        <v>66.279369193892805</v>
      </c>
    </row>
    <row r="1802" spans="1:9" x14ac:dyDescent="0.15">
      <c r="A1802" t="s">
        <v>202</v>
      </c>
      <c r="B1802" t="s">
        <v>312</v>
      </c>
      <c r="C1802" t="s">
        <v>1</v>
      </c>
      <c r="D1802" t="s">
        <v>204</v>
      </c>
      <c r="E1802" t="s">
        <v>167</v>
      </c>
      <c r="F1802">
        <v>2012</v>
      </c>
      <c r="G1802">
        <v>70.528253751774997</v>
      </c>
      <c r="H1802">
        <v>73.651249156537105</v>
      </c>
      <c r="I1802">
        <v>67.110056864343093</v>
      </c>
    </row>
    <row r="1803" spans="1:9" x14ac:dyDescent="0.15">
      <c r="A1803" t="s">
        <v>202</v>
      </c>
      <c r="B1803" t="s">
        <v>312</v>
      </c>
      <c r="C1803" t="s">
        <v>205</v>
      </c>
      <c r="D1803" t="s">
        <v>204</v>
      </c>
      <c r="E1803" t="s">
        <v>167</v>
      </c>
      <c r="F1803">
        <v>2012</v>
      </c>
      <c r="G1803">
        <v>69.927592059402798</v>
      </c>
      <c r="H1803">
        <v>72.773599507851799</v>
      </c>
      <c r="I1803">
        <v>66.715295374554003</v>
      </c>
    </row>
    <row r="1804" spans="1:9" x14ac:dyDescent="0.15">
      <c r="A1804" t="s">
        <v>202</v>
      </c>
      <c r="B1804" t="s">
        <v>313</v>
      </c>
      <c r="C1804" t="s">
        <v>21</v>
      </c>
      <c r="D1804" t="s">
        <v>204</v>
      </c>
      <c r="E1804" t="s">
        <v>167</v>
      </c>
      <c r="F1804">
        <v>2012</v>
      </c>
      <c r="G1804">
        <v>69.326438040420499</v>
      </c>
      <c r="H1804">
        <v>71.941733746686495</v>
      </c>
      <c r="I1804">
        <v>66.256407297537194</v>
      </c>
    </row>
    <row r="1805" spans="1:9" x14ac:dyDescent="0.15">
      <c r="A1805" t="s">
        <v>202</v>
      </c>
      <c r="B1805" t="s">
        <v>313</v>
      </c>
      <c r="C1805" t="s">
        <v>1</v>
      </c>
      <c r="D1805" t="s">
        <v>204</v>
      </c>
      <c r="E1805" t="s">
        <v>167</v>
      </c>
      <c r="F1805">
        <v>2012</v>
      </c>
      <c r="G1805">
        <v>70.649805184171498</v>
      </c>
      <c r="H1805">
        <v>73.812992119442399</v>
      </c>
      <c r="I1805">
        <v>67.008183405633204</v>
      </c>
    </row>
    <row r="1806" spans="1:9" x14ac:dyDescent="0.15">
      <c r="A1806" t="s">
        <v>202</v>
      </c>
      <c r="B1806" t="s">
        <v>313</v>
      </c>
      <c r="C1806" t="s">
        <v>205</v>
      </c>
      <c r="D1806" t="s">
        <v>204</v>
      </c>
      <c r="E1806" t="s">
        <v>167</v>
      </c>
      <c r="F1806">
        <v>2012</v>
      </c>
      <c r="G1806">
        <v>70.037754429253994</v>
      </c>
      <c r="H1806">
        <v>72.918460253727503</v>
      </c>
      <c r="I1806">
        <v>66.663499719692595</v>
      </c>
    </row>
    <row r="1807" spans="1:9" x14ac:dyDescent="0.15">
      <c r="A1807" t="s">
        <v>202</v>
      </c>
      <c r="B1807" t="s">
        <v>314</v>
      </c>
      <c r="C1807" t="s">
        <v>21</v>
      </c>
      <c r="D1807" t="s">
        <v>204</v>
      </c>
      <c r="E1807" t="s">
        <v>167</v>
      </c>
      <c r="F1807">
        <v>2012</v>
      </c>
      <c r="G1807">
        <v>67.561324587813999</v>
      </c>
      <c r="H1807">
        <v>70.103690871115106</v>
      </c>
      <c r="I1807">
        <v>64.650276483660207</v>
      </c>
    </row>
    <row r="1808" spans="1:9" x14ac:dyDescent="0.15">
      <c r="A1808" t="s">
        <v>202</v>
      </c>
      <c r="B1808" t="s">
        <v>314</v>
      </c>
      <c r="C1808" t="s">
        <v>1</v>
      </c>
      <c r="D1808" t="s">
        <v>204</v>
      </c>
      <c r="E1808" t="s">
        <v>167</v>
      </c>
      <c r="F1808">
        <v>2012</v>
      </c>
      <c r="G1808">
        <v>69.709901633806993</v>
      </c>
      <c r="H1808">
        <v>72.701270838960397</v>
      </c>
      <c r="I1808">
        <v>66.190998274599295</v>
      </c>
    </row>
    <row r="1809" spans="1:9" x14ac:dyDescent="0.15">
      <c r="A1809" t="s">
        <v>202</v>
      </c>
      <c r="B1809" t="s">
        <v>314</v>
      </c>
      <c r="C1809" t="s">
        <v>205</v>
      </c>
      <c r="D1809" t="s">
        <v>204</v>
      </c>
      <c r="E1809" t="s">
        <v>167</v>
      </c>
      <c r="F1809">
        <v>2012</v>
      </c>
      <c r="G1809">
        <v>68.647229929924407</v>
      </c>
      <c r="H1809">
        <v>71.397954521819997</v>
      </c>
      <c r="I1809">
        <v>65.338363384186295</v>
      </c>
    </row>
    <row r="1810" spans="1:9" x14ac:dyDescent="0.15">
      <c r="A1810" t="s">
        <v>202</v>
      </c>
      <c r="B1810" t="s">
        <v>315</v>
      </c>
      <c r="C1810" t="s">
        <v>21</v>
      </c>
      <c r="D1810" t="s">
        <v>204</v>
      </c>
      <c r="E1810" t="s">
        <v>167</v>
      </c>
      <c r="F1810">
        <v>2012</v>
      </c>
      <c r="G1810">
        <v>67.800437085433998</v>
      </c>
      <c r="H1810">
        <v>70.347834374845505</v>
      </c>
      <c r="I1810">
        <v>64.820489806061005</v>
      </c>
    </row>
    <row r="1811" spans="1:9" x14ac:dyDescent="0.15">
      <c r="A1811" t="s">
        <v>202</v>
      </c>
      <c r="B1811" t="s">
        <v>315</v>
      </c>
      <c r="C1811" t="s">
        <v>1</v>
      </c>
      <c r="D1811" t="s">
        <v>204</v>
      </c>
      <c r="E1811" t="s">
        <v>167</v>
      </c>
      <c r="F1811">
        <v>2012</v>
      </c>
      <c r="G1811">
        <v>69.199067396338407</v>
      </c>
      <c r="H1811">
        <v>72.214538767866898</v>
      </c>
      <c r="I1811">
        <v>65.769794988072505</v>
      </c>
    </row>
    <row r="1812" spans="1:9" x14ac:dyDescent="0.15">
      <c r="A1812" t="s">
        <v>202</v>
      </c>
      <c r="B1812" t="s">
        <v>315</v>
      </c>
      <c r="C1812" t="s">
        <v>205</v>
      </c>
      <c r="D1812" t="s">
        <v>204</v>
      </c>
      <c r="E1812" t="s">
        <v>167</v>
      </c>
      <c r="F1812">
        <v>2012</v>
      </c>
      <c r="G1812">
        <v>68.541701843704203</v>
      </c>
      <c r="H1812">
        <v>71.281660334649104</v>
      </c>
      <c r="I1812">
        <v>65.327225115002904</v>
      </c>
    </row>
    <row r="1813" spans="1:9" x14ac:dyDescent="0.15">
      <c r="A1813" t="s">
        <v>202</v>
      </c>
      <c r="B1813" t="s">
        <v>316</v>
      </c>
      <c r="C1813" t="s">
        <v>21</v>
      </c>
      <c r="D1813" t="s">
        <v>204</v>
      </c>
      <c r="E1813" t="s">
        <v>167</v>
      </c>
      <c r="F1813">
        <v>2012</v>
      </c>
      <c r="G1813">
        <v>68.180980457103601</v>
      </c>
      <c r="H1813">
        <v>70.696726826446096</v>
      </c>
      <c r="I1813">
        <v>65.166457392141098</v>
      </c>
    </row>
    <row r="1814" spans="1:9" x14ac:dyDescent="0.15">
      <c r="A1814" t="s">
        <v>202</v>
      </c>
      <c r="B1814" t="s">
        <v>316</v>
      </c>
      <c r="C1814" t="s">
        <v>1</v>
      </c>
      <c r="D1814" t="s">
        <v>204</v>
      </c>
      <c r="E1814" t="s">
        <v>167</v>
      </c>
      <c r="F1814">
        <v>2012</v>
      </c>
      <c r="G1814">
        <v>69.702473407983106</v>
      </c>
      <c r="H1814">
        <v>72.808237291915404</v>
      </c>
      <c r="I1814">
        <v>66.264117611833498</v>
      </c>
    </row>
    <row r="1815" spans="1:9" x14ac:dyDescent="0.15">
      <c r="A1815" t="s">
        <v>202</v>
      </c>
      <c r="B1815" t="s">
        <v>316</v>
      </c>
      <c r="C1815" t="s">
        <v>205</v>
      </c>
      <c r="D1815" t="s">
        <v>204</v>
      </c>
      <c r="E1815" t="s">
        <v>167</v>
      </c>
      <c r="F1815">
        <v>2012</v>
      </c>
      <c r="G1815">
        <v>68.962376254939997</v>
      </c>
      <c r="H1815">
        <v>71.774839126640302</v>
      </c>
      <c r="I1815">
        <v>65.791900526003502</v>
      </c>
    </row>
    <row r="1816" spans="1:9" x14ac:dyDescent="0.15">
      <c r="A1816" t="s">
        <v>202</v>
      </c>
      <c r="B1816" t="s">
        <v>317</v>
      </c>
      <c r="C1816" t="s">
        <v>21</v>
      </c>
      <c r="D1816" t="s">
        <v>204</v>
      </c>
      <c r="E1816" t="s">
        <v>167</v>
      </c>
      <c r="F1816">
        <v>2012</v>
      </c>
      <c r="G1816">
        <v>67.482872968444198</v>
      </c>
      <c r="H1816">
        <v>70.092226896819</v>
      </c>
      <c r="I1816">
        <v>64.460445729137803</v>
      </c>
    </row>
    <row r="1817" spans="1:9" x14ac:dyDescent="0.15">
      <c r="A1817" t="s">
        <v>202</v>
      </c>
      <c r="B1817" t="s">
        <v>317</v>
      </c>
      <c r="C1817" t="s">
        <v>1</v>
      </c>
      <c r="D1817" t="s">
        <v>204</v>
      </c>
      <c r="E1817" t="s">
        <v>167</v>
      </c>
      <c r="F1817">
        <v>2012</v>
      </c>
      <c r="G1817">
        <v>69.324116087647397</v>
      </c>
      <c r="H1817">
        <v>72.420526769678006</v>
      </c>
      <c r="I1817">
        <v>65.722051012496294</v>
      </c>
    </row>
    <row r="1818" spans="1:9" x14ac:dyDescent="0.15">
      <c r="A1818" t="s">
        <v>202</v>
      </c>
      <c r="B1818" t="s">
        <v>317</v>
      </c>
      <c r="C1818" t="s">
        <v>205</v>
      </c>
      <c r="D1818" t="s">
        <v>204</v>
      </c>
      <c r="E1818" t="s">
        <v>167</v>
      </c>
      <c r="F1818">
        <v>2012</v>
      </c>
      <c r="G1818">
        <v>68.435410923187604</v>
      </c>
      <c r="H1818">
        <v>71.297316535738304</v>
      </c>
      <c r="I1818">
        <v>65.067772190173898</v>
      </c>
    </row>
    <row r="1819" spans="1:9" x14ac:dyDescent="0.15">
      <c r="A1819" t="s">
        <v>202</v>
      </c>
      <c r="B1819" t="s">
        <v>318</v>
      </c>
      <c r="C1819" t="s">
        <v>21</v>
      </c>
      <c r="D1819" t="s">
        <v>204</v>
      </c>
      <c r="E1819" t="s">
        <v>167</v>
      </c>
      <c r="F1819">
        <v>2012</v>
      </c>
      <c r="G1819">
        <v>68.031184754881096</v>
      </c>
      <c r="H1819">
        <v>70.553355096126595</v>
      </c>
      <c r="I1819">
        <v>64.967623209141806</v>
      </c>
    </row>
    <row r="1820" spans="1:9" x14ac:dyDescent="0.15">
      <c r="A1820" t="s">
        <v>202</v>
      </c>
      <c r="B1820" t="s">
        <v>318</v>
      </c>
      <c r="C1820" t="s">
        <v>1</v>
      </c>
      <c r="D1820" t="s">
        <v>204</v>
      </c>
      <c r="E1820" t="s">
        <v>167</v>
      </c>
      <c r="F1820">
        <v>2012</v>
      </c>
      <c r="G1820">
        <v>69.7784617432565</v>
      </c>
      <c r="H1820">
        <v>72.883289504959393</v>
      </c>
      <c r="I1820">
        <v>66.246833944226495</v>
      </c>
    </row>
    <row r="1821" spans="1:9" x14ac:dyDescent="0.15">
      <c r="A1821" t="s">
        <v>202</v>
      </c>
      <c r="B1821" t="s">
        <v>318</v>
      </c>
      <c r="C1821" t="s">
        <v>205</v>
      </c>
      <c r="D1821" t="s">
        <v>204</v>
      </c>
      <c r="E1821" t="s">
        <v>167</v>
      </c>
      <c r="F1821">
        <v>2012</v>
      </c>
      <c r="G1821">
        <v>68.940908885905401</v>
      </c>
      <c r="H1821">
        <v>71.752353313652193</v>
      </c>
      <c r="I1821">
        <v>65.655930003099201</v>
      </c>
    </row>
    <row r="1822" spans="1:9" x14ac:dyDescent="0.15">
      <c r="A1822" t="s">
        <v>202</v>
      </c>
      <c r="B1822" t="s">
        <v>319</v>
      </c>
      <c r="C1822" t="s">
        <v>21</v>
      </c>
      <c r="D1822" t="s">
        <v>204</v>
      </c>
      <c r="E1822" t="s">
        <v>167</v>
      </c>
      <c r="F1822">
        <v>2012</v>
      </c>
      <c r="G1822">
        <v>67.915839835182297</v>
      </c>
      <c r="H1822">
        <v>70.481770149524493</v>
      </c>
      <c r="I1822">
        <v>64.905332060573997</v>
      </c>
    </row>
    <row r="1823" spans="1:9" x14ac:dyDescent="0.15">
      <c r="A1823" t="s">
        <v>202</v>
      </c>
      <c r="B1823" t="s">
        <v>319</v>
      </c>
      <c r="C1823" t="s">
        <v>1</v>
      </c>
      <c r="D1823" t="s">
        <v>204</v>
      </c>
      <c r="E1823" t="s">
        <v>167</v>
      </c>
      <c r="F1823">
        <v>2012</v>
      </c>
      <c r="G1823">
        <v>69.617133939966493</v>
      </c>
      <c r="H1823">
        <v>72.658072635787605</v>
      </c>
      <c r="I1823">
        <v>66.111895184184505</v>
      </c>
    </row>
    <row r="1824" spans="1:9" x14ac:dyDescent="0.15">
      <c r="A1824" t="s">
        <v>202</v>
      </c>
      <c r="B1824" t="s">
        <v>319</v>
      </c>
      <c r="C1824" t="s">
        <v>205</v>
      </c>
      <c r="D1824" t="s">
        <v>204</v>
      </c>
      <c r="E1824" t="s">
        <v>167</v>
      </c>
      <c r="F1824">
        <v>2012</v>
      </c>
      <c r="G1824">
        <v>68.798576770540706</v>
      </c>
      <c r="H1824">
        <v>71.600373572228406</v>
      </c>
      <c r="I1824">
        <v>65.494451097757405</v>
      </c>
    </row>
    <row r="1825" spans="1:9" x14ac:dyDescent="0.15">
      <c r="A1825" t="s">
        <v>202</v>
      </c>
      <c r="B1825" t="s">
        <v>320</v>
      </c>
      <c r="C1825" t="s">
        <v>21</v>
      </c>
      <c r="D1825" t="s">
        <v>204</v>
      </c>
      <c r="E1825" t="s">
        <v>167</v>
      </c>
      <c r="F1825">
        <v>2012</v>
      </c>
      <c r="G1825">
        <v>68.075100878845305</v>
      </c>
      <c r="H1825">
        <v>70.708155092332902</v>
      </c>
      <c r="I1825">
        <v>65.095174835239504</v>
      </c>
    </row>
    <row r="1826" spans="1:9" x14ac:dyDescent="0.15">
      <c r="A1826" t="s">
        <v>202</v>
      </c>
      <c r="B1826" t="s">
        <v>320</v>
      </c>
      <c r="C1826" t="s">
        <v>1</v>
      </c>
      <c r="D1826" t="s">
        <v>204</v>
      </c>
      <c r="E1826" t="s">
        <v>167</v>
      </c>
      <c r="F1826">
        <v>2012</v>
      </c>
      <c r="G1826">
        <v>69.604973774374102</v>
      </c>
      <c r="H1826">
        <v>72.705567518083001</v>
      </c>
      <c r="I1826">
        <v>66.092169079864703</v>
      </c>
    </row>
    <row r="1827" spans="1:9" x14ac:dyDescent="0.15">
      <c r="A1827" t="s">
        <v>202</v>
      </c>
      <c r="B1827" t="s">
        <v>320</v>
      </c>
      <c r="C1827" t="s">
        <v>205</v>
      </c>
      <c r="D1827" t="s">
        <v>204</v>
      </c>
      <c r="E1827" t="s">
        <v>167</v>
      </c>
      <c r="F1827">
        <v>2012</v>
      </c>
      <c r="G1827">
        <v>68.862191771968</v>
      </c>
      <c r="H1827">
        <v>71.726635298258998</v>
      </c>
      <c r="I1827">
        <v>65.608172939271995</v>
      </c>
    </row>
    <row r="1828" spans="1:9" x14ac:dyDescent="0.15">
      <c r="A1828" t="s">
        <v>202</v>
      </c>
      <c r="B1828" t="s">
        <v>321</v>
      </c>
      <c r="C1828" t="s">
        <v>21</v>
      </c>
      <c r="D1828" t="s">
        <v>204</v>
      </c>
      <c r="E1828" t="s">
        <v>167</v>
      </c>
      <c r="F1828">
        <v>2012</v>
      </c>
      <c r="G1828">
        <v>67.605753930181393</v>
      </c>
      <c r="H1828">
        <v>70.094823676070504</v>
      </c>
      <c r="I1828">
        <v>64.629596975779904</v>
      </c>
    </row>
    <row r="1829" spans="1:9" x14ac:dyDescent="0.15">
      <c r="A1829" t="s">
        <v>202</v>
      </c>
      <c r="B1829" t="s">
        <v>321</v>
      </c>
      <c r="C1829" t="s">
        <v>1</v>
      </c>
      <c r="D1829" t="s">
        <v>204</v>
      </c>
      <c r="E1829" t="s">
        <v>167</v>
      </c>
      <c r="F1829">
        <v>2012</v>
      </c>
      <c r="G1829">
        <v>69.374636021652705</v>
      </c>
      <c r="H1829">
        <v>72.480690315828198</v>
      </c>
      <c r="I1829">
        <v>65.861398996452294</v>
      </c>
    </row>
    <row r="1830" spans="1:9" x14ac:dyDescent="0.15">
      <c r="A1830" t="s">
        <v>202</v>
      </c>
      <c r="B1830" t="s">
        <v>321</v>
      </c>
      <c r="C1830" t="s">
        <v>205</v>
      </c>
      <c r="D1830" t="s">
        <v>204</v>
      </c>
      <c r="E1830" t="s">
        <v>167</v>
      </c>
      <c r="F1830">
        <v>2012</v>
      </c>
      <c r="G1830">
        <v>68.515066001597603</v>
      </c>
      <c r="H1830">
        <v>71.320800555595596</v>
      </c>
      <c r="I1830">
        <v>65.266820036922098</v>
      </c>
    </row>
    <row r="1831" spans="1:9" x14ac:dyDescent="0.15">
      <c r="A1831" t="s">
        <v>202</v>
      </c>
      <c r="B1831" t="s">
        <v>322</v>
      </c>
      <c r="C1831" t="s">
        <v>21</v>
      </c>
      <c r="D1831" t="s">
        <v>204</v>
      </c>
      <c r="E1831" t="s">
        <v>167</v>
      </c>
      <c r="F1831">
        <v>2012</v>
      </c>
      <c r="G1831">
        <v>67.738038857905096</v>
      </c>
      <c r="H1831">
        <v>70.281024324924104</v>
      </c>
      <c r="I1831">
        <v>64.714929413992607</v>
      </c>
    </row>
    <row r="1832" spans="1:9" x14ac:dyDescent="0.15">
      <c r="A1832" t="s">
        <v>202</v>
      </c>
      <c r="B1832" t="s">
        <v>322</v>
      </c>
      <c r="C1832" t="s">
        <v>1</v>
      </c>
      <c r="D1832" t="s">
        <v>204</v>
      </c>
      <c r="E1832" t="s">
        <v>167</v>
      </c>
      <c r="F1832">
        <v>2012</v>
      </c>
      <c r="G1832">
        <v>69.013409764790495</v>
      </c>
      <c r="H1832">
        <v>71.960692989464206</v>
      </c>
      <c r="I1832">
        <v>65.460618932903898</v>
      </c>
    </row>
    <row r="1833" spans="1:9" x14ac:dyDescent="0.15">
      <c r="A1833" t="s">
        <v>202</v>
      </c>
      <c r="B1833" t="s">
        <v>322</v>
      </c>
      <c r="C1833" t="s">
        <v>205</v>
      </c>
      <c r="D1833" t="s">
        <v>204</v>
      </c>
      <c r="E1833" t="s">
        <v>167</v>
      </c>
      <c r="F1833">
        <v>2012</v>
      </c>
      <c r="G1833">
        <v>68.401442291841803</v>
      </c>
      <c r="H1833">
        <v>71.152387415240199</v>
      </c>
      <c r="I1833">
        <v>65.129660697814998</v>
      </c>
    </row>
    <row r="1834" spans="1:9" x14ac:dyDescent="0.15">
      <c r="A1834" t="s">
        <v>202</v>
      </c>
      <c r="B1834" t="s">
        <v>323</v>
      </c>
      <c r="C1834" t="s">
        <v>21</v>
      </c>
      <c r="D1834" t="s">
        <v>204</v>
      </c>
      <c r="E1834" t="s">
        <v>167</v>
      </c>
      <c r="F1834">
        <v>2012</v>
      </c>
      <c r="G1834">
        <v>67.264023622006604</v>
      </c>
      <c r="H1834">
        <v>69.724034766787</v>
      </c>
      <c r="I1834">
        <v>64.320440316071299</v>
      </c>
    </row>
    <row r="1835" spans="1:9" x14ac:dyDescent="0.15">
      <c r="A1835" t="s">
        <v>202</v>
      </c>
      <c r="B1835" t="s">
        <v>323</v>
      </c>
      <c r="C1835" t="s">
        <v>1</v>
      </c>
      <c r="D1835" t="s">
        <v>204</v>
      </c>
      <c r="E1835" t="s">
        <v>167</v>
      </c>
      <c r="F1835">
        <v>2012</v>
      </c>
      <c r="G1835">
        <v>69.149080507053995</v>
      </c>
      <c r="H1835">
        <v>72.231856921217201</v>
      </c>
      <c r="I1835">
        <v>65.646056760912202</v>
      </c>
    </row>
    <row r="1836" spans="1:9" x14ac:dyDescent="0.15">
      <c r="A1836" t="s">
        <v>202</v>
      </c>
      <c r="B1836" t="s">
        <v>323</v>
      </c>
      <c r="C1836" t="s">
        <v>205</v>
      </c>
      <c r="D1836" t="s">
        <v>204</v>
      </c>
      <c r="E1836" t="s">
        <v>167</v>
      </c>
      <c r="F1836">
        <v>2012</v>
      </c>
      <c r="G1836">
        <v>68.222008847963096</v>
      </c>
      <c r="H1836">
        <v>70.981397546156202</v>
      </c>
      <c r="I1836">
        <v>64.968160767281205</v>
      </c>
    </row>
    <row r="1837" spans="1:9" x14ac:dyDescent="0.15">
      <c r="A1837" t="s">
        <v>202</v>
      </c>
      <c r="B1837" t="s">
        <v>324</v>
      </c>
      <c r="C1837" t="s">
        <v>21</v>
      </c>
      <c r="D1837" t="s">
        <v>204</v>
      </c>
      <c r="E1837" t="s">
        <v>167</v>
      </c>
      <c r="F1837">
        <v>2012</v>
      </c>
      <c r="G1837">
        <v>66.369278759920107</v>
      </c>
      <c r="H1837">
        <v>68.834434663900893</v>
      </c>
      <c r="I1837">
        <v>63.531937793799997</v>
      </c>
    </row>
    <row r="1838" spans="1:9" x14ac:dyDescent="0.15">
      <c r="A1838" t="s">
        <v>202</v>
      </c>
      <c r="B1838" t="s">
        <v>324</v>
      </c>
      <c r="C1838" t="s">
        <v>1</v>
      </c>
      <c r="D1838" t="s">
        <v>204</v>
      </c>
      <c r="E1838" t="s">
        <v>167</v>
      </c>
      <c r="F1838">
        <v>2012</v>
      </c>
      <c r="G1838">
        <v>68.307986417513902</v>
      </c>
      <c r="H1838">
        <v>71.268656333770707</v>
      </c>
      <c r="I1838">
        <v>64.911773185116203</v>
      </c>
    </row>
    <row r="1839" spans="1:9" x14ac:dyDescent="0.15">
      <c r="A1839" t="s">
        <v>202</v>
      </c>
      <c r="B1839" t="s">
        <v>324</v>
      </c>
      <c r="C1839" t="s">
        <v>205</v>
      </c>
      <c r="D1839" t="s">
        <v>204</v>
      </c>
      <c r="E1839" t="s">
        <v>167</v>
      </c>
      <c r="F1839">
        <v>2012</v>
      </c>
      <c r="G1839">
        <v>67.340789826261101</v>
      </c>
      <c r="H1839">
        <v>70.061752709310596</v>
      </c>
      <c r="I1839">
        <v>64.265099884239504</v>
      </c>
    </row>
    <row r="1840" spans="1:9" x14ac:dyDescent="0.15">
      <c r="A1840" t="s">
        <v>202</v>
      </c>
      <c r="B1840" t="s">
        <v>325</v>
      </c>
      <c r="C1840" t="s">
        <v>21</v>
      </c>
      <c r="D1840" t="s">
        <v>204</v>
      </c>
      <c r="E1840" t="s">
        <v>167</v>
      </c>
      <c r="F1840">
        <v>2012</v>
      </c>
      <c r="G1840">
        <v>67.655533180138306</v>
      </c>
      <c r="H1840">
        <v>70.199747854262199</v>
      </c>
      <c r="I1840">
        <v>64.650576758142805</v>
      </c>
    </row>
    <row r="1841" spans="1:9" x14ac:dyDescent="0.15">
      <c r="A1841" t="s">
        <v>202</v>
      </c>
      <c r="B1841" t="s">
        <v>325</v>
      </c>
      <c r="C1841" t="s">
        <v>1</v>
      </c>
      <c r="D1841" t="s">
        <v>204</v>
      </c>
      <c r="E1841" t="s">
        <v>167</v>
      </c>
      <c r="F1841">
        <v>2012</v>
      </c>
      <c r="G1841">
        <v>68.945529903907698</v>
      </c>
      <c r="H1841">
        <v>71.987584696270304</v>
      </c>
      <c r="I1841">
        <v>65.508363219349903</v>
      </c>
    </row>
    <row r="1842" spans="1:9" x14ac:dyDescent="0.15">
      <c r="A1842" t="s">
        <v>202</v>
      </c>
      <c r="B1842" t="s">
        <v>325</v>
      </c>
      <c r="C1842" t="s">
        <v>205</v>
      </c>
      <c r="D1842" t="s">
        <v>204</v>
      </c>
      <c r="E1842" t="s">
        <v>167</v>
      </c>
      <c r="F1842">
        <v>2012</v>
      </c>
      <c r="G1842">
        <v>68.319391214233704</v>
      </c>
      <c r="H1842">
        <v>71.092311416177694</v>
      </c>
      <c r="I1842">
        <v>65.018997403608495</v>
      </c>
    </row>
    <row r="1843" spans="1:9" x14ac:dyDescent="0.15">
      <c r="A1843" t="s">
        <v>202</v>
      </c>
      <c r="B1843" t="s">
        <v>326</v>
      </c>
      <c r="C1843" t="s">
        <v>21</v>
      </c>
      <c r="D1843" t="s">
        <v>204</v>
      </c>
      <c r="E1843" t="s">
        <v>167</v>
      </c>
      <c r="F1843">
        <v>2012</v>
      </c>
      <c r="G1843">
        <v>68.749738607260397</v>
      </c>
      <c r="H1843">
        <v>71.320316605917796</v>
      </c>
      <c r="I1843">
        <v>65.751001073141296</v>
      </c>
    </row>
    <row r="1844" spans="1:9" x14ac:dyDescent="0.15">
      <c r="A1844" t="s">
        <v>202</v>
      </c>
      <c r="B1844" t="s">
        <v>326</v>
      </c>
      <c r="C1844" t="s">
        <v>1</v>
      </c>
      <c r="D1844" t="s">
        <v>204</v>
      </c>
      <c r="E1844" t="s">
        <v>167</v>
      </c>
      <c r="F1844">
        <v>2012</v>
      </c>
      <c r="G1844">
        <v>69.986555044365105</v>
      </c>
      <c r="H1844">
        <v>73.129489217892598</v>
      </c>
      <c r="I1844">
        <v>66.457425888292903</v>
      </c>
    </row>
    <row r="1845" spans="1:9" x14ac:dyDescent="0.15">
      <c r="A1845" t="s">
        <v>202</v>
      </c>
      <c r="B1845" t="s">
        <v>326</v>
      </c>
      <c r="C1845" t="s">
        <v>205</v>
      </c>
      <c r="D1845" t="s">
        <v>204</v>
      </c>
      <c r="E1845" t="s">
        <v>167</v>
      </c>
      <c r="F1845">
        <v>2012</v>
      </c>
      <c r="G1845">
        <v>69.3834438308606</v>
      </c>
      <c r="H1845">
        <v>72.232450673833696</v>
      </c>
      <c r="I1845">
        <v>66.087069571608794</v>
      </c>
    </row>
    <row r="1846" spans="1:9" x14ac:dyDescent="0.15">
      <c r="A1846" t="s">
        <v>202</v>
      </c>
      <c r="B1846" t="s">
        <v>327</v>
      </c>
      <c r="C1846" t="s">
        <v>21</v>
      </c>
      <c r="D1846" t="s">
        <v>204</v>
      </c>
      <c r="E1846" t="s">
        <v>167</v>
      </c>
      <c r="F1846">
        <v>2012</v>
      </c>
      <c r="G1846">
        <v>69.589667462731597</v>
      </c>
      <c r="H1846">
        <v>72.236408242931802</v>
      </c>
      <c r="I1846">
        <v>66.658061286851193</v>
      </c>
    </row>
    <row r="1847" spans="1:9" x14ac:dyDescent="0.15">
      <c r="A1847" t="s">
        <v>202</v>
      </c>
      <c r="B1847" t="s">
        <v>327</v>
      </c>
      <c r="C1847" t="s">
        <v>1</v>
      </c>
      <c r="D1847" t="s">
        <v>204</v>
      </c>
      <c r="E1847" t="s">
        <v>167</v>
      </c>
      <c r="F1847">
        <v>2012</v>
      </c>
      <c r="G1847">
        <v>70.874465243795001</v>
      </c>
      <c r="H1847">
        <v>73.969641895273497</v>
      </c>
      <c r="I1847">
        <v>67.203963274197307</v>
      </c>
    </row>
    <row r="1848" spans="1:9" x14ac:dyDescent="0.15">
      <c r="A1848" t="s">
        <v>202</v>
      </c>
      <c r="B1848" t="s">
        <v>327</v>
      </c>
      <c r="C1848" t="s">
        <v>205</v>
      </c>
      <c r="D1848" t="s">
        <v>204</v>
      </c>
      <c r="E1848" t="s">
        <v>167</v>
      </c>
      <c r="F1848">
        <v>2012</v>
      </c>
      <c r="G1848">
        <v>70.266023924683694</v>
      </c>
      <c r="H1848">
        <v>73.130158828317207</v>
      </c>
      <c r="I1848">
        <v>66.959453421545007</v>
      </c>
    </row>
    <row r="1849" spans="1:9" x14ac:dyDescent="0.15">
      <c r="A1849" t="s">
        <v>202</v>
      </c>
      <c r="B1849" t="s">
        <v>328</v>
      </c>
      <c r="C1849" t="s">
        <v>21</v>
      </c>
      <c r="D1849" t="s">
        <v>204</v>
      </c>
      <c r="E1849" t="s">
        <v>167</v>
      </c>
      <c r="F1849">
        <v>2012</v>
      </c>
      <c r="G1849">
        <v>69.020356705530304</v>
      </c>
      <c r="H1849">
        <v>71.574203044150707</v>
      </c>
      <c r="I1849">
        <v>66.062658779830301</v>
      </c>
    </row>
    <row r="1850" spans="1:9" x14ac:dyDescent="0.15">
      <c r="A1850" t="s">
        <v>202</v>
      </c>
      <c r="B1850" t="s">
        <v>328</v>
      </c>
      <c r="C1850" t="s">
        <v>1</v>
      </c>
      <c r="D1850" t="s">
        <v>204</v>
      </c>
      <c r="E1850" t="s">
        <v>167</v>
      </c>
      <c r="F1850">
        <v>2012</v>
      </c>
      <c r="G1850">
        <v>70.323365837912206</v>
      </c>
      <c r="H1850">
        <v>73.487927470581198</v>
      </c>
      <c r="I1850">
        <v>66.823188798229197</v>
      </c>
    </row>
    <row r="1851" spans="1:9" x14ac:dyDescent="0.15">
      <c r="A1851" t="s">
        <v>202</v>
      </c>
      <c r="B1851" t="s">
        <v>328</v>
      </c>
      <c r="C1851" t="s">
        <v>205</v>
      </c>
      <c r="D1851" t="s">
        <v>204</v>
      </c>
      <c r="E1851" t="s">
        <v>167</v>
      </c>
      <c r="F1851">
        <v>2012</v>
      </c>
      <c r="G1851">
        <v>69.681342979677794</v>
      </c>
      <c r="H1851">
        <v>72.537176156581594</v>
      </c>
      <c r="I1851">
        <v>66.393654923204707</v>
      </c>
    </row>
    <row r="1852" spans="1:9" x14ac:dyDescent="0.15">
      <c r="A1852" t="s">
        <v>202</v>
      </c>
      <c r="B1852" t="s">
        <v>329</v>
      </c>
      <c r="C1852" t="s">
        <v>21</v>
      </c>
      <c r="D1852" t="s">
        <v>204</v>
      </c>
      <c r="E1852" t="s">
        <v>167</v>
      </c>
      <c r="F1852">
        <v>2012</v>
      </c>
      <c r="G1852">
        <v>70.001514406532706</v>
      </c>
      <c r="H1852">
        <v>72.587635806399305</v>
      </c>
      <c r="I1852">
        <v>66.919546655816703</v>
      </c>
    </row>
    <row r="1853" spans="1:9" x14ac:dyDescent="0.15">
      <c r="A1853" t="s">
        <v>202</v>
      </c>
      <c r="B1853" t="s">
        <v>329</v>
      </c>
      <c r="C1853" t="s">
        <v>1</v>
      </c>
      <c r="D1853" t="s">
        <v>204</v>
      </c>
      <c r="E1853" t="s">
        <v>167</v>
      </c>
      <c r="F1853">
        <v>2012</v>
      </c>
      <c r="G1853">
        <v>71.293161904519195</v>
      </c>
      <c r="H1853">
        <v>74.495389413081796</v>
      </c>
      <c r="I1853">
        <v>67.618972421034101</v>
      </c>
    </row>
    <row r="1854" spans="1:9" x14ac:dyDescent="0.15">
      <c r="A1854" t="s">
        <v>202</v>
      </c>
      <c r="B1854" t="s">
        <v>329</v>
      </c>
      <c r="C1854" t="s">
        <v>205</v>
      </c>
      <c r="D1854" t="s">
        <v>204</v>
      </c>
      <c r="E1854" t="s">
        <v>167</v>
      </c>
      <c r="F1854">
        <v>2012</v>
      </c>
      <c r="G1854">
        <v>70.675890964669094</v>
      </c>
      <c r="H1854">
        <v>73.4748710620038</v>
      </c>
      <c r="I1854">
        <v>67.246164413999395</v>
      </c>
    </row>
    <row r="1855" spans="1:9" x14ac:dyDescent="0.15">
      <c r="A1855" t="s">
        <v>202</v>
      </c>
      <c r="B1855" t="s">
        <v>330</v>
      </c>
      <c r="C1855" t="s">
        <v>21</v>
      </c>
      <c r="D1855" t="s">
        <v>204</v>
      </c>
      <c r="E1855" t="s">
        <v>167</v>
      </c>
      <c r="F1855">
        <v>2012</v>
      </c>
      <c r="G1855">
        <v>67.779897476636094</v>
      </c>
      <c r="H1855">
        <v>70.272715859285299</v>
      </c>
      <c r="I1855">
        <v>64.8698048730691</v>
      </c>
    </row>
    <row r="1856" spans="1:9" x14ac:dyDescent="0.15">
      <c r="A1856" t="s">
        <v>202</v>
      </c>
      <c r="B1856" t="s">
        <v>330</v>
      </c>
      <c r="C1856" t="s">
        <v>1</v>
      </c>
      <c r="D1856" t="s">
        <v>204</v>
      </c>
      <c r="E1856" t="s">
        <v>167</v>
      </c>
      <c r="F1856">
        <v>2012</v>
      </c>
      <c r="G1856">
        <v>69.344599282779697</v>
      </c>
      <c r="H1856">
        <v>72.311735313976996</v>
      </c>
      <c r="I1856">
        <v>65.746668524898496</v>
      </c>
    </row>
    <row r="1857" spans="1:9" x14ac:dyDescent="0.15">
      <c r="A1857" t="s">
        <v>202</v>
      </c>
      <c r="B1857" t="s">
        <v>330</v>
      </c>
      <c r="C1857" t="s">
        <v>205</v>
      </c>
      <c r="D1857" t="s">
        <v>204</v>
      </c>
      <c r="E1857" t="s">
        <v>167</v>
      </c>
      <c r="F1857">
        <v>2012</v>
      </c>
      <c r="G1857">
        <v>68.587286685369904</v>
      </c>
      <c r="H1857">
        <v>71.319580150134399</v>
      </c>
      <c r="I1857">
        <v>65.298940304408504</v>
      </c>
    </row>
    <row r="1858" spans="1:9" x14ac:dyDescent="0.15">
      <c r="A1858" t="s">
        <v>202</v>
      </c>
      <c r="B1858" t="s">
        <v>331</v>
      </c>
      <c r="C1858" t="s">
        <v>21</v>
      </c>
      <c r="D1858" t="s">
        <v>204</v>
      </c>
      <c r="E1858" t="s">
        <v>167</v>
      </c>
      <c r="F1858">
        <v>2012</v>
      </c>
      <c r="G1858">
        <v>69.171856592524406</v>
      </c>
      <c r="H1858">
        <v>71.720117787553406</v>
      </c>
      <c r="I1858">
        <v>66.264217221009403</v>
      </c>
    </row>
    <row r="1859" spans="1:9" x14ac:dyDescent="0.15">
      <c r="A1859" t="s">
        <v>202</v>
      </c>
      <c r="B1859" t="s">
        <v>331</v>
      </c>
      <c r="C1859" t="s">
        <v>1</v>
      </c>
      <c r="D1859" t="s">
        <v>204</v>
      </c>
      <c r="E1859" t="s">
        <v>167</v>
      </c>
      <c r="F1859">
        <v>2012</v>
      </c>
      <c r="G1859">
        <v>70.434066486812796</v>
      </c>
      <c r="H1859">
        <v>73.500592859683707</v>
      </c>
      <c r="I1859">
        <v>66.879071493730095</v>
      </c>
    </row>
    <row r="1860" spans="1:9" x14ac:dyDescent="0.15">
      <c r="A1860" t="s">
        <v>202</v>
      </c>
      <c r="B1860" t="s">
        <v>331</v>
      </c>
      <c r="C1860" t="s">
        <v>205</v>
      </c>
      <c r="D1860" t="s">
        <v>204</v>
      </c>
      <c r="E1860" t="s">
        <v>167</v>
      </c>
      <c r="F1860">
        <v>2012</v>
      </c>
      <c r="G1860">
        <v>69.826597046730399</v>
      </c>
      <c r="H1860">
        <v>72.594064172807904</v>
      </c>
      <c r="I1860">
        <v>66.633531161934997</v>
      </c>
    </row>
    <row r="1861" spans="1:9" x14ac:dyDescent="0.15">
      <c r="A1861" t="s">
        <v>202</v>
      </c>
      <c r="B1861" t="s">
        <v>332</v>
      </c>
      <c r="C1861" t="s">
        <v>21</v>
      </c>
      <c r="D1861" t="s">
        <v>204</v>
      </c>
      <c r="E1861" t="s">
        <v>167</v>
      </c>
      <c r="F1861">
        <v>2012</v>
      </c>
      <c r="G1861">
        <v>69.109366311803996</v>
      </c>
      <c r="H1861">
        <v>71.720675708014795</v>
      </c>
      <c r="I1861">
        <v>66.1390765023298</v>
      </c>
    </row>
    <row r="1862" spans="1:9" x14ac:dyDescent="0.15">
      <c r="A1862" t="s">
        <v>202</v>
      </c>
      <c r="B1862" t="s">
        <v>332</v>
      </c>
      <c r="C1862" t="s">
        <v>1</v>
      </c>
      <c r="D1862" t="s">
        <v>204</v>
      </c>
      <c r="E1862" t="s">
        <v>167</v>
      </c>
      <c r="F1862">
        <v>2012</v>
      </c>
      <c r="G1862">
        <v>70.036433497615604</v>
      </c>
      <c r="H1862">
        <v>73.212420063605904</v>
      </c>
      <c r="I1862">
        <v>66.539827856668396</v>
      </c>
    </row>
    <row r="1863" spans="1:9" x14ac:dyDescent="0.15">
      <c r="A1863" t="s">
        <v>202</v>
      </c>
      <c r="B1863" t="s">
        <v>332</v>
      </c>
      <c r="C1863" t="s">
        <v>205</v>
      </c>
      <c r="D1863" t="s">
        <v>204</v>
      </c>
      <c r="E1863" t="s">
        <v>167</v>
      </c>
      <c r="F1863">
        <v>2012</v>
      </c>
      <c r="G1863">
        <v>69.599239376896406</v>
      </c>
      <c r="H1863">
        <v>72.468392034280896</v>
      </c>
      <c r="I1863">
        <v>66.4018583172126</v>
      </c>
    </row>
    <row r="1864" spans="1:9" x14ac:dyDescent="0.15">
      <c r="A1864" t="s">
        <v>202</v>
      </c>
      <c r="B1864" t="s">
        <v>333</v>
      </c>
      <c r="C1864" t="s">
        <v>21</v>
      </c>
      <c r="D1864" t="s">
        <v>204</v>
      </c>
      <c r="E1864" t="s">
        <v>167</v>
      </c>
      <c r="F1864">
        <v>2012</v>
      </c>
      <c r="G1864">
        <v>66.824830461801</v>
      </c>
      <c r="H1864">
        <v>69.352994023089906</v>
      </c>
      <c r="I1864">
        <v>63.938568262416403</v>
      </c>
    </row>
    <row r="1865" spans="1:9" x14ac:dyDescent="0.15">
      <c r="A1865" t="s">
        <v>202</v>
      </c>
      <c r="B1865" t="s">
        <v>333</v>
      </c>
      <c r="C1865" t="s">
        <v>1</v>
      </c>
      <c r="D1865" t="s">
        <v>204</v>
      </c>
      <c r="E1865" t="s">
        <v>167</v>
      </c>
      <c r="F1865">
        <v>2012</v>
      </c>
      <c r="G1865">
        <v>68.866211600991903</v>
      </c>
      <c r="H1865">
        <v>71.841737112057402</v>
      </c>
      <c r="I1865">
        <v>65.326716079340898</v>
      </c>
    </row>
    <row r="1866" spans="1:9" x14ac:dyDescent="0.15">
      <c r="A1866" t="s">
        <v>202</v>
      </c>
      <c r="B1866" t="s">
        <v>333</v>
      </c>
      <c r="C1866" t="s">
        <v>205</v>
      </c>
      <c r="D1866" t="s">
        <v>204</v>
      </c>
      <c r="E1866" t="s">
        <v>167</v>
      </c>
      <c r="F1866">
        <v>2012</v>
      </c>
      <c r="G1866">
        <v>67.852282262964195</v>
      </c>
      <c r="H1866">
        <v>70.534105404712406</v>
      </c>
      <c r="I1866">
        <v>64.666989910944594</v>
      </c>
    </row>
    <row r="1867" spans="1:9" x14ac:dyDescent="0.15">
      <c r="A1867" t="s">
        <v>202</v>
      </c>
      <c r="B1867" t="s">
        <v>334</v>
      </c>
      <c r="C1867" t="s">
        <v>21</v>
      </c>
      <c r="D1867" t="s">
        <v>204</v>
      </c>
      <c r="E1867" t="s">
        <v>167</v>
      </c>
      <c r="F1867">
        <v>2012</v>
      </c>
      <c r="G1867">
        <v>67.150188794771793</v>
      </c>
      <c r="H1867">
        <v>69.663066755650604</v>
      </c>
      <c r="I1867">
        <v>64.330073702418005</v>
      </c>
    </row>
    <row r="1868" spans="1:9" x14ac:dyDescent="0.15">
      <c r="A1868" t="s">
        <v>202</v>
      </c>
      <c r="B1868" t="s">
        <v>334</v>
      </c>
      <c r="C1868" t="s">
        <v>1</v>
      </c>
      <c r="D1868" t="s">
        <v>204</v>
      </c>
      <c r="E1868" t="s">
        <v>167</v>
      </c>
      <c r="F1868">
        <v>2012</v>
      </c>
      <c r="G1868">
        <v>69.666481446454895</v>
      </c>
      <c r="H1868">
        <v>72.734328760619206</v>
      </c>
      <c r="I1868">
        <v>66.045771850771303</v>
      </c>
    </row>
    <row r="1869" spans="1:9" x14ac:dyDescent="0.15">
      <c r="A1869" t="s">
        <v>202</v>
      </c>
      <c r="B1869" t="s">
        <v>334</v>
      </c>
      <c r="C1869" t="s">
        <v>205</v>
      </c>
      <c r="D1869" t="s">
        <v>204</v>
      </c>
      <c r="E1869" t="s">
        <v>167</v>
      </c>
      <c r="F1869">
        <v>2012</v>
      </c>
      <c r="G1869">
        <v>68.408372538519799</v>
      </c>
      <c r="H1869">
        <v>71.207093382921101</v>
      </c>
      <c r="I1869">
        <v>65.161574996085093</v>
      </c>
    </row>
    <row r="1870" spans="1:9" x14ac:dyDescent="0.15">
      <c r="A1870" t="s">
        <v>202</v>
      </c>
      <c r="B1870" t="s">
        <v>335</v>
      </c>
      <c r="C1870" t="s">
        <v>21</v>
      </c>
      <c r="D1870" t="s">
        <v>204</v>
      </c>
      <c r="E1870" t="s">
        <v>167</v>
      </c>
      <c r="F1870">
        <v>2012</v>
      </c>
      <c r="G1870">
        <v>68.979165709968598</v>
      </c>
      <c r="H1870">
        <v>71.617776570229395</v>
      </c>
      <c r="I1870">
        <v>65.963252870170805</v>
      </c>
    </row>
    <row r="1871" spans="1:9" x14ac:dyDescent="0.15">
      <c r="A1871" t="s">
        <v>202</v>
      </c>
      <c r="B1871" t="s">
        <v>335</v>
      </c>
      <c r="C1871" t="s">
        <v>1</v>
      </c>
      <c r="D1871" t="s">
        <v>204</v>
      </c>
      <c r="E1871" t="s">
        <v>167</v>
      </c>
      <c r="F1871">
        <v>2012</v>
      </c>
      <c r="G1871">
        <v>70.582658417789204</v>
      </c>
      <c r="H1871">
        <v>73.740658256299497</v>
      </c>
      <c r="I1871">
        <v>66.956352679338906</v>
      </c>
    </row>
    <row r="1872" spans="1:9" x14ac:dyDescent="0.15">
      <c r="A1872" t="s">
        <v>202</v>
      </c>
      <c r="B1872" t="s">
        <v>335</v>
      </c>
      <c r="C1872" t="s">
        <v>205</v>
      </c>
      <c r="D1872" t="s">
        <v>204</v>
      </c>
      <c r="E1872" t="s">
        <v>167</v>
      </c>
      <c r="F1872">
        <v>2012</v>
      </c>
      <c r="G1872">
        <v>69.806538279524503</v>
      </c>
      <c r="H1872">
        <v>72.662589044376503</v>
      </c>
      <c r="I1872">
        <v>66.510685204078996</v>
      </c>
    </row>
    <row r="1873" spans="1:9" x14ac:dyDescent="0.15">
      <c r="A1873" t="s">
        <v>202</v>
      </c>
      <c r="B1873" t="s">
        <v>336</v>
      </c>
      <c r="C1873" t="s">
        <v>21</v>
      </c>
      <c r="D1873" t="s">
        <v>204</v>
      </c>
      <c r="E1873" t="s">
        <v>167</v>
      </c>
      <c r="F1873">
        <v>2012</v>
      </c>
      <c r="G1873">
        <v>69.191008434631499</v>
      </c>
      <c r="H1873">
        <v>71.805303053933898</v>
      </c>
      <c r="I1873">
        <v>66.118857078927604</v>
      </c>
    </row>
    <row r="1874" spans="1:9" x14ac:dyDescent="0.15">
      <c r="A1874" t="s">
        <v>202</v>
      </c>
      <c r="B1874" t="s">
        <v>336</v>
      </c>
      <c r="C1874" t="s">
        <v>1</v>
      </c>
      <c r="D1874" t="s">
        <v>204</v>
      </c>
      <c r="E1874" t="s">
        <v>167</v>
      </c>
      <c r="F1874">
        <v>2012</v>
      </c>
      <c r="G1874">
        <v>70.563039761142207</v>
      </c>
      <c r="H1874">
        <v>73.712957371084102</v>
      </c>
      <c r="I1874">
        <v>66.873078697745996</v>
      </c>
    </row>
    <row r="1875" spans="1:9" x14ac:dyDescent="0.15">
      <c r="A1875" t="s">
        <v>202</v>
      </c>
      <c r="B1875" t="s">
        <v>336</v>
      </c>
      <c r="C1875" t="s">
        <v>205</v>
      </c>
      <c r="D1875" t="s">
        <v>204</v>
      </c>
      <c r="E1875" t="s">
        <v>167</v>
      </c>
      <c r="F1875">
        <v>2012</v>
      </c>
      <c r="G1875">
        <v>69.9016523403821</v>
      </c>
      <c r="H1875">
        <v>72.742938474162301</v>
      </c>
      <c r="I1875">
        <v>66.591506543044105</v>
      </c>
    </row>
    <row r="1876" spans="1:9" x14ac:dyDescent="0.15">
      <c r="A1876" t="s">
        <v>202</v>
      </c>
      <c r="B1876" t="s">
        <v>337</v>
      </c>
      <c r="C1876" t="s">
        <v>21</v>
      </c>
      <c r="D1876" t="s">
        <v>204</v>
      </c>
      <c r="E1876" t="s">
        <v>167</v>
      </c>
      <c r="F1876">
        <v>2012</v>
      </c>
      <c r="G1876">
        <v>69.745493668928802</v>
      </c>
      <c r="H1876">
        <v>72.392615605905107</v>
      </c>
      <c r="I1876">
        <v>66.685276328886701</v>
      </c>
    </row>
    <row r="1877" spans="1:9" x14ac:dyDescent="0.15">
      <c r="A1877" t="s">
        <v>202</v>
      </c>
      <c r="B1877" t="s">
        <v>337</v>
      </c>
      <c r="C1877" t="s">
        <v>1</v>
      </c>
      <c r="D1877" t="s">
        <v>204</v>
      </c>
      <c r="E1877" t="s">
        <v>167</v>
      </c>
      <c r="F1877">
        <v>2012</v>
      </c>
      <c r="G1877">
        <v>71.093439934527296</v>
      </c>
      <c r="H1877">
        <v>74.339234637950398</v>
      </c>
      <c r="I1877">
        <v>67.315916623712098</v>
      </c>
    </row>
    <row r="1878" spans="1:9" x14ac:dyDescent="0.15">
      <c r="A1878" t="s">
        <v>202</v>
      </c>
      <c r="B1878" t="s">
        <v>337</v>
      </c>
      <c r="C1878" t="s">
        <v>205</v>
      </c>
      <c r="D1878" t="s">
        <v>204</v>
      </c>
      <c r="E1878" t="s">
        <v>167</v>
      </c>
      <c r="F1878">
        <v>2012</v>
      </c>
      <c r="G1878">
        <v>70.462931042721806</v>
      </c>
      <c r="H1878">
        <v>73.403257734740606</v>
      </c>
      <c r="I1878">
        <v>67.016057851561399</v>
      </c>
    </row>
    <row r="1879" spans="1:9" x14ac:dyDescent="0.15">
      <c r="A1879" t="s">
        <v>202</v>
      </c>
      <c r="B1879" t="s">
        <v>338</v>
      </c>
      <c r="C1879" t="s">
        <v>21</v>
      </c>
      <c r="D1879" t="s">
        <v>204</v>
      </c>
      <c r="E1879" t="s">
        <v>167</v>
      </c>
      <c r="F1879">
        <v>2012</v>
      </c>
      <c r="G1879">
        <v>69.117706448303494</v>
      </c>
      <c r="H1879">
        <v>71.737161513129095</v>
      </c>
      <c r="I1879">
        <v>66.056052556682502</v>
      </c>
    </row>
    <row r="1880" spans="1:9" x14ac:dyDescent="0.15">
      <c r="A1880" t="s">
        <v>202</v>
      </c>
      <c r="B1880" t="s">
        <v>338</v>
      </c>
      <c r="C1880" t="s">
        <v>1</v>
      </c>
      <c r="D1880" t="s">
        <v>204</v>
      </c>
      <c r="E1880" t="s">
        <v>167</v>
      </c>
      <c r="F1880">
        <v>2012</v>
      </c>
      <c r="G1880">
        <v>70.727473198099304</v>
      </c>
      <c r="H1880">
        <v>73.860654263010105</v>
      </c>
      <c r="I1880">
        <v>67.055847508105302</v>
      </c>
    </row>
    <row r="1881" spans="1:9" x14ac:dyDescent="0.15">
      <c r="A1881" t="s">
        <v>202</v>
      </c>
      <c r="B1881" t="s">
        <v>338</v>
      </c>
      <c r="C1881" t="s">
        <v>205</v>
      </c>
      <c r="D1881" t="s">
        <v>204</v>
      </c>
      <c r="E1881" t="s">
        <v>167</v>
      </c>
      <c r="F1881">
        <v>2012</v>
      </c>
      <c r="G1881">
        <v>69.9456710750746</v>
      </c>
      <c r="H1881">
        <v>72.817065486915595</v>
      </c>
      <c r="I1881">
        <v>66.616919532395798</v>
      </c>
    </row>
    <row r="1882" spans="1:9" x14ac:dyDescent="0.15">
      <c r="A1882" t="s">
        <v>202</v>
      </c>
      <c r="B1882" t="s">
        <v>339</v>
      </c>
      <c r="C1882" t="s">
        <v>21</v>
      </c>
      <c r="D1882" t="s">
        <v>204</v>
      </c>
      <c r="E1882" t="s">
        <v>167</v>
      </c>
      <c r="F1882">
        <v>2012</v>
      </c>
      <c r="G1882">
        <v>69.1040993763459</v>
      </c>
      <c r="H1882">
        <v>71.7303571793624</v>
      </c>
      <c r="I1882">
        <v>65.969079192229501</v>
      </c>
    </row>
    <row r="1883" spans="1:9" x14ac:dyDescent="0.15">
      <c r="A1883" t="s">
        <v>202</v>
      </c>
      <c r="B1883" t="s">
        <v>339</v>
      </c>
      <c r="C1883" t="s">
        <v>1</v>
      </c>
      <c r="D1883" t="s">
        <v>204</v>
      </c>
      <c r="E1883" t="s">
        <v>167</v>
      </c>
      <c r="F1883">
        <v>2012</v>
      </c>
      <c r="G1883">
        <v>70.248427532947602</v>
      </c>
      <c r="H1883">
        <v>73.415982333191494</v>
      </c>
      <c r="I1883">
        <v>66.544583826536794</v>
      </c>
    </row>
    <row r="1884" spans="1:9" x14ac:dyDescent="0.15">
      <c r="A1884" t="s">
        <v>202</v>
      </c>
      <c r="B1884" t="s">
        <v>339</v>
      </c>
      <c r="C1884" t="s">
        <v>205</v>
      </c>
      <c r="D1884" t="s">
        <v>204</v>
      </c>
      <c r="E1884" t="s">
        <v>167</v>
      </c>
      <c r="F1884">
        <v>2012</v>
      </c>
      <c r="G1884">
        <v>69.697690797319297</v>
      </c>
      <c r="H1884">
        <v>72.561840993987701</v>
      </c>
      <c r="I1884">
        <v>66.305845822046606</v>
      </c>
    </row>
    <row r="1885" spans="1:9" x14ac:dyDescent="0.15">
      <c r="A1885" t="s">
        <v>202</v>
      </c>
      <c r="B1885" t="s">
        <v>340</v>
      </c>
      <c r="C1885" t="s">
        <v>21</v>
      </c>
      <c r="D1885" t="s">
        <v>204</v>
      </c>
      <c r="E1885" t="s">
        <v>167</v>
      </c>
      <c r="F1885">
        <v>2012</v>
      </c>
      <c r="G1885">
        <v>69.189933370290106</v>
      </c>
      <c r="H1885">
        <v>71.771698083327195</v>
      </c>
      <c r="I1885">
        <v>66.201042064220701</v>
      </c>
    </row>
    <row r="1886" spans="1:9" x14ac:dyDescent="0.15">
      <c r="A1886" t="s">
        <v>202</v>
      </c>
      <c r="B1886" t="s">
        <v>340</v>
      </c>
      <c r="C1886" t="s">
        <v>1</v>
      </c>
      <c r="D1886" t="s">
        <v>204</v>
      </c>
      <c r="E1886" t="s">
        <v>167</v>
      </c>
      <c r="F1886">
        <v>2012</v>
      </c>
      <c r="G1886">
        <v>70.383051944900402</v>
      </c>
      <c r="H1886">
        <v>73.539769928456494</v>
      </c>
      <c r="I1886">
        <v>66.918713568719397</v>
      </c>
    </row>
    <row r="1887" spans="1:9" x14ac:dyDescent="0.15">
      <c r="A1887" t="s">
        <v>202</v>
      </c>
      <c r="B1887" t="s">
        <v>340</v>
      </c>
      <c r="C1887" t="s">
        <v>205</v>
      </c>
      <c r="D1887" t="s">
        <v>204</v>
      </c>
      <c r="E1887" t="s">
        <v>167</v>
      </c>
      <c r="F1887">
        <v>2012</v>
      </c>
      <c r="G1887">
        <v>69.820610701895305</v>
      </c>
      <c r="H1887">
        <v>72.667538202860996</v>
      </c>
      <c r="I1887">
        <v>66.590653696202907</v>
      </c>
    </row>
    <row r="1888" spans="1:9" x14ac:dyDescent="0.15">
      <c r="A1888" t="s">
        <v>202</v>
      </c>
      <c r="B1888" t="s">
        <v>341</v>
      </c>
      <c r="C1888" t="s">
        <v>21</v>
      </c>
      <c r="D1888" t="s">
        <v>204</v>
      </c>
      <c r="E1888" t="s">
        <v>167</v>
      </c>
      <c r="F1888">
        <v>2012</v>
      </c>
      <c r="G1888">
        <v>68.461672120359296</v>
      </c>
      <c r="H1888">
        <v>71.070629718741699</v>
      </c>
      <c r="I1888">
        <v>65.453127380544004</v>
      </c>
    </row>
    <row r="1889" spans="1:9" x14ac:dyDescent="0.15">
      <c r="A1889" t="s">
        <v>202</v>
      </c>
      <c r="B1889" t="s">
        <v>341</v>
      </c>
      <c r="C1889" t="s">
        <v>1</v>
      </c>
      <c r="D1889" t="s">
        <v>204</v>
      </c>
      <c r="E1889" t="s">
        <v>167</v>
      </c>
      <c r="F1889">
        <v>2012</v>
      </c>
      <c r="G1889">
        <v>70.183289185833402</v>
      </c>
      <c r="H1889">
        <v>73.316945168688093</v>
      </c>
      <c r="I1889">
        <v>66.5072569922512</v>
      </c>
    </row>
    <row r="1890" spans="1:9" x14ac:dyDescent="0.15">
      <c r="A1890" t="s">
        <v>202</v>
      </c>
      <c r="B1890" t="s">
        <v>341</v>
      </c>
      <c r="C1890" t="s">
        <v>205</v>
      </c>
      <c r="D1890" t="s">
        <v>204</v>
      </c>
      <c r="E1890" t="s">
        <v>167</v>
      </c>
      <c r="F1890">
        <v>2012</v>
      </c>
      <c r="G1890">
        <v>69.341511896525702</v>
      </c>
      <c r="H1890">
        <v>72.203616163542094</v>
      </c>
      <c r="I1890">
        <v>66.024857717516994</v>
      </c>
    </row>
    <row r="1891" spans="1:9" x14ac:dyDescent="0.15">
      <c r="A1891" t="s">
        <v>202</v>
      </c>
      <c r="B1891" t="s">
        <v>342</v>
      </c>
      <c r="C1891" t="s">
        <v>21</v>
      </c>
      <c r="D1891" t="s">
        <v>204</v>
      </c>
      <c r="E1891" t="s">
        <v>167</v>
      </c>
      <c r="F1891">
        <v>2012</v>
      </c>
      <c r="G1891">
        <v>67.467100486416996</v>
      </c>
      <c r="H1891">
        <v>70.060439477674294</v>
      </c>
      <c r="I1891">
        <v>64.499854883466995</v>
      </c>
    </row>
    <row r="1892" spans="1:9" x14ac:dyDescent="0.15">
      <c r="A1892" t="s">
        <v>202</v>
      </c>
      <c r="B1892" t="s">
        <v>342</v>
      </c>
      <c r="C1892" t="s">
        <v>1</v>
      </c>
      <c r="D1892" t="s">
        <v>204</v>
      </c>
      <c r="E1892" t="s">
        <v>167</v>
      </c>
      <c r="F1892">
        <v>2012</v>
      </c>
      <c r="G1892">
        <v>69.422754826168401</v>
      </c>
      <c r="H1892">
        <v>72.592178830809104</v>
      </c>
      <c r="I1892">
        <v>65.915539865816299</v>
      </c>
    </row>
    <row r="1893" spans="1:9" x14ac:dyDescent="0.15">
      <c r="A1893" t="s">
        <v>202</v>
      </c>
      <c r="B1893" t="s">
        <v>342</v>
      </c>
      <c r="C1893" t="s">
        <v>205</v>
      </c>
      <c r="D1893" t="s">
        <v>204</v>
      </c>
      <c r="E1893" t="s">
        <v>167</v>
      </c>
      <c r="F1893">
        <v>2012</v>
      </c>
      <c r="G1893">
        <v>68.452079210911194</v>
      </c>
      <c r="H1893">
        <v>71.386856646624096</v>
      </c>
      <c r="I1893">
        <v>65.215617742790002</v>
      </c>
    </row>
    <row r="1894" spans="1:9" x14ac:dyDescent="0.15">
      <c r="A1894" t="s">
        <v>202</v>
      </c>
      <c r="B1894" t="s">
        <v>343</v>
      </c>
      <c r="C1894" t="s">
        <v>21</v>
      </c>
      <c r="D1894" t="s">
        <v>204</v>
      </c>
      <c r="E1894" t="s">
        <v>167</v>
      </c>
      <c r="F1894">
        <v>2012</v>
      </c>
      <c r="G1894">
        <v>67.741119377436107</v>
      </c>
      <c r="H1894">
        <v>70.302209343203103</v>
      </c>
      <c r="I1894">
        <v>64.854130833273203</v>
      </c>
    </row>
    <row r="1895" spans="1:9" x14ac:dyDescent="0.15">
      <c r="A1895" t="s">
        <v>202</v>
      </c>
      <c r="B1895" t="s">
        <v>343</v>
      </c>
      <c r="C1895" t="s">
        <v>1</v>
      </c>
      <c r="D1895" t="s">
        <v>204</v>
      </c>
      <c r="E1895" t="s">
        <v>167</v>
      </c>
      <c r="F1895">
        <v>2012</v>
      </c>
      <c r="G1895">
        <v>69.380519298621493</v>
      </c>
      <c r="H1895">
        <v>72.454061006967507</v>
      </c>
      <c r="I1895">
        <v>65.9270837934193</v>
      </c>
    </row>
    <row r="1896" spans="1:9" x14ac:dyDescent="0.15">
      <c r="A1896" t="s">
        <v>202</v>
      </c>
      <c r="B1896" t="s">
        <v>343</v>
      </c>
      <c r="C1896" t="s">
        <v>205</v>
      </c>
      <c r="D1896" t="s">
        <v>204</v>
      </c>
      <c r="E1896" t="s">
        <v>167</v>
      </c>
      <c r="F1896">
        <v>2012</v>
      </c>
      <c r="G1896">
        <v>68.576725190151507</v>
      </c>
      <c r="H1896">
        <v>71.368168826916104</v>
      </c>
      <c r="I1896">
        <v>65.368837306493504</v>
      </c>
    </row>
    <row r="1897" spans="1:9" x14ac:dyDescent="0.15">
      <c r="A1897" t="s">
        <v>202</v>
      </c>
      <c r="B1897" t="s">
        <v>344</v>
      </c>
      <c r="C1897" t="s">
        <v>21</v>
      </c>
      <c r="D1897" t="s">
        <v>204</v>
      </c>
      <c r="E1897" t="s">
        <v>167</v>
      </c>
      <c r="F1897">
        <v>2012</v>
      </c>
      <c r="G1897">
        <v>66.619999863050097</v>
      </c>
      <c r="H1897">
        <v>69.077896731207304</v>
      </c>
      <c r="I1897">
        <v>63.896816949963601</v>
      </c>
    </row>
    <row r="1898" spans="1:9" x14ac:dyDescent="0.15">
      <c r="A1898" t="s">
        <v>202</v>
      </c>
      <c r="B1898" t="s">
        <v>344</v>
      </c>
      <c r="C1898" t="s">
        <v>1</v>
      </c>
      <c r="D1898" t="s">
        <v>204</v>
      </c>
      <c r="E1898" t="s">
        <v>167</v>
      </c>
      <c r="F1898">
        <v>2012</v>
      </c>
      <c r="G1898">
        <v>67.897487955599104</v>
      </c>
      <c r="H1898">
        <v>70.909535515883903</v>
      </c>
      <c r="I1898">
        <v>64.342684567932693</v>
      </c>
    </row>
    <row r="1899" spans="1:9" x14ac:dyDescent="0.15">
      <c r="A1899" t="s">
        <v>202</v>
      </c>
      <c r="B1899" t="s">
        <v>344</v>
      </c>
      <c r="C1899" t="s">
        <v>205</v>
      </c>
      <c r="D1899" t="s">
        <v>204</v>
      </c>
      <c r="E1899" t="s">
        <v>167</v>
      </c>
      <c r="F1899">
        <v>2012</v>
      </c>
      <c r="G1899">
        <v>67.274424962908199</v>
      </c>
      <c r="H1899">
        <v>70.006865484561303</v>
      </c>
      <c r="I1899">
        <v>64.159943933703502</v>
      </c>
    </row>
    <row r="1900" spans="1:9" x14ac:dyDescent="0.15">
      <c r="A1900" t="s">
        <v>202</v>
      </c>
      <c r="B1900" t="s">
        <v>345</v>
      </c>
      <c r="C1900" t="s">
        <v>21</v>
      </c>
      <c r="D1900" t="s">
        <v>204</v>
      </c>
      <c r="E1900" t="s">
        <v>167</v>
      </c>
      <c r="F1900">
        <v>2012</v>
      </c>
      <c r="G1900">
        <v>67.306636830750804</v>
      </c>
      <c r="H1900">
        <v>69.807870506578993</v>
      </c>
      <c r="I1900">
        <v>64.345802638336195</v>
      </c>
    </row>
    <row r="1901" spans="1:9" x14ac:dyDescent="0.15">
      <c r="A1901" t="s">
        <v>202</v>
      </c>
      <c r="B1901" t="s">
        <v>345</v>
      </c>
      <c r="C1901" t="s">
        <v>1</v>
      </c>
      <c r="D1901" t="s">
        <v>204</v>
      </c>
      <c r="E1901" t="s">
        <v>167</v>
      </c>
      <c r="F1901">
        <v>2012</v>
      </c>
      <c r="G1901">
        <v>69.5345965435464</v>
      </c>
      <c r="H1901">
        <v>72.607584948656907</v>
      </c>
      <c r="I1901">
        <v>65.9545784930189</v>
      </c>
    </row>
    <row r="1902" spans="1:9" x14ac:dyDescent="0.15">
      <c r="A1902" t="s">
        <v>202</v>
      </c>
      <c r="B1902" t="s">
        <v>345</v>
      </c>
      <c r="C1902" t="s">
        <v>205</v>
      </c>
      <c r="D1902" t="s">
        <v>204</v>
      </c>
      <c r="E1902" t="s">
        <v>167</v>
      </c>
      <c r="F1902">
        <v>2012</v>
      </c>
      <c r="G1902">
        <v>68.431747866110399</v>
      </c>
      <c r="H1902">
        <v>71.215981981965299</v>
      </c>
      <c r="I1902">
        <v>65.152908585441693</v>
      </c>
    </row>
    <row r="1903" spans="1:9" x14ac:dyDescent="0.15">
      <c r="A1903" t="s">
        <v>202</v>
      </c>
      <c r="B1903" t="s">
        <v>346</v>
      </c>
      <c r="C1903" t="s">
        <v>21</v>
      </c>
      <c r="D1903" t="s">
        <v>204</v>
      </c>
      <c r="E1903" t="s">
        <v>167</v>
      </c>
      <c r="F1903">
        <v>2012</v>
      </c>
      <c r="G1903">
        <v>66.961348049136703</v>
      </c>
      <c r="H1903">
        <v>69.500137295536902</v>
      </c>
      <c r="I1903">
        <v>64.021694627609307</v>
      </c>
    </row>
    <row r="1904" spans="1:9" x14ac:dyDescent="0.15">
      <c r="A1904" t="s">
        <v>202</v>
      </c>
      <c r="B1904" t="s">
        <v>346</v>
      </c>
      <c r="C1904" t="s">
        <v>1</v>
      </c>
      <c r="D1904" t="s">
        <v>204</v>
      </c>
      <c r="E1904" t="s">
        <v>167</v>
      </c>
      <c r="F1904">
        <v>2012</v>
      </c>
      <c r="G1904">
        <v>69.067861239003193</v>
      </c>
      <c r="H1904">
        <v>72.182493647407398</v>
      </c>
      <c r="I1904">
        <v>65.417697509604807</v>
      </c>
    </row>
    <row r="1905" spans="1:9" x14ac:dyDescent="0.15">
      <c r="A1905" t="s">
        <v>202</v>
      </c>
      <c r="B1905" t="s">
        <v>346</v>
      </c>
      <c r="C1905" t="s">
        <v>205</v>
      </c>
      <c r="D1905" t="s">
        <v>204</v>
      </c>
      <c r="E1905" t="s">
        <v>167</v>
      </c>
      <c r="F1905">
        <v>2012</v>
      </c>
      <c r="G1905">
        <v>68.0170750995227</v>
      </c>
      <c r="H1905">
        <v>70.813657861924</v>
      </c>
      <c r="I1905">
        <v>64.679977498498104</v>
      </c>
    </row>
    <row r="1906" spans="1:9" x14ac:dyDescent="0.15">
      <c r="A1906" t="s">
        <v>202</v>
      </c>
      <c r="B1906" t="s">
        <v>347</v>
      </c>
      <c r="C1906" t="s">
        <v>21</v>
      </c>
      <c r="D1906" t="s">
        <v>204</v>
      </c>
      <c r="E1906" t="s">
        <v>167</v>
      </c>
      <c r="F1906">
        <v>2012</v>
      </c>
      <c r="G1906">
        <v>67.415821939227996</v>
      </c>
      <c r="H1906">
        <v>69.980533226760201</v>
      </c>
      <c r="I1906">
        <v>64.462541362527801</v>
      </c>
    </row>
    <row r="1907" spans="1:9" x14ac:dyDescent="0.15">
      <c r="A1907" t="s">
        <v>202</v>
      </c>
      <c r="B1907" t="s">
        <v>347</v>
      </c>
      <c r="C1907" t="s">
        <v>1</v>
      </c>
      <c r="D1907" t="s">
        <v>204</v>
      </c>
      <c r="E1907" t="s">
        <v>167</v>
      </c>
      <c r="F1907">
        <v>2012</v>
      </c>
      <c r="G1907">
        <v>69.4541847081653</v>
      </c>
      <c r="H1907">
        <v>72.600397448779503</v>
      </c>
      <c r="I1907">
        <v>65.917657669579299</v>
      </c>
    </row>
    <row r="1908" spans="1:9" x14ac:dyDescent="0.15">
      <c r="A1908" t="s">
        <v>202</v>
      </c>
      <c r="B1908" t="s">
        <v>347</v>
      </c>
      <c r="C1908" t="s">
        <v>205</v>
      </c>
      <c r="D1908" t="s">
        <v>204</v>
      </c>
      <c r="E1908" t="s">
        <v>167</v>
      </c>
      <c r="F1908">
        <v>2012</v>
      </c>
      <c r="G1908">
        <v>68.447621935412002</v>
      </c>
      <c r="H1908">
        <v>71.275176419688805</v>
      </c>
      <c r="I1908">
        <v>65.176276819040794</v>
      </c>
    </row>
    <row r="1909" spans="1:9" x14ac:dyDescent="0.15">
      <c r="A1909" t="s">
        <v>202</v>
      </c>
      <c r="B1909" t="s">
        <v>348</v>
      </c>
      <c r="C1909" t="s">
        <v>21</v>
      </c>
      <c r="D1909" t="s">
        <v>204</v>
      </c>
      <c r="E1909" t="s">
        <v>167</v>
      </c>
      <c r="F1909">
        <v>2012</v>
      </c>
      <c r="G1909">
        <v>66.789780858850193</v>
      </c>
      <c r="H1909">
        <v>69.362195037079204</v>
      </c>
      <c r="I1909">
        <v>63.833996277944401</v>
      </c>
    </row>
    <row r="1910" spans="1:9" x14ac:dyDescent="0.15">
      <c r="A1910" t="s">
        <v>202</v>
      </c>
      <c r="B1910" t="s">
        <v>348</v>
      </c>
      <c r="C1910" t="s">
        <v>1</v>
      </c>
      <c r="D1910" t="s">
        <v>204</v>
      </c>
      <c r="E1910" t="s">
        <v>167</v>
      </c>
      <c r="F1910">
        <v>2012</v>
      </c>
      <c r="G1910">
        <v>68.501868401711107</v>
      </c>
      <c r="H1910">
        <v>71.542430532932698</v>
      </c>
      <c r="I1910">
        <v>65.005409708267194</v>
      </c>
    </row>
    <row r="1911" spans="1:9" x14ac:dyDescent="0.15">
      <c r="A1911" t="s">
        <v>202</v>
      </c>
      <c r="B1911" t="s">
        <v>348</v>
      </c>
      <c r="C1911" t="s">
        <v>205</v>
      </c>
      <c r="D1911" t="s">
        <v>204</v>
      </c>
      <c r="E1911" t="s">
        <v>167</v>
      </c>
      <c r="F1911">
        <v>2012</v>
      </c>
      <c r="G1911">
        <v>67.664037702074097</v>
      </c>
      <c r="H1911">
        <v>70.488273708407704</v>
      </c>
      <c r="I1911">
        <v>64.370396911446207</v>
      </c>
    </row>
    <row r="1912" spans="1:9" x14ac:dyDescent="0.15">
      <c r="A1912" t="s">
        <v>202</v>
      </c>
      <c r="B1912" t="s">
        <v>349</v>
      </c>
      <c r="C1912" t="s">
        <v>21</v>
      </c>
      <c r="D1912" t="s">
        <v>204</v>
      </c>
      <c r="E1912" t="s">
        <v>167</v>
      </c>
      <c r="F1912">
        <v>2012</v>
      </c>
      <c r="G1912">
        <v>68.284238318570004</v>
      </c>
      <c r="H1912">
        <v>70.826560890315605</v>
      </c>
      <c r="I1912">
        <v>65.377827744829304</v>
      </c>
    </row>
    <row r="1913" spans="1:9" x14ac:dyDescent="0.15">
      <c r="A1913" t="s">
        <v>202</v>
      </c>
      <c r="B1913" t="s">
        <v>349</v>
      </c>
      <c r="C1913" t="s">
        <v>1</v>
      </c>
      <c r="D1913" t="s">
        <v>204</v>
      </c>
      <c r="E1913" t="s">
        <v>167</v>
      </c>
      <c r="F1913">
        <v>2012</v>
      </c>
      <c r="G1913">
        <v>70.239262870195503</v>
      </c>
      <c r="H1913">
        <v>73.373410970652202</v>
      </c>
      <c r="I1913">
        <v>66.675156912874101</v>
      </c>
    </row>
    <row r="1914" spans="1:9" x14ac:dyDescent="0.15">
      <c r="A1914" t="s">
        <v>202</v>
      </c>
      <c r="B1914" t="s">
        <v>349</v>
      </c>
      <c r="C1914" t="s">
        <v>205</v>
      </c>
      <c r="D1914" t="s">
        <v>204</v>
      </c>
      <c r="E1914" t="s">
        <v>167</v>
      </c>
      <c r="F1914">
        <v>2012</v>
      </c>
      <c r="G1914">
        <v>69.274749412475202</v>
      </c>
      <c r="H1914">
        <v>72.125723468550305</v>
      </c>
      <c r="I1914">
        <v>66.000497536652205</v>
      </c>
    </row>
    <row r="1915" spans="1:9" x14ac:dyDescent="0.15">
      <c r="A1915" t="s">
        <v>202</v>
      </c>
      <c r="B1915" t="s">
        <v>350</v>
      </c>
      <c r="C1915" t="s">
        <v>21</v>
      </c>
      <c r="D1915" t="s">
        <v>204</v>
      </c>
      <c r="E1915" t="s">
        <v>167</v>
      </c>
      <c r="F1915">
        <v>2012</v>
      </c>
      <c r="G1915">
        <v>69.990882292166205</v>
      </c>
      <c r="H1915">
        <v>72.603646526588406</v>
      </c>
      <c r="I1915">
        <v>66.863442230252303</v>
      </c>
    </row>
    <row r="1916" spans="1:9" x14ac:dyDescent="0.15">
      <c r="A1916" t="s">
        <v>202</v>
      </c>
      <c r="B1916" t="s">
        <v>350</v>
      </c>
      <c r="C1916" t="s">
        <v>1</v>
      </c>
      <c r="D1916" t="s">
        <v>204</v>
      </c>
      <c r="E1916" t="s">
        <v>167</v>
      </c>
      <c r="F1916">
        <v>2012</v>
      </c>
      <c r="G1916">
        <v>71.198176262492495</v>
      </c>
      <c r="H1916">
        <v>74.353793709569999</v>
      </c>
      <c r="I1916">
        <v>67.574670363225195</v>
      </c>
    </row>
    <row r="1917" spans="1:9" x14ac:dyDescent="0.15">
      <c r="A1917" t="s">
        <v>202</v>
      </c>
      <c r="B1917" t="s">
        <v>350</v>
      </c>
      <c r="C1917" t="s">
        <v>205</v>
      </c>
      <c r="D1917" t="s">
        <v>204</v>
      </c>
      <c r="E1917" t="s">
        <v>167</v>
      </c>
      <c r="F1917">
        <v>2012</v>
      </c>
      <c r="G1917">
        <v>70.614650044066394</v>
      </c>
      <c r="H1917">
        <v>73.473298049589204</v>
      </c>
      <c r="I1917">
        <v>67.228608762343001</v>
      </c>
    </row>
    <row r="1918" spans="1:9" x14ac:dyDescent="0.15">
      <c r="A1918" t="s">
        <v>202</v>
      </c>
      <c r="B1918" t="s">
        <v>351</v>
      </c>
      <c r="C1918" t="s">
        <v>21</v>
      </c>
      <c r="D1918" t="s">
        <v>204</v>
      </c>
      <c r="E1918" t="s">
        <v>167</v>
      </c>
      <c r="F1918">
        <v>2012</v>
      </c>
      <c r="G1918">
        <v>69.882046141341803</v>
      </c>
      <c r="H1918">
        <v>72.585685235634102</v>
      </c>
      <c r="I1918">
        <v>66.887827502056695</v>
      </c>
    </row>
    <row r="1919" spans="1:9" x14ac:dyDescent="0.15">
      <c r="A1919" t="s">
        <v>202</v>
      </c>
      <c r="B1919" t="s">
        <v>351</v>
      </c>
      <c r="C1919" t="s">
        <v>1</v>
      </c>
      <c r="D1919" t="s">
        <v>204</v>
      </c>
      <c r="E1919" t="s">
        <v>167</v>
      </c>
      <c r="F1919">
        <v>2012</v>
      </c>
      <c r="G1919">
        <v>70.859693411681704</v>
      </c>
      <c r="H1919">
        <v>74.051181971746502</v>
      </c>
      <c r="I1919">
        <v>67.157709834428999</v>
      </c>
    </row>
    <row r="1920" spans="1:9" x14ac:dyDescent="0.15">
      <c r="A1920" t="s">
        <v>202</v>
      </c>
      <c r="B1920" t="s">
        <v>351</v>
      </c>
      <c r="C1920" t="s">
        <v>205</v>
      </c>
      <c r="D1920" t="s">
        <v>204</v>
      </c>
      <c r="E1920" t="s">
        <v>167</v>
      </c>
      <c r="F1920">
        <v>2012</v>
      </c>
      <c r="G1920">
        <v>70.398615003554994</v>
      </c>
      <c r="H1920">
        <v>73.359152446288704</v>
      </c>
      <c r="I1920">
        <v>67.040599041923002</v>
      </c>
    </row>
    <row r="1921" spans="1:9" x14ac:dyDescent="0.15">
      <c r="A1921" t="s">
        <v>202</v>
      </c>
      <c r="B1921" t="s">
        <v>352</v>
      </c>
      <c r="C1921" t="s">
        <v>21</v>
      </c>
      <c r="D1921" t="s">
        <v>204</v>
      </c>
      <c r="E1921" t="s">
        <v>167</v>
      </c>
      <c r="F1921">
        <v>2012</v>
      </c>
      <c r="G1921">
        <v>69.955395914193801</v>
      </c>
      <c r="H1921">
        <v>72.594172168191704</v>
      </c>
      <c r="I1921">
        <v>66.9163086345918</v>
      </c>
    </row>
    <row r="1922" spans="1:9" x14ac:dyDescent="0.15">
      <c r="A1922" t="s">
        <v>202</v>
      </c>
      <c r="B1922" t="s">
        <v>352</v>
      </c>
      <c r="C1922" t="s">
        <v>1</v>
      </c>
      <c r="D1922" t="s">
        <v>204</v>
      </c>
      <c r="E1922" t="s">
        <v>167</v>
      </c>
      <c r="F1922">
        <v>2012</v>
      </c>
      <c r="G1922">
        <v>71.0188626044378</v>
      </c>
      <c r="H1922">
        <v>74.199951002937397</v>
      </c>
      <c r="I1922">
        <v>67.370565001815393</v>
      </c>
    </row>
    <row r="1923" spans="1:9" x14ac:dyDescent="0.15">
      <c r="A1923" t="s">
        <v>202</v>
      </c>
      <c r="B1923" t="s">
        <v>352</v>
      </c>
      <c r="C1923" t="s">
        <v>205</v>
      </c>
      <c r="D1923" t="s">
        <v>204</v>
      </c>
      <c r="E1923" t="s">
        <v>167</v>
      </c>
      <c r="F1923">
        <v>2012</v>
      </c>
      <c r="G1923">
        <v>70.529106528864403</v>
      </c>
      <c r="H1923">
        <v>73.417164983862605</v>
      </c>
      <c r="I1923">
        <v>67.152344890467205</v>
      </c>
    </row>
    <row r="1924" spans="1:9" x14ac:dyDescent="0.15">
      <c r="A1924" t="s">
        <v>202</v>
      </c>
      <c r="B1924" t="s">
        <v>353</v>
      </c>
      <c r="C1924" t="s">
        <v>21</v>
      </c>
      <c r="D1924" t="s">
        <v>204</v>
      </c>
      <c r="E1924" t="s">
        <v>167</v>
      </c>
      <c r="F1924">
        <v>2012</v>
      </c>
      <c r="G1924">
        <v>69.504702018328203</v>
      </c>
      <c r="H1924">
        <v>72.097226077336202</v>
      </c>
      <c r="I1924">
        <v>66.443006570740593</v>
      </c>
    </row>
    <row r="1925" spans="1:9" x14ac:dyDescent="0.15">
      <c r="A1925" t="s">
        <v>202</v>
      </c>
      <c r="B1925" t="s">
        <v>353</v>
      </c>
      <c r="C1925" t="s">
        <v>1</v>
      </c>
      <c r="D1925" t="s">
        <v>204</v>
      </c>
      <c r="E1925" t="s">
        <v>167</v>
      </c>
      <c r="F1925">
        <v>2012</v>
      </c>
      <c r="G1925">
        <v>70.643506224894395</v>
      </c>
      <c r="H1925">
        <v>73.8053251556546</v>
      </c>
      <c r="I1925">
        <v>66.944217762474906</v>
      </c>
    </row>
    <row r="1926" spans="1:9" x14ac:dyDescent="0.15">
      <c r="A1926" t="s">
        <v>202</v>
      </c>
      <c r="B1926" t="s">
        <v>353</v>
      </c>
      <c r="C1926" t="s">
        <v>205</v>
      </c>
      <c r="D1926" t="s">
        <v>204</v>
      </c>
      <c r="E1926" t="s">
        <v>167</v>
      </c>
      <c r="F1926">
        <v>2012</v>
      </c>
      <c r="G1926">
        <v>70.107355564959306</v>
      </c>
      <c r="H1926">
        <v>72.939663193735996</v>
      </c>
      <c r="I1926">
        <v>66.760991830009701</v>
      </c>
    </row>
    <row r="1927" spans="1:9" x14ac:dyDescent="0.15">
      <c r="A1927" t="s">
        <v>202</v>
      </c>
      <c r="B1927" t="s">
        <v>354</v>
      </c>
      <c r="C1927" t="s">
        <v>21</v>
      </c>
      <c r="D1927" t="s">
        <v>204</v>
      </c>
      <c r="E1927" t="s">
        <v>167</v>
      </c>
      <c r="F1927">
        <v>2012</v>
      </c>
      <c r="G1927">
        <v>69.920707748608507</v>
      </c>
      <c r="H1927">
        <v>72.584340534193501</v>
      </c>
      <c r="I1927">
        <v>66.800945826603794</v>
      </c>
    </row>
    <row r="1928" spans="1:9" x14ac:dyDescent="0.15">
      <c r="A1928" t="s">
        <v>202</v>
      </c>
      <c r="B1928" t="s">
        <v>354</v>
      </c>
      <c r="C1928" t="s">
        <v>1</v>
      </c>
      <c r="D1928" t="s">
        <v>204</v>
      </c>
      <c r="E1928" t="s">
        <v>167</v>
      </c>
      <c r="F1928">
        <v>2012</v>
      </c>
      <c r="G1928">
        <v>71.352318054517795</v>
      </c>
      <c r="H1928">
        <v>74.490569399238296</v>
      </c>
      <c r="I1928">
        <v>67.706644685371799</v>
      </c>
    </row>
    <row r="1929" spans="1:9" x14ac:dyDescent="0.15">
      <c r="A1929" t="s">
        <v>202</v>
      </c>
      <c r="B1929" t="s">
        <v>354</v>
      </c>
      <c r="C1929" t="s">
        <v>205</v>
      </c>
      <c r="D1929" t="s">
        <v>204</v>
      </c>
      <c r="E1929" t="s">
        <v>167</v>
      </c>
      <c r="F1929">
        <v>2012</v>
      </c>
      <c r="G1929">
        <v>70.673540231556004</v>
      </c>
      <c r="H1929">
        <v>73.499729575672305</v>
      </c>
      <c r="I1929">
        <v>67.233970234453196</v>
      </c>
    </row>
    <row r="1930" spans="1:9" x14ac:dyDescent="0.15">
      <c r="A1930" t="s">
        <v>202</v>
      </c>
      <c r="B1930" t="s">
        <v>355</v>
      </c>
      <c r="C1930" t="s">
        <v>21</v>
      </c>
      <c r="D1930" t="s">
        <v>204</v>
      </c>
      <c r="E1930" t="s">
        <v>167</v>
      </c>
      <c r="F1930">
        <v>2012</v>
      </c>
      <c r="G1930">
        <v>68.612676356786096</v>
      </c>
      <c r="H1930">
        <v>71.130243177622901</v>
      </c>
      <c r="I1930">
        <v>65.692212439323797</v>
      </c>
    </row>
    <row r="1931" spans="1:9" x14ac:dyDescent="0.15">
      <c r="A1931" t="s">
        <v>202</v>
      </c>
      <c r="B1931" t="s">
        <v>355</v>
      </c>
      <c r="C1931" t="s">
        <v>1</v>
      </c>
      <c r="D1931" t="s">
        <v>204</v>
      </c>
      <c r="E1931" t="s">
        <v>167</v>
      </c>
      <c r="F1931">
        <v>2012</v>
      </c>
      <c r="G1931">
        <v>70.389323254640004</v>
      </c>
      <c r="H1931">
        <v>73.499312337024506</v>
      </c>
      <c r="I1931">
        <v>66.798294582977505</v>
      </c>
    </row>
    <row r="1932" spans="1:9" x14ac:dyDescent="0.15">
      <c r="A1932" t="s">
        <v>202</v>
      </c>
      <c r="B1932" t="s">
        <v>355</v>
      </c>
      <c r="C1932" t="s">
        <v>205</v>
      </c>
      <c r="D1932" t="s">
        <v>204</v>
      </c>
      <c r="E1932" t="s">
        <v>167</v>
      </c>
      <c r="F1932">
        <v>2012</v>
      </c>
      <c r="G1932">
        <v>69.526807911025699</v>
      </c>
      <c r="H1932">
        <v>72.317526939774595</v>
      </c>
      <c r="I1932">
        <v>66.266316235552793</v>
      </c>
    </row>
    <row r="1933" spans="1:9" x14ac:dyDescent="0.15">
      <c r="A1933" t="s">
        <v>202</v>
      </c>
      <c r="B1933" t="s">
        <v>356</v>
      </c>
      <c r="C1933" t="s">
        <v>21</v>
      </c>
      <c r="D1933" t="s">
        <v>204</v>
      </c>
      <c r="E1933" t="s">
        <v>167</v>
      </c>
      <c r="F1933">
        <v>2012</v>
      </c>
      <c r="G1933">
        <v>69.406988315570501</v>
      </c>
      <c r="H1933">
        <v>72.063813146782806</v>
      </c>
      <c r="I1933">
        <v>66.365183994570103</v>
      </c>
    </row>
    <row r="1934" spans="1:9" x14ac:dyDescent="0.15">
      <c r="A1934" t="s">
        <v>202</v>
      </c>
      <c r="B1934" t="s">
        <v>356</v>
      </c>
      <c r="C1934" t="s">
        <v>1</v>
      </c>
      <c r="D1934" t="s">
        <v>204</v>
      </c>
      <c r="E1934" t="s">
        <v>167</v>
      </c>
      <c r="F1934">
        <v>2012</v>
      </c>
      <c r="G1934">
        <v>70.686175468251506</v>
      </c>
      <c r="H1934">
        <v>73.816361578354403</v>
      </c>
      <c r="I1934">
        <v>67.064012761862301</v>
      </c>
    </row>
    <row r="1935" spans="1:9" x14ac:dyDescent="0.15">
      <c r="A1935" t="s">
        <v>202</v>
      </c>
      <c r="B1935" t="s">
        <v>356</v>
      </c>
      <c r="C1935" t="s">
        <v>205</v>
      </c>
      <c r="D1935" t="s">
        <v>204</v>
      </c>
      <c r="E1935" t="s">
        <v>167</v>
      </c>
      <c r="F1935">
        <v>2012</v>
      </c>
      <c r="G1935">
        <v>70.067623002270395</v>
      </c>
      <c r="H1935">
        <v>72.918977587773099</v>
      </c>
      <c r="I1935">
        <v>66.713155343267402</v>
      </c>
    </row>
    <row r="1936" spans="1:9" x14ac:dyDescent="0.15">
      <c r="A1936" t="s">
        <v>202</v>
      </c>
      <c r="B1936" t="s">
        <v>357</v>
      </c>
      <c r="C1936" t="s">
        <v>21</v>
      </c>
      <c r="D1936" t="s">
        <v>204</v>
      </c>
      <c r="E1936" t="s">
        <v>167</v>
      </c>
      <c r="F1936">
        <v>2012</v>
      </c>
      <c r="G1936">
        <v>68.511468204587302</v>
      </c>
      <c r="H1936">
        <v>71.119884059575995</v>
      </c>
      <c r="I1936">
        <v>65.573422146899404</v>
      </c>
    </row>
    <row r="1937" spans="1:9" x14ac:dyDescent="0.15">
      <c r="A1937" t="s">
        <v>202</v>
      </c>
      <c r="B1937" t="s">
        <v>357</v>
      </c>
      <c r="C1937" t="s">
        <v>1</v>
      </c>
      <c r="D1937" t="s">
        <v>204</v>
      </c>
      <c r="E1937" t="s">
        <v>167</v>
      </c>
      <c r="F1937">
        <v>2012</v>
      </c>
      <c r="G1937">
        <v>69.863578350716097</v>
      </c>
      <c r="H1937">
        <v>72.923939421949697</v>
      </c>
      <c r="I1937">
        <v>66.380838929717299</v>
      </c>
    </row>
    <row r="1938" spans="1:9" x14ac:dyDescent="0.15">
      <c r="A1938" t="s">
        <v>202</v>
      </c>
      <c r="B1938" t="s">
        <v>357</v>
      </c>
      <c r="C1938" t="s">
        <v>205</v>
      </c>
      <c r="D1938" t="s">
        <v>204</v>
      </c>
      <c r="E1938" t="s">
        <v>167</v>
      </c>
      <c r="F1938">
        <v>2012</v>
      </c>
      <c r="G1938">
        <v>69.2334893804628</v>
      </c>
      <c r="H1938">
        <v>72.057975227240107</v>
      </c>
      <c r="I1938">
        <v>65.988881057381406</v>
      </c>
    </row>
    <row r="1939" spans="1:9" x14ac:dyDescent="0.15">
      <c r="A1939" t="s">
        <v>202</v>
      </c>
      <c r="B1939" t="s">
        <v>358</v>
      </c>
      <c r="C1939" t="s">
        <v>21</v>
      </c>
      <c r="D1939" t="s">
        <v>204</v>
      </c>
      <c r="E1939" t="s">
        <v>167</v>
      </c>
      <c r="F1939">
        <v>2012</v>
      </c>
      <c r="G1939">
        <v>67.904888778631303</v>
      </c>
      <c r="H1939">
        <v>70.442197423276397</v>
      </c>
      <c r="I1939">
        <v>64.968920705543994</v>
      </c>
    </row>
    <row r="1940" spans="1:9" x14ac:dyDescent="0.15">
      <c r="A1940" t="s">
        <v>202</v>
      </c>
      <c r="B1940" t="s">
        <v>358</v>
      </c>
      <c r="C1940" t="s">
        <v>1</v>
      </c>
      <c r="D1940" t="s">
        <v>204</v>
      </c>
      <c r="E1940" t="s">
        <v>167</v>
      </c>
      <c r="F1940">
        <v>2012</v>
      </c>
      <c r="G1940">
        <v>69.512449598607503</v>
      </c>
      <c r="H1940">
        <v>72.589091011700901</v>
      </c>
      <c r="I1940">
        <v>65.901647319545503</v>
      </c>
    </row>
    <row r="1941" spans="1:9" x14ac:dyDescent="0.15">
      <c r="A1941" t="s">
        <v>202</v>
      </c>
      <c r="B1941" t="s">
        <v>358</v>
      </c>
      <c r="C1941" t="s">
        <v>205</v>
      </c>
      <c r="D1941" t="s">
        <v>204</v>
      </c>
      <c r="E1941" t="s">
        <v>167</v>
      </c>
      <c r="F1941">
        <v>2012</v>
      </c>
      <c r="G1941">
        <v>68.732022369419894</v>
      </c>
      <c r="H1941">
        <v>71.496832591424607</v>
      </c>
      <c r="I1941">
        <v>65.454291150239499</v>
      </c>
    </row>
    <row r="1942" spans="1:9" x14ac:dyDescent="0.15">
      <c r="A1942" t="s">
        <v>202</v>
      </c>
      <c r="B1942" t="s">
        <v>359</v>
      </c>
      <c r="C1942" t="s">
        <v>21</v>
      </c>
      <c r="D1942" t="s">
        <v>204</v>
      </c>
      <c r="E1942" t="s">
        <v>167</v>
      </c>
      <c r="F1942">
        <v>2012</v>
      </c>
      <c r="G1942">
        <v>68.064843248910506</v>
      </c>
      <c r="H1942">
        <v>70.649192422006095</v>
      </c>
      <c r="I1942">
        <v>65.099719668035306</v>
      </c>
    </row>
    <row r="1943" spans="1:9" x14ac:dyDescent="0.15">
      <c r="A1943" t="s">
        <v>202</v>
      </c>
      <c r="B1943" t="s">
        <v>359</v>
      </c>
      <c r="C1943" t="s">
        <v>1</v>
      </c>
      <c r="D1943" t="s">
        <v>204</v>
      </c>
      <c r="E1943" t="s">
        <v>167</v>
      </c>
      <c r="F1943">
        <v>2012</v>
      </c>
      <c r="G1943">
        <v>69.803716279194205</v>
      </c>
      <c r="H1943">
        <v>72.898156645176897</v>
      </c>
      <c r="I1943">
        <v>66.244009756423395</v>
      </c>
    </row>
    <row r="1944" spans="1:9" x14ac:dyDescent="0.15">
      <c r="A1944" t="s">
        <v>202</v>
      </c>
      <c r="B1944" t="s">
        <v>359</v>
      </c>
      <c r="C1944" t="s">
        <v>205</v>
      </c>
      <c r="D1944" t="s">
        <v>204</v>
      </c>
      <c r="E1944" t="s">
        <v>167</v>
      </c>
      <c r="F1944">
        <v>2012</v>
      </c>
      <c r="G1944">
        <v>68.940911598801193</v>
      </c>
      <c r="H1944">
        <v>71.787919490422496</v>
      </c>
      <c r="I1944">
        <v>65.675534237281994</v>
      </c>
    </row>
    <row r="1945" spans="1:9" x14ac:dyDescent="0.15">
      <c r="A1945" t="s">
        <v>202</v>
      </c>
      <c r="B1945" t="s">
        <v>360</v>
      </c>
      <c r="C1945" t="s">
        <v>21</v>
      </c>
      <c r="D1945" t="s">
        <v>204</v>
      </c>
      <c r="E1945" t="s">
        <v>167</v>
      </c>
      <c r="F1945">
        <v>2012</v>
      </c>
      <c r="G1945">
        <v>71.128325298065903</v>
      </c>
      <c r="H1945">
        <v>73.889061861377797</v>
      </c>
      <c r="I1945">
        <v>67.927185104390702</v>
      </c>
    </row>
    <row r="1946" spans="1:9" x14ac:dyDescent="0.15">
      <c r="A1946" t="s">
        <v>202</v>
      </c>
      <c r="B1946" t="s">
        <v>360</v>
      </c>
      <c r="C1946" t="s">
        <v>1</v>
      </c>
      <c r="D1946" t="s">
        <v>204</v>
      </c>
      <c r="E1946" t="s">
        <v>167</v>
      </c>
      <c r="F1946">
        <v>2012</v>
      </c>
      <c r="G1946">
        <v>72.261150278143006</v>
      </c>
      <c r="H1946">
        <v>75.486222657748698</v>
      </c>
      <c r="I1946">
        <v>68.548306182629901</v>
      </c>
    </row>
    <row r="1947" spans="1:9" x14ac:dyDescent="0.15">
      <c r="A1947" t="s">
        <v>202</v>
      </c>
      <c r="B1947" t="s">
        <v>360</v>
      </c>
      <c r="C1947" t="s">
        <v>205</v>
      </c>
      <c r="D1947" t="s">
        <v>204</v>
      </c>
      <c r="E1947" t="s">
        <v>167</v>
      </c>
      <c r="F1947">
        <v>2012</v>
      </c>
      <c r="G1947">
        <v>71.762558658692299</v>
      </c>
      <c r="H1947">
        <v>74.754037616319707</v>
      </c>
      <c r="I1947">
        <v>68.319151647251601</v>
      </c>
    </row>
    <row r="1948" spans="1:9" x14ac:dyDescent="0.15">
      <c r="A1948" t="s">
        <v>202</v>
      </c>
      <c r="B1948" t="s">
        <v>361</v>
      </c>
      <c r="C1948" t="s">
        <v>21</v>
      </c>
      <c r="D1948" t="s">
        <v>204</v>
      </c>
      <c r="E1948" t="s">
        <v>167</v>
      </c>
      <c r="F1948">
        <v>2012</v>
      </c>
      <c r="G1948">
        <v>71.150770849503502</v>
      </c>
      <c r="H1948">
        <v>74.031305106809597</v>
      </c>
      <c r="I1948">
        <v>67.874610211359496</v>
      </c>
    </row>
    <row r="1949" spans="1:9" x14ac:dyDescent="0.15">
      <c r="A1949" t="s">
        <v>202</v>
      </c>
      <c r="B1949" t="s">
        <v>361</v>
      </c>
      <c r="C1949" t="s">
        <v>1</v>
      </c>
      <c r="D1949" t="s">
        <v>204</v>
      </c>
      <c r="E1949" t="s">
        <v>167</v>
      </c>
      <c r="F1949">
        <v>2012</v>
      </c>
      <c r="G1949">
        <v>71.984936741604599</v>
      </c>
      <c r="H1949">
        <v>75.227553759451297</v>
      </c>
      <c r="I1949">
        <v>68.242625227235095</v>
      </c>
    </row>
    <row r="1950" spans="1:9" x14ac:dyDescent="0.15">
      <c r="A1950" t="s">
        <v>202</v>
      </c>
      <c r="B1950" t="s">
        <v>361</v>
      </c>
      <c r="C1950" t="s">
        <v>205</v>
      </c>
      <c r="D1950" t="s">
        <v>204</v>
      </c>
      <c r="E1950" t="s">
        <v>167</v>
      </c>
      <c r="F1950">
        <v>2012</v>
      </c>
      <c r="G1950">
        <v>71.568268521928005</v>
      </c>
      <c r="H1950">
        <v>74.630992970254198</v>
      </c>
      <c r="I1950">
        <v>68.082223625170101</v>
      </c>
    </row>
    <row r="1951" spans="1:9" x14ac:dyDescent="0.15">
      <c r="A1951" t="s">
        <v>202</v>
      </c>
      <c r="B1951" t="s">
        <v>362</v>
      </c>
      <c r="C1951" t="s">
        <v>21</v>
      </c>
      <c r="D1951" t="s">
        <v>204</v>
      </c>
      <c r="E1951" t="s">
        <v>167</v>
      </c>
      <c r="F1951">
        <v>2012</v>
      </c>
      <c r="G1951">
        <v>70.243059291273497</v>
      </c>
      <c r="H1951">
        <v>72.936362093978801</v>
      </c>
      <c r="I1951">
        <v>67.139047632241798</v>
      </c>
    </row>
    <row r="1952" spans="1:9" x14ac:dyDescent="0.15">
      <c r="A1952" t="s">
        <v>202</v>
      </c>
      <c r="B1952" t="s">
        <v>362</v>
      </c>
      <c r="C1952" t="s">
        <v>1</v>
      </c>
      <c r="D1952" t="s">
        <v>204</v>
      </c>
      <c r="E1952" t="s">
        <v>167</v>
      </c>
      <c r="F1952">
        <v>2012</v>
      </c>
      <c r="G1952">
        <v>71.462959341032601</v>
      </c>
      <c r="H1952">
        <v>74.634020454857307</v>
      </c>
      <c r="I1952">
        <v>67.847324983687599</v>
      </c>
    </row>
    <row r="1953" spans="1:9" x14ac:dyDescent="0.15">
      <c r="A1953" t="s">
        <v>202</v>
      </c>
      <c r="B1953" t="s">
        <v>362</v>
      </c>
      <c r="C1953" t="s">
        <v>205</v>
      </c>
      <c r="D1953" t="s">
        <v>204</v>
      </c>
      <c r="E1953" t="s">
        <v>167</v>
      </c>
      <c r="F1953">
        <v>2012</v>
      </c>
      <c r="G1953">
        <v>70.903046107548207</v>
      </c>
      <c r="H1953">
        <v>73.804695120628196</v>
      </c>
      <c r="I1953">
        <v>67.530676114676098</v>
      </c>
    </row>
    <row r="1954" spans="1:9" x14ac:dyDescent="0.15">
      <c r="A1954" t="s">
        <v>202</v>
      </c>
      <c r="B1954" t="s">
        <v>363</v>
      </c>
      <c r="C1954" t="s">
        <v>21</v>
      </c>
      <c r="D1954" t="s">
        <v>204</v>
      </c>
      <c r="E1954" t="s">
        <v>167</v>
      </c>
      <c r="F1954">
        <v>2012</v>
      </c>
      <c r="G1954">
        <v>69.658401131995006</v>
      </c>
      <c r="H1954">
        <v>72.397276028020201</v>
      </c>
      <c r="I1954">
        <v>66.409162178467994</v>
      </c>
    </row>
    <row r="1955" spans="1:9" x14ac:dyDescent="0.15">
      <c r="A1955" t="s">
        <v>202</v>
      </c>
      <c r="B1955" t="s">
        <v>363</v>
      </c>
      <c r="C1955" t="s">
        <v>1</v>
      </c>
      <c r="D1955" t="s">
        <v>204</v>
      </c>
      <c r="E1955" t="s">
        <v>167</v>
      </c>
      <c r="F1955">
        <v>2012</v>
      </c>
      <c r="G1955">
        <v>71.304127328016605</v>
      </c>
      <c r="H1955">
        <v>74.515968673236799</v>
      </c>
      <c r="I1955">
        <v>67.424627583491201</v>
      </c>
    </row>
    <row r="1956" spans="1:9" x14ac:dyDescent="0.15">
      <c r="A1956" t="s">
        <v>202</v>
      </c>
      <c r="B1956" t="s">
        <v>363</v>
      </c>
      <c r="C1956" t="s">
        <v>205</v>
      </c>
      <c r="D1956" t="s">
        <v>204</v>
      </c>
      <c r="E1956" t="s">
        <v>167</v>
      </c>
      <c r="F1956">
        <v>2012</v>
      </c>
      <c r="G1956">
        <v>70.488731152405705</v>
      </c>
      <c r="H1956">
        <v>73.441726568298705</v>
      </c>
      <c r="I1956">
        <v>66.919931233609702</v>
      </c>
    </row>
    <row r="1957" spans="1:9" x14ac:dyDescent="0.15">
      <c r="A1957" t="s">
        <v>202</v>
      </c>
      <c r="B1957" t="s">
        <v>364</v>
      </c>
      <c r="C1957" t="s">
        <v>21</v>
      </c>
      <c r="D1957" t="s">
        <v>204</v>
      </c>
      <c r="E1957" t="s">
        <v>167</v>
      </c>
      <c r="F1957">
        <v>2012</v>
      </c>
      <c r="G1957">
        <v>70.145742516840798</v>
      </c>
      <c r="H1957">
        <v>72.696193664840095</v>
      </c>
      <c r="I1957">
        <v>66.978283661398393</v>
      </c>
    </row>
    <row r="1958" spans="1:9" x14ac:dyDescent="0.15">
      <c r="A1958" t="s">
        <v>202</v>
      </c>
      <c r="B1958" t="s">
        <v>364</v>
      </c>
      <c r="C1958" t="s">
        <v>1</v>
      </c>
      <c r="D1958" t="s">
        <v>204</v>
      </c>
      <c r="E1958" t="s">
        <v>167</v>
      </c>
      <c r="F1958">
        <v>2012</v>
      </c>
      <c r="G1958">
        <v>71.406454593367101</v>
      </c>
      <c r="H1958">
        <v>74.563396773285206</v>
      </c>
      <c r="I1958">
        <v>67.8016888714224</v>
      </c>
    </row>
    <row r="1959" spans="1:9" x14ac:dyDescent="0.15">
      <c r="A1959" t="s">
        <v>202</v>
      </c>
      <c r="B1959" t="s">
        <v>364</v>
      </c>
      <c r="C1959" t="s">
        <v>205</v>
      </c>
      <c r="D1959" t="s">
        <v>204</v>
      </c>
      <c r="E1959" t="s">
        <v>167</v>
      </c>
      <c r="F1959">
        <v>2012</v>
      </c>
      <c r="G1959">
        <v>70.830158650454294</v>
      </c>
      <c r="H1959">
        <v>73.697195746673401</v>
      </c>
      <c r="I1959">
        <v>67.422173267729605</v>
      </c>
    </row>
    <row r="1960" spans="1:9" x14ac:dyDescent="0.15">
      <c r="A1960" t="s">
        <v>202</v>
      </c>
      <c r="B1960" t="s">
        <v>220</v>
      </c>
      <c r="C1960" t="s">
        <v>21</v>
      </c>
      <c r="D1960" t="s">
        <v>204</v>
      </c>
      <c r="E1960" t="s">
        <v>167</v>
      </c>
      <c r="F1960">
        <v>2011</v>
      </c>
      <c r="G1960">
        <v>69.108389562781994</v>
      </c>
      <c r="H1960">
        <v>71.6584121478448</v>
      </c>
      <c r="I1960">
        <v>66.100462611014805</v>
      </c>
    </row>
    <row r="1961" spans="1:9" x14ac:dyDescent="0.15">
      <c r="A1961" t="s">
        <v>202</v>
      </c>
      <c r="B1961" t="s">
        <v>220</v>
      </c>
      <c r="C1961" t="s">
        <v>1</v>
      </c>
      <c r="D1961" t="s">
        <v>204</v>
      </c>
      <c r="E1961" t="s">
        <v>167</v>
      </c>
      <c r="F1961">
        <v>2011</v>
      </c>
      <c r="G1961">
        <v>71.363001376686796</v>
      </c>
      <c r="H1961">
        <v>74.572936398718795</v>
      </c>
      <c r="I1961">
        <v>67.654204970109703</v>
      </c>
    </row>
    <row r="1962" spans="1:9" x14ac:dyDescent="0.15">
      <c r="A1962" t="s">
        <v>202</v>
      </c>
      <c r="B1962" t="s">
        <v>220</v>
      </c>
      <c r="C1962" t="s">
        <v>205</v>
      </c>
      <c r="D1962" t="s">
        <v>204</v>
      </c>
      <c r="E1962" t="s">
        <v>167</v>
      </c>
      <c r="F1962">
        <v>2011</v>
      </c>
      <c r="G1962">
        <v>70.288269526019107</v>
      </c>
      <c r="H1962">
        <v>73.182349003427504</v>
      </c>
      <c r="I1962">
        <v>66.901127240827094</v>
      </c>
    </row>
    <row r="1963" spans="1:9" x14ac:dyDescent="0.15">
      <c r="A1963" t="s">
        <v>202</v>
      </c>
      <c r="B1963" t="s">
        <v>221</v>
      </c>
      <c r="C1963" t="s">
        <v>21</v>
      </c>
      <c r="D1963" t="s">
        <v>204</v>
      </c>
      <c r="E1963" t="s">
        <v>167</v>
      </c>
      <c r="F1963">
        <v>2011</v>
      </c>
      <c r="G1963">
        <v>69.441041632833105</v>
      </c>
      <c r="H1963">
        <v>72.0774730679463</v>
      </c>
      <c r="I1963">
        <v>66.423995555664305</v>
      </c>
    </row>
    <row r="1964" spans="1:9" x14ac:dyDescent="0.15">
      <c r="A1964" t="s">
        <v>202</v>
      </c>
      <c r="B1964" t="s">
        <v>221</v>
      </c>
      <c r="C1964" t="s">
        <v>1</v>
      </c>
      <c r="D1964" t="s">
        <v>204</v>
      </c>
      <c r="E1964" t="s">
        <v>167</v>
      </c>
      <c r="F1964">
        <v>2011</v>
      </c>
      <c r="G1964">
        <v>70.695168146327305</v>
      </c>
      <c r="H1964">
        <v>73.717266375864796</v>
      </c>
      <c r="I1964">
        <v>67.152704720998997</v>
      </c>
    </row>
    <row r="1965" spans="1:9" x14ac:dyDescent="0.15">
      <c r="A1965" t="s">
        <v>202</v>
      </c>
      <c r="B1965" t="s">
        <v>221</v>
      </c>
      <c r="C1965" t="s">
        <v>205</v>
      </c>
      <c r="D1965" t="s">
        <v>204</v>
      </c>
      <c r="E1965" t="s">
        <v>167</v>
      </c>
      <c r="F1965">
        <v>2011</v>
      </c>
      <c r="G1965">
        <v>70.112244651932002</v>
      </c>
      <c r="H1965">
        <v>72.955683537611193</v>
      </c>
      <c r="I1965">
        <v>66.824944294226896</v>
      </c>
    </row>
    <row r="1966" spans="1:9" x14ac:dyDescent="0.15">
      <c r="A1966" t="s">
        <v>202</v>
      </c>
      <c r="B1966" t="s">
        <v>222</v>
      </c>
      <c r="C1966" t="s">
        <v>21</v>
      </c>
      <c r="D1966" t="s">
        <v>204</v>
      </c>
      <c r="E1966" t="s">
        <v>167</v>
      </c>
      <c r="F1966">
        <v>2011</v>
      </c>
      <c r="G1966">
        <v>69.454417391724306</v>
      </c>
      <c r="H1966">
        <v>72.0265284620492</v>
      </c>
      <c r="I1966">
        <v>66.401421902014803</v>
      </c>
    </row>
    <row r="1967" spans="1:9" x14ac:dyDescent="0.15">
      <c r="A1967" t="s">
        <v>202</v>
      </c>
      <c r="B1967" t="s">
        <v>222</v>
      </c>
      <c r="C1967" t="s">
        <v>1</v>
      </c>
      <c r="D1967" t="s">
        <v>204</v>
      </c>
      <c r="E1967" t="s">
        <v>167</v>
      </c>
      <c r="F1967">
        <v>2011</v>
      </c>
      <c r="G1967">
        <v>71.391687374487304</v>
      </c>
      <c r="H1967">
        <v>74.5606180100784</v>
      </c>
      <c r="I1967">
        <v>67.768899017082006</v>
      </c>
    </row>
    <row r="1968" spans="1:9" x14ac:dyDescent="0.15">
      <c r="A1968" t="s">
        <v>202</v>
      </c>
      <c r="B1968" t="s">
        <v>222</v>
      </c>
      <c r="C1968" t="s">
        <v>205</v>
      </c>
      <c r="D1968" t="s">
        <v>204</v>
      </c>
      <c r="E1968" t="s">
        <v>167</v>
      </c>
      <c r="F1968">
        <v>2011</v>
      </c>
      <c r="G1968">
        <v>70.476940371873695</v>
      </c>
      <c r="H1968">
        <v>73.353888685248606</v>
      </c>
      <c r="I1968">
        <v>67.089843076685995</v>
      </c>
    </row>
    <row r="1969" spans="1:9" x14ac:dyDescent="0.15">
      <c r="A1969" t="s">
        <v>202</v>
      </c>
      <c r="B1969" t="s">
        <v>223</v>
      </c>
      <c r="C1969" t="s">
        <v>21</v>
      </c>
      <c r="D1969" t="s">
        <v>204</v>
      </c>
      <c r="E1969" t="s">
        <v>167</v>
      </c>
      <c r="F1969">
        <v>2011</v>
      </c>
      <c r="G1969">
        <v>68.928182916618695</v>
      </c>
      <c r="H1969">
        <v>71.554985105434994</v>
      </c>
      <c r="I1969">
        <v>65.874473765038601</v>
      </c>
    </row>
    <row r="1970" spans="1:9" x14ac:dyDescent="0.15">
      <c r="A1970" t="s">
        <v>202</v>
      </c>
      <c r="B1970" t="s">
        <v>223</v>
      </c>
      <c r="C1970" t="s">
        <v>1</v>
      </c>
      <c r="D1970" t="s">
        <v>204</v>
      </c>
      <c r="E1970" t="s">
        <v>167</v>
      </c>
      <c r="F1970">
        <v>2011</v>
      </c>
      <c r="G1970">
        <v>71.164799104873197</v>
      </c>
      <c r="H1970">
        <v>74.350953980192401</v>
      </c>
      <c r="I1970">
        <v>67.550712035223995</v>
      </c>
    </row>
    <row r="1971" spans="1:9" x14ac:dyDescent="0.15">
      <c r="A1971" t="s">
        <v>202</v>
      </c>
      <c r="B1971" t="s">
        <v>223</v>
      </c>
      <c r="C1971" t="s">
        <v>205</v>
      </c>
      <c r="D1971" t="s">
        <v>204</v>
      </c>
      <c r="E1971" t="s">
        <v>167</v>
      </c>
      <c r="F1971">
        <v>2011</v>
      </c>
      <c r="G1971">
        <v>70.056982029303896</v>
      </c>
      <c r="H1971">
        <v>72.945265552823201</v>
      </c>
      <c r="I1971">
        <v>66.769811469796196</v>
      </c>
    </row>
    <row r="1972" spans="1:9" x14ac:dyDescent="0.15">
      <c r="A1972" t="s">
        <v>202</v>
      </c>
      <c r="B1972" t="s">
        <v>218</v>
      </c>
      <c r="C1972" t="s">
        <v>205</v>
      </c>
      <c r="D1972" t="s">
        <v>204</v>
      </c>
      <c r="E1972" t="s">
        <v>167</v>
      </c>
      <c r="F1972">
        <v>2010</v>
      </c>
      <c r="G1972">
        <v>67.561051135418197</v>
      </c>
      <c r="H1972">
        <v>70.394121754375803</v>
      </c>
      <c r="I1972">
        <v>64.315718558291593</v>
      </c>
    </row>
    <row r="1973" spans="1:9" x14ac:dyDescent="0.15">
      <c r="A1973" t="s">
        <v>202</v>
      </c>
      <c r="B1973" t="s">
        <v>280</v>
      </c>
      <c r="C1973" t="s">
        <v>21</v>
      </c>
      <c r="D1973" t="s">
        <v>204</v>
      </c>
      <c r="E1973" t="s">
        <v>167</v>
      </c>
      <c r="F1973">
        <v>2010</v>
      </c>
      <c r="G1973">
        <v>67.158795835905806</v>
      </c>
      <c r="H1973">
        <v>69.749322071572706</v>
      </c>
      <c r="I1973">
        <v>64.220022856065299</v>
      </c>
    </row>
    <row r="1974" spans="1:9" x14ac:dyDescent="0.15">
      <c r="A1974" t="s">
        <v>202</v>
      </c>
      <c r="B1974" t="s">
        <v>280</v>
      </c>
      <c r="C1974" t="s">
        <v>1</v>
      </c>
      <c r="D1974" t="s">
        <v>204</v>
      </c>
      <c r="E1974" t="s">
        <v>167</v>
      </c>
      <c r="F1974">
        <v>2010</v>
      </c>
      <c r="G1974">
        <v>69.0210438892273</v>
      </c>
      <c r="H1974">
        <v>72.083380584938695</v>
      </c>
      <c r="I1974">
        <v>65.600919697622999</v>
      </c>
    </row>
    <row r="1975" spans="1:9" x14ac:dyDescent="0.15">
      <c r="A1975" t="s">
        <v>202</v>
      </c>
      <c r="B1975" t="s">
        <v>280</v>
      </c>
      <c r="C1975" t="s">
        <v>205</v>
      </c>
      <c r="D1975" t="s">
        <v>204</v>
      </c>
      <c r="E1975" t="s">
        <v>167</v>
      </c>
      <c r="F1975">
        <v>2010</v>
      </c>
      <c r="G1975">
        <v>68.135604851139206</v>
      </c>
      <c r="H1975">
        <v>70.995690626702796</v>
      </c>
      <c r="I1975">
        <v>64.914676548652096</v>
      </c>
    </row>
    <row r="1976" spans="1:9" x14ac:dyDescent="0.15">
      <c r="A1976" t="s">
        <v>202</v>
      </c>
      <c r="B1976" t="s">
        <v>281</v>
      </c>
      <c r="C1976" t="s">
        <v>21</v>
      </c>
      <c r="D1976" t="s">
        <v>204</v>
      </c>
      <c r="E1976" t="s">
        <v>167</v>
      </c>
      <c r="F1976">
        <v>2010</v>
      </c>
      <c r="G1976">
        <v>67.585068564344795</v>
      </c>
      <c r="H1976">
        <v>70.176147910502706</v>
      </c>
      <c r="I1976">
        <v>64.6828170532863</v>
      </c>
    </row>
    <row r="1977" spans="1:9" x14ac:dyDescent="0.15">
      <c r="A1977" t="s">
        <v>202</v>
      </c>
      <c r="B1977" t="s">
        <v>281</v>
      </c>
      <c r="C1977" t="s">
        <v>1</v>
      </c>
      <c r="D1977" t="s">
        <v>204</v>
      </c>
      <c r="E1977" t="s">
        <v>167</v>
      </c>
      <c r="F1977">
        <v>2010</v>
      </c>
      <c r="G1977">
        <v>68.781518604796304</v>
      </c>
      <c r="H1977">
        <v>71.888739213165294</v>
      </c>
      <c r="I1977">
        <v>65.260450202588302</v>
      </c>
    </row>
    <row r="1978" spans="1:9" x14ac:dyDescent="0.15">
      <c r="A1978" t="s">
        <v>202</v>
      </c>
      <c r="B1978" t="s">
        <v>281</v>
      </c>
      <c r="C1978" t="s">
        <v>205</v>
      </c>
      <c r="D1978" t="s">
        <v>204</v>
      </c>
      <c r="E1978" t="s">
        <v>167</v>
      </c>
      <c r="F1978">
        <v>2010</v>
      </c>
      <c r="G1978">
        <v>68.204414017151507</v>
      </c>
      <c r="H1978">
        <v>71.071215308223003</v>
      </c>
      <c r="I1978">
        <v>65.0077402686846</v>
      </c>
    </row>
    <row r="1979" spans="1:9" x14ac:dyDescent="0.15">
      <c r="A1979" t="s">
        <v>202</v>
      </c>
      <c r="B1979" t="s">
        <v>282</v>
      </c>
      <c r="C1979" t="s">
        <v>21</v>
      </c>
      <c r="D1979" t="s">
        <v>204</v>
      </c>
      <c r="E1979" t="s">
        <v>167</v>
      </c>
      <c r="F1979">
        <v>2010</v>
      </c>
      <c r="G1979">
        <v>67.180351359629498</v>
      </c>
      <c r="H1979">
        <v>69.784415958228806</v>
      </c>
      <c r="I1979">
        <v>64.208531476710903</v>
      </c>
    </row>
    <row r="1980" spans="1:9" x14ac:dyDescent="0.15">
      <c r="A1980" t="s">
        <v>202</v>
      </c>
      <c r="B1980" t="s">
        <v>282</v>
      </c>
      <c r="C1980" t="s">
        <v>1</v>
      </c>
      <c r="D1980" t="s">
        <v>204</v>
      </c>
      <c r="E1980" t="s">
        <v>167</v>
      </c>
      <c r="F1980">
        <v>2010</v>
      </c>
      <c r="G1980">
        <v>68.967984314002805</v>
      </c>
      <c r="H1980">
        <v>71.941707315041199</v>
      </c>
      <c r="I1980">
        <v>65.491734322976697</v>
      </c>
    </row>
    <row r="1981" spans="1:9" x14ac:dyDescent="0.15">
      <c r="A1981" t="s">
        <v>202</v>
      </c>
      <c r="B1981" t="s">
        <v>282</v>
      </c>
      <c r="C1981" t="s">
        <v>205</v>
      </c>
      <c r="D1981" t="s">
        <v>204</v>
      </c>
      <c r="E1981" t="s">
        <v>167</v>
      </c>
      <c r="F1981">
        <v>2010</v>
      </c>
      <c r="G1981">
        <v>68.104106727368602</v>
      </c>
      <c r="H1981">
        <v>70.887307610550394</v>
      </c>
      <c r="I1981">
        <v>64.880965569225296</v>
      </c>
    </row>
    <row r="1982" spans="1:9" x14ac:dyDescent="0.15">
      <c r="A1982" t="s">
        <v>202</v>
      </c>
      <c r="B1982" t="s">
        <v>283</v>
      </c>
      <c r="C1982" t="s">
        <v>21</v>
      </c>
      <c r="D1982" t="s">
        <v>204</v>
      </c>
      <c r="E1982" t="s">
        <v>167</v>
      </c>
      <c r="F1982">
        <v>2010</v>
      </c>
      <c r="G1982">
        <v>66.470585815409393</v>
      </c>
      <c r="H1982">
        <v>68.969699231426006</v>
      </c>
      <c r="I1982">
        <v>63.524231960881202</v>
      </c>
    </row>
    <row r="1983" spans="1:9" x14ac:dyDescent="0.15">
      <c r="A1983" t="s">
        <v>202</v>
      </c>
      <c r="B1983" t="s">
        <v>283</v>
      </c>
      <c r="C1983" t="s">
        <v>1</v>
      </c>
      <c r="D1983" t="s">
        <v>204</v>
      </c>
      <c r="E1983" t="s">
        <v>167</v>
      </c>
      <c r="F1983">
        <v>2010</v>
      </c>
      <c r="G1983">
        <v>68.8842285012731</v>
      </c>
      <c r="H1983">
        <v>71.982227085953994</v>
      </c>
      <c r="I1983">
        <v>65.311083787169096</v>
      </c>
    </row>
    <row r="1984" spans="1:9" x14ac:dyDescent="0.15">
      <c r="A1984" t="s">
        <v>202</v>
      </c>
      <c r="B1984" t="s">
        <v>283</v>
      </c>
      <c r="C1984" t="s">
        <v>205</v>
      </c>
      <c r="D1984" t="s">
        <v>204</v>
      </c>
      <c r="E1984" t="s">
        <v>167</v>
      </c>
      <c r="F1984">
        <v>2010</v>
      </c>
      <c r="G1984">
        <v>67.675507487197393</v>
      </c>
      <c r="H1984">
        <v>70.497548678649807</v>
      </c>
      <c r="I1984">
        <v>64.442452337324895</v>
      </c>
    </row>
    <row r="1985" spans="1:9" x14ac:dyDescent="0.15">
      <c r="A1985" t="s">
        <v>202</v>
      </c>
      <c r="B1985" t="s">
        <v>284</v>
      </c>
      <c r="C1985" t="s">
        <v>21</v>
      </c>
      <c r="D1985" t="s">
        <v>204</v>
      </c>
      <c r="E1985" t="s">
        <v>167</v>
      </c>
      <c r="F1985">
        <v>2010</v>
      </c>
      <c r="G1985">
        <v>65.968206228844707</v>
      </c>
      <c r="H1985">
        <v>68.456096448939903</v>
      </c>
      <c r="I1985">
        <v>63.018172041701497</v>
      </c>
    </row>
    <row r="1986" spans="1:9" x14ac:dyDescent="0.15">
      <c r="A1986" t="s">
        <v>202</v>
      </c>
      <c r="B1986" t="s">
        <v>284</v>
      </c>
      <c r="C1986" t="s">
        <v>1</v>
      </c>
      <c r="D1986" t="s">
        <v>204</v>
      </c>
      <c r="E1986" t="s">
        <v>167</v>
      </c>
      <c r="F1986">
        <v>2010</v>
      </c>
      <c r="G1986">
        <v>67.819378056193699</v>
      </c>
      <c r="H1986">
        <v>70.871384559167893</v>
      </c>
      <c r="I1986">
        <v>64.363534598023193</v>
      </c>
    </row>
    <row r="1987" spans="1:9" x14ac:dyDescent="0.15">
      <c r="A1987" t="s">
        <v>202</v>
      </c>
      <c r="B1987" t="s">
        <v>284</v>
      </c>
      <c r="C1987" t="s">
        <v>205</v>
      </c>
      <c r="D1987" t="s">
        <v>204</v>
      </c>
      <c r="E1987" t="s">
        <v>167</v>
      </c>
      <c r="F1987">
        <v>2010</v>
      </c>
      <c r="G1987">
        <v>66.911449733742401</v>
      </c>
      <c r="H1987">
        <v>69.625065244521707</v>
      </c>
      <c r="I1987">
        <v>63.779068545654098</v>
      </c>
    </row>
    <row r="1988" spans="1:9" x14ac:dyDescent="0.15">
      <c r="A1988" t="s">
        <v>202</v>
      </c>
      <c r="B1988" t="s">
        <v>285</v>
      </c>
      <c r="C1988" t="s">
        <v>21</v>
      </c>
      <c r="D1988" t="s">
        <v>204</v>
      </c>
      <c r="E1988" t="s">
        <v>167</v>
      </c>
      <c r="F1988">
        <v>2010</v>
      </c>
      <c r="G1988">
        <v>66.729843661215497</v>
      </c>
      <c r="H1988">
        <v>69.2335261594299</v>
      </c>
      <c r="I1988">
        <v>63.776387239404499</v>
      </c>
    </row>
    <row r="1989" spans="1:9" x14ac:dyDescent="0.15">
      <c r="A1989" t="s">
        <v>202</v>
      </c>
      <c r="B1989" t="s">
        <v>285</v>
      </c>
      <c r="C1989" t="s">
        <v>1</v>
      </c>
      <c r="D1989" t="s">
        <v>204</v>
      </c>
      <c r="E1989" t="s">
        <v>167</v>
      </c>
      <c r="F1989">
        <v>2010</v>
      </c>
      <c r="G1989">
        <v>68.491704594039106</v>
      </c>
      <c r="H1989">
        <v>71.577915403574096</v>
      </c>
      <c r="I1989">
        <v>64.971287030593302</v>
      </c>
    </row>
    <row r="1990" spans="1:9" x14ac:dyDescent="0.15">
      <c r="A1990" t="s">
        <v>202</v>
      </c>
      <c r="B1990" t="s">
        <v>285</v>
      </c>
      <c r="C1990" t="s">
        <v>205</v>
      </c>
      <c r="D1990" t="s">
        <v>204</v>
      </c>
      <c r="E1990" t="s">
        <v>167</v>
      </c>
      <c r="F1990">
        <v>2010</v>
      </c>
      <c r="G1990">
        <v>67.651076027842393</v>
      </c>
      <c r="H1990">
        <v>70.427854609443401</v>
      </c>
      <c r="I1990">
        <v>64.404057397886206</v>
      </c>
    </row>
    <row r="1991" spans="1:9" x14ac:dyDescent="0.15">
      <c r="A1991" t="s">
        <v>202</v>
      </c>
      <c r="B1991" t="s">
        <v>286</v>
      </c>
      <c r="C1991" t="s">
        <v>21</v>
      </c>
      <c r="D1991" t="s">
        <v>204</v>
      </c>
      <c r="E1991" t="s">
        <v>167</v>
      </c>
      <c r="F1991">
        <v>2010</v>
      </c>
      <c r="G1991">
        <v>66.482965170901593</v>
      </c>
      <c r="H1991">
        <v>68.977946878223193</v>
      </c>
      <c r="I1991">
        <v>63.563422068247498</v>
      </c>
    </row>
    <row r="1992" spans="1:9" x14ac:dyDescent="0.15">
      <c r="A1992" t="s">
        <v>202</v>
      </c>
      <c r="B1992" t="s">
        <v>286</v>
      </c>
      <c r="C1992" t="s">
        <v>1</v>
      </c>
      <c r="D1992" t="s">
        <v>204</v>
      </c>
      <c r="E1992" t="s">
        <v>167</v>
      </c>
      <c r="F1992">
        <v>2010</v>
      </c>
      <c r="G1992">
        <v>68.427301601611504</v>
      </c>
      <c r="H1992">
        <v>71.445624448305793</v>
      </c>
      <c r="I1992">
        <v>64.960546160742098</v>
      </c>
    </row>
    <row r="1993" spans="1:9" x14ac:dyDescent="0.15">
      <c r="A1993" t="s">
        <v>202</v>
      </c>
      <c r="B1993" t="s">
        <v>286</v>
      </c>
      <c r="C1993" t="s">
        <v>205</v>
      </c>
      <c r="D1993" t="s">
        <v>204</v>
      </c>
      <c r="E1993" t="s">
        <v>167</v>
      </c>
      <c r="F1993">
        <v>2010</v>
      </c>
      <c r="G1993">
        <v>67.496274256349196</v>
      </c>
      <c r="H1993">
        <v>70.293265452332406</v>
      </c>
      <c r="I1993">
        <v>64.281876172823203</v>
      </c>
    </row>
    <row r="1994" spans="1:9" x14ac:dyDescent="0.15">
      <c r="A1994" t="s">
        <v>202</v>
      </c>
      <c r="B1994" t="s">
        <v>287</v>
      </c>
      <c r="C1994" t="s">
        <v>21</v>
      </c>
      <c r="D1994" t="s">
        <v>204</v>
      </c>
      <c r="E1994" t="s">
        <v>167</v>
      </c>
      <c r="F1994">
        <v>2010</v>
      </c>
      <c r="G1994">
        <v>66.719050690884998</v>
      </c>
      <c r="H1994">
        <v>69.230314157642795</v>
      </c>
      <c r="I1994">
        <v>63.854409483633198</v>
      </c>
    </row>
    <row r="1995" spans="1:9" x14ac:dyDescent="0.15">
      <c r="A1995" t="s">
        <v>202</v>
      </c>
      <c r="B1995" t="s">
        <v>287</v>
      </c>
      <c r="C1995" t="s">
        <v>1</v>
      </c>
      <c r="D1995" t="s">
        <v>204</v>
      </c>
      <c r="E1995" t="s">
        <v>167</v>
      </c>
      <c r="F1995">
        <v>2010</v>
      </c>
      <c r="G1995">
        <v>68.308799976613997</v>
      </c>
      <c r="H1995">
        <v>71.276056899122807</v>
      </c>
      <c r="I1995">
        <v>64.904870522391406</v>
      </c>
    </row>
    <row r="1996" spans="1:9" x14ac:dyDescent="0.15">
      <c r="A1996" t="s">
        <v>202</v>
      </c>
      <c r="B1996" t="s">
        <v>287</v>
      </c>
      <c r="C1996" t="s">
        <v>205</v>
      </c>
      <c r="D1996" t="s">
        <v>204</v>
      </c>
      <c r="E1996" t="s">
        <v>167</v>
      </c>
      <c r="F1996">
        <v>2010</v>
      </c>
      <c r="G1996">
        <v>67.537039533937303</v>
      </c>
      <c r="H1996">
        <v>70.249688334640496</v>
      </c>
      <c r="I1996">
        <v>64.389933999905296</v>
      </c>
    </row>
    <row r="1997" spans="1:9" x14ac:dyDescent="0.15">
      <c r="A1997" t="s">
        <v>202</v>
      </c>
      <c r="B1997" t="s">
        <v>288</v>
      </c>
      <c r="C1997" t="s">
        <v>21</v>
      </c>
      <c r="D1997" t="s">
        <v>204</v>
      </c>
      <c r="E1997" t="s">
        <v>167</v>
      </c>
      <c r="F1997">
        <v>2010</v>
      </c>
      <c r="G1997">
        <v>68.958682510877594</v>
      </c>
      <c r="H1997">
        <v>71.559239824195402</v>
      </c>
      <c r="I1997">
        <v>66.003023904676496</v>
      </c>
    </row>
    <row r="1998" spans="1:9" x14ac:dyDescent="0.15">
      <c r="A1998" t="s">
        <v>202</v>
      </c>
      <c r="B1998" t="s">
        <v>288</v>
      </c>
      <c r="C1998" t="s">
        <v>1</v>
      </c>
      <c r="D1998" t="s">
        <v>204</v>
      </c>
      <c r="E1998" t="s">
        <v>167</v>
      </c>
      <c r="F1998">
        <v>2010</v>
      </c>
      <c r="G1998">
        <v>70.044635188245294</v>
      </c>
      <c r="H1998">
        <v>73.245865494582006</v>
      </c>
      <c r="I1998">
        <v>66.470911045821495</v>
      </c>
    </row>
    <row r="1999" spans="1:9" x14ac:dyDescent="0.15">
      <c r="A1999" t="s">
        <v>202</v>
      </c>
      <c r="B1999" t="s">
        <v>288</v>
      </c>
      <c r="C1999" t="s">
        <v>205</v>
      </c>
      <c r="D1999" t="s">
        <v>204</v>
      </c>
      <c r="E1999" t="s">
        <v>167</v>
      </c>
      <c r="F1999">
        <v>2010</v>
      </c>
      <c r="G1999">
        <v>69.532567567020493</v>
      </c>
      <c r="H1999">
        <v>72.443383038192593</v>
      </c>
      <c r="I1999">
        <v>66.232095869367498</v>
      </c>
    </row>
    <row r="2000" spans="1:9" x14ac:dyDescent="0.15">
      <c r="A2000" t="s">
        <v>202</v>
      </c>
      <c r="B2000" t="s">
        <v>289</v>
      </c>
      <c r="C2000" t="s">
        <v>21</v>
      </c>
      <c r="D2000" t="s">
        <v>204</v>
      </c>
      <c r="E2000" t="s">
        <v>167</v>
      </c>
      <c r="F2000">
        <v>2010</v>
      </c>
      <c r="G2000">
        <v>67.659570456257896</v>
      </c>
      <c r="H2000">
        <v>70.266154668959302</v>
      </c>
      <c r="I2000">
        <v>64.760004247252994</v>
      </c>
    </row>
    <row r="2001" spans="1:9" x14ac:dyDescent="0.15">
      <c r="A2001" t="s">
        <v>202</v>
      </c>
      <c r="B2001" t="s">
        <v>289</v>
      </c>
      <c r="C2001" t="s">
        <v>1</v>
      </c>
      <c r="D2001" t="s">
        <v>204</v>
      </c>
      <c r="E2001" t="s">
        <v>167</v>
      </c>
      <c r="F2001">
        <v>2010</v>
      </c>
      <c r="G2001">
        <v>69.5587779645832</v>
      </c>
      <c r="H2001">
        <v>72.691181306023694</v>
      </c>
      <c r="I2001">
        <v>65.980419926362003</v>
      </c>
    </row>
    <row r="2002" spans="1:9" x14ac:dyDescent="0.15">
      <c r="A2002" t="s">
        <v>202</v>
      </c>
      <c r="B2002" t="s">
        <v>289</v>
      </c>
      <c r="C2002" t="s">
        <v>205</v>
      </c>
      <c r="D2002" t="s">
        <v>204</v>
      </c>
      <c r="E2002" t="s">
        <v>167</v>
      </c>
      <c r="F2002">
        <v>2010</v>
      </c>
      <c r="G2002">
        <v>68.625143241416694</v>
      </c>
      <c r="H2002">
        <v>71.520747038149594</v>
      </c>
      <c r="I2002">
        <v>65.276737437737097</v>
      </c>
    </row>
    <row r="2003" spans="1:9" x14ac:dyDescent="0.15">
      <c r="A2003" t="s">
        <v>202</v>
      </c>
      <c r="B2003" t="s">
        <v>290</v>
      </c>
      <c r="C2003" t="s">
        <v>21</v>
      </c>
      <c r="D2003" t="s">
        <v>204</v>
      </c>
      <c r="E2003" t="s">
        <v>167</v>
      </c>
      <c r="F2003">
        <v>2010</v>
      </c>
      <c r="G2003">
        <v>68.567688853004498</v>
      </c>
      <c r="H2003">
        <v>71.232006953601697</v>
      </c>
      <c r="I2003">
        <v>65.471280610626707</v>
      </c>
    </row>
    <row r="2004" spans="1:9" x14ac:dyDescent="0.15">
      <c r="A2004" t="s">
        <v>202</v>
      </c>
      <c r="B2004" t="s">
        <v>290</v>
      </c>
      <c r="C2004" t="s">
        <v>1</v>
      </c>
      <c r="D2004" t="s">
        <v>204</v>
      </c>
      <c r="E2004" t="s">
        <v>167</v>
      </c>
      <c r="F2004">
        <v>2010</v>
      </c>
      <c r="G2004">
        <v>70.272902960508702</v>
      </c>
      <c r="H2004">
        <v>73.457903845963898</v>
      </c>
      <c r="I2004">
        <v>66.644139285984394</v>
      </c>
    </row>
    <row r="2005" spans="1:9" x14ac:dyDescent="0.15">
      <c r="A2005" t="s">
        <v>202</v>
      </c>
      <c r="B2005" t="s">
        <v>290</v>
      </c>
      <c r="C2005" t="s">
        <v>205</v>
      </c>
      <c r="D2005" t="s">
        <v>204</v>
      </c>
      <c r="E2005" t="s">
        <v>167</v>
      </c>
      <c r="F2005">
        <v>2010</v>
      </c>
      <c r="G2005">
        <v>69.458651473507302</v>
      </c>
      <c r="H2005">
        <v>72.364491356594499</v>
      </c>
      <c r="I2005">
        <v>66.116558255776297</v>
      </c>
    </row>
    <row r="2006" spans="1:9" x14ac:dyDescent="0.15">
      <c r="A2006" t="s">
        <v>202</v>
      </c>
      <c r="B2006" t="s">
        <v>291</v>
      </c>
      <c r="C2006" t="s">
        <v>21</v>
      </c>
      <c r="D2006" t="s">
        <v>204</v>
      </c>
      <c r="E2006" t="s">
        <v>167</v>
      </c>
      <c r="F2006">
        <v>2010</v>
      </c>
      <c r="G2006">
        <v>68.413449645186503</v>
      </c>
      <c r="H2006">
        <v>71.021813210013207</v>
      </c>
      <c r="I2006">
        <v>65.379209199290798</v>
      </c>
    </row>
    <row r="2007" spans="1:9" x14ac:dyDescent="0.15">
      <c r="A2007" t="s">
        <v>202</v>
      </c>
      <c r="B2007" t="s">
        <v>291</v>
      </c>
      <c r="C2007" t="s">
        <v>1</v>
      </c>
      <c r="D2007" t="s">
        <v>204</v>
      </c>
      <c r="E2007" t="s">
        <v>167</v>
      </c>
      <c r="F2007">
        <v>2010</v>
      </c>
      <c r="G2007">
        <v>70.029863081839295</v>
      </c>
      <c r="H2007">
        <v>73.127739111891501</v>
      </c>
      <c r="I2007">
        <v>66.451745575705303</v>
      </c>
    </row>
    <row r="2008" spans="1:9" x14ac:dyDescent="0.15">
      <c r="A2008" t="s">
        <v>202</v>
      </c>
      <c r="B2008" t="s">
        <v>291</v>
      </c>
      <c r="C2008" t="s">
        <v>205</v>
      </c>
      <c r="D2008" t="s">
        <v>204</v>
      </c>
      <c r="E2008" t="s">
        <v>167</v>
      </c>
      <c r="F2008">
        <v>2010</v>
      </c>
      <c r="G2008">
        <v>69.248775728327402</v>
      </c>
      <c r="H2008">
        <v>72.083066928557201</v>
      </c>
      <c r="I2008">
        <v>65.908807191249593</v>
      </c>
    </row>
    <row r="2009" spans="1:9" x14ac:dyDescent="0.15">
      <c r="A2009" t="s">
        <v>202</v>
      </c>
      <c r="B2009" t="s">
        <v>292</v>
      </c>
      <c r="C2009" t="s">
        <v>21</v>
      </c>
      <c r="D2009" t="s">
        <v>204</v>
      </c>
      <c r="E2009" t="s">
        <v>167</v>
      </c>
      <c r="F2009">
        <v>2010</v>
      </c>
      <c r="G2009">
        <v>66.934873693660194</v>
      </c>
      <c r="H2009">
        <v>69.457150906392698</v>
      </c>
      <c r="I2009">
        <v>63.965325306646101</v>
      </c>
    </row>
    <row r="2010" spans="1:9" x14ac:dyDescent="0.15">
      <c r="A2010" t="s">
        <v>202</v>
      </c>
      <c r="B2010" t="s">
        <v>292</v>
      </c>
      <c r="C2010" t="s">
        <v>1</v>
      </c>
      <c r="D2010" t="s">
        <v>204</v>
      </c>
      <c r="E2010" t="s">
        <v>167</v>
      </c>
      <c r="F2010">
        <v>2010</v>
      </c>
      <c r="G2010">
        <v>69.139109667545995</v>
      </c>
      <c r="H2010">
        <v>72.139775059082098</v>
      </c>
      <c r="I2010">
        <v>65.579011301450194</v>
      </c>
    </row>
    <row r="2011" spans="1:9" x14ac:dyDescent="0.15">
      <c r="A2011" t="s">
        <v>202</v>
      </c>
      <c r="B2011" t="s">
        <v>292</v>
      </c>
      <c r="C2011" t="s">
        <v>205</v>
      </c>
      <c r="D2011" t="s">
        <v>204</v>
      </c>
      <c r="E2011" t="s">
        <v>167</v>
      </c>
      <c r="F2011">
        <v>2010</v>
      </c>
      <c r="G2011">
        <v>68.088749717453098</v>
      </c>
      <c r="H2011">
        <v>70.847196489103098</v>
      </c>
      <c r="I2011">
        <v>64.805379534219298</v>
      </c>
    </row>
    <row r="2012" spans="1:9" x14ac:dyDescent="0.15">
      <c r="A2012" t="s">
        <v>202</v>
      </c>
      <c r="B2012" t="s">
        <v>293</v>
      </c>
      <c r="C2012" t="s">
        <v>21</v>
      </c>
      <c r="D2012" t="s">
        <v>204</v>
      </c>
      <c r="E2012" t="s">
        <v>167</v>
      </c>
      <c r="F2012">
        <v>2010</v>
      </c>
      <c r="G2012">
        <v>67.428759067638595</v>
      </c>
      <c r="H2012">
        <v>69.971680449985001</v>
      </c>
      <c r="I2012">
        <v>64.515580417945102</v>
      </c>
    </row>
    <row r="2013" spans="1:9" x14ac:dyDescent="0.15">
      <c r="A2013" t="s">
        <v>202</v>
      </c>
      <c r="B2013" t="s">
        <v>293</v>
      </c>
      <c r="C2013" t="s">
        <v>1</v>
      </c>
      <c r="D2013" t="s">
        <v>204</v>
      </c>
      <c r="E2013" t="s">
        <v>167</v>
      </c>
      <c r="F2013">
        <v>2010</v>
      </c>
      <c r="G2013">
        <v>69.479014139534698</v>
      </c>
      <c r="H2013">
        <v>72.484270862319406</v>
      </c>
      <c r="I2013">
        <v>66.025499726629405</v>
      </c>
    </row>
    <row r="2014" spans="1:9" x14ac:dyDescent="0.15">
      <c r="A2014" t="s">
        <v>202</v>
      </c>
      <c r="B2014" t="s">
        <v>293</v>
      </c>
      <c r="C2014" t="s">
        <v>205</v>
      </c>
      <c r="D2014" t="s">
        <v>204</v>
      </c>
      <c r="E2014" t="s">
        <v>167</v>
      </c>
      <c r="F2014">
        <v>2010</v>
      </c>
      <c r="G2014">
        <v>68.481979371731597</v>
      </c>
      <c r="H2014">
        <v>71.225571084697805</v>
      </c>
      <c r="I2014">
        <v>65.2931587783049</v>
      </c>
    </row>
    <row r="2015" spans="1:9" x14ac:dyDescent="0.15">
      <c r="A2015" t="s">
        <v>202</v>
      </c>
      <c r="B2015" t="s">
        <v>294</v>
      </c>
      <c r="C2015" t="s">
        <v>21</v>
      </c>
      <c r="D2015" t="s">
        <v>204</v>
      </c>
      <c r="E2015" t="s">
        <v>167</v>
      </c>
      <c r="F2015">
        <v>2010</v>
      </c>
      <c r="G2015">
        <v>67.977488187666296</v>
      </c>
      <c r="H2015">
        <v>70.662039276947596</v>
      </c>
      <c r="I2015">
        <v>65.019581102251294</v>
      </c>
    </row>
    <row r="2016" spans="1:9" x14ac:dyDescent="0.15">
      <c r="A2016" t="s">
        <v>202</v>
      </c>
      <c r="B2016" t="s">
        <v>294</v>
      </c>
      <c r="C2016" t="s">
        <v>1</v>
      </c>
      <c r="D2016" t="s">
        <v>204</v>
      </c>
      <c r="E2016" t="s">
        <v>167</v>
      </c>
      <c r="F2016">
        <v>2010</v>
      </c>
      <c r="G2016">
        <v>69.3480385940845</v>
      </c>
      <c r="H2016">
        <v>72.470123966782893</v>
      </c>
      <c r="I2016">
        <v>65.866400730903806</v>
      </c>
    </row>
    <row r="2017" spans="1:9" x14ac:dyDescent="0.15">
      <c r="A2017" t="s">
        <v>202</v>
      </c>
      <c r="B2017" t="s">
        <v>294</v>
      </c>
      <c r="C2017" t="s">
        <v>205</v>
      </c>
      <c r="D2017" t="s">
        <v>204</v>
      </c>
      <c r="E2017" t="s">
        <v>167</v>
      </c>
      <c r="F2017">
        <v>2010</v>
      </c>
      <c r="G2017">
        <v>68.691554860382695</v>
      </c>
      <c r="H2017">
        <v>71.617512938465296</v>
      </c>
      <c r="I2017">
        <v>65.474591338603801</v>
      </c>
    </row>
    <row r="2018" spans="1:9" x14ac:dyDescent="0.15">
      <c r="A2018" t="s">
        <v>202</v>
      </c>
      <c r="B2018" t="s">
        <v>295</v>
      </c>
      <c r="C2018" t="s">
        <v>21</v>
      </c>
      <c r="D2018" t="s">
        <v>204</v>
      </c>
      <c r="E2018" t="s">
        <v>167</v>
      </c>
      <c r="F2018">
        <v>2010</v>
      </c>
      <c r="G2018">
        <v>66.6459859937723</v>
      </c>
      <c r="H2018">
        <v>69.174635401511793</v>
      </c>
      <c r="I2018">
        <v>63.760556048286603</v>
      </c>
    </row>
    <row r="2019" spans="1:9" x14ac:dyDescent="0.15">
      <c r="A2019" t="s">
        <v>202</v>
      </c>
      <c r="B2019" t="s">
        <v>295</v>
      </c>
      <c r="C2019" t="s">
        <v>1</v>
      </c>
      <c r="D2019" t="s">
        <v>204</v>
      </c>
      <c r="E2019" t="s">
        <v>167</v>
      </c>
      <c r="F2019">
        <v>2010</v>
      </c>
      <c r="G2019">
        <v>68.656370879611302</v>
      </c>
      <c r="H2019">
        <v>71.643562508158794</v>
      </c>
      <c r="I2019">
        <v>65.226161939100706</v>
      </c>
    </row>
    <row r="2020" spans="1:9" x14ac:dyDescent="0.15">
      <c r="A2020" t="s">
        <v>202</v>
      </c>
      <c r="B2020" t="s">
        <v>295</v>
      </c>
      <c r="C2020" t="s">
        <v>205</v>
      </c>
      <c r="D2020" t="s">
        <v>204</v>
      </c>
      <c r="E2020" t="s">
        <v>167</v>
      </c>
      <c r="F2020">
        <v>2010</v>
      </c>
      <c r="G2020">
        <v>67.652750703833902</v>
      </c>
      <c r="H2020">
        <v>70.386133428664095</v>
      </c>
      <c r="I2020">
        <v>64.523435566611496</v>
      </c>
    </row>
    <row r="2021" spans="1:9" x14ac:dyDescent="0.15">
      <c r="A2021" t="s">
        <v>202</v>
      </c>
      <c r="B2021" t="s">
        <v>296</v>
      </c>
      <c r="C2021" t="s">
        <v>21</v>
      </c>
      <c r="D2021" t="s">
        <v>204</v>
      </c>
      <c r="E2021" t="s">
        <v>167</v>
      </c>
      <c r="F2021">
        <v>2010</v>
      </c>
      <c r="G2021">
        <v>66.985388889897706</v>
      </c>
      <c r="H2021">
        <v>69.475314073655198</v>
      </c>
      <c r="I2021">
        <v>64.023413271145003</v>
      </c>
    </row>
    <row r="2022" spans="1:9" x14ac:dyDescent="0.15">
      <c r="A2022" t="s">
        <v>202</v>
      </c>
      <c r="B2022" t="s">
        <v>296</v>
      </c>
      <c r="C2022" t="s">
        <v>1</v>
      </c>
      <c r="D2022" t="s">
        <v>204</v>
      </c>
      <c r="E2022" t="s">
        <v>167</v>
      </c>
      <c r="F2022">
        <v>2010</v>
      </c>
      <c r="G2022">
        <v>68.470865242200603</v>
      </c>
      <c r="H2022">
        <v>71.472668579954203</v>
      </c>
      <c r="I2022">
        <v>64.997503121852105</v>
      </c>
    </row>
    <row r="2023" spans="1:9" x14ac:dyDescent="0.15">
      <c r="A2023" t="s">
        <v>202</v>
      </c>
      <c r="B2023" t="s">
        <v>296</v>
      </c>
      <c r="C2023" t="s">
        <v>205</v>
      </c>
      <c r="D2023" t="s">
        <v>204</v>
      </c>
      <c r="E2023" t="s">
        <v>167</v>
      </c>
      <c r="F2023">
        <v>2010</v>
      </c>
      <c r="G2023">
        <v>67.772088806254999</v>
      </c>
      <c r="H2023">
        <v>70.502782062320904</v>
      </c>
      <c r="I2023">
        <v>64.587888114817105</v>
      </c>
    </row>
    <row r="2024" spans="1:9" x14ac:dyDescent="0.15">
      <c r="A2024" t="s">
        <v>202</v>
      </c>
      <c r="B2024" t="s">
        <v>297</v>
      </c>
      <c r="C2024" t="s">
        <v>21</v>
      </c>
      <c r="D2024" t="s">
        <v>204</v>
      </c>
      <c r="E2024" t="s">
        <v>167</v>
      </c>
      <c r="F2024">
        <v>2010</v>
      </c>
      <c r="G2024">
        <v>67.439745377316299</v>
      </c>
      <c r="H2024">
        <v>69.954881594918405</v>
      </c>
      <c r="I2024">
        <v>64.597180947712502</v>
      </c>
    </row>
    <row r="2025" spans="1:9" x14ac:dyDescent="0.15">
      <c r="A2025" t="s">
        <v>202</v>
      </c>
      <c r="B2025" t="s">
        <v>297</v>
      </c>
      <c r="C2025" t="s">
        <v>1</v>
      </c>
      <c r="D2025" t="s">
        <v>204</v>
      </c>
      <c r="E2025" t="s">
        <v>167</v>
      </c>
      <c r="F2025">
        <v>2010</v>
      </c>
      <c r="G2025">
        <v>69.108136874979806</v>
      </c>
      <c r="H2025">
        <v>72.135172202146407</v>
      </c>
      <c r="I2025">
        <v>65.761133301384007</v>
      </c>
    </row>
    <row r="2026" spans="1:9" x14ac:dyDescent="0.15">
      <c r="A2026" t="s">
        <v>202</v>
      </c>
      <c r="B2026" t="s">
        <v>297</v>
      </c>
      <c r="C2026" t="s">
        <v>205</v>
      </c>
      <c r="D2026" t="s">
        <v>204</v>
      </c>
      <c r="E2026" t="s">
        <v>167</v>
      </c>
      <c r="F2026">
        <v>2010</v>
      </c>
      <c r="G2026">
        <v>68.300242735582103</v>
      </c>
      <c r="H2026">
        <v>71.063360886425599</v>
      </c>
      <c r="I2026">
        <v>65.198577677536207</v>
      </c>
    </row>
    <row r="2027" spans="1:9" x14ac:dyDescent="0.15">
      <c r="A2027" t="s">
        <v>202</v>
      </c>
      <c r="B2027" t="s">
        <v>298</v>
      </c>
      <c r="C2027" t="s">
        <v>21</v>
      </c>
      <c r="D2027" t="s">
        <v>204</v>
      </c>
      <c r="E2027" t="s">
        <v>167</v>
      </c>
      <c r="F2027">
        <v>2010</v>
      </c>
      <c r="G2027">
        <v>66.567726331368803</v>
      </c>
      <c r="H2027">
        <v>69.0129153000765</v>
      </c>
      <c r="I2027">
        <v>63.746179847195002</v>
      </c>
    </row>
    <row r="2028" spans="1:9" x14ac:dyDescent="0.15">
      <c r="A2028" t="s">
        <v>202</v>
      </c>
      <c r="B2028" t="s">
        <v>298</v>
      </c>
      <c r="C2028" t="s">
        <v>1</v>
      </c>
      <c r="D2028" t="s">
        <v>204</v>
      </c>
      <c r="E2028" t="s">
        <v>167</v>
      </c>
      <c r="F2028">
        <v>2010</v>
      </c>
      <c r="G2028">
        <v>68.476344806431996</v>
      </c>
      <c r="H2028">
        <v>71.507178266249596</v>
      </c>
      <c r="I2028">
        <v>65.126711070263298</v>
      </c>
    </row>
    <row r="2029" spans="1:9" x14ac:dyDescent="0.15">
      <c r="A2029" t="s">
        <v>202</v>
      </c>
      <c r="B2029" t="s">
        <v>298</v>
      </c>
      <c r="C2029" t="s">
        <v>205</v>
      </c>
      <c r="D2029" t="s">
        <v>204</v>
      </c>
      <c r="E2029" t="s">
        <v>167</v>
      </c>
      <c r="F2029">
        <v>2010</v>
      </c>
      <c r="G2029">
        <v>67.533647774300505</v>
      </c>
      <c r="H2029">
        <v>70.287934789153695</v>
      </c>
      <c r="I2029">
        <v>64.427330696915007</v>
      </c>
    </row>
    <row r="2030" spans="1:9" x14ac:dyDescent="0.15">
      <c r="A2030" t="s">
        <v>202</v>
      </c>
      <c r="B2030" t="s">
        <v>299</v>
      </c>
      <c r="C2030" t="s">
        <v>21</v>
      </c>
      <c r="D2030" t="s">
        <v>204</v>
      </c>
      <c r="E2030" t="s">
        <v>167</v>
      </c>
      <c r="F2030">
        <v>2010</v>
      </c>
      <c r="G2030">
        <v>67.600880621750306</v>
      </c>
      <c r="H2030">
        <v>70.2107086149731</v>
      </c>
      <c r="I2030">
        <v>64.640059253449806</v>
      </c>
    </row>
    <row r="2031" spans="1:9" x14ac:dyDescent="0.15">
      <c r="A2031" t="s">
        <v>202</v>
      </c>
      <c r="B2031" t="s">
        <v>299</v>
      </c>
      <c r="C2031" t="s">
        <v>1</v>
      </c>
      <c r="D2031" t="s">
        <v>204</v>
      </c>
      <c r="E2031" t="s">
        <v>167</v>
      </c>
      <c r="F2031">
        <v>2010</v>
      </c>
      <c r="G2031">
        <v>69.184876867850704</v>
      </c>
      <c r="H2031">
        <v>72.285327580736293</v>
      </c>
      <c r="I2031">
        <v>65.720332196992203</v>
      </c>
    </row>
    <row r="2032" spans="1:9" x14ac:dyDescent="0.15">
      <c r="A2032" t="s">
        <v>202</v>
      </c>
      <c r="B2032" t="s">
        <v>299</v>
      </c>
      <c r="C2032" t="s">
        <v>205</v>
      </c>
      <c r="D2032" t="s">
        <v>204</v>
      </c>
      <c r="E2032" t="s">
        <v>167</v>
      </c>
      <c r="F2032">
        <v>2010</v>
      </c>
      <c r="G2032">
        <v>68.424088103374203</v>
      </c>
      <c r="H2032">
        <v>71.267517271812494</v>
      </c>
      <c r="I2032">
        <v>65.181082168688604</v>
      </c>
    </row>
    <row r="2033" spans="1:9" x14ac:dyDescent="0.15">
      <c r="A2033" t="s">
        <v>202</v>
      </c>
      <c r="B2033" t="s">
        <v>300</v>
      </c>
      <c r="C2033" t="s">
        <v>21</v>
      </c>
      <c r="D2033" t="s">
        <v>204</v>
      </c>
      <c r="E2033" t="s">
        <v>167</v>
      </c>
      <c r="F2033">
        <v>2010</v>
      </c>
      <c r="G2033">
        <v>66.385435320984996</v>
      </c>
      <c r="H2033">
        <v>68.808360828904299</v>
      </c>
      <c r="I2033">
        <v>63.5452655503709</v>
      </c>
    </row>
    <row r="2034" spans="1:9" x14ac:dyDescent="0.15">
      <c r="A2034" t="s">
        <v>202</v>
      </c>
      <c r="B2034" t="s">
        <v>300</v>
      </c>
      <c r="C2034" t="s">
        <v>1</v>
      </c>
      <c r="D2034" t="s">
        <v>204</v>
      </c>
      <c r="E2034" t="s">
        <v>167</v>
      </c>
      <c r="F2034">
        <v>2010</v>
      </c>
      <c r="G2034">
        <v>68.156271102561604</v>
      </c>
      <c r="H2034">
        <v>71.160261377397006</v>
      </c>
      <c r="I2034">
        <v>64.752512435834504</v>
      </c>
    </row>
    <row r="2035" spans="1:9" x14ac:dyDescent="0.15">
      <c r="A2035" t="s">
        <v>202</v>
      </c>
      <c r="B2035" t="s">
        <v>300</v>
      </c>
      <c r="C2035" t="s">
        <v>205</v>
      </c>
      <c r="D2035" t="s">
        <v>204</v>
      </c>
      <c r="E2035" t="s">
        <v>167</v>
      </c>
      <c r="F2035">
        <v>2010</v>
      </c>
      <c r="G2035">
        <v>67.297149697426903</v>
      </c>
      <c r="H2035">
        <v>69.992970878973097</v>
      </c>
      <c r="I2035">
        <v>64.186910501692694</v>
      </c>
    </row>
    <row r="2036" spans="1:9" x14ac:dyDescent="0.15">
      <c r="A2036" t="s">
        <v>202</v>
      </c>
      <c r="B2036" t="s">
        <v>301</v>
      </c>
      <c r="C2036" t="s">
        <v>21</v>
      </c>
      <c r="D2036" t="s">
        <v>204</v>
      </c>
      <c r="E2036" t="s">
        <v>167</v>
      </c>
      <c r="F2036">
        <v>2010</v>
      </c>
      <c r="G2036">
        <v>66.204639021192193</v>
      </c>
      <c r="H2036">
        <v>68.672397864111701</v>
      </c>
      <c r="I2036">
        <v>63.313205088638398</v>
      </c>
    </row>
    <row r="2037" spans="1:9" x14ac:dyDescent="0.15">
      <c r="A2037" t="s">
        <v>202</v>
      </c>
      <c r="B2037" t="s">
        <v>301</v>
      </c>
      <c r="C2037" t="s">
        <v>1</v>
      </c>
      <c r="D2037" t="s">
        <v>204</v>
      </c>
      <c r="E2037" t="s">
        <v>167</v>
      </c>
      <c r="F2037">
        <v>2010</v>
      </c>
      <c r="G2037">
        <v>68.129172254881297</v>
      </c>
      <c r="H2037">
        <v>71.135395808608607</v>
      </c>
      <c r="I2037">
        <v>64.721291767867797</v>
      </c>
    </row>
    <row r="2038" spans="1:9" x14ac:dyDescent="0.15">
      <c r="A2038" t="s">
        <v>202</v>
      </c>
      <c r="B2038" t="s">
        <v>301</v>
      </c>
      <c r="C2038" t="s">
        <v>205</v>
      </c>
      <c r="D2038" t="s">
        <v>204</v>
      </c>
      <c r="E2038" t="s">
        <v>167</v>
      </c>
      <c r="F2038">
        <v>2010</v>
      </c>
      <c r="G2038">
        <v>67.177473495736393</v>
      </c>
      <c r="H2038">
        <v>69.843180075966302</v>
      </c>
      <c r="I2038">
        <v>63.979367752591003</v>
      </c>
    </row>
    <row r="2039" spans="1:9" x14ac:dyDescent="0.15">
      <c r="A2039" t="s">
        <v>202</v>
      </c>
      <c r="B2039" t="s">
        <v>302</v>
      </c>
      <c r="C2039" t="s">
        <v>21</v>
      </c>
      <c r="D2039" t="s">
        <v>204</v>
      </c>
      <c r="E2039" t="s">
        <v>167</v>
      </c>
      <c r="F2039">
        <v>2010</v>
      </c>
      <c r="G2039">
        <v>66.768616550472103</v>
      </c>
      <c r="H2039">
        <v>69.181522106289293</v>
      </c>
      <c r="I2039">
        <v>63.941587293545197</v>
      </c>
    </row>
    <row r="2040" spans="1:9" x14ac:dyDescent="0.15">
      <c r="A2040" t="s">
        <v>202</v>
      </c>
      <c r="B2040" t="s">
        <v>302</v>
      </c>
      <c r="C2040" t="s">
        <v>1</v>
      </c>
      <c r="D2040" t="s">
        <v>204</v>
      </c>
      <c r="E2040" t="s">
        <v>167</v>
      </c>
      <c r="F2040">
        <v>2010</v>
      </c>
      <c r="G2040">
        <v>68.415254797594898</v>
      </c>
      <c r="H2040">
        <v>71.298618761167901</v>
      </c>
      <c r="I2040">
        <v>65.029183106044499</v>
      </c>
    </row>
    <row r="2041" spans="1:9" x14ac:dyDescent="0.15">
      <c r="A2041" t="s">
        <v>202</v>
      </c>
      <c r="B2041" t="s">
        <v>302</v>
      </c>
      <c r="C2041" t="s">
        <v>205</v>
      </c>
      <c r="D2041" t="s">
        <v>204</v>
      </c>
      <c r="E2041" t="s">
        <v>167</v>
      </c>
      <c r="F2041">
        <v>2010</v>
      </c>
      <c r="G2041">
        <v>67.606167927173303</v>
      </c>
      <c r="H2041">
        <v>70.265461761817207</v>
      </c>
      <c r="I2041">
        <v>64.490397253311798</v>
      </c>
    </row>
    <row r="2042" spans="1:9" x14ac:dyDescent="0.15">
      <c r="A2042" t="s">
        <v>202</v>
      </c>
      <c r="B2042" t="s">
        <v>303</v>
      </c>
      <c r="C2042" t="s">
        <v>21</v>
      </c>
      <c r="D2042" t="s">
        <v>204</v>
      </c>
      <c r="E2042" t="s">
        <v>167</v>
      </c>
      <c r="F2042">
        <v>2010</v>
      </c>
      <c r="G2042">
        <v>66.557845437765906</v>
      </c>
      <c r="H2042">
        <v>69.074848825858297</v>
      </c>
      <c r="I2042">
        <v>63.641977277080002</v>
      </c>
    </row>
    <row r="2043" spans="1:9" x14ac:dyDescent="0.15">
      <c r="A2043" t="s">
        <v>202</v>
      </c>
      <c r="B2043" t="s">
        <v>303</v>
      </c>
      <c r="C2043" t="s">
        <v>1</v>
      </c>
      <c r="D2043" t="s">
        <v>204</v>
      </c>
      <c r="E2043" t="s">
        <v>167</v>
      </c>
      <c r="F2043">
        <v>2010</v>
      </c>
      <c r="G2043">
        <v>67.851010743512006</v>
      </c>
      <c r="H2043">
        <v>70.874792746165099</v>
      </c>
      <c r="I2043">
        <v>64.371411783039207</v>
      </c>
    </row>
    <row r="2044" spans="1:9" x14ac:dyDescent="0.15">
      <c r="A2044" t="s">
        <v>202</v>
      </c>
      <c r="B2044" t="s">
        <v>303</v>
      </c>
      <c r="C2044" t="s">
        <v>205</v>
      </c>
      <c r="D2044" t="s">
        <v>204</v>
      </c>
      <c r="E2044" t="s">
        <v>167</v>
      </c>
      <c r="F2044">
        <v>2010</v>
      </c>
      <c r="G2044">
        <v>67.224892780142994</v>
      </c>
      <c r="H2044">
        <v>70.038434769459101</v>
      </c>
      <c r="I2044">
        <v>64.022932571317298</v>
      </c>
    </row>
    <row r="2045" spans="1:9" x14ac:dyDescent="0.15">
      <c r="A2045" t="s">
        <v>202</v>
      </c>
      <c r="B2045" t="s">
        <v>304</v>
      </c>
      <c r="C2045" t="s">
        <v>21</v>
      </c>
      <c r="D2045" t="s">
        <v>204</v>
      </c>
      <c r="E2045" t="s">
        <v>167</v>
      </c>
      <c r="F2045">
        <v>2010</v>
      </c>
      <c r="G2045">
        <v>65.252641778202999</v>
      </c>
      <c r="H2045">
        <v>67.7628739762105</v>
      </c>
      <c r="I2045">
        <v>62.452522372542298</v>
      </c>
    </row>
    <row r="2046" spans="1:9" x14ac:dyDescent="0.15">
      <c r="A2046" t="s">
        <v>202</v>
      </c>
      <c r="B2046" t="s">
        <v>304</v>
      </c>
      <c r="C2046" t="s">
        <v>1</v>
      </c>
      <c r="D2046" t="s">
        <v>204</v>
      </c>
      <c r="E2046" t="s">
        <v>167</v>
      </c>
      <c r="F2046">
        <v>2010</v>
      </c>
      <c r="G2046">
        <v>67.544512994445</v>
      </c>
      <c r="H2046">
        <v>70.626948470397494</v>
      </c>
      <c r="I2046">
        <v>64.069761078774803</v>
      </c>
    </row>
    <row r="2047" spans="1:9" x14ac:dyDescent="0.15">
      <c r="A2047" t="s">
        <v>202</v>
      </c>
      <c r="B2047" t="s">
        <v>304</v>
      </c>
      <c r="C2047" t="s">
        <v>205</v>
      </c>
      <c r="D2047" t="s">
        <v>204</v>
      </c>
      <c r="E2047" t="s">
        <v>167</v>
      </c>
      <c r="F2047">
        <v>2010</v>
      </c>
      <c r="G2047">
        <v>66.405502545834494</v>
      </c>
      <c r="H2047">
        <v>69.180029615935496</v>
      </c>
      <c r="I2047">
        <v>63.332368772743799</v>
      </c>
    </row>
    <row r="2048" spans="1:9" x14ac:dyDescent="0.15">
      <c r="A2048" t="s">
        <v>202</v>
      </c>
      <c r="B2048" t="s">
        <v>305</v>
      </c>
      <c r="C2048" t="s">
        <v>21</v>
      </c>
      <c r="D2048" t="s">
        <v>204</v>
      </c>
      <c r="E2048" t="s">
        <v>167</v>
      </c>
      <c r="F2048">
        <v>2010</v>
      </c>
      <c r="G2048">
        <v>66.444742233492804</v>
      </c>
      <c r="H2048">
        <v>68.8722929966615</v>
      </c>
      <c r="I2048">
        <v>63.572688609374403</v>
      </c>
    </row>
    <row r="2049" spans="1:9" x14ac:dyDescent="0.15">
      <c r="A2049" t="s">
        <v>202</v>
      </c>
      <c r="B2049" t="s">
        <v>305</v>
      </c>
      <c r="C2049" t="s">
        <v>1</v>
      </c>
      <c r="D2049" t="s">
        <v>204</v>
      </c>
      <c r="E2049" t="s">
        <v>167</v>
      </c>
      <c r="F2049">
        <v>2010</v>
      </c>
      <c r="G2049">
        <v>68.403426944489794</v>
      </c>
      <c r="H2049">
        <v>71.380640740580503</v>
      </c>
      <c r="I2049">
        <v>64.979016294182102</v>
      </c>
    </row>
    <row r="2050" spans="1:9" x14ac:dyDescent="0.15">
      <c r="A2050" t="s">
        <v>202</v>
      </c>
      <c r="B2050" t="s">
        <v>305</v>
      </c>
      <c r="C2050" t="s">
        <v>205</v>
      </c>
      <c r="D2050" t="s">
        <v>204</v>
      </c>
      <c r="E2050" t="s">
        <v>167</v>
      </c>
      <c r="F2050">
        <v>2010</v>
      </c>
      <c r="G2050">
        <v>67.431380932191004</v>
      </c>
      <c r="H2050">
        <v>70.124747921315503</v>
      </c>
      <c r="I2050">
        <v>64.273647391285905</v>
      </c>
    </row>
    <row r="2051" spans="1:9" x14ac:dyDescent="0.15">
      <c r="A2051" t="s">
        <v>202</v>
      </c>
      <c r="B2051" t="s">
        <v>306</v>
      </c>
      <c r="C2051" t="s">
        <v>21</v>
      </c>
      <c r="D2051" t="s">
        <v>204</v>
      </c>
      <c r="E2051" t="s">
        <v>167</v>
      </c>
      <c r="F2051">
        <v>2010</v>
      </c>
      <c r="G2051">
        <v>65.589242995034098</v>
      </c>
      <c r="H2051">
        <v>68.047736269181101</v>
      </c>
      <c r="I2051">
        <v>62.878288820255598</v>
      </c>
    </row>
    <row r="2052" spans="1:9" x14ac:dyDescent="0.15">
      <c r="A2052" t="s">
        <v>202</v>
      </c>
      <c r="B2052" t="s">
        <v>306</v>
      </c>
      <c r="C2052" t="s">
        <v>1</v>
      </c>
      <c r="D2052" t="s">
        <v>204</v>
      </c>
      <c r="E2052" t="s">
        <v>167</v>
      </c>
      <c r="F2052">
        <v>2010</v>
      </c>
      <c r="G2052">
        <v>68.026521018964004</v>
      </c>
      <c r="H2052">
        <v>71.062206538296095</v>
      </c>
      <c r="I2052">
        <v>64.614345248967993</v>
      </c>
    </row>
    <row r="2053" spans="1:9" x14ac:dyDescent="0.15">
      <c r="A2053" t="s">
        <v>202</v>
      </c>
      <c r="B2053" t="s">
        <v>306</v>
      </c>
      <c r="C2053" t="s">
        <v>205</v>
      </c>
      <c r="D2053" t="s">
        <v>204</v>
      </c>
      <c r="E2053" t="s">
        <v>167</v>
      </c>
      <c r="F2053">
        <v>2010</v>
      </c>
      <c r="G2053">
        <v>66.799913772862098</v>
      </c>
      <c r="H2053">
        <v>69.540594394626297</v>
      </c>
      <c r="I2053">
        <v>63.674384621544299</v>
      </c>
    </row>
    <row r="2054" spans="1:9" x14ac:dyDescent="0.15">
      <c r="A2054" t="s">
        <v>202</v>
      </c>
      <c r="B2054" t="s">
        <v>307</v>
      </c>
      <c r="C2054" t="s">
        <v>21</v>
      </c>
      <c r="D2054" t="s">
        <v>204</v>
      </c>
      <c r="E2054" t="s">
        <v>167</v>
      </c>
      <c r="F2054">
        <v>2010</v>
      </c>
      <c r="G2054">
        <v>65.935166904482699</v>
      </c>
      <c r="H2054">
        <v>68.373410674735496</v>
      </c>
      <c r="I2054">
        <v>63.190053583067098</v>
      </c>
    </row>
    <row r="2055" spans="1:9" x14ac:dyDescent="0.15">
      <c r="A2055" t="s">
        <v>202</v>
      </c>
      <c r="B2055" t="s">
        <v>307</v>
      </c>
      <c r="C2055" t="s">
        <v>1</v>
      </c>
      <c r="D2055" t="s">
        <v>204</v>
      </c>
      <c r="E2055" t="s">
        <v>167</v>
      </c>
      <c r="F2055">
        <v>2010</v>
      </c>
      <c r="G2055">
        <v>68.363646472306399</v>
      </c>
      <c r="H2055">
        <v>71.422984367048102</v>
      </c>
      <c r="I2055">
        <v>64.969164400505306</v>
      </c>
    </row>
    <row r="2056" spans="1:9" x14ac:dyDescent="0.15">
      <c r="A2056" t="s">
        <v>202</v>
      </c>
      <c r="B2056" t="s">
        <v>307</v>
      </c>
      <c r="C2056" t="s">
        <v>205</v>
      </c>
      <c r="D2056" t="s">
        <v>204</v>
      </c>
      <c r="E2056" t="s">
        <v>167</v>
      </c>
      <c r="F2056">
        <v>2010</v>
      </c>
      <c r="G2056">
        <v>67.132619396719704</v>
      </c>
      <c r="H2056">
        <v>69.876153977122101</v>
      </c>
      <c r="I2056">
        <v>64.0565034724371</v>
      </c>
    </row>
    <row r="2057" spans="1:9" x14ac:dyDescent="0.15">
      <c r="A2057" t="s">
        <v>202</v>
      </c>
      <c r="B2057" t="s">
        <v>308</v>
      </c>
      <c r="C2057" t="s">
        <v>21</v>
      </c>
      <c r="D2057" t="s">
        <v>204</v>
      </c>
      <c r="E2057" t="s">
        <v>167</v>
      </c>
      <c r="F2057">
        <v>2010</v>
      </c>
      <c r="G2057">
        <v>65.681385656704805</v>
      </c>
      <c r="H2057">
        <v>68.101883696428899</v>
      </c>
      <c r="I2057">
        <v>62.886538737436098</v>
      </c>
    </row>
    <row r="2058" spans="1:9" x14ac:dyDescent="0.15">
      <c r="A2058" t="s">
        <v>202</v>
      </c>
      <c r="B2058" t="s">
        <v>308</v>
      </c>
      <c r="C2058" t="s">
        <v>1</v>
      </c>
      <c r="D2058" t="s">
        <v>204</v>
      </c>
      <c r="E2058" t="s">
        <v>167</v>
      </c>
      <c r="F2058">
        <v>2010</v>
      </c>
      <c r="G2058">
        <v>67.986561044569399</v>
      </c>
      <c r="H2058">
        <v>71.043684899053005</v>
      </c>
      <c r="I2058">
        <v>64.597926293242693</v>
      </c>
    </row>
    <row r="2059" spans="1:9" x14ac:dyDescent="0.15">
      <c r="A2059" t="s">
        <v>202</v>
      </c>
      <c r="B2059" t="s">
        <v>308</v>
      </c>
      <c r="C2059" t="s">
        <v>205</v>
      </c>
      <c r="D2059" t="s">
        <v>204</v>
      </c>
      <c r="E2059" t="s">
        <v>167</v>
      </c>
      <c r="F2059">
        <v>2010</v>
      </c>
      <c r="G2059">
        <v>66.858426727045099</v>
      </c>
      <c r="H2059">
        <v>69.569653517183596</v>
      </c>
      <c r="I2059">
        <v>63.824035666427697</v>
      </c>
    </row>
    <row r="2060" spans="1:9" x14ac:dyDescent="0.15">
      <c r="A2060" t="s">
        <v>202</v>
      </c>
      <c r="B2060" t="s">
        <v>309</v>
      </c>
      <c r="C2060" t="s">
        <v>21</v>
      </c>
      <c r="D2060" t="s">
        <v>204</v>
      </c>
      <c r="E2060" t="s">
        <v>167</v>
      </c>
      <c r="F2060">
        <v>2010</v>
      </c>
      <c r="G2060">
        <v>64.059061579074907</v>
      </c>
      <c r="H2060">
        <v>66.443000590953801</v>
      </c>
      <c r="I2060">
        <v>61.376298113494897</v>
      </c>
    </row>
    <row r="2061" spans="1:9" x14ac:dyDescent="0.15">
      <c r="A2061" t="s">
        <v>202</v>
      </c>
      <c r="B2061" t="s">
        <v>309</v>
      </c>
      <c r="C2061" t="s">
        <v>1</v>
      </c>
      <c r="D2061" t="s">
        <v>204</v>
      </c>
      <c r="E2061" t="s">
        <v>167</v>
      </c>
      <c r="F2061">
        <v>2010</v>
      </c>
      <c r="G2061">
        <v>66.985105157339902</v>
      </c>
      <c r="H2061">
        <v>69.844916348860494</v>
      </c>
      <c r="I2061">
        <v>63.672459397327202</v>
      </c>
    </row>
    <row r="2062" spans="1:9" x14ac:dyDescent="0.15">
      <c r="A2062" t="s">
        <v>202</v>
      </c>
      <c r="B2062" t="s">
        <v>309</v>
      </c>
      <c r="C2062" t="s">
        <v>205</v>
      </c>
      <c r="D2062" t="s">
        <v>204</v>
      </c>
      <c r="E2062" t="s">
        <v>167</v>
      </c>
      <c r="F2062">
        <v>2010</v>
      </c>
      <c r="G2062">
        <v>65.489458356181402</v>
      </c>
      <c r="H2062">
        <v>68.084928320998202</v>
      </c>
      <c r="I2062">
        <v>62.451733001698798</v>
      </c>
    </row>
    <row r="2063" spans="1:9" x14ac:dyDescent="0.15">
      <c r="A2063" t="s">
        <v>202</v>
      </c>
      <c r="B2063" t="s">
        <v>310</v>
      </c>
      <c r="C2063" t="s">
        <v>21</v>
      </c>
      <c r="D2063" t="s">
        <v>204</v>
      </c>
      <c r="E2063" t="s">
        <v>167</v>
      </c>
      <c r="F2063">
        <v>2010</v>
      </c>
      <c r="G2063">
        <v>64.647595045561701</v>
      </c>
      <c r="H2063">
        <v>67.087555254639696</v>
      </c>
      <c r="I2063">
        <v>61.7969402131896</v>
      </c>
    </row>
    <row r="2064" spans="1:9" x14ac:dyDescent="0.15">
      <c r="A2064" t="s">
        <v>202</v>
      </c>
      <c r="B2064" t="s">
        <v>310</v>
      </c>
      <c r="C2064" t="s">
        <v>1</v>
      </c>
      <c r="D2064" t="s">
        <v>204</v>
      </c>
      <c r="E2064" t="s">
        <v>167</v>
      </c>
      <c r="F2064">
        <v>2010</v>
      </c>
      <c r="G2064">
        <v>67.331975604590497</v>
      </c>
      <c r="H2064">
        <v>70.424189045943606</v>
      </c>
      <c r="I2064">
        <v>63.797823000669801</v>
      </c>
    </row>
    <row r="2065" spans="1:9" x14ac:dyDescent="0.15">
      <c r="A2065" t="s">
        <v>202</v>
      </c>
      <c r="B2065" t="s">
        <v>310</v>
      </c>
      <c r="C2065" t="s">
        <v>205</v>
      </c>
      <c r="D2065" t="s">
        <v>204</v>
      </c>
      <c r="E2065" t="s">
        <v>167</v>
      </c>
      <c r="F2065">
        <v>2010</v>
      </c>
      <c r="G2065">
        <v>65.974568873103806</v>
      </c>
      <c r="H2065">
        <v>68.740075027033996</v>
      </c>
      <c r="I2065">
        <v>62.782851453570601</v>
      </c>
    </row>
    <row r="2066" spans="1:9" x14ac:dyDescent="0.15">
      <c r="A2066" t="s">
        <v>202</v>
      </c>
      <c r="B2066" t="s">
        <v>311</v>
      </c>
      <c r="C2066" t="s">
        <v>21</v>
      </c>
      <c r="D2066" t="s">
        <v>204</v>
      </c>
      <c r="E2066" t="s">
        <v>167</v>
      </c>
      <c r="F2066">
        <v>2010</v>
      </c>
      <c r="G2066">
        <v>69.131565101395196</v>
      </c>
      <c r="H2066">
        <v>71.770575785977599</v>
      </c>
      <c r="I2066">
        <v>66.1521305160407</v>
      </c>
    </row>
    <row r="2067" spans="1:9" x14ac:dyDescent="0.15">
      <c r="A2067" t="s">
        <v>202</v>
      </c>
      <c r="B2067" t="s">
        <v>311</v>
      </c>
      <c r="C2067" t="s">
        <v>1</v>
      </c>
      <c r="D2067" t="s">
        <v>204</v>
      </c>
      <c r="E2067" t="s">
        <v>167</v>
      </c>
      <c r="F2067">
        <v>2010</v>
      </c>
      <c r="G2067">
        <v>70.565294437183994</v>
      </c>
      <c r="H2067">
        <v>73.688692648869605</v>
      </c>
      <c r="I2067">
        <v>66.990214313829597</v>
      </c>
    </row>
    <row r="2068" spans="1:9" x14ac:dyDescent="0.15">
      <c r="A2068" t="s">
        <v>202</v>
      </c>
      <c r="B2068" t="s">
        <v>311</v>
      </c>
      <c r="C2068" t="s">
        <v>205</v>
      </c>
      <c r="D2068" t="s">
        <v>204</v>
      </c>
      <c r="E2068" t="s">
        <v>167</v>
      </c>
      <c r="F2068">
        <v>2010</v>
      </c>
      <c r="G2068">
        <v>69.899442362424594</v>
      </c>
      <c r="H2068">
        <v>72.722044120275399</v>
      </c>
      <c r="I2068">
        <v>66.563886479599702</v>
      </c>
    </row>
    <row r="2069" spans="1:9" x14ac:dyDescent="0.15">
      <c r="A2069" t="s">
        <v>202</v>
      </c>
      <c r="B2069" t="s">
        <v>312</v>
      </c>
      <c r="C2069" t="s">
        <v>21</v>
      </c>
      <c r="D2069" t="s">
        <v>204</v>
      </c>
      <c r="E2069" t="s">
        <v>167</v>
      </c>
      <c r="F2069">
        <v>2010</v>
      </c>
      <c r="G2069">
        <v>68.853555994810904</v>
      </c>
      <c r="H2069">
        <v>71.469749304886406</v>
      </c>
      <c r="I2069">
        <v>65.935743060091298</v>
      </c>
    </row>
    <row r="2070" spans="1:9" x14ac:dyDescent="0.15">
      <c r="A2070" t="s">
        <v>202</v>
      </c>
      <c r="B2070" t="s">
        <v>312</v>
      </c>
      <c r="C2070" t="s">
        <v>1</v>
      </c>
      <c r="D2070" t="s">
        <v>204</v>
      </c>
      <c r="E2070" t="s">
        <v>167</v>
      </c>
      <c r="F2070">
        <v>2010</v>
      </c>
      <c r="G2070">
        <v>70.238290054337497</v>
      </c>
      <c r="H2070">
        <v>73.365305995203599</v>
      </c>
      <c r="I2070">
        <v>66.866434458192899</v>
      </c>
    </row>
    <row r="2071" spans="1:9" x14ac:dyDescent="0.15">
      <c r="A2071" t="s">
        <v>202</v>
      </c>
      <c r="B2071" t="s">
        <v>312</v>
      </c>
      <c r="C2071" t="s">
        <v>205</v>
      </c>
      <c r="D2071" t="s">
        <v>204</v>
      </c>
      <c r="E2071" t="s">
        <v>167</v>
      </c>
      <c r="F2071">
        <v>2010</v>
      </c>
      <c r="G2071">
        <v>69.582886149207297</v>
      </c>
      <c r="H2071">
        <v>72.423598976071204</v>
      </c>
      <c r="I2071">
        <v>66.437013140290205</v>
      </c>
    </row>
    <row r="2072" spans="1:9" x14ac:dyDescent="0.15">
      <c r="A2072" t="s">
        <v>202</v>
      </c>
      <c r="B2072" t="s">
        <v>313</v>
      </c>
      <c r="C2072" t="s">
        <v>21</v>
      </c>
      <c r="D2072" t="s">
        <v>204</v>
      </c>
      <c r="E2072" t="s">
        <v>167</v>
      </c>
      <c r="F2072">
        <v>2010</v>
      </c>
      <c r="G2072">
        <v>69.059843660714293</v>
      </c>
      <c r="H2072">
        <v>71.699777187808905</v>
      </c>
      <c r="I2072">
        <v>65.984890489327697</v>
      </c>
    </row>
    <row r="2073" spans="1:9" x14ac:dyDescent="0.15">
      <c r="A2073" t="s">
        <v>202</v>
      </c>
      <c r="B2073" t="s">
        <v>313</v>
      </c>
      <c r="C2073" t="s">
        <v>1</v>
      </c>
      <c r="D2073" t="s">
        <v>204</v>
      </c>
      <c r="E2073" t="s">
        <v>167</v>
      </c>
      <c r="F2073">
        <v>2010</v>
      </c>
      <c r="G2073">
        <v>70.818916457611195</v>
      </c>
      <c r="H2073">
        <v>73.984286965645893</v>
      </c>
      <c r="I2073">
        <v>67.176543984866399</v>
      </c>
    </row>
    <row r="2074" spans="1:9" x14ac:dyDescent="0.15">
      <c r="A2074" t="s">
        <v>202</v>
      </c>
      <c r="B2074" t="s">
        <v>313</v>
      </c>
      <c r="C2074" t="s">
        <v>205</v>
      </c>
      <c r="D2074" t="s">
        <v>204</v>
      </c>
      <c r="E2074" t="s">
        <v>167</v>
      </c>
      <c r="F2074">
        <v>2010</v>
      </c>
      <c r="G2074">
        <v>69.995368663923301</v>
      </c>
      <c r="H2074">
        <v>72.915866483849101</v>
      </c>
      <c r="I2074">
        <v>66.630371205293798</v>
      </c>
    </row>
    <row r="2075" spans="1:9" x14ac:dyDescent="0.15">
      <c r="A2075" t="s">
        <v>202</v>
      </c>
      <c r="B2075" t="s">
        <v>314</v>
      </c>
      <c r="C2075" t="s">
        <v>21</v>
      </c>
      <c r="D2075" t="s">
        <v>204</v>
      </c>
      <c r="E2075" t="s">
        <v>167</v>
      </c>
      <c r="F2075">
        <v>2010</v>
      </c>
      <c r="G2075">
        <v>67.099171715175601</v>
      </c>
      <c r="H2075">
        <v>69.618396741767995</v>
      </c>
      <c r="I2075">
        <v>64.178821359049607</v>
      </c>
    </row>
    <row r="2076" spans="1:9" x14ac:dyDescent="0.15">
      <c r="A2076" t="s">
        <v>202</v>
      </c>
      <c r="B2076" t="s">
        <v>314</v>
      </c>
      <c r="C2076" t="s">
        <v>1</v>
      </c>
      <c r="D2076" t="s">
        <v>204</v>
      </c>
      <c r="E2076" t="s">
        <v>167</v>
      </c>
      <c r="F2076">
        <v>2010</v>
      </c>
      <c r="G2076">
        <v>69.414163766217698</v>
      </c>
      <c r="H2076">
        <v>72.436523795186702</v>
      </c>
      <c r="I2076">
        <v>65.947040013984093</v>
      </c>
    </row>
    <row r="2077" spans="1:9" x14ac:dyDescent="0.15">
      <c r="A2077" t="s">
        <v>202</v>
      </c>
      <c r="B2077" t="s">
        <v>314</v>
      </c>
      <c r="C2077" t="s">
        <v>205</v>
      </c>
      <c r="D2077" t="s">
        <v>204</v>
      </c>
      <c r="E2077" t="s">
        <v>167</v>
      </c>
      <c r="F2077">
        <v>2010</v>
      </c>
      <c r="G2077">
        <v>68.267302557606001</v>
      </c>
      <c r="H2077">
        <v>70.994099478808593</v>
      </c>
      <c r="I2077">
        <v>65.062428022336405</v>
      </c>
    </row>
    <row r="2078" spans="1:9" x14ac:dyDescent="0.15">
      <c r="A2078" t="s">
        <v>202</v>
      </c>
      <c r="B2078" t="s">
        <v>315</v>
      </c>
      <c r="C2078" t="s">
        <v>21</v>
      </c>
      <c r="D2078" t="s">
        <v>204</v>
      </c>
      <c r="E2078" t="s">
        <v>167</v>
      </c>
      <c r="F2078">
        <v>2010</v>
      </c>
      <c r="G2078">
        <v>67.230568666145601</v>
      </c>
      <c r="H2078">
        <v>69.762909274426903</v>
      </c>
      <c r="I2078">
        <v>64.309354892779496</v>
      </c>
    </row>
    <row r="2079" spans="1:9" x14ac:dyDescent="0.15">
      <c r="A2079" t="s">
        <v>202</v>
      </c>
      <c r="B2079" t="s">
        <v>315</v>
      </c>
      <c r="C2079" t="s">
        <v>1</v>
      </c>
      <c r="D2079" t="s">
        <v>204</v>
      </c>
      <c r="E2079" t="s">
        <v>167</v>
      </c>
      <c r="F2079">
        <v>2010</v>
      </c>
      <c r="G2079">
        <v>69.108429753712997</v>
      </c>
      <c r="H2079">
        <v>72.010796708485998</v>
      </c>
      <c r="I2079">
        <v>65.654038253990905</v>
      </c>
    </row>
    <row r="2080" spans="1:9" x14ac:dyDescent="0.15">
      <c r="A2080" t="s">
        <v>202</v>
      </c>
      <c r="B2080" t="s">
        <v>315</v>
      </c>
      <c r="C2080" t="s">
        <v>205</v>
      </c>
      <c r="D2080" t="s">
        <v>204</v>
      </c>
      <c r="E2080" t="s">
        <v>167</v>
      </c>
      <c r="F2080">
        <v>2010</v>
      </c>
      <c r="G2080">
        <v>68.212052991959595</v>
      </c>
      <c r="H2080">
        <v>70.947948070066403</v>
      </c>
      <c r="I2080">
        <v>64.979489587059902</v>
      </c>
    </row>
    <row r="2081" spans="1:9" x14ac:dyDescent="0.15">
      <c r="A2081" t="s">
        <v>202</v>
      </c>
      <c r="B2081" t="s">
        <v>316</v>
      </c>
      <c r="C2081" t="s">
        <v>21</v>
      </c>
      <c r="D2081" t="s">
        <v>204</v>
      </c>
      <c r="E2081" t="s">
        <v>167</v>
      </c>
      <c r="F2081">
        <v>2010</v>
      </c>
      <c r="G2081">
        <v>67.814375061740506</v>
      </c>
      <c r="H2081">
        <v>70.259384860352796</v>
      </c>
      <c r="I2081">
        <v>64.963954545073904</v>
      </c>
    </row>
    <row r="2082" spans="1:9" x14ac:dyDescent="0.15">
      <c r="A2082" t="s">
        <v>202</v>
      </c>
      <c r="B2082" t="s">
        <v>316</v>
      </c>
      <c r="C2082" t="s">
        <v>1</v>
      </c>
      <c r="D2082" t="s">
        <v>204</v>
      </c>
      <c r="E2082" t="s">
        <v>167</v>
      </c>
      <c r="F2082">
        <v>2010</v>
      </c>
      <c r="G2082">
        <v>69.478228137274002</v>
      </c>
      <c r="H2082">
        <v>72.531525506915401</v>
      </c>
      <c r="I2082">
        <v>66.057879880274598</v>
      </c>
    </row>
    <row r="2083" spans="1:9" x14ac:dyDescent="0.15">
      <c r="A2083" t="s">
        <v>202</v>
      </c>
      <c r="B2083" t="s">
        <v>316</v>
      </c>
      <c r="C2083" t="s">
        <v>205</v>
      </c>
      <c r="D2083" t="s">
        <v>204</v>
      </c>
      <c r="E2083" t="s">
        <v>167</v>
      </c>
      <c r="F2083">
        <v>2010</v>
      </c>
      <c r="G2083">
        <v>68.668403002059307</v>
      </c>
      <c r="H2083">
        <v>71.359248035761297</v>
      </c>
      <c r="I2083">
        <v>65.515844236043506</v>
      </c>
    </row>
    <row r="2084" spans="1:9" x14ac:dyDescent="0.15">
      <c r="A2084" t="s">
        <v>202</v>
      </c>
      <c r="B2084" t="s">
        <v>317</v>
      </c>
      <c r="C2084" t="s">
        <v>21</v>
      </c>
      <c r="D2084" t="s">
        <v>204</v>
      </c>
      <c r="E2084" t="s">
        <v>167</v>
      </c>
      <c r="F2084">
        <v>2010</v>
      </c>
      <c r="G2084">
        <v>66.999198598894793</v>
      </c>
      <c r="H2084">
        <v>69.529912507629902</v>
      </c>
      <c r="I2084">
        <v>64.025875428855102</v>
      </c>
    </row>
    <row r="2085" spans="1:9" x14ac:dyDescent="0.15">
      <c r="A2085" t="s">
        <v>202</v>
      </c>
      <c r="B2085" t="s">
        <v>317</v>
      </c>
      <c r="C2085" t="s">
        <v>1</v>
      </c>
      <c r="D2085" t="s">
        <v>204</v>
      </c>
      <c r="E2085" t="s">
        <v>167</v>
      </c>
      <c r="F2085">
        <v>2010</v>
      </c>
      <c r="G2085">
        <v>68.669417484828699</v>
      </c>
      <c r="H2085">
        <v>71.674841015259503</v>
      </c>
      <c r="I2085">
        <v>65.152616662015603</v>
      </c>
    </row>
    <row r="2086" spans="1:9" x14ac:dyDescent="0.15">
      <c r="A2086" t="s">
        <v>202</v>
      </c>
      <c r="B2086" t="s">
        <v>317</v>
      </c>
      <c r="C2086" t="s">
        <v>205</v>
      </c>
      <c r="D2086" t="s">
        <v>204</v>
      </c>
      <c r="E2086" t="s">
        <v>167</v>
      </c>
      <c r="F2086">
        <v>2010</v>
      </c>
      <c r="G2086">
        <v>67.873462696288001</v>
      </c>
      <c r="H2086">
        <v>70.681124971742605</v>
      </c>
      <c r="I2086">
        <v>64.601263273302195</v>
      </c>
    </row>
    <row r="2087" spans="1:9" x14ac:dyDescent="0.15">
      <c r="A2087" t="s">
        <v>202</v>
      </c>
      <c r="B2087" t="s">
        <v>318</v>
      </c>
      <c r="C2087" t="s">
        <v>21</v>
      </c>
      <c r="D2087" t="s">
        <v>204</v>
      </c>
      <c r="E2087" t="s">
        <v>167</v>
      </c>
      <c r="F2087">
        <v>2010</v>
      </c>
      <c r="G2087">
        <v>67.331686051154605</v>
      </c>
      <c r="H2087">
        <v>69.828907111036401</v>
      </c>
      <c r="I2087">
        <v>64.348490329133497</v>
      </c>
    </row>
    <row r="2088" spans="1:9" x14ac:dyDescent="0.15">
      <c r="A2088" t="s">
        <v>202</v>
      </c>
      <c r="B2088" t="s">
        <v>318</v>
      </c>
      <c r="C2088" t="s">
        <v>1</v>
      </c>
      <c r="D2088" t="s">
        <v>204</v>
      </c>
      <c r="E2088" t="s">
        <v>167</v>
      </c>
      <c r="F2088">
        <v>2010</v>
      </c>
      <c r="G2088">
        <v>69.550548852057801</v>
      </c>
      <c r="H2088">
        <v>72.622250210427893</v>
      </c>
      <c r="I2088">
        <v>66.154893208074895</v>
      </c>
    </row>
    <row r="2089" spans="1:9" x14ac:dyDescent="0.15">
      <c r="A2089" t="s">
        <v>202</v>
      </c>
      <c r="B2089" t="s">
        <v>318</v>
      </c>
      <c r="C2089" t="s">
        <v>205</v>
      </c>
      <c r="D2089" t="s">
        <v>204</v>
      </c>
      <c r="E2089" t="s">
        <v>167</v>
      </c>
      <c r="F2089">
        <v>2010</v>
      </c>
      <c r="G2089">
        <v>68.467404999898804</v>
      </c>
      <c r="H2089">
        <v>71.265925668638403</v>
      </c>
      <c r="I2089">
        <v>65.218744978000302</v>
      </c>
    </row>
    <row r="2090" spans="1:9" x14ac:dyDescent="0.15">
      <c r="A2090" t="s">
        <v>202</v>
      </c>
      <c r="B2090" t="s">
        <v>319</v>
      </c>
      <c r="C2090" t="s">
        <v>21</v>
      </c>
      <c r="D2090" t="s">
        <v>204</v>
      </c>
      <c r="E2090" t="s">
        <v>167</v>
      </c>
      <c r="F2090">
        <v>2010</v>
      </c>
      <c r="G2090">
        <v>67.499043021888596</v>
      </c>
      <c r="H2090">
        <v>70.063739248473496</v>
      </c>
      <c r="I2090">
        <v>64.541738996107</v>
      </c>
    </row>
    <row r="2091" spans="1:9" x14ac:dyDescent="0.15">
      <c r="A2091" t="s">
        <v>202</v>
      </c>
      <c r="B2091" t="s">
        <v>319</v>
      </c>
      <c r="C2091" t="s">
        <v>1</v>
      </c>
      <c r="D2091" t="s">
        <v>204</v>
      </c>
      <c r="E2091" t="s">
        <v>167</v>
      </c>
      <c r="F2091">
        <v>2010</v>
      </c>
      <c r="G2091">
        <v>69.444835390000506</v>
      </c>
      <c r="H2091">
        <v>72.530980136806306</v>
      </c>
      <c r="I2091">
        <v>66.013236412193507</v>
      </c>
    </row>
    <row r="2092" spans="1:9" x14ac:dyDescent="0.15">
      <c r="A2092" t="s">
        <v>202</v>
      </c>
      <c r="B2092" t="s">
        <v>319</v>
      </c>
      <c r="C2092" t="s">
        <v>205</v>
      </c>
      <c r="D2092" t="s">
        <v>204</v>
      </c>
      <c r="E2092" t="s">
        <v>167</v>
      </c>
      <c r="F2092">
        <v>2010</v>
      </c>
      <c r="G2092">
        <v>68.504519805235304</v>
      </c>
      <c r="H2092">
        <v>71.327861656185306</v>
      </c>
      <c r="I2092">
        <v>65.254329110535906</v>
      </c>
    </row>
    <row r="2093" spans="1:9" x14ac:dyDescent="0.15">
      <c r="A2093" t="s">
        <v>202</v>
      </c>
      <c r="B2093" t="s">
        <v>320</v>
      </c>
      <c r="C2093" t="s">
        <v>21</v>
      </c>
      <c r="D2093" t="s">
        <v>204</v>
      </c>
      <c r="E2093" t="s">
        <v>167</v>
      </c>
      <c r="F2093">
        <v>2010</v>
      </c>
      <c r="G2093">
        <v>67.757369286587107</v>
      </c>
      <c r="H2093">
        <v>70.339866267777893</v>
      </c>
      <c r="I2093">
        <v>64.814513438591902</v>
      </c>
    </row>
    <row r="2094" spans="1:9" x14ac:dyDescent="0.15">
      <c r="A2094" t="s">
        <v>202</v>
      </c>
      <c r="B2094" t="s">
        <v>320</v>
      </c>
      <c r="C2094" t="s">
        <v>1</v>
      </c>
      <c r="D2094" t="s">
        <v>204</v>
      </c>
      <c r="E2094" t="s">
        <v>167</v>
      </c>
      <c r="F2094">
        <v>2010</v>
      </c>
      <c r="G2094">
        <v>69.295422016271004</v>
      </c>
      <c r="H2094">
        <v>72.337538634385794</v>
      </c>
      <c r="I2094">
        <v>65.784620997885199</v>
      </c>
    </row>
    <row r="2095" spans="1:9" x14ac:dyDescent="0.15">
      <c r="A2095" t="s">
        <v>202</v>
      </c>
      <c r="B2095" t="s">
        <v>320</v>
      </c>
      <c r="C2095" t="s">
        <v>205</v>
      </c>
      <c r="D2095" t="s">
        <v>204</v>
      </c>
      <c r="E2095" t="s">
        <v>167</v>
      </c>
      <c r="F2095">
        <v>2010</v>
      </c>
      <c r="G2095">
        <v>68.552221235184106</v>
      </c>
      <c r="H2095">
        <v>71.353501809581701</v>
      </c>
      <c r="I2095">
        <v>65.3791408671146</v>
      </c>
    </row>
    <row r="2096" spans="1:9" x14ac:dyDescent="0.15">
      <c r="A2096" t="s">
        <v>202</v>
      </c>
      <c r="B2096" t="s">
        <v>321</v>
      </c>
      <c r="C2096" t="s">
        <v>21</v>
      </c>
      <c r="D2096" t="s">
        <v>204</v>
      </c>
      <c r="E2096" t="s">
        <v>167</v>
      </c>
      <c r="F2096">
        <v>2010</v>
      </c>
      <c r="G2096">
        <v>67.179863588301302</v>
      </c>
      <c r="H2096">
        <v>69.685177075895595</v>
      </c>
      <c r="I2096">
        <v>64.336934166024506</v>
      </c>
    </row>
    <row r="2097" spans="1:9" x14ac:dyDescent="0.15">
      <c r="A2097" t="s">
        <v>202</v>
      </c>
      <c r="B2097" t="s">
        <v>321</v>
      </c>
      <c r="C2097" t="s">
        <v>1</v>
      </c>
      <c r="D2097" t="s">
        <v>204</v>
      </c>
      <c r="E2097" t="s">
        <v>167</v>
      </c>
      <c r="F2097">
        <v>2010</v>
      </c>
      <c r="G2097">
        <v>69.050477561557798</v>
      </c>
      <c r="H2097">
        <v>72.014438581083795</v>
      </c>
      <c r="I2097">
        <v>65.546171079460706</v>
      </c>
    </row>
    <row r="2098" spans="1:9" x14ac:dyDescent="0.15">
      <c r="A2098" t="s">
        <v>202</v>
      </c>
      <c r="B2098" t="s">
        <v>321</v>
      </c>
      <c r="C2098" t="s">
        <v>205</v>
      </c>
      <c r="D2098" t="s">
        <v>204</v>
      </c>
      <c r="E2098" t="s">
        <v>167</v>
      </c>
      <c r="F2098">
        <v>2010</v>
      </c>
      <c r="G2098">
        <v>68.146892606521902</v>
      </c>
      <c r="H2098">
        <v>70.885458143766698</v>
      </c>
      <c r="I2098">
        <v>64.931190369631096</v>
      </c>
    </row>
    <row r="2099" spans="1:9" x14ac:dyDescent="0.15">
      <c r="A2099" t="s">
        <v>202</v>
      </c>
      <c r="B2099" t="s">
        <v>322</v>
      </c>
      <c r="C2099" t="s">
        <v>21</v>
      </c>
      <c r="D2099" t="s">
        <v>204</v>
      </c>
      <c r="E2099" t="s">
        <v>167</v>
      </c>
      <c r="F2099">
        <v>2010</v>
      </c>
      <c r="G2099">
        <v>67.430037587023406</v>
      </c>
      <c r="H2099">
        <v>69.9450715908593</v>
      </c>
      <c r="I2099">
        <v>64.412684136126998</v>
      </c>
    </row>
    <row r="2100" spans="1:9" x14ac:dyDescent="0.15">
      <c r="A2100" t="s">
        <v>202</v>
      </c>
      <c r="B2100" t="s">
        <v>322</v>
      </c>
      <c r="C2100" t="s">
        <v>1</v>
      </c>
      <c r="D2100" t="s">
        <v>204</v>
      </c>
      <c r="E2100" t="s">
        <v>167</v>
      </c>
      <c r="F2100">
        <v>2010</v>
      </c>
      <c r="G2100">
        <v>68.983763608907495</v>
      </c>
      <c r="H2100">
        <v>71.951080914692596</v>
      </c>
      <c r="I2100">
        <v>65.447879868951404</v>
      </c>
    </row>
    <row r="2101" spans="1:9" x14ac:dyDescent="0.15">
      <c r="A2101" t="s">
        <v>202</v>
      </c>
      <c r="B2101" t="s">
        <v>322</v>
      </c>
      <c r="C2101" t="s">
        <v>205</v>
      </c>
      <c r="D2101" t="s">
        <v>204</v>
      </c>
      <c r="E2101" t="s">
        <v>167</v>
      </c>
      <c r="F2101">
        <v>2010</v>
      </c>
      <c r="G2101">
        <v>68.2357949013834</v>
      </c>
      <c r="H2101">
        <v>70.975370497498105</v>
      </c>
      <c r="I2101">
        <v>64.963506358746301</v>
      </c>
    </row>
    <row r="2102" spans="1:9" x14ac:dyDescent="0.15">
      <c r="A2102" t="s">
        <v>202</v>
      </c>
      <c r="B2102" t="s">
        <v>323</v>
      </c>
      <c r="C2102" t="s">
        <v>21</v>
      </c>
      <c r="D2102" t="s">
        <v>204</v>
      </c>
      <c r="E2102" t="s">
        <v>167</v>
      </c>
      <c r="F2102">
        <v>2010</v>
      </c>
      <c r="G2102">
        <v>66.924729995033999</v>
      </c>
      <c r="H2102">
        <v>69.403696451242595</v>
      </c>
      <c r="I2102">
        <v>64.077209359052802</v>
      </c>
    </row>
    <row r="2103" spans="1:9" x14ac:dyDescent="0.15">
      <c r="A2103" t="s">
        <v>202</v>
      </c>
      <c r="B2103" t="s">
        <v>323</v>
      </c>
      <c r="C2103" t="s">
        <v>1</v>
      </c>
      <c r="D2103" t="s">
        <v>204</v>
      </c>
      <c r="E2103" t="s">
        <v>167</v>
      </c>
      <c r="F2103">
        <v>2010</v>
      </c>
      <c r="G2103">
        <v>69.057677030110895</v>
      </c>
      <c r="H2103">
        <v>72.117546818022802</v>
      </c>
      <c r="I2103">
        <v>65.520074319176999</v>
      </c>
    </row>
    <row r="2104" spans="1:9" x14ac:dyDescent="0.15">
      <c r="A2104" t="s">
        <v>202</v>
      </c>
      <c r="B2104" t="s">
        <v>323</v>
      </c>
      <c r="C2104" t="s">
        <v>205</v>
      </c>
      <c r="D2104" t="s">
        <v>204</v>
      </c>
      <c r="E2104" t="s">
        <v>167</v>
      </c>
      <c r="F2104">
        <v>2010</v>
      </c>
      <c r="G2104">
        <v>68.006608409752701</v>
      </c>
      <c r="H2104">
        <v>70.771165933781205</v>
      </c>
      <c r="I2104">
        <v>64.790126445614106</v>
      </c>
    </row>
    <row r="2105" spans="1:9" x14ac:dyDescent="0.15">
      <c r="A2105" t="s">
        <v>202</v>
      </c>
      <c r="B2105" t="s">
        <v>324</v>
      </c>
      <c r="C2105" t="s">
        <v>21</v>
      </c>
      <c r="D2105" t="s">
        <v>204</v>
      </c>
      <c r="E2105" t="s">
        <v>167</v>
      </c>
      <c r="F2105">
        <v>2010</v>
      </c>
      <c r="G2105">
        <v>65.861583755546704</v>
      </c>
      <c r="H2105">
        <v>68.274054430920401</v>
      </c>
      <c r="I2105">
        <v>63.0530021830536</v>
      </c>
    </row>
    <row r="2106" spans="1:9" x14ac:dyDescent="0.15">
      <c r="A2106" t="s">
        <v>202</v>
      </c>
      <c r="B2106" t="s">
        <v>324</v>
      </c>
      <c r="C2106" t="s">
        <v>1</v>
      </c>
      <c r="D2106" t="s">
        <v>204</v>
      </c>
      <c r="E2106" t="s">
        <v>167</v>
      </c>
      <c r="F2106">
        <v>2010</v>
      </c>
      <c r="G2106">
        <v>67.916971737591098</v>
      </c>
      <c r="H2106">
        <v>70.903972769938605</v>
      </c>
      <c r="I2106">
        <v>64.514727117121296</v>
      </c>
    </row>
    <row r="2107" spans="1:9" x14ac:dyDescent="0.15">
      <c r="A2107" t="s">
        <v>202</v>
      </c>
      <c r="B2107" t="s">
        <v>324</v>
      </c>
      <c r="C2107" t="s">
        <v>205</v>
      </c>
      <c r="D2107" t="s">
        <v>204</v>
      </c>
      <c r="E2107" t="s">
        <v>167</v>
      </c>
      <c r="F2107">
        <v>2010</v>
      </c>
      <c r="G2107">
        <v>66.890584085648001</v>
      </c>
      <c r="H2107">
        <v>69.569115871833404</v>
      </c>
      <c r="I2107">
        <v>63.776797685157902</v>
      </c>
    </row>
    <row r="2108" spans="1:9" x14ac:dyDescent="0.15">
      <c r="A2108" t="s">
        <v>202</v>
      </c>
      <c r="B2108" t="s">
        <v>325</v>
      </c>
      <c r="C2108" t="s">
        <v>21</v>
      </c>
      <c r="D2108" t="s">
        <v>204</v>
      </c>
      <c r="E2108" t="s">
        <v>167</v>
      </c>
      <c r="F2108">
        <v>2010</v>
      </c>
      <c r="G2108">
        <v>67.287670714145705</v>
      </c>
      <c r="H2108">
        <v>69.835794042904297</v>
      </c>
      <c r="I2108">
        <v>64.2667071262658</v>
      </c>
    </row>
    <row r="2109" spans="1:9" x14ac:dyDescent="0.15">
      <c r="A2109" t="s">
        <v>202</v>
      </c>
      <c r="B2109" t="s">
        <v>325</v>
      </c>
      <c r="C2109" t="s">
        <v>1</v>
      </c>
      <c r="D2109" t="s">
        <v>204</v>
      </c>
      <c r="E2109" t="s">
        <v>167</v>
      </c>
      <c r="F2109">
        <v>2010</v>
      </c>
      <c r="G2109">
        <v>68.604081927331507</v>
      </c>
      <c r="H2109">
        <v>71.595776822412304</v>
      </c>
      <c r="I2109">
        <v>65.206908189902705</v>
      </c>
    </row>
    <row r="2110" spans="1:9" x14ac:dyDescent="0.15">
      <c r="A2110" t="s">
        <v>202</v>
      </c>
      <c r="B2110" t="s">
        <v>325</v>
      </c>
      <c r="C2110" t="s">
        <v>205</v>
      </c>
      <c r="D2110" t="s">
        <v>204</v>
      </c>
      <c r="E2110" t="s">
        <v>167</v>
      </c>
      <c r="F2110">
        <v>2010</v>
      </c>
      <c r="G2110">
        <v>67.969026582148601</v>
      </c>
      <c r="H2110">
        <v>70.711412299766494</v>
      </c>
      <c r="I2110">
        <v>64.727042330959705</v>
      </c>
    </row>
    <row r="2111" spans="1:9" x14ac:dyDescent="0.15">
      <c r="A2111" t="s">
        <v>202</v>
      </c>
      <c r="B2111" t="s">
        <v>326</v>
      </c>
      <c r="C2111" t="s">
        <v>21</v>
      </c>
      <c r="D2111" t="s">
        <v>204</v>
      </c>
      <c r="E2111" t="s">
        <v>167</v>
      </c>
      <c r="F2111">
        <v>2010</v>
      </c>
      <c r="G2111">
        <v>68.079946040261703</v>
      </c>
      <c r="H2111">
        <v>70.620657634724196</v>
      </c>
      <c r="I2111">
        <v>65.147611070600902</v>
      </c>
    </row>
    <row r="2112" spans="1:9" x14ac:dyDescent="0.15">
      <c r="A2112" t="s">
        <v>202</v>
      </c>
      <c r="B2112" t="s">
        <v>326</v>
      </c>
      <c r="C2112" t="s">
        <v>1</v>
      </c>
      <c r="D2112" t="s">
        <v>204</v>
      </c>
      <c r="E2112" t="s">
        <v>167</v>
      </c>
      <c r="F2112">
        <v>2010</v>
      </c>
      <c r="G2112">
        <v>69.7335230077273</v>
      </c>
      <c r="H2112">
        <v>72.842691165068501</v>
      </c>
      <c r="I2112">
        <v>66.161630071517394</v>
      </c>
    </row>
    <row r="2113" spans="1:9" x14ac:dyDescent="0.15">
      <c r="A2113" t="s">
        <v>202</v>
      </c>
      <c r="B2113" t="s">
        <v>326</v>
      </c>
      <c r="C2113" t="s">
        <v>205</v>
      </c>
      <c r="D2113" t="s">
        <v>204</v>
      </c>
      <c r="E2113" t="s">
        <v>167</v>
      </c>
      <c r="F2113">
        <v>2010</v>
      </c>
      <c r="G2113">
        <v>68.918568174901395</v>
      </c>
      <c r="H2113">
        <v>71.726489984739501</v>
      </c>
      <c r="I2113">
        <v>65.646856004771294</v>
      </c>
    </row>
    <row r="2114" spans="1:9" x14ac:dyDescent="0.15">
      <c r="A2114" t="s">
        <v>202</v>
      </c>
      <c r="B2114" t="s">
        <v>327</v>
      </c>
      <c r="C2114" t="s">
        <v>21</v>
      </c>
      <c r="D2114" t="s">
        <v>204</v>
      </c>
      <c r="E2114" t="s">
        <v>167</v>
      </c>
      <c r="F2114">
        <v>2010</v>
      </c>
      <c r="G2114">
        <v>69.268695893693405</v>
      </c>
      <c r="H2114">
        <v>71.919897405709804</v>
      </c>
      <c r="I2114">
        <v>66.252841368179503</v>
      </c>
    </row>
    <row r="2115" spans="1:9" x14ac:dyDescent="0.15">
      <c r="A2115" t="s">
        <v>202</v>
      </c>
      <c r="B2115" t="s">
        <v>327</v>
      </c>
      <c r="C2115" t="s">
        <v>1</v>
      </c>
      <c r="D2115" t="s">
        <v>204</v>
      </c>
      <c r="E2115" t="s">
        <v>167</v>
      </c>
      <c r="F2115">
        <v>2010</v>
      </c>
      <c r="G2115">
        <v>70.816027545048996</v>
      </c>
      <c r="H2115">
        <v>73.879774321955693</v>
      </c>
      <c r="I2115">
        <v>67.265193576622906</v>
      </c>
    </row>
    <row r="2116" spans="1:9" x14ac:dyDescent="0.15">
      <c r="A2116" t="s">
        <v>202</v>
      </c>
      <c r="B2116" t="s">
        <v>327</v>
      </c>
      <c r="C2116" t="s">
        <v>205</v>
      </c>
      <c r="D2116" t="s">
        <v>204</v>
      </c>
      <c r="E2116" t="s">
        <v>167</v>
      </c>
      <c r="F2116">
        <v>2010</v>
      </c>
      <c r="G2116">
        <v>70.072845238378207</v>
      </c>
      <c r="H2116">
        <v>72.934645604402803</v>
      </c>
      <c r="I2116">
        <v>66.816299600714601</v>
      </c>
    </row>
    <row r="2117" spans="1:9" x14ac:dyDescent="0.15">
      <c r="A2117" t="s">
        <v>202</v>
      </c>
      <c r="B2117" t="s">
        <v>328</v>
      </c>
      <c r="C2117" t="s">
        <v>21</v>
      </c>
      <c r="D2117" t="s">
        <v>204</v>
      </c>
      <c r="E2117" t="s">
        <v>167</v>
      </c>
      <c r="F2117">
        <v>2010</v>
      </c>
      <c r="G2117">
        <v>68.503420424817307</v>
      </c>
      <c r="H2117">
        <v>71.084840610488499</v>
      </c>
      <c r="I2117">
        <v>65.589718085452304</v>
      </c>
    </row>
    <row r="2118" spans="1:9" x14ac:dyDescent="0.15">
      <c r="A2118" t="s">
        <v>202</v>
      </c>
      <c r="B2118" t="s">
        <v>328</v>
      </c>
      <c r="C2118" t="s">
        <v>1</v>
      </c>
      <c r="D2118" t="s">
        <v>204</v>
      </c>
      <c r="E2118" t="s">
        <v>167</v>
      </c>
      <c r="F2118">
        <v>2010</v>
      </c>
      <c r="G2118">
        <v>70.111210391259604</v>
      </c>
      <c r="H2118">
        <v>73.2542755288151</v>
      </c>
      <c r="I2118">
        <v>66.586133920373001</v>
      </c>
    </row>
    <row r="2119" spans="1:9" x14ac:dyDescent="0.15">
      <c r="A2119" t="s">
        <v>202</v>
      </c>
      <c r="B2119" t="s">
        <v>328</v>
      </c>
      <c r="C2119" t="s">
        <v>205</v>
      </c>
      <c r="D2119" t="s">
        <v>204</v>
      </c>
      <c r="E2119" t="s">
        <v>167</v>
      </c>
      <c r="F2119">
        <v>2010</v>
      </c>
      <c r="G2119">
        <v>69.311563825329202</v>
      </c>
      <c r="H2119">
        <v>72.111493534610204</v>
      </c>
      <c r="I2119">
        <v>66.090470776012907</v>
      </c>
    </row>
    <row r="2120" spans="1:9" x14ac:dyDescent="0.15">
      <c r="A2120" t="s">
        <v>202</v>
      </c>
      <c r="B2120" t="s">
        <v>329</v>
      </c>
      <c r="C2120" t="s">
        <v>21</v>
      </c>
      <c r="D2120" t="s">
        <v>204</v>
      </c>
      <c r="E2120" t="s">
        <v>167</v>
      </c>
      <c r="F2120">
        <v>2010</v>
      </c>
      <c r="G2120">
        <v>69.7714564104202</v>
      </c>
      <c r="H2120">
        <v>72.324511325041698</v>
      </c>
      <c r="I2120">
        <v>66.705728506067899</v>
      </c>
    </row>
    <row r="2121" spans="1:9" x14ac:dyDescent="0.15">
      <c r="A2121" t="s">
        <v>202</v>
      </c>
      <c r="B2121" t="s">
        <v>329</v>
      </c>
      <c r="C2121" t="s">
        <v>1</v>
      </c>
      <c r="D2121" t="s">
        <v>204</v>
      </c>
      <c r="E2121" t="s">
        <v>167</v>
      </c>
      <c r="F2121">
        <v>2010</v>
      </c>
      <c r="G2121">
        <v>71.281545908012404</v>
      </c>
      <c r="H2121">
        <v>74.471183512092395</v>
      </c>
      <c r="I2121">
        <v>67.516307015627802</v>
      </c>
    </row>
    <row r="2122" spans="1:9" x14ac:dyDescent="0.15">
      <c r="A2122" t="s">
        <v>202</v>
      </c>
      <c r="B2122" t="s">
        <v>329</v>
      </c>
      <c r="C2122" t="s">
        <v>205</v>
      </c>
      <c r="D2122" t="s">
        <v>204</v>
      </c>
      <c r="E2122" t="s">
        <v>167</v>
      </c>
      <c r="F2122">
        <v>2010</v>
      </c>
      <c r="G2122">
        <v>70.555765878907096</v>
      </c>
      <c r="H2122">
        <v>73.402334451310693</v>
      </c>
      <c r="I2122">
        <v>67.115137324592197</v>
      </c>
    </row>
    <row r="2123" spans="1:9" x14ac:dyDescent="0.15">
      <c r="A2123" t="s">
        <v>202</v>
      </c>
      <c r="B2123" t="s">
        <v>330</v>
      </c>
      <c r="C2123" t="s">
        <v>21</v>
      </c>
      <c r="D2123" t="s">
        <v>204</v>
      </c>
      <c r="E2123" t="s">
        <v>167</v>
      </c>
      <c r="F2123">
        <v>2010</v>
      </c>
      <c r="G2123">
        <v>67.205682260586002</v>
      </c>
      <c r="H2123">
        <v>69.671562458679304</v>
      </c>
      <c r="I2123">
        <v>64.453669018182694</v>
      </c>
    </row>
    <row r="2124" spans="1:9" x14ac:dyDescent="0.15">
      <c r="A2124" t="s">
        <v>202</v>
      </c>
      <c r="B2124" t="s">
        <v>330</v>
      </c>
      <c r="C2124" t="s">
        <v>1</v>
      </c>
      <c r="D2124" t="s">
        <v>204</v>
      </c>
      <c r="E2124" t="s">
        <v>167</v>
      </c>
      <c r="F2124">
        <v>2010</v>
      </c>
      <c r="G2124">
        <v>69.149603476449798</v>
      </c>
      <c r="H2124">
        <v>72.114466904144194</v>
      </c>
      <c r="I2124">
        <v>65.491262970771601</v>
      </c>
    </row>
    <row r="2125" spans="1:9" x14ac:dyDescent="0.15">
      <c r="A2125" t="s">
        <v>202</v>
      </c>
      <c r="B2125" t="s">
        <v>330</v>
      </c>
      <c r="C2125" t="s">
        <v>205</v>
      </c>
      <c r="D2125" t="s">
        <v>204</v>
      </c>
      <c r="E2125" t="s">
        <v>167</v>
      </c>
      <c r="F2125">
        <v>2010</v>
      </c>
      <c r="G2125">
        <v>68.187299023426505</v>
      </c>
      <c r="H2125">
        <v>70.8610535184215</v>
      </c>
      <c r="I2125">
        <v>64.989815674850902</v>
      </c>
    </row>
    <row r="2126" spans="1:9" x14ac:dyDescent="0.15">
      <c r="A2126" t="s">
        <v>202</v>
      </c>
      <c r="B2126" t="s">
        <v>331</v>
      </c>
      <c r="C2126" t="s">
        <v>21</v>
      </c>
      <c r="D2126" t="s">
        <v>204</v>
      </c>
      <c r="E2126" t="s">
        <v>167</v>
      </c>
      <c r="F2126">
        <v>2010</v>
      </c>
      <c r="G2126">
        <v>68.763404594534904</v>
      </c>
      <c r="H2126">
        <v>71.302614848262493</v>
      </c>
      <c r="I2126">
        <v>65.8526637656242</v>
      </c>
    </row>
    <row r="2127" spans="1:9" x14ac:dyDescent="0.15">
      <c r="A2127" t="s">
        <v>202</v>
      </c>
      <c r="B2127" t="s">
        <v>331</v>
      </c>
      <c r="C2127" t="s">
        <v>1</v>
      </c>
      <c r="D2127" t="s">
        <v>204</v>
      </c>
      <c r="E2127" t="s">
        <v>167</v>
      </c>
      <c r="F2127">
        <v>2010</v>
      </c>
      <c r="G2127">
        <v>70.215500105996298</v>
      </c>
      <c r="H2127">
        <v>73.205422440186098</v>
      </c>
      <c r="I2127">
        <v>66.766370869546904</v>
      </c>
    </row>
    <row r="2128" spans="1:9" x14ac:dyDescent="0.15">
      <c r="A2128" t="s">
        <v>202</v>
      </c>
      <c r="B2128" t="s">
        <v>331</v>
      </c>
      <c r="C2128" t="s">
        <v>205</v>
      </c>
      <c r="D2128" t="s">
        <v>204</v>
      </c>
      <c r="E2128" t="s">
        <v>167</v>
      </c>
      <c r="F2128">
        <v>2010</v>
      </c>
      <c r="G2128">
        <v>69.510342774353404</v>
      </c>
      <c r="H2128">
        <v>72.271097920000301</v>
      </c>
      <c r="I2128">
        <v>66.374341141922201</v>
      </c>
    </row>
    <row r="2129" spans="1:9" x14ac:dyDescent="0.15">
      <c r="A2129" t="s">
        <v>202</v>
      </c>
      <c r="B2129" t="s">
        <v>332</v>
      </c>
      <c r="C2129" t="s">
        <v>21</v>
      </c>
      <c r="D2129" t="s">
        <v>204</v>
      </c>
      <c r="E2129" t="s">
        <v>167</v>
      </c>
      <c r="F2129">
        <v>2010</v>
      </c>
      <c r="G2129">
        <v>68.545076612848405</v>
      </c>
      <c r="H2129">
        <v>71.162052607967993</v>
      </c>
      <c r="I2129">
        <v>65.629359838730394</v>
      </c>
    </row>
    <row r="2130" spans="1:9" x14ac:dyDescent="0.15">
      <c r="A2130" t="s">
        <v>202</v>
      </c>
      <c r="B2130" t="s">
        <v>332</v>
      </c>
      <c r="C2130" t="s">
        <v>1</v>
      </c>
      <c r="D2130" t="s">
        <v>204</v>
      </c>
      <c r="E2130" t="s">
        <v>167</v>
      </c>
      <c r="F2130">
        <v>2010</v>
      </c>
      <c r="G2130">
        <v>69.873552930884401</v>
      </c>
      <c r="H2130">
        <v>73.006463513885194</v>
      </c>
      <c r="I2130">
        <v>66.328258543992305</v>
      </c>
    </row>
    <row r="2131" spans="1:9" x14ac:dyDescent="0.15">
      <c r="A2131" t="s">
        <v>202</v>
      </c>
      <c r="B2131" t="s">
        <v>332</v>
      </c>
      <c r="C2131" t="s">
        <v>205</v>
      </c>
      <c r="D2131" t="s">
        <v>204</v>
      </c>
      <c r="E2131" t="s">
        <v>167</v>
      </c>
      <c r="F2131">
        <v>2010</v>
      </c>
      <c r="G2131">
        <v>69.231247172047503</v>
      </c>
      <c r="H2131">
        <v>72.1242812135241</v>
      </c>
      <c r="I2131">
        <v>66.020702507245005</v>
      </c>
    </row>
    <row r="2132" spans="1:9" x14ac:dyDescent="0.15">
      <c r="A2132" t="s">
        <v>202</v>
      </c>
      <c r="B2132" t="s">
        <v>333</v>
      </c>
      <c r="C2132" t="s">
        <v>21</v>
      </c>
      <c r="D2132" t="s">
        <v>204</v>
      </c>
      <c r="E2132" t="s">
        <v>167</v>
      </c>
      <c r="F2132">
        <v>2010</v>
      </c>
      <c r="G2132">
        <v>66.195261692421099</v>
      </c>
      <c r="H2132">
        <v>68.648868990733902</v>
      </c>
      <c r="I2132">
        <v>63.432790848025199</v>
      </c>
    </row>
    <row r="2133" spans="1:9" x14ac:dyDescent="0.15">
      <c r="A2133" t="s">
        <v>202</v>
      </c>
      <c r="B2133" t="s">
        <v>333</v>
      </c>
      <c r="C2133" t="s">
        <v>1</v>
      </c>
      <c r="D2133" t="s">
        <v>204</v>
      </c>
      <c r="E2133" t="s">
        <v>167</v>
      </c>
      <c r="F2133">
        <v>2010</v>
      </c>
      <c r="G2133">
        <v>68.388921402567405</v>
      </c>
      <c r="H2133">
        <v>71.451534641009403</v>
      </c>
      <c r="I2133">
        <v>64.876934490682501</v>
      </c>
    </row>
    <row r="2134" spans="1:9" x14ac:dyDescent="0.15">
      <c r="A2134" t="s">
        <v>202</v>
      </c>
      <c r="B2134" t="s">
        <v>333</v>
      </c>
      <c r="C2134" t="s">
        <v>205</v>
      </c>
      <c r="D2134" t="s">
        <v>204</v>
      </c>
      <c r="E2134" t="s">
        <v>167</v>
      </c>
      <c r="F2134">
        <v>2010</v>
      </c>
      <c r="G2134">
        <v>67.2911376633797</v>
      </c>
      <c r="H2134">
        <v>70.016327669604706</v>
      </c>
      <c r="I2134">
        <v>64.185874064622396</v>
      </c>
    </row>
    <row r="2135" spans="1:9" x14ac:dyDescent="0.15">
      <c r="A2135" t="s">
        <v>202</v>
      </c>
      <c r="B2135" t="s">
        <v>334</v>
      </c>
      <c r="C2135" t="s">
        <v>21</v>
      </c>
      <c r="D2135" t="s">
        <v>204</v>
      </c>
      <c r="E2135" t="s">
        <v>167</v>
      </c>
      <c r="F2135">
        <v>2010</v>
      </c>
      <c r="G2135">
        <v>66.5101798041173</v>
      </c>
      <c r="H2135">
        <v>68.975509959011603</v>
      </c>
      <c r="I2135">
        <v>63.713555521905803</v>
      </c>
    </row>
    <row r="2136" spans="1:9" x14ac:dyDescent="0.15">
      <c r="A2136" t="s">
        <v>202</v>
      </c>
      <c r="B2136" t="s">
        <v>334</v>
      </c>
      <c r="C2136" t="s">
        <v>1</v>
      </c>
      <c r="D2136" t="s">
        <v>204</v>
      </c>
      <c r="E2136" t="s">
        <v>167</v>
      </c>
      <c r="F2136">
        <v>2010</v>
      </c>
      <c r="G2136">
        <v>69.238002647033397</v>
      </c>
      <c r="H2136">
        <v>72.267211036636198</v>
      </c>
      <c r="I2136">
        <v>65.608251181419604</v>
      </c>
    </row>
    <row r="2137" spans="1:9" x14ac:dyDescent="0.15">
      <c r="A2137" t="s">
        <v>202</v>
      </c>
      <c r="B2137" t="s">
        <v>334</v>
      </c>
      <c r="C2137" t="s">
        <v>205</v>
      </c>
      <c r="D2137" t="s">
        <v>204</v>
      </c>
      <c r="E2137" t="s">
        <v>167</v>
      </c>
      <c r="F2137">
        <v>2010</v>
      </c>
      <c r="G2137">
        <v>67.865801385049906</v>
      </c>
      <c r="H2137">
        <v>70.632813261558894</v>
      </c>
      <c r="I2137">
        <v>64.649681725169202</v>
      </c>
    </row>
    <row r="2138" spans="1:9" x14ac:dyDescent="0.15">
      <c r="A2138" t="s">
        <v>202</v>
      </c>
      <c r="B2138" t="s">
        <v>335</v>
      </c>
      <c r="C2138" t="s">
        <v>21</v>
      </c>
      <c r="D2138" t="s">
        <v>204</v>
      </c>
      <c r="E2138" t="s">
        <v>167</v>
      </c>
      <c r="F2138">
        <v>2010</v>
      </c>
      <c r="G2138">
        <v>68.754311306255602</v>
      </c>
      <c r="H2138">
        <v>71.398715818190098</v>
      </c>
      <c r="I2138">
        <v>65.770920264414002</v>
      </c>
    </row>
    <row r="2139" spans="1:9" x14ac:dyDescent="0.15">
      <c r="A2139" t="s">
        <v>202</v>
      </c>
      <c r="B2139" t="s">
        <v>335</v>
      </c>
      <c r="C2139" t="s">
        <v>1</v>
      </c>
      <c r="D2139" t="s">
        <v>204</v>
      </c>
      <c r="E2139" t="s">
        <v>167</v>
      </c>
      <c r="F2139">
        <v>2010</v>
      </c>
      <c r="G2139">
        <v>70.361837580736307</v>
      </c>
      <c r="H2139">
        <v>73.502473641970994</v>
      </c>
      <c r="I2139">
        <v>66.839252343433401</v>
      </c>
    </row>
    <row r="2140" spans="1:9" x14ac:dyDescent="0.15">
      <c r="A2140" t="s">
        <v>202</v>
      </c>
      <c r="B2140" t="s">
        <v>335</v>
      </c>
      <c r="C2140" t="s">
        <v>205</v>
      </c>
      <c r="D2140" t="s">
        <v>204</v>
      </c>
      <c r="E2140" t="s">
        <v>167</v>
      </c>
      <c r="F2140">
        <v>2010</v>
      </c>
      <c r="G2140">
        <v>69.591402970300905</v>
      </c>
      <c r="H2140">
        <v>72.465708943389899</v>
      </c>
      <c r="I2140">
        <v>66.291433416316906</v>
      </c>
    </row>
    <row r="2141" spans="1:9" x14ac:dyDescent="0.15">
      <c r="A2141" t="s">
        <v>202</v>
      </c>
      <c r="B2141" t="s">
        <v>336</v>
      </c>
      <c r="C2141" t="s">
        <v>21</v>
      </c>
      <c r="D2141" t="s">
        <v>204</v>
      </c>
      <c r="E2141" t="s">
        <v>167</v>
      </c>
      <c r="F2141">
        <v>2010</v>
      </c>
      <c r="G2141">
        <v>68.909322680288597</v>
      </c>
      <c r="H2141">
        <v>71.4929606510279</v>
      </c>
      <c r="I2141">
        <v>65.893189433004494</v>
      </c>
    </row>
    <row r="2142" spans="1:9" x14ac:dyDescent="0.15">
      <c r="A2142" t="s">
        <v>202</v>
      </c>
      <c r="B2142" t="s">
        <v>336</v>
      </c>
      <c r="C2142" t="s">
        <v>1</v>
      </c>
      <c r="D2142" t="s">
        <v>204</v>
      </c>
      <c r="E2142" t="s">
        <v>167</v>
      </c>
      <c r="F2142">
        <v>2010</v>
      </c>
      <c r="G2142">
        <v>70.502280539955507</v>
      </c>
      <c r="H2142">
        <v>73.672064451501399</v>
      </c>
      <c r="I2142">
        <v>66.983781644798398</v>
      </c>
    </row>
    <row r="2143" spans="1:9" x14ac:dyDescent="0.15">
      <c r="A2143" t="s">
        <v>202</v>
      </c>
      <c r="B2143" t="s">
        <v>336</v>
      </c>
      <c r="C2143" t="s">
        <v>205</v>
      </c>
      <c r="D2143" t="s">
        <v>204</v>
      </c>
      <c r="E2143" t="s">
        <v>167</v>
      </c>
      <c r="F2143">
        <v>2010</v>
      </c>
      <c r="G2143">
        <v>69.730019708959006</v>
      </c>
      <c r="H2143">
        <v>72.571636940235805</v>
      </c>
      <c r="I2143">
        <v>66.522960000382795</v>
      </c>
    </row>
    <row r="2144" spans="1:9" x14ac:dyDescent="0.15">
      <c r="A2144" t="s">
        <v>202</v>
      </c>
      <c r="B2144" t="s">
        <v>337</v>
      </c>
      <c r="C2144" t="s">
        <v>21</v>
      </c>
      <c r="D2144" t="s">
        <v>204</v>
      </c>
      <c r="E2144" t="s">
        <v>167</v>
      </c>
      <c r="F2144">
        <v>2010</v>
      </c>
      <c r="G2144">
        <v>69.609803569121198</v>
      </c>
      <c r="H2144">
        <v>72.218722430123194</v>
      </c>
      <c r="I2144">
        <v>66.575696021464495</v>
      </c>
    </row>
    <row r="2145" spans="1:9" x14ac:dyDescent="0.15">
      <c r="A2145" t="s">
        <v>202</v>
      </c>
      <c r="B2145" t="s">
        <v>337</v>
      </c>
      <c r="C2145" t="s">
        <v>1</v>
      </c>
      <c r="D2145" t="s">
        <v>204</v>
      </c>
      <c r="E2145" t="s">
        <v>167</v>
      </c>
      <c r="F2145">
        <v>2010</v>
      </c>
      <c r="G2145">
        <v>70.935805286372698</v>
      </c>
      <c r="H2145">
        <v>74.105486885373907</v>
      </c>
      <c r="I2145">
        <v>67.229840834715702</v>
      </c>
    </row>
    <row r="2146" spans="1:9" x14ac:dyDescent="0.15">
      <c r="A2146" t="s">
        <v>202</v>
      </c>
      <c r="B2146" t="s">
        <v>337</v>
      </c>
      <c r="C2146" t="s">
        <v>205</v>
      </c>
      <c r="D2146" t="s">
        <v>204</v>
      </c>
      <c r="E2146" t="s">
        <v>167</v>
      </c>
      <c r="F2146">
        <v>2010</v>
      </c>
      <c r="G2146">
        <v>70.3183206787849</v>
      </c>
      <c r="H2146">
        <v>73.261788027751606</v>
      </c>
      <c r="I2146">
        <v>66.968744741639895</v>
      </c>
    </row>
    <row r="2147" spans="1:9" x14ac:dyDescent="0.15">
      <c r="A2147" t="s">
        <v>202</v>
      </c>
      <c r="B2147" t="s">
        <v>338</v>
      </c>
      <c r="C2147" t="s">
        <v>21</v>
      </c>
      <c r="D2147" t="s">
        <v>204</v>
      </c>
      <c r="E2147" t="s">
        <v>167</v>
      </c>
      <c r="F2147">
        <v>2010</v>
      </c>
      <c r="G2147">
        <v>68.945155137577899</v>
      </c>
      <c r="H2147">
        <v>71.550088125700498</v>
      </c>
      <c r="I2147">
        <v>65.935779033684298</v>
      </c>
    </row>
    <row r="2148" spans="1:9" x14ac:dyDescent="0.15">
      <c r="A2148" t="s">
        <v>202</v>
      </c>
      <c r="B2148" t="s">
        <v>338</v>
      </c>
      <c r="C2148" t="s">
        <v>1</v>
      </c>
      <c r="D2148" t="s">
        <v>204</v>
      </c>
      <c r="E2148" t="s">
        <v>167</v>
      </c>
      <c r="F2148">
        <v>2010</v>
      </c>
      <c r="G2148">
        <v>70.640684089647195</v>
      </c>
      <c r="H2148">
        <v>73.749767872673303</v>
      </c>
      <c r="I2148">
        <v>67.008208742526307</v>
      </c>
    </row>
    <row r="2149" spans="1:9" x14ac:dyDescent="0.15">
      <c r="A2149" t="s">
        <v>202</v>
      </c>
      <c r="B2149" t="s">
        <v>338</v>
      </c>
      <c r="C2149" t="s">
        <v>205</v>
      </c>
      <c r="D2149" t="s">
        <v>204</v>
      </c>
      <c r="E2149" t="s">
        <v>167</v>
      </c>
      <c r="F2149">
        <v>2010</v>
      </c>
      <c r="G2149">
        <v>69.822553691791995</v>
      </c>
      <c r="H2149">
        <v>72.695602700429205</v>
      </c>
      <c r="I2149">
        <v>66.528356816469596</v>
      </c>
    </row>
    <row r="2150" spans="1:9" x14ac:dyDescent="0.15">
      <c r="A2150" t="s">
        <v>202</v>
      </c>
      <c r="B2150" t="s">
        <v>339</v>
      </c>
      <c r="C2150" t="s">
        <v>21</v>
      </c>
      <c r="D2150" t="s">
        <v>204</v>
      </c>
      <c r="E2150" t="s">
        <v>167</v>
      </c>
      <c r="F2150">
        <v>2010</v>
      </c>
      <c r="G2150">
        <v>68.668766971983899</v>
      </c>
      <c r="H2150">
        <v>71.280507751023805</v>
      </c>
      <c r="I2150">
        <v>65.582612942744504</v>
      </c>
    </row>
    <row r="2151" spans="1:9" x14ac:dyDescent="0.15">
      <c r="A2151" t="s">
        <v>202</v>
      </c>
      <c r="B2151" t="s">
        <v>339</v>
      </c>
      <c r="C2151" t="s">
        <v>1</v>
      </c>
      <c r="D2151" t="s">
        <v>204</v>
      </c>
      <c r="E2151" t="s">
        <v>167</v>
      </c>
      <c r="F2151">
        <v>2010</v>
      </c>
      <c r="G2151">
        <v>70.081965441920005</v>
      </c>
      <c r="H2151">
        <v>73.205854189029594</v>
      </c>
      <c r="I2151">
        <v>66.448518077022001</v>
      </c>
    </row>
    <row r="2152" spans="1:9" x14ac:dyDescent="0.15">
      <c r="A2152" t="s">
        <v>202</v>
      </c>
      <c r="B2152" t="s">
        <v>339</v>
      </c>
      <c r="C2152" t="s">
        <v>205</v>
      </c>
      <c r="D2152" t="s">
        <v>204</v>
      </c>
      <c r="E2152" t="s">
        <v>167</v>
      </c>
      <c r="F2152">
        <v>2010</v>
      </c>
      <c r="G2152">
        <v>69.397892755208105</v>
      </c>
      <c r="H2152">
        <v>72.253164542091</v>
      </c>
      <c r="I2152">
        <v>66.046595474693007</v>
      </c>
    </row>
    <row r="2153" spans="1:9" x14ac:dyDescent="0.15">
      <c r="A2153" t="s">
        <v>202</v>
      </c>
      <c r="B2153" t="s">
        <v>340</v>
      </c>
      <c r="C2153" t="s">
        <v>21</v>
      </c>
      <c r="D2153" t="s">
        <v>204</v>
      </c>
      <c r="E2153" t="s">
        <v>167</v>
      </c>
      <c r="F2153">
        <v>2010</v>
      </c>
      <c r="G2153">
        <v>68.736949802572795</v>
      </c>
      <c r="H2153">
        <v>71.254876602580296</v>
      </c>
      <c r="I2153">
        <v>65.726914128066397</v>
      </c>
    </row>
    <row r="2154" spans="1:9" x14ac:dyDescent="0.15">
      <c r="A2154" t="s">
        <v>202</v>
      </c>
      <c r="B2154" t="s">
        <v>340</v>
      </c>
      <c r="C2154" t="s">
        <v>1</v>
      </c>
      <c r="D2154" t="s">
        <v>204</v>
      </c>
      <c r="E2154" t="s">
        <v>167</v>
      </c>
      <c r="F2154">
        <v>2010</v>
      </c>
      <c r="G2154">
        <v>70.043223080006001</v>
      </c>
      <c r="H2154">
        <v>73.076012059662006</v>
      </c>
      <c r="I2154">
        <v>66.490500160622304</v>
      </c>
    </row>
    <row r="2155" spans="1:9" x14ac:dyDescent="0.15">
      <c r="A2155" t="s">
        <v>202</v>
      </c>
      <c r="B2155" t="s">
        <v>340</v>
      </c>
      <c r="C2155" t="s">
        <v>205</v>
      </c>
      <c r="D2155" t="s">
        <v>204</v>
      </c>
      <c r="E2155" t="s">
        <v>167</v>
      </c>
      <c r="F2155">
        <v>2010</v>
      </c>
      <c r="G2155">
        <v>69.421394447695405</v>
      </c>
      <c r="H2155">
        <v>72.187127471093405</v>
      </c>
      <c r="I2155">
        <v>66.1462964326318</v>
      </c>
    </row>
    <row r="2156" spans="1:9" x14ac:dyDescent="0.15">
      <c r="A2156" t="s">
        <v>202</v>
      </c>
      <c r="B2156" t="s">
        <v>341</v>
      </c>
      <c r="C2156" t="s">
        <v>21</v>
      </c>
      <c r="D2156" t="s">
        <v>204</v>
      </c>
      <c r="E2156" t="s">
        <v>167</v>
      </c>
      <c r="F2156">
        <v>2010</v>
      </c>
      <c r="G2156">
        <v>67.9759125756499</v>
      </c>
      <c r="H2156">
        <v>70.510556782147404</v>
      </c>
      <c r="I2156">
        <v>65.020246959270693</v>
      </c>
    </row>
    <row r="2157" spans="1:9" x14ac:dyDescent="0.15">
      <c r="A2157" t="s">
        <v>202</v>
      </c>
      <c r="B2157" t="s">
        <v>341</v>
      </c>
      <c r="C2157" t="s">
        <v>1</v>
      </c>
      <c r="D2157" t="s">
        <v>204</v>
      </c>
      <c r="E2157" t="s">
        <v>167</v>
      </c>
      <c r="F2157">
        <v>2010</v>
      </c>
      <c r="G2157">
        <v>70.010862584946594</v>
      </c>
      <c r="H2157">
        <v>73.082512383496393</v>
      </c>
      <c r="I2157">
        <v>66.473903798938295</v>
      </c>
    </row>
    <row r="2158" spans="1:9" x14ac:dyDescent="0.15">
      <c r="A2158" t="s">
        <v>202</v>
      </c>
      <c r="B2158" t="s">
        <v>341</v>
      </c>
      <c r="C2158" t="s">
        <v>205</v>
      </c>
      <c r="D2158" t="s">
        <v>204</v>
      </c>
      <c r="E2158" t="s">
        <v>167</v>
      </c>
      <c r="F2158">
        <v>2010</v>
      </c>
      <c r="G2158">
        <v>69.013003827394897</v>
      </c>
      <c r="H2158">
        <v>71.809214134424295</v>
      </c>
      <c r="I2158">
        <v>65.771666879602606</v>
      </c>
    </row>
    <row r="2159" spans="1:9" x14ac:dyDescent="0.15">
      <c r="A2159" t="s">
        <v>202</v>
      </c>
      <c r="B2159" t="s">
        <v>342</v>
      </c>
      <c r="C2159" t="s">
        <v>21</v>
      </c>
      <c r="D2159" t="s">
        <v>204</v>
      </c>
      <c r="E2159" t="s">
        <v>167</v>
      </c>
      <c r="F2159">
        <v>2010</v>
      </c>
      <c r="G2159">
        <v>66.965864417471806</v>
      </c>
      <c r="H2159">
        <v>69.509760989644107</v>
      </c>
      <c r="I2159">
        <v>64.1066029135105</v>
      </c>
    </row>
    <row r="2160" spans="1:9" x14ac:dyDescent="0.15">
      <c r="A2160" t="s">
        <v>202</v>
      </c>
      <c r="B2160" t="s">
        <v>342</v>
      </c>
      <c r="C2160" t="s">
        <v>1</v>
      </c>
      <c r="D2160" t="s">
        <v>204</v>
      </c>
      <c r="E2160" t="s">
        <v>167</v>
      </c>
      <c r="F2160">
        <v>2010</v>
      </c>
      <c r="G2160">
        <v>69.222712160115293</v>
      </c>
      <c r="H2160">
        <v>72.349550207560696</v>
      </c>
      <c r="I2160">
        <v>65.742929763504307</v>
      </c>
    </row>
    <row r="2161" spans="1:9" x14ac:dyDescent="0.15">
      <c r="A2161" t="s">
        <v>202</v>
      </c>
      <c r="B2161" t="s">
        <v>342</v>
      </c>
      <c r="C2161" t="s">
        <v>205</v>
      </c>
      <c r="D2161" t="s">
        <v>204</v>
      </c>
      <c r="E2161" t="s">
        <v>167</v>
      </c>
      <c r="F2161">
        <v>2010</v>
      </c>
      <c r="G2161">
        <v>68.099833331270801</v>
      </c>
      <c r="H2161">
        <v>70.923427642178893</v>
      </c>
      <c r="I2161">
        <v>64.904845689895396</v>
      </c>
    </row>
    <row r="2162" spans="1:9" x14ac:dyDescent="0.15">
      <c r="A2162" t="s">
        <v>202</v>
      </c>
      <c r="B2162" t="s">
        <v>343</v>
      </c>
      <c r="C2162" t="s">
        <v>21</v>
      </c>
      <c r="D2162" t="s">
        <v>204</v>
      </c>
      <c r="E2162" t="s">
        <v>167</v>
      </c>
      <c r="F2162">
        <v>2010</v>
      </c>
      <c r="G2162">
        <v>67.167729022755097</v>
      </c>
      <c r="H2162">
        <v>69.622156986567703</v>
      </c>
      <c r="I2162">
        <v>64.365965034265002</v>
      </c>
    </row>
    <row r="2163" spans="1:9" x14ac:dyDescent="0.15">
      <c r="A2163" t="s">
        <v>202</v>
      </c>
      <c r="B2163" t="s">
        <v>343</v>
      </c>
      <c r="C2163" t="s">
        <v>1</v>
      </c>
      <c r="D2163" t="s">
        <v>204</v>
      </c>
      <c r="E2163" t="s">
        <v>167</v>
      </c>
      <c r="F2163">
        <v>2010</v>
      </c>
      <c r="G2163">
        <v>69.258078094766006</v>
      </c>
      <c r="H2163">
        <v>72.280334662670199</v>
      </c>
      <c r="I2163">
        <v>65.770375795483801</v>
      </c>
    </row>
    <row r="2164" spans="1:9" x14ac:dyDescent="0.15">
      <c r="A2164" t="s">
        <v>202</v>
      </c>
      <c r="B2164" t="s">
        <v>343</v>
      </c>
      <c r="C2164" t="s">
        <v>205</v>
      </c>
      <c r="D2164" t="s">
        <v>204</v>
      </c>
      <c r="E2164" t="s">
        <v>167</v>
      </c>
      <c r="F2164">
        <v>2010</v>
      </c>
      <c r="G2164">
        <v>68.212790411077506</v>
      </c>
      <c r="H2164">
        <v>70.9475533402005</v>
      </c>
      <c r="I2164">
        <v>65.062244385284004</v>
      </c>
    </row>
    <row r="2165" spans="1:9" x14ac:dyDescent="0.15">
      <c r="A2165" t="s">
        <v>202</v>
      </c>
      <c r="B2165" t="s">
        <v>344</v>
      </c>
      <c r="C2165" t="s">
        <v>21</v>
      </c>
      <c r="D2165" t="s">
        <v>204</v>
      </c>
      <c r="E2165" t="s">
        <v>167</v>
      </c>
      <c r="F2165">
        <v>2010</v>
      </c>
      <c r="G2165">
        <v>66.2587165431882</v>
      </c>
      <c r="H2165">
        <v>68.659677601541404</v>
      </c>
      <c r="I2165">
        <v>63.490646285255401</v>
      </c>
    </row>
    <row r="2166" spans="1:9" x14ac:dyDescent="0.15">
      <c r="A2166" t="s">
        <v>202</v>
      </c>
      <c r="B2166" t="s">
        <v>344</v>
      </c>
      <c r="C2166" t="s">
        <v>1</v>
      </c>
      <c r="D2166" t="s">
        <v>204</v>
      </c>
      <c r="E2166" t="s">
        <v>167</v>
      </c>
      <c r="F2166">
        <v>2010</v>
      </c>
      <c r="G2166">
        <v>67.738488379805403</v>
      </c>
      <c r="H2166">
        <v>70.757415919873395</v>
      </c>
      <c r="I2166">
        <v>64.196215398318401</v>
      </c>
    </row>
    <row r="2167" spans="1:9" x14ac:dyDescent="0.15">
      <c r="A2167" t="s">
        <v>202</v>
      </c>
      <c r="B2167" t="s">
        <v>344</v>
      </c>
      <c r="C2167" t="s">
        <v>205</v>
      </c>
      <c r="D2167" t="s">
        <v>204</v>
      </c>
      <c r="E2167" t="s">
        <v>167</v>
      </c>
      <c r="F2167">
        <v>2010</v>
      </c>
      <c r="G2167">
        <v>67.010513108910203</v>
      </c>
      <c r="H2167">
        <v>69.703161099166195</v>
      </c>
      <c r="I2167">
        <v>63.884437750000899</v>
      </c>
    </row>
    <row r="2168" spans="1:9" x14ac:dyDescent="0.15">
      <c r="A2168" t="s">
        <v>202</v>
      </c>
      <c r="B2168" t="s">
        <v>345</v>
      </c>
      <c r="C2168" t="s">
        <v>21</v>
      </c>
      <c r="D2168" t="s">
        <v>204</v>
      </c>
      <c r="E2168" t="s">
        <v>167</v>
      </c>
      <c r="F2168">
        <v>2010</v>
      </c>
      <c r="G2168">
        <v>66.922324650953598</v>
      </c>
      <c r="H2168">
        <v>69.415801825197505</v>
      </c>
      <c r="I2168">
        <v>64.028618311872506</v>
      </c>
    </row>
    <row r="2169" spans="1:9" x14ac:dyDescent="0.15">
      <c r="A2169" t="s">
        <v>202</v>
      </c>
      <c r="B2169" t="s">
        <v>345</v>
      </c>
      <c r="C2169" t="s">
        <v>1</v>
      </c>
      <c r="D2169" t="s">
        <v>204</v>
      </c>
      <c r="E2169" t="s">
        <v>167</v>
      </c>
      <c r="F2169">
        <v>2010</v>
      </c>
      <c r="G2169">
        <v>69.437944904043306</v>
      </c>
      <c r="H2169">
        <v>72.496692115348907</v>
      </c>
      <c r="I2169">
        <v>65.870950867378895</v>
      </c>
    </row>
    <row r="2170" spans="1:9" x14ac:dyDescent="0.15">
      <c r="A2170" t="s">
        <v>202</v>
      </c>
      <c r="B2170" t="s">
        <v>345</v>
      </c>
      <c r="C2170" t="s">
        <v>205</v>
      </c>
      <c r="D2170" t="s">
        <v>204</v>
      </c>
      <c r="E2170" t="s">
        <v>167</v>
      </c>
      <c r="F2170">
        <v>2010</v>
      </c>
      <c r="G2170">
        <v>68.188619399766694</v>
      </c>
      <c r="H2170">
        <v>70.977061622895306</v>
      </c>
      <c r="I2170">
        <v>64.937202233678093</v>
      </c>
    </row>
    <row r="2171" spans="1:9" x14ac:dyDescent="0.15">
      <c r="A2171" t="s">
        <v>202</v>
      </c>
      <c r="B2171" t="s">
        <v>346</v>
      </c>
      <c r="C2171" t="s">
        <v>21</v>
      </c>
      <c r="D2171" t="s">
        <v>204</v>
      </c>
      <c r="E2171" t="s">
        <v>167</v>
      </c>
      <c r="F2171">
        <v>2010</v>
      </c>
      <c r="G2171">
        <v>66.421109216179801</v>
      </c>
      <c r="H2171">
        <v>68.895658252259906</v>
      </c>
      <c r="I2171">
        <v>63.571739456519403</v>
      </c>
    </row>
    <row r="2172" spans="1:9" x14ac:dyDescent="0.15">
      <c r="A2172" t="s">
        <v>202</v>
      </c>
      <c r="B2172" t="s">
        <v>346</v>
      </c>
      <c r="C2172" t="s">
        <v>1</v>
      </c>
      <c r="D2172" t="s">
        <v>204</v>
      </c>
      <c r="E2172" t="s">
        <v>167</v>
      </c>
      <c r="F2172">
        <v>2010</v>
      </c>
      <c r="G2172">
        <v>68.809798159261504</v>
      </c>
      <c r="H2172">
        <v>71.867357912060797</v>
      </c>
      <c r="I2172">
        <v>65.243567119234996</v>
      </c>
    </row>
    <row r="2173" spans="1:9" x14ac:dyDescent="0.15">
      <c r="A2173" t="s">
        <v>202</v>
      </c>
      <c r="B2173" t="s">
        <v>346</v>
      </c>
      <c r="C2173" t="s">
        <v>205</v>
      </c>
      <c r="D2173" t="s">
        <v>204</v>
      </c>
      <c r="E2173" t="s">
        <v>167</v>
      </c>
      <c r="F2173">
        <v>2010</v>
      </c>
      <c r="G2173">
        <v>67.613305197897304</v>
      </c>
      <c r="H2173">
        <v>70.3513907068143</v>
      </c>
      <c r="I2173">
        <v>64.336650447180503</v>
      </c>
    </row>
    <row r="2174" spans="1:9" x14ac:dyDescent="0.15">
      <c r="A2174" t="s">
        <v>202</v>
      </c>
      <c r="B2174" t="s">
        <v>347</v>
      </c>
      <c r="C2174" t="s">
        <v>21</v>
      </c>
      <c r="D2174" t="s">
        <v>204</v>
      </c>
      <c r="E2174" t="s">
        <v>167</v>
      </c>
      <c r="F2174">
        <v>2010</v>
      </c>
      <c r="G2174">
        <v>66.986815554943007</v>
      </c>
      <c r="H2174">
        <v>69.542698272655002</v>
      </c>
      <c r="I2174">
        <v>63.995008942313703</v>
      </c>
    </row>
    <row r="2175" spans="1:9" x14ac:dyDescent="0.15">
      <c r="A2175" t="s">
        <v>202</v>
      </c>
      <c r="B2175" t="s">
        <v>347</v>
      </c>
      <c r="C2175" t="s">
        <v>1</v>
      </c>
      <c r="D2175" t="s">
        <v>204</v>
      </c>
      <c r="E2175" t="s">
        <v>167</v>
      </c>
      <c r="F2175">
        <v>2010</v>
      </c>
      <c r="G2175">
        <v>69.1828958757349</v>
      </c>
      <c r="H2175">
        <v>72.284669255919695</v>
      </c>
      <c r="I2175">
        <v>65.626953150839995</v>
      </c>
    </row>
    <row r="2176" spans="1:9" x14ac:dyDescent="0.15">
      <c r="A2176" t="s">
        <v>202</v>
      </c>
      <c r="B2176" t="s">
        <v>347</v>
      </c>
      <c r="C2176" t="s">
        <v>205</v>
      </c>
      <c r="D2176" t="s">
        <v>204</v>
      </c>
      <c r="E2176" t="s">
        <v>167</v>
      </c>
      <c r="F2176">
        <v>2010</v>
      </c>
      <c r="G2176">
        <v>68.101250655540895</v>
      </c>
      <c r="H2176">
        <v>70.915994914111295</v>
      </c>
      <c r="I2176">
        <v>64.802410617305398</v>
      </c>
    </row>
    <row r="2177" spans="1:9" x14ac:dyDescent="0.15">
      <c r="A2177" t="s">
        <v>202</v>
      </c>
      <c r="B2177" t="s">
        <v>348</v>
      </c>
      <c r="C2177" t="s">
        <v>21</v>
      </c>
      <c r="D2177" t="s">
        <v>204</v>
      </c>
      <c r="E2177" t="s">
        <v>167</v>
      </c>
      <c r="F2177">
        <v>2010</v>
      </c>
      <c r="G2177">
        <v>66.301844537511101</v>
      </c>
      <c r="H2177">
        <v>68.805872796988893</v>
      </c>
      <c r="I2177">
        <v>63.442153655634101</v>
      </c>
    </row>
    <row r="2178" spans="1:9" x14ac:dyDescent="0.15">
      <c r="A2178" t="s">
        <v>202</v>
      </c>
      <c r="B2178" t="s">
        <v>348</v>
      </c>
      <c r="C2178" t="s">
        <v>1</v>
      </c>
      <c r="D2178" t="s">
        <v>204</v>
      </c>
      <c r="E2178" t="s">
        <v>167</v>
      </c>
      <c r="F2178">
        <v>2010</v>
      </c>
      <c r="G2178">
        <v>68.225483584064307</v>
      </c>
      <c r="H2178">
        <v>71.274440574603403</v>
      </c>
      <c r="I2178">
        <v>64.7312693145293</v>
      </c>
    </row>
    <row r="2179" spans="1:9" x14ac:dyDescent="0.15">
      <c r="A2179" t="s">
        <v>202</v>
      </c>
      <c r="B2179" t="s">
        <v>348</v>
      </c>
      <c r="C2179" t="s">
        <v>205</v>
      </c>
      <c r="D2179" t="s">
        <v>204</v>
      </c>
      <c r="E2179" t="s">
        <v>167</v>
      </c>
      <c r="F2179">
        <v>2010</v>
      </c>
      <c r="G2179">
        <v>67.274870627860494</v>
      </c>
      <c r="H2179">
        <v>70.040824734519404</v>
      </c>
      <c r="I2179">
        <v>64.105028515415697</v>
      </c>
    </row>
    <row r="2180" spans="1:9" x14ac:dyDescent="0.15">
      <c r="A2180" t="s">
        <v>202</v>
      </c>
      <c r="B2180" t="s">
        <v>349</v>
      </c>
      <c r="C2180" t="s">
        <v>21</v>
      </c>
      <c r="D2180" t="s">
        <v>204</v>
      </c>
      <c r="E2180" t="s">
        <v>167</v>
      </c>
      <c r="F2180">
        <v>2010</v>
      </c>
      <c r="G2180">
        <v>67.768997234139704</v>
      </c>
      <c r="H2180">
        <v>70.333044785533104</v>
      </c>
      <c r="I2180">
        <v>64.834705221659306</v>
      </c>
    </row>
    <row r="2181" spans="1:9" x14ac:dyDescent="0.15">
      <c r="A2181" t="s">
        <v>202</v>
      </c>
      <c r="B2181" t="s">
        <v>349</v>
      </c>
      <c r="C2181" t="s">
        <v>1</v>
      </c>
      <c r="D2181" t="s">
        <v>204</v>
      </c>
      <c r="E2181" t="s">
        <v>167</v>
      </c>
      <c r="F2181">
        <v>2010</v>
      </c>
      <c r="G2181">
        <v>70.077999034008599</v>
      </c>
      <c r="H2181">
        <v>73.196341426180297</v>
      </c>
      <c r="I2181">
        <v>66.5072751708922</v>
      </c>
    </row>
    <row r="2182" spans="1:9" x14ac:dyDescent="0.15">
      <c r="A2182" t="s">
        <v>202</v>
      </c>
      <c r="B2182" t="s">
        <v>349</v>
      </c>
      <c r="C2182" t="s">
        <v>205</v>
      </c>
      <c r="D2182" t="s">
        <v>204</v>
      </c>
      <c r="E2182" t="s">
        <v>167</v>
      </c>
      <c r="F2182">
        <v>2010</v>
      </c>
      <c r="G2182">
        <v>68.928924720141595</v>
      </c>
      <c r="H2182">
        <v>71.715505338220396</v>
      </c>
      <c r="I2182">
        <v>65.632890251889094</v>
      </c>
    </row>
    <row r="2183" spans="1:9" x14ac:dyDescent="0.15">
      <c r="A2183" t="s">
        <v>202</v>
      </c>
      <c r="B2183" t="s">
        <v>350</v>
      </c>
      <c r="C2183" t="s">
        <v>21</v>
      </c>
      <c r="D2183" t="s">
        <v>204</v>
      </c>
      <c r="E2183" t="s">
        <v>167</v>
      </c>
      <c r="F2183">
        <v>2010</v>
      </c>
      <c r="G2183">
        <v>69.355022578272994</v>
      </c>
      <c r="H2183">
        <v>71.939478692147205</v>
      </c>
      <c r="I2183">
        <v>66.256451762504099</v>
      </c>
    </row>
    <row r="2184" spans="1:9" x14ac:dyDescent="0.15">
      <c r="A2184" t="s">
        <v>202</v>
      </c>
      <c r="B2184" t="s">
        <v>350</v>
      </c>
      <c r="C2184" t="s">
        <v>1</v>
      </c>
      <c r="D2184" t="s">
        <v>204</v>
      </c>
      <c r="E2184" t="s">
        <v>167</v>
      </c>
      <c r="F2184">
        <v>2010</v>
      </c>
      <c r="G2184">
        <v>70.887309950442003</v>
      </c>
      <c r="H2184">
        <v>73.964206396489004</v>
      </c>
      <c r="I2184">
        <v>67.276811331041799</v>
      </c>
    </row>
    <row r="2185" spans="1:9" x14ac:dyDescent="0.15">
      <c r="A2185" t="s">
        <v>202</v>
      </c>
      <c r="B2185" t="s">
        <v>350</v>
      </c>
      <c r="C2185" t="s">
        <v>205</v>
      </c>
      <c r="D2185" t="s">
        <v>204</v>
      </c>
      <c r="E2185" t="s">
        <v>167</v>
      </c>
      <c r="F2185">
        <v>2010</v>
      </c>
      <c r="G2185">
        <v>70.139179956813706</v>
      </c>
      <c r="H2185">
        <v>72.968317802630196</v>
      </c>
      <c r="I2185">
        <v>66.773281680726896</v>
      </c>
    </row>
    <row r="2186" spans="1:9" x14ac:dyDescent="0.15">
      <c r="A2186" t="s">
        <v>202</v>
      </c>
      <c r="B2186" t="s">
        <v>351</v>
      </c>
      <c r="C2186" t="s">
        <v>21</v>
      </c>
      <c r="D2186" t="s">
        <v>204</v>
      </c>
      <c r="E2186" t="s">
        <v>167</v>
      </c>
      <c r="F2186">
        <v>2010</v>
      </c>
      <c r="G2186">
        <v>69.399677359910498</v>
      </c>
      <c r="H2186">
        <v>72.017413543755296</v>
      </c>
      <c r="I2186">
        <v>66.445319575995896</v>
      </c>
    </row>
    <row r="2187" spans="1:9" x14ac:dyDescent="0.15">
      <c r="A2187" t="s">
        <v>202</v>
      </c>
      <c r="B2187" t="s">
        <v>351</v>
      </c>
      <c r="C2187" t="s">
        <v>1</v>
      </c>
      <c r="D2187" t="s">
        <v>204</v>
      </c>
      <c r="E2187" t="s">
        <v>167</v>
      </c>
      <c r="F2187">
        <v>2010</v>
      </c>
      <c r="G2187">
        <v>70.854329344867296</v>
      </c>
      <c r="H2187">
        <v>74.029964822472905</v>
      </c>
      <c r="I2187">
        <v>67.201922177412996</v>
      </c>
    </row>
    <row r="2188" spans="1:9" x14ac:dyDescent="0.15">
      <c r="A2188" t="s">
        <v>202</v>
      </c>
      <c r="B2188" t="s">
        <v>351</v>
      </c>
      <c r="C2188" t="s">
        <v>205</v>
      </c>
      <c r="D2188" t="s">
        <v>204</v>
      </c>
      <c r="E2188" t="s">
        <v>167</v>
      </c>
      <c r="F2188">
        <v>2010</v>
      </c>
      <c r="G2188">
        <v>70.148054368258798</v>
      </c>
      <c r="H2188">
        <v>73.052158258045296</v>
      </c>
      <c r="I2188">
        <v>66.8424823749138</v>
      </c>
    </row>
    <row r="2189" spans="1:9" x14ac:dyDescent="0.15">
      <c r="A2189" t="s">
        <v>202</v>
      </c>
      <c r="B2189" t="s">
        <v>352</v>
      </c>
      <c r="C2189" t="s">
        <v>21</v>
      </c>
      <c r="D2189" t="s">
        <v>204</v>
      </c>
      <c r="E2189" t="s">
        <v>167</v>
      </c>
      <c r="F2189">
        <v>2010</v>
      </c>
      <c r="G2189">
        <v>69.287112589334896</v>
      </c>
      <c r="H2189">
        <v>71.915042946052395</v>
      </c>
      <c r="I2189">
        <v>66.278401378833095</v>
      </c>
    </row>
    <row r="2190" spans="1:9" x14ac:dyDescent="0.15">
      <c r="A2190" t="s">
        <v>202</v>
      </c>
      <c r="B2190" t="s">
        <v>352</v>
      </c>
      <c r="C2190" t="s">
        <v>1</v>
      </c>
      <c r="D2190" t="s">
        <v>204</v>
      </c>
      <c r="E2190" t="s">
        <v>167</v>
      </c>
      <c r="F2190">
        <v>2010</v>
      </c>
      <c r="G2190">
        <v>70.701537247763099</v>
      </c>
      <c r="H2190">
        <v>73.886430942315101</v>
      </c>
      <c r="I2190">
        <v>67.101503768994604</v>
      </c>
    </row>
    <row r="2191" spans="1:9" x14ac:dyDescent="0.15">
      <c r="A2191" t="s">
        <v>202</v>
      </c>
      <c r="B2191" t="s">
        <v>352</v>
      </c>
      <c r="C2191" t="s">
        <v>205</v>
      </c>
      <c r="D2191" t="s">
        <v>204</v>
      </c>
      <c r="E2191" t="s">
        <v>167</v>
      </c>
      <c r="F2191">
        <v>2010</v>
      </c>
      <c r="G2191">
        <v>70.0331461476176</v>
      </c>
      <c r="H2191">
        <v>72.903341197893496</v>
      </c>
      <c r="I2191">
        <v>66.732515162729996</v>
      </c>
    </row>
    <row r="2192" spans="1:9" x14ac:dyDescent="0.15">
      <c r="A2192" t="s">
        <v>202</v>
      </c>
      <c r="B2192" t="s">
        <v>353</v>
      </c>
      <c r="C2192" t="s">
        <v>21</v>
      </c>
      <c r="D2192" t="s">
        <v>204</v>
      </c>
      <c r="E2192" t="s">
        <v>167</v>
      </c>
      <c r="F2192">
        <v>2010</v>
      </c>
      <c r="G2192">
        <v>69.098370097790493</v>
      </c>
      <c r="H2192">
        <v>71.667651206560095</v>
      </c>
      <c r="I2192">
        <v>66.050133351706805</v>
      </c>
    </row>
    <row r="2193" spans="1:9" x14ac:dyDescent="0.15">
      <c r="A2193" t="s">
        <v>202</v>
      </c>
      <c r="B2193" t="s">
        <v>353</v>
      </c>
      <c r="C2193" t="s">
        <v>1</v>
      </c>
      <c r="D2193" t="s">
        <v>204</v>
      </c>
      <c r="E2193" t="s">
        <v>167</v>
      </c>
      <c r="F2193">
        <v>2010</v>
      </c>
      <c r="G2193">
        <v>70.597551410287195</v>
      </c>
      <c r="H2193">
        <v>73.675628531528105</v>
      </c>
      <c r="I2193">
        <v>67.0466907423137</v>
      </c>
    </row>
    <row r="2194" spans="1:9" x14ac:dyDescent="0.15">
      <c r="A2194" t="s">
        <v>202</v>
      </c>
      <c r="B2194" t="s">
        <v>353</v>
      </c>
      <c r="C2194" t="s">
        <v>205</v>
      </c>
      <c r="D2194" t="s">
        <v>204</v>
      </c>
      <c r="E2194" t="s">
        <v>167</v>
      </c>
      <c r="F2194">
        <v>2010</v>
      </c>
      <c r="G2194">
        <v>69.881178922030898</v>
      </c>
      <c r="H2194">
        <v>72.671703859038402</v>
      </c>
      <c r="I2194">
        <v>66.594080837907399</v>
      </c>
    </row>
    <row r="2195" spans="1:9" x14ac:dyDescent="0.15">
      <c r="A2195" t="s">
        <v>202</v>
      </c>
      <c r="B2195" t="s">
        <v>354</v>
      </c>
      <c r="C2195" t="s">
        <v>21</v>
      </c>
      <c r="D2195" t="s">
        <v>204</v>
      </c>
      <c r="E2195" t="s">
        <v>167</v>
      </c>
      <c r="F2195">
        <v>2010</v>
      </c>
      <c r="G2195">
        <v>69.294239568876506</v>
      </c>
      <c r="H2195">
        <v>71.939671666893304</v>
      </c>
      <c r="I2195">
        <v>66.255119250397996</v>
      </c>
    </row>
    <row r="2196" spans="1:9" x14ac:dyDescent="0.15">
      <c r="A2196" t="s">
        <v>202</v>
      </c>
      <c r="B2196" t="s">
        <v>354</v>
      </c>
      <c r="C2196" t="s">
        <v>1</v>
      </c>
      <c r="D2196" t="s">
        <v>204</v>
      </c>
      <c r="E2196" t="s">
        <v>167</v>
      </c>
      <c r="F2196">
        <v>2010</v>
      </c>
      <c r="G2196">
        <v>71.196481380356701</v>
      </c>
      <c r="H2196">
        <v>74.320034682928906</v>
      </c>
      <c r="I2196">
        <v>67.578867692581099</v>
      </c>
    </row>
    <row r="2197" spans="1:9" x14ac:dyDescent="0.15">
      <c r="A2197" t="s">
        <v>202</v>
      </c>
      <c r="B2197" t="s">
        <v>354</v>
      </c>
      <c r="C2197" t="s">
        <v>205</v>
      </c>
      <c r="D2197" t="s">
        <v>204</v>
      </c>
      <c r="E2197" t="s">
        <v>167</v>
      </c>
      <c r="F2197">
        <v>2010</v>
      </c>
      <c r="G2197">
        <v>70.273318808102005</v>
      </c>
      <c r="H2197">
        <v>73.143714323047007</v>
      </c>
      <c r="I2197">
        <v>66.897002061262597</v>
      </c>
    </row>
    <row r="2198" spans="1:9" x14ac:dyDescent="0.15">
      <c r="A2198" t="s">
        <v>202</v>
      </c>
      <c r="B2198" t="s">
        <v>355</v>
      </c>
      <c r="C2198" t="s">
        <v>21</v>
      </c>
      <c r="D2198" t="s">
        <v>204</v>
      </c>
      <c r="E2198" t="s">
        <v>167</v>
      </c>
      <c r="F2198">
        <v>2010</v>
      </c>
      <c r="G2198">
        <v>68.575498412473195</v>
      </c>
      <c r="H2198">
        <v>71.098632108922203</v>
      </c>
      <c r="I2198">
        <v>65.668492960432502</v>
      </c>
    </row>
    <row r="2199" spans="1:9" x14ac:dyDescent="0.15">
      <c r="A2199" t="s">
        <v>202</v>
      </c>
      <c r="B2199" t="s">
        <v>355</v>
      </c>
      <c r="C2199" t="s">
        <v>1</v>
      </c>
      <c r="D2199" t="s">
        <v>204</v>
      </c>
      <c r="E2199" t="s">
        <v>167</v>
      </c>
      <c r="F2199">
        <v>2010</v>
      </c>
      <c r="G2199">
        <v>70.152228935807003</v>
      </c>
      <c r="H2199">
        <v>73.221107663093903</v>
      </c>
      <c r="I2199">
        <v>66.600624913014201</v>
      </c>
    </row>
    <row r="2200" spans="1:9" x14ac:dyDescent="0.15">
      <c r="A2200" t="s">
        <v>202</v>
      </c>
      <c r="B2200" t="s">
        <v>355</v>
      </c>
      <c r="C2200" t="s">
        <v>205</v>
      </c>
      <c r="D2200" t="s">
        <v>204</v>
      </c>
      <c r="E2200" t="s">
        <v>167</v>
      </c>
      <c r="F2200">
        <v>2010</v>
      </c>
      <c r="G2200">
        <v>69.406581932293307</v>
      </c>
      <c r="H2200">
        <v>72.199230771497099</v>
      </c>
      <c r="I2200">
        <v>66.150777875687496</v>
      </c>
    </row>
    <row r="2201" spans="1:9" x14ac:dyDescent="0.15">
      <c r="A2201" t="s">
        <v>202</v>
      </c>
      <c r="B2201" t="s">
        <v>356</v>
      </c>
      <c r="C2201" t="s">
        <v>21</v>
      </c>
      <c r="D2201" t="s">
        <v>204</v>
      </c>
      <c r="E2201" t="s">
        <v>167</v>
      </c>
      <c r="F2201">
        <v>2010</v>
      </c>
      <c r="G2201">
        <v>69.189339381256801</v>
      </c>
      <c r="H2201">
        <v>71.805877776235604</v>
      </c>
      <c r="I2201">
        <v>66.101057754385906</v>
      </c>
    </row>
    <row r="2202" spans="1:9" x14ac:dyDescent="0.15">
      <c r="A2202" t="s">
        <v>202</v>
      </c>
      <c r="B2202" t="s">
        <v>356</v>
      </c>
      <c r="C2202" t="s">
        <v>1</v>
      </c>
      <c r="D2202" t="s">
        <v>204</v>
      </c>
      <c r="E2202" t="s">
        <v>167</v>
      </c>
      <c r="F2202">
        <v>2010</v>
      </c>
      <c r="G2202">
        <v>70.5110926743438</v>
      </c>
      <c r="H2202">
        <v>73.672509767409906</v>
      </c>
      <c r="I2202">
        <v>66.925665089150002</v>
      </c>
    </row>
    <row r="2203" spans="1:9" x14ac:dyDescent="0.15">
      <c r="A2203" t="s">
        <v>202</v>
      </c>
      <c r="B2203" t="s">
        <v>356</v>
      </c>
      <c r="C2203" t="s">
        <v>205</v>
      </c>
      <c r="D2203" t="s">
        <v>204</v>
      </c>
      <c r="E2203" t="s">
        <v>167</v>
      </c>
      <c r="F2203">
        <v>2010</v>
      </c>
      <c r="G2203">
        <v>69.874571657026706</v>
      </c>
      <c r="H2203">
        <v>72.674004059134901</v>
      </c>
      <c r="I2203">
        <v>66.548624449336899</v>
      </c>
    </row>
    <row r="2204" spans="1:9" x14ac:dyDescent="0.15">
      <c r="A2204" t="s">
        <v>202</v>
      </c>
      <c r="B2204" t="s">
        <v>357</v>
      </c>
      <c r="C2204" t="s">
        <v>21</v>
      </c>
      <c r="D2204" t="s">
        <v>204</v>
      </c>
      <c r="E2204" t="s">
        <v>167</v>
      </c>
      <c r="F2204">
        <v>2010</v>
      </c>
      <c r="G2204">
        <v>68.047450533905206</v>
      </c>
      <c r="H2204">
        <v>70.556120583551504</v>
      </c>
      <c r="I2204">
        <v>65.148056628294697</v>
      </c>
    </row>
    <row r="2205" spans="1:9" x14ac:dyDescent="0.15">
      <c r="A2205" t="s">
        <v>202</v>
      </c>
      <c r="B2205" t="s">
        <v>357</v>
      </c>
      <c r="C2205" t="s">
        <v>1</v>
      </c>
      <c r="D2205" t="s">
        <v>204</v>
      </c>
      <c r="E2205" t="s">
        <v>167</v>
      </c>
      <c r="F2205">
        <v>2010</v>
      </c>
      <c r="G2205">
        <v>69.726970583497305</v>
      </c>
      <c r="H2205">
        <v>72.763990728465302</v>
      </c>
      <c r="I2205">
        <v>66.324008167924603</v>
      </c>
    </row>
    <row r="2206" spans="1:9" x14ac:dyDescent="0.15">
      <c r="A2206" t="s">
        <v>202</v>
      </c>
      <c r="B2206" t="s">
        <v>357</v>
      </c>
      <c r="C2206" t="s">
        <v>205</v>
      </c>
      <c r="D2206" t="s">
        <v>204</v>
      </c>
      <c r="E2206" t="s">
        <v>167</v>
      </c>
      <c r="F2206">
        <v>2010</v>
      </c>
      <c r="G2206">
        <v>68.932427752441498</v>
      </c>
      <c r="H2206">
        <v>71.679181805268499</v>
      </c>
      <c r="I2206">
        <v>65.707674264893598</v>
      </c>
    </row>
    <row r="2207" spans="1:9" x14ac:dyDescent="0.15">
      <c r="A2207" t="s">
        <v>202</v>
      </c>
      <c r="B2207" t="s">
        <v>358</v>
      </c>
      <c r="C2207" t="s">
        <v>21</v>
      </c>
      <c r="D2207" t="s">
        <v>204</v>
      </c>
      <c r="E2207" t="s">
        <v>167</v>
      </c>
      <c r="F2207">
        <v>2010</v>
      </c>
      <c r="G2207">
        <v>67.3395448934413</v>
      </c>
      <c r="H2207">
        <v>69.802723903651</v>
      </c>
      <c r="I2207">
        <v>64.440808283136803</v>
      </c>
    </row>
    <row r="2208" spans="1:9" x14ac:dyDescent="0.15">
      <c r="A2208" t="s">
        <v>202</v>
      </c>
      <c r="B2208" t="s">
        <v>358</v>
      </c>
      <c r="C2208" t="s">
        <v>1</v>
      </c>
      <c r="D2208" t="s">
        <v>204</v>
      </c>
      <c r="E2208" t="s">
        <v>167</v>
      </c>
      <c r="F2208">
        <v>2010</v>
      </c>
      <c r="G2208">
        <v>69.382504853548795</v>
      </c>
      <c r="H2208">
        <v>72.411766776758697</v>
      </c>
      <c r="I2208">
        <v>65.798203569462899</v>
      </c>
    </row>
    <row r="2209" spans="1:9" x14ac:dyDescent="0.15">
      <c r="A2209" t="s">
        <v>202</v>
      </c>
      <c r="B2209" t="s">
        <v>358</v>
      </c>
      <c r="C2209" t="s">
        <v>205</v>
      </c>
      <c r="D2209" t="s">
        <v>204</v>
      </c>
      <c r="E2209" t="s">
        <v>167</v>
      </c>
      <c r="F2209">
        <v>2010</v>
      </c>
      <c r="G2209">
        <v>68.374362324704194</v>
      </c>
      <c r="H2209">
        <v>71.100781448699905</v>
      </c>
      <c r="I2209">
        <v>65.1134928647229</v>
      </c>
    </row>
    <row r="2210" spans="1:9" x14ac:dyDescent="0.15">
      <c r="A2210" t="s">
        <v>202</v>
      </c>
      <c r="B2210" t="s">
        <v>359</v>
      </c>
      <c r="C2210" t="s">
        <v>21</v>
      </c>
      <c r="D2210" t="s">
        <v>204</v>
      </c>
      <c r="E2210" t="s">
        <v>167</v>
      </c>
      <c r="F2210">
        <v>2010</v>
      </c>
      <c r="G2210">
        <v>67.470242048399797</v>
      </c>
      <c r="H2210">
        <v>69.960696673095498</v>
      </c>
      <c r="I2210">
        <v>64.503704959683702</v>
      </c>
    </row>
    <row r="2211" spans="1:9" x14ac:dyDescent="0.15">
      <c r="A2211" t="s">
        <v>202</v>
      </c>
      <c r="B2211" t="s">
        <v>359</v>
      </c>
      <c r="C2211" t="s">
        <v>1</v>
      </c>
      <c r="D2211" t="s">
        <v>204</v>
      </c>
      <c r="E2211" t="s">
        <v>167</v>
      </c>
      <c r="F2211">
        <v>2010</v>
      </c>
      <c r="G2211">
        <v>69.458999577952</v>
      </c>
      <c r="H2211">
        <v>72.516740238949794</v>
      </c>
      <c r="I2211">
        <v>65.897796268874998</v>
      </c>
    </row>
    <row r="2212" spans="1:9" x14ac:dyDescent="0.15">
      <c r="A2212" t="s">
        <v>202</v>
      </c>
      <c r="B2212" t="s">
        <v>359</v>
      </c>
      <c r="C2212" t="s">
        <v>205</v>
      </c>
      <c r="D2212" t="s">
        <v>204</v>
      </c>
      <c r="E2212" t="s">
        <v>167</v>
      </c>
      <c r="F2212">
        <v>2010</v>
      </c>
      <c r="G2212">
        <v>68.456597383356396</v>
      </c>
      <c r="H2212">
        <v>71.209535245866107</v>
      </c>
      <c r="I2212">
        <v>65.221357357535396</v>
      </c>
    </row>
    <row r="2213" spans="1:9" x14ac:dyDescent="0.15">
      <c r="A2213" t="s">
        <v>202</v>
      </c>
      <c r="B2213" t="s">
        <v>360</v>
      </c>
      <c r="C2213" t="s">
        <v>21</v>
      </c>
      <c r="D2213" t="s">
        <v>204</v>
      </c>
      <c r="E2213" t="s">
        <v>167</v>
      </c>
      <c r="F2213">
        <v>2010</v>
      </c>
      <c r="G2213">
        <v>70.915305479161802</v>
      </c>
      <c r="H2213">
        <v>73.602019537730797</v>
      </c>
      <c r="I2213">
        <v>67.857062925775907</v>
      </c>
    </row>
    <row r="2214" spans="1:9" x14ac:dyDescent="0.15">
      <c r="A2214" t="s">
        <v>202</v>
      </c>
      <c r="B2214" t="s">
        <v>360</v>
      </c>
      <c r="C2214" t="s">
        <v>1</v>
      </c>
      <c r="D2214" t="s">
        <v>204</v>
      </c>
      <c r="E2214" t="s">
        <v>167</v>
      </c>
      <c r="F2214">
        <v>2010</v>
      </c>
      <c r="G2214">
        <v>72.020104918225002</v>
      </c>
      <c r="H2214">
        <v>75.208763058045704</v>
      </c>
      <c r="I2214">
        <v>68.328210216547106</v>
      </c>
    </row>
    <row r="2215" spans="1:9" x14ac:dyDescent="0.15">
      <c r="A2215" t="s">
        <v>202</v>
      </c>
      <c r="B2215" t="s">
        <v>360</v>
      </c>
      <c r="C2215" t="s">
        <v>205</v>
      </c>
      <c r="D2215" t="s">
        <v>204</v>
      </c>
      <c r="E2215" t="s">
        <v>167</v>
      </c>
      <c r="F2215">
        <v>2010</v>
      </c>
      <c r="G2215">
        <v>71.536512182290394</v>
      </c>
      <c r="H2215">
        <v>74.470550730855194</v>
      </c>
      <c r="I2215">
        <v>68.160093787977104</v>
      </c>
    </row>
    <row r="2216" spans="1:9" x14ac:dyDescent="0.15">
      <c r="A2216" t="s">
        <v>202</v>
      </c>
      <c r="B2216" t="s">
        <v>361</v>
      </c>
      <c r="C2216" t="s">
        <v>21</v>
      </c>
      <c r="D2216" t="s">
        <v>204</v>
      </c>
      <c r="E2216" t="s">
        <v>167</v>
      </c>
      <c r="F2216">
        <v>2010</v>
      </c>
      <c r="G2216">
        <v>70.334934625665099</v>
      </c>
      <c r="H2216">
        <v>73.085811478123503</v>
      </c>
      <c r="I2216">
        <v>67.194276761290993</v>
      </c>
    </row>
    <row r="2217" spans="1:9" x14ac:dyDescent="0.15">
      <c r="A2217" t="s">
        <v>202</v>
      </c>
      <c r="B2217" t="s">
        <v>361</v>
      </c>
      <c r="C2217" t="s">
        <v>1</v>
      </c>
      <c r="D2217" t="s">
        <v>204</v>
      </c>
      <c r="E2217" t="s">
        <v>167</v>
      </c>
      <c r="F2217">
        <v>2010</v>
      </c>
      <c r="G2217">
        <v>71.901613275439999</v>
      </c>
      <c r="H2217">
        <v>75.105681192175396</v>
      </c>
      <c r="I2217">
        <v>68.160377117616093</v>
      </c>
    </row>
    <row r="2218" spans="1:9" x14ac:dyDescent="0.15">
      <c r="A2218" t="s">
        <v>202</v>
      </c>
      <c r="B2218" t="s">
        <v>361</v>
      </c>
      <c r="C2218" t="s">
        <v>205</v>
      </c>
      <c r="D2218" t="s">
        <v>204</v>
      </c>
      <c r="E2218" t="s">
        <v>167</v>
      </c>
      <c r="F2218">
        <v>2010</v>
      </c>
      <c r="G2218">
        <v>71.144514157826805</v>
      </c>
      <c r="H2218">
        <v>74.132918355385002</v>
      </c>
      <c r="I2218">
        <v>67.696474990139293</v>
      </c>
    </row>
    <row r="2219" spans="1:9" x14ac:dyDescent="0.15">
      <c r="A2219" t="s">
        <v>202</v>
      </c>
      <c r="B2219" t="s">
        <v>362</v>
      </c>
      <c r="C2219" t="s">
        <v>21</v>
      </c>
      <c r="D2219" t="s">
        <v>204</v>
      </c>
      <c r="E2219" t="s">
        <v>167</v>
      </c>
      <c r="F2219">
        <v>2010</v>
      </c>
      <c r="G2219">
        <v>69.679114761746604</v>
      </c>
      <c r="H2219">
        <v>72.292510617546995</v>
      </c>
      <c r="I2219">
        <v>66.679200996919505</v>
      </c>
    </row>
    <row r="2220" spans="1:9" x14ac:dyDescent="0.15">
      <c r="A2220" t="s">
        <v>202</v>
      </c>
      <c r="B2220" t="s">
        <v>362</v>
      </c>
      <c r="C2220" t="s">
        <v>1</v>
      </c>
      <c r="D2220" t="s">
        <v>204</v>
      </c>
      <c r="E2220" t="s">
        <v>167</v>
      </c>
      <c r="F2220">
        <v>2010</v>
      </c>
      <c r="G2220">
        <v>71.159903684040401</v>
      </c>
      <c r="H2220">
        <v>74.296119880417805</v>
      </c>
      <c r="I2220">
        <v>67.629297513159102</v>
      </c>
    </row>
    <row r="2221" spans="1:9" x14ac:dyDescent="0.15">
      <c r="A2221" t="s">
        <v>202</v>
      </c>
      <c r="B2221" t="s">
        <v>362</v>
      </c>
      <c r="C2221" t="s">
        <v>205</v>
      </c>
      <c r="D2221" t="s">
        <v>204</v>
      </c>
      <c r="E2221" t="s">
        <v>167</v>
      </c>
      <c r="F2221">
        <v>2010</v>
      </c>
      <c r="G2221">
        <v>70.476535847336805</v>
      </c>
      <c r="H2221">
        <v>73.309294905658703</v>
      </c>
      <c r="I2221">
        <v>67.227388928299703</v>
      </c>
    </row>
    <row r="2222" spans="1:9" x14ac:dyDescent="0.15">
      <c r="A2222" t="s">
        <v>202</v>
      </c>
      <c r="B2222" t="s">
        <v>363</v>
      </c>
      <c r="C2222" t="s">
        <v>21</v>
      </c>
      <c r="D2222" t="s">
        <v>204</v>
      </c>
      <c r="E2222" t="s">
        <v>167</v>
      </c>
      <c r="F2222">
        <v>2010</v>
      </c>
      <c r="G2222">
        <v>69.124818505650595</v>
      </c>
      <c r="H2222">
        <v>71.863472606563207</v>
      </c>
      <c r="I2222">
        <v>65.903310496801396</v>
      </c>
    </row>
    <row r="2223" spans="1:9" x14ac:dyDescent="0.15">
      <c r="A2223" t="s">
        <v>202</v>
      </c>
      <c r="B2223" t="s">
        <v>363</v>
      </c>
      <c r="C2223" t="s">
        <v>1</v>
      </c>
      <c r="D2223" t="s">
        <v>204</v>
      </c>
      <c r="E2223" t="s">
        <v>167</v>
      </c>
      <c r="F2223">
        <v>2010</v>
      </c>
      <c r="G2223">
        <v>70.958361562901999</v>
      </c>
      <c r="H2223">
        <v>74.143751293176905</v>
      </c>
      <c r="I2223">
        <v>67.125287944280501</v>
      </c>
    </row>
    <row r="2224" spans="1:9" x14ac:dyDescent="0.15">
      <c r="A2224" t="s">
        <v>202</v>
      </c>
      <c r="B2224" t="s">
        <v>363</v>
      </c>
      <c r="C2224" t="s">
        <v>205</v>
      </c>
      <c r="D2224" t="s">
        <v>204</v>
      </c>
      <c r="E2224" t="s">
        <v>167</v>
      </c>
      <c r="F2224">
        <v>2010</v>
      </c>
      <c r="G2224">
        <v>70.046032460715907</v>
      </c>
      <c r="H2224">
        <v>72.960409976103804</v>
      </c>
      <c r="I2224">
        <v>66.549941968767101</v>
      </c>
    </row>
    <row r="2225" spans="1:9" x14ac:dyDescent="0.15">
      <c r="A2225" t="s">
        <v>202</v>
      </c>
      <c r="B2225" t="s">
        <v>364</v>
      </c>
      <c r="C2225" t="s">
        <v>21</v>
      </c>
      <c r="D2225" t="s">
        <v>204</v>
      </c>
      <c r="E2225" t="s">
        <v>167</v>
      </c>
      <c r="F2225">
        <v>2010</v>
      </c>
      <c r="G2225">
        <v>69.796174229119899</v>
      </c>
      <c r="H2225">
        <v>72.340083470417994</v>
      </c>
      <c r="I2225">
        <v>66.732402268658902</v>
      </c>
    </row>
    <row r="2226" spans="1:9" x14ac:dyDescent="0.15">
      <c r="A2226" t="s">
        <v>202</v>
      </c>
      <c r="B2226" t="s">
        <v>364</v>
      </c>
      <c r="C2226" t="s">
        <v>1</v>
      </c>
      <c r="D2226" t="s">
        <v>204</v>
      </c>
      <c r="E2226" t="s">
        <v>167</v>
      </c>
      <c r="F2226">
        <v>2010</v>
      </c>
      <c r="G2226">
        <v>71.227218797871402</v>
      </c>
      <c r="H2226">
        <v>74.330771329393301</v>
      </c>
      <c r="I2226">
        <v>67.630648567891498</v>
      </c>
    </row>
    <row r="2227" spans="1:9" x14ac:dyDescent="0.15">
      <c r="A2227" t="s">
        <v>202</v>
      </c>
      <c r="B2227" t="s">
        <v>364</v>
      </c>
      <c r="C2227" t="s">
        <v>205</v>
      </c>
      <c r="D2227" t="s">
        <v>204</v>
      </c>
      <c r="E2227" t="s">
        <v>167</v>
      </c>
      <c r="F2227">
        <v>2010</v>
      </c>
      <c r="G2227">
        <v>70.573755693497304</v>
      </c>
      <c r="H2227">
        <v>73.406268051830097</v>
      </c>
      <c r="I2227">
        <v>67.225638498465301</v>
      </c>
    </row>
    <row r="2228" spans="1:9" x14ac:dyDescent="0.15">
      <c r="A2228" t="s">
        <v>202</v>
      </c>
      <c r="B2228" t="s">
        <v>224</v>
      </c>
      <c r="C2228" t="s">
        <v>21</v>
      </c>
      <c r="D2228" t="s">
        <v>204</v>
      </c>
      <c r="E2228" t="s">
        <v>167</v>
      </c>
      <c r="F2228">
        <v>2013</v>
      </c>
      <c r="G2228">
        <v>68.979895859646405</v>
      </c>
      <c r="H2228">
        <v>71.734462447921103</v>
      </c>
      <c r="I2228">
        <v>65.812088459824096</v>
      </c>
    </row>
    <row r="2229" spans="1:9" x14ac:dyDescent="0.15">
      <c r="A2229" t="s">
        <v>202</v>
      </c>
      <c r="B2229" t="s">
        <v>224</v>
      </c>
      <c r="C2229" t="s">
        <v>1</v>
      </c>
      <c r="D2229" t="s">
        <v>204</v>
      </c>
      <c r="E2229" t="s">
        <v>167</v>
      </c>
      <c r="F2229">
        <v>2013</v>
      </c>
      <c r="G2229">
        <v>70.398921469068597</v>
      </c>
      <c r="H2229">
        <v>73.554989340926795</v>
      </c>
      <c r="I2229">
        <v>66.697443800429397</v>
      </c>
    </row>
    <row r="2230" spans="1:9" x14ac:dyDescent="0.15">
      <c r="A2230" t="s">
        <v>202</v>
      </c>
      <c r="B2230" t="s">
        <v>224</v>
      </c>
      <c r="C2230" t="s">
        <v>205</v>
      </c>
      <c r="D2230" t="s">
        <v>204</v>
      </c>
      <c r="E2230" t="s">
        <v>167</v>
      </c>
      <c r="F2230">
        <v>2013</v>
      </c>
      <c r="G2230">
        <v>69.699611969988496</v>
      </c>
      <c r="H2230">
        <v>72.682279026540201</v>
      </c>
      <c r="I2230">
        <v>66.232826168750606</v>
      </c>
    </row>
    <row r="2231" spans="1:9" x14ac:dyDescent="0.15">
      <c r="A2231" t="s">
        <v>202</v>
      </c>
      <c r="B2231" t="s">
        <v>225</v>
      </c>
      <c r="C2231" t="s">
        <v>21</v>
      </c>
      <c r="D2231" t="s">
        <v>204</v>
      </c>
      <c r="E2231" t="s">
        <v>167</v>
      </c>
      <c r="F2231">
        <v>2013</v>
      </c>
      <c r="G2231">
        <v>69.059844631194395</v>
      </c>
      <c r="H2231">
        <v>71.654847221228295</v>
      </c>
      <c r="I2231">
        <v>66.002857942513003</v>
      </c>
    </row>
    <row r="2232" spans="1:9" x14ac:dyDescent="0.15">
      <c r="A2232" t="s">
        <v>202</v>
      </c>
      <c r="B2232" t="s">
        <v>225</v>
      </c>
      <c r="C2232" t="s">
        <v>1</v>
      </c>
      <c r="D2232" t="s">
        <v>204</v>
      </c>
      <c r="E2232" t="s">
        <v>167</v>
      </c>
      <c r="F2232">
        <v>2013</v>
      </c>
      <c r="G2232">
        <v>70.388337483862699</v>
      </c>
      <c r="H2232">
        <v>73.450378399836794</v>
      </c>
      <c r="I2232">
        <v>66.771506367147794</v>
      </c>
    </row>
    <row r="2233" spans="1:9" x14ac:dyDescent="0.15">
      <c r="A2233" t="s">
        <v>202</v>
      </c>
      <c r="B2233" t="s">
        <v>225</v>
      </c>
      <c r="C2233" t="s">
        <v>205</v>
      </c>
      <c r="D2233" t="s">
        <v>204</v>
      </c>
      <c r="E2233" t="s">
        <v>167</v>
      </c>
      <c r="F2233">
        <v>2013</v>
      </c>
      <c r="G2233">
        <v>69.778557191042793</v>
      </c>
      <c r="H2233">
        <v>72.595367494813402</v>
      </c>
      <c r="I2233">
        <v>66.454744198406999</v>
      </c>
    </row>
    <row r="2234" spans="1:9" x14ac:dyDescent="0.15">
      <c r="A2234" t="s">
        <v>202</v>
      </c>
      <c r="B2234" t="s">
        <v>226</v>
      </c>
      <c r="C2234" t="s">
        <v>21</v>
      </c>
      <c r="D2234" t="s">
        <v>204</v>
      </c>
      <c r="E2234" t="s">
        <v>167</v>
      </c>
      <c r="F2234">
        <v>2013</v>
      </c>
      <c r="G2234">
        <v>70.239340306821703</v>
      </c>
      <c r="H2234">
        <v>73.027321766194504</v>
      </c>
      <c r="I2234">
        <v>67.090919753498596</v>
      </c>
    </row>
    <row r="2235" spans="1:9" x14ac:dyDescent="0.15">
      <c r="A2235" t="s">
        <v>202</v>
      </c>
      <c r="B2235" t="s">
        <v>226</v>
      </c>
      <c r="C2235" t="s">
        <v>1</v>
      </c>
      <c r="D2235" t="s">
        <v>204</v>
      </c>
      <c r="E2235" t="s">
        <v>167</v>
      </c>
      <c r="F2235">
        <v>2013</v>
      </c>
      <c r="G2235">
        <v>71.829053997985895</v>
      </c>
      <c r="H2235">
        <v>75.046555949794893</v>
      </c>
      <c r="I2235">
        <v>68.226822414197002</v>
      </c>
    </row>
    <row r="2236" spans="1:9" x14ac:dyDescent="0.15">
      <c r="A2236" t="s">
        <v>202</v>
      </c>
      <c r="B2236" t="s">
        <v>226</v>
      </c>
      <c r="C2236" t="s">
        <v>205</v>
      </c>
      <c r="D2236" t="s">
        <v>204</v>
      </c>
      <c r="E2236" t="s">
        <v>167</v>
      </c>
      <c r="F2236">
        <v>2013</v>
      </c>
      <c r="G2236">
        <v>71.077459622734906</v>
      </c>
      <c r="H2236">
        <v>74.074448040124906</v>
      </c>
      <c r="I2236">
        <v>67.663593681233493</v>
      </c>
    </row>
    <row r="2237" spans="1:9" x14ac:dyDescent="0.15">
      <c r="A2237" t="s">
        <v>202</v>
      </c>
      <c r="B2237" t="s">
        <v>227</v>
      </c>
      <c r="C2237" t="s">
        <v>21</v>
      </c>
      <c r="D2237" t="s">
        <v>204</v>
      </c>
      <c r="E2237" t="s">
        <v>167</v>
      </c>
      <c r="F2237">
        <v>2013</v>
      </c>
      <c r="G2237">
        <v>69.595025104121902</v>
      </c>
      <c r="H2237">
        <v>72.235851025330803</v>
      </c>
      <c r="I2237">
        <v>66.436577119908605</v>
      </c>
    </row>
    <row r="2238" spans="1:9" x14ac:dyDescent="0.15">
      <c r="A2238" t="s">
        <v>202</v>
      </c>
      <c r="B2238" t="s">
        <v>227</v>
      </c>
      <c r="C2238" t="s">
        <v>1</v>
      </c>
      <c r="D2238" t="s">
        <v>204</v>
      </c>
      <c r="E2238" t="s">
        <v>167</v>
      </c>
      <c r="F2238">
        <v>2013</v>
      </c>
      <c r="G2238">
        <v>71.1360549152907</v>
      </c>
      <c r="H2238">
        <v>74.350645053199003</v>
      </c>
      <c r="I2238">
        <v>67.572169486221199</v>
      </c>
    </row>
    <row r="2239" spans="1:9" x14ac:dyDescent="0.15">
      <c r="A2239" t="s">
        <v>202</v>
      </c>
      <c r="B2239" t="s">
        <v>227</v>
      </c>
      <c r="C2239" t="s">
        <v>205</v>
      </c>
      <c r="D2239" t="s">
        <v>204</v>
      </c>
      <c r="E2239" t="s">
        <v>167</v>
      </c>
      <c r="F2239">
        <v>2013</v>
      </c>
      <c r="G2239">
        <v>70.410244012064098</v>
      </c>
      <c r="H2239">
        <v>73.365224788124806</v>
      </c>
      <c r="I2239">
        <v>67.0050637321864</v>
      </c>
    </row>
    <row r="2240" spans="1:9" x14ac:dyDescent="0.15">
      <c r="A2240" t="s">
        <v>202</v>
      </c>
      <c r="B2240" t="s">
        <v>228</v>
      </c>
      <c r="C2240" t="s">
        <v>21</v>
      </c>
      <c r="D2240" t="s">
        <v>204</v>
      </c>
      <c r="E2240" t="s">
        <v>167</v>
      </c>
      <c r="F2240">
        <v>2013</v>
      </c>
      <c r="G2240">
        <v>70.872932607631299</v>
      </c>
      <c r="H2240">
        <v>73.706677865740303</v>
      </c>
      <c r="I2240">
        <v>67.649658876103999</v>
      </c>
    </row>
    <row r="2241" spans="1:9" x14ac:dyDescent="0.15">
      <c r="A2241" t="s">
        <v>202</v>
      </c>
      <c r="B2241" t="s">
        <v>228</v>
      </c>
      <c r="C2241" t="s">
        <v>1</v>
      </c>
      <c r="D2241" t="s">
        <v>204</v>
      </c>
      <c r="E2241" t="s">
        <v>167</v>
      </c>
      <c r="F2241">
        <v>2013</v>
      </c>
      <c r="G2241">
        <v>72.088868855181701</v>
      </c>
      <c r="H2241">
        <v>75.409600032862997</v>
      </c>
      <c r="I2241">
        <v>68.415716255424698</v>
      </c>
    </row>
    <row r="2242" spans="1:9" x14ac:dyDescent="0.15">
      <c r="A2242" t="s">
        <v>202</v>
      </c>
      <c r="B2242" t="s">
        <v>228</v>
      </c>
      <c r="C2242" t="s">
        <v>205</v>
      </c>
      <c r="D2242" t="s">
        <v>204</v>
      </c>
      <c r="E2242" t="s">
        <v>167</v>
      </c>
      <c r="F2242">
        <v>2013</v>
      </c>
      <c r="G2242">
        <v>71.508983271719501</v>
      </c>
      <c r="H2242">
        <v>74.5421410703281</v>
      </c>
      <c r="I2242">
        <v>68.068030675189505</v>
      </c>
    </row>
    <row r="2243" spans="1:9" x14ac:dyDescent="0.15">
      <c r="A2243" t="s">
        <v>202</v>
      </c>
      <c r="B2243" t="s">
        <v>229</v>
      </c>
      <c r="C2243" t="s">
        <v>21</v>
      </c>
      <c r="D2243" t="s">
        <v>204</v>
      </c>
      <c r="E2243" t="s">
        <v>167</v>
      </c>
      <c r="F2243">
        <v>2013</v>
      </c>
      <c r="G2243">
        <v>69.436331882684598</v>
      </c>
      <c r="H2243">
        <v>72.074068547137202</v>
      </c>
      <c r="I2243">
        <v>66.310962058395603</v>
      </c>
    </row>
    <row r="2244" spans="1:9" x14ac:dyDescent="0.15">
      <c r="A2244" t="s">
        <v>202</v>
      </c>
      <c r="B2244" t="s">
        <v>229</v>
      </c>
      <c r="C2244" t="s">
        <v>1</v>
      </c>
      <c r="D2244" t="s">
        <v>204</v>
      </c>
      <c r="E2244" t="s">
        <v>167</v>
      </c>
      <c r="F2244">
        <v>2013</v>
      </c>
      <c r="G2244">
        <v>71.200165133816398</v>
      </c>
      <c r="H2244">
        <v>74.297729763450306</v>
      </c>
      <c r="I2244">
        <v>67.502001123607897</v>
      </c>
    </row>
    <row r="2245" spans="1:9" x14ac:dyDescent="0.15">
      <c r="A2245" t="s">
        <v>202</v>
      </c>
      <c r="B2245" t="s">
        <v>229</v>
      </c>
      <c r="C2245" t="s">
        <v>205</v>
      </c>
      <c r="D2245" t="s">
        <v>204</v>
      </c>
      <c r="E2245" t="s">
        <v>167</v>
      </c>
      <c r="F2245">
        <v>2013</v>
      </c>
      <c r="G2245">
        <v>70.366282262711294</v>
      </c>
      <c r="H2245">
        <v>73.292555898691404</v>
      </c>
      <c r="I2245">
        <v>66.937917370387495</v>
      </c>
    </row>
    <row r="2246" spans="1:9" x14ac:dyDescent="0.15">
      <c r="A2246" t="s">
        <v>202</v>
      </c>
      <c r="B2246" t="s">
        <v>230</v>
      </c>
      <c r="C2246" t="s">
        <v>21</v>
      </c>
      <c r="D2246" t="s">
        <v>204</v>
      </c>
      <c r="E2246" t="s">
        <v>167</v>
      </c>
      <c r="F2246">
        <v>2013</v>
      </c>
      <c r="G2246">
        <v>68.933944174562399</v>
      </c>
      <c r="H2246">
        <v>71.515580229190505</v>
      </c>
      <c r="I2246">
        <v>65.839488967648805</v>
      </c>
    </row>
    <row r="2247" spans="1:9" x14ac:dyDescent="0.15">
      <c r="A2247" t="s">
        <v>202</v>
      </c>
      <c r="B2247" t="s">
        <v>230</v>
      </c>
      <c r="C2247" t="s">
        <v>1</v>
      </c>
      <c r="D2247" t="s">
        <v>204</v>
      </c>
      <c r="E2247" t="s">
        <v>167</v>
      </c>
      <c r="F2247">
        <v>2013</v>
      </c>
      <c r="G2247">
        <v>70.404839347159097</v>
      </c>
      <c r="H2247">
        <v>73.5046255920645</v>
      </c>
      <c r="I2247">
        <v>66.799592546362305</v>
      </c>
    </row>
    <row r="2248" spans="1:9" x14ac:dyDescent="0.15">
      <c r="A2248" t="s">
        <v>202</v>
      </c>
      <c r="B2248" t="s">
        <v>230</v>
      </c>
      <c r="C2248" t="s">
        <v>205</v>
      </c>
      <c r="D2248" t="s">
        <v>204</v>
      </c>
      <c r="E2248" t="s">
        <v>167</v>
      </c>
      <c r="F2248">
        <v>2013</v>
      </c>
      <c r="G2248">
        <v>69.703633584556997</v>
      </c>
      <c r="H2248">
        <v>72.546633498369104</v>
      </c>
      <c r="I2248">
        <v>66.430083939124202</v>
      </c>
    </row>
    <row r="2249" spans="1:9" x14ac:dyDescent="0.15">
      <c r="A2249" t="s">
        <v>202</v>
      </c>
      <c r="B2249" t="s">
        <v>231</v>
      </c>
      <c r="C2249" t="s">
        <v>21</v>
      </c>
      <c r="D2249" t="s">
        <v>204</v>
      </c>
      <c r="E2249" t="s">
        <v>167</v>
      </c>
      <c r="F2249">
        <v>2013</v>
      </c>
      <c r="G2249">
        <v>67.969048991825503</v>
      </c>
      <c r="H2249">
        <v>70.622184866131306</v>
      </c>
      <c r="I2249">
        <v>64.9232684265763</v>
      </c>
    </row>
    <row r="2250" spans="1:9" x14ac:dyDescent="0.15">
      <c r="A2250" t="s">
        <v>202</v>
      </c>
      <c r="B2250" t="s">
        <v>231</v>
      </c>
      <c r="C2250" t="s">
        <v>1</v>
      </c>
      <c r="D2250" t="s">
        <v>204</v>
      </c>
      <c r="E2250" t="s">
        <v>167</v>
      </c>
      <c r="F2250">
        <v>2013</v>
      </c>
      <c r="G2250">
        <v>70.903596017929701</v>
      </c>
      <c r="H2250">
        <v>74.106483273095407</v>
      </c>
      <c r="I2250">
        <v>67.221612368794098</v>
      </c>
    </row>
    <row r="2251" spans="1:9" x14ac:dyDescent="0.15">
      <c r="A2251" t="s">
        <v>202</v>
      </c>
      <c r="B2251" t="s">
        <v>231</v>
      </c>
      <c r="C2251" t="s">
        <v>205</v>
      </c>
      <c r="D2251" t="s">
        <v>204</v>
      </c>
      <c r="E2251" t="s">
        <v>167</v>
      </c>
      <c r="F2251">
        <v>2013</v>
      </c>
      <c r="G2251">
        <v>69.470472984095693</v>
      </c>
      <c r="H2251">
        <v>72.394535309398805</v>
      </c>
      <c r="I2251">
        <v>66.178933697911802</v>
      </c>
    </row>
    <row r="2252" spans="1:9" x14ac:dyDescent="0.15">
      <c r="A2252" t="s">
        <v>202</v>
      </c>
      <c r="B2252" t="s">
        <v>232</v>
      </c>
      <c r="C2252" t="s">
        <v>21</v>
      </c>
      <c r="D2252" t="s">
        <v>204</v>
      </c>
      <c r="E2252" t="s">
        <v>167</v>
      </c>
      <c r="F2252">
        <v>2013</v>
      </c>
      <c r="G2252">
        <v>68.8602603775944</v>
      </c>
      <c r="H2252">
        <v>71.559310777837894</v>
      </c>
      <c r="I2252">
        <v>65.695741276765901</v>
      </c>
    </row>
    <row r="2253" spans="1:9" x14ac:dyDescent="0.15">
      <c r="A2253" t="s">
        <v>202</v>
      </c>
      <c r="B2253" t="s">
        <v>232</v>
      </c>
      <c r="C2253" t="s">
        <v>1</v>
      </c>
      <c r="D2253" t="s">
        <v>204</v>
      </c>
      <c r="E2253" t="s">
        <v>167</v>
      </c>
      <c r="F2253">
        <v>2013</v>
      </c>
      <c r="G2253">
        <v>71.117169680856506</v>
      </c>
      <c r="H2253">
        <v>74.285942278553605</v>
      </c>
      <c r="I2253">
        <v>67.434225761081805</v>
      </c>
    </row>
    <row r="2254" spans="1:9" x14ac:dyDescent="0.15">
      <c r="A2254" t="s">
        <v>202</v>
      </c>
      <c r="B2254" t="s">
        <v>232</v>
      </c>
      <c r="C2254" t="s">
        <v>205</v>
      </c>
      <c r="D2254" t="s">
        <v>204</v>
      </c>
      <c r="E2254" t="s">
        <v>167</v>
      </c>
      <c r="F2254">
        <v>2013</v>
      </c>
      <c r="G2254">
        <v>70.002163838613598</v>
      </c>
      <c r="H2254">
        <v>72.919076230208205</v>
      </c>
      <c r="I2254">
        <v>66.561535174136907</v>
      </c>
    </row>
    <row r="2255" spans="1:9" x14ac:dyDescent="0.15">
      <c r="A2255" t="s">
        <v>202</v>
      </c>
      <c r="B2255" t="s">
        <v>233</v>
      </c>
      <c r="C2255" t="s">
        <v>21</v>
      </c>
      <c r="D2255" t="s">
        <v>204</v>
      </c>
      <c r="E2255" t="s">
        <v>167</v>
      </c>
      <c r="F2255">
        <v>2013</v>
      </c>
      <c r="G2255">
        <v>68.333006029736794</v>
      </c>
      <c r="H2255">
        <v>70.959414625559504</v>
      </c>
      <c r="I2255">
        <v>65.245533866480201</v>
      </c>
    </row>
    <row r="2256" spans="1:9" x14ac:dyDescent="0.15">
      <c r="A2256" t="s">
        <v>202</v>
      </c>
      <c r="B2256" t="s">
        <v>233</v>
      </c>
      <c r="C2256" t="s">
        <v>1</v>
      </c>
      <c r="D2256" t="s">
        <v>204</v>
      </c>
      <c r="E2256" t="s">
        <v>167</v>
      </c>
      <c r="F2256">
        <v>2013</v>
      </c>
      <c r="G2256">
        <v>70.048596859256506</v>
      </c>
      <c r="H2256">
        <v>73.121534976544297</v>
      </c>
      <c r="I2256">
        <v>66.511561843958305</v>
      </c>
    </row>
    <row r="2257" spans="1:9" x14ac:dyDescent="0.15">
      <c r="A2257" t="s">
        <v>202</v>
      </c>
      <c r="B2257" t="s">
        <v>233</v>
      </c>
      <c r="C2257" t="s">
        <v>205</v>
      </c>
      <c r="D2257" t="s">
        <v>204</v>
      </c>
      <c r="E2257" t="s">
        <v>167</v>
      </c>
      <c r="F2257">
        <v>2013</v>
      </c>
      <c r="G2257">
        <v>69.2209349815205</v>
      </c>
      <c r="H2257">
        <v>72.0212763794745</v>
      </c>
      <c r="I2257">
        <v>65.896080450422602</v>
      </c>
    </row>
    <row r="2258" spans="1:9" x14ac:dyDescent="0.15">
      <c r="A2258" t="s">
        <v>202</v>
      </c>
      <c r="B2258" t="s">
        <v>234</v>
      </c>
      <c r="C2258" t="s">
        <v>21</v>
      </c>
      <c r="D2258" t="s">
        <v>204</v>
      </c>
      <c r="E2258" t="s">
        <v>167</v>
      </c>
      <c r="F2258">
        <v>2013</v>
      </c>
      <c r="G2258">
        <v>68.574305867114205</v>
      </c>
      <c r="H2258">
        <v>71.215107756844603</v>
      </c>
      <c r="I2258">
        <v>65.542189814312394</v>
      </c>
    </row>
    <row r="2259" spans="1:9" x14ac:dyDescent="0.15">
      <c r="A2259" t="s">
        <v>202</v>
      </c>
      <c r="B2259" t="s">
        <v>234</v>
      </c>
      <c r="C2259" t="s">
        <v>1</v>
      </c>
      <c r="D2259" t="s">
        <v>204</v>
      </c>
      <c r="E2259" t="s">
        <v>167</v>
      </c>
      <c r="F2259">
        <v>2013</v>
      </c>
      <c r="G2259">
        <v>71.021020171949601</v>
      </c>
      <c r="H2259">
        <v>74.106266018232603</v>
      </c>
      <c r="I2259">
        <v>67.437595260557998</v>
      </c>
    </row>
    <row r="2260" spans="1:9" x14ac:dyDescent="0.15">
      <c r="A2260" t="s">
        <v>202</v>
      </c>
      <c r="B2260" t="s">
        <v>234</v>
      </c>
      <c r="C2260" t="s">
        <v>205</v>
      </c>
      <c r="D2260" t="s">
        <v>204</v>
      </c>
      <c r="E2260" t="s">
        <v>167</v>
      </c>
      <c r="F2260">
        <v>2013</v>
      </c>
      <c r="G2260">
        <v>69.829766862698094</v>
      </c>
      <c r="H2260">
        <v>72.698769429997697</v>
      </c>
      <c r="I2260">
        <v>66.4794504337939</v>
      </c>
    </row>
    <row r="2261" spans="1:9" x14ac:dyDescent="0.15">
      <c r="A2261" t="s">
        <v>202</v>
      </c>
      <c r="B2261" t="s">
        <v>235</v>
      </c>
      <c r="C2261" t="s">
        <v>21</v>
      </c>
      <c r="D2261" t="s">
        <v>204</v>
      </c>
      <c r="E2261" t="s">
        <v>167</v>
      </c>
      <c r="F2261">
        <v>2013</v>
      </c>
      <c r="G2261">
        <v>68.204917376460401</v>
      </c>
      <c r="H2261">
        <v>70.805428444653103</v>
      </c>
      <c r="I2261">
        <v>65.164630112423296</v>
      </c>
    </row>
    <row r="2262" spans="1:9" x14ac:dyDescent="0.15">
      <c r="A2262" t="s">
        <v>202</v>
      </c>
      <c r="B2262" t="s">
        <v>235</v>
      </c>
      <c r="C2262" t="s">
        <v>1</v>
      </c>
      <c r="D2262" t="s">
        <v>204</v>
      </c>
      <c r="E2262" t="s">
        <v>167</v>
      </c>
      <c r="F2262">
        <v>2013</v>
      </c>
      <c r="G2262">
        <v>70.261469623910102</v>
      </c>
      <c r="H2262">
        <v>73.435025970097399</v>
      </c>
      <c r="I2262">
        <v>66.720457859032905</v>
      </c>
    </row>
    <row r="2263" spans="1:9" x14ac:dyDescent="0.15">
      <c r="A2263" t="s">
        <v>202</v>
      </c>
      <c r="B2263" t="s">
        <v>235</v>
      </c>
      <c r="C2263" t="s">
        <v>205</v>
      </c>
      <c r="D2263" t="s">
        <v>204</v>
      </c>
      <c r="E2263" t="s">
        <v>167</v>
      </c>
      <c r="F2263">
        <v>2013</v>
      </c>
      <c r="G2263">
        <v>69.262712514736805</v>
      </c>
      <c r="H2263">
        <v>72.112692248078204</v>
      </c>
      <c r="I2263">
        <v>65.9426635117823</v>
      </c>
    </row>
    <row r="2264" spans="1:9" x14ac:dyDescent="0.15">
      <c r="A2264" t="s">
        <v>202</v>
      </c>
      <c r="B2264" t="s">
        <v>236</v>
      </c>
      <c r="C2264" t="s">
        <v>21</v>
      </c>
      <c r="D2264" t="s">
        <v>204</v>
      </c>
      <c r="E2264" t="s">
        <v>167</v>
      </c>
      <c r="F2264">
        <v>2013</v>
      </c>
      <c r="G2264">
        <v>69.386337971282202</v>
      </c>
      <c r="H2264">
        <v>72.220903213310393</v>
      </c>
      <c r="I2264">
        <v>66.194599597189594</v>
      </c>
    </row>
    <row r="2265" spans="1:9" x14ac:dyDescent="0.15">
      <c r="A2265" t="s">
        <v>202</v>
      </c>
      <c r="B2265" t="s">
        <v>236</v>
      </c>
      <c r="C2265" t="s">
        <v>1</v>
      </c>
      <c r="D2265" t="s">
        <v>204</v>
      </c>
      <c r="E2265" t="s">
        <v>167</v>
      </c>
      <c r="F2265">
        <v>2013</v>
      </c>
      <c r="G2265">
        <v>70.757544398469705</v>
      </c>
      <c r="H2265">
        <v>74.0361263808865</v>
      </c>
      <c r="I2265">
        <v>67.103886684782097</v>
      </c>
    </row>
    <row r="2266" spans="1:9" x14ac:dyDescent="0.15">
      <c r="A2266" t="s">
        <v>202</v>
      </c>
      <c r="B2266" t="s">
        <v>236</v>
      </c>
      <c r="C2266" t="s">
        <v>205</v>
      </c>
      <c r="D2266" t="s">
        <v>204</v>
      </c>
      <c r="E2266" t="s">
        <v>167</v>
      </c>
      <c r="F2266">
        <v>2013</v>
      </c>
      <c r="G2266">
        <v>70.084546814973905</v>
      </c>
      <c r="H2266">
        <v>73.040469369561393</v>
      </c>
      <c r="I2266">
        <v>66.643838631805295</v>
      </c>
    </row>
    <row r="2267" spans="1:9" x14ac:dyDescent="0.15">
      <c r="A2267" t="s">
        <v>202</v>
      </c>
      <c r="B2267" t="s">
        <v>237</v>
      </c>
      <c r="C2267" t="s">
        <v>21</v>
      </c>
      <c r="D2267" t="s">
        <v>204</v>
      </c>
      <c r="E2267" t="s">
        <v>167</v>
      </c>
      <c r="F2267">
        <v>2013</v>
      </c>
      <c r="G2267">
        <v>67.404153845591793</v>
      </c>
      <c r="H2267">
        <v>70.034728538723996</v>
      </c>
      <c r="I2267">
        <v>64.360125974723204</v>
      </c>
    </row>
    <row r="2268" spans="1:9" x14ac:dyDescent="0.15">
      <c r="A2268" t="s">
        <v>202</v>
      </c>
      <c r="B2268" t="s">
        <v>237</v>
      </c>
      <c r="C2268" t="s">
        <v>1</v>
      </c>
      <c r="D2268" t="s">
        <v>204</v>
      </c>
      <c r="E2268" t="s">
        <v>167</v>
      </c>
      <c r="F2268">
        <v>2013</v>
      </c>
      <c r="G2268">
        <v>70.3301506985852</v>
      </c>
      <c r="H2268">
        <v>73.509792572723399</v>
      </c>
      <c r="I2268">
        <v>66.758232788393002</v>
      </c>
    </row>
    <row r="2269" spans="1:9" x14ac:dyDescent="0.15">
      <c r="A2269" t="s">
        <v>202</v>
      </c>
      <c r="B2269" t="s">
        <v>237</v>
      </c>
      <c r="C2269" t="s">
        <v>205</v>
      </c>
      <c r="D2269" t="s">
        <v>204</v>
      </c>
      <c r="E2269" t="s">
        <v>167</v>
      </c>
      <c r="F2269">
        <v>2013</v>
      </c>
      <c r="G2269">
        <v>68.850624599243005</v>
      </c>
      <c r="H2269">
        <v>71.754473452185707</v>
      </c>
      <c r="I2269">
        <v>65.5411142255588</v>
      </c>
    </row>
    <row r="2270" spans="1:9" x14ac:dyDescent="0.15">
      <c r="A2270" t="s">
        <v>202</v>
      </c>
      <c r="B2270" t="s">
        <v>238</v>
      </c>
      <c r="C2270" t="s">
        <v>21</v>
      </c>
      <c r="D2270" t="s">
        <v>204</v>
      </c>
      <c r="E2270" t="s">
        <v>167</v>
      </c>
      <c r="F2270">
        <v>2013</v>
      </c>
      <c r="G2270">
        <v>68.209489966620595</v>
      </c>
      <c r="H2270">
        <v>70.790001629233203</v>
      </c>
      <c r="I2270">
        <v>65.2784236199021</v>
      </c>
    </row>
    <row r="2271" spans="1:9" x14ac:dyDescent="0.15">
      <c r="A2271" t="s">
        <v>202</v>
      </c>
      <c r="B2271" t="s">
        <v>238</v>
      </c>
      <c r="C2271" t="s">
        <v>1</v>
      </c>
      <c r="D2271" t="s">
        <v>204</v>
      </c>
      <c r="E2271" t="s">
        <v>167</v>
      </c>
      <c r="F2271">
        <v>2013</v>
      </c>
      <c r="G2271">
        <v>69.9164070921031</v>
      </c>
      <c r="H2271">
        <v>73.078016327292403</v>
      </c>
      <c r="I2271">
        <v>66.363172951474994</v>
      </c>
    </row>
    <row r="2272" spans="1:9" x14ac:dyDescent="0.15">
      <c r="A2272" t="s">
        <v>202</v>
      </c>
      <c r="B2272" t="s">
        <v>238</v>
      </c>
      <c r="C2272" t="s">
        <v>205</v>
      </c>
      <c r="D2272" t="s">
        <v>204</v>
      </c>
      <c r="E2272" t="s">
        <v>167</v>
      </c>
      <c r="F2272">
        <v>2013</v>
      </c>
      <c r="G2272">
        <v>69.102488392999206</v>
      </c>
      <c r="H2272">
        <v>71.959841900010204</v>
      </c>
      <c r="I2272">
        <v>65.776369833082498</v>
      </c>
    </row>
    <row r="2273" spans="1:9" x14ac:dyDescent="0.15">
      <c r="A2273" t="s">
        <v>202</v>
      </c>
      <c r="B2273" t="s">
        <v>239</v>
      </c>
      <c r="C2273" t="s">
        <v>21</v>
      </c>
      <c r="D2273" t="s">
        <v>204</v>
      </c>
      <c r="E2273" t="s">
        <v>167</v>
      </c>
      <c r="F2273">
        <v>2013</v>
      </c>
      <c r="G2273">
        <v>68.899376298629804</v>
      </c>
      <c r="H2273">
        <v>71.586202557405997</v>
      </c>
      <c r="I2273">
        <v>65.863936943209396</v>
      </c>
    </row>
    <row r="2274" spans="1:9" x14ac:dyDescent="0.15">
      <c r="A2274" t="s">
        <v>202</v>
      </c>
      <c r="B2274" t="s">
        <v>239</v>
      </c>
      <c r="C2274" t="s">
        <v>1</v>
      </c>
      <c r="D2274" t="s">
        <v>204</v>
      </c>
      <c r="E2274" t="s">
        <v>167</v>
      </c>
      <c r="F2274">
        <v>2013</v>
      </c>
      <c r="G2274">
        <v>70.405965543913993</v>
      </c>
      <c r="H2274">
        <v>73.554680039322193</v>
      </c>
      <c r="I2274">
        <v>66.8329993543109</v>
      </c>
    </row>
    <row r="2275" spans="1:9" x14ac:dyDescent="0.15">
      <c r="A2275" t="s">
        <v>202</v>
      </c>
      <c r="B2275" t="s">
        <v>239</v>
      </c>
      <c r="C2275" t="s">
        <v>205</v>
      </c>
      <c r="D2275" t="s">
        <v>204</v>
      </c>
      <c r="E2275" t="s">
        <v>167</v>
      </c>
      <c r="F2275">
        <v>2013</v>
      </c>
      <c r="G2275">
        <v>69.685331778658195</v>
      </c>
      <c r="H2275">
        <v>72.594853692485998</v>
      </c>
      <c r="I2275">
        <v>66.368078953259698</v>
      </c>
    </row>
    <row r="2276" spans="1:9" x14ac:dyDescent="0.15">
      <c r="A2276" t="s">
        <v>202</v>
      </c>
      <c r="B2276" t="s">
        <v>240</v>
      </c>
      <c r="C2276" t="s">
        <v>21</v>
      </c>
      <c r="D2276" t="s">
        <v>204</v>
      </c>
      <c r="E2276" t="s">
        <v>167</v>
      </c>
      <c r="F2276">
        <v>2013</v>
      </c>
      <c r="G2276">
        <v>67.482576071529905</v>
      </c>
      <c r="H2276">
        <v>70.103444190475301</v>
      </c>
      <c r="I2276">
        <v>64.472212814386296</v>
      </c>
    </row>
    <row r="2277" spans="1:9" x14ac:dyDescent="0.15">
      <c r="A2277" t="s">
        <v>202</v>
      </c>
      <c r="B2277" t="s">
        <v>240</v>
      </c>
      <c r="C2277" t="s">
        <v>1</v>
      </c>
      <c r="D2277" t="s">
        <v>204</v>
      </c>
      <c r="E2277" t="s">
        <v>167</v>
      </c>
      <c r="F2277">
        <v>2013</v>
      </c>
      <c r="G2277">
        <v>69.530651378259194</v>
      </c>
      <c r="H2277">
        <v>72.727018759882895</v>
      </c>
      <c r="I2277">
        <v>65.912566545253895</v>
      </c>
    </row>
    <row r="2278" spans="1:9" x14ac:dyDescent="0.15">
      <c r="A2278" t="s">
        <v>202</v>
      </c>
      <c r="B2278" t="s">
        <v>240</v>
      </c>
      <c r="C2278" t="s">
        <v>205</v>
      </c>
      <c r="D2278" t="s">
        <v>204</v>
      </c>
      <c r="E2278" t="s">
        <v>167</v>
      </c>
      <c r="F2278">
        <v>2013</v>
      </c>
      <c r="G2278">
        <v>68.530265682505998</v>
      </c>
      <c r="H2278">
        <v>71.446505161856905</v>
      </c>
      <c r="I2278">
        <v>65.2150520225468</v>
      </c>
    </row>
    <row r="2279" spans="1:9" x14ac:dyDescent="0.15">
      <c r="A2279" t="s">
        <v>202</v>
      </c>
      <c r="B2279" t="s">
        <v>241</v>
      </c>
      <c r="C2279" t="s">
        <v>21</v>
      </c>
      <c r="D2279" t="s">
        <v>204</v>
      </c>
      <c r="E2279" t="s">
        <v>167</v>
      </c>
      <c r="F2279">
        <v>2013</v>
      </c>
      <c r="G2279">
        <v>67.309213612301605</v>
      </c>
      <c r="H2279">
        <v>69.880714770071293</v>
      </c>
      <c r="I2279">
        <v>64.316473184086803</v>
      </c>
    </row>
    <row r="2280" spans="1:9" x14ac:dyDescent="0.15">
      <c r="A2280" t="s">
        <v>202</v>
      </c>
      <c r="B2280" t="s">
        <v>241</v>
      </c>
      <c r="C2280" t="s">
        <v>1</v>
      </c>
      <c r="D2280" t="s">
        <v>204</v>
      </c>
      <c r="E2280" t="s">
        <v>167</v>
      </c>
      <c r="F2280">
        <v>2013</v>
      </c>
      <c r="G2280">
        <v>69.6460752025571</v>
      </c>
      <c r="H2280">
        <v>72.670717818140204</v>
      </c>
      <c r="I2280">
        <v>66.166932776734996</v>
      </c>
    </row>
    <row r="2281" spans="1:9" x14ac:dyDescent="0.15">
      <c r="A2281" t="s">
        <v>202</v>
      </c>
      <c r="B2281" t="s">
        <v>241</v>
      </c>
      <c r="C2281" t="s">
        <v>205</v>
      </c>
      <c r="D2281" t="s">
        <v>204</v>
      </c>
      <c r="E2281" t="s">
        <v>167</v>
      </c>
      <c r="F2281">
        <v>2013</v>
      </c>
      <c r="G2281">
        <v>68.487900718784502</v>
      </c>
      <c r="H2281">
        <v>71.278819082525004</v>
      </c>
      <c r="I2281">
        <v>65.2381247176627</v>
      </c>
    </row>
    <row r="2282" spans="1:9" x14ac:dyDescent="0.15">
      <c r="A2282" t="s">
        <v>202</v>
      </c>
      <c r="B2282" t="s">
        <v>242</v>
      </c>
      <c r="C2282" t="s">
        <v>21</v>
      </c>
      <c r="D2282" t="s">
        <v>204</v>
      </c>
      <c r="E2282" t="s">
        <v>167</v>
      </c>
      <c r="F2282">
        <v>2013</v>
      </c>
      <c r="G2282">
        <v>66.957685515801202</v>
      </c>
      <c r="H2282">
        <v>69.411528934443297</v>
      </c>
      <c r="I2282">
        <v>64.092834078099202</v>
      </c>
    </row>
    <row r="2283" spans="1:9" x14ac:dyDescent="0.15">
      <c r="A2283" t="s">
        <v>202</v>
      </c>
      <c r="B2283" t="s">
        <v>242</v>
      </c>
      <c r="C2283" t="s">
        <v>1</v>
      </c>
      <c r="D2283" t="s">
        <v>204</v>
      </c>
      <c r="E2283" t="s">
        <v>167</v>
      </c>
      <c r="F2283">
        <v>2013</v>
      </c>
      <c r="G2283">
        <v>69.414022669855399</v>
      </c>
      <c r="H2283">
        <v>72.455635688197205</v>
      </c>
      <c r="I2283">
        <v>65.979170951607202</v>
      </c>
    </row>
    <row r="2284" spans="1:9" x14ac:dyDescent="0.15">
      <c r="A2284" t="s">
        <v>202</v>
      </c>
      <c r="B2284" t="s">
        <v>242</v>
      </c>
      <c r="C2284" t="s">
        <v>205</v>
      </c>
      <c r="D2284" t="s">
        <v>204</v>
      </c>
      <c r="E2284" t="s">
        <v>167</v>
      </c>
      <c r="F2284">
        <v>2013</v>
      </c>
      <c r="G2284">
        <v>68.220845244469203</v>
      </c>
      <c r="H2284">
        <v>70.988865541298594</v>
      </c>
      <c r="I2284">
        <v>65.084429142055697</v>
      </c>
    </row>
    <row r="2285" spans="1:9" x14ac:dyDescent="0.15">
      <c r="A2285" t="s">
        <v>202</v>
      </c>
      <c r="B2285" t="s">
        <v>243</v>
      </c>
      <c r="C2285" t="s">
        <v>21</v>
      </c>
      <c r="D2285" t="s">
        <v>204</v>
      </c>
      <c r="E2285" t="s">
        <v>167</v>
      </c>
      <c r="F2285">
        <v>2013</v>
      </c>
      <c r="G2285">
        <v>68.695189627887899</v>
      </c>
      <c r="H2285">
        <v>71.344073710398007</v>
      </c>
      <c r="I2285">
        <v>65.636199070283794</v>
      </c>
    </row>
    <row r="2286" spans="1:9" x14ac:dyDescent="0.15">
      <c r="A2286" t="s">
        <v>202</v>
      </c>
      <c r="B2286" t="s">
        <v>243</v>
      </c>
      <c r="C2286" t="s">
        <v>1</v>
      </c>
      <c r="D2286" t="s">
        <v>204</v>
      </c>
      <c r="E2286" t="s">
        <v>167</v>
      </c>
      <c r="F2286">
        <v>2013</v>
      </c>
      <c r="G2286">
        <v>70.417881418097593</v>
      </c>
      <c r="H2286">
        <v>73.544349500754095</v>
      </c>
      <c r="I2286">
        <v>66.827326572150994</v>
      </c>
    </row>
    <row r="2287" spans="1:9" x14ac:dyDescent="0.15">
      <c r="A2287" t="s">
        <v>202</v>
      </c>
      <c r="B2287" t="s">
        <v>243</v>
      </c>
      <c r="C2287" t="s">
        <v>205</v>
      </c>
      <c r="D2287" t="s">
        <v>204</v>
      </c>
      <c r="E2287" t="s">
        <v>167</v>
      </c>
      <c r="F2287">
        <v>2013</v>
      </c>
      <c r="G2287">
        <v>69.593490562109295</v>
      </c>
      <c r="H2287">
        <v>72.481491029359404</v>
      </c>
      <c r="I2287">
        <v>66.300842811676503</v>
      </c>
    </row>
    <row r="2288" spans="1:9" x14ac:dyDescent="0.15">
      <c r="A2288" t="s">
        <v>202</v>
      </c>
      <c r="B2288" t="s">
        <v>244</v>
      </c>
      <c r="C2288" t="s">
        <v>21</v>
      </c>
      <c r="D2288" t="s">
        <v>204</v>
      </c>
      <c r="E2288" t="s">
        <v>167</v>
      </c>
      <c r="F2288">
        <v>2013</v>
      </c>
      <c r="G2288">
        <v>67.620650345755095</v>
      </c>
      <c r="H2288">
        <v>70.305121225490893</v>
      </c>
      <c r="I2288">
        <v>64.508892264241993</v>
      </c>
    </row>
    <row r="2289" spans="1:9" x14ac:dyDescent="0.15">
      <c r="A2289" t="s">
        <v>202</v>
      </c>
      <c r="B2289" t="s">
        <v>244</v>
      </c>
      <c r="C2289" t="s">
        <v>1</v>
      </c>
      <c r="D2289" t="s">
        <v>204</v>
      </c>
      <c r="E2289" t="s">
        <v>167</v>
      </c>
      <c r="F2289">
        <v>2013</v>
      </c>
      <c r="G2289">
        <v>69.026165117026906</v>
      </c>
      <c r="H2289">
        <v>72.222666495727395</v>
      </c>
      <c r="I2289">
        <v>65.483519941026202</v>
      </c>
    </row>
    <row r="2290" spans="1:9" x14ac:dyDescent="0.15">
      <c r="A2290" t="s">
        <v>202</v>
      </c>
      <c r="B2290" t="s">
        <v>244</v>
      </c>
      <c r="C2290" t="s">
        <v>205</v>
      </c>
      <c r="D2290" t="s">
        <v>204</v>
      </c>
      <c r="E2290" t="s">
        <v>167</v>
      </c>
      <c r="F2290">
        <v>2013</v>
      </c>
      <c r="G2290">
        <v>68.312068343703601</v>
      </c>
      <c r="H2290">
        <v>71.224049956726503</v>
      </c>
      <c r="I2290">
        <v>65.006230081986104</v>
      </c>
    </row>
    <row r="2291" spans="1:9" x14ac:dyDescent="0.15">
      <c r="A2291" t="s">
        <v>202</v>
      </c>
      <c r="B2291" t="s">
        <v>245</v>
      </c>
      <c r="C2291" t="s">
        <v>21</v>
      </c>
      <c r="D2291" t="s">
        <v>204</v>
      </c>
      <c r="E2291" t="s">
        <v>167</v>
      </c>
      <c r="F2291">
        <v>2013</v>
      </c>
      <c r="G2291">
        <v>67.675770266182894</v>
      </c>
      <c r="H2291">
        <v>70.277428065566596</v>
      </c>
      <c r="I2291">
        <v>64.662205677561303</v>
      </c>
    </row>
    <row r="2292" spans="1:9" x14ac:dyDescent="0.15">
      <c r="A2292" t="s">
        <v>202</v>
      </c>
      <c r="B2292" t="s">
        <v>245</v>
      </c>
      <c r="C2292" t="s">
        <v>1</v>
      </c>
      <c r="D2292" t="s">
        <v>204</v>
      </c>
      <c r="E2292" t="s">
        <v>167</v>
      </c>
      <c r="F2292">
        <v>2013</v>
      </c>
      <c r="G2292">
        <v>70.067878291335106</v>
      </c>
      <c r="H2292">
        <v>73.273492238815606</v>
      </c>
      <c r="I2292">
        <v>66.334424335200396</v>
      </c>
    </row>
    <row r="2293" spans="1:9" x14ac:dyDescent="0.15">
      <c r="A2293" t="s">
        <v>202</v>
      </c>
      <c r="B2293" t="s">
        <v>245</v>
      </c>
      <c r="C2293" t="s">
        <v>205</v>
      </c>
      <c r="D2293" t="s">
        <v>204</v>
      </c>
      <c r="E2293" t="s">
        <v>167</v>
      </c>
      <c r="F2293">
        <v>2013</v>
      </c>
      <c r="G2293">
        <v>68.862661005821195</v>
      </c>
      <c r="H2293">
        <v>71.730696522503195</v>
      </c>
      <c r="I2293">
        <v>65.505672553526907</v>
      </c>
    </row>
    <row r="2294" spans="1:9" x14ac:dyDescent="0.15">
      <c r="A2294" t="s">
        <v>202</v>
      </c>
      <c r="B2294" t="s">
        <v>246</v>
      </c>
      <c r="C2294" t="s">
        <v>21</v>
      </c>
      <c r="D2294" t="s">
        <v>204</v>
      </c>
      <c r="E2294" t="s">
        <v>167</v>
      </c>
      <c r="F2294">
        <v>2013</v>
      </c>
      <c r="G2294">
        <v>66.936826888049296</v>
      </c>
      <c r="H2294">
        <v>69.495077104876501</v>
      </c>
      <c r="I2294">
        <v>63.929682098816897</v>
      </c>
    </row>
    <row r="2295" spans="1:9" x14ac:dyDescent="0.15">
      <c r="A2295" t="s">
        <v>202</v>
      </c>
      <c r="B2295" t="s">
        <v>246</v>
      </c>
      <c r="C2295" t="s">
        <v>1</v>
      </c>
      <c r="D2295" t="s">
        <v>204</v>
      </c>
      <c r="E2295" t="s">
        <v>167</v>
      </c>
      <c r="F2295">
        <v>2013</v>
      </c>
      <c r="G2295">
        <v>69.916927573555895</v>
      </c>
      <c r="H2295">
        <v>73.054390257487299</v>
      </c>
      <c r="I2295">
        <v>66.3194326710626</v>
      </c>
    </row>
    <row r="2296" spans="1:9" x14ac:dyDescent="0.15">
      <c r="A2296" t="s">
        <v>202</v>
      </c>
      <c r="B2296" t="s">
        <v>246</v>
      </c>
      <c r="C2296" t="s">
        <v>205</v>
      </c>
      <c r="D2296" t="s">
        <v>204</v>
      </c>
      <c r="E2296" t="s">
        <v>167</v>
      </c>
      <c r="F2296">
        <v>2013</v>
      </c>
      <c r="G2296">
        <v>68.369548970457103</v>
      </c>
      <c r="H2296">
        <v>71.145703963760695</v>
      </c>
      <c r="I2296">
        <v>65.052502055686602</v>
      </c>
    </row>
    <row r="2297" spans="1:9" x14ac:dyDescent="0.15">
      <c r="A2297" t="s">
        <v>202</v>
      </c>
      <c r="B2297" t="s">
        <v>247</v>
      </c>
      <c r="C2297" t="s">
        <v>21</v>
      </c>
      <c r="D2297" t="s">
        <v>204</v>
      </c>
      <c r="E2297" t="s">
        <v>167</v>
      </c>
      <c r="F2297">
        <v>2013</v>
      </c>
      <c r="G2297">
        <v>70.263244560815295</v>
      </c>
      <c r="H2297">
        <v>73.080403069988407</v>
      </c>
      <c r="I2297">
        <v>67.132964554415594</v>
      </c>
    </row>
    <row r="2298" spans="1:9" x14ac:dyDescent="0.15">
      <c r="A2298" t="s">
        <v>202</v>
      </c>
      <c r="B2298" t="s">
        <v>247</v>
      </c>
      <c r="C2298" t="s">
        <v>1</v>
      </c>
      <c r="D2298" t="s">
        <v>204</v>
      </c>
      <c r="E2298" t="s">
        <v>167</v>
      </c>
      <c r="F2298">
        <v>2013</v>
      </c>
      <c r="G2298">
        <v>72.364230606897706</v>
      </c>
      <c r="H2298">
        <v>75.498609371475894</v>
      </c>
      <c r="I2298">
        <v>68.498664785263301</v>
      </c>
    </row>
    <row r="2299" spans="1:9" x14ac:dyDescent="0.15">
      <c r="A2299" t="s">
        <v>202</v>
      </c>
      <c r="B2299" t="s">
        <v>247</v>
      </c>
      <c r="C2299" t="s">
        <v>205</v>
      </c>
      <c r="D2299" t="s">
        <v>204</v>
      </c>
      <c r="E2299" t="s">
        <v>167</v>
      </c>
      <c r="F2299">
        <v>2013</v>
      </c>
      <c r="G2299">
        <v>71.307601261104097</v>
      </c>
      <c r="H2299">
        <v>74.277683633409495</v>
      </c>
      <c r="I2299">
        <v>67.858416577983903</v>
      </c>
    </row>
    <row r="2300" spans="1:9" x14ac:dyDescent="0.15">
      <c r="A2300" t="s">
        <v>202</v>
      </c>
      <c r="B2300" t="s">
        <v>248</v>
      </c>
      <c r="C2300" t="s">
        <v>21</v>
      </c>
      <c r="D2300" t="s">
        <v>204</v>
      </c>
      <c r="E2300" t="s">
        <v>167</v>
      </c>
      <c r="F2300">
        <v>2013</v>
      </c>
      <c r="G2300">
        <v>70.303976315409002</v>
      </c>
      <c r="H2300">
        <v>72.963205147643905</v>
      </c>
      <c r="I2300">
        <v>67.149222121854507</v>
      </c>
    </row>
    <row r="2301" spans="1:9" x14ac:dyDescent="0.15">
      <c r="A2301" t="s">
        <v>202</v>
      </c>
      <c r="B2301" t="s">
        <v>248</v>
      </c>
      <c r="C2301" t="s">
        <v>1</v>
      </c>
      <c r="D2301" t="s">
        <v>204</v>
      </c>
      <c r="E2301" t="s">
        <v>167</v>
      </c>
      <c r="F2301">
        <v>2013</v>
      </c>
      <c r="G2301">
        <v>71.431796829424798</v>
      </c>
      <c r="H2301">
        <v>74.656779386479698</v>
      </c>
      <c r="I2301">
        <v>67.821163811743006</v>
      </c>
    </row>
    <row r="2302" spans="1:9" x14ac:dyDescent="0.15">
      <c r="A2302" t="s">
        <v>202</v>
      </c>
      <c r="B2302" t="s">
        <v>248</v>
      </c>
      <c r="C2302" t="s">
        <v>205</v>
      </c>
      <c r="D2302" t="s">
        <v>204</v>
      </c>
      <c r="E2302" t="s">
        <v>167</v>
      </c>
      <c r="F2302">
        <v>2013</v>
      </c>
      <c r="G2302">
        <v>70.908753529476101</v>
      </c>
      <c r="H2302">
        <v>73.820929592643196</v>
      </c>
      <c r="I2302">
        <v>67.507270577715801</v>
      </c>
    </row>
    <row r="2303" spans="1:9" x14ac:dyDescent="0.15">
      <c r="A2303" t="s">
        <v>202</v>
      </c>
      <c r="B2303" t="s">
        <v>249</v>
      </c>
      <c r="C2303" t="s">
        <v>21</v>
      </c>
      <c r="D2303" t="s">
        <v>204</v>
      </c>
      <c r="E2303" t="s">
        <v>167</v>
      </c>
      <c r="F2303">
        <v>2013</v>
      </c>
      <c r="G2303">
        <v>70.128227041384505</v>
      </c>
      <c r="H2303">
        <v>72.870468575148706</v>
      </c>
      <c r="I2303">
        <v>66.988098552694893</v>
      </c>
    </row>
    <row r="2304" spans="1:9" x14ac:dyDescent="0.15">
      <c r="A2304" t="s">
        <v>202</v>
      </c>
      <c r="B2304" t="s">
        <v>249</v>
      </c>
      <c r="C2304" t="s">
        <v>1</v>
      </c>
      <c r="D2304" t="s">
        <v>204</v>
      </c>
      <c r="E2304" t="s">
        <v>167</v>
      </c>
      <c r="F2304">
        <v>2013</v>
      </c>
      <c r="G2304">
        <v>71.6440628848529</v>
      </c>
      <c r="H2304">
        <v>74.727202795869701</v>
      </c>
      <c r="I2304">
        <v>68.013192069128806</v>
      </c>
    </row>
    <row r="2305" spans="1:9" x14ac:dyDescent="0.15">
      <c r="A2305" t="s">
        <v>202</v>
      </c>
      <c r="B2305" t="s">
        <v>249</v>
      </c>
      <c r="C2305" t="s">
        <v>205</v>
      </c>
      <c r="D2305" t="s">
        <v>204</v>
      </c>
      <c r="E2305" t="s">
        <v>167</v>
      </c>
      <c r="F2305">
        <v>2013</v>
      </c>
      <c r="G2305">
        <v>70.921456512950598</v>
      </c>
      <c r="H2305">
        <v>73.808491435816705</v>
      </c>
      <c r="I2305">
        <v>67.5478550221885</v>
      </c>
    </row>
    <row r="2306" spans="1:9" x14ac:dyDescent="0.15">
      <c r="A2306" t="s">
        <v>202</v>
      </c>
      <c r="B2306" t="s">
        <v>250</v>
      </c>
      <c r="C2306" t="s">
        <v>21</v>
      </c>
      <c r="D2306" t="s">
        <v>204</v>
      </c>
      <c r="E2306" t="s">
        <v>167</v>
      </c>
      <c r="F2306">
        <v>2013</v>
      </c>
      <c r="G2306">
        <v>69.607798295685399</v>
      </c>
      <c r="H2306">
        <v>72.296718828993903</v>
      </c>
      <c r="I2306">
        <v>66.495820009199903</v>
      </c>
    </row>
    <row r="2307" spans="1:9" x14ac:dyDescent="0.15">
      <c r="A2307" t="s">
        <v>202</v>
      </c>
      <c r="B2307" t="s">
        <v>250</v>
      </c>
      <c r="C2307" t="s">
        <v>1</v>
      </c>
      <c r="D2307" t="s">
        <v>204</v>
      </c>
      <c r="E2307" t="s">
        <v>167</v>
      </c>
      <c r="F2307">
        <v>2013</v>
      </c>
      <c r="G2307">
        <v>71.450396004709305</v>
      </c>
      <c r="H2307">
        <v>74.6681813034577</v>
      </c>
      <c r="I2307">
        <v>67.7759470898975</v>
      </c>
    </row>
    <row r="2308" spans="1:9" x14ac:dyDescent="0.15">
      <c r="A2308" t="s">
        <v>202</v>
      </c>
      <c r="B2308" t="s">
        <v>250</v>
      </c>
      <c r="C2308" t="s">
        <v>205</v>
      </c>
      <c r="D2308" t="s">
        <v>204</v>
      </c>
      <c r="E2308" t="s">
        <v>167</v>
      </c>
      <c r="F2308">
        <v>2013</v>
      </c>
      <c r="G2308">
        <v>70.558433839947298</v>
      </c>
      <c r="H2308">
        <v>73.479839551376401</v>
      </c>
      <c r="I2308">
        <v>67.105550446837697</v>
      </c>
    </row>
    <row r="2309" spans="1:9" x14ac:dyDescent="0.15">
      <c r="A2309" t="s">
        <v>202</v>
      </c>
      <c r="B2309" t="s">
        <v>251</v>
      </c>
      <c r="C2309" t="s">
        <v>21</v>
      </c>
      <c r="D2309" t="s">
        <v>204</v>
      </c>
      <c r="E2309" t="s">
        <v>167</v>
      </c>
      <c r="F2309">
        <v>2013</v>
      </c>
      <c r="G2309">
        <v>69.701803954190396</v>
      </c>
      <c r="H2309">
        <v>72.409648577731502</v>
      </c>
      <c r="I2309">
        <v>66.592015587913295</v>
      </c>
    </row>
    <row r="2310" spans="1:9" x14ac:dyDescent="0.15">
      <c r="A2310" t="s">
        <v>202</v>
      </c>
      <c r="B2310" t="s">
        <v>251</v>
      </c>
      <c r="C2310" t="s">
        <v>1</v>
      </c>
      <c r="D2310" t="s">
        <v>204</v>
      </c>
      <c r="E2310" t="s">
        <v>167</v>
      </c>
      <c r="F2310">
        <v>2013</v>
      </c>
      <c r="G2310">
        <v>70.343355803488706</v>
      </c>
      <c r="H2310">
        <v>73.453238459156907</v>
      </c>
      <c r="I2310">
        <v>66.715764010198299</v>
      </c>
    </row>
    <row r="2311" spans="1:9" x14ac:dyDescent="0.15">
      <c r="A2311" t="s">
        <v>202</v>
      </c>
      <c r="B2311" t="s">
        <v>251</v>
      </c>
      <c r="C2311" t="s">
        <v>205</v>
      </c>
      <c r="D2311" t="s">
        <v>204</v>
      </c>
      <c r="E2311" t="s">
        <v>167</v>
      </c>
      <c r="F2311">
        <v>2013</v>
      </c>
      <c r="G2311">
        <v>70.032806985344905</v>
      </c>
      <c r="H2311">
        <v>72.953039957233699</v>
      </c>
      <c r="I2311">
        <v>66.625038387359297</v>
      </c>
    </row>
    <row r="2312" spans="1:9" x14ac:dyDescent="0.15">
      <c r="A2312" t="s">
        <v>202</v>
      </c>
      <c r="B2312" t="s">
        <v>252</v>
      </c>
      <c r="C2312" t="s">
        <v>21</v>
      </c>
      <c r="D2312" t="s">
        <v>204</v>
      </c>
      <c r="E2312" t="s">
        <v>167</v>
      </c>
      <c r="F2312">
        <v>2013</v>
      </c>
      <c r="G2312">
        <v>69.961428194258403</v>
      </c>
      <c r="H2312">
        <v>72.649839726344297</v>
      </c>
      <c r="I2312">
        <v>66.805163257041201</v>
      </c>
    </row>
    <row r="2313" spans="1:9" x14ac:dyDescent="0.15">
      <c r="A2313" t="s">
        <v>202</v>
      </c>
      <c r="B2313" t="s">
        <v>252</v>
      </c>
      <c r="C2313" t="s">
        <v>1</v>
      </c>
      <c r="D2313" t="s">
        <v>204</v>
      </c>
      <c r="E2313" t="s">
        <v>167</v>
      </c>
      <c r="F2313">
        <v>2013</v>
      </c>
      <c r="G2313">
        <v>71.091536789463504</v>
      </c>
      <c r="H2313">
        <v>74.231877095343705</v>
      </c>
      <c r="I2313">
        <v>67.384310595566802</v>
      </c>
    </row>
    <row r="2314" spans="1:9" x14ac:dyDescent="0.15">
      <c r="A2314" t="s">
        <v>202</v>
      </c>
      <c r="B2314" t="s">
        <v>252</v>
      </c>
      <c r="C2314" t="s">
        <v>205</v>
      </c>
      <c r="D2314" t="s">
        <v>204</v>
      </c>
      <c r="E2314" t="s">
        <v>167</v>
      </c>
      <c r="F2314">
        <v>2013</v>
      </c>
      <c r="G2314">
        <v>70.5577298626947</v>
      </c>
      <c r="H2314">
        <v>73.484665481322295</v>
      </c>
      <c r="I2314">
        <v>67.130211020059505</v>
      </c>
    </row>
    <row r="2315" spans="1:9" x14ac:dyDescent="0.15">
      <c r="A2315" t="s">
        <v>202</v>
      </c>
      <c r="B2315" t="s">
        <v>253</v>
      </c>
      <c r="C2315" t="s">
        <v>21</v>
      </c>
      <c r="D2315" t="s">
        <v>204</v>
      </c>
      <c r="E2315" t="s">
        <v>167</v>
      </c>
      <c r="F2315">
        <v>2013</v>
      </c>
      <c r="G2315">
        <v>69.5217197670394</v>
      </c>
      <c r="H2315">
        <v>72.235660846506704</v>
      </c>
      <c r="I2315">
        <v>66.439963880431094</v>
      </c>
    </row>
    <row r="2316" spans="1:9" x14ac:dyDescent="0.15">
      <c r="A2316" t="s">
        <v>202</v>
      </c>
      <c r="B2316" t="s">
        <v>253</v>
      </c>
      <c r="C2316" t="s">
        <v>1</v>
      </c>
      <c r="D2316" t="s">
        <v>204</v>
      </c>
      <c r="E2316" t="s">
        <v>167</v>
      </c>
      <c r="F2316">
        <v>2013</v>
      </c>
      <c r="G2316">
        <v>71.458146188383793</v>
      </c>
      <c r="H2316">
        <v>74.695250369210598</v>
      </c>
      <c r="I2316">
        <v>67.939101226422693</v>
      </c>
    </row>
    <row r="2317" spans="1:9" x14ac:dyDescent="0.15">
      <c r="A2317" t="s">
        <v>202</v>
      </c>
      <c r="B2317" t="s">
        <v>253</v>
      </c>
      <c r="C2317" t="s">
        <v>205</v>
      </c>
      <c r="D2317" t="s">
        <v>204</v>
      </c>
      <c r="E2317" t="s">
        <v>167</v>
      </c>
      <c r="F2317">
        <v>2013</v>
      </c>
      <c r="G2317">
        <v>70.513299022987198</v>
      </c>
      <c r="H2317">
        <v>73.449138513971505</v>
      </c>
      <c r="I2317">
        <v>67.158190255036004</v>
      </c>
    </row>
    <row r="2318" spans="1:9" x14ac:dyDescent="0.15">
      <c r="A2318" t="s">
        <v>202</v>
      </c>
      <c r="B2318" t="s">
        <v>123</v>
      </c>
      <c r="C2318" t="s">
        <v>21</v>
      </c>
      <c r="D2318" t="s">
        <v>204</v>
      </c>
      <c r="E2318" t="s">
        <v>167</v>
      </c>
      <c r="F2318">
        <v>2013</v>
      </c>
      <c r="G2318">
        <v>69.490736470707105</v>
      </c>
      <c r="H2318">
        <v>72.098304604087105</v>
      </c>
      <c r="I2318">
        <v>66.417393829587397</v>
      </c>
    </row>
    <row r="2319" spans="1:9" x14ac:dyDescent="0.15">
      <c r="A2319" t="s">
        <v>202</v>
      </c>
      <c r="B2319" t="s">
        <v>123</v>
      </c>
      <c r="C2319" t="s">
        <v>1</v>
      </c>
      <c r="D2319" t="s">
        <v>204</v>
      </c>
      <c r="E2319" t="s">
        <v>167</v>
      </c>
      <c r="F2319">
        <v>2013</v>
      </c>
      <c r="G2319">
        <v>71.025617261793897</v>
      </c>
      <c r="H2319">
        <v>74.117189433335497</v>
      </c>
      <c r="I2319">
        <v>67.370012755784899</v>
      </c>
    </row>
    <row r="2320" spans="1:9" x14ac:dyDescent="0.15">
      <c r="A2320" t="s">
        <v>202</v>
      </c>
      <c r="B2320" t="s">
        <v>123</v>
      </c>
      <c r="C2320" t="s">
        <v>205</v>
      </c>
      <c r="D2320" t="s">
        <v>204</v>
      </c>
      <c r="E2320" t="s">
        <v>167</v>
      </c>
      <c r="F2320">
        <v>2013</v>
      </c>
      <c r="G2320">
        <v>70.299153953203302</v>
      </c>
      <c r="H2320">
        <v>73.1466443362539</v>
      </c>
      <c r="I2320">
        <v>66.930888565785907</v>
      </c>
    </row>
    <row r="2321" spans="1:9" x14ac:dyDescent="0.15">
      <c r="A2321" t="s">
        <v>202</v>
      </c>
      <c r="B2321" t="s">
        <v>254</v>
      </c>
      <c r="C2321" t="s">
        <v>21</v>
      </c>
      <c r="D2321" t="s">
        <v>204</v>
      </c>
      <c r="E2321" t="s">
        <v>167</v>
      </c>
      <c r="F2321">
        <v>2013</v>
      </c>
      <c r="G2321">
        <v>69.968282850413203</v>
      </c>
      <c r="H2321">
        <v>72.610240431948995</v>
      </c>
      <c r="I2321">
        <v>66.755587396191402</v>
      </c>
    </row>
    <row r="2322" spans="1:9" x14ac:dyDescent="0.15">
      <c r="A2322" t="s">
        <v>202</v>
      </c>
      <c r="B2322" t="s">
        <v>254</v>
      </c>
      <c r="C2322" t="s">
        <v>1</v>
      </c>
      <c r="D2322" t="s">
        <v>204</v>
      </c>
      <c r="E2322" t="s">
        <v>167</v>
      </c>
      <c r="F2322">
        <v>2013</v>
      </c>
      <c r="G2322">
        <v>71.086031398319605</v>
      </c>
      <c r="H2322">
        <v>74.1698943744465</v>
      </c>
      <c r="I2322">
        <v>67.528356612811294</v>
      </c>
    </row>
    <row r="2323" spans="1:9" x14ac:dyDescent="0.15">
      <c r="A2323" t="s">
        <v>202</v>
      </c>
      <c r="B2323" t="s">
        <v>254</v>
      </c>
      <c r="C2323" t="s">
        <v>205</v>
      </c>
      <c r="D2323" t="s">
        <v>204</v>
      </c>
      <c r="E2323" t="s">
        <v>167</v>
      </c>
      <c r="F2323">
        <v>2013</v>
      </c>
      <c r="G2323">
        <v>70.558206075347996</v>
      </c>
      <c r="H2323">
        <v>73.436465644685498</v>
      </c>
      <c r="I2323">
        <v>67.180982599705104</v>
      </c>
    </row>
    <row r="2324" spans="1:9" x14ac:dyDescent="0.15">
      <c r="A2324" t="s">
        <v>202</v>
      </c>
      <c r="B2324" t="s">
        <v>255</v>
      </c>
      <c r="C2324" t="s">
        <v>21</v>
      </c>
      <c r="D2324" t="s">
        <v>204</v>
      </c>
      <c r="E2324" t="s">
        <v>167</v>
      </c>
      <c r="F2324">
        <v>2013</v>
      </c>
      <c r="G2324">
        <v>67.565537051580804</v>
      </c>
      <c r="H2324">
        <v>70.136819960252794</v>
      </c>
      <c r="I2324">
        <v>64.452465870911993</v>
      </c>
    </row>
    <row r="2325" spans="1:9" x14ac:dyDescent="0.15">
      <c r="A2325" t="s">
        <v>202</v>
      </c>
      <c r="B2325" t="s">
        <v>255</v>
      </c>
      <c r="C2325" t="s">
        <v>1</v>
      </c>
      <c r="D2325" t="s">
        <v>204</v>
      </c>
      <c r="E2325" t="s">
        <v>167</v>
      </c>
      <c r="F2325">
        <v>2013</v>
      </c>
      <c r="G2325">
        <v>69.764624839943295</v>
      </c>
      <c r="H2325">
        <v>72.973851191654802</v>
      </c>
      <c r="I2325">
        <v>66.130439872886896</v>
      </c>
    </row>
    <row r="2326" spans="1:9" x14ac:dyDescent="0.15">
      <c r="A2326" t="s">
        <v>202</v>
      </c>
      <c r="B2326" t="s">
        <v>255</v>
      </c>
      <c r="C2326" t="s">
        <v>205</v>
      </c>
      <c r="D2326" t="s">
        <v>204</v>
      </c>
      <c r="E2326" t="s">
        <v>167</v>
      </c>
      <c r="F2326">
        <v>2013</v>
      </c>
      <c r="G2326">
        <v>68.650777966085499</v>
      </c>
      <c r="H2326">
        <v>71.460191924501302</v>
      </c>
      <c r="I2326">
        <v>65.305618647593107</v>
      </c>
    </row>
    <row r="2327" spans="1:9" x14ac:dyDescent="0.15">
      <c r="A2327" t="s">
        <v>202</v>
      </c>
      <c r="B2327" t="s">
        <v>256</v>
      </c>
      <c r="C2327" t="s">
        <v>21</v>
      </c>
      <c r="D2327" t="s">
        <v>204</v>
      </c>
      <c r="E2327" t="s">
        <v>167</v>
      </c>
      <c r="F2327">
        <v>2013</v>
      </c>
      <c r="G2327">
        <v>69.170315761368499</v>
      </c>
      <c r="H2327">
        <v>71.786514250862197</v>
      </c>
      <c r="I2327">
        <v>66.127585899788997</v>
      </c>
    </row>
    <row r="2328" spans="1:9" x14ac:dyDescent="0.15">
      <c r="A2328" t="s">
        <v>202</v>
      </c>
      <c r="B2328" t="s">
        <v>256</v>
      </c>
      <c r="C2328" t="s">
        <v>1</v>
      </c>
      <c r="D2328" t="s">
        <v>204</v>
      </c>
      <c r="E2328" t="s">
        <v>167</v>
      </c>
      <c r="F2328">
        <v>2013</v>
      </c>
      <c r="G2328">
        <v>70.7165400138</v>
      </c>
      <c r="H2328">
        <v>73.786008035529093</v>
      </c>
      <c r="I2328">
        <v>67.152140573131902</v>
      </c>
    </row>
    <row r="2329" spans="1:9" x14ac:dyDescent="0.15">
      <c r="A2329" t="s">
        <v>202</v>
      </c>
      <c r="B2329" t="s">
        <v>256</v>
      </c>
      <c r="C2329" t="s">
        <v>205</v>
      </c>
      <c r="D2329" t="s">
        <v>204</v>
      </c>
      <c r="E2329" t="s">
        <v>167</v>
      </c>
      <c r="F2329">
        <v>2013</v>
      </c>
      <c r="G2329">
        <v>69.969126767500498</v>
      </c>
      <c r="H2329">
        <v>72.795689755529594</v>
      </c>
      <c r="I2329">
        <v>66.639896416850405</v>
      </c>
    </row>
    <row r="2330" spans="1:9" x14ac:dyDescent="0.15">
      <c r="A2330" t="s">
        <v>202</v>
      </c>
      <c r="B2330" t="s">
        <v>257</v>
      </c>
      <c r="C2330" t="s">
        <v>21</v>
      </c>
      <c r="D2330" t="s">
        <v>204</v>
      </c>
      <c r="E2330" t="s">
        <v>167</v>
      </c>
      <c r="F2330">
        <v>2013</v>
      </c>
      <c r="G2330">
        <v>68.123694050393894</v>
      </c>
      <c r="H2330">
        <v>70.655862685359097</v>
      </c>
      <c r="I2330">
        <v>65.058194762659099</v>
      </c>
    </row>
    <row r="2331" spans="1:9" x14ac:dyDescent="0.15">
      <c r="A2331" t="s">
        <v>202</v>
      </c>
      <c r="B2331" t="s">
        <v>257</v>
      </c>
      <c r="C2331" t="s">
        <v>1</v>
      </c>
      <c r="D2331" t="s">
        <v>204</v>
      </c>
      <c r="E2331" t="s">
        <v>167</v>
      </c>
      <c r="F2331">
        <v>2013</v>
      </c>
      <c r="G2331">
        <v>70.027978015113106</v>
      </c>
      <c r="H2331">
        <v>73.151770516525602</v>
      </c>
      <c r="I2331">
        <v>66.564481891295998</v>
      </c>
    </row>
    <row r="2332" spans="1:9" x14ac:dyDescent="0.15">
      <c r="A2332" t="s">
        <v>202</v>
      </c>
      <c r="B2332" t="s">
        <v>257</v>
      </c>
      <c r="C2332" t="s">
        <v>205</v>
      </c>
      <c r="D2332" t="s">
        <v>204</v>
      </c>
      <c r="E2332" t="s">
        <v>167</v>
      </c>
      <c r="F2332">
        <v>2013</v>
      </c>
      <c r="G2332">
        <v>69.085049846813803</v>
      </c>
      <c r="H2332">
        <v>71.885099625580807</v>
      </c>
      <c r="I2332">
        <v>65.807832817081604</v>
      </c>
    </row>
    <row r="2333" spans="1:9" x14ac:dyDescent="0.15">
      <c r="A2333" t="s">
        <v>202</v>
      </c>
      <c r="B2333" t="s">
        <v>258</v>
      </c>
      <c r="C2333" t="s">
        <v>21</v>
      </c>
      <c r="D2333" t="s">
        <v>204</v>
      </c>
      <c r="E2333" t="s">
        <v>167</v>
      </c>
      <c r="F2333">
        <v>2013</v>
      </c>
      <c r="G2333">
        <v>68.199390782503897</v>
      </c>
      <c r="H2333">
        <v>70.691452640734894</v>
      </c>
      <c r="I2333">
        <v>65.272167684391704</v>
      </c>
    </row>
    <row r="2334" spans="1:9" x14ac:dyDescent="0.15">
      <c r="A2334" t="s">
        <v>202</v>
      </c>
      <c r="B2334" t="s">
        <v>258</v>
      </c>
      <c r="C2334" t="s">
        <v>1</v>
      </c>
      <c r="D2334" t="s">
        <v>204</v>
      </c>
      <c r="E2334" t="s">
        <v>167</v>
      </c>
      <c r="F2334">
        <v>2013</v>
      </c>
      <c r="G2334">
        <v>69.709714362941</v>
      </c>
      <c r="H2334">
        <v>72.717594616241499</v>
      </c>
      <c r="I2334">
        <v>66.222654021524804</v>
      </c>
    </row>
    <row r="2335" spans="1:9" x14ac:dyDescent="0.15">
      <c r="A2335" t="s">
        <v>202</v>
      </c>
      <c r="B2335" t="s">
        <v>258</v>
      </c>
      <c r="C2335" t="s">
        <v>205</v>
      </c>
      <c r="D2335" t="s">
        <v>204</v>
      </c>
      <c r="E2335" t="s">
        <v>167</v>
      </c>
      <c r="F2335">
        <v>2013</v>
      </c>
      <c r="G2335">
        <v>68.975990706241006</v>
      </c>
      <c r="H2335">
        <v>71.728998775245401</v>
      </c>
      <c r="I2335">
        <v>65.777808786829794</v>
      </c>
    </row>
    <row r="2336" spans="1:9" x14ac:dyDescent="0.15">
      <c r="A2336" t="s">
        <v>202</v>
      </c>
      <c r="B2336" t="s">
        <v>259</v>
      </c>
      <c r="C2336" t="s">
        <v>21</v>
      </c>
      <c r="D2336" t="s">
        <v>204</v>
      </c>
      <c r="E2336" t="s">
        <v>167</v>
      </c>
      <c r="F2336">
        <v>2013</v>
      </c>
      <c r="G2336">
        <v>69.041120200905596</v>
      </c>
      <c r="H2336">
        <v>71.645220891578703</v>
      </c>
      <c r="I2336">
        <v>65.952880380188105</v>
      </c>
    </row>
    <row r="2337" spans="1:9" x14ac:dyDescent="0.15">
      <c r="A2337" t="s">
        <v>202</v>
      </c>
      <c r="B2337" t="s">
        <v>259</v>
      </c>
      <c r="C2337" t="s">
        <v>1</v>
      </c>
      <c r="D2337" t="s">
        <v>204</v>
      </c>
      <c r="E2337" t="s">
        <v>167</v>
      </c>
      <c r="F2337">
        <v>2013</v>
      </c>
      <c r="G2337">
        <v>70.907224269990095</v>
      </c>
      <c r="H2337">
        <v>74.035290399888197</v>
      </c>
      <c r="I2337">
        <v>67.249039123316507</v>
      </c>
    </row>
    <row r="2338" spans="1:9" x14ac:dyDescent="0.15">
      <c r="A2338" t="s">
        <v>202</v>
      </c>
      <c r="B2338" t="s">
        <v>259</v>
      </c>
      <c r="C2338" t="s">
        <v>205</v>
      </c>
      <c r="D2338" t="s">
        <v>204</v>
      </c>
      <c r="E2338" t="s">
        <v>167</v>
      </c>
      <c r="F2338">
        <v>2013</v>
      </c>
      <c r="G2338">
        <v>70.011152848157295</v>
      </c>
      <c r="H2338">
        <v>72.837491727487802</v>
      </c>
      <c r="I2338">
        <v>66.683435045403897</v>
      </c>
    </row>
    <row r="2339" spans="1:9" x14ac:dyDescent="0.15">
      <c r="A2339" t="s">
        <v>202</v>
      </c>
      <c r="B2339" t="s">
        <v>260</v>
      </c>
      <c r="C2339" t="s">
        <v>21</v>
      </c>
      <c r="D2339" t="s">
        <v>204</v>
      </c>
      <c r="E2339" t="s">
        <v>167</v>
      </c>
      <c r="F2339">
        <v>2013</v>
      </c>
      <c r="G2339">
        <v>67.191527097132706</v>
      </c>
      <c r="H2339">
        <v>69.745276028498793</v>
      </c>
      <c r="I2339">
        <v>64.294683999069093</v>
      </c>
    </row>
    <row r="2340" spans="1:9" x14ac:dyDescent="0.15">
      <c r="A2340" t="s">
        <v>202</v>
      </c>
      <c r="B2340" t="s">
        <v>260</v>
      </c>
      <c r="C2340" t="s">
        <v>1</v>
      </c>
      <c r="D2340" t="s">
        <v>204</v>
      </c>
      <c r="E2340" t="s">
        <v>167</v>
      </c>
      <c r="F2340">
        <v>2013</v>
      </c>
      <c r="G2340">
        <v>70.061821846709904</v>
      </c>
      <c r="H2340">
        <v>73.1661544624057</v>
      </c>
      <c r="I2340">
        <v>66.598152690257805</v>
      </c>
    </row>
    <row r="2341" spans="1:9" x14ac:dyDescent="0.15">
      <c r="A2341" t="s">
        <v>202</v>
      </c>
      <c r="B2341" t="s">
        <v>260</v>
      </c>
      <c r="C2341" t="s">
        <v>205</v>
      </c>
      <c r="D2341" t="s">
        <v>204</v>
      </c>
      <c r="E2341" t="s">
        <v>167</v>
      </c>
      <c r="F2341">
        <v>2013</v>
      </c>
      <c r="G2341">
        <v>68.618775011453394</v>
      </c>
      <c r="H2341">
        <v>71.408450466081305</v>
      </c>
      <c r="I2341">
        <v>65.382645865746795</v>
      </c>
    </row>
    <row r="2342" spans="1:9" x14ac:dyDescent="0.15">
      <c r="A2342" t="s">
        <v>202</v>
      </c>
      <c r="B2342" t="s">
        <v>261</v>
      </c>
      <c r="C2342" t="s">
        <v>21</v>
      </c>
      <c r="D2342" t="s">
        <v>204</v>
      </c>
      <c r="E2342" t="s">
        <v>167</v>
      </c>
      <c r="F2342">
        <v>2013</v>
      </c>
      <c r="G2342">
        <v>69.315118756932705</v>
      </c>
      <c r="H2342">
        <v>71.902814332218597</v>
      </c>
      <c r="I2342">
        <v>66.298252667390997</v>
      </c>
    </row>
    <row r="2343" spans="1:9" x14ac:dyDescent="0.15">
      <c r="A2343" t="s">
        <v>202</v>
      </c>
      <c r="B2343" t="s">
        <v>261</v>
      </c>
      <c r="C2343" t="s">
        <v>1</v>
      </c>
      <c r="D2343" t="s">
        <v>204</v>
      </c>
      <c r="E2343" t="s">
        <v>167</v>
      </c>
      <c r="F2343">
        <v>2013</v>
      </c>
      <c r="G2343">
        <v>71.1195681020818</v>
      </c>
      <c r="H2343">
        <v>74.293981610200802</v>
      </c>
      <c r="I2343">
        <v>67.540326460323499</v>
      </c>
    </row>
    <row r="2344" spans="1:9" x14ac:dyDescent="0.15">
      <c r="A2344" t="s">
        <v>202</v>
      </c>
      <c r="B2344" t="s">
        <v>261</v>
      </c>
      <c r="C2344" t="s">
        <v>205</v>
      </c>
      <c r="D2344" t="s">
        <v>204</v>
      </c>
      <c r="E2344" t="s">
        <v>167</v>
      </c>
      <c r="F2344">
        <v>2013</v>
      </c>
      <c r="G2344">
        <v>70.244559029028096</v>
      </c>
      <c r="H2344">
        <v>73.131675877122802</v>
      </c>
      <c r="I2344">
        <v>66.890322827837494</v>
      </c>
    </row>
    <row r="2345" spans="1:9" x14ac:dyDescent="0.15">
      <c r="A2345" t="s">
        <v>202</v>
      </c>
      <c r="B2345" t="s">
        <v>262</v>
      </c>
      <c r="C2345" t="s">
        <v>21</v>
      </c>
      <c r="D2345" t="s">
        <v>204</v>
      </c>
      <c r="E2345" t="s">
        <v>167</v>
      </c>
      <c r="F2345">
        <v>2013</v>
      </c>
      <c r="G2345">
        <v>68.403766728718097</v>
      </c>
      <c r="H2345">
        <v>70.989227548233998</v>
      </c>
      <c r="I2345">
        <v>65.265644469687999</v>
      </c>
    </row>
    <row r="2346" spans="1:9" x14ac:dyDescent="0.15">
      <c r="A2346" t="s">
        <v>202</v>
      </c>
      <c r="B2346" t="s">
        <v>262</v>
      </c>
      <c r="C2346" t="s">
        <v>1</v>
      </c>
      <c r="D2346" t="s">
        <v>204</v>
      </c>
      <c r="E2346" t="s">
        <v>167</v>
      </c>
      <c r="F2346">
        <v>2013</v>
      </c>
      <c r="G2346">
        <v>69.807100447302304</v>
      </c>
      <c r="H2346">
        <v>72.876835918246201</v>
      </c>
      <c r="I2346">
        <v>66.283182769171006</v>
      </c>
    </row>
    <row r="2347" spans="1:9" x14ac:dyDescent="0.15">
      <c r="A2347" t="s">
        <v>202</v>
      </c>
      <c r="B2347" t="s">
        <v>262</v>
      </c>
      <c r="C2347" t="s">
        <v>205</v>
      </c>
      <c r="D2347" t="s">
        <v>204</v>
      </c>
      <c r="E2347" t="s">
        <v>167</v>
      </c>
      <c r="F2347">
        <v>2013</v>
      </c>
      <c r="G2347">
        <v>69.129068860592895</v>
      </c>
      <c r="H2347">
        <v>72.0356947215556</v>
      </c>
      <c r="I2347">
        <v>65.780137617430697</v>
      </c>
    </row>
    <row r="2348" spans="1:9" x14ac:dyDescent="0.15">
      <c r="A2348" t="s">
        <v>202</v>
      </c>
      <c r="B2348" t="s">
        <v>263</v>
      </c>
      <c r="C2348" t="s">
        <v>21</v>
      </c>
      <c r="D2348" t="s">
        <v>204</v>
      </c>
      <c r="E2348" t="s">
        <v>167</v>
      </c>
      <c r="F2348">
        <v>2013</v>
      </c>
      <c r="G2348">
        <v>67.951710446740194</v>
      </c>
      <c r="H2348">
        <v>70.526678940424304</v>
      </c>
      <c r="I2348">
        <v>64.975480554606094</v>
      </c>
    </row>
    <row r="2349" spans="1:9" x14ac:dyDescent="0.15">
      <c r="A2349" t="s">
        <v>202</v>
      </c>
      <c r="B2349" t="s">
        <v>263</v>
      </c>
      <c r="C2349" t="s">
        <v>1</v>
      </c>
      <c r="D2349" t="s">
        <v>204</v>
      </c>
      <c r="E2349" t="s">
        <v>167</v>
      </c>
      <c r="F2349">
        <v>2013</v>
      </c>
      <c r="G2349">
        <v>69.783758149195606</v>
      </c>
      <c r="H2349">
        <v>72.865187347450302</v>
      </c>
      <c r="I2349">
        <v>66.258072546796399</v>
      </c>
    </row>
    <row r="2350" spans="1:9" x14ac:dyDescent="0.15">
      <c r="A2350" t="s">
        <v>202</v>
      </c>
      <c r="B2350" t="s">
        <v>263</v>
      </c>
      <c r="C2350" t="s">
        <v>205</v>
      </c>
      <c r="D2350" t="s">
        <v>204</v>
      </c>
      <c r="E2350" t="s">
        <v>167</v>
      </c>
      <c r="F2350">
        <v>2013</v>
      </c>
      <c r="G2350">
        <v>68.895825381263407</v>
      </c>
      <c r="H2350">
        <v>71.727936548794204</v>
      </c>
      <c r="I2350">
        <v>65.648782761149803</v>
      </c>
    </row>
    <row r="2351" spans="1:9" x14ac:dyDescent="0.15">
      <c r="A2351" t="s">
        <v>202</v>
      </c>
      <c r="B2351" t="s">
        <v>264</v>
      </c>
      <c r="C2351" t="s">
        <v>21</v>
      </c>
      <c r="D2351" t="s">
        <v>204</v>
      </c>
      <c r="E2351" t="s">
        <v>167</v>
      </c>
      <c r="F2351">
        <v>2013</v>
      </c>
      <c r="G2351">
        <v>67.538843806551895</v>
      </c>
      <c r="H2351">
        <v>70.107824818412695</v>
      </c>
      <c r="I2351">
        <v>64.419007926150002</v>
      </c>
    </row>
    <row r="2352" spans="1:9" x14ac:dyDescent="0.15">
      <c r="A2352" t="s">
        <v>202</v>
      </c>
      <c r="B2352" t="s">
        <v>264</v>
      </c>
      <c r="C2352" t="s">
        <v>1</v>
      </c>
      <c r="D2352" t="s">
        <v>204</v>
      </c>
      <c r="E2352" t="s">
        <v>167</v>
      </c>
      <c r="F2352">
        <v>2013</v>
      </c>
      <c r="G2352">
        <v>70.581250258246399</v>
      </c>
      <c r="H2352">
        <v>73.761160101837007</v>
      </c>
      <c r="I2352">
        <v>66.880342471730202</v>
      </c>
    </row>
    <row r="2353" spans="1:9" x14ac:dyDescent="0.15">
      <c r="A2353" t="s">
        <v>202</v>
      </c>
      <c r="B2353" t="s">
        <v>264</v>
      </c>
      <c r="C2353" t="s">
        <v>205</v>
      </c>
      <c r="D2353" t="s">
        <v>204</v>
      </c>
      <c r="E2353" t="s">
        <v>167</v>
      </c>
      <c r="F2353">
        <v>2013</v>
      </c>
      <c r="G2353">
        <v>69.030032943953699</v>
      </c>
      <c r="H2353">
        <v>71.876192887577403</v>
      </c>
      <c r="I2353">
        <v>65.609330166875296</v>
      </c>
    </row>
    <row r="2354" spans="1:9" x14ac:dyDescent="0.15">
      <c r="A2354" t="s">
        <v>202</v>
      </c>
      <c r="B2354" t="s">
        <v>265</v>
      </c>
      <c r="C2354" t="s">
        <v>21</v>
      </c>
      <c r="D2354" t="s">
        <v>204</v>
      </c>
      <c r="E2354" t="s">
        <v>167</v>
      </c>
      <c r="F2354">
        <v>2013</v>
      </c>
      <c r="G2354">
        <v>70.210875219955597</v>
      </c>
      <c r="H2354">
        <v>72.946498632765</v>
      </c>
      <c r="I2354">
        <v>66.960794949785495</v>
      </c>
    </row>
    <row r="2355" spans="1:9" x14ac:dyDescent="0.15">
      <c r="A2355" t="s">
        <v>202</v>
      </c>
      <c r="B2355" t="s">
        <v>265</v>
      </c>
      <c r="C2355" t="s">
        <v>1</v>
      </c>
      <c r="D2355" t="s">
        <v>204</v>
      </c>
      <c r="E2355" t="s">
        <v>167</v>
      </c>
      <c r="F2355">
        <v>2013</v>
      </c>
      <c r="G2355">
        <v>70.841697184510906</v>
      </c>
      <c r="H2355">
        <v>73.934469907723994</v>
      </c>
      <c r="I2355">
        <v>67.193520498350097</v>
      </c>
    </row>
    <row r="2356" spans="1:9" x14ac:dyDescent="0.15">
      <c r="A2356" t="s">
        <v>202</v>
      </c>
      <c r="B2356" t="s">
        <v>265</v>
      </c>
      <c r="C2356" t="s">
        <v>205</v>
      </c>
      <c r="D2356" t="s">
        <v>204</v>
      </c>
      <c r="E2356" t="s">
        <v>167</v>
      </c>
      <c r="F2356">
        <v>2013</v>
      </c>
      <c r="G2356">
        <v>70.548246388181099</v>
      </c>
      <c r="H2356">
        <v>73.460907681027706</v>
      </c>
      <c r="I2356">
        <v>67.124902387269003</v>
      </c>
    </row>
    <row r="2357" spans="1:9" x14ac:dyDescent="0.15">
      <c r="A2357" t="s">
        <v>202</v>
      </c>
      <c r="B2357" t="s">
        <v>266</v>
      </c>
      <c r="C2357" t="s">
        <v>21</v>
      </c>
      <c r="D2357" t="s">
        <v>204</v>
      </c>
      <c r="E2357" t="s">
        <v>167</v>
      </c>
      <c r="F2357">
        <v>2013</v>
      </c>
      <c r="G2357">
        <v>70.141309761673895</v>
      </c>
      <c r="H2357">
        <v>72.856715039494105</v>
      </c>
      <c r="I2357">
        <v>67.053046482890494</v>
      </c>
    </row>
    <row r="2358" spans="1:9" x14ac:dyDescent="0.15">
      <c r="A2358" t="s">
        <v>202</v>
      </c>
      <c r="B2358" t="s">
        <v>266</v>
      </c>
      <c r="C2358" t="s">
        <v>1</v>
      </c>
      <c r="D2358" t="s">
        <v>204</v>
      </c>
      <c r="E2358" t="s">
        <v>167</v>
      </c>
      <c r="F2358">
        <v>2013</v>
      </c>
      <c r="G2358">
        <v>71.678771654630694</v>
      </c>
      <c r="H2358">
        <v>74.817510444380702</v>
      </c>
      <c r="I2358">
        <v>67.979177455813897</v>
      </c>
    </row>
    <row r="2359" spans="1:9" x14ac:dyDescent="0.15">
      <c r="A2359" t="s">
        <v>202</v>
      </c>
      <c r="B2359" t="s">
        <v>266</v>
      </c>
      <c r="C2359" t="s">
        <v>205</v>
      </c>
      <c r="D2359" t="s">
        <v>204</v>
      </c>
      <c r="E2359" t="s">
        <v>167</v>
      </c>
      <c r="F2359">
        <v>2013</v>
      </c>
      <c r="G2359">
        <v>70.939585381443806</v>
      </c>
      <c r="H2359">
        <v>73.831449411287593</v>
      </c>
      <c r="I2359">
        <v>67.553504492805601</v>
      </c>
    </row>
    <row r="2360" spans="1:9" x14ac:dyDescent="0.15">
      <c r="A2360" t="s">
        <v>202</v>
      </c>
      <c r="B2360" t="s">
        <v>267</v>
      </c>
      <c r="C2360" t="s">
        <v>21</v>
      </c>
      <c r="D2360" t="s">
        <v>204</v>
      </c>
      <c r="E2360" t="s">
        <v>167</v>
      </c>
      <c r="F2360">
        <v>2013</v>
      </c>
      <c r="G2360">
        <v>69.986211278444202</v>
      </c>
      <c r="H2360">
        <v>72.688859882578001</v>
      </c>
      <c r="I2360">
        <v>66.903378950858993</v>
      </c>
    </row>
    <row r="2361" spans="1:9" x14ac:dyDescent="0.15">
      <c r="A2361" t="s">
        <v>202</v>
      </c>
      <c r="B2361" t="s">
        <v>267</v>
      </c>
      <c r="C2361" t="s">
        <v>1</v>
      </c>
      <c r="D2361" t="s">
        <v>204</v>
      </c>
      <c r="E2361" t="s">
        <v>167</v>
      </c>
      <c r="F2361">
        <v>2013</v>
      </c>
      <c r="G2361">
        <v>71.121032415893893</v>
      </c>
      <c r="H2361">
        <v>74.355856234154203</v>
      </c>
      <c r="I2361">
        <v>67.474125567759302</v>
      </c>
    </row>
    <row r="2362" spans="1:9" x14ac:dyDescent="0.15">
      <c r="A2362" t="s">
        <v>202</v>
      </c>
      <c r="B2362" t="s">
        <v>267</v>
      </c>
      <c r="C2362" t="s">
        <v>205</v>
      </c>
      <c r="D2362" t="s">
        <v>204</v>
      </c>
      <c r="E2362" t="s">
        <v>167</v>
      </c>
      <c r="F2362">
        <v>2013</v>
      </c>
      <c r="G2362">
        <v>70.5870270968135</v>
      </c>
      <c r="H2362">
        <v>73.479086368928705</v>
      </c>
      <c r="I2362">
        <v>67.197574880534205</v>
      </c>
    </row>
    <row r="2363" spans="1:9" x14ac:dyDescent="0.15">
      <c r="A2363" t="s">
        <v>202</v>
      </c>
      <c r="B2363" t="s">
        <v>268</v>
      </c>
      <c r="C2363" t="s">
        <v>21</v>
      </c>
      <c r="D2363" t="s">
        <v>204</v>
      </c>
      <c r="E2363" t="s">
        <v>167</v>
      </c>
      <c r="F2363">
        <v>2013</v>
      </c>
      <c r="G2363">
        <v>68.681673289429398</v>
      </c>
      <c r="H2363">
        <v>71.258380413128705</v>
      </c>
      <c r="I2363">
        <v>65.674069371617193</v>
      </c>
    </row>
    <row r="2364" spans="1:9" x14ac:dyDescent="0.15">
      <c r="A2364" t="s">
        <v>202</v>
      </c>
      <c r="B2364" t="s">
        <v>268</v>
      </c>
      <c r="C2364" t="s">
        <v>1</v>
      </c>
      <c r="D2364" t="s">
        <v>204</v>
      </c>
      <c r="E2364" t="s">
        <v>167</v>
      </c>
      <c r="F2364">
        <v>2013</v>
      </c>
      <c r="G2364">
        <v>70.179209771309104</v>
      </c>
      <c r="H2364">
        <v>73.1843709455256</v>
      </c>
      <c r="I2364">
        <v>66.615227852019004</v>
      </c>
    </row>
    <row r="2365" spans="1:9" x14ac:dyDescent="0.15">
      <c r="A2365" t="s">
        <v>202</v>
      </c>
      <c r="B2365" t="s">
        <v>268</v>
      </c>
      <c r="C2365" t="s">
        <v>205</v>
      </c>
      <c r="D2365" t="s">
        <v>204</v>
      </c>
      <c r="E2365" t="s">
        <v>167</v>
      </c>
      <c r="F2365">
        <v>2013</v>
      </c>
      <c r="G2365">
        <v>69.4563394382985</v>
      </c>
      <c r="H2365">
        <v>72.284028907633697</v>
      </c>
      <c r="I2365">
        <v>66.180732162904505</v>
      </c>
    </row>
    <row r="2366" spans="1:9" x14ac:dyDescent="0.15">
      <c r="A2366" t="s">
        <v>202</v>
      </c>
      <c r="B2366" t="s">
        <v>269</v>
      </c>
      <c r="C2366" t="s">
        <v>21</v>
      </c>
      <c r="D2366" t="s">
        <v>204</v>
      </c>
      <c r="E2366" t="s">
        <v>167</v>
      </c>
      <c r="F2366">
        <v>2013</v>
      </c>
      <c r="G2366">
        <v>69.296102794366902</v>
      </c>
      <c r="H2366">
        <v>71.875076094805806</v>
      </c>
      <c r="I2366">
        <v>66.3592904959592</v>
      </c>
    </row>
    <row r="2367" spans="1:9" x14ac:dyDescent="0.15">
      <c r="A2367" t="s">
        <v>202</v>
      </c>
      <c r="B2367" t="s">
        <v>269</v>
      </c>
      <c r="C2367" t="s">
        <v>1</v>
      </c>
      <c r="D2367" t="s">
        <v>204</v>
      </c>
      <c r="E2367" t="s">
        <v>167</v>
      </c>
      <c r="F2367">
        <v>2013</v>
      </c>
      <c r="G2367">
        <v>71.214962016494596</v>
      </c>
      <c r="H2367">
        <v>74.340545355781799</v>
      </c>
      <c r="I2367">
        <v>67.570533239712105</v>
      </c>
    </row>
    <row r="2368" spans="1:9" x14ac:dyDescent="0.15">
      <c r="A2368" t="s">
        <v>202</v>
      </c>
      <c r="B2368" t="s">
        <v>269</v>
      </c>
      <c r="C2368" t="s">
        <v>205</v>
      </c>
      <c r="D2368" t="s">
        <v>204</v>
      </c>
      <c r="E2368" t="s">
        <v>167</v>
      </c>
      <c r="F2368">
        <v>2013</v>
      </c>
      <c r="G2368">
        <v>70.275702517155395</v>
      </c>
      <c r="H2368">
        <v>73.145589407305593</v>
      </c>
      <c r="I2368">
        <v>66.980913366659095</v>
      </c>
    </row>
    <row r="2369" spans="1:9" x14ac:dyDescent="0.15">
      <c r="A2369" t="s">
        <v>202</v>
      </c>
      <c r="B2369" t="s">
        <v>270</v>
      </c>
      <c r="C2369" t="s">
        <v>21</v>
      </c>
      <c r="D2369" t="s">
        <v>204</v>
      </c>
      <c r="E2369" t="s">
        <v>167</v>
      </c>
      <c r="F2369">
        <v>2013</v>
      </c>
      <c r="G2369">
        <v>69.415913692437599</v>
      </c>
      <c r="H2369">
        <v>72.082306638006997</v>
      </c>
      <c r="I2369">
        <v>66.408870027719203</v>
      </c>
    </row>
    <row r="2370" spans="1:9" x14ac:dyDescent="0.15">
      <c r="A2370" t="s">
        <v>202</v>
      </c>
      <c r="B2370" t="s">
        <v>270</v>
      </c>
      <c r="C2370" t="s">
        <v>1</v>
      </c>
      <c r="D2370" t="s">
        <v>204</v>
      </c>
      <c r="E2370" t="s">
        <v>167</v>
      </c>
      <c r="F2370">
        <v>2013</v>
      </c>
      <c r="G2370">
        <v>70.925923225347404</v>
      </c>
      <c r="H2370">
        <v>73.942994955665796</v>
      </c>
      <c r="I2370">
        <v>67.2999182013628</v>
      </c>
    </row>
    <row r="2371" spans="1:9" x14ac:dyDescent="0.15">
      <c r="A2371" t="s">
        <v>202</v>
      </c>
      <c r="B2371" t="s">
        <v>270</v>
      </c>
      <c r="C2371" t="s">
        <v>205</v>
      </c>
      <c r="D2371" t="s">
        <v>204</v>
      </c>
      <c r="E2371" t="s">
        <v>167</v>
      </c>
      <c r="F2371">
        <v>2013</v>
      </c>
      <c r="G2371">
        <v>70.202218975607707</v>
      </c>
      <c r="H2371">
        <v>73.047574712881499</v>
      </c>
      <c r="I2371">
        <v>66.881605985396703</v>
      </c>
    </row>
    <row r="2372" spans="1:9" x14ac:dyDescent="0.15">
      <c r="A2372" t="s">
        <v>202</v>
      </c>
      <c r="B2372" t="s">
        <v>271</v>
      </c>
      <c r="C2372" t="s">
        <v>21</v>
      </c>
      <c r="D2372" t="s">
        <v>204</v>
      </c>
      <c r="E2372" t="s">
        <v>167</v>
      </c>
      <c r="F2372">
        <v>2013</v>
      </c>
      <c r="G2372">
        <v>69.397507313510403</v>
      </c>
      <c r="H2372">
        <v>72.084984868220204</v>
      </c>
      <c r="I2372">
        <v>66.353346139113896</v>
      </c>
    </row>
    <row r="2373" spans="1:9" x14ac:dyDescent="0.15">
      <c r="A2373" t="s">
        <v>202</v>
      </c>
      <c r="B2373" t="s">
        <v>271</v>
      </c>
      <c r="C2373" t="s">
        <v>1</v>
      </c>
      <c r="D2373" t="s">
        <v>204</v>
      </c>
      <c r="E2373" t="s">
        <v>167</v>
      </c>
      <c r="F2373">
        <v>2013</v>
      </c>
      <c r="G2373">
        <v>71.495428636042604</v>
      </c>
      <c r="H2373">
        <v>74.559324684307796</v>
      </c>
      <c r="I2373">
        <v>67.863409943102894</v>
      </c>
    </row>
    <row r="2374" spans="1:9" x14ac:dyDescent="0.15">
      <c r="A2374" t="s">
        <v>202</v>
      </c>
      <c r="B2374" t="s">
        <v>271</v>
      </c>
      <c r="C2374" t="s">
        <v>205</v>
      </c>
      <c r="D2374" t="s">
        <v>204</v>
      </c>
      <c r="E2374" t="s">
        <v>167</v>
      </c>
      <c r="F2374">
        <v>2013</v>
      </c>
      <c r="G2374">
        <v>70.474681156330305</v>
      </c>
      <c r="H2374">
        <v>73.330612468141595</v>
      </c>
      <c r="I2374">
        <v>67.112198094882999</v>
      </c>
    </row>
    <row r="2375" spans="1:9" x14ac:dyDescent="0.15">
      <c r="A2375" t="s">
        <v>202</v>
      </c>
      <c r="B2375" t="s">
        <v>272</v>
      </c>
      <c r="C2375" t="s">
        <v>21</v>
      </c>
      <c r="D2375" t="s">
        <v>204</v>
      </c>
      <c r="E2375" t="s">
        <v>167</v>
      </c>
      <c r="F2375">
        <v>2013</v>
      </c>
      <c r="G2375">
        <v>69.67081933195</v>
      </c>
      <c r="H2375">
        <v>72.329485589075901</v>
      </c>
      <c r="I2375">
        <v>66.671872156939997</v>
      </c>
    </row>
    <row r="2376" spans="1:9" x14ac:dyDescent="0.15">
      <c r="A2376" t="s">
        <v>202</v>
      </c>
      <c r="B2376" t="s">
        <v>272</v>
      </c>
      <c r="C2376" t="s">
        <v>1</v>
      </c>
      <c r="D2376" t="s">
        <v>204</v>
      </c>
      <c r="E2376" t="s">
        <v>167</v>
      </c>
      <c r="F2376">
        <v>2013</v>
      </c>
      <c r="G2376">
        <v>70.695611729686405</v>
      </c>
      <c r="H2376">
        <v>73.7973752335716</v>
      </c>
      <c r="I2376">
        <v>67.097696940893201</v>
      </c>
    </row>
    <row r="2377" spans="1:9" x14ac:dyDescent="0.15">
      <c r="A2377" t="s">
        <v>202</v>
      </c>
      <c r="B2377" t="s">
        <v>272</v>
      </c>
      <c r="C2377" t="s">
        <v>205</v>
      </c>
      <c r="D2377" t="s">
        <v>204</v>
      </c>
      <c r="E2377" t="s">
        <v>167</v>
      </c>
      <c r="F2377">
        <v>2013</v>
      </c>
      <c r="G2377">
        <v>70.212617628169397</v>
      </c>
      <c r="H2377">
        <v>73.118327695261598</v>
      </c>
      <c r="I2377">
        <v>66.844977870319894</v>
      </c>
    </row>
    <row r="2378" spans="1:9" x14ac:dyDescent="0.15">
      <c r="A2378" t="s">
        <v>202</v>
      </c>
      <c r="B2378" t="s">
        <v>273</v>
      </c>
      <c r="C2378" t="s">
        <v>21</v>
      </c>
      <c r="D2378" t="s">
        <v>204</v>
      </c>
      <c r="E2378" t="s">
        <v>167</v>
      </c>
      <c r="F2378">
        <v>2013</v>
      </c>
      <c r="G2378">
        <v>69.4727635475396</v>
      </c>
      <c r="H2378">
        <v>72.0850565393458</v>
      </c>
      <c r="I2378">
        <v>66.478797437769302</v>
      </c>
    </row>
    <row r="2379" spans="1:9" x14ac:dyDescent="0.15">
      <c r="A2379" t="s">
        <v>202</v>
      </c>
      <c r="B2379" t="s">
        <v>273</v>
      </c>
      <c r="C2379" t="s">
        <v>1</v>
      </c>
      <c r="D2379" t="s">
        <v>204</v>
      </c>
      <c r="E2379" t="s">
        <v>167</v>
      </c>
      <c r="F2379">
        <v>2013</v>
      </c>
      <c r="G2379">
        <v>71.313621245112202</v>
      </c>
      <c r="H2379">
        <v>74.486711896997306</v>
      </c>
      <c r="I2379">
        <v>67.665388843924305</v>
      </c>
    </row>
    <row r="2380" spans="1:9" x14ac:dyDescent="0.15">
      <c r="A2380" t="s">
        <v>202</v>
      </c>
      <c r="B2380" t="s">
        <v>273</v>
      </c>
      <c r="C2380" t="s">
        <v>205</v>
      </c>
      <c r="D2380" t="s">
        <v>204</v>
      </c>
      <c r="E2380" t="s">
        <v>167</v>
      </c>
      <c r="F2380">
        <v>2013</v>
      </c>
      <c r="G2380">
        <v>70.414978441074794</v>
      </c>
      <c r="H2380">
        <v>73.358847856843497</v>
      </c>
      <c r="I2380">
        <v>67.1294261030488</v>
      </c>
    </row>
    <row r="2381" spans="1:9" x14ac:dyDescent="0.15">
      <c r="A2381" t="s">
        <v>202</v>
      </c>
      <c r="B2381" t="s">
        <v>274</v>
      </c>
      <c r="C2381" t="s">
        <v>21</v>
      </c>
      <c r="D2381" t="s">
        <v>204</v>
      </c>
      <c r="E2381" t="s">
        <v>167</v>
      </c>
      <c r="F2381">
        <v>2013</v>
      </c>
      <c r="G2381">
        <v>68.525074338624904</v>
      </c>
      <c r="H2381">
        <v>71.075864664339406</v>
      </c>
      <c r="I2381">
        <v>65.475621348478498</v>
      </c>
    </row>
    <row r="2382" spans="1:9" x14ac:dyDescent="0.15">
      <c r="A2382" t="s">
        <v>202</v>
      </c>
      <c r="B2382" t="s">
        <v>274</v>
      </c>
      <c r="C2382" t="s">
        <v>1</v>
      </c>
      <c r="D2382" t="s">
        <v>204</v>
      </c>
      <c r="E2382" t="s">
        <v>167</v>
      </c>
      <c r="F2382">
        <v>2013</v>
      </c>
      <c r="G2382">
        <v>70.533946015407494</v>
      </c>
      <c r="H2382">
        <v>73.585916732944995</v>
      </c>
      <c r="I2382">
        <v>67.000016516994705</v>
      </c>
    </row>
    <row r="2383" spans="1:9" x14ac:dyDescent="0.15">
      <c r="A2383" t="s">
        <v>202</v>
      </c>
      <c r="B2383" t="s">
        <v>274</v>
      </c>
      <c r="C2383" t="s">
        <v>205</v>
      </c>
      <c r="D2383" t="s">
        <v>204</v>
      </c>
      <c r="E2383" t="s">
        <v>167</v>
      </c>
      <c r="F2383">
        <v>2013</v>
      </c>
      <c r="G2383">
        <v>69.523324449486097</v>
      </c>
      <c r="H2383">
        <v>72.241546713524698</v>
      </c>
      <c r="I2383">
        <v>66.206579174110303</v>
      </c>
    </row>
    <row r="2384" spans="1:9" x14ac:dyDescent="0.15">
      <c r="A2384" t="s">
        <v>202</v>
      </c>
      <c r="B2384" t="s">
        <v>275</v>
      </c>
      <c r="C2384" t="s">
        <v>21</v>
      </c>
      <c r="D2384" t="s">
        <v>204</v>
      </c>
      <c r="E2384" t="s">
        <v>167</v>
      </c>
      <c r="F2384">
        <v>2013</v>
      </c>
      <c r="G2384">
        <v>67.717463213924006</v>
      </c>
      <c r="H2384">
        <v>70.264382449173098</v>
      </c>
      <c r="I2384">
        <v>64.761594597414501</v>
      </c>
    </row>
    <row r="2385" spans="1:9" x14ac:dyDescent="0.15">
      <c r="A2385" t="s">
        <v>202</v>
      </c>
      <c r="B2385" t="s">
        <v>275</v>
      </c>
      <c r="C2385" t="s">
        <v>1</v>
      </c>
      <c r="D2385" t="s">
        <v>204</v>
      </c>
      <c r="E2385" t="s">
        <v>167</v>
      </c>
      <c r="F2385">
        <v>2013</v>
      </c>
      <c r="G2385">
        <v>70.2230821951607</v>
      </c>
      <c r="H2385">
        <v>73.309008523418399</v>
      </c>
      <c r="I2385">
        <v>66.660740619029696</v>
      </c>
    </row>
    <row r="2386" spans="1:9" x14ac:dyDescent="0.15">
      <c r="A2386" t="s">
        <v>202</v>
      </c>
      <c r="B2386" t="s">
        <v>275</v>
      </c>
      <c r="C2386" t="s">
        <v>205</v>
      </c>
      <c r="D2386" t="s">
        <v>204</v>
      </c>
      <c r="E2386" t="s">
        <v>167</v>
      </c>
      <c r="F2386">
        <v>2013</v>
      </c>
      <c r="G2386">
        <v>68.953104628212103</v>
      </c>
      <c r="H2386">
        <v>71.839052142742204</v>
      </c>
      <c r="I2386">
        <v>65.746732863244503</v>
      </c>
    </row>
    <row r="2387" spans="1:9" x14ac:dyDescent="0.15">
      <c r="A2387" t="s">
        <v>202</v>
      </c>
      <c r="B2387" t="s">
        <v>276</v>
      </c>
      <c r="C2387" t="s">
        <v>21</v>
      </c>
      <c r="D2387" t="s">
        <v>204</v>
      </c>
      <c r="E2387" t="s">
        <v>167</v>
      </c>
      <c r="F2387">
        <v>2013</v>
      </c>
      <c r="G2387">
        <v>68.068884121283304</v>
      </c>
      <c r="H2387">
        <v>70.710507925993497</v>
      </c>
      <c r="I2387">
        <v>65.090593192601006</v>
      </c>
    </row>
    <row r="2388" spans="1:9" x14ac:dyDescent="0.15">
      <c r="A2388" t="s">
        <v>202</v>
      </c>
      <c r="B2388" t="s">
        <v>276</v>
      </c>
      <c r="C2388" t="s">
        <v>1</v>
      </c>
      <c r="D2388" t="s">
        <v>204</v>
      </c>
      <c r="E2388" t="s">
        <v>167</v>
      </c>
      <c r="F2388">
        <v>2013</v>
      </c>
      <c r="G2388">
        <v>69.790399414870805</v>
      </c>
      <c r="H2388">
        <v>72.892824718712305</v>
      </c>
      <c r="I2388">
        <v>66.303206981688007</v>
      </c>
    </row>
    <row r="2389" spans="1:9" x14ac:dyDescent="0.15">
      <c r="A2389" t="s">
        <v>202</v>
      </c>
      <c r="B2389" t="s">
        <v>276</v>
      </c>
      <c r="C2389" t="s">
        <v>205</v>
      </c>
      <c r="D2389" t="s">
        <v>204</v>
      </c>
      <c r="E2389" t="s">
        <v>167</v>
      </c>
      <c r="F2389">
        <v>2013</v>
      </c>
      <c r="G2389">
        <v>68.956648071562299</v>
      </c>
      <c r="H2389">
        <v>71.749191705432295</v>
      </c>
      <c r="I2389">
        <v>65.704004696965995</v>
      </c>
    </row>
    <row r="2390" spans="1:9" x14ac:dyDescent="0.15">
      <c r="A2390" t="s">
        <v>202</v>
      </c>
      <c r="B2390" t="s">
        <v>277</v>
      </c>
      <c r="C2390" t="s">
        <v>21</v>
      </c>
      <c r="D2390" t="s">
        <v>204</v>
      </c>
      <c r="E2390" t="s">
        <v>167</v>
      </c>
      <c r="F2390">
        <v>2013</v>
      </c>
      <c r="G2390">
        <v>68.125513250044307</v>
      </c>
      <c r="H2390">
        <v>70.734661652335603</v>
      </c>
      <c r="I2390">
        <v>65.136526350885006</v>
      </c>
    </row>
    <row r="2391" spans="1:9" x14ac:dyDescent="0.15">
      <c r="A2391" t="s">
        <v>202</v>
      </c>
      <c r="B2391" t="s">
        <v>277</v>
      </c>
      <c r="C2391" t="s">
        <v>1</v>
      </c>
      <c r="D2391" t="s">
        <v>204</v>
      </c>
      <c r="E2391" t="s">
        <v>167</v>
      </c>
      <c r="F2391">
        <v>2013</v>
      </c>
      <c r="G2391">
        <v>69.995452434996807</v>
      </c>
      <c r="H2391">
        <v>73.064057069978205</v>
      </c>
      <c r="I2391">
        <v>66.463037372984402</v>
      </c>
    </row>
    <row r="2392" spans="1:9" x14ac:dyDescent="0.15">
      <c r="A2392" t="s">
        <v>202</v>
      </c>
      <c r="B2392" t="s">
        <v>277</v>
      </c>
      <c r="C2392" t="s">
        <v>205</v>
      </c>
      <c r="D2392" t="s">
        <v>204</v>
      </c>
      <c r="E2392" t="s">
        <v>167</v>
      </c>
      <c r="F2392">
        <v>2013</v>
      </c>
      <c r="G2392">
        <v>69.060922985977697</v>
      </c>
      <c r="H2392">
        <v>71.885626302213495</v>
      </c>
      <c r="I2392">
        <v>65.847195694916707</v>
      </c>
    </row>
    <row r="2393" spans="1:9" x14ac:dyDescent="0.15">
      <c r="A2393" t="s">
        <v>202</v>
      </c>
      <c r="B2393" t="s">
        <v>278</v>
      </c>
      <c r="C2393" t="s">
        <v>21</v>
      </c>
      <c r="D2393" t="s">
        <v>204</v>
      </c>
      <c r="E2393" t="s">
        <v>167</v>
      </c>
      <c r="F2393">
        <v>2013</v>
      </c>
      <c r="G2393">
        <v>68.913758120470405</v>
      </c>
      <c r="H2393">
        <v>71.588067047274293</v>
      </c>
      <c r="I2393">
        <v>65.891446302120997</v>
      </c>
    </row>
    <row r="2394" spans="1:9" x14ac:dyDescent="0.15">
      <c r="A2394" t="s">
        <v>202</v>
      </c>
      <c r="B2394" t="s">
        <v>278</v>
      </c>
      <c r="C2394" t="s">
        <v>1</v>
      </c>
      <c r="D2394" t="s">
        <v>204</v>
      </c>
      <c r="E2394" t="s">
        <v>167</v>
      </c>
      <c r="F2394">
        <v>2013</v>
      </c>
      <c r="G2394">
        <v>70.921000790042598</v>
      </c>
      <c r="H2394">
        <v>74.026453917142703</v>
      </c>
      <c r="I2394">
        <v>67.328598382941294</v>
      </c>
    </row>
    <row r="2395" spans="1:9" x14ac:dyDescent="0.15">
      <c r="A2395" t="s">
        <v>202</v>
      </c>
      <c r="B2395" t="s">
        <v>278</v>
      </c>
      <c r="C2395" t="s">
        <v>205</v>
      </c>
      <c r="D2395" t="s">
        <v>204</v>
      </c>
      <c r="E2395" t="s">
        <v>167</v>
      </c>
      <c r="F2395">
        <v>2013</v>
      </c>
      <c r="G2395">
        <v>69.939423407242302</v>
      </c>
      <c r="H2395">
        <v>72.824092100982099</v>
      </c>
      <c r="I2395">
        <v>66.625423309124201</v>
      </c>
    </row>
    <row r="2396" spans="1:9" x14ac:dyDescent="0.15">
      <c r="A2396" t="s">
        <v>202</v>
      </c>
      <c r="B2396" t="s">
        <v>279</v>
      </c>
      <c r="C2396" t="s">
        <v>21</v>
      </c>
      <c r="D2396" t="s">
        <v>204</v>
      </c>
      <c r="E2396" t="s">
        <v>167</v>
      </c>
      <c r="F2396">
        <v>2013</v>
      </c>
      <c r="G2396">
        <v>68.031576194423806</v>
      </c>
      <c r="H2396">
        <v>70.542129044847997</v>
      </c>
      <c r="I2396">
        <v>65.090166365942494</v>
      </c>
    </row>
    <row r="2397" spans="1:9" x14ac:dyDescent="0.15">
      <c r="A2397" t="s">
        <v>202</v>
      </c>
      <c r="B2397" t="s">
        <v>279</v>
      </c>
      <c r="C2397" t="s">
        <v>1</v>
      </c>
      <c r="D2397" t="s">
        <v>204</v>
      </c>
      <c r="E2397" t="s">
        <v>167</v>
      </c>
      <c r="F2397">
        <v>2013</v>
      </c>
      <c r="G2397">
        <v>70.067245144764897</v>
      </c>
      <c r="H2397">
        <v>73.073090572545894</v>
      </c>
      <c r="I2397">
        <v>66.580392757010799</v>
      </c>
    </row>
    <row r="2398" spans="1:9" x14ac:dyDescent="0.15">
      <c r="A2398" t="s">
        <v>202</v>
      </c>
      <c r="B2398" t="s">
        <v>279</v>
      </c>
      <c r="C2398" t="s">
        <v>205</v>
      </c>
      <c r="D2398" t="s">
        <v>204</v>
      </c>
      <c r="E2398" t="s">
        <v>167</v>
      </c>
      <c r="F2398">
        <v>2013</v>
      </c>
      <c r="G2398">
        <v>69.063130794888707</v>
      </c>
      <c r="H2398">
        <v>71.788863704697803</v>
      </c>
      <c r="I2398">
        <v>65.783247731599403</v>
      </c>
    </row>
    <row r="2399" spans="1:9" x14ac:dyDescent="0.15">
      <c r="A2399" t="s">
        <v>202</v>
      </c>
      <c r="B2399" t="s">
        <v>203</v>
      </c>
      <c r="C2399" t="s">
        <v>21</v>
      </c>
      <c r="D2399" t="s">
        <v>204</v>
      </c>
      <c r="E2399" t="s">
        <v>167</v>
      </c>
      <c r="F2399">
        <v>2017</v>
      </c>
      <c r="G2399">
        <v>68.535820643426206</v>
      </c>
      <c r="H2399">
        <v>71.137789312794993</v>
      </c>
      <c r="I2399">
        <v>65.525241474533303</v>
      </c>
    </row>
    <row r="2400" spans="1:9" x14ac:dyDescent="0.15">
      <c r="A2400" t="s">
        <v>202</v>
      </c>
      <c r="B2400" t="s">
        <v>203</v>
      </c>
      <c r="C2400" t="s">
        <v>1</v>
      </c>
      <c r="D2400" t="s">
        <v>204</v>
      </c>
      <c r="E2400" t="s">
        <v>167</v>
      </c>
      <c r="F2400">
        <v>2017</v>
      </c>
      <c r="G2400">
        <v>70.041227225250296</v>
      </c>
      <c r="H2400">
        <v>73.097355135696105</v>
      </c>
      <c r="I2400">
        <v>66.460814296286898</v>
      </c>
    </row>
    <row r="2401" spans="1:9" x14ac:dyDescent="0.15">
      <c r="A2401" t="s">
        <v>202</v>
      </c>
      <c r="B2401" t="s">
        <v>203</v>
      </c>
      <c r="C2401" t="s">
        <v>205</v>
      </c>
      <c r="D2401" t="s">
        <v>204</v>
      </c>
      <c r="E2401" t="s">
        <v>167</v>
      </c>
      <c r="F2401">
        <v>2017</v>
      </c>
      <c r="G2401">
        <v>69.303444093005098</v>
      </c>
      <c r="H2401">
        <v>72.122587210003203</v>
      </c>
      <c r="I2401">
        <v>66.008979141093505</v>
      </c>
    </row>
    <row r="2402" spans="1:9" x14ac:dyDescent="0.15">
      <c r="A2402" t="s">
        <v>202</v>
      </c>
      <c r="B2402" t="s">
        <v>206</v>
      </c>
      <c r="C2402" t="s">
        <v>21</v>
      </c>
      <c r="D2402" t="s">
        <v>204</v>
      </c>
      <c r="E2402" t="s">
        <v>167</v>
      </c>
      <c r="F2402">
        <v>2012</v>
      </c>
      <c r="G2402">
        <v>67.474184806818002</v>
      </c>
      <c r="H2402">
        <v>70.079537686293193</v>
      </c>
      <c r="I2402">
        <v>64.396190816980706</v>
      </c>
    </row>
    <row r="2403" spans="1:9" x14ac:dyDescent="0.15">
      <c r="A2403" t="s">
        <v>202</v>
      </c>
      <c r="B2403" t="s">
        <v>206</v>
      </c>
      <c r="C2403" t="s">
        <v>1</v>
      </c>
      <c r="D2403" t="s">
        <v>204</v>
      </c>
      <c r="E2403" t="s">
        <v>167</v>
      </c>
      <c r="F2403">
        <v>2012</v>
      </c>
      <c r="G2403">
        <v>69.055031428258502</v>
      </c>
      <c r="H2403">
        <v>72.097442052059804</v>
      </c>
      <c r="I2403">
        <v>65.518067726504199</v>
      </c>
    </row>
    <row r="2404" spans="1:9" x14ac:dyDescent="0.15">
      <c r="A2404" t="s">
        <v>202</v>
      </c>
      <c r="B2404" t="s">
        <v>206</v>
      </c>
      <c r="C2404" t="s">
        <v>205</v>
      </c>
      <c r="D2404" t="s">
        <v>204</v>
      </c>
      <c r="E2404" t="s">
        <v>167</v>
      </c>
      <c r="F2404">
        <v>2012</v>
      </c>
      <c r="G2404">
        <v>68.291990453685202</v>
      </c>
      <c r="H2404">
        <v>71.122797405972804</v>
      </c>
      <c r="I2404">
        <v>64.978868146224897</v>
      </c>
    </row>
    <row r="2405" spans="1:9" x14ac:dyDescent="0.15">
      <c r="A2405" t="s">
        <v>202</v>
      </c>
      <c r="B2405" t="s">
        <v>207</v>
      </c>
      <c r="C2405" t="s">
        <v>21</v>
      </c>
      <c r="D2405" t="s">
        <v>204</v>
      </c>
      <c r="E2405" t="s">
        <v>167</v>
      </c>
      <c r="F2405">
        <v>2012</v>
      </c>
      <c r="G2405">
        <v>67.526892785598704</v>
      </c>
      <c r="H2405">
        <v>70.076094252637404</v>
      </c>
      <c r="I2405">
        <v>64.508671270066003</v>
      </c>
    </row>
    <row r="2406" spans="1:9" x14ac:dyDescent="0.15">
      <c r="A2406" t="s">
        <v>202</v>
      </c>
      <c r="B2406" t="s">
        <v>207</v>
      </c>
      <c r="C2406" t="s">
        <v>1</v>
      </c>
      <c r="D2406" t="s">
        <v>204</v>
      </c>
      <c r="E2406" t="s">
        <v>167</v>
      </c>
      <c r="F2406">
        <v>2012</v>
      </c>
      <c r="G2406">
        <v>69.114354195571707</v>
      </c>
      <c r="H2406">
        <v>72.148419766015294</v>
      </c>
      <c r="I2406">
        <v>65.620596980265304</v>
      </c>
    </row>
    <row r="2407" spans="1:9" x14ac:dyDescent="0.15">
      <c r="A2407" t="s">
        <v>202</v>
      </c>
      <c r="B2407" t="s">
        <v>207</v>
      </c>
      <c r="C2407" t="s">
        <v>205</v>
      </c>
      <c r="D2407" t="s">
        <v>204</v>
      </c>
      <c r="E2407" t="s">
        <v>167</v>
      </c>
      <c r="F2407">
        <v>2012</v>
      </c>
      <c r="G2407">
        <v>68.342041801603003</v>
      </c>
      <c r="H2407">
        <v>71.107726908551797</v>
      </c>
      <c r="I2407">
        <v>65.077937290198406</v>
      </c>
    </row>
    <row r="2408" spans="1:9" x14ac:dyDescent="0.15">
      <c r="A2408" t="s">
        <v>202</v>
      </c>
      <c r="B2408" t="s">
        <v>208</v>
      </c>
      <c r="C2408" t="s">
        <v>21</v>
      </c>
      <c r="D2408" t="s">
        <v>204</v>
      </c>
      <c r="E2408" t="s">
        <v>167</v>
      </c>
      <c r="F2408">
        <v>2012</v>
      </c>
      <c r="G2408">
        <v>68.096386695568697</v>
      </c>
      <c r="H2408">
        <v>70.650425955467995</v>
      </c>
      <c r="I2408">
        <v>65.030084550307393</v>
      </c>
    </row>
    <row r="2409" spans="1:9" x14ac:dyDescent="0.15">
      <c r="A2409" t="s">
        <v>202</v>
      </c>
      <c r="B2409" t="s">
        <v>208</v>
      </c>
      <c r="C2409" t="s">
        <v>1</v>
      </c>
      <c r="D2409" t="s">
        <v>204</v>
      </c>
      <c r="E2409" t="s">
        <v>167</v>
      </c>
      <c r="F2409">
        <v>2012</v>
      </c>
      <c r="G2409">
        <v>69.680775998956193</v>
      </c>
      <c r="H2409">
        <v>72.721885086329905</v>
      </c>
      <c r="I2409">
        <v>66.125273796009296</v>
      </c>
    </row>
    <row r="2410" spans="1:9" x14ac:dyDescent="0.15">
      <c r="A2410" t="s">
        <v>202</v>
      </c>
      <c r="B2410" t="s">
        <v>208</v>
      </c>
      <c r="C2410" t="s">
        <v>205</v>
      </c>
      <c r="D2410" t="s">
        <v>204</v>
      </c>
      <c r="E2410" t="s">
        <v>167</v>
      </c>
      <c r="F2410">
        <v>2012</v>
      </c>
      <c r="G2410">
        <v>68.918516849150194</v>
      </c>
      <c r="H2410">
        <v>71.683446619522101</v>
      </c>
      <c r="I2410">
        <v>65.6189124996272</v>
      </c>
    </row>
    <row r="2411" spans="1:9" x14ac:dyDescent="0.15">
      <c r="A2411" t="s">
        <v>202</v>
      </c>
      <c r="B2411" t="s">
        <v>209</v>
      </c>
      <c r="C2411" t="s">
        <v>21</v>
      </c>
      <c r="D2411" t="s">
        <v>204</v>
      </c>
      <c r="E2411" t="s">
        <v>167</v>
      </c>
      <c r="F2411">
        <v>2012</v>
      </c>
      <c r="G2411">
        <v>68.829853517441094</v>
      </c>
      <c r="H2411">
        <v>71.389750116062302</v>
      </c>
      <c r="I2411">
        <v>65.899143680120105</v>
      </c>
    </row>
    <row r="2412" spans="1:9" x14ac:dyDescent="0.15">
      <c r="A2412" t="s">
        <v>202</v>
      </c>
      <c r="B2412" t="s">
        <v>209</v>
      </c>
      <c r="C2412" t="s">
        <v>1</v>
      </c>
      <c r="D2412" t="s">
        <v>204</v>
      </c>
      <c r="E2412" t="s">
        <v>167</v>
      </c>
      <c r="F2412">
        <v>2012</v>
      </c>
      <c r="G2412">
        <v>70.165630619030793</v>
      </c>
      <c r="H2412">
        <v>73.230969396986396</v>
      </c>
      <c r="I2412">
        <v>66.661522986490098</v>
      </c>
    </row>
    <row r="2413" spans="1:9" x14ac:dyDescent="0.15">
      <c r="A2413" t="s">
        <v>202</v>
      </c>
      <c r="B2413" t="s">
        <v>209</v>
      </c>
      <c r="C2413" t="s">
        <v>205</v>
      </c>
      <c r="D2413" t="s">
        <v>204</v>
      </c>
      <c r="E2413" t="s">
        <v>167</v>
      </c>
      <c r="F2413">
        <v>2012</v>
      </c>
      <c r="G2413">
        <v>69.518515833882901</v>
      </c>
      <c r="H2413">
        <v>72.303327358585193</v>
      </c>
      <c r="I2413">
        <v>66.231439179248198</v>
      </c>
    </row>
    <row r="2414" spans="1:9" x14ac:dyDescent="0.15">
      <c r="A2414" t="s">
        <v>202</v>
      </c>
      <c r="B2414" t="s">
        <v>210</v>
      </c>
      <c r="C2414" t="s">
        <v>21</v>
      </c>
      <c r="D2414" t="s">
        <v>204</v>
      </c>
      <c r="E2414" t="s">
        <v>167</v>
      </c>
      <c r="F2414">
        <v>2012</v>
      </c>
      <c r="G2414">
        <v>68.282020173723893</v>
      </c>
      <c r="H2414">
        <v>70.8279624451296</v>
      </c>
      <c r="I2414">
        <v>65.271901858500101</v>
      </c>
    </row>
    <row r="2415" spans="1:9" x14ac:dyDescent="0.15">
      <c r="A2415" t="s">
        <v>202</v>
      </c>
      <c r="B2415" t="s">
        <v>210</v>
      </c>
      <c r="C2415" t="s">
        <v>1</v>
      </c>
      <c r="D2415" t="s">
        <v>204</v>
      </c>
      <c r="E2415" t="s">
        <v>167</v>
      </c>
      <c r="F2415">
        <v>2012</v>
      </c>
      <c r="G2415">
        <v>69.893755871365897</v>
      </c>
      <c r="H2415">
        <v>72.992412777471202</v>
      </c>
      <c r="I2415">
        <v>66.253811277918899</v>
      </c>
    </row>
    <row r="2416" spans="1:9" x14ac:dyDescent="0.15">
      <c r="A2416" t="s">
        <v>202</v>
      </c>
      <c r="B2416" t="s">
        <v>210</v>
      </c>
      <c r="C2416" t="s">
        <v>205</v>
      </c>
      <c r="D2416" t="s">
        <v>204</v>
      </c>
      <c r="E2416" t="s">
        <v>167</v>
      </c>
      <c r="F2416">
        <v>2012</v>
      </c>
      <c r="G2416">
        <v>69.109154537222096</v>
      </c>
      <c r="H2416">
        <v>71.924800799633402</v>
      </c>
      <c r="I2416">
        <v>65.799269890144799</v>
      </c>
    </row>
    <row r="2417" spans="1:9" x14ac:dyDescent="0.15">
      <c r="A2417" t="s">
        <v>202</v>
      </c>
      <c r="B2417" t="s">
        <v>211</v>
      </c>
      <c r="C2417" t="s">
        <v>21</v>
      </c>
      <c r="D2417" t="s">
        <v>204</v>
      </c>
      <c r="E2417" t="s">
        <v>167</v>
      </c>
      <c r="F2417">
        <v>2012</v>
      </c>
      <c r="G2417">
        <v>69.528519634269898</v>
      </c>
      <c r="H2417">
        <v>72.115729355108996</v>
      </c>
      <c r="I2417">
        <v>66.466907880396903</v>
      </c>
    </row>
    <row r="2418" spans="1:9" x14ac:dyDescent="0.15">
      <c r="A2418" t="s">
        <v>202</v>
      </c>
      <c r="B2418" t="s">
        <v>211</v>
      </c>
      <c r="C2418" t="s">
        <v>1</v>
      </c>
      <c r="D2418" t="s">
        <v>204</v>
      </c>
      <c r="E2418" t="s">
        <v>167</v>
      </c>
      <c r="F2418">
        <v>2012</v>
      </c>
      <c r="G2418">
        <v>70.747044004562298</v>
      </c>
      <c r="H2418">
        <v>73.851942974999005</v>
      </c>
      <c r="I2418">
        <v>67.106732596127401</v>
      </c>
    </row>
    <row r="2419" spans="1:9" x14ac:dyDescent="0.15">
      <c r="A2419" t="s">
        <v>202</v>
      </c>
      <c r="B2419" t="s">
        <v>211</v>
      </c>
      <c r="C2419" t="s">
        <v>205</v>
      </c>
      <c r="D2419" t="s">
        <v>204</v>
      </c>
      <c r="E2419" t="s">
        <v>167</v>
      </c>
      <c r="F2419">
        <v>2012</v>
      </c>
      <c r="G2419">
        <v>70.168927239399395</v>
      </c>
      <c r="H2419">
        <v>72.977887631587706</v>
      </c>
      <c r="I2419">
        <v>66.815486407322695</v>
      </c>
    </row>
    <row r="2420" spans="1:9" x14ac:dyDescent="0.15">
      <c r="A2420" t="s">
        <v>202</v>
      </c>
      <c r="B2420" t="s">
        <v>212</v>
      </c>
      <c r="C2420" t="s">
        <v>21</v>
      </c>
      <c r="D2420" t="s">
        <v>204</v>
      </c>
      <c r="E2420" t="s">
        <v>167</v>
      </c>
      <c r="F2420">
        <v>2012</v>
      </c>
      <c r="G2420">
        <v>68.999110226526497</v>
      </c>
      <c r="H2420">
        <v>71.603940165721596</v>
      </c>
      <c r="I2420">
        <v>65.9292586758623</v>
      </c>
    </row>
    <row r="2421" spans="1:9" x14ac:dyDescent="0.15">
      <c r="A2421" t="s">
        <v>202</v>
      </c>
      <c r="B2421" t="s">
        <v>212</v>
      </c>
      <c r="C2421" t="s">
        <v>1</v>
      </c>
      <c r="D2421" t="s">
        <v>204</v>
      </c>
      <c r="E2421" t="s">
        <v>167</v>
      </c>
      <c r="F2421">
        <v>2012</v>
      </c>
      <c r="G2421">
        <v>70.752271650046197</v>
      </c>
      <c r="H2421">
        <v>73.833651991754905</v>
      </c>
      <c r="I2421">
        <v>67.119837749709703</v>
      </c>
    </row>
    <row r="2422" spans="1:9" x14ac:dyDescent="0.15">
      <c r="A2422" t="s">
        <v>202</v>
      </c>
      <c r="B2422" t="s">
        <v>212</v>
      </c>
      <c r="C2422" t="s">
        <v>205</v>
      </c>
      <c r="D2422" t="s">
        <v>204</v>
      </c>
      <c r="E2422" t="s">
        <v>167</v>
      </c>
      <c r="F2422">
        <v>2012</v>
      </c>
      <c r="G2422">
        <v>69.914060695793907</v>
      </c>
      <c r="H2422">
        <v>72.746556244347403</v>
      </c>
      <c r="I2422">
        <v>66.571291822065106</v>
      </c>
    </row>
    <row r="2423" spans="1:9" x14ac:dyDescent="0.15">
      <c r="A2423" t="s">
        <v>202</v>
      </c>
      <c r="B2423" t="s">
        <v>213</v>
      </c>
      <c r="C2423" t="s">
        <v>21</v>
      </c>
      <c r="D2423" t="s">
        <v>204</v>
      </c>
      <c r="E2423" t="s">
        <v>167</v>
      </c>
      <c r="F2423">
        <v>2012</v>
      </c>
      <c r="G2423">
        <v>69.575974136658502</v>
      </c>
      <c r="H2423">
        <v>72.165550130638195</v>
      </c>
      <c r="I2423">
        <v>66.472439514802204</v>
      </c>
    </row>
    <row r="2424" spans="1:9" x14ac:dyDescent="0.15">
      <c r="A2424" t="s">
        <v>202</v>
      </c>
      <c r="B2424" t="s">
        <v>213</v>
      </c>
      <c r="C2424" t="s">
        <v>1</v>
      </c>
      <c r="D2424" t="s">
        <v>204</v>
      </c>
      <c r="E2424" t="s">
        <v>167</v>
      </c>
      <c r="F2424">
        <v>2012</v>
      </c>
      <c r="G2424">
        <v>70.956831653715298</v>
      </c>
      <c r="H2424">
        <v>73.996023403627902</v>
      </c>
      <c r="I2424">
        <v>67.355838205675298</v>
      </c>
    </row>
    <row r="2425" spans="1:9" x14ac:dyDescent="0.15">
      <c r="A2425" t="s">
        <v>202</v>
      </c>
      <c r="B2425" t="s">
        <v>213</v>
      </c>
      <c r="C2425" t="s">
        <v>205</v>
      </c>
      <c r="D2425" t="s">
        <v>204</v>
      </c>
      <c r="E2425" t="s">
        <v>167</v>
      </c>
      <c r="F2425">
        <v>2012</v>
      </c>
      <c r="G2425">
        <v>70.302841960440603</v>
      </c>
      <c r="H2425">
        <v>73.116019091354602</v>
      </c>
      <c r="I2425">
        <v>66.948872189984698</v>
      </c>
    </row>
    <row r="2426" spans="1:9" x14ac:dyDescent="0.15">
      <c r="A2426" t="s">
        <v>202</v>
      </c>
      <c r="B2426" t="s">
        <v>214</v>
      </c>
      <c r="C2426" t="s">
        <v>21</v>
      </c>
      <c r="D2426" t="s">
        <v>204</v>
      </c>
      <c r="E2426" t="s">
        <v>167</v>
      </c>
      <c r="F2426">
        <v>2012</v>
      </c>
      <c r="G2426">
        <v>69.370067866152198</v>
      </c>
      <c r="H2426">
        <v>71.992620743108006</v>
      </c>
      <c r="I2426">
        <v>66.334869394435302</v>
      </c>
    </row>
    <row r="2427" spans="1:9" x14ac:dyDescent="0.15">
      <c r="A2427" t="s">
        <v>202</v>
      </c>
      <c r="B2427" t="s">
        <v>214</v>
      </c>
      <c r="C2427" t="s">
        <v>1</v>
      </c>
      <c r="D2427" t="s">
        <v>204</v>
      </c>
      <c r="E2427" t="s">
        <v>167</v>
      </c>
      <c r="F2427">
        <v>2012</v>
      </c>
      <c r="G2427">
        <v>70.953246773492296</v>
      </c>
      <c r="H2427">
        <v>74.031487118545698</v>
      </c>
      <c r="I2427">
        <v>67.317487957060806</v>
      </c>
    </row>
    <row r="2428" spans="1:9" x14ac:dyDescent="0.15">
      <c r="A2428" t="s">
        <v>202</v>
      </c>
      <c r="B2428" t="s">
        <v>214</v>
      </c>
      <c r="C2428" t="s">
        <v>205</v>
      </c>
      <c r="D2428" t="s">
        <v>204</v>
      </c>
      <c r="E2428" t="s">
        <v>167</v>
      </c>
      <c r="F2428">
        <v>2012</v>
      </c>
      <c r="G2428">
        <v>70.191981952101003</v>
      </c>
      <c r="H2428">
        <v>73.017942057420299</v>
      </c>
      <c r="I2428">
        <v>66.852256327901003</v>
      </c>
    </row>
    <row r="2429" spans="1:9" x14ac:dyDescent="0.15">
      <c r="A2429" t="s">
        <v>202</v>
      </c>
      <c r="B2429" t="s">
        <v>219</v>
      </c>
      <c r="C2429" t="s">
        <v>21</v>
      </c>
      <c r="D2429" t="s">
        <v>204</v>
      </c>
      <c r="E2429" t="s">
        <v>167</v>
      </c>
      <c r="F2429">
        <v>2012</v>
      </c>
      <c r="G2429">
        <v>68.7407890981695</v>
      </c>
      <c r="H2429">
        <v>71.292599715709898</v>
      </c>
      <c r="I2429">
        <v>65.686020522869896</v>
      </c>
    </row>
    <row r="2430" spans="1:9" x14ac:dyDescent="0.15">
      <c r="A2430" t="s">
        <v>202</v>
      </c>
      <c r="B2430" t="s">
        <v>219</v>
      </c>
      <c r="C2430" t="s">
        <v>1</v>
      </c>
      <c r="D2430" t="s">
        <v>204</v>
      </c>
      <c r="E2430" t="s">
        <v>167</v>
      </c>
      <c r="F2430">
        <v>2012</v>
      </c>
      <c r="G2430">
        <v>70.242548581916694</v>
      </c>
      <c r="H2430">
        <v>73.306147427080504</v>
      </c>
      <c r="I2430">
        <v>66.660896742295506</v>
      </c>
    </row>
    <row r="2431" spans="1:9" x14ac:dyDescent="0.15">
      <c r="A2431" t="s">
        <v>202</v>
      </c>
      <c r="B2431" t="s">
        <v>219</v>
      </c>
      <c r="C2431" t="s">
        <v>205</v>
      </c>
      <c r="D2431" t="s">
        <v>204</v>
      </c>
      <c r="E2431" t="s">
        <v>167</v>
      </c>
      <c r="F2431">
        <v>2012</v>
      </c>
      <c r="G2431">
        <v>69.520571468449305</v>
      </c>
      <c r="H2431">
        <v>72.311280670042706</v>
      </c>
      <c r="I2431">
        <v>66.215494021662295</v>
      </c>
    </row>
    <row r="2432" spans="1:9" x14ac:dyDescent="0.15">
      <c r="A2432" t="s">
        <v>202</v>
      </c>
      <c r="B2432" t="s">
        <v>206</v>
      </c>
      <c r="C2432" t="s">
        <v>21</v>
      </c>
      <c r="D2432" t="s">
        <v>204</v>
      </c>
      <c r="E2432" t="s">
        <v>167</v>
      </c>
      <c r="F2432">
        <v>2007</v>
      </c>
      <c r="G2432">
        <v>66.392790024691905</v>
      </c>
      <c r="H2432">
        <v>68.921983199367801</v>
      </c>
      <c r="I2432">
        <v>63.448289566496101</v>
      </c>
    </row>
    <row r="2433" spans="1:9" x14ac:dyDescent="0.15">
      <c r="A2433" t="s">
        <v>202</v>
      </c>
      <c r="B2433" t="s">
        <v>206</v>
      </c>
      <c r="C2433" t="s">
        <v>1</v>
      </c>
      <c r="D2433" t="s">
        <v>204</v>
      </c>
      <c r="E2433" t="s">
        <v>167</v>
      </c>
      <c r="F2433">
        <v>2007</v>
      </c>
      <c r="G2433">
        <v>68.507366600341498</v>
      </c>
      <c r="H2433">
        <v>71.469028990334806</v>
      </c>
      <c r="I2433">
        <v>65.078708994189398</v>
      </c>
    </row>
    <row r="2434" spans="1:9" x14ac:dyDescent="0.15">
      <c r="A2434" t="s">
        <v>202</v>
      </c>
      <c r="B2434" t="s">
        <v>206</v>
      </c>
      <c r="C2434" t="s">
        <v>205</v>
      </c>
      <c r="D2434" t="s">
        <v>204</v>
      </c>
      <c r="E2434" t="s">
        <v>167</v>
      </c>
      <c r="F2434">
        <v>2007</v>
      </c>
      <c r="G2434">
        <v>67.479204154954203</v>
      </c>
      <c r="H2434">
        <v>70.178275848263894</v>
      </c>
      <c r="I2434">
        <v>64.294305139816501</v>
      </c>
    </row>
    <row r="2435" spans="1:9" x14ac:dyDescent="0.15">
      <c r="A2435" t="s">
        <v>202</v>
      </c>
      <c r="B2435" t="s">
        <v>207</v>
      </c>
      <c r="C2435" t="s">
        <v>21</v>
      </c>
      <c r="D2435" t="s">
        <v>204</v>
      </c>
      <c r="E2435" t="s">
        <v>167</v>
      </c>
      <c r="F2435">
        <v>2007</v>
      </c>
      <c r="G2435">
        <v>66.3053228129899</v>
      </c>
      <c r="H2435">
        <v>68.722914839354601</v>
      </c>
      <c r="I2435">
        <v>63.440597991217999</v>
      </c>
    </row>
    <row r="2436" spans="1:9" x14ac:dyDescent="0.15">
      <c r="A2436" t="s">
        <v>202</v>
      </c>
      <c r="B2436" t="s">
        <v>207</v>
      </c>
      <c r="C2436" t="s">
        <v>1</v>
      </c>
      <c r="D2436" t="s">
        <v>204</v>
      </c>
      <c r="E2436" t="s">
        <v>167</v>
      </c>
      <c r="F2436">
        <v>2007</v>
      </c>
      <c r="G2436">
        <v>68.435394587141005</v>
      </c>
      <c r="H2436">
        <v>71.375639773270194</v>
      </c>
      <c r="I2436">
        <v>64.969644598604305</v>
      </c>
    </row>
    <row r="2437" spans="1:9" x14ac:dyDescent="0.15">
      <c r="A2437" t="s">
        <v>202</v>
      </c>
      <c r="B2437" t="s">
        <v>207</v>
      </c>
      <c r="C2437" t="s">
        <v>205</v>
      </c>
      <c r="D2437" t="s">
        <v>204</v>
      </c>
      <c r="E2437" t="s">
        <v>167</v>
      </c>
      <c r="F2437">
        <v>2007</v>
      </c>
      <c r="G2437">
        <v>67.395818188583704</v>
      </c>
      <c r="H2437">
        <v>70.065533898565604</v>
      </c>
      <c r="I2437">
        <v>64.226892579370102</v>
      </c>
    </row>
    <row r="2438" spans="1:9" x14ac:dyDescent="0.15">
      <c r="A2438" t="s">
        <v>202</v>
      </c>
      <c r="B2438" t="s">
        <v>208</v>
      </c>
      <c r="C2438" t="s">
        <v>21</v>
      </c>
      <c r="D2438" t="s">
        <v>204</v>
      </c>
      <c r="E2438" t="s">
        <v>167</v>
      </c>
      <c r="F2438">
        <v>2007</v>
      </c>
      <c r="G2438">
        <v>67.012740485939901</v>
      </c>
      <c r="H2438">
        <v>69.441671606053006</v>
      </c>
      <c r="I2438">
        <v>64.107500042265301</v>
      </c>
    </row>
    <row r="2439" spans="1:9" x14ac:dyDescent="0.15">
      <c r="A2439" t="s">
        <v>202</v>
      </c>
      <c r="B2439" t="s">
        <v>208</v>
      </c>
      <c r="C2439" t="s">
        <v>1</v>
      </c>
      <c r="D2439" t="s">
        <v>204</v>
      </c>
      <c r="E2439" t="s">
        <v>167</v>
      </c>
      <c r="F2439">
        <v>2007</v>
      </c>
      <c r="G2439">
        <v>69.001312086066804</v>
      </c>
      <c r="H2439">
        <v>71.9720167075278</v>
      </c>
      <c r="I2439">
        <v>65.5715068809549</v>
      </c>
    </row>
    <row r="2440" spans="1:9" x14ac:dyDescent="0.15">
      <c r="A2440" t="s">
        <v>202</v>
      </c>
      <c r="B2440" t="s">
        <v>208</v>
      </c>
      <c r="C2440" t="s">
        <v>205</v>
      </c>
      <c r="D2440" t="s">
        <v>204</v>
      </c>
      <c r="E2440" t="s">
        <v>167</v>
      </c>
      <c r="F2440">
        <v>2007</v>
      </c>
      <c r="G2440">
        <v>68.041037046966593</v>
      </c>
      <c r="H2440">
        <v>70.722955808319199</v>
      </c>
      <c r="I2440">
        <v>64.867555970004005</v>
      </c>
    </row>
    <row r="2441" spans="1:9" x14ac:dyDescent="0.15">
      <c r="A2441" t="s">
        <v>202</v>
      </c>
      <c r="B2441" t="s">
        <v>209</v>
      </c>
      <c r="C2441" t="s">
        <v>21</v>
      </c>
      <c r="D2441" t="s">
        <v>204</v>
      </c>
      <c r="E2441" t="s">
        <v>167</v>
      </c>
      <c r="F2441">
        <v>2007</v>
      </c>
      <c r="G2441">
        <v>67.716407571166599</v>
      </c>
      <c r="H2441">
        <v>70.178673795316797</v>
      </c>
      <c r="I2441">
        <v>64.900539017250196</v>
      </c>
    </row>
    <row r="2442" spans="1:9" x14ac:dyDescent="0.15">
      <c r="A2442" t="s">
        <v>202</v>
      </c>
      <c r="B2442" t="s">
        <v>209</v>
      </c>
      <c r="C2442" t="s">
        <v>1</v>
      </c>
      <c r="D2442" t="s">
        <v>204</v>
      </c>
      <c r="E2442" t="s">
        <v>167</v>
      </c>
      <c r="F2442">
        <v>2007</v>
      </c>
      <c r="G2442">
        <v>69.493181900118003</v>
      </c>
      <c r="H2442">
        <v>72.466080128557394</v>
      </c>
      <c r="I2442">
        <v>66.018348425035995</v>
      </c>
    </row>
    <row r="2443" spans="1:9" x14ac:dyDescent="0.15">
      <c r="A2443" t="s">
        <v>202</v>
      </c>
      <c r="B2443" t="s">
        <v>209</v>
      </c>
      <c r="C2443" t="s">
        <v>205</v>
      </c>
      <c r="D2443" t="s">
        <v>204</v>
      </c>
      <c r="E2443" t="s">
        <v>167</v>
      </c>
      <c r="F2443">
        <v>2007</v>
      </c>
      <c r="G2443">
        <v>68.624916308410107</v>
      </c>
      <c r="H2443">
        <v>71.3398280691233</v>
      </c>
      <c r="I2443">
        <v>65.473312468569304</v>
      </c>
    </row>
    <row r="2444" spans="1:9" x14ac:dyDescent="0.15">
      <c r="A2444" t="s">
        <v>202</v>
      </c>
      <c r="B2444" t="s">
        <v>210</v>
      </c>
      <c r="C2444" t="s">
        <v>21</v>
      </c>
      <c r="D2444" t="s">
        <v>204</v>
      </c>
      <c r="E2444" t="s">
        <v>167</v>
      </c>
      <c r="F2444">
        <v>2007</v>
      </c>
      <c r="G2444">
        <v>67.092128464755902</v>
      </c>
      <c r="H2444">
        <v>69.541182271430699</v>
      </c>
      <c r="I2444">
        <v>64.164627246535503</v>
      </c>
    </row>
    <row r="2445" spans="1:9" x14ac:dyDescent="0.15">
      <c r="A2445" t="s">
        <v>202</v>
      </c>
      <c r="B2445" t="s">
        <v>210</v>
      </c>
      <c r="C2445" t="s">
        <v>1</v>
      </c>
      <c r="D2445" t="s">
        <v>204</v>
      </c>
      <c r="E2445" t="s">
        <v>167</v>
      </c>
      <c r="F2445">
        <v>2007</v>
      </c>
      <c r="G2445">
        <v>69.155856384665</v>
      </c>
      <c r="H2445">
        <v>72.175570472201301</v>
      </c>
      <c r="I2445">
        <v>65.622940314816105</v>
      </c>
    </row>
    <row r="2446" spans="1:9" x14ac:dyDescent="0.15">
      <c r="A2446" t="s">
        <v>202</v>
      </c>
      <c r="B2446" t="s">
        <v>210</v>
      </c>
      <c r="C2446" t="s">
        <v>205</v>
      </c>
      <c r="D2446" t="s">
        <v>204</v>
      </c>
      <c r="E2446" t="s">
        <v>167</v>
      </c>
      <c r="F2446">
        <v>2007</v>
      </c>
      <c r="G2446">
        <v>68.143565394336804</v>
      </c>
      <c r="H2446">
        <v>70.8799793860167</v>
      </c>
      <c r="I2446">
        <v>64.936687498335402</v>
      </c>
    </row>
    <row r="2447" spans="1:9" x14ac:dyDescent="0.15">
      <c r="A2447" t="s">
        <v>202</v>
      </c>
      <c r="B2447" t="s">
        <v>211</v>
      </c>
      <c r="C2447" t="s">
        <v>21</v>
      </c>
      <c r="D2447" t="s">
        <v>204</v>
      </c>
      <c r="E2447" t="s">
        <v>167</v>
      </c>
      <c r="F2447">
        <v>2007</v>
      </c>
      <c r="G2447">
        <v>68.596042649904206</v>
      </c>
      <c r="H2447">
        <v>71.133385148079697</v>
      </c>
      <c r="I2447">
        <v>65.620416573894701</v>
      </c>
    </row>
    <row r="2448" spans="1:9" x14ac:dyDescent="0.15">
      <c r="A2448" t="s">
        <v>202</v>
      </c>
      <c r="B2448" t="s">
        <v>211</v>
      </c>
      <c r="C2448" t="s">
        <v>1</v>
      </c>
      <c r="D2448" t="s">
        <v>204</v>
      </c>
      <c r="E2448" t="s">
        <v>167</v>
      </c>
      <c r="F2448">
        <v>2007</v>
      </c>
      <c r="G2448">
        <v>70.2348428514848</v>
      </c>
      <c r="H2448">
        <v>73.206189901146104</v>
      </c>
      <c r="I2448">
        <v>66.686361217136493</v>
      </c>
    </row>
    <row r="2449" spans="1:9" x14ac:dyDescent="0.15">
      <c r="A2449" t="s">
        <v>202</v>
      </c>
      <c r="B2449" t="s">
        <v>211</v>
      </c>
      <c r="C2449" t="s">
        <v>205</v>
      </c>
      <c r="D2449" t="s">
        <v>204</v>
      </c>
      <c r="E2449" t="s">
        <v>167</v>
      </c>
      <c r="F2449">
        <v>2007</v>
      </c>
      <c r="G2449">
        <v>69.447856733830903</v>
      </c>
      <c r="H2449">
        <v>72.204444039384001</v>
      </c>
      <c r="I2449">
        <v>66.161941290080705</v>
      </c>
    </row>
    <row r="2450" spans="1:9" x14ac:dyDescent="0.15">
      <c r="A2450" t="s">
        <v>202</v>
      </c>
      <c r="B2450" t="s">
        <v>212</v>
      </c>
      <c r="C2450" t="s">
        <v>21</v>
      </c>
      <c r="D2450" t="s">
        <v>204</v>
      </c>
      <c r="E2450" t="s">
        <v>167</v>
      </c>
      <c r="F2450">
        <v>2007</v>
      </c>
      <c r="G2450">
        <v>67.763196647560306</v>
      </c>
      <c r="H2450">
        <v>70.281346851620597</v>
      </c>
      <c r="I2450">
        <v>64.830288757511596</v>
      </c>
    </row>
    <row r="2451" spans="1:9" x14ac:dyDescent="0.15">
      <c r="A2451" t="s">
        <v>202</v>
      </c>
      <c r="B2451" t="s">
        <v>212</v>
      </c>
      <c r="C2451" t="s">
        <v>1</v>
      </c>
      <c r="D2451" t="s">
        <v>204</v>
      </c>
      <c r="E2451" t="s">
        <v>167</v>
      </c>
      <c r="F2451">
        <v>2007</v>
      </c>
      <c r="G2451">
        <v>70.0072992544697</v>
      </c>
      <c r="H2451">
        <v>73.046369830969795</v>
      </c>
      <c r="I2451">
        <v>66.496663008889897</v>
      </c>
    </row>
    <row r="2452" spans="1:9" x14ac:dyDescent="0.15">
      <c r="A2452" t="s">
        <v>202</v>
      </c>
      <c r="B2452" t="s">
        <v>212</v>
      </c>
      <c r="C2452" t="s">
        <v>205</v>
      </c>
      <c r="D2452" t="s">
        <v>204</v>
      </c>
      <c r="E2452" t="s">
        <v>167</v>
      </c>
      <c r="F2452">
        <v>2007</v>
      </c>
      <c r="G2452">
        <v>68.923497561080495</v>
      </c>
      <c r="H2452">
        <v>71.693951823795302</v>
      </c>
      <c r="I2452">
        <v>65.690858291894301</v>
      </c>
    </row>
    <row r="2453" spans="1:9" x14ac:dyDescent="0.15">
      <c r="A2453" t="s">
        <v>202</v>
      </c>
      <c r="B2453" t="s">
        <v>203</v>
      </c>
      <c r="C2453" t="s">
        <v>21</v>
      </c>
      <c r="D2453" t="s">
        <v>204</v>
      </c>
      <c r="E2453" t="s">
        <v>167</v>
      </c>
      <c r="F2453">
        <v>2009</v>
      </c>
      <c r="G2453">
        <v>67.776054938964805</v>
      </c>
      <c r="H2453">
        <v>70.265543123619906</v>
      </c>
      <c r="I2453">
        <v>64.829579208476602</v>
      </c>
    </row>
    <row r="2454" spans="1:9" x14ac:dyDescent="0.15">
      <c r="A2454" t="s">
        <v>202</v>
      </c>
      <c r="B2454" t="s">
        <v>203</v>
      </c>
      <c r="C2454" t="s">
        <v>1</v>
      </c>
      <c r="D2454" t="s">
        <v>204</v>
      </c>
      <c r="E2454" t="s">
        <v>167</v>
      </c>
      <c r="F2454">
        <v>2009</v>
      </c>
      <c r="G2454">
        <v>69.803513041576295</v>
      </c>
      <c r="H2454">
        <v>72.790472105712794</v>
      </c>
      <c r="I2454">
        <v>66.335723425596996</v>
      </c>
    </row>
    <row r="2455" spans="1:9" x14ac:dyDescent="0.15">
      <c r="A2455" t="s">
        <v>202</v>
      </c>
      <c r="B2455" t="s">
        <v>203</v>
      </c>
      <c r="C2455" t="s">
        <v>205</v>
      </c>
      <c r="D2455" t="s">
        <v>204</v>
      </c>
      <c r="E2455" t="s">
        <v>167</v>
      </c>
      <c r="F2455">
        <v>2009</v>
      </c>
      <c r="G2455">
        <v>68.818956574398499</v>
      </c>
      <c r="H2455">
        <v>71.541643787819396</v>
      </c>
      <c r="I2455">
        <v>65.606850650838894</v>
      </c>
    </row>
    <row r="2456" spans="1:9" x14ac:dyDescent="0.15">
      <c r="A2456" t="s">
        <v>202</v>
      </c>
      <c r="B2456" t="s">
        <v>342</v>
      </c>
      <c r="C2456" t="s">
        <v>21</v>
      </c>
      <c r="D2456" t="s">
        <v>204</v>
      </c>
      <c r="E2456" t="s">
        <v>167</v>
      </c>
      <c r="F2456">
        <v>2013</v>
      </c>
      <c r="G2456">
        <v>67.446868045864406</v>
      </c>
      <c r="H2456">
        <v>69.997962509988</v>
      </c>
      <c r="I2456">
        <v>64.580707365319796</v>
      </c>
    </row>
    <row r="2457" spans="1:9" x14ac:dyDescent="0.15">
      <c r="A2457" t="s">
        <v>202</v>
      </c>
      <c r="B2457" t="s">
        <v>342</v>
      </c>
      <c r="C2457" t="s">
        <v>1</v>
      </c>
      <c r="D2457" t="s">
        <v>204</v>
      </c>
      <c r="E2457" t="s">
        <v>167</v>
      </c>
      <c r="F2457">
        <v>2013</v>
      </c>
      <c r="G2457">
        <v>69.576163565496998</v>
      </c>
      <c r="H2457">
        <v>72.786478160218195</v>
      </c>
      <c r="I2457">
        <v>65.959334749671299</v>
      </c>
    </row>
    <row r="2458" spans="1:9" x14ac:dyDescent="0.15">
      <c r="A2458" t="s">
        <v>202</v>
      </c>
      <c r="B2458" t="s">
        <v>342</v>
      </c>
      <c r="C2458" t="s">
        <v>205</v>
      </c>
      <c r="D2458" t="s">
        <v>204</v>
      </c>
      <c r="E2458" t="s">
        <v>167</v>
      </c>
      <c r="F2458">
        <v>2013</v>
      </c>
      <c r="G2458">
        <v>68.512032600038793</v>
      </c>
      <c r="H2458">
        <v>71.387542439556796</v>
      </c>
      <c r="I2458">
        <v>65.260252784121207</v>
      </c>
    </row>
    <row r="2459" spans="1:9" x14ac:dyDescent="0.15">
      <c r="A2459" t="s">
        <v>202</v>
      </c>
      <c r="B2459" t="s">
        <v>343</v>
      </c>
      <c r="C2459" t="s">
        <v>21</v>
      </c>
      <c r="D2459" t="s">
        <v>204</v>
      </c>
      <c r="E2459" t="s">
        <v>167</v>
      </c>
      <c r="F2459">
        <v>2013</v>
      </c>
      <c r="G2459">
        <v>67.528291032763505</v>
      </c>
      <c r="H2459">
        <v>70.094901804322603</v>
      </c>
      <c r="I2459">
        <v>64.610797602950697</v>
      </c>
    </row>
    <row r="2460" spans="1:9" x14ac:dyDescent="0.15">
      <c r="A2460" t="s">
        <v>202</v>
      </c>
      <c r="B2460" t="s">
        <v>343</v>
      </c>
      <c r="C2460" t="s">
        <v>1</v>
      </c>
      <c r="D2460" t="s">
        <v>204</v>
      </c>
      <c r="E2460" t="s">
        <v>167</v>
      </c>
      <c r="F2460">
        <v>2013</v>
      </c>
      <c r="G2460">
        <v>69.268010594280298</v>
      </c>
      <c r="H2460">
        <v>72.333701512180298</v>
      </c>
      <c r="I2460">
        <v>65.760086433284599</v>
      </c>
    </row>
    <row r="2461" spans="1:9" x14ac:dyDescent="0.15">
      <c r="A2461" t="s">
        <v>202</v>
      </c>
      <c r="B2461" t="s">
        <v>343</v>
      </c>
      <c r="C2461" t="s">
        <v>205</v>
      </c>
      <c r="D2461" t="s">
        <v>204</v>
      </c>
      <c r="E2461" t="s">
        <v>167</v>
      </c>
      <c r="F2461">
        <v>2013</v>
      </c>
      <c r="G2461">
        <v>68.404430136601505</v>
      </c>
      <c r="H2461">
        <v>71.172233287048499</v>
      </c>
      <c r="I2461">
        <v>65.194389932782897</v>
      </c>
    </row>
    <row r="2462" spans="1:9" x14ac:dyDescent="0.15">
      <c r="A2462" t="s">
        <v>202</v>
      </c>
      <c r="B2462" t="s">
        <v>344</v>
      </c>
      <c r="C2462" t="s">
        <v>21</v>
      </c>
      <c r="D2462" t="s">
        <v>204</v>
      </c>
      <c r="E2462" t="s">
        <v>167</v>
      </c>
      <c r="F2462">
        <v>2013</v>
      </c>
      <c r="G2462">
        <v>66.417417998816305</v>
      </c>
      <c r="H2462">
        <v>68.846287731571607</v>
      </c>
      <c r="I2462">
        <v>63.690523265332502</v>
      </c>
    </row>
    <row r="2463" spans="1:9" x14ac:dyDescent="0.15">
      <c r="A2463" t="s">
        <v>202</v>
      </c>
      <c r="B2463" t="s">
        <v>344</v>
      </c>
      <c r="C2463" t="s">
        <v>1</v>
      </c>
      <c r="D2463" t="s">
        <v>204</v>
      </c>
      <c r="E2463" t="s">
        <v>167</v>
      </c>
      <c r="F2463">
        <v>2013</v>
      </c>
      <c r="G2463">
        <v>68.177497571359297</v>
      </c>
      <c r="H2463">
        <v>71.219585799533903</v>
      </c>
      <c r="I2463">
        <v>64.636805769990104</v>
      </c>
    </row>
    <row r="2464" spans="1:9" x14ac:dyDescent="0.15">
      <c r="A2464" t="s">
        <v>202</v>
      </c>
      <c r="B2464" t="s">
        <v>344</v>
      </c>
      <c r="C2464" t="s">
        <v>205</v>
      </c>
      <c r="D2464" t="s">
        <v>204</v>
      </c>
      <c r="E2464" t="s">
        <v>167</v>
      </c>
      <c r="F2464">
        <v>2013</v>
      </c>
      <c r="G2464">
        <v>67.293009470752907</v>
      </c>
      <c r="H2464">
        <v>69.992786867206902</v>
      </c>
      <c r="I2464">
        <v>64.163837212045607</v>
      </c>
    </row>
    <row r="2465" spans="1:9" x14ac:dyDescent="0.15">
      <c r="A2465" t="s">
        <v>202</v>
      </c>
      <c r="B2465" t="s">
        <v>345</v>
      </c>
      <c r="C2465" t="s">
        <v>21</v>
      </c>
      <c r="D2465" t="s">
        <v>204</v>
      </c>
      <c r="E2465" t="s">
        <v>167</v>
      </c>
      <c r="F2465">
        <v>2013</v>
      </c>
      <c r="G2465">
        <v>67.1666483313263</v>
      </c>
      <c r="H2465">
        <v>69.722100024256406</v>
      </c>
      <c r="I2465">
        <v>64.214430330036294</v>
      </c>
    </row>
    <row r="2466" spans="1:9" x14ac:dyDescent="0.15">
      <c r="A2466" t="s">
        <v>202</v>
      </c>
      <c r="B2466" t="s">
        <v>345</v>
      </c>
      <c r="C2466" t="s">
        <v>1</v>
      </c>
      <c r="D2466" t="s">
        <v>204</v>
      </c>
      <c r="E2466" t="s">
        <v>167</v>
      </c>
      <c r="F2466">
        <v>2013</v>
      </c>
      <c r="G2466">
        <v>69.441851473113701</v>
      </c>
      <c r="H2466">
        <v>72.634706466297501</v>
      </c>
      <c r="I2466">
        <v>65.918912633023695</v>
      </c>
    </row>
    <row r="2467" spans="1:9" x14ac:dyDescent="0.15">
      <c r="A2467" t="s">
        <v>202</v>
      </c>
      <c r="B2467" t="s">
        <v>345</v>
      </c>
      <c r="C2467" t="s">
        <v>205</v>
      </c>
      <c r="D2467" t="s">
        <v>204</v>
      </c>
      <c r="E2467" t="s">
        <v>167</v>
      </c>
      <c r="F2467">
        <v>2013</v>
      </c>
      <c r="G2467">
        <v>68.307422193228902</v>
      </c>
      <c r="H2467">
        <v>71.135203703043402</v>
      </c>
      <c r="I2467">
        <v>65.059878451402597</v>
      </c>
    </row>
    <row r="2468" spans="1:9" x14ac:dyDescent="0.15">
      <c r="A2468" t="s">
        <v>202</v>
      </c>
      <c r="B2468" t="s">
        <v>346</v>
      </c>
      <c r="C2468" t="s">
        <v>21</v>
      </c>
      <c r="D2468" t="s">
        <v>204</v>
      </c>
      <c r="E2468" t="s">
        <v>167</v>
      </c>
      <c r="F2468">
        <v>2013</v>
      </c>
      <c r="G2468">
        <v>66.860359888643004</v>
      </c>
      <c r="H2468">
        <v>69.391154014605107</v>
      </c>
      <c r="I2468">
        <v>63.8903236355521</v>
      </c>
    </row>
    <row r="2469" spans="1:9" x14ac:dyDescent="0.15">
      <c r="A2469" t="s">
        <v>202</v>
      </c>
      <c r="B2469" t="s">
        <v>346</v>
      </c>
      <c r="C2469" t="s">
        <v>1</v>
      </c>
      <c r="D2469" t="s">
        <v>204</v>
      </c>
      <c r="E2469" t="s">
        <v>167</v>
      </c>
      <c r="F2469">
        <v>2013</v>
      </c>
      <c r="G2469">
        <v>69.098244033754398</v>
      </c>
      <c r="H2469">
        <v>72.215500931230594</v>
      </c>
      <c r="I2469">
        <v>65.414269001394402</v>
      </c>
    </row>
    <row r="2470" spans="1:9" x14ac:dyDescent="0.15">
      <c r="A2470" t="s">
        <v>202</v>
      </c>
      <c r="B2470" t="s">
        <v>346</v>
      </c>
      <c r="C2470" t="s">
        <v>205</v>
      </c>
      <c r="D2470" t="s">
        <v>204</v>
      </c>
      <c r="E2470" t="s">
        <v>167</v>
      </c>
      <c r="F2470">
        <v>2013</v>
      </c>
      <c r="G2470">
        <v>67.972761598546498</v>
      </c>
      <c r="H2470">
        <v>70.773190939190101</v>
      </c>
      <c r="I2470">
        <v>64.655677262035297</v>
      </c>
    </row>
    <row r="2471" spans="1:9" x14ac:dyDescent="0.15">
      <c r="A2471" t="s">
        <v>202</v>
      </c>
      <c r="B2471" t="s">
        <v>347</v>
      </c>
      <c r="C2471" t="s">
        <v>21</v>
      </c>
      <c r="D2471" t="s">
        <v>204</v>
      </c>
      <c r="E2471" t="s">
        <v>167</v>
      </c>
      <c r="F2471">
        <v>2013</v>
      </c>
      <c r="G2471">
        <v>67.162377518627906</v>
      </c>
      <c r="H2471">
        <v>69.690202942428897</v>
      </c>
      <c r="I2471">
        <v>64.215386418308398</v>
      </c>
    </row>
    <row r="2472" spans="1:9" x14ac:dyDescent="0.15">
      <c r="A2472" t="s">
        <v>202</v>
      </c>
      <c r="B2472" t="s">
        <v>347</v>
      </c>
      <c r="C2472" t="s">
        <v>1</v>
      </c>
      <c r="D2472" t="s">
        <v>204</v>
      </c>
      <c r="E2472" t="s">
        <v>167</v>
      </c>
      <c r="F2472">
        <v>2013</v>
      </c>
      <c r="G2472">
        <v>69.370640516359401</v>
      </c>
      <c r="H2472">
        <v>72.455550028617793</v>
      </c>
      <c r="I2472">
        <v>65.801149082525598</v>
      </c>
    </row>
    <row r="2473" spans="1:9" x14ac:dyDescent="0.15">
      <c r="A2473" t="s">
        <v>202</v>
      </c>
      <c r="B2473" t="s">
        <v>347</v>
      </c>
      <c r="C2473" t="s">
        <v>205</v>
      </c>
      <c r="D2473" t="s">
        <v>204</v>
      </c>
      <c r="E2473" t="s">
        <v>167</v>
      </c>
      <c r="F2473">
        <v>2013</v>
      </c>
      <c r="G2473">
        <v>68.270045743179793</v>
      </c>
      <c r="H2473">
        <v>71.085640015692604</v>
      </c>
      <c r="I2473">
        <v>65.014352767746402</v>
      </c>
    </row>
    <row r="2474" spans="1:9" x14ac:dyDescent="0.15">
      <c r="A2474" t="s">
        <v>202</v>
      </c>
      <c r="B2474" t="s">
        <v>348</v>
      </c>
      <c r="C2474" t="s">
        <v>21</v>
      </c>
      <c r="D2474" t="s">
        <v>204</v>
      </c>
      <c r="E2474" t="s">
        <v>167</v>
      </c>
      <c r="F2474">
        <v>2013</v>
      </c>
      <c r="G2474">
        <v>66.728612903718997</v>
      </c>
      <c r="H2474">
        <v>69.258622525699494</v>
      </c>
      <c r="I2474">
        <v>63.814201417970501</v>
      </c>
    </row>
    <row r="2475" spans="1:9" x14ac:dyDescent="0.15">
      <c r="A2475" t="s">
        <v>202</v>
      </c>
      <c r="B2475" t="s">
        <v>348</v>
      </c>
      <c r="C2475" t="s">
        <v>1</v>
      </c>
      <c r="D2475" t="s">
        <v>204</v>
      </c>
      <c r="E2475" t="s">
        <v>167</v>
      </c>
      <c r="F2475">
        <v>2013</v>
      </c>
      <c r="G2475">
        <v>68.571548116737304</v>
      </c>
      <c r="H2475">
        <v>71.631100431711602</v>
      </c>
      <c r="I2475">
        <v>65.080619015007301</v>
      </c>
    </row>
    <row r="2476" spans="1:9" x14ac:dyDescent="0.15">
      <c r="A2476" t="s">
        <v>202</v>
      </c>
      <c r="B2476" t="s">
        <v>348</v>
      </c>
      <c r="C2476" t="s">
        <v>205</v>
      </c>
      <c r="D2476" t="s">
        <v>204</v>
      </c>
      <c r="E2476" t="s">
        <v>167</v>
      </c>
      <c r="F2476">
        <v>2013</v>
      </c>
      <c r="G2476">
        <v>67.662222065524901</v>
      </c>
      <c r="H2476">
        <v>70.476170640853297</v>
      </c>
      <c r="I2476">
        <v>64.424455650271398</v>
      </c>
    </row>
    <row r="2477" spans="1:9" x14ac:dyDescent="0.15">
      <c r="A2477" t="s">
        <v>202</v>
      </c>
      <c r="B2477" t="s">
        <v>349</v>
      </c>
      <c r="C2477" t="s">
        <v>21</v>
      </c>
      <c r="D2477" t="s">
        <v>204</v>
      </c>
      <c r="E2477" t="s">
        <v>167</v>
      </c>
      <c r="F2477">
        <v>2013</v>
      </c>
      <c r="G2477">
        <v>68.058019287707097</v>
      </c>
      <c r="H2477">
        <v>70.7018951256223</v>
      </c>
      <c r="I2477">
        <v>65.176152149777806</v>
      </c>
    </row>
    <row r="2478" spans="1:9" x14ac:dyDescent="0.15">
      <c r="A2478" t="s">
        <v>202</v>
      </c>
      <c r="B2478" t="s">
        <v>349</v>
      </c>
      <c r="C2478" t="s">
        <v>1</v>
      </c>
      <c r="D2478" t="s">
        <v>204</v>
      </c>
      <c r="E2478" t="s">
        <v>167</v>
      </c>
      <c r="F2478">
        <v>2013</v>
      </c>
      <c r="G2478">
        <v>70.288833633081794</v>
      </c>
      <c r="H2478">
        <v>73.462780451720803</v>
      </c>
      <c r="I2478">
        <v>66.700238224403193</v>
      </c>
    </row>
    <row r="2479" spans="1:9" x14ac:dyDescent="0.15">
      <c r="A2479" t="s">
        <v>202</v>
      </c>
      <c r="B2479" t="s">
        <v>349</v>
      </c>
      <c r="C2479" t="s">
        <v>205</v>
      </c>
      <c r="D2479" t="s">
        <v>204</v>
      </c>
      <c r="E2479" t="s">
        <v>167</v>
      </c>
      <c r="F2479">
        <v>2013</v>
      </c>
      <c r="G2479">
        <v>69.170429109372606</v>
      </c>
      <c r="H2479">
        <v>72.043021952543597</v>
      </c>
      <c r="I2479">
        <v>65.928154074203903</v>
      </c>
    </row>
    <row r="2480" spans="1:9" x14ac:dyDescent="0.15">
      <c r="A2480" t="s">
        <v>202</v>
      </c>
      <c r="B2480" t="s">
        <v>350</v>
      </c>
      <c r="C2480" t="s">
        <v>21</v>
      </c>
      <c r="D2480" t="s">
        <v>204</v>
      </c>
      <c r="E2480" t="s">
        <v>167</v>
      </c>
      <c r="F2480">
        <v>2013</v>
      </c>
      <c r="G2480">
        <v>69.6992386348834</v>
      </c>
      <c r="H2480">
        <v>72.283038522119298</v>
      </c>
      <c r="I2480">
        <v>66.576965038563699</v>
      </c>
    </row>
    <row r="2481" spans="1:9" x14ac:dyDescent="0.15">
      <c r="A2481" t="s">
        <v>202</v>
      </c>
      <c r="B2481" t="s">
        <v>350</v>
      </c>
      <c r="C2481" t="s">
        <v>1</v>
      </c>
      <c r="D2481" t="s">
        <v>204</v>
      </c>
      <c r="E2481" t="s">
        <v>167</v>
      </c>
      <c r="F2481">
        <v>2013</v>
      </c>
      <c r="G2481">
        <v>71.315706950609993</v>
      </c>
      <c r="H2481">
        <v>74.498396405566297</v>
      </c>
      <c r="I2481">
        <v>67.668644444592502</v>
      </c>
    </row>
    <row r="2482" spans="1:9" x14ac:dyDescent="0.15">
      <c r="A2482" t="s">
        <v>202</v>
      </c>
      <c r="B2482" t="s">
        <v>350</v>
      </c>
      <c r="C2482" t="s">
        <v>205</v>
      </c>
      <c r="D2482" t="s">
        <v>204</v>
      </c>
      <c r="E2482" t="s">
        <v>167</v>
      </c>
      <c r="F2482">
        <v>2013</v>
      </c>
      <c r="G2482">
        <v>70.509577424183902</v>
      </c>
      <c r="H2482">
        <v>73.385470189847894</v>
      </c>
      <c r="I2482">
        <v>67.131900137948094</v>
      </c>
    </row>
    <row r="2483" spans="1:9" x14ac:dyDescent="0.15">
      <c r="A2483" t="s">
        <v>202</v>
      </c>
      <c r="B2483" t="s">
        <v>351</v>
      </c>
      <c r="C2483" t="s">
        <v>21</v>
      </c>
      <c r="D2483" t="s">
        <v>204</v>
      </c>
      <c r="E2483" t="s">
        <v>167</v>
      </c>
      <c r="F2483">
        <v>2013</v>
      </c>
      <c r="G2483">
        <v>69.718373964278598</v>
      </c>
      <c r="H2483">
        <v>72.419133861185202</v>
      </c>
      <c r="I2483">
        <v>66.6630893450196</v>
      </c>
    </row>
    <row r="2484" spans="1:9" x14ac:dyDescent="0.15">
      <c r="A2484" t="s">
        <v>202</v>
      </c>
      <c r="B2484" t="s">
        <v>351</v>
      </c>
      <c r="C2484" t="s">
        <v>1</v>
      </c>
      <c r="D2484" t="s">
        <v>204</v>
      </c>
      <c r="E2484" t="s">
        <v>167</v>
      </c>
      <c r="F2484">
        <v>2013</v>
      </c>
      <c r="G2484">
        <v>70.924478086858898</v>
      </c>
      <c r="H2484">
        <v>74.072539234062603</v>
      </c>
      <c r="I2484">
        <v>67.179415750865104</v>
      </c>
    </row>
    <row r="2485" spans="1:9" x14ac:dyDescent="0.15">
      <c r="A2485" t="s">
        <v>202</v>
      </c>
      <c r="B2485" t="s">
        <v>351</v>
      </c>
      <c r="C2485" t="s">
        <v>205</v>
      </c>
      <c r="D2485" t="s">
        <v>204</v>
      </c>
      <c r="E2485" t="s">
        <v>167</v>
      </c>
      <c r="F2485">
        <v>2013</v>
      </c>
      <c r="G2485">
        <v>70.342056450187002</v>
      </c>
      <c r="H2485">
        <v>73.288371810428004</v>
      </c>
      <c r="I2485">
        <v>66.963168751922197</v>
      </c>
    </row>
    <row r="2486" spans="1:9" x14ac:dyDescent="0.15">
      <c r="A2486" t="s">
        <v>202</v>
      </c>
      <c r="B2486" t="s">
        <v>352</v>
      </c>
      <c r="C2486" t="s">
        <v>21</v>
      </c>
      <c r="D2486" t="s">
        <v>204</v>
      </c>
      <c r="E2486" t="s">
        <v>167</v>
      </c>
      <c r="F2486">
        <v>2013</v>
      </c>
      <c r="G2486">
        <v>69.883207653379003</v>
      </c>
      <c r="H2486">
        <v>72.477205508193194</v>
      </c>
      <c r="I2486">
        <v>66.835132674551701</v>
      </c>
    </row>
    <row r="2487" spans="1:9" x14ac:dyDescent="0.15">
      <c r="A2487" t="s">
        <v>202</v>
      </c>
      <c r="B2487" t="s">
        <v>352</v>
      </c>
      <c r="C2487" t="s">
        <v>1</v>
      </c>
      <c r="D2487" t="s">
        <v>204</v>
      </c>
      <c r="E2487" t="s">
        <v>167</v>
      </c>
      <c r="F2487">
        <v>2013</v>
      </c>
      <c r="G2487">
        <v>71.053686808091896</v>
      </c>
      <c r="H2487">
        <v>74.174711922163098</v>
      </c>
      <c r="I2487">
        <v>67.404442018823701</v>
      </c>
    </row>
    <row r="2488" spans="1:9" x14ac:dyDescent="0.15">
      <c r="A2488" t="s">
        <v>202</v>
      </c>
      <c r="B2488" t="s">
        <v>352</v>
      </c>
      <c r="C2488" t="s">
        <v>205</v>
      </c>
      <c r="D2488" t="s">
        <v>204</v>
      </c>
      <c r="E2488" t="s">
        <v>167</v>
      </c>
      <c r="F2488">
        <v>2013</v>
      </c>
      <c r="G2488">
        <v>70.507993895980107</v>
      </c>
      <c r="H2488">
        <v>73.368352231387703</v>
      </c>
      <c r="I2488">
        <v>67.135702523008902</v>
      </c>
    </row>
    <row r="2489" spans="1:9" x14ac:dyDescent="0.15">
      <c r="A2489" t="s">
        <v>202</v>
      </c>
      <c r="B2489" t="s">
        <v>353</v>
      </c>
      <c r="C2489" t="s">
        <v>21</v>
      </c>
      <c r="D2489" t="s">
        <v>204</v>
      </c>
      <c r="E2489" t="s">
        <v>167</v>
      </c>
      <c r="F2489">
        <v>2013</v>
      </c>
      <c r="G2489">
        <v>69.438582310728506</v>
      </c>
      <c r="H2489">
        <v>72.027946746295001</v>
      </c>
      <c r="I2489">
        <v>66.416851765671495</v>
      </c>
    </row>
    <row r="2490" spans="1:9" x14ac:dyDescent="0.15">
      <c r="A2490" t="s">
        <v>202</v>
      </c>
      <c r="B2490" t="s">
        <v>353</v>
      </c>
      <c r="C2490" t="s">
        <v>1</v>
      </c>
      <c r="D2490" t="s">
        <v>204</v>
      </c>
      <c r="E2490" t="s">
        <v>167</v>
      </c>
      <c r="F2490">
        <v>2013</v>
      </c>
      <c r="G2490">
        <v>70.596376440443606</v>
      </c>
      <c r="H2490">
        <v>73.676154782861104</v>
      </c>
      <c r="I2490">
        <v>66.978986993552695</v>
      </c>
    </row>
    <row r="2491" spans="1:9" x14ac:dyDescent="0.15">
      <c r="A2491" t="s">
        <v>202</v>
      </c>
      <c r="B2491" t="s">
        <v>353</v>
      </c>
      <c r="C2491" t="s">
        <v>205</v>
      </c>
      <c r="D2491" t="s">
        <v>204</v>
      </c>
      <c r="E2491" t="s">
        <v>167</v>
      </c>
      <c r="F2491">
        <v>2013</v>
      </c>
      <c r="G2491">
        <v>70.044827953328095</v>
      </c>
      <c r="H2491">
        <v>72.839468606622304</v>
      </c>
      <c r="I2491">
        <v>66.771138466845997</v>
      </c>
    </row>
    <row r="2492" spans="1:9" x14ac:dyDescent="0.15">
      <c r="A2492" t="s">
        <v>202</v>
      </c>
      <c r="B2492" t="s">
        <v>354</v>
      </c>
      <c r="C2492" t="s">
        <v>21</v>
      </c>
      <c r="D2492" t="s">
        <v>204</v>
      </c>
      <c r="E2492" t="s">
        <v>167</v>
      </c>
      <c r="F2492">
        <v>2013</v>
      </c>
      <c r="G2492">
        <v>69.8687805862114</v>
      </c>
      <c r="H2492">
        <v>72.526475981491103</v>
      </c>
      <c r="I2492">
        <v>66.754523156349507</v>
      </c>
    </row>
    <row r="2493" spans="1:9" x14ac:dyDescent="0.15">
      <c r="A2493" t="s">
        <v>202</v>
      </c>
      <c r="B2493" t="s">
        <v>354</v>
      </c>
      <c r="C2493" t="s">
        <v>1</v>
      </c>
      <c r="D2493" t="s">
        <v>204</v>
      </c>
      <c r="E2493" t="s">
        <v>167</v>
      </c>
      <c r="F2493">
        <v>2013</v>
      </c>
      <c r="G2493">
        <v>71.347998133702603</v>
      </c>
      <c r="H2493">
        <v>74.506619438446407</v>
      </c>
      <c r="I2493">
        <v>67.712749496554594</v>
      </c>
    </row>
    <row r="2494" spans="1:9" x14ac:dyDescent="0.15">
      <c r="A2494" t="s">
        <v>202</v>
      </c>
      <c r="B2494" t="s">
        <v>354</v>
      </c>
      <c r="C2494" t="s">
        <v>205</v>
      </c>
      <c r="D2494" t="s">
        <v>204</v>
      </c>
      <c r="E2494" t="s">
        <v>167</v>
      </c>
      <c r="F2494">
        <v>2013</v>
      </c>
      <c r="G2494">
        <v>70.638709448771294</v>
      </c>
      <c r="H2494">
        <v>73.464910974962294</v>
      </c>
      <c r="I2494">
        <v>67.176898617979006</v>
      </c>
    </row>
    <row r="2495" spans="1:9" x14ac:dyDescent="0.15">
      <c r="A2495" t="s">
        <v>202</v>
      </c>
      <c r="B2495" t="s">
        <v>355</v>
      </c>
      <c r="C2495" t="s">
        <v>21</v>
      </c>
      <c r="D2495" t="s">
        <v>204</v>
      </c>
      <c r="E2495" t="s">
        <v>167</v>
      </c>
      <c r="F2495">
        <v>2013</v>
      </c>
      <c r="G2495">
        <v>68.503429961518805</v>
      </c>
      <c r="H2495">
        <v>71.015059412534299</v>
      </c>
      <c r="I2495">
        <v>65.532853174166803</v>
      </c>
    </row>
    <row r="2496" spans="1:9" x14ac:dyDescent="0.15">
      <c r="A2496" t="s">
        <v>202</v>
      </c>
      <c r="B2496" t="s">
        <v>355</v>
      </c>
      <c r="C2496" t="s">
        <v>1</v>
      </c>
      <c r="D2496" t="s">
        <v>204</v>
      </c>
      <c r="E2496" t="s">
        <v>167</v>
      </c>
      <c r="F2496">
        <v>2013</v>
      </c>
      <c r="G2496">
        <v>70.444459038430693</v>
      </c>
      <c r="H2496">
        <v>73.572846018601894</v>
      </c>
      <c r="I2496">
        <v>66.817024717466893</v>
      </c>
    </row>
    <row r="2497" spans="1:9" x14ac:dyDescent="0.15">
      <c r="A2497" t="s">
        <v>202</v>
      </c>
      <c r="B2497" t="s">
        <v>355</v>
      </c>
      <c r="C2497" t="s">
        <v>205</v>
      </c>
      <c r="D2497" t="s">
        <v>204</v>
      </c>
      <c r="E2497" t="s">
        <v>167</v>
      </c>
      <c r="F2497">
        <v>2013</v>
      </c>
      <c r="G2497">
        <v>69.487256142345302</v>
      </c>
      <c r="H2497">
        <v>72.311341281637596</v>
      </c>
      <c r="I2497">
        <v>66.176355229810795</v>
      </c>
    </row>
    <row r="2498" spans="1:9" x14ac:dyDescent="0.15">
      <c r="A2498" t="s">
        <v>202</v>
      </c>
      <c r="B2498" t="s">
        <v>356</v>
      </c>
      <c r="C2498" t="s">
        <v>21</v>
      </c>
      <c r="D2498" t="s">
        <v>204</v>
      </c>
      <c r="E2498" t="s">
        <v>167</v>
      </c>
      <c r="F2498">
        <v>2013</v>
      </c>
      <c r="G2498">
        <v>69.401663073661894</v>
      </c>
      <c r="H2498">
        <v>72.038791921578607</v>
      </c>
      <c r="I2498">
        <v>66.275066814865994</v>
      </c>
    </row>
    <row r="2499" spans="1:9" x14ac:dyDescent="0.15">
      <c r="A2499" t="s">
        <v>202</v>
      </c>
      <c r="B2499" t="s">
        <v>356</v>
      </c>
      <c r="C2499" t="s">
        <v>1</v>
      </c>
      <c r="D2499" t="s">
        <v>204</v>
      </c>
      <c r="E2499" t="s">
        <v>167</v>
      </c>
      <c r="F2499">
        <v>2013</v>
      </c>
      <c r="G2499">
        <v>70.631276576360193</v>
      </c>
      <c r="H2499">
        <v>73.760084881004204</v>
      </c>
      <c r="I2499">
        <v>67.029836502333097</v>
      </c>
    </row>
    <row r="2500" spans="1:9" x14ac:dyDescent="0.15">
      <c r="A2500" t="s">
        <v>202</v>
      </c>
      <c r="B2500" t="s">
        <v>356</v>
      </c>
      <c r="C2500" t="s">
        <v>205</v>
      </c>
      <c r="D2500" t="s">
        <v>204</v>
      </c>
      <c r="E2500" t="s">
        <v>167</v>
      </c>
      <c r="F2500">
        <v>2013</v>
      </c>
      <c r="G2500">
        <v>70.035657009713603</v>
      </c>
      <c r="H2500">
        <v>72.912643537251697</v>
      </c>
      <c r="I2500">
        <v>66.691126129689593</v>
      </c>
    </row>
    <row r="2501" spans="1:9" x14ac:dyDescent="0.15">
      <c r="A2501" t="s">
        <v>202</v>
      </c>
      <c r="B2501" t="s">
        <v>357</v>
      </c>
      <c r="C2501" t="s">
        <v>21</v>
      </c>
      <c r="D2501" t="s">
        <v>204</v>
      </c>
      <c r="E2501" t="s">
        <v>167</v>
      </c>
      <c r="F2501">
        <v>2013</v>
      </c>
      <c r="G2501">
        <v>68.122021738528204</v>
      </c>
      <c r="H2501">
        <v>70.686828382429596</v>
      </c>
      <c r="I2501">
        <v>65.159119595521503</v>
      </c>
    </row>
    <row r="2502" spans="1:9" x14ac:dyDescent="0.15">
      <c r="A2502" t="s">
        <v>202</v>
      </c>
      <c r="B2502" t="s">
        <v>357</v>
      </c>
      <c r="C2502" t="s">
        <v>1</v>
      </c>
      <c r="D2502" t="s">
        <v>204</v>
      </c>
      <c r="E2502" t="s">
        <v>167</v>
      </c>
      <c r="F2502">
        <v>2013</v>
      </c>
      <c r="G2502">
        <v>69.838625581109099</v>
      </c>
      <c r="H2502">
        <v>72.872504978908594</v>
      </c>
      <c r="I2502">
        <v>66.310957742797299</v>
      </c>
    </row>
    <row r="2503" spans="1:9" x14ac:dyDescent="0.15">
      <c r="A2503" t="s">
        <v>202</v>
      </c>
      <c r="B2503" t="s">
        <v>357</v>
      </c>
      <c r="C2503" t="s">
        <v>205</v>
      </c>
      <c r="D2503" t="s">
        <v>204</v>
      </c>
      <c r="E2503" t="s">
        <v>167</v>
      </c>
      <c r="F2503">
        <v>2013</v>
      </c>
      <c r="G2503">
        <v>69.012975932947597</v>
      </c>
      <c r="H2503">
        <v>71.776590959778503</v>
      </c>
      <c r="I2503">
        <v>65.771575054576005</v>
      </c>
    </row>
    <row r="2504" spans="1:9" x14ac:dyDescent="0.15">
      <c r="A2504" t="s">
        <v>202</v>
      </c>
      <c r="B2504" t="s">
        <v>358</v>
      </c>
      <c r="C2504" t="s">
        <v>21</v>
      </c>
      <c r="D2504" t="s">
        <v>204</v>
      </c>
      <c r="E2504" t="s">
        <v>167</v>
      </c>
      <c r="F2504">
        <v>2013</v>
      </c>
      <c r="G2504">
        <v>67.8491378760598</v>
      </c>
      <c r="H2504">
        <v>70.408805301824799</v>
      </c>
      <c r="I2504">
        <v>64.886069768114993</v>
      </c>
    </row>
    <row r="2505" spans="1:9" x14ac:dyDescent="0.15">
      <c r="A2505" t="s">
        <v>202</v>
      </c>
      <c r="B2505" t="s">
        <v>358</v>
      </c>
      <c r="C2505" t="s">
        <v>1</v>
      </c>
      <c r="D2505" t="s">
        <v>204</v>
      </c>
      <c r="E2505" t="s">
        <v>167</v>
      </c>
      <c r="F2505">
        <v>2013</v>
      </c>
      <c r="G2505">
        <v>69.464586104662402</v>
      </c>
      <c r="H2505">
        <v>72.503579552683306</v>
      </c>
      <c r="I2505">
        <v>65.851619660307904</v>
      </c>
    </row>
    <row r="2506" spans="1:9" x14ac:dyDescent="0.15">
      <c r="A2506" t="s">
        <v>202</v>
      </c>
      <c r="B2506" t="s">
        <v>358</v>
      </c>
      <c r="C2506" t="s">
        <v>205</v>
      </c>
      <c r="D2506" t="s">
        <v>204</v>
      </c>
      <c r="E2506" t="s">
        <v>167</v>
      </c>
      <c r="F2506">
        <v>2013</v>
      </c>
      <c r="G2506">
        <v>68.674946295308104</v>
      </c>
      <c r="H2506">
        <v>71.4512425024094</v>
      </c>
      <c r="I2506">
        <v>65.417854666493</v>
      </c>
    </row>
    <row r="2507" spans="1:9" x14ac:dyDescent="0.15">
      <c r="A2507" t="s">
        <v>202</v>
      </c>
      <c r="B2507" t="s">
        <v>359</v>
      </c>
      <c r="C2507" t="s">
        <v>21</v>
      </c>
      <c r="D2507" t="s">
        <v>204</v>
      </c>
      <c r="E2507" t="s">
        <v>167</v>
      </c>
      <c r="F2507">
        <v>2013</v>
      </c>
      <c r="G2507">
        <v>67.999382740251605</v>
      </c>
      <c r="H2507">
        <v>70.598232167053894</v>
      </c>
      <c r="I2507">
        <v>65.041655170673295</v>
      </c>
    </row>
    <row r="2508" spans="1:9" x14ac:dyDescent="0.15">
      <c r="A2508" t="s">
        <v>202</v>
      </c>
      <c r="B2508" t="s">
        <v>359</v>
      </c>
      <c r="C2508" t="s">
        <v>1</v>
      </c>
      <c r="D2508" t="s">
        <v>204</v>
      </c>
      <c r="E2508" t="s">
        <v>167</v>
      </c>
      <c r="F2508">
        <v>2013</v>
      </c>
      <c r="G2508">
        <v>69.935577329666501</v>
      </c>
      <c r="H2508">
        <v>73.065598162138102</v>
      </c>
      <c r="I2508">
        <v>66.342726676425002</v>
      </c>
    </row>
    <row r="2509" spans="1:9" x14ac:dyDescent="0.15">
      <c r="A2509" t="s">
        <v>202</v>
      </c>
      <c r="B2509" t="s">
        <v>359</v>
      </c>
      <c r="C2509" t="s">
        <v>205</v>
      </c>
      <c r="D2509" t="s">
        <v>204</v>
      </c>
      <c r="E2509" t="s">
        <v>167</v>
      </c>
      <c r="F2509">
        <v>2013</v>
      </c>
      <c r="G2509">
        <v>68.968010991149995</v>
      </c>
      <c r="H2509">
        <v>71.797836086226397</v>
      </c>
      <c r="I2509">
        <v>65.678101129992896</v>
      </c>
    </row>
    <row r="2510" spans="1:9" x14ac:dyDescent="0.15">
      <c r="A2510" t="s">
        <v>202</v>
      </c>
      <c r="B2510" t="s">
        <v>360</v>
      </c>
      <c r="C2510" t="s">
        <v>21</v>
      </c>
      <c r="D2510" t="s">
        <v>204</v>
      </c>
      <c r="E2510" t="s">
        <v>167</v>
      </c>
      <c r="F2510">
        <v>2013</v>
      </c>
      <c r="G2510">
        <v>70.940397487562194</v>
      </c>
      <c r="H2510">
        <v>73.723904324596703</v>
      </c>
      <c r="I2510">
        <v>67.804114124603402</v>
      </c>
    </row>
    <row r="2511" spans="1:9" x14ac:dyDescent="0.15">
      <c r="A2511" t="s">
        <v>202</v>
      </c>
      <c r="B2511" t="s">
        <v>360</v>
      </c>
      <c r="C2511" t="s">
        <v>1</v>
      </c>
      <c r="D2511" t="s">
        <v>204</v>
      </c>
      <c r="E2511" t="s">
        <v>167</v>
      </c>
      <c r="F2511">
        <v>2013</v>
      </c>
      <c r="G2511">
        <v>72.384241359381605</v>
      </c>
      <c r="H2511">
        <v>75.652169891518497</v>
      </c>
      <c r="I2511">
        <v>68.633848437547499</v>
      </c>
    </row>
    <row r="2512" spans="1:9" x14ac:dyDescent="0.15">
      <c r="A2512" t="s">
        <v>202</v>
      </c>
      <c r="B2512" t="s">
        <v>360</v>
      </c>
      <c r="C2512" t="s">
        <v>205</v>
      </c>
      <c r="D2512" t="s">
        <v>204</v>
      </c>
      <c r="E2512" t="s">
        <v>167</v>
      </c>
      <c r="F2512">
        <v>2013</v>
      </c>
      <c r="G2512">
        <v>71.729120356783397</v>
      </c>
      <c r="H2512">
        <v>74.756114034953498</v>
      </c>
      <c r="I2512">
        <v>68.248163355883804</v>
      </c>
    </row>
    <row r="2513" spans="1:9" x14ac:dyDescent="0.15">
      <c r="A2513" t="s">
        <v>202</v>
      </c>
      <c r="B2513" t="s">
        <v>361</v>
      </c>
      <c r="C2513" t="s">
        <v>21</v>
      </c>
      <c r="D2513" t="s">
        <v>204</v>
      </c>
      <c r="E2513" t="s">
        <v>167</v>
      </c>
      <c r="F2513">
        <v>2013</v>
      </c>
      <c r="G2513">
        <v>71.415532340354602</v>
      </c>
      <c r="H2513">
        <v>74.298849649932095</v>
      </c>
      <c r="I2513">
        <v>68.153787886262407</v>
      </c>
    </row>
    <row r="2514" spans="1:9" x14ac:dyDescent="0.15">
      <c r="A2514" t="s">
        <v>202</v>
      </c>
      <c r="B2514" t="s">
        <v>361</v>
      </c>
      <c r="C2514" t="s">
        <v>1</v>
      </c>
      <c r="D2514" t="s">
        <v>204</v>
      </c>
      <c r="E2514" t="s">
        <v>167</v>
      </c>
      <c r="F2514">
        <v>2013</v>
      </c>
      <c r="G2514">
        <v>71.952043320460305</v>
      </c>
      <c r="H2514">
        <v>75.2549497592927</v>
      </c>
      <c r="I2514">
        <v>68.191493619044607</v>
      </c>
    </row>
    <row r="2515" spans="1:9" x14ac:dyDescent="0.15">
      <c r="A2515" t="s">
        <v>202</v>
      </c>
      <c r="B2515" t="s">
        <v>361</v>
      </c>
      <c r="C2515" t="s">
        <v>205</v>
      </c>
      <c r="D2515" t="s">
        <v>204</v>
      </c>
      <c r="E2515" t="s">
        <v>167</v>
      </c>
      <c r="F2515">
        <v>2013</v>
      </c>
      <c r="G2515">
        <v>71.654313645911003</v>
      </c>
      <c r="H2515">
        <v>74.706972101236701</v>
      </c>
      <c r="I2515">
        <v>68.204827832253699</v>
      </c>
    </row>
    <row r="2516" spans="1:9" x14ac:dyDescent="0.15">
      <c r="A2516" t="s">
        <v>202</v>
      </c>
      <c r="B2516" t="s">
        <v>362</v>
      </c>
      <c r="C2516" t="s">
        <v>21</v>
      </c>
      <c r="D2516" t="s">
        <v>204</v>
      </c>
      <c r="E2516" t="s">
        <v>167</v>
      </c>
      <c r="F2516">
        <v>2013</v>
      </c>
      <c r="G2516">
        <v>70.143965076826305</v>
      </c>
      <c r="H2516">
        <v>72.860275758175305</v>
      </c>
      <c r="I2516">
        <v>67.074410315839501</v>
      </c>
    </row>
    <row r="2517" spans="1:9" x14ac:dyDescent="0.15">
      <c r="A2517" t="s">
        <v>202</v>
      </c>
      <c r="B2517" t="s">
        <v>362</v>
      </c>
      <c r="C2517" t="s">
        <v>1</v>
      </c>
      <c r="D2517" t="s">
        <v>204</v>
      </c>
      <c r="E2517" t="s">
        <v>167</v>
      </c>
      <c r="F2517">
        <v>2013</v>
      </c>
      <c r="G2517">
        <v>71.513012039275097</v>
      </c>
      <c r="H2517">
        <v>74.769180936177406</v>
      </c>
      <c r="I2517">
        <v>67.905322563627394</v>
      </c>
    </row>
    <row r="2518" spans="1:9" x14ac:dyDescent="0.15">
      <c r="A2518" t="s">
        <v>202</v>
      </c>
      <c r="B2518" t="s">
        <v>362</v>
      </c>
      <c r="C2518" t="s">
        <v>205</v>
      </c>
      <c r="D2518" t="s">
        <v>204</v>
      </c>
      <c r="E2518" t="s">
        <v>167</v>
      </c>
      <c r="F2518">
        <v>2013</v>
      </c>
      <c r="G2518">
        <v>70.874117219614106</v>
      </c>
      <c r="H2518">
        <v>73.82908898126</v>
      </c>
      <c r="I2518">
        <v>67.488922640655503</v>
      </c>
    </row>
    <row r="2519" spans="1:9" x14ac:dyDescent="0.15">
      <c r="A2519" t="s">
        <v>202</v>
      </c>
      <c r="B2519" t="s">
        <v>363</v>
      </c>
      <c r="C2519" t="s">
        <v>21</v>
      </c>
      <c r="D2519" t="s">
        <v>204</v>
      </c>
      <c r="E2519" t="s">
        <v>167</v>
      </c>
      <c r="F2519">
        <v>2013</v>
      </c>
      <c r="G2519">
        <v>69.940793059801805</v>
      </c>
      <c r="H2519">
        <v>72.745928191989407</v>
      </c>
      <c r="I2519">
        <v>66.635575763877299</v>
      </c>
    </row>
    <row r="2520" spans="1:9" x14ac:dyDescent="0.15">
      <c r="A2520" t="s">
        <v>202</v>
      </c>
      <c r="B2520" t="s">
        <v>363</v>
      </c>
      <c r="C2520" t="s">
        <v>1</v>
      </c>
      <c r="D2520" t="s">
        <v>204</v>
      </c>
      <c r="E2520" t="s">
        <v>167</v>
      </c>
      <c r="F2520">
        <v>2013</v>
      </c>
      <c r="G2520">
        <v>71.5067453745732</v>
      </c>
      <c r="H2520">
        <v>74.821519752360103</v>
      </c>
      <c r="I2520">
        <v>67.614738553159</v>
      </c>
    </row>
    <row r="2521" spans="1:9" x14ac:dyDescent="0.15">
      <c r="A2521" t="s">
        <v>202</v>
      </c>
      <c r="B2521" t="s">
        <v>363</v>
      </c>
      <c r="C2521" t="s">
        <v>205</v>
      </c>
      <c r="D2521" t="s">
        <v>204</v>
      </c>
      <c r="E2521" t="s">
        <v>167</v>
      </c>
      <c r="F2521">
        <v>2013</v>
      </c>
      <c r="G2521">
        <v>70.726701150128093</v>
      </c>
      <c r="H2521">
        <v>73.728994100225606</v>
      </c>
      <c r="I2521">
        <v>67.146470941617295</v>
      </c>
    </row>
    <row r="2522" spans="1:9" x14ac:dyDescent="0.15">
      <c r="A2522" t="s">
        <v>202</v>
      </c>
      <c r="B2522" t="s">
        <v>364</v>
      </c>
      <c r="C2522" t="s">
        <v>21</v>
      </c>
      <c r="D2522" t="s">
        <v>204</v>
      </c>
      <c r="E2522" t="s">
        <v>167</v>
      </c>
      <c r="F2522">
        <v>2013</v>
      </c>
      <c r="G2522">
        <v>69.979059346396298</v>
      </c>
      <c r="H2522">
        <v>72.573911735283204</v>
      </c>
      <c r="I2522">
        <v>66.806055475439706</v>
      </c>
    </row>
    <row r="2523" spans="1:9" x14ac:dyDescent="0.15">
      <c r="A2523" t="s">
        <v>202</v>
      </c>
      <c r="B2523" t="s">
        <v>364</v>
      </c>
      <c r="C2523" t="s">
        <v>1</v>
      </c>
      <c r="D2523" t="s">
        <v>204</v>
      </c>
      <c r="E2523" t="s">
        <v>167</v>
      </c>
      <c r="F2523">
        <v>2013</v>
      </c>
      <c r="G2523">
        <v>71.212652258321199</v>
      </c>
      <c r="H2523">
        <v>74.355964427115495</v>
      </c>
      <c r="I2523">
        <v>67.5814425486315</v>
      </c>
    </row>
    <row r="2524" spans="1:9" x14ac:dyDescent="0.15">
      <c r="A2524" t="s">
        <v>202</v>
      </c>
      <c r="B2524" t="s">
        <v>364</v>
      </c>
      <c r="C2524" t="s">
        <v>205</v>
      </c>
      <c r="D2524" t="s">
        <v>204</v>
      </c>
      <c r="E2524" t="s">
        <v>167</v>
      </c>
      <c r="F2524">
        <v>2013</v>
      </c>
      <c r="G2524">
        <v>70.644751911695593</v>
      </c>
      <c r="H2524">
        <v>73.511533081801602</v>
      </c>
      <c r="I2524">
        <v>67.191940272805496</v>
      </c>
    </row>
    <row r="2525" spans="1:9" x14ac:dyDescent="0.15">
      <c r="A2525" t="s">
        <v>202</v>
      </c>
      <c r="B2525" t="s">
        <v>220</v>
      </c>
      <c r="C2525" t="s">
        <v>21</v>
      </c>
      <c r="D2525" t="s">
        <v>204</v>
      </c>
      <c r="E2525" t="s">
        <v>167</v>
      </c>
      <c r="F2525">
        <v>2014</v>
      </c>
      <c r="G2525">
        <v>69.223388594905799</v>
      </c>
      <c r="H2525">
        <v>71.887452716438204</v>
      </c>
      <c r="I2525">
        <v>66.219906772734902</v>
      </c>
    </row>
    <row r="2526" spans="1:9" x14ac:dyDescent="0.15">
      <c r="A2526" t="s">
        <v>202</v>
      </c>
      <c r="B2526" t="s">
        <v>220</v>
      </c>
      <c r="C2526" t="s">
        <v>1</v>
      </c>
      <c r="D2526" t="s">
        <v>204</v>
      </c>
      <c r="E2526" t="s">
        <v>167</v>
      </c>
      <c r="F2526">
        <v>2014</v>
      </c>
      <c r="G2526">
        <v>71.220718353397402</v>
      </c>
      <c r="H2526">
        <v>74.440844479289893</v>
      </c>
      <c r="I2526">
        <v>67.545241266945595</v>
      </c>
    </row>
    <row r="2527" spans="1:9" x14ac:dyDescent="0.15">
      <c r="A2527" t="s">
        <v>202</v>
      </c>
      <c r="B2527" t="s">
        <v>220</v>
      </c>
      <c r="C2527" t="s">
        <v>205</v>
      </c>
      <c r="D2527" t="s">
        <v>204</v>
      </c>
      <c r="E2527" t="s">
        <v>167</v>
      </c>
      <c r="F2527">
        <v>2014</v>
      </c>
      <c r="G2527">
        <v>70.264690999092295</v>
      </c>
      <c r="H2527">
        <v>73.191999813381202</v>
      </c>
      <c r="I2527">
        <v>66.876067293979801</v>
      </c>
    </row>
    <row r="2528" spans="1:9" x14ac:dyDescent="0.15">
      <c r="A2528" t="s">
        <v>202</v>
      </c>
      <c r="B2528" t="s">
        <v>221</v>
      </c>
      <c r="C2528" t="s">
        <v>21</v>
      </c>
      <c r="D2528" t="s">
        <v>204</v>
      </c>
      <c r="E2528" t="s">
        <v>167</v>
      </c>
      <c r="F2528">
        <v>2014</v>
      </c>
      <c r="G2528">
        <v>69.880827029378807</v>
      </c>
      <c r="H2528">
        <v>72.627636850916701</v>
      </c>
      <c r="I2528">
        <v>66.811488197518401</v>
      </c>
    </row>
    <row r="2529" spans="1:9" x14ac:dyDescent="0.15">
      <c r="A2529" t="s">
        <v>202</v>
      </c>
      <c r="B2529" t="s">
        <v>221</v>
      </c>
      <c r="C2529" t="s">
        <v>1</v>
      </c>
      <c r="D2529" t="s">
        <v>204</v>
      </c>
      <c r="E2529" t="s">
        <v>167</v>
      </c>
      <c r="F2529">
        <v>2014</v>
      </c>
      <c r="G2529">
        <v>71.045004107322896</v>
      </c>
      <c r="H2529">
        <v>74.216277787739102</v>
      </c>
      <c r="I2529">
        <v>67.379584469744501</v>
      </c>
    </row>
    <row r="2530" spans="1:9" x14ac:dyDescent="0.15">
      <c r="A2530" t="s">
        <v>202</v>
      </c>
      <c r="B2530" t="s">
        <v>221</v>
      </c>
      <c r="C2530" t="s">
        <v>205</v>
      </c>
      <c r="D2530" t="s">
        <v>204</v>
      </c>
      <c r="E2530" t="s">
        <v>167</v>
      </c>
      <c r="F2530">
        <v>2014</v>
      </c>
      <c r="G2530">
        <v>70.495461574881105</v>
      </c>
      <c r="H2530">
        <v>73.409159985018903</v>
      </c>
      <c r="I2530">
        <v>67.134507345338406</v>
      </c>
    </row>
    <row r="2531" spans="1:9" x14ac:dyDescent="0.15">
      <c r="A2531" t="s">
        <v>202</v>
      </c>
      <c r="B2531" t="s">
        <v>222</v>
      </c>
      <c r="C2531" t="s">
        <v>21</v>
      </c>
      <c r="D2531" t="s">
        <v>204</v>
      </c>
      <c r="E2531" t="s">
        <v>167</v>
      </c>
      <c r="F2531">
        <v>2014</v>
      </c>
      <c r="G2531">
        <v>69.651829379045793</v>
      </c>
      <c r="H2531">
        <v>72.333631717496701</v>
      </c>
      <c r="I2531">
        <v>66.470050804411898</v>
      </c>
    </row>
    <row r="2532" spans="1:9" x14ac:dyDescent="0.15">
      <c r="A2532" t="s">
        <v>202</v>
      </c>
      <c r="B2532" t="s">
        <v>222</v>
      </c>
      <c r="C2532" t="s">
        <v>1</v>
      </c>
      <c r="D2532" t="s">
        <v>204</v>
      </c>
      <c r="E2532" t="s">
        <v>167</v>
      </c>
      <c r="F2532">
        <v>2014</v>
      </c>
      <c r="G2532">
        <v>71.449091196559493</v>
      </c>
      <c r="H2532">
        <v>74.689925320611195</v>
      </c>
      <c r="I2532">
        <v>67.821438428787204</v>
      </c>
    </row>
    <row r="2533" spans="1:9" x14ac:dyDescent="0.15">
      <c r="A2533" t="s">
        <v>202</v>
      </c>
      <c r="B2533" t="s">
        <v>222</v>
      </c>
      <c r="C2533" t="s">
        <v>205</v>
      </c>
      <c r="D2533" t="s">
        <v>204</v>
      </c>
      <c r="E2533" t="s">
        <v>167</v>
      </c>
      <c r="F2533">
        <v>2014</v>
      </c>
      <c r="G2533">
        <v>70.593952442253297</v>
      </c>
      <c r="H2533">
        <v>73.519593680970303</v>
      </c>
      <c r="I2533">
        <v>67.166644288869193</v>
      </c>
    </row>
    <row r="2534" spans="1:9" x14ac:dyDescent="0.15">
      <c r="A2534" t="s">
        <v>202</v>
      </c>
      <c r="B2534" t="s">
        <v>223</v>
      </c>
      <c r="C2534" t="s">
        <v>21</v>
      </c>
      <c r="D2534" t="s">
        <v>204</v>
      </c>
      <c r="E2534" t="s">
        <v>167</v>
      </c>
      <c r="F2534">
        <v>2014</v>
      </c>
      <c r="G2534">
        <v>69.337831193446107</v>
      </c>
      <c r="H2534">
        <v>72.008573457693004</v>
      </c>
      <c r="I2534">
        <v>66.191031178372896</v>
      </c>
    </row>
    <row r="2535" spans="1:9" x14ac:dyDescent="0.15">
      <c r="A2535" t="s">
        <v>202</v>
      </c>
      <c r="B2535" t="s">
        <v>223</v>
      </c>
      <c r="C2535" t="s">
        <v>1</v>
      </c>
      <c r="D2535" t="s">
        <v>204</v>
      </c>
      <c r="E2535" t="s">
        <v>167</v>
      </c>
      <c r="F2535">
        <v>2014</v>
      </c>
      <c r="G2535">
        <v>71.589433033594901</v>
      </c>
      <c r="H2535">
        <v>74.832643308297307</v>
      </c>
      <c r="I2535">
        <v>67.927852814851093</v>
      </c>
    </row>
    <row r="2536" spans="1:9" x14ac:dyDescent="0.15">
      <c r="A2536" t="s">
        <v>202</v>
      </c>
      <c r="B2536" t="s">
        <v>223</v>
      </c>
      <c r="C2536" t="s">
        <v>205</v>
      </c>
      <c r="D2536" t="s">
        <v>204</v>
      </c>
      <c r="E2536" t="s">
        <v>167</v>
      </c>
      <c r="F2536">
        <v>2014</v>
      </c>
      <c r="G2536">
        <v>70.469517750838804</v>
      </c>
      <c r="H2536">
        <v>73.397580544278199</v>
      </c>
      <c r="I2536">
        <v>67.138567509929302</v>
      </c>
    </row>
    <row r="2537" spans="1:9" x14ac:dyDescent="0.15">
      <c r="A2537" t="s">
        <v>202</v>
      </c>
      <c r="B2537" t="s">
        <v>224</v>
      </c>
      <c r="C2537" t="s">
        <v>21</v>
      </c>
      <c r="D2537" t="s">
        <v>204</v>
      </c>
      <c r="E2537" t="s">
        <v>167</v>
      </c>
      <c r="F2537">
        <v>2014</v>
      </c>
      <c r="G2537">
        <v>69.202676815883095</v>
      </c>
      <c r="H2537">
        <v>71.980956777083904</v>
      </c>
      <c r="I2537">
        <v>65.976012073938904</v>
      </c>
    </row>
    <row r="2538" spans="1:9" x14ac:dyDescent="0.15">
      <c r="A2538" t="s">
        <v>202</v>
      </c>
      <c r="B2538" t="s">
        <v>224</v>
      </c>
      <c r="C2538" t="s">
        <v>1</v>
      </c>
      <c r="D2538" t="s">
        <v>204</v>
      </c>
      <c r="E2538" t="s">
        <v>167</v>
      </c>
      <c r="F2538">
        <v>2014</v>
      </c>
      <c r="G2538">
        <v>70.385846502491205</v>
      </c>
      <c r="H2538">
        <v>73.567179596350897</v>
      </c>
      <c r="I2538">
        <v>66.670607447657503</v>
      </c>
    </row>
    <row r="2539" spans="1:9" x14ac:dyDescent="0.15">
      <c r="A2539" t="s">
        <v>202</v>
      </c>
      <c r="B2539" t="s">
        <v>224</v>
      </c>
      <c r="C2539" t="s">
        <v>205</v>
      </c>
      <c r="D2539" t="s">
        <v>204</v>
      </c>
      <c r="E2539" t="s">
        <v>167</v>
      </c>
      <c r="F2539">
        <v>2014</v>
      </c>
      <c r="G2539">
        <v>69.798974191742104</v>
      </c>
      <c r="H2539">
        <v>72.813754069632296</v>
      </c>
      <c r="I2539">
        <v>66.3024051353175</v>
      </c>
    </row>
    <row r="2540" spans="1:9" x14ac:dyDescent="0.15">
      <c r="A2540" t="s">
        <v>202</v>
      </c>
      <c r="B2540" t="s">
        <v>225</v>
      </c>
      <c r="C2540" t="s">
        <v>21</v>
      </c>
      <c r="D2540" t="s">
        <v>204</v>
      </c>
      <c r="E2540" t="s">
        <v>167</v>
      </c>
      <c r="F2540">
        <v>2014</v>
      </c>
      <c r="G2540">
        <v>69.126470479811601</v>
      </c>
      <c r="H2540">
        <v>71.769190443937305</v>
      </c>
      <c r="I2540">
        <v>66.079635482918306</v>
      </c>
    </row>
    <row r="2541" spans="1:9" x14ac:dyDescent="0.15">
      <c r="A2541" t="s">
        <v>202</v>
      </c>
      <c r="B2541" t="s">
        <v>225</v>
      </c>
      <c r="C2541" t="s">
        <v>1</v>
      </c>
      <c r="D2541" t="s">
        <v>204</v>
      </c>
      <c r="E2541" t="s">
        <v>167</v>
      </c>
      <c r="F2541">
        <v>2014</v>
      </c>
      <c r="G2541">
        <v>70.261946791380197</v>
      </c>
      <c r="H2541">
        <v>73.363835363888796</v>
      </c>
      <c r="I2541">
        <v>66.700092010078706</v>
      </c>
    </row>
    <row r="2542" spans="1:9" x14ac:dyDescent="0.15">
      <c r="A2542" t="s">
        <v>202</v>
      </c>
      <c r="B2542" t="s">
        <v>225</v>
      </c>
      <c r="C2542" t="s">
        <v>205</v>
      </c>
      <c r="D2542" t="s">
        <v>204</v>
      </c>
      <c r="E2542" t="s">
        <v>167</v>
      </c>
      <c r="F2542">
        <v>2014</v>
      </c>
      <c r="G2542">
        <v>69.737780262262106</v>
      </c>
      <c r="H2542">
        <v>72.614402694627003</v>
      </c>
      <c r="I2542">
        <v>66.381250264833199</v>
      </c>
    </row>
    <row r="2543" spans="1:9" x14ac:dyDescent="0.15">
      <c r="A2543" t="s">
        <v>202</v>
      </c>
      <c r="B2543" t="s">
        <v>226</v>
      </c>
      <c r="C2543" t="s">
        <v>21</v>
      </c>
      <c r="D2543" t="s">
        <v>204</v>
      </c>
      <c r="E2543" t="s">
        <v>167</v>
      </c>
      <c r="F2543">
        <v>2014</v>
      </c>
      <c r="G2543">
        <v>70.2981794396255</v>
      </c>
      <c r="H2543">
        <v>73.077750998360401</v>
      </c>
      <c r="I2543">
        <v>67.098356383515394</v>
      </c>
    </row>
    <row r="2544" spans="1:9" x14ac:dyDescent="0.15">
      <c r="A2544" t="s">
        <v>202</v>
      </c>
      <c r="B2544" t="s">
        <v>226</v>
      </c>
      <c r="C2544" t="s">
        <v>1</v>
      </c>
      <c r="D2544" t="s">
        <v>204</v>
      </c>
      <c r="E2544" t="s">
        <v>167</v>
      </c>
      <c r="F2544">
        <v>2014</v>
      </c>
      <c r="G2544">
        <v>71.683668310842705</v>
      </c>
      <c r="H2544">
        <v>74.881166527720495</v>
      </c>
      <c r="I2544">
        <v>67.945064470221496</v>
      </c>
    </row>
    <row r="2545" spans="1:9" x14ac:dyDescent="0.15">
      <c r="A2545" t="s">
        <v>202</v>
      </c>
      <c r="B2545" t="s">
        <v>226</v>
      </c>
      <c r="C2545" t="s">
        <v>205</v>
      </c>
      <c r="D2545" t="s">
        <v>204</v>
      </c>
      <c r="E2545" t="s">
        <v>167</v>
      </c>
      <c r="F2545">
        <v>2014</v>
      </c>
      <c r="G2545">
        <v>71.026295547157503</v>
      </c>
      <c r="H2545">
        <v>74.003220072535001</v>
      </c>
      <c r="I2545">
        <v>67.567037581499306</v>
      </c>
    </row>
    <row r="2546" spans="1:9" x14ac:dyDescent="0.15">
      <c r="A2546" t="s">
        <v>202</v>
      </c>
      <c r="B2546" t="s">
        <v>227</v>
      </c>
      <c r="C2546" t="s">
        <v>21</v>
      </c>
      <c r="D2546" t="s">
        <v>204</v>
      </c>
      <c r="E2546" t="s">
        <v>167</v>
      </c>
      <c r="F2546">
        <v>2014</v>
      </c>
      <c r="G2546">
        <v>69.6443201116886</v>
      </c>
      <c r="H2546">
        <v>72.406664023153894</v>
      </c>
      <c r="I2546">
        <v>66.403293898438704</v>
      </c>
    </row>
    <row r="2547" spans="1:9" x14ac:dyDescent="0.15">
      <c r="A2547" t="s">
        <v>202</v>
      </c>
      <c r="B2547" t="s">
        <v>227</v>
      </c>
      <c r="C2547" t="s">
        <v>1</v>
      </c>
      <c r="D2547" t="s">
        <v>204</v>
      </c>
      <c r="E2547" t="s">
        <v>167</v>
      </c>
      <c r="F2547">
        <v>2014</v>
      </c>
      <c r="G2547">
        <v>70.979573745370402</v>
      </c>
      <c r="H2547">
        <v>74.144713611449106</v>
      </c>
      <c r="I2547">
        <v>67.379424350090503</v>
      </c>
    </row>
    <row r="2548" spans="1:9" x14ac:dyDescent="0.15">
      <c r="A2548" t="s">
        <v>202</v>
      </c>
      <c r="B2548" t="s">
        <v>227</v>
      </c>
      <c r="C2548" t="s">
        <v>205</v>
      </c>
      <c r="D2548" t="s">
        <v>204</v>
      </c>
      <c r="E2548" t="s">
        <v>167</v>
      </c>
      <c r="F2548">
        <v>2014</v>
      </c>
      <c r="G2548">
        <v>70.351310313136096</v>
      </c>
      <c r="H2548">
        <v>73.329890758127704</v>
      </c>
      <c r="I2548">
        <v>66.948974595493993</v>
      </c>
    </row>
    <row r="2549" spans="1:9" x14ac:dyDescent="0.15">
      <c r="A2549" t="s">
        <v>202</v>
      </c>
      <c r="B2549" t="s">
        <v>228</v>
      </c>
      <c r="C2549" t="s">
        <v>21</v>
      </c>
      <c r="D2549" t="s">
        <v>204</v>
      </c>
      <c r="E2549" t="s">
        <v>167</v>
      </c>
      <c r="F2549">
        <v>2014</v>
      </c>
      <c r="G2549">
        <v>71.013092255425804</v>
      </c>
      <c r="H2549">
        <v>73.826731836545903</v>
      </c>
      <c r="I2549">
        <v>67.753902012144394</v>
      </c>
    </row>
    <row r="2550" spans="1:9" x14ac:dyDescent="0.15">
      <c r="A2550" t="s">
        <v>202</v>
      </c>
      <c r="B2550" t="s">
        <v>228</v>
      </c>
      <c r="C2550" t="s">
        <v>1</v>
      </c>
      <c r="D2550" t="s">
        <v>204</v>
      </c>
      <c r="E2550" t="s">
        <v>167</v>
      </c>
      <c r="F2550">
        <v>2014</v>
      </c>
      <c r="G2550">
        <v>72.154124710976603</v>
      </c>
      <c r="H2550">
        <v>75.496702751908501</v>
      </c>
      <c r="I2550">
        <v>68.464831794853396</v>
      </c>
    </row>
    <row r="2551" spans="1:9" x14ac:dyDescent="0.15">
      <c r="A2551" t="s">
        <v>202</v>
      </c>
      <c r="B2551" t="s">
        <v>228</v>
      </c>
      <c r="C2551" t="s">
        <v>205</v>
      </c>
      <c r="D2551" t="s">
        <v>204</v>
      </c>
      <c r="E2551" t="s">
        <v>167</v>
      </c>
      <c r="F2551">
        <v>2014</v>
      </c>
      <c r="G2551">
        <v>71.606283725302504</v>
      </c>
      <c r="H2551">
        <v>74.699525905359295</v>
      </c>
      <c r="I2551">
        <v>68.088269398461705</v>
      </c>
    </row>
    <row r="2552" spans="1:9" x14ac:dyDescent="0.15">
      <c r="A2552" t="s">
        <v>202</v>
      </c>
      <c r="B2552" t="s">
        <v>229</v>
      </c>
      <c r="C2552" t="s">
        <v>21</v>
      </c>
      <c r="D2552" t="s">
        <v>204</v>
      </c>
      <c r="E2552" t="s">
        <v>167</v>
      </c>
      <c r="F2552">
        <v>2014</v>
      </c>
      <c r="G2552">
        <v>69.480949947167701</v>
      </c>
      <c r="H2552">
        <v>72.099113900031</v>
      </c>
      <c r="I2552">
        <v>66.369690532982503</v>
      </c>
    </row>
    <row r="2553" spans="1:9" x14ac:dyDescent="0.15">
      <c r="A2553" t="s">
        <v>202</v>
      </c>
      <c r="B2553" t="s">
        <v>229</v>
      </c>
      <c r="C2553" t="s">
        <v>1</v>
      </c>
      <c r="D2553" t="s">
        <v>204</v>
      </c>
      <c r="E2553" t="s">
        <v>167</v>
      </c>
      <c r="F2553">
        <v>2014</v>
      </c>
      <c r="G2553">
        <v>71.225733550491199</v>
      </c>
      <c r="H2553">
        <v>74.404340058324806</v>
      </c>
      <c r="I2553">
        <v>67.553973958081798</v>
      </c>
    </row>
    <row r="2554" spans="1:9" x14ac:dyDescent="0.15">
      <c r="A2554" t="s">
        <v>202</v>
      </c>
      <c r="B2554" t="s">
        <v>229</v>
      </c>
      <c r="C2554" t="s">
        <v>205</v>
      </c>
      <c r="D2554" t="s">
        <v>204</v>
      </c>
      <c r="E2554" t="s">
        <v>167</v>
      </c>
      <c r="F2554">
        <v>2014</v>
      </c>
      <c r="G2554">
        <v>70.399459145556506</v>
      </c>
      <c r="H2554">
        <v>73.335376485466199</v>
      </c>
      <c r="I2554">
        <v>67.002649401943799</v>
      </c>
    </row>
    <row r="2555" spans="1:9" x14ac:dyDescent="0.15">
      <c r="A2555" t="s">
        <v>202</v>
      </c>
      <c r="B2555" t="s">
        <v>230</v>
      </c>
      <c r="C2555" t="s">
        <v>21</v>
      </c>
      <c r="D2555" t="s">
        <v>204</v>
      </c>
      <c r="E2555" t="s">
        <v>167</v>
      </c>
      <c r="F2555">
        <v>2014</v>
      </c>
      <c r="G2555">
        <v>69.2294349154039</v>
      </c>
      <c r="H2555">
        <v>71.870641683513099</v>
      </c>
      <c r="I2555">
        <v>66.150075654916506</v>
      </c>
    </row>
    <row r="2556" spans="1:9" x14ac:dyDescent="0.15">
      <c r="A2556" t="s">
        <v>202</v>
      </c>
      <c r="B2556" t="s">
        <v>230</v>
      </c>
      <c r="C2556" t="s">
        <v>1</v>
      </c>
      <c r="D2556" t="s">
        <v>204</v>
      </c>
      <c r="E2556" t="s">
        <v>167</v>
      </c>
      <c r="F2556">
        <v>2014</v>
      </c>
      <c r="G2556">
        <v>70.396342234551696</v>
      </c>
      <c r="H2556">
        <v>73.502262544719201</v>
      </c>
      <c r="I2556">
        <v>66.782787453938894</v>
      </c>
    </row>
    <row r="2557" spans="1:9" x14ac:dyDescent="0.15">
      <c r="A2557" t="s">
        <v>202</v>
      </c>
      <c r="B2557" t="s">
        <v>230</v>
      </c>
      <c r="C2557" t="s">
        <v>205</v>
      </c>
      <c r="D2557" t="s">
        <v>204</v>
      </c>
      <c r="E2557" t="s">
        <v>167</v>
      </c>
      <c r="F2557">
        <v>2014</v>
      </c>
      <c r="G2557">
        <v>69.840336066443001</v>
      </c>
      <c r="H2557">
        <v>72.695794349907999</v>
      </c>
      <c r="I2557">
        <v>66.522396801764401</v>
      </c>
    </row>
    <row r="2558" spans="1:9" x14ac:dyDescent="0.15">
      <c r="A2558" t="s">
        <v>202</v>
      </c>
      <c r="B2558" t="s">
        <v>231</v>
      </c>
      <c r="C2558" t="s">
        <v>21</v>
      </c>
      <c r="D2558" t="s">
        <v>204</v>
      </c>
      <c r="E2558" t="s">
        <v>167</v>
      </c>
      <c r="F2558">
        <v>2014</v>
      </c>
      <c r="G2558">
        <v>68.212961870117894</v>
      </c>
      <c r="H2558">
        <v>70.901795751981197</v>
      </c>
      <c r="I2558">
        <v>65.257707485874505</v>
      </c>
    </row>
    <row r="2559" spans="1:9" x14ac:dyDescent="0.15">
      <c r="A2559" t="s">
        <v>202</v>
      </c>
      <c r="B2559" t="s">
        <v>231</v>
      </c>
      <c r="C2559" t="s">
        <v>1</v>
      </c>
      <c r="D2559" t="s">
        <v>204</v>
      </c>
      <c r="E2559" t="s">
        <v>167</v>
      </c>
      <c r="F2559">
        <v>2014</v>
      </c>
      <c r="G2559">
        <v>71.103209395726907</v>
      </c>
      <c r="H2559">
        <v>74.348715406420098</v>
      </c>
      <c r="I2559">
        <v>67.408890311118398</v>
      </c>
    </row>
    <row r="2560" spans="1:9" x14ac:dyDescent="0.15">
      <c r="A2560" t="s">
        <v>202</v>
      </c>
      <c r="B2560" t="s">
        <v>231</v>
      </c>
      <c r="C2560" t="s">
        <v>205</v>
      </c>
      <c r="D2560" t="s">
        <v>204</v>
      </c>
      <c r="E2560" t="s">
        <v>167</v>
      </c>
      <c r="F2560">
        <v>2014</v>
      </c>
      <c r="G2560">
        <v>69.699311141764994</v>
      </c>
      <c r="H2560">
        <v>72.667980672173201</v>
      </c>
      <c r="I2560">
        <v>66.390637331345303</v>
      </c>
    </row>
    <row r="2561" spans="1:9" x14ac:dyDescent="0.15">
      <c r="A2561" t="s">
        <v>202</v>
      </c>
      <c r="B2561" t="s">
        <v>232</v>
      </c>
      <c r="C2561" t="s">
        <v>21</v>
      </c>
      <c r="D2561" t="s">
        <v>204</v>
      </c>
      <c r="E2561" t="s">
        <v>167</v>
      </c>
      <c r="F2561">
        <v>2014</v>
      </c>
      <c r="G2561">
        <v>69.129800123162795</v>
      </c>
      <c r="H2561">
        <v>71.855920826582206</v>
      </c>
      <c r="I2561">
        <v>65.939142198507398</v>
      </c>
    </row>
    <row r="2562" spans="1:9" x14ac:dyDescent="0.15">
      <c r="A2562" t="s">
        <v>202</v>
      </c>
      <c r="B2562" t="s">
        <v>232</v>
      </c>
      <c r="C2562" t="s">
        <v>1</v>
      </c>
      <c r="D2562" t="s">
        <v>204</v>
      </c>
      <c r="E2562" t="s">
        <v>167</v>
      </c>
      <c r="F2562">
        <v>2014</v>
      </c>
      <c r="G2562">
        <v>71.122676196094602</v>
      </c>
      <c r="H2562">
        <v>74.356752654735999</v>
      </c>
      <c r="I2562">
        <v>67.483038782994399</v>
      </c>
    </row>
    <row r="2563" spans="1:9" x14ac:dyDescent="0.15">
      <c r="A2563" t="s">
        <v>202</v>
      </c>
      <c r="B2563" t="s">
        <v>232</v>
      </c>
      <c r="C2563" t="s">
        <v>205</v>
      </c>
      <c r="D2563" t="s">
        <v>204</v>
      </c>
      <c r="E2563" t="s">
        <v>167</v>
      </c>
      <c r="F2563">
        <v>2014</v>
      </c>
      <c r="G2563">
        <v>70.143021993298902</v>
      </c>
      <c r="H2563">
        <v>73.104029054103705</v>
      </c>
      <c r="I2563">
        <v>66.698258233311194</v>
      </c>
    </row>
    <row r="2564" spans="1:9" x14ac:dyDescent="0.15">
      <c r="A2564" t="s">
        <v>202</v>
      </c>
      <c r="B2564" t="s">
        <v>233</v>
      </c>
      <c r="C2564" t="s">
        <v>21</v>
      </c>
      <c r="D2564" t="s">
        <v>204</v>
      </c>
      <c r="E2564" t="s">
        <v>167</v>
      </c>
      <c r="F2564">
        <v>2014</v>
      </c>
      <c r="G2564">
        <v>68.648762829405996</v>
      </c>
      <c r="H2564">
        <v>71.286815710416903</v>
      </c>
      <c r="I2564">
        <v>65.577221936544404</v>
      </c>
    </row>
    <row r="2565" spans="1:9" x14ac:dyDescent="0.15">
      <c r="A2565" t="s">
        <v>202</v>
      </c>
      <c r="B2565" t="s">
        <v>233</v>
      </c>
      <c r="C2565" t="s">
        <v>1</v>
      </c>
      <c r="D2565" t="s">
        <v>204</v>
      </c>
      <c r="E2565" t="s">
        <v>167</v>
      </c>
      <c r="F2565">
        <v>2014</v>
      </c>
      <c r="G2565">
        <v>70.019922460905505</v>
      </c>
      <c r="H2565">
        <v>73.098723331376704</v>
      </c>
      <c r="I2565">
        <v>66.481295349644796</v>
      </c>
    </row>
    <row r="2566" spans="1:9" x14ac:dyDescent="0.15">
      <c r="A2566" t="s">
        <v>202</v>
      </c>
      <c r="B2566" t="s">
        <v>233</v>
      </c>
      <c r="C2566" t="s">
        <v>205</v>
      </c>
      <c r="D2566" t="s">
        <v>204</v>
      </c>
      <c r="E2566" t="s">
        <v>167</v>
      </c>
      <c r="F2566">
        <v>2014</v>
      </c>
      <c r="G2566">
        <v>69.363084583003499</v>
      </c>
      <c r="H2566">
        <v>72.241498679952102</v>
      </c>
      <c r="I2566">
        <v>66.028182480756897</v>
      </c>
    </row>
    <row r="2567" spans="1:9" x14ac:dyDescent="0.15">
      <c r="A2567" t="s">
        <v>202</v>
      </c>
      <c r="B2567" t="s">
        <v>234</v>
      </c>
      <c r="C2567" t="s">
        <v>21</v>
      </c>
      <c r="D2567" t="s">
        <v>204</v>
      </c>
      <c r="E2567" t="s">
        <v>167</v>
      </c>
      <c r="F2567">
        <v>2014</v>
      </c>
      <c r="G2567">
        <v>68.871185868457204</v>
      </c>
      <c r="H2567">
        <v>71.471788265454805</v>
      </c>
      <c r="I2567">
        <v>65.804170166288102</v>
      </c>
    </row>
    <row r="2568" spans="1:9" x14ac:dyDescent="0.15">
      <c r="A2568" t="s">
        <v>202</v>
      </c>
      <c r="B2568" t="s">
        <v>234</v>
      </c>
      <c r="C2568" t="s">
        <v>1</v>
      </c>
      <c r="D2568" t="s">
        <v>204</v>
      </c>
      <c r="E2568" t="s">
        <v>167</v>
      </c>
      <c r="F2568">
        <v>2014</v>
      </c>
      <c r="G2568">
        <v>71.134904494650797</v>
      </c>
      <c r="H2568">
        <v>74.2682896888561</v>
      </c>
      <c r="I2568">
        <v>67.539140438599205</v>
      </c>
    </row>
    <row r="2569" spans="1:9" x14ac:dyDescent="0.15">
      <c r="A2569" t="s">
        <v>202</v>
      </c>
      <c r="B2569" t="s">
        <v>234</v>
      </c>
      <c r="C2569" t="s">
        <v>205</v>
      </c>
      <c r="D2569" t="s">
        <v>204</v>
      </c>
      <c r="E2569" t="s">
        <v>167</v>
      </c>
      <c r="F2569">
        <v>2014</v>
      </c>
      <c r="G2569">
        <v>70.040686396544999</v>
      </c>
      <c r="H2569">
        <v>72.877461080560707</v>
      </c>
      <c r="I2569">
        <v>66.697269835219203</v>
      </c>
    </row>
    <row r="2570" spans="1:9" x14ac:dyDescent="0.15">
      <c r="A2570" t="s">
        <v>202</v>
      </c>
      <c r="B2570" t="s">
        <v>235</v>
      </c>
      <c r="C2570" t="s">
        <v>21</v>
      </c>
      <c r="D2570" t="s">
        <v>204</v>
      </c>
      <c r="E2570" t="s">
        <v>167</v>
      </c>
      <c r="F2570">
        <v>2014</v>
      </c>
      <c r="G2570">
        <v>68.522497548134794</v>
      </c>
      <c r="H2570">
        <v>71.192869710332403</v>
      </c>
      <c r="I2570">
        <v>65.455538896850001</v>
      </c>
    </row>
    <row r="2571" spans="1:9" x14ac:dyDescent="0.15">
      <c r="A2571" t="s">
        <v>202</v>
      </c>
      <c r="B2571" t="s">
        <v>235</v>
      </c>
      <c r="C2571" t="s">
        <v>1</v>
      </c>
      <c r="D2571" t="s">
        <v>204</v>
      </c>
      <c r="E2571" t="s">
        <v>167</v>
      </c>
      <c r="F2571">
        <v>2014</v>
      </c>
      <c r="G2571">
        <v>70.345066250472598</v>
      </c>
      <c r="H2571">
        <v>73.480852562309806</v>
      </c>
      <c r="I2571">
        <v>66.813311582175601</v>
      </c>
    </row>
    <row r="2572" spans="1:9" x14ac:dyDescent="0.15">
      <c r="A2572" t="s">
        <v>202</v>
      </c>
      <c r="B2572" t="s">
        <v>235</v>
      </c>
      <c r="C2572" t="s">
        <v>205</v>
      </c>
      <c r="D2572" t="s">
        <v>204</v>
      </c>
      <c r="E2572" t="s">
        <v>167</v>
      </c>
      <c r="F2572">
        <v>2014</v>
      </c>
      <c r="G2572">
        <v>69.465185056825902</v>
      </c>
      <c r="H2572">
        <v>72.334597571246704</v>
      </c>
      <c r="I2572">
        <v>66.158575603922003</v>
      </c>
    </row>
    <row r="2573" spans="1:9" x14ac:dyDescent="0.15">
      <c r="A2573" t="s">
        <v>202</v>
      </c>
      <c r="B2573" t="s">
        <v>236</v>
      </c>
      <c r="C2573" t="s">
        <v>21</v>
      </c>
      <c r="D2573" t="s">
        <v>204</v>
      </c>
      <c r="E2573" t="s">
        <v>167</v>
      </c>
      <c r="F2573">
        <v>2014</v>
      </c>
      <c r="G2573">
        <v>69.803286200231796</v>
      </c>
      <c r="H2573">
        <v>72.622678114892693</v>
      </c>
      <c r="I2573">
        <v>66.583150265032998</v>
      </c>
    </row>
    <row r="2574" spans="1:9" x14ac:dyDescent="0.15">
      <c r="A2574" t="s">
        <v>202</v>
      </c>
      <c r="B2574" t="s">
        <v>236</v>
      </c>
      <c r="C2574" t="s">
        <v>1</v>
      </c>
      <c r="D2574" t="s">
        <v>204</v>
      </c>
      <c r="E2574" t="s">
        <v>167</v>
      </c>
      <c r="F2574">
        <v>2014</v>
      </c>
      <c r="G2574">
        <v>71.067451517877601</v>
      </c>
      <c r="H2574">
        <v>74.374804358873305</v>
      </c>
      <c r="I2574">
        <v>67.401373051559304</v>
      </c>
    </row>
    <row r="2575" spans="1:9" x14ac:dyDescent="0.15">
      <c r="A2575" t="s">
        <v>202</v>
      </c>
      <c r="B2575" t="s">
        <v>236</v>
      </c>
      <c r="C2575" t="s">
        <v>205</v>
      </c>
      <c r="D2575" t="s">
        <v>204</v>
      </c>
      <c r="E2575" t="s">
        <v>167</v>
      </c>
      <c r="F2575">
        <v>2014</v>
      </c>
      <c r="G2575">
        <v>70.441884345148395</v>
      </c>
      <c r="H2575">
        <v>73.464436733675896</v>
      </c>
      <c r="I2575">
        <v>66.968641585130499</v>
      </c>
    </row>
    <row r="2576" spans="1:9" x14ac:dyDescent="0.15">
      <c r="A2576" t="s">
        <v>202</v>
      </c>
      <c r="B2576" t="s">
        <v>237</v>
      </c>
      <c r="C2576" t="s">
        <v>21</v>
      </c>
      <c r="D2576" t="s">
        <v>204</v>
      </c>
      <c r="E2576" t="s">
        <v>167</v>
      </c>
      <c r="F2576">
        <v>2014</v>
      </c>
      <c r="G2576">
        <v>67.739626598581197</v>
      </c>
      <c r="H2576">
        <v>70.432316660375093</v>
      </c>
      <c r="I2576">
        <v>64.662959863538006</v>
      </c>
    </row>
    <row r="2577" spans="1:9" x14ac:dyDescent="0.15">
      <c r="A2577" t="s">
        <v>202</v>
      </c>
      <c r="B2577" t="s">
        <v>237</v>
      </c>
      <c r="C2577" t="s">
        <v>1</v>
      </c>
      <c r="D2577" t="s">
        <v>204</v>
      </c>
      <c r="E2577" t="s">
        <v>167</v>
      </c>
      <c r="F2577">
        <v>2014</v>
      </c>
      <c r="G2577">
        <v>70.626425807839695</v>
      </c>
      <c r="H2577">
        <v>73.806307252906905</v>
      </c>
      <c r="I2577">
        <v>67.0361348254728</v>
      </c>
    </row>
    <row r="2578" spans="1:9" x14ac:dyDescent="0.15">
      <c r="A2578" t="s">
        <v>202</v>
      </c>
      <c r="B2578" t="s">
        <v>237</v>
      </c>
      <c r="C2578" t="s">
        <v>205</v>
      </c>
      <c r="D2578" t="s">
        <v>204</v>
      </c>
      <c r="E2578" t="s">
        <v>167</v>
      </c>
      <c r="F2578">
        <v>2014</v>
      </c>
      <c r="G2578">
        <v>69.172386505366902</v>
      </c>
      <c r="H2578">
        <v>72.090877191533494</v>
      </c>
      <c r="I2578">
        <v>65.836302335404795</v>
      </c>
    </row>
    <row r="2579" spans="1:9" x14ac:dyDescent="0.15">
      <c r="A2579" t="s">
        <v>202</v>
      </c>
      <c r="B2579" t="s">
        <v>238</v>
      </c>
      <c r="C2579" t="s">
        <v>21</v>
      </c>
      <c r="D2579" t="s">
        <v>204</v>
      </c>
      <c r="E2579" t="s">
        <v>167</v>
      </c>
      <c r="F2579">
        <v>2014</v>
      </c>
      <c r="G2579">
        <v>68.520581589741894</v>
      </c>
      <c r="H2579">
        <v>71.158686093123094</v>
      </c>
      <c r="I2579">
        <v>65.493668238974195</v>
      </c>
    </row>
    <row r="2580" spans="1:9" x14ac:dyDescent="0.15">
      <c r="A2580" t="s">
        <v>202</v>
      </c>
      <c r="B2580" t="s">
        <v>238</v>
      </c>
      <c r="C2580" t="s">
        <v>1</v>
      </c>
      <c r="D2580" t="s">
        <v>204</v>
      </c>
      <c r="E2580" t="s">
        <v>167</v>
      </c>
      <c r="F2580">
        <v>2014</v>
      </c>
      <c r="G2580">
        <v>69.819831225613299</v>
      </c>
      <c r="H2580">
        <v>72.973415235514807</v>
      </c>
      <c r="I2580">
        <v>66.266991201406498</v>
      </c>
    </row>
    <row r="2581" spans="1:9" x14ac:dyDescent="0.15">
      <c r="A2581" t="s">
        <v>202</v>
      </c>
      <c r="B2581" t="s">
        <v>238</v>
      </c>
      <c r="C2581" t="s">
        <v>205</v>
      </c>
      <c r="D2581" t="s">
        <v>204</v>
      </c>
      <c r="E2581" t="s">
        <v>167</v>
      </c>
      <c r="F2581">
        <v>2014</v>
      </c>
      <c r="G2581">
        <v>69.206828077109193</v>
      </c>
      <c r="H2581">
        <v>72.097909108680199</v>
      </c>
      <c r="I2581">
        <v>65.895267577692493</v>
      </c>
    </row>
    <row r="2582" spans="1:9" x14ac:dyDescent="0.15">
      <c r="A2582" t="s">
        <v>202</v>
      </c>
      <c r="B2582" t="s">
        <v>239</v>
      </c>
      <c r="C2582" t="s">
        <v>21</v>
      </c>
      <c r="D2582" t="s">
        <v>204</v>
      </c>
      <c r="E2582" t="s">
        <v>167</v>
      </c>
      <c r="F2582">
        <v>2014</v>
      </c>
      <c r="G2582">
        <v>69.099632457651794</v>
      </c>
      <c r="H2582">
        <v>71.759653650306703</v>
      </c>
      <c r="I2582">
        <v>66.005812882206001</v>
      </c>
    </row>
    <row r="2583" spans="1:9" x14ac:dyDescent="0.15">
      <c r="A2583" t="s">
        <v>202</v>
      </c>
      <c r="B2583" t="s">
        <v>239</v>
      </c>
      <c r="C2583" t="s">
        <v>1</v>
      </c>
      <c r="D2583" t="s">
        <v>204</v>
      </c>
      <c r="E2583" t="s">
        <v>167</v>
      </c>
      <c r="F2583">
        <v>2014</v>
      </c>
      <c r="G2583">
        <v>70.504752179940894</v>
      </c>
      <c r="H2583">
        <v>73.656750150962097</v>
      </c>
      <c r="I2583">
        <v>66.926516962889494</v>
      </c>
    </row>
    <row r="2584" spans="1:9" x14ac:dyDescent="0.15">
      <c r="A2584" t="s">
        <v>202</v>
      </c>
      <c r="B2584" t="s">
        <v>239</v>
      </c>
      <c r="C2584" t="s">
        <v>205</v>
      </c>
      <c r="D2584" t="s">
        <v>204</v>
      </c>
      <c r="E2584" t="s">
        <v>167</v>
      </c>
      <c r="F2584">
        <v>2014</v>
      </c>
      <c r="G2584">
        <v>69.833355042963703</v>
      </c>
      <c r="H2584">
        <v>72.711034117922495</v>
      </c>
      <c r="I2584">
        <v>66.477880404376606</v>
      </c>
    </row>
    <row r="2585" spans="1:9" x14ac:dyDescent="0.15">
      <c r="A2585" t="s">
        <v>202</v>
      </c>
      <c r="B2585" t="s">
        <v>240</v>
      </c>
      <c r="C2585" t="s">
        <v>21</v>
      </c>
      <c r="D2585" t="s">
        <v>204</v>
      </c>
      <c r="E2585" t="s">
        <v>167</v>
      </c>
      <c r="F2585">
        <v>2014</v>
      </c>
      <c r="G2585">
        <v>67.762989079352295</v>
      </c>
      <c r="H2585">
        <v>70.384564711329006</v>
      </c>
      <c r="I2585">
        <v>64.725371632106501</v>
      </c>
    </row>
    <row r="2586" spans="1:9" x14ac:dyDescent="0.15">
      <c r="A2586" t="s">
        <v>202</v>
      </c>
      <c r="B2586" t="s">
        <v>240</v>
      </c>
      <c r="C2586" t="s">
        <v>1</v>
      </c>
      <c r="D2586" t="s">
        <v>204</v>
      </c>
      <c r="E2586" t="s">
        <v>167</v>
      </c>
      <c r="F2586">
        <v>2014</v>
      </c>
      <c r="G2586">
        <v>69.713928673358197</v>
      </c>
      <c r="H2586">
        <v>72.9470155641242</v>
      </c>
      <c r="I2586">
        <v>66.134639810517797</v>
      </c>
    </row>
    <row r="2587" spans="1:9" x14ac:dyDescent="0.15">
      <c r="A2587" t="s">
        <v>202</v>
      </c>
      <c r="B2587" t="s">
        <v>240</v>
      </c>
      <c r="C2587" t="s">
        <v>205</v>
      </c>
      <c r="D2587" t="s">
        <v>204</v>
      </c>
      <c r="E2587" t="s">
        <v>167</v>
      </c>
      <c r="F2587">
        <v>2014</v>
      </c>
      <c r="G2587">
        <v>68.764707406113004</v>
      </c>
      <c r="H2587">
        <v>71.640940650037194</v>
      </c>
      <c r="I2587">
        <v>65.4327377991102</v>
      </c>
    </row>
    <row r="2588" spans="1:9" x14ac:dyDescent="0.15">
      <c r="A2588" t="s">
        <v>202</v>
      </c>
      <c r="B2588" t="s">
        <v>241</v>
      </c>
      <c r="C2588" t="s">
        <v>21</v>
      </c>
      <c r="D2588" t="s">
        <v>204</v>
      </c>
      <c r="E2588" t="s">
        <v>167</v>
      </c>
      <c r="F2588">
        <v>2014</v>
      </c>
      <c r="G2588">
        <v>67.787833384658597</v>
      </c>
      <c r="H2588">
        <v>70.405013353962005</v>
      </c>
      <c r="I2588">
        <v>64.774616783193693</v>
      </c>
    </row>
    <row r="2589" spans="1:9" x14ac:dyDescent="0.15">
      <c r="A2589" t="s">
        <v>202</v>
      </c>
      <c r="B2589" t="s">
        <v>241</v>
      </c>
      <c r="C2589" t="s">
        <v>1</v>
      </c>
      <c r="D2589" t="s">
        <v>204</v>
      </c>
      <c r="E2589" t="s">
        <v>167</v>
      </c>
      <c r="F2589">
        <v>2014</v>
      </c>
      <c r="G2589">
        <v>69.867541703715105</v>
      </c>
      <c r="H2589">
        <v>72.916758861255403</v>
      </c>
      <c r="I2589">
        <v>66.446892240890094</v>
      </c>
    </row>
    <row r="2590" spans="1:9" x14ac:dyDescent="0.15">
      <c r="A2590" t="s">
        <v>202</v>
      </c>
      <c r="B2590" t="s">
        <v>241</v>
      </c>
      <c r="C2590" t="s">
        <v>205</v>
      </c>
      <c r="D2590" t="s">
        <v>204</v>
      </c>
      <c r="E2590" t="s">
        <v>167</v>
      </c>
      <c r="F2590">
        <v>2014</v>
      </c>
      <c r="G2590">
        <v>68.850472767776793</v>
      </c>
      <c r="H2590">
        <v>71.664542423821203</v>
      </c>
      <c r="I2590">
        <v>65.635536698719605</v>
      </c>
    </row>
    <row r="2591" spans="1:9" x14ac:dyDescent="0.15">
      <c r="A2591" t="s">
        <v>202</v>
      </c>
      <c r="B2591" t="s">
        <v>242</v>
      </c>
      <c r="C2591" t="s">
        <v>21</v>
      </c>
      <c r="D2591" t="s">
        <v>204</v>
      </c>
      <c r="E2591" t="s">
        <v>167</v>
      </c>
      <c r="F2591">
        <v>2014</v>
      </c>
      <c r="G2591">
        <v>67.287090528635801</v>
      </c>
      <c r="H2591">
        <v>69.805945949504505</v>
      </c>
      <c r="I2591">
        <v>64.351096461399607</v>
      </c>
    </row>
    <row r="2592" spans="1:9" x14ac:dyDescent="0.15">
      <c r="A2592" t="s">
        <v>202</v>
      </c>
      <c r="B2592" t="s">
        <v>242</v>
      </c>
      <c r="C2592" t="s">
        <v>1</v>
      </c>
      <c r="D2592" t="s">
        <v>204</v>
      </c>
      <c r="E2592" t="s">
        <v>167</v>
      </c>
      <c r="F2592">
        <v>2014</v>
      </c>
      <c r="G2592">
        <v>69.480696150743299</v>
      </c>
      <c r="H2592">
        <v>72.578070756313394</v>
      </c>
      <c r="I2592">
        <v>66.075113156600395</v>
      </c>
    </row>
    <row r="2593" spans="1:9" x14ac:dyDescent="0.15">
      <c r="A2593" t="s">
        <v>202</v>
      </c>
      <c r="B2593" t="s">
        <v>242</v>
      </c>
      <c r="C2593" t="s">
        <v>205</v>
      </c>
      <c r="D2593" t="s">
        <v>204</v>
      </c>
      <c r="E2593" t="s">
        <v>167</v>
      </c>
      <c r="F2593">
        <v>2014</v>
      </c>
      <c r="G2593">
        <v>68.4282289686779</v>
      </c>
      <c r="H2593">
        <v>71.258009933831005</v>
      </c>
      <c r="I2593">
        <v>65.234637573864006</v>
      </c>
    </row>
    <row r="2594" spans="1:9" x14ac:dyDescent="0.15">
      <c r="A2594" t="s">
        <v>202</v>
      </c>
      <c r="B2594" t="s">
        <v>243</v>
      </c>
      <c r="C2594" t="s">
        <v>21</v>
      </c>
      <c r="D2594" t="s">
        <v>204</v>
      </c>
      <c r="E2594" t="s">
        <v>167</v>
      </c>
      <c r="F2594">
        <v>2014</v>
      </c>
      <c r="G2594">
        <v>69.136803557278796</v>
      </c>
      <c r="H2594">
        <v>71.824794272295804</v>
      </c>
      <c r="I2594">
        <v>65.993077797625602</v>
      </c>
    </row>
    <row r="2595" spans="1:9" x14ac:dyDescent="0.15">
      <c r="A2595" t="s">
        <v>202</v>
      </c>
      <c r="B2595" t="s">
        <v>243</v>
      </c>
      <c r="C2595" t="s">
        <v>1</v>
      </c>
      <c r="D2595" t="s">
        <v>204</v>
      </c>
      <c r="E2595" t="s">
        <v>167</v>
      </c>
      <c r="F2595">
        <v>2014</v>
      </c>
      <c r="G2595">
        <v>70.600243864919904</v>
      </c>
      <c r="H2595">
        <v>73.739550417973007</v>
      </c>
      <c r="I2595">
        <v>67.007689422781397</v>
      </c>
    </row>
    <row r="2596" spans="1:9" x14ac:dyDescent="0.15">
      <c r="A2596" t="s">
        <v>202</v>
      </c>
      <c r="B2596" t="s">
        <v>243</v>
      </c>
      <c r="C2596" t="s">
        <v>205</v>
      </c>
      <c r="D2596" t="s">
        <v>204</v>
      </c>
      <c r="E2596" t="s">
        <v>167</v>
      </c>
      <c r="F2596">
        <v>2014</v>
      </c>
      <c r="G2596">
        <v>69.903551265392394</v>
      </c>
      <c r="H2596">
        <v>72.774875701947806</v>
      </c>
      <c r="I2596">
        <v>66.560813229330194</v>
      </c>
    </row>
    <row r="2597" spans="1:9" x14ac:dyDescent="0.15">
      <c r="A2597" t="s">
        <v>202</v>
      </c>
      <c r="B2597" t="s">
        <v>244</v>
      </c>
      <c r="C2597" t="s">
        <v>21</v>
      </c>
      <c r="D2597" t="s">
        <v>204</v>
      </c>
      <c r="E2597" t="s">
        <v>167</v>
      </c>
      <c r="F2597">
        <v>2014</v>
      </c>
      <c r="G2597">
        <v>67.863459957334001</v>
      </c>
      <c r="H2597">
        <v>70.591466947802999</v>
      </c>
      <c r="I2597">
        <v>64.733394705206805</v>
      </c>
    </row>
    <row r="2598" spans="1:9" x14ac:dyDescent="0.15">
      <c r="A2598" t="s">
        <v>202</v>
      </c>
      <c r="B2598" t="s">
        <v>244</v>
      </c>
      <c r="C2598" t="s">
        <v>1</v>
      </c>
      <c r="D2598" t="s">
        <v>204</v>
      </c>
      <c r="E2598" t="s">
        <v>167</v>
      </c>
      <c r="F2598">
        <v>2014</v>
      </c>
      <c r="G2598">
        <v>69.284388950311595</v>
      </c>
      <c r="H2598">
        <v>72.507807495128802</v>
      </c>
      <c r="I2598">
        <v>65.704638552751405</v>
      </c>
    </row>
    <row r="2599" spans="1:9" x14ac:dyDescent="0.15">
      <c r="A2599" t="s">
        <v>202</v>
      </c>
      <c r="B2599" t="s">
        <v>244</v>
      </c>
      <c r="C2599" t="s">
        <v>205</v>
      </c>
      <c r="D2599" t="s">
        <v>204</v>
      </c>
      <c r="E2599" t="s">
        <v>167</v>
      </c>
      <c r="F2599">
        <v>2014</v>
      </c>
      <c r="G2599">
        <v>68.564585264517106</v>
      </c>
      <c r="H2599">
        <v>71.472116983447606</v>
      </c>
      <c r="I2599">
        <v>65.275487842571806</v>
      </c>
    </row>
    <row r="2600" spans="1:9" x14ac:dyDescent="0.15">
      <c r="A2600" t="s">
        <v>202</v>
      </c>
      <c r="B2600" t="s">
        <v>245</v>
      </c>
      <c r="C2600" t="s">
        <v>21</v>
      </c>
      <c r="D2600" t="s">
        <v>204</v>
      </c>
      <c r="E2600" t="s">
        <v>167</v>
      </c>
      <c r="F2600">
        <v>2014</v>
      </c>
      <c r="G2600">
        <v>68.112745673318798</v>
      </c>
      <c r="H2600">
        <v>70.809978009514296</v>
      </c>
      <c r="I2600">
        <v>65.065686306988795</v>
      </c>
    </row>
    <row r="2601" spans="1:9" x14ac:dyDescent="0.15">
      <c r="A2601" t="s">
        <v>202</v>
      </c>
      <c r="B2601" t="s">
        <v>245</v>
      </c>
      <c r="C2601" t="s">
        <v>1</v>
      </c>
      <c r="D2601" t="s">
        <v>204</v>
      </c>
      <c r="E2601" t="s">
        <v>167</v>
      </c>
      <c r="F2601">
        <v>2014</v>
      </c>
      <c r="G2601">
        <v>70.2084011497261</v>
      </c>
      <c r="H2601">
        <v>73.451917888243798</v>
      </c>
      <c r="I2601">
        <v>66.454912681747999</v>
      </c>
    </row>
    <row r="2602" spans="1:9" x14ac:dyDescent="0.15">
      <c r="A2602" t="s">
        <v>202</v>
      </c>
      <c r="B2602" t="s">
        <v>245</v>
      </c>
      <c r="C2602" t="s">
        <v>205</v>
      </c>
      <c r="D2602" t="s">
        <v>204</v>
      </c>
      <c r="E2602" t="s">
        <v>167</v>
      </c>
      <c r="F2602">
        <v>2014</v>
      </c>
      <c r="G2602">
        <v>69.1578840412067</v>
      </c>
      <c r="H2602">
        <v>72.039070660799396</v>
      </c>
      <c r="I2602">
        <v>65.757154727798607</v>
      </c>
    </row>
    <row r="2603" spans="1:9" x14ac:dyDescent="0.15">
      <c r="A2603" t="s">
        <v>202</v>
      </c>
      <c r="B2603" t="s">
        <v>246</v>
      </c>
      <c r="C2603" t="s">
        <v>21</v>
      </c>
      <c r="D2603" t="s">
        <v>204</v>
      </c>
      <c r="E2603" t="s">
        <v>167</v>
      </c>
      <c r="F2603">
        <v>2014</v>
      </c>
      <c r="G2603">
        <v>67.333677324767507</v>
      </c>
      <c r="H2603">
        <v>69.924222329883705</v>
      </c>
      <c r="I2603">
        <v>64.254001667662905</v>
      </c>
    </row>
    <row r="2604" spans="1:9" x14ac:dyDescent="0.15">
      <c r="A2604" t="s">
        <v>202</v>
      </c>
      <c r="B2604" t="s">
        <v>246</v>
      </c>
      <c r="C2604" t="s">
        <v>1</v>
      </c>
      <c r="D2604" t="s">
        <v>204</v>
      </c>
      <c r="E2604" t="s">
        <v>167</v>
      </c>
      <c r="F2604">
        <v>2014</v>
      </c>
      <c r="G2604">
        <v>70.087887470760606</v>
      </c>
      <c r="H2604">
        <v>73.230933966112005</v>
      </c>
      <c r="I2604">
        <v>66.442464339118999</v>
      </c>
    </row>
    <row r="2605" spans="1:9" x14ac:dyDescent="0.15">
      <c r="A2605" t="s">
        <v>202</v>
      </c>
      <c r="B2605" t="s">
        <v>246</v>
      </c>
      <c r="C2605" t="s">
        <v>205</v>
      </c>
      <c r="D2605" t="s">
        <v>204</v>
      </c>
      <c r="E2605" t="s">
        <v>167</v>
      </c>
      <c r="F2605">
        <v>2014</v>
      </c>
      <c r="G2605">
        <v>68.673342739038006</v>
      </c>
      <c r="H2605">
        <v>71.502295061217396</v>
      </c>
      <c r="I2605">
        <v>65.324481283966506</v>
      </c>
    </row>
    <row r="2606" spans="1:9" x14ac:dyDescent="0.15">
      <c r="A2606" t="s">
        <v>202</v>
      </c>
      <c r="B2606" t="s">
        <v>247</v>
      </c>
      <c r="C2606" t="s">
        <v>21</v>
      </c>
      <c r="D2606" t="s">
        <v>204</v>
      </c>
      <c r="E2606" t="s">
        <v>167</v>
      </c>
      <c r="F2606">
        <v>2014</v>
      </c>
      <c r="G2606">
        <v>70.195859646135602</v>
      </c>
      <c r="H2606">
        <v>73.046979899260407</v>
      </c>
      <c r="I2606">
        <v>67.016407599471705</v>
      </c>
    </row>
    <row r="2607" spans="1:9" x14ac:dyDescent="0.15">
      <c r="A2607" t="s">
        <v>202</v>
      </c>
      <c r="B2607" t="s">
        <v>247</v>
      </c>
      <c r="C2607" t="s">
        <v>1</v>
      </c>
      <c r="D2607" t="s">
        <v>204</v>
      </c>
      <c r="E2607" t="s">
        <v>167</v>
      </c>
      <c r="F2607">
        <v>2014</v>
      </c>
      <c r="G2607">
        <v>72.482092864465301</v>
      </c>
      <c r="H2607">
        <v>75.625706779919895</v>
      </c>
      <c r="I2607">
        <v>68.628142777898404</v>
      </c>
    </row>
    <row r="2608" spans="1:9" x14ac:dyDescent="0.15">
      <c r="A2608" t="s">
        <v>202</v>
      </c>
      <c r="B2608" t="s">
        <v>247</v>
      </c>
      <c r="C2608" t="s">
        <v>205</v>
      </c>
      <c r="D2608" t="s">
        <v>204</v>
      </c>
      <c r="E2608" t="s">
        <v>167</v>
      </c>
      <c r="F2608">
        <v>2014</v>
      </c>
      <c r="G2608">
        <v>71.315429997420495</v>
      </c>
      <c r="H2608">
        <v>74.291090882878393</v>
      </c>
      <c r="I2608">
        <v>67.836963461107601</v>
      </c>
    </row>
    <row r="2609" spans="1:9" x14ac:dyDescent="0.15">
      <c r="A2609" t="s">
        <v>202</v>
      </c>
      <c r="B2609" t="s">
        <v>248</v>
      </c>
      <c r="C2609" t="s">
        <v>21</v>
      </c>
      <c r="D2609" t="s">
        <v>204</v>
      </c>
      <c r="E2609" t="s">
        <v>167</v>
      </c>
      <c r="F2609">
        <v>2014</v>
      </c>
      <c r="G2609">
        <v>70.632690337967404</v>
      </c>
      <c r="H2609">
        <v>73.377298293957296</v>
      </c>
      <c r="I2609">
        <v>67.454001466569196</v>
      </c>
    </row>
    <row r="2610" spans="1:9" x14ac:dyDescent="0.15">
      <c r="A2610" t="s">
        <v>202</v>
      </c>
      <c r="B2610" t="s">
        <v>248</v>
      </c>
      <c r="C2610" t="s">
        <v>1</v>
      </c>
      <c r="D2610" t="s">
        <v>204</v>
      </c>
      <c r="E2610" t="s">
        <v>167</v>
      </c>
      <c r="F2610">
        <v>2014</v>
      </c>
      <c r="G2610">
        <v>71.506644967826702</v>
      </c>
      <c r="H2610">
        <v>74.671435889245899</v>
      </c>
      <c r="I2610">
        <v>67.893653430002104</v>
      </c>
    </row>
    <row r="2611" spans="1:9" x14ac:dyDescent="0.15">
      <c r="A2611" t="s">
        <v>202</v>
      </c>
      <c r="B2611" t="s">
        <v>248</v>
      </c>
      <c r="C2611" t="s">
        <v>205</v>
      </c>
      <c r="D2611" t="s">
        <v>204</v>
      </c>
      <c r="E2611" t="s">
        <v>167</v>
      </c>
      <c r="F2611">
        <v>2014</v>
      </c>
      <c r="G2611">
        <v>71.1067621788971</v>
      </c>
      <c r="H2611">
        <v>74.042275377530004</v>
      </c>
      <c r="I2611">
        <v>67.739017864787101</v>
      </c>
    </row>
    <row r="2612" spans="1:9" x14ac:dyDescent="0.15">
      <c r="A2612" t="s">
        <v>202</v>
      </c>
      <c r="B2612" t="s">
        <v>249</v>
      </c>
      <c r="C2612" t="s">
        <v>21</v>
      </c>
      <c r="D2612" t="s">
        <v>204</v>
      </c>
      <c r="E2612" t="s">
        <v>167</v>
      </c>
      <c r="F2612">
        <v>2014</v>
      </c>
      <c r="G2612">
        <v>70.204685919128394</v>
      </c>
      <c r="H2612">
        <v>72.968969974262194</v>
      </c>
      <c r="I2612">
        <v>66.932197688105802</v>
      </c>
    </row>
    <row r="2613" spans="1:9" x14ac:dyDescent="0.15">
      <c r="A2613" t="s">
        <v>202</v>
      </c>
      <c r="B2613" t="s">
        <v>249</v>
      </c>
      <c r="C2613" t="s">
        <v>1</v>
      </c>
      <c r="D2613" t="s">
        <v>204</v>
      </c>
      <c r="E2613" t="s">
        <v>167</v>
      </c>
      <c r="F2613">
        <v>2014</v>
      </c>
      <c r="G2613">
        <v>71.656695955341604</v>
      </c>
      <c r="H2613">
        <v>74.800709293557503</v>
      </c>
      <c r="I2613">
        <v>68.007453700069505</v>
      </c>
    </row>
    <row r="2614" spans="1:9" x14ac:dyDescent="0.15">
      <c r="A2614" t="s">
        <v>202</v>
      </c>
      <c r="B2614" t="s">
        <v>249</v>
      </c>
      <c r="C2614" t="s">
        <v>205</v>
      </c>
      <c r="D2614" t="s">
        <v>204</v>
      </c>
      <c r="E2614" t="s">
        <v>167</v>
      </c>
      <c r="F2614">
        <v>2014</v>
      </c>
      <c r="G2614">
        <v>70.964759519880104</v>
      </c>
      <c r="H2614">
        <v>73.8972944160098</v>
      </c>
      <c r="I2614">
        <v>67.561187592697095</v>
      </c>
    </row>
    <row r="2615" spans="1:9" x14ac:dyDescent="0.15">
      <c r="A2615" t="s">
        <v>202</v>
      </c>
      <c r="B2615" t="s">
        <v>250</v>
      </c>
      <c r="C2615" t="s">
        <v>21</v>
      </c>
      <c r="D2615" t="s">
        <v>204</v>
      </c>
      <c r="E2615" t="s">
        <v>167</v>
      </c>
      <c r="F2615">
        <v>2014</v>
      </c>
      <c r="G2615">
        <v>69.626510700783399</v>
      </c>
      <c r="H2615">
        <v>72.332072453467305</v>
      </c>
      <c r="I2615">
        <v>66.4490986132937</v>
      </c>
    </row>
    <row r="2616" spans="1:9" x14ac:dyDescent="0.15">
      <c r="A2616" t="s">
        <v>202</v>
      </c>
      <c r="B2616" t="s">
        <v>250</v>
      </c>
      <c r="C2616" t="s">
        <v>1</v>
      </c>
      <c r="D2616" t="s">
        <v>204</v>
      </c>
      <c r="E2616" t="s">
        <v>167</v>
      </c>
      <c r="F2616">
        <v>2014</v>
      </c>
      <c r="G2616">
        <v>71.513866503818406</v>
      </c>
      <c r="H2616">
        <v>74.787918146909007</v>
      </c>
      <c r="I2616">
        <v>67.943514238615194</v>
      </c>
    </row>
    <row r="2617" spans="1:9" x14ac:dyDescent="0.15">
      <c r="A2617" t="s">
        <v>202</v>
      </c>
      <c r="B2617" t="s">
        <v>250</v>
      </c>
      <c r="C2617" t="s">
        <v>205</v>
      </c>
      <c r="D2617" t="s">
        <v>204</v>
      </c>
      <c r="E2617" t="s">
        <v>167</v>
      </c>
      <c r="F2617">
        <v>2014</v>
      </c>
      <c r="G2617">
        <v>70.594780495469905</v>
      </c>
      <c r="H2617">
        <v>73.551462560750494</v>
      </c>
      <c r="I2617">
        <v>67.113434507482594</v>
      </c>
    </row>
    <row r="2618" spans="1:9" x14ac:dyDescent="0.15">
      <c r="A2618" t="s">
        <v>202</v>
      </c>
      <c r="B2618" t="s">
        <v>251</v>
      </c>
      <c r="C2618" t="s">
        <v>21</v>
      </c>
      <c r="D2618" t="s">
        <v>204</v>
      </c>
      <c r="E2618" t="s">
        <v>167</v>
      </c>
      <c r="F2618">
        <v>2014</v>
      </c>
      <c r="G2618">
        <v>69.749509962308906</v>
      </c>
      <c r="H2618">
        <v>72.485949628491298</v>
      </c>
      <c r="I2618">
        <v>66.604661952642104</v>
      </c>
    </row>
    <row r="2619" spans="1:9" x14ac:dyDescent="0.15">
      <c r="A2619" t="s">
        <v>202</v>
      </c>
      <c r="B2619" t="s">
        <v>251</v>
      </c>
      <c r="C2619" t="s">
        <v>1</v>
      </c>
      <c r="D2619" t="s">
        <v>204</v>
      </c>
      <c r="E2619" t="s">
        <v>167</v>
      </c>
      <c r="F2619">
        <v>2014</v>
      </c>
      <c r="G2619">
        <v>70.455149637696493</v>
      </c>
      <c r="H2619">
        <v>73.570375463138504</v>
      </c>
      <c r="I2619">
        <v>66.849740632714401</v>
      </c>
    </row>
    <row r="2620" spans="1:9" x14ac:dyDescent="0.15">
      <c r="A2620" t="s">
        <v>202</v>
      </c>
      <c r="B2620" t="s">
        <v>251</v>
      </c>
      <c r="C2620" t="s">
        <v>205</v>
      </c>
      <c r="D2620" t="s">
        <v>204</v>
      </c>
      <c r="E2620" t="s">
        <v>167</v>
      </c>
      <c r="F2620">
        <v>2014</v>
      </c>
      <c r="G2620">
        <v>70.110841369967702</v>
      </c>
      <c r="H2620">
        <v>73.037695125943898</v>
      </c>
      <c r="I2620">
        <v>66.701269050721606</v>
      </c>
    </row>
    <row r="2621" spans="1:9" x14ac:dyDescent="0.15">
      <c r="A2621" t="s">
        <v>202</v>
      </c>
      <c r="B2621" t="s">
        <v>252</v>
      </c>
      <c r="C2621" t="s">
        <v>21</v>
      </c>
      <c r="D2621" t="s">
        <v>204</v>
      </c>
      <c r="E2621" t="s">
        <v>167</v>
      </c>
      <c r="F2621">
        <v>2014</v>
      </c>
      <c r="G2621">
        <v>70.047217343288807</v>
      </c>
      <c r="H2621">
        <v>72.750241511834204</v>
      </c>
      <c r="I2621">
        <v>66.825332561527802</v>
      </c>
    </row>
    <row r="2622" spans="1:9" x14ac:dyDescent="0.15">
      <c r="A2622" t="s">
        <v>202</v>
      </c>
      <c r="B2622" t="s">
        <v>252</v>
      </c>
      <c r="C2622" t="s">
        <v>1</v>
      </c>
      <c r="D2622" t="s">
        <v>204</v>
      </c>
      <c r="E2622" t="s">
        <v>167</v>
      </c>
      <c r="F2622">
        <v>2014</v>
      </c>
      <c r="G2622">
        <v>71.159556283311403</v>
      </c>
      <c r="H2622">
        <v>74.388729509156903</v>
      </c>
      <c r="I2622">
        <v>67.361096954773004</v>
      </c>
    </row>
    <row r="2623" spans="1:9" x14ac:dyDescent="0.15">
      <c r="A2623" t="s">
        <v>202</v>
      </c>
      <c r="B2623" t="s">
        <v>252</v>
      </c>
      <c r="C2623" t="s">
        <v>205</v>
      </c>
      <c r="D2623" t="s">
        <v>204</v>
      </c>
      <c r="E2623" t="s">
        <v>167</v>
      </c>
      <c r="F2623">
        <v>2014</v>
      </c>
      <c r="G2623">
        <v>70.629510666108899</v>
      </c>
      <c r="H2623">
        <v>73.581247834990805</v>
      </c>
      <c r="I2623">
        <v>67.129106790087405</v>
      </c>
    </row>
    <row r="2624" spans="1:9" x14ac:dyDescent="0.15">
      <c r="A2624" t="s">
        <v>202</v>
      </c>
      <c r="B2624" t="s">
        <v>253</v>
      </c>
      <c r="C2624" t="s">
        <v>21</v>
      </c>
      <c r="D2624" t="s">
        <v>204</v>
      </c>
      <c r="E2624" t="s">
        <v>167</v>
      </c>
      <c r="F2624">
        <v>2014</v>
      </c>
      <c r="G2624">
        <v>69.628589920932797</v>
      </c>
      <c r="H2624">
        <v>72.372094576504097</v>
      </c>
      <c r="I2624">
        <v>66.555985366012493</v>
      </c>
    </row>
    <row r="2625" spans="1:9" x14ac:dyDescent="0.15">
      <c r="A2625" t="s">
        <v>202</v>
      </c>
      <c r="B2625" t="s">
        <v>253</v>
      </c>
      <c r="C2625" t="s">
        <v>1</v>
      </c>
      <c r="D2625" t="s">
        <v>204</v>
      </c>
      <c r="E2625" t="s">
        <v>167</v>
      </c>
      <c r="F2625">
        <v>2014</v>
      </c>
      <c r="G2625">
        <v>71.738562595008801</v>
      </c>
      <c r="H2625">
        <v>74.994869459830895</v>
      </c>
      <c r="I2625">
        <v>68.1340145076135</v>
      </c>
    </row>
    <row r="2626" spans="1:9" x14ac:dyDescent="0.15">
      <c r="A2626" t="s">
        <v>202</v>
      </c>
      <c r="B2626" t="s">
        <v>253</v>
      </c>
      <c r="C2626" t="s">
        <v>205</v>
      </c>
      <c r="D2626" t="s">
        <v>204</v>
      </c>
      <c r="E2626" t="s">
        <v>167</v>
      </c>
      <c r="F2626">
        <v>2014</v>
      </c>
      <c r="G2626">
        <v>70.701569522513395</v>
      </c>
      <c r="H2626">
        <v>73.682243687127098</v>
      </c>
      <c r="I2626">
        <v>67.243789524918597</v>
      </c>
    </row>
    <row r="2627" spans="1:9" x14ac:dyDescent="0.15">
      <c r="A2627" t="s">
        <v>202</v>
      </c>
      <c r="B2627" t="s">
        <v>123</v>
      </c>
      <c r="C2627" t="s">
        <v>21</v>
      </c>
      <c r="D2627" t="s">
        <v>204</v>
      </c>
      <c r="E2627" t="s">
        <v>167</v>
      </c>
      <c r="F2627">
        <v>2014</v>
      </c>
      <c r="G2627">
        <v>69.532037653735898</v>
      </c>
      <c r="H2627">
        <v>72.1854930836233</v>
      </c>
      <c r="I2627">
        <v>66.463326199226699</v>
      </c>
    </row>
    <row r="2628" spans="1:9" x14ac:dyDescent="0.15">
      <c r="A2628" t="s">
        <v>202</v>
      </c>
      <c r="B2628" t="s">
        <v>123</v>
      </c>
      <c r="C2628" t="s">
        <v>1</v>
      </c>
      <c r="D2628" t="s">
        <v>204</v>
      </c>
      <c r="E2628" t="s">
        <v>167</v>
      </c>
      <c r="F2628">
        <v>2014</v>
      </c>
      <c r="G2628">
        <v>71.046185100107294</v>
      </c>
      <c r="H2628">
        <v>74.145330883502893</v>
      </c>
      <c r="I2628">
        <v>67.408238331937895</v>
      </c>
    </row>
    <row r="2629" spans="1:9" x14ac:dyDescent="0.15">
      <c r="A2629" t="s">
        <v>202</v>
      </c>
      <c r="B2629" t="s">
        <v>123</v>
      </c>
      <c r="C2629" t="s">
        <v>205</v>
      </c>
      <c r="D2629" t="s">
        <v>204</v>
      </c>
      <c r="E2629" t="s">
        <v>167</v>
      </c>
      <c r="F2629">
        <v>2014</v>
      </c>
      <c r="G2629">
        <v>70.326399136979205</v>
      </c>
      <c r="H2629">
        <v>73.187396134558796</v>
      </c>
      <c r="I2629">
        <v>66.957371391323505</v>
      </c>
    </row>
    <row r="2630" spans="1:9" x14ac:dyDescent="0.15">
      <c r="A2630" t="s">
        <v>202</v>
      </c>
      <c r="B2630" t="s">
        <v>254</v>
      </c>
      <c r="C2630" t="s">
        <v>21</v>
      </c>
      <c r="D2630" t="s">
        <v>204</v>
      </c>
      <c r="E2630" t="s">
        <v>167</v>
      </c>
      <c r="F2630">
        <v>2014</v>
      </c>
      <c r="G2630">
        <v>70.1242551739074</v>
      </c>
      <c r="H2630">
        <v>72.735813021780203</v>
      </c>
      <c r="I2630">
        <v>66.990304505127597</v>
      </c>
    </row>
    <row r="2631" spans="1:9" x14ac:dyDescent="0.15">
      <c r="A2631" t="s">
        <v>202</v>
      </c>
      <c r="B2631" t="s">
        <v>254</v>
      </c>
      <c r="C2631" t="s">
        <v>1</v>
      </c>
      <c r="D2631" t="s">
        <v>204</v>
      </c>
      <c r="E2631" t="s">
        <v>167</v>
      </c>
      <c r="F2631">
        <v>2014</v>
      </c>
      <c r="G2631">
        <v>71.134139991023801</v>
      </c>
      <c r="H2631">
        <v>74.258606067171698</v>
      </c>
      <c r="I2631">
        <v>67.598487221561896</v>
      </c>
    </row>
    <row r="2632" spans="1:9" x14ac:dyDescent="0.15">
      <c r="A2632" t="s">
        <v>202</v>
      </c>
      <c r="B2632" t="s">
        <v>254</v>
      </c>
      <c r="C2632" t="s">
        <v>205</v>
      </c>
      <c r="D2632" t="s">
        <v>204</v>
      </c>
      <c r="E2632" t="s">
        <v>167</v>
      </c>
      <c r="F2632">
        <v>2014</v>
      </c>
      <c r="G2632">
        <v>70.655916155902602</v>
      </c>
      <c r="H2632">
        <v>73.499039300749601</v>
      </c>
      <c r="I2632">
        <v>67.305935779794595</v>
      </c>
    </row>
    <row r="2633" spans="1:9" x14ac:dyDescent="0.15">
      <c r="A2633" t="s">
        <v>202</v>
      </c>
      <c r="B2633" t="s">
        <v>255</v>
      </c>
      <c r="C2633" t="s">
        <v>21</v>
      </c>
      <c r="D2633" t="s">
        <v>204</v>
      </c>
      <c r="E2633" t="s">
        <v>167</v>
      </c>
      <c r="F2633">
        <v>2014</v>
      </c>
      <c r="G2633">
        <v>67.652521277305297</v>
      </c>
      <c r="H2633">
        <v>70.220454867463999</v>
      </c>
      <c r="I2633">
        <v>64.536089708717398</v>
      </c>
    </row>
    <row r="2634" spans="1:9" x14ac:dyDescent="0.15">
      <c r="A2634" t="s">
        <v>202</v>
      </c>
      <c r="B2634" t="s">
        <v>255</v>
      </c>
      <c r="C2634" t="s">
        <v>1</v>
      </c>
      <c r="D2634" t="s">
        <v>204</v>
      </c>
      <c r="E2634" t="s">
        <v>167</v>
      </c>
      <c r="F2634">
        <v>2014</v>
      </c>
      <c r="G2634">
        <v>69.401405007342007</v>
      </c>
      <c r="H2634">
        <v>72.572009927467406</v>
      </c>
      <c r="I2634">
        <v>65.755835781688006</v>
      </c>
    </row>
    <row r="2635" spans="1:9" x14ac:dyDescent="0.15">
      <c r="A2635" t="s">
        <v>202</v>
      </c>
      <c r="B2635" t="s">
        <v>255</v>
      </c>
      <c r="C2635" t="s">
        <v>205</v>
      </c>
      <c r="D2635" t="s">
        <v>204</v>
      </c>
      <c r="E2635" t="s">
        <v>167</v>
      </c>
      <c r="F2635">
        <v>2014</v>
      </c>
      <c r="G2635">
        <v>68.523182502474597</v>
      </c>
      <c r="H2635">
        <v>71.344289345071701</v>
      </c>
      <c r="I2635">
        <v>65.203790711097298</v>
      </c>
    </row>
    <row r="2636" spans="1:9" x14ac:dyDescent="0.15">
      <c r="A2636" t="s">
        <v>202</v>
      </c>
      <c r="B2636" t="s">
        <v>256</v>
      </c>
      <c r="C2636" t="s">
        <v>21</v>
      </c>
      <c r="D2636" t="s">
        <v>204</v>
      </c>
      <c r="E2636" t="s">
        <v>167</v>
      </c>
      <c r="F2636">
        <v>2014</v>
      </c>
      <c r="G2636">
        <v>69.2731973348357</v>
      </c>
      <c r="H2636">
        <v>71.928845137733802</v>
      </c>
      <c r="I2636">
        <v>66.203342264553299</v>
      </c>
    </row>
    <row r="2637" spans="1:9" x14ac:dyDescent="0.15">
      <c r="A2637" t="s">
        <v>202</v>
      </c>
      <c r="B2637" t="s">
        <v>256</v>
      </c>
      <c r="C2637" t="s">
        <v>1</v>
      </c>
      <c r="D2637" t="s">
        <v>204</v>
      </c>
      <c r="E2637" t="s">
        <v>167</v>
      </c>
      <c r="F2637">
        <v>2014</v>
      </c>
      <c r="G2637">
        <v>70.732767358707605</v>
      </c>
      <c r="H2637">
        <v>73.877183941636403</v>
      </c>
      <c r="I2637">
        <v>67.098375781219701</v>
      </c>
    </row>
    <row r="2638" spans="1:9" x14ac:dyDescent="0.15">
      <c r="A2638" t="s">
        <v>202</v>
      </c>
      <c r="B2638" t="s">
        <v>256</v>
      </c>
      <c r="C2638" t="s">
        <v>205</v>
      </c>
      <c r="D2638" t="s">
        <v>204</v>
      </c>
      <c r="E2638" t="s">
        <v>167</v>
      </c>
      <c r="F2638">
        <v>2014</v>
      </c>
      <c r="G2638">
        <v>70.0272179888278</v>
      </c>
      <c r="H2638">
        <v>72.910658216052795</v>
      </c>
      <c r="I2638">
        <v>66.689380063083803</v>
      </c>
    </row>
    <row r="2639" spans="1:9" x14ac:dyDescent="0.15">
      <c r="A2639" t="s">
        <v>202</v>
      </c>
      <c r="B2639" t="s">
        <v>257</v>
      </c>
      <c r="C2639" t="s">
        <v>21</v>
      </c>
      <c r="D2639" t="s">
        <v>204</v>
      </c>
      <c r="E2639" t="s">
        <v>167</v>
      </c>
      <c r="F2639">
        <v>2014</v>
      </c>
      <c r="G2639">
        <v>68.466854947211104</v>
      </c>
      <c r="H2639">
        <v>71.086993884260906</v>
      </c>
      <c r="I2639">
        <v>65.425950935513796</v>
      </c>
    </row>
    <row r="2640" spans="1:9" x14ac:dyDescent="0.15">
      <c r="A2640" t="s">
        <v>202</v>
      </c>
      <c r="B2640" t="s">
        <v>257</v>
      </c>
      <c r="C2640" t="s">
        <v>1</v>
      </c>
      <c r="D2640" t="s">
        <v>204</v>
      </c>
      <c r="E2640" t="s">
        <v>167</v>
      </c>
      <c r="F2640">
        <v>2014</v>
      </c>
      <c r="G2640">
        <v>70.237269084261698</v>
      </c>
      <c r="H2640">
        <v>73.356962726693595</v>
      </c>
      <c r="I2640">
        <v>66.735595219235094</v>
      </c>
    </row>
    <row r="2641" spans="1:9" x14ac:dyDescent="0.15">
      <c r="A2641" t="s">
        <v>202</v>
      </c>
      <c r="B2641" t="s">
        <v>257</v>
      </c>
      <c r="C2641" t="s">
        <v>205</v>
      </c>
      <c r="D2641" t="s">
        <v>204</v>
      </c>
      <c r="E2641" t="s">
        <v>167</v>
      </c>
      <c r="F2641">
        <v>2014</v>
      </c>
      <c r="G2641">
        <v>69.361854823587095</v>
      </c>
      <c r="H2641">
        <v>72.179906328121106</v>
      </c>
      <c r="I2641">
        <v>66.096535290078705</v>
      </c>
    </row>
    <row r="2642" spans="1:9" x14ac:dyDescent="0.15">
      <c r="A2642" t="s">
        <v>202</v>
      </c>
      <c r="B2642" t="s">
        <v>258</v>
      </c>
      <c r="C2642" t="s">
        <v>21</v>
      </c>
      <c r="D2642" t="s">
        <v>204</v>
      </c>
      <c r="E2642" t="s">
        <v>167</v>
      </c>
      <c r="F2642">
        <v>2014</v>
      </c>
      <c r="G2642">
        <v>68.3989956673785</v>
      </c>
      <c r="H2642">
        <v>70.899967217412396</v>
      </c>
      <c r="I2642">
        <v>65.4305364343154</v>
      </c>
    </row>
    <row r="2643" spans="1:9" x14ac:dyDescent="0.15">
      <c r="A2643" t="s">
        <v>202</v>
      </c>
      <c r="B2643" t="s">
        <v>258</v>
      </c>
      <c r="C2643" t="s">
        <v>1</v>
      </c>
      <c r="D2643" t="s">
        <v>204</v>
      </c>
      <c r="E2643" t="s">
        <v>167</v>
      </c>
      <c r="F2643">
        <v>2014</v>
      </c>
      <c r="G2643">
        <v>69.929920106649803</v>
      </c>
      <c r="H2643">
        <v>73.019843361010402</v>
      </c>
      <c r="I2643">
        <v>66.450787824735102</v>
      </c>
    </row>
    <row r="2644" spans="1:9" x14ac:dyDescent="0.15">
      <c r="A2644" t="s">
        <v>202</v>
      </c>
      <c r="B2644" t="s">
        <v>258</v>
      </c>
      <c r="C2644" t="s">
        <v>205</v>
      </c>
      <c r="D2644" t="s">
        <v>204</v>
      </c>
      <c r="E2644" t="s">
        <v>167</v>
      </c>
      <c r="F2644">
        <v>2014</v>
      </c>
      <c r="G2644">
        <v>69.183060015236606</v>
      </c>
      <c r="H2644">
        <v>71.928866740804196</v>
      </c>
      <c r="I2644">
        <v>65.978401884774996</v>
      </c>
    </row>
    <row r="2645" spans="1:9" x14ac:dyDescent="0.15">
      <c r="A2645" t="s">
        <v>202</v>
      </c>
      <c r="B2645" t="s">
        <v>259</v>
      </c>
      <c r="C2645" t="s">
        <v>21</v>
      </c>
      <c r="D2645" t="s">
        <v>204</v>
      </c>
      <c r="E2645" t="s">
        <v>167</v>
      </c>
      <c r="F2645">
        <v>2014</v>
      </c>
      <c r="G2645">
        <v>69.153539597615506</v>
      </c>
      <c r="H2645">
        <v>71.779473205543297</v>
      </c>
      <c r="I2645">
        <v>66.054845151812799</v>
      </c>
    </row>
    <row r="2646" spans="1:9" x14ac:dyDescent="0.15">
      <c r="A2646" t="s">
        <v>202</v>
      </c>
      <c r="B2646" t="s">
        <v>259</v>
      </c>
      <c r="C2646" t="s">
        <v>1</v>
      </c>
      <c r="D2646" t="s">
        <v>204</v>
      </c>
      <c r="E2646" t="s">
        <v>167</v>
      </c>
      <c r="F2646">
        <v>2014</v>
      </c>
      <c r="G2646">
        <v>70.887884487797194</v>
      </c>
      <c r="H2646">
        <v>74.026846314255195</v>
      </c>
      <c r="I2646">
        <v>67.207645877228899</v>
      </c>
    </row>
    <row r="2647" spans="1:9" x14ac:dyDescent="0.15">
      <c r="A2647" t="s">
        <v>202</v>
      </c>
      <c r="B2647" t="s">
        <v>259</v>
      </c>
      <c r="C2647" t="s">
        <v>205</v>
      </c>
      <c r="D2647" t="s">
        <v>204</v>
      </c>
      <c r="E2647" t="s">
        <v>167</v>
      </c>
      <c r="F2647">
        <v>2014</v>
      </c>
      <c r="G2647">
        <v>70.054813340401395</v>
      </c>
      <c r="H2647">
        <v>72.915513739828896</v>
      </c>
      <c r="I2647">
        <v>66.726927294847698</v>
      </c>
    </row>
    <row r="2648" spans="1:9" x14ac:dyDescent="0.15">
      <c r="A2648" t="s">
        <v>202</v>
      </c>
      <c r="B2648" t="s">
        <v>260</v>
      </c>
      <c r="C2648" t="s">
        <v>21</v>
      </c>
      <c r="D2648" t="s">
        <v>204</v>
      </c>
      <c r="E2648" t="s">
        <v>167</v>
      </c>
      <c r="F2648">
        <v>2014</v>
      </c>
      <c r="G2648">
        <v>67.3796356886062</v>
      </c>
      <c r="H2648">
        <v>69.927504803229496</v>
      </c>
      <c r="I2648">
        <v>64.403941200831994</v>
      </c>
    </row>
    <row r="2649" spans="1:9" x14ac:dyDescent="0.15">
      <c r="A2649" t="s">
        <v>202</v>
      </c>
      <c r="B2649" t="s">
        <v>260</v>
      </c>
      <c r="C2649" t="s">
        <v>1</v>
      </c>
      <c r="D2649" t="s">
        <v>204</v>
      </c>
      <c r="E2649" t="s">
        <v>167</v>
      </c>
      <c r="F2649">
        <v>2014</v>
      </c>
      <c r="G2649">
        <v>70.296234863824296</v>
      </c>
      <c r="H2649">
        <v>73.438797870628207</v>
      </c>
      <c r="I2649">
        <v>66.658891138647704</v>
      </c>
    </row>
    <row r="2650" spans="1:9" x14ac:dyDescent="0.15">
      <c r="A2650" t="s">
        <v>202</v>
      </c>
      <c r="B2650" t="s">
        <v>260</v>
      </c>
      <c r="C2650" t="s">
        <v>205</v>
      </c>
      <c r="D2650" t="s">
        <v>204</v>
      </c>
      <c r="E2650" t="s">
        <v>167</v>
      </c>
      <c r="F2650">
        <v>2014</v>
      </c>
      <c r="G2650">
        <v>68.829613103876994</v>
      </c>
      <c r="H2650">
        <v>71.6639963844503</v>
      </c>
      <c r="I2650">
        <v>65.5931270564149</v>
      </c>
    </row>
    <row r="2651" spans="1:9" x14ac:dyDescent="0.15">
      <c r="A2651" t="s">
        <v>202</v>
      </c>
      <c r="B2651" t="s">
        <v>261</v>
      </c>
      <c r="C2651" t="s">
        <v>21</v>
      </c>
      <c r="D2651" t="s">
        <v>204</v>
      </c>
      <c r="E2651" t="s">
        <v>167</v>
      </c>
      <c r="F2651">
        <v>2014</v>
      </c>
      <c r="G2651">
        <v>69.343935773947806</v>
      </c>
      <c r="H2651">
        <v>72.0161502583193</v>
      </c>
      <c r="I2651">
        <v>66.321887532914303</v>
      </c>
    </row>
    <row r="2652" spans="1:9" x14ac:dyDescent="0.15">
      <c r="A2652" t="s">
        <v>202</v>
      </c>
      <c r="B2652" t="s">
        <v>261</v>
      </c>
      <c r="C2652" t="s">
        <v>1</v>
      </c>
      <c r="D2652" t="s">
        <v>204</v>
      </c>
      <c r="E2652" t="s">
        <v>167</v>
      </c>
      <c r="F2652">
        <v>2014</v>
      </c>
      <c r="G2652">
        <v>71.184950058968198</v>
      </c>
      <c r="H2652">
        <v>74.369197697005106</v>
      </c>
      <c r="I2652">
        <v>67.599383900816704</v>
      </c>
    </row>
    <row r="2653" spans="1:9" x14ac:dyDescent="0.15">
      <c r="A2653" t="s">
        <v>202</v>
      </c>
      <c r="B2653" t="s">
        <v>261</v>
      </c>
      <c r="C2653" t="s">
        <v>205</v>
      </c>
      <c r="D2653" t="s">
        <v>204</v>
      </c>
      <c r="E2653" t="s">
        <v>167</v>
      </c>
      <c r="F2653">
        <v>2014</v>
      </c>
      <c r="G2653">
        <v>70.286405334230906</v>
      </c>
      <c r="H2653">
        <v>73.220546965625402</v>
      </c>
      <c r="I2653">
        <v>66.9074701145897</v>
      </c>
    </row>
    <row r="2654" spans="1:9" x14ac:dyDescent="0.15">
      <c r="A2654" t="s">
        <v>202</v>
      </c>
      <c r="B2654" t="s">
        <v>262</v>
      </c>
      <c r="C2654" t="s">
        <v>21</v>
      </c>
      <c r="D2654" t="s">
        <v>204</v>
      </c>
      <c r="E2654" t="s">
        <v>167</v>
      </c>
      <c r="F2654">
        <v>2014</v>
      </c>
      <c r="G2654">
        <v>68.619349353560594</v>
      </c>
      <c r="H2654">
        <v>71.248576086003098</v>
      </c>
      <c r="I2654">
        <v>65.524024420143803</v>
      </c>
    </row>
    <row r="2655" spans="1:9" x14ac:dyDescent="0.15">
      <c r="A2655" t="s">
        <v>202</v>
      </c>
      <c r="B2655" t="s">
        <v>262</v>
      </c>
      <c r="C2655" t="s">
        <v>1</v>
      </c>
      <c r="D2655" t="s">
        <v>204</v>
      </c>
      <c r="E2655" t="s">
        <v>167</v>
      </c>
      <c r="F2655">
        <v>2014</v>
      </c>
      <c r="G2655">
        <v>69.991036139593604</v>
      </c>
      <c r="H2655">
        <v>73.088745052771699</v>
      </c>
      <c r="I2655">
        <v>66.478807396099299</v>
      </c>
    </row>
    <row r="2656" spans="1:9" x14ac:dyDescent="0.15">
      <c r="A2656" t="s">
        <v>202</v>
      </c>
      <c r="B2656" t="s">
        <v>262</v>
      </c>
      <c r="C2656" t="s">
        <v>205</v>
      </c>
      <c r="D2656" t="s">
        <v>204</v>
      </c>
      <c r="E2656" t="s">
        <v>167</v>
      </c>
      <c r="F2656">
        <v>2014</v>
      </c>
      <c r="G2656">
        <v>69.325254820047206</v>
      </c>
      <c r="H2656">
        <v>72.251220266580503</v>
      </c>
      <c r="I2656">
        <v>65.973482846635093</v>
      </c>
    </row>
    <row r="2657" spans="1:9" x14ac:dyDescent="0.15">
      <c r="A2657" t="s">
        <v>202</v>
      </c>
      <c r="B2657" t="s">
        <v>263</v>
      </c>
      <c r="C2657" t="s">
        <v>21</v>
      </c>
      <c r="D2657" t="s">
        <v>204</v>
      </c>
      <c r="E2657" t="s">
        <v>167</v>
      </c>
      <c r="F2657">
        <v>2014</v>
      </c>
      <c r="G2657">
        <v>68.072695655949303</v>
      </c>
      <c r="H2657">
        <v>70.709718971831293</v>
      </c>
      <c r="I2657">
        <v>65.053272526781598</v>
      </c>
    </row>
    <row r="2658" spans="1:9" x14ac:dyDescent="0.15">
      <c r="A2658" t="s">
        <v>202</v>
      </c>
      <c r="B2658" t="s">
        <v>263</v>
      </c>
      <c r="C2658" t="s">
        <v>1</v>
      </c>
      <c r="D2658" t="s">
        <v>204</v>
      </c>
      <c r="E2658" t="s">
        <v>167</v>
      </c>
      <c r="F2658">
        <v>2014</v>
      </c>
      <c r="G2658">
        <v>70.001378436874106</v>
      </c>
      <c r="H2658">
        <v>73.181890882082996</v>
      </c>
      <c r="I2658">
        <v>66.476507359914706</v>
      </c>
    </row>
    <row r="2659" spans="1:9" x14ac:dyDescent="0.15">
      <c r="A2659" t="s">
        <v>202</v>
      </c>
      <c r="B2659" t="s">
        <v>263</v>
      </c>
      <c r="C2659" t="s">
        <v>205</v>
      </c>
      <c r="D2659" t="s">
        <v>204</v>
      </c>
      <c r="E2659" t="s">
        <v>167</v>
      </c>
      <c r="F2659">
        <v>2014</v>
      </c>
      <c r="G2659">
        <v>69.065808778237596</v>
      </c>
      <c r="H2659">
        <v>71.931628415444905</v>
      </c>
      <c r="I2659">
        <v>65.730251534455903</v>
      </c>
    </row>
    <row r="2660" spans="1:9" x14ac:dyDescent="0.15">
      <c r="A2660" t="s">
        <v>202</v>
      </c>
      <c r="B2660" t="s">
        <v>264</v>
      </c>
      <c r="C2660" t="s">
        <v>21</v>
      </c>
      <c r="D2660" t="s">
        <v>204</v>
      </c>
      <c r="E2660" t="s">
        <v>167</v>
      </c>
      <c r="F2660">
        <v>2014</v>
      </c>
      <c r="G2660">
        <v>67.828892583741293</v>
      </c>
      <c r="H2660">
        <v>70.461272191552396</v>
      </c>
      <c r="I2660">
        <v>64.693926159714195</v>
      </c>
    </row>
    <row r="2661" spans="1:9" x14ac:dyDescent="0.15">
      <c r="A2661" t="s">
        <v>202</v>
      </c>
      <c r="B2661" t="s">
        <v>264</v>
      </c>
      <c r="C2661" t="s">
        <v>1</v>
      </c>
      <c r="D2661" t="s">
        <v>204</v>
      </c>
      <c r="E2661" t="s">
        <v>167</v>
      </c>
      <c r="F2661">
        <v>2014</v>
      </c>
      <c r="G2661">
        <v>70.854097114285295</v>
      </c>
      <c r="H2661">
        <v>74.114121340018201</v>
      </c>
      <c r="I2661">
        <v>67.123795658016604</v>
      </c>
    </row>
    <row r="2662" spans="1:9" x14ac:dyDescent="0.15">
      <c r="A2662" t="s">
        <v>202</v>
      </c>
      <c r="B2662" t="s">
        <v>264</v>
      </c>
      <c r="C2662" t="s">
        <v>205</v>
      </c>
      <c r="D2662" t="s">
        <v>204</v>
      </c>
      <c r="E2662" t="s">
        <v>167</v>
      </c>
      <c r="F2662">
        <v>2014</v>
      </c>
      <c r="G2662">
        <v>69.317775866176007</v>
      </c>
      <c r="H2662">
        <v>72.229167501319296</v>
      </c>
      <c r="I2662">
        <v>65.8954555743924</v>
      </c>
    </row>
    <row r="2663" spans="1:9" x14ac:dyDescent="0.15">
      <c r="A2663" t="s">
        <v>202</v>
      </c>
      <c r="B2663" t="s">
        <v>265</v>
      </c>
      <c r="C2663" t="s">
        <v>21</v>
      </c>
      <c r="D2663" t="s">
        <v>204</v>
      </c>
      <c r="E2663" t="s">
        <v>167</v>
      </c>
      <c r="F2663">
        <v>2014</v>
      </c>
      <c r="G2663">
        <v>70.393788174979704</v>
      </c>
      <c r="H2663">
        <v>73.150099545800501</v>
      </c>
      <c r="I2663">
        <v>67.188203463509097</v>
      </c>
    </row>
    <row r="2664" spans="1:9" x14ac:dyDescent="0.15">
      <c r="A2664" t="s">
        <v>202</v>
      </c>
      <c r="B2664" t="s">
        <v>265</v>
      </c>
      <c r="C2664" t="s">
        <v>1</v>
      </c>
      <c r="D2664" t="s">
        <v>204</v>
      </c>
      <c r="E2664" t="s">
        <v>167</v>
      </c>
      <c r="F2664">
        <v>2014</v>
      </c>
      <c r="G2664">
        <v>70.808117914179704</v>
      </c>
      <c r="H2664">
        <v>73.914044182644801</v>
      </c>
      <c r="I2664">
        <v>67.175168346287194</v>
      </c>
    </row>
    <row r="2665" spans="1:9" x14ac:dyDescent="0.15">
      <c r="A2665" t="s">
        <v>202</v>
      </c>
      <c r="B2665" t="s">
        <v>265</v>
      </c>
      <c r="C2665" t="s">
        <v>205</v>
      </c>
      <c r="D2665" t="s">
        <v>204</v>
      </c>
      <c r="E2665" t="s">
        <v>167</v>
      </c>
      <c r="F2665">
        <v>2014</v>
      </c>
      <c r="G2665">
        <v>70.617798793419396</v>
      </c>
      <c r="H2665">
        <v>73.491710108839797</v>
      </c>
      <c r="I2665">
        <v>67.200078010248504</v>
      </c>
    </row>
    <row r="2666" spans="1:9" x14ac:dyDescent="0.15">
      <c r="A2666" t="s">
        <v>202</v>
      </c>
      <c r="B2666" t="s">
        <v>266</v>
      </c>
      <c r="C2666" t="s">
        <v>21</v>
      </c>
      <c r="D2666" t="s">
        <v>204</v>
      </c>
      <c r="E2666" t="s">
        <v>167</v>
      </c>
      <c r="F2666">
        <v>2014</v>
      </c>
      <c r="G2666">
        <v>70.175027791119405</v>
      </c>
      <c r="H2666">
        <v>72.900068881474795</v>
      </c>
      <c r="I2666">
        <v>66.984951310391097</v>
      </c>
    </row>
    <row r="2667" spans="1:9" x14ac:dyDescent="0.15">
      <c r="A2667" t="s">
        <v>202</v>
      </c>
      <c r="B2667" t="s">
        <v>266</v>
      </c>
      <c r="C2667" t="s">
        <v>1</v>
      </c>
      <c r="D2667" t="s">
        <v>204</v>
      </c>
      <c r="E2667" t="s">
        <v>167</v>
      </c>
      <c r="F2667">
        <v>2014</v>
      </c>
      <c r="G2667">
        <v>71.643089234110107</v>
      </c>
      <c r="H2667">
        <v>74.799804167950299</v>
      </c>
      <c r="I2667">
        <v>67.916544939352306</v>
      </c>
    </row>
    <row r="2668" spans="1:9" x14ac:dyDescent="0.15">
      <c r="A2668" t="s">
        <v>202</v>
      </c>
      <c r="B2668" t="s">
        <v>266</v>
      </c>
      <c r="C2668" t="s">
        <v>205</v>
      </c>
      <c r="D2668" t="s">
        <v>204</v>
      </c>
      <c r="E2668" t="s">
        <v>167</v>
      </c>
      <c r="F2668">
        <v>2014</v>
      </c>
      <c r="G2668">
        <v>70.936665111621807</v>
      </c>
      <c r="H2668">
        <v>73.830892166518595</v>
      </c>
      <c r="I2668">
        <v>67.529765095711596</v>
      </c>
    </row>
    <row r="2669" spans="1:9" x14ac:dyDescent="0.15">
      <c r="A2669" t="s">
        <v>202</v>
      </c>
      <c r="B2669" t="s">
        <v>267</v>
      </c>
      <c r="C2669" t="s">
        <v>21</v>
      </c>
      <c r="D2669" t="s">
        <v>204</v>
      </c>
      <c r="E2669" t="s">
        <v>167</v>
      </c>
      <c r="F2669">
        <v>2014</v>
      </c>
      <c r="G2669">
        <v>70.224141700236501</v>
      </c>
      <c r="H2669">
        <v>72.938241662675793</v>
      </c>
      <c r="I2669">
        <v>67.079898597190905</v>
      </c>
    </row>
    <row r="2670" spans="1:9" x14ac:dyDescent="0.15">
      <c r="A2670" t="s">
        <v>202</v>
      </c>
      <c r="B2670" t="s">
        <v>267</v>
      </c>
      <c r="C2670" t="s">
        <v>1</v>
      </c>
      <c r="D2670" t="s">
        <v>204</v>
      </c>
      <c r="E2670" t="s">
        <v>167</v>
      </c>
      <c r="F2670">
        <v>2014</v>
      </c>
      <c r="G2670">
        <v>71.228971454712493</v>
      </c>
      <c r="H2670">
        <v>74.411007952132294</v>
      </c>
      <c r="I2670">
        <v>67.587412712899607</v>
      </c>
    </row>
    <row r="2671" spans="1:9" x14ac:dyDescent="0.15">
      <c r="A2671" t="s">
        <v>202</v>
      </c>
      <c r="B2671" t="s">
        <v>267</v>
      </c>
      <c r="C2671" t="s">
        <v>205</v>
      </c>
      <c r="D2671" t="s">
        <v>204</v>
      </c>
      <c r="E2671" t="s">
        <v>167</v>
      </c>
      <c r="F2671">
        <v>2014</v>
      </c>
      <c r="G2671">
        <v>70.759008618528199</v>
      </c>
      <c r="H2671">
        <v>73.676937608684</v>
      </c>
      <c r="I2671">
        <v>67.373317195506004</v>
      </c>
    </row>
    <row r="2672" spans="1:9" x14ac:dyDescent="0.15">
      <c r="A2672" t="s">
        <v>202</v>
      </c>
      <c r="B2672" t="s">
        <v>268</v>
      </c>
      <c r="C2672" t="s">
        <v>21</v>
      </c>
      <c r="D2672" t="s">
        <v>204</v>
      </c>
      <c r="E2672" t="s">
        <v>167</v>
      </c>
      <c r="F2672">
        <v>2014</v>
      </c>
      <c r="G2672">
        <v>68.830183498380904</v>
      </c>
      <c r="H2672">
        <v>71.386174508253205</v>
      </c>
      <c r="I2672">
        <v>65.789206442315802</v>
      </c>
    </row>
    <row r="2673" spans="1:9" x14ac:dyDescent="0.15">
      <c r="A2673" t="s">
        <v>202</v>
      </c>
      <c r="B2673" t="s">
        <v>268</v>
      </c>
      <c r="C2673" t="s">
        <v>1</v>
      </c>
      <c r="D2673" t="s">
        <v>204</v>
      </c>
      <c r="E2673" t="s">
        <v>167</v>
      </c>
      <c r="F2673">
        <v>2014</v>
      </c>
      <c r="G2673">
        <v>70.165959498718394</v>
      </c>
      <c r="H2673">
        <v>73.240535148469505</v>
      </c>
      <c r="I2673">
        <v>66.664099292193498</v>
      </c>
    </row>
    <row r="2674" spans="1:9" x14ac:dyDescent="0.15">
      <c r="A2674" t="s">
        <v>202</v>
      </c>
      <c r="B2674" t="s">
        <v>268</v>
      </c>
      <c r="C2674" t="s">
        <v>205</v>
      </c>
      <c r="D2674" t="s">
        <v>204</v>
      </c>
      <c r="E2674" t="s">
        <v>167</v>
      </c>
      <c r="F2674">
        <v>2014</v>
      </c>
      <c r="G2674">
        <v>69.522850128837703</v>
      </c>
      <c r="H2674">
        <v>72.312745211808405</v>
      </c>
      <c r="I2674">
        <v>66.240378276930699</v>
      </c>
    </row>
    <row r="2675" spans="1:9" x14ac:dyDescent="0.15">
      <c r="A2675" t="s">
        <v>202</v>
      </c>
      <c r="B2675" t="s">
        <v>269</v>
      </c>
      <c r="C2675" t="s">
        <v>21</v>
      </c>
      <c r="D2675" t="s">
        <v>204</v>
      </c>
      <c r="E2675" t="s">
        <v>167</v>
      </c>
      <c r="F2675">
        <v>2014</v>
      </c>
      <c r="G2675">
        <v>69.287410941146604</v>
      </c>
      <c r="H2675">
        <v>71.903511454739103</v>
      </c>
      <c r="I2675">
        <v>66.286299318885995</v>
      </c>
    </row>
    <row r="2676" spans="1:9" x14ac:dyDescent="0.15">
      <c r="A2676" t="s">
        <v>202</v>
      </c>
      <c r="B2676" t="s">
        <v>269</v>
      </c>
      <c r="C2676" t="s">
        <v>1</v>
      </c>
      <c r="D2676" t="s">
        <v>204</v>
      </c>
      <c r="E2676" t="s">
        <v>167</v>
      </c>
      <c r="F2676">
        <v>2014</v>
      </c>
      <c r="G2676">
        <v>71.232900347527206</v>
      </c>
      <c r="H2676">
        <v>74.396349554773906</v>
      </c>
      <c r="I2676">
        <v>67.643166145702693</v>
      </c>
    </row>
    <row r="2677" spans="1:9" x14ac:dyDescent="0.15">
      <c r="A2677" t="s">
        <v>202</v>
      </c>
      <c r="B2677" t="s">
        <v>269</v>
      </c>
      <c r="C2677" t="s">
        <v>205</v>
      </c>
      <c r="D2677" t="s">
        <v>204</v>
      </c>
      <c r="E2677" t="s">
        <v>167</v>
      </c>
      <c r="F2677">
        <v>2014</v>
      </c>
      <c r="G2677">
        <v>70.277455387445698</v>
      </c>
      <c r="H2677">
        <v>73.147415675524798</v>
      </c>
      <c r="I2677">
        <v>66.975187088089697</v>
      </c>
    </row>
    <row r="2678" spans="1:9" x14ac:dyDescent="0.15">
      <c r="A2678" t="s">
        <v>202</v>
      </c>
      <c r="B2678" t="s">
        <v>270</v>
      </c>
      <c r="C2678" t="s">
        <v>21</v>
      </c>
      <c r="D2678" t="s">
        <v>204</v>
      </c>
      <c r="E2678" t="s">
        <v>167</v>
      </c>
      <c r="F2678">
        <v>2014</v>
      </c>
      <c r="G2678">
        <v>69.614214886350496</v>
      </c>
      <c r="H2678">
        <v>72.300019890315298</v>
      </c>
      <c r="I2678">
        <v>66.563094884088201</v>
      </c>
    </row>
    <row r="2679" spans="1:9" x14ac:dyDescent="0.15">
      <c r="A2679" t="s">
        <v>202</v>
      </c>
      <c r="B2679" t="s">
        <v>270</v>
      </c>
      <c r="C2679" t="s">
        <v>1</v>
      </c>
      <c r="D2679" t="s">
        <v>204</v>
      </c>
      <c r="E2679" t="s">
        <v>167</v>
      </c>
      <c r="F2679">
        <v>2014</v>
      </c>
      <c r="G2679">
        <v>70.911060780541504</v>
      </c>
      <c r="H2679">
        <v>74.012411027493798</v>
      </c>
      <c r="I2679">
        <v>67.284740474474802</v>
      </c>
    </row>
    <row r="2680" spans="1:9" x14ac:dyDescent="0.15">
      <c r="A2680" t="s">
        <v>202</v>
      </c>
      <c r="B2680" t="s">
        <v>270</v>
      </c>
      <c r="C2680" t="s">
        <v>205</v>
      </c>
      <c r="D2680" t="s">
        <v>204</v>
      </c>
      <c r="E2680" t="s">
        <v>167</v>
      </c>
      <c r="F2680">
        <v>2014</v>
      </c>
      <c r="G2680">
        <v>70.297004571742406</v>
      </c>
      <c r="H2680">
        <v>73.241028776003702</v>
      </c>
      <c r="I2680">
        <v>66.931755951221803</v>
      </c>
    </row>
    <row r="2681" spans="1:9" x14ac:dyDescent="0.15">
      <c r="A2681" t="s">
        <v>202</v>
      </c>
      <c r="B2681" t="s">
        <v>271</v>
      </c>
      <c r="C2681" t="s">
        <v>21</v>
      </c>
      <c r="D2681" t="s">
        <v>204</v>
      </c>
      <c r="E2681" t="s">
        <v>167</v>
      </c>
      <c r="F2681">
        <v>2014</v>
      </c>
      <c r="G2681">
        <v>69.484276414969898</v>
      </c>
      <c r="H2681">
        <v>72.1663892432815</v>
      </c>
      <c r="I2681">
        <v>66.466348114844905</v>
      </c>
    </row>
    <row r="2682" spans="1:9" x14ac:dyDescent="0.15">
      <c r="A2682" t="s">
        <v>202</v>
      </c>
      <c r="B2682" t="s">
        <v>271</v>
      </c>
      <c r="C2682" t="s">
        <v>1</v>
      </c>
      <c r="D2682" t="s">
        <v>204</v>
      </c>
      <c r="E2682" t="s">
        <v>167</v>
      </c>
      <c r="F2682">
        <v>2014</v>
      </c>
      <c r="G2682">
        <v>71.490197210416298</v>
      </c>
      <c r="H2682">
        <v>74.607222684403794</v>
      </c>
      <c r="I2682">
        <v>67.886534609853598</v>
      </c>
    </row>
    <row r="2683" spans="1:9" x14ac:dyDescent="0.15">
      <c r="A2683" t="s">
        <v>202</v>
      </c>
      <c r="B2683" t="s">
        <v>271</v>
      </c>
      <c r="C2683" t="s">
        <v>205</v>
      </c>
      <c r="D2683" t="s">
        <v>204</v>
      </c>
      <c r="E2683" t="s">
        <v>167</v>
      </c>
      <c r="F2683">
        <v>2014</v>
      </c>
      <c r="G2683">
        <v>70.514433579063194</v>
      </c>
      <c r="H2683">
        <v>73.420404197901405</v>
      </c>
      <c r="I2683">
        <v>67.1732320791169</v>
      </c>
    </row>
    <row r="2684" spans="1:9" x14ac:dyDescent="0.15">
      <c r="A2684" t="s">
        <v>202</v>
      </c>
      <c r="B2684" t="s">
        <v>272</v>
      </c>
      <c r="C2684" t="s">
        <v>21</v>
      </c>
      <c r="D2684" t="s">
        <v>204</v>
      </c>
      <c r="E2684" t="s">
        <v>167</v>
      </c>
      <c r="F2684">
        <v>2014</v>
      </c>
      <c r="G2684">
        <v>69.794295588275602</v>
      </c>
      <c r="H2684">
        <v>72.438277035454504</v>
      </c>
      <c r="I2684">
        <v>66.674038424111004</v>
      </c>
    </row>
    <row r="2685" spans="1:9" x14ac:dyDescent="0.15">
      <c r="A2685" t="s">
        <v>202</v>
      </c>
      <c r="B2685" t="s">
        <v>272</v>
      </c>
      <c r="C2685" t="s">
        <v>1</v>
      </c>
      <c r="D2685" t="s">
        <v>204</v>
      </c>
      <c r="E2685" t="s">
        <v>167</v>
      </c>
      <c r="F2685">
        <v>2014</v>
      </c>
      <c r="G2685">
        <v>70.729155362389207</v>
      </c>
      <c r="H2685">
        <v>73.867642771895703</v>
      </c>
      <c r="I2685">
        <v>67.106745606519098</v>
      </c>
    </row>
    <row r="2686" spans="1:9" x14ac:dyDescent="0.15">
      <c r="A2686" t="s">
        <v>202</v>
      </c>
      <c r="B2686" t="s">
        <v>272</v>
      </c>
      <c r="C2686" t="s">
        <v>205</v>
      </c>
      <c r="D2686" t="s">
        <v>204</v>
      </c>
      <c r="E2686" t="s">
        <v>167</v>
      </c>
      <c r="F2686">
        <v>2014</v>
      </c>
      <c r="G2686">
        <v>70.286966356306607</v>
      </c>
      <c r="H2686">
        <v>73.150670782496903</v>
      </c>
      <c r="I2686">
        <v>66.893387086531803</v>
      </c>
    </row>
    <row r="2687" spans="1:9" x14ac:dyDescent="0.15">
      <c r="A2687" t="s">
        <v>202</v>
      </c>
      <c r="B2687" t="s">
        <v>273</v>
      </c>
      <c r="C2687" t="s">
        <v>21</v>
      </c>
      <c r="D2687" t="s">
        <v>204</v>
      </c>
      <c r="E2687" t="s">
        <v>167</v>
      </c>
      <c r="F2687">
        <v>2014</v>
      </c>
      <c r="G2687">
        <v>69.5497914042313</v>
      </c>
      <c r="H2687">
        <v>72.140509372261107</v>
      </c>
      <c r="I2687">
        <v>66.463130717243303</v>
      </c>
    </row>
    <row r="2688" spans="1:9" x14ac:dyDescent="0.15">
      <c r="A2688" t="s">
        <v>202</v>
      </c>
      <c r="B2688" t="s">
        <v>273</v>
      </c>
      <c r="C2688" t="s">
        <v>1</v>
      </c>
      <c r="D2688" t="s">
        <v>204</v>
      </c>
      <c r="E2688" t="s">
        <v>167</v>
      </c>
      <c r="F2688">
        <v>2014</v>
      </c>
      <c r="G2688">
        <v>71.358442928002205</v>
      </c>
      <c r="H2688">
        <v>74.593062074489396</v>
      </c>
      <c r="I2688">
        <v>67.659054476355607</v>
      </c>
    </row>
    <row r="2689" spans="1:9" x14ac:dyDescent="0.15">
      <c r="A2689" t="s">
        <v>202</v>
      </c>
      <c r="B2689" t="s">
        <v>273</v>
      </c>
      <c r="C2689" t="s">
        <v>205</v>
      </c>
      <c r="D2689" t="s">
        <v>204</v>
      </c>
      <c r="E2689" t="s">
        <v>167</v>
      </c>
      <c r="F2689">
        <v>2014</v>
      </c>
      <c r="G2689">
        <v>70.475158547787203</v>
      </c>
      <c r="H2689">
        <v>73.366718690708495</v>
      </c>
      <c r="I2689">
        <v>67.159917297975298</v>
      </c>
    </row>
    <row r="2690" spans="1:9" x14ac:dyDescent="0.15">
      <c r="A2690" t="s">
        <v>202</v>
      </c>
      <c r="B2690" t="s">
        <v>274</v>
      </c>
      <c r="C2690" t="s">
        <v>21</v>
      </c>
      <c r="D2690" t="s">
        <v>204</v>
      </c>
      <c r="E2690" t="s">
        <v>167</v>
      </c>
      <c r="F2690">
        <v>2014</v>
      </c>
      <c r="G2690">
        <v>68.772298797376095</v>
      </c>
      <c r="H2690">
        <v>71.3193709592978</v>
      </c>
      <c r="I2690">
        <v>65.664889253324105</v>
      </c>
    </row>
    <row r="2691" spans="1:9" x14ac:dyDescent="0.15">
      <c r="A2691" t="s">
        <v>202</v>
      </c>
      <c r="B2691" t="s">
        <v>274</v>
      </c>
      <c r="C2691" t="s">
        <v>1</v>
      </c>
      <c r="D2691" t="s">
        <v>204</v>
      </c>
      <c r="E2691" t="s">
        <v>167</v>
      </c>
      <c r="F2691">
        <v>2014</v>
      </c>
      <c r="G2691">
        <v>70.347696848038296</v>
      </c>
      <c r="H2691">
        <v>73.396965543155801</v>
      </c>
      <c r="I2691">
        <v>66.775317783946903</v>
      </c>
    </row>
    <row r="2692" spans="1:9" x14ac:dyDescent="0.15">
      <c r="A2692" t="s">
        <v>202</v>
      </c>
      <c r="B2692" t="s">
        <v>274</v>
      </c>
      <c r="C2692" t="s">
        <v>205</v>
      </c>
      <c r="D2692" t="s">
        <v>204</v>
      </c>
      <c r="E2692" t="s">
        <v>167</v>
      </c>
      <c r="F2692">
        <v>2014</v>
      </c>
      <c r="G2692">
        <v>69.569195604535196</v>
      </c>
      <c r="H2692">
        <v>72.333563469215903</v>
      </c>
      <c r="I2692">
        <v>66.222456902584199</v>
      </c>
    </row>
    <row r="2693" spans="1:9" x14ac:dyDescent="0.15">
      <c r="A2693" t="s">
        <v>202</v>
      </c>
      <c r="B2693" t="s">
        <v>275</v>
      </c>
      <c r="C2693" t="s">
        <v>21</v>
      </c>
      <c r="D2693" t="s">
        <v>204</v>
      </c>
      <c r="E2693" t="s">
        <v>167</v>
      </c>
      <c r="F2693">
        <v>2014</v>
      </c>
      <c r="G2693">
        <v>67.993412829026596</v>
      </c>
      <c r="H2693">
        <v>70.6342591959515</v>
      </c>
      <c r="I2693">
        <v>65.008954304955097</v>
      </c>
    </row>
    <row r="2694" spans="1:9" x14ac:dyDescent="0.15">
      <c r="A2694" t="s">
        <v>202</v>
      </c>
      <c r="B2694" t="s">
        <v>275</v>
      </c>
      <c r="C2694" t="s">
        <v>1</v>
      </c>
      <c r="D2694" t="s">
        <v>204</v>
      </c>
      <c r="E2694" t="s">
        <v>167</v>
      </c>
      <c r="F2694">
        <v>2014</v>
      </c>
      <c r="G2694">
        <v>70.289272886541795</v>
      </c>
      <c r="H2694">
        <v>73.396669130350901</v>
      </c>
      <c r="I2694">
        <v>66.725018836539604</v>
      </c>
    </row>
    <row r="2695" spans="1:9" x14ac:dyDescent="0.15">
      <c r="A2695" t="s">
        <v>202</v>
      </c>
      <c r="B2695" t="s">
        <v>275</v>
      </c>
      <c r="C2695" t="s">
        <v>205</v>
      </c>
      <c r="D2695" t="s">
        <v>204</v>
      </c>
      <c r="E2695" t="s">
        <v>167</v>
      </c>
      <c r="F2695">
        <v>2014</v>
      </c>
      <c r="G2695">
        <v>69.127963377710699</v>
      </c>
      <c r="H2695">
        <v>72.015484017810607</v>
      </c>
      <c r="I2695">
        <v>65.885045199240196</v>
      </c>
    </row>
    <row r="2696" spans="1:9" x14ac:dyDescent="0.15">
      <c r="A2696" t="s">
        <v>202</v>
      </c>
      <c r="B2696" t="s">
        <v>276</v>
      </c>
      <c r="C2696" t="s">
        <v>21</v>
      </c>
      <c r="D2696" t="s">
        <v>204</v>
      </c>
      <c r="E2696" t="s">
        <v>167</v>
      </c>
      <c r="F2696">
        <v>2014</v>
      </c>
      <c r="G2696">
        <v>68.492050372999699</v>
      </c>
      <c r="H2696">
        <v>71.146428646054005</v>
      </c>
      <c r="I2696">
        <v>65.453517071100904</v>
      </c>
    </row>
    <row r="2697" spans="1:9" x14ac:dyDescent="0.15">
      <c r="A2697" t="s">
        <v>202</v>
      </c>
      <c r="B2697" t="s">
        <v>276</v>
      </c>
      <c r="C2697" t="s">
        <v>1</v>
      </c>
      <c r="D2697" t="s">
        <v>204</v>
      </c>
      <c r="E2697" t="s">
        <v>167</v>
      </c>
      <c r="F2697">
        <v>2014</v>
      </c>
      <c r="G2697">
        <v>69.998142241796302</v>
      </c>
      <c r="H2697">
        <v>73.124814146882997</v>
      </c>
      <c r="I2697">
        <v>66.499635819019602</v>
      </c>
    </row>
    <row r="2698" spans="1:9" x14ac:dyDescent="0.15">
      <c r="A2698" t="s">
        <v>202</v>
      </c>
      <c r="B2698" t="s">
        <v>276</v>
      </c>
      <c r="C2698" t="s">
        <v>205</v>
      </c>
      <c r="D2698" t="s">
        <v>204</v>
      </c>
      <c r="E2698" t="s">
        <v>167</v>
      </c>
      <c r="F2698">
        <v>2014</v>
      </c>
      <c r="G2698">
        <v>69.274838762597597</v>
      </c>
      <c r="H2698">
        <v>72.161847730548303</v>
      </c>
      <c r="I2698">
        <v>65.969528194637206</v>
      </c>
    </row>
    <row r="2699" spans="1:9" x14ac:dyDescent="0.15">
      <c r="A2699" t="s">
        <v>202</v>
      </c>
      <c r="B2699" t="s">
        <v>277</v>
      </c>
      <c r="C2699" t="s">
        <v>21</v>
      </c>
      <c r="D2699" t="s">
        <v>204</v>
      </c>
      <c r="E2699" t="s">
        <v>167</v>
      </c>
      <c r="F2699">
        <v>2014</v>
      </c>
      <c r="G2699">
        <v>68.477300629179894</v>
      </c>
      <c r="H2699">
        <v>71.140095800101193</v>
      </c>
      <c r="I2699">
        <v>65.429205709062899</v>
      </c>
    </row>
    <row r="2700" spans="1:9" x14ac:dyDescent="0.15">
      <c r="A2700" t="s">
        <v>202</v>
      </c>
      <c r="B2700" t="s">
        <v>277</v>
      </c>
      <c r="C2700" t="s">
        <v>1</v>
      </c>
      <c r="D2700" t="s">
        <v>204</v>
      </c>
      <c r="E2700" t="s">
        <v>167</v>
      </c>
      <c r="F2700">
        <v>2014</v>
      </c>
      <c r="G2700">
        <v>70.029190822614794</v>
      </c>
      <c r="H2700">
        <v>73.148131420086898</v>
      </c>
      <c r="I2700">
        <v>66.372057295540301</v>
      </c>
    </row>
    <row r="2701" spans="1:9" x14ac:dyDescent="0.15">
      <c r="A2701" t="s">
        <v>202</v>
      </c>
      <c r="B2701" t="s">
        <v>277</v>
      </c>
      <c r="C2701" t="s">
        <v>205</v>
      </c>
      <c r="D2701" t="s">
        <v>204</v>
      </c>
      <c r="E2701" t="s">
        <v>167</v>
      </c>
      <c r="F2701">
        <v>2014</v>
      </c>
      <c r="G2701">
        <v>69.254787746991695</v>
      </c>
      <c r="H2701">
        <v>72.1321542575797</v>
      </c>
      <c r="I2701">
        <v>66.000791856339703</v>
      </c>
    </row>
    <row r="2702" spans="1:9" x14ac:dyDescent="0.15">
      <c r="A2702" t="s">
        <v>202</v>
      </c>
      <c r="B2702" t="s">
        <v>278</v>
      </c>
      <c r="C2702" t="s">
        <v>21</v>
      </c>
      <c r="D2702" t="s">
        <v>204</v>
      </c>
      <c r="E2702" t="s">
        <v>167</v>
      </c>
      <c r="F2702">
        <v>2014</v>
      </c>
      <c r="G2702">
        <v>68.941846326462596</v>
      </c>
      <c r="H2702">
        <v>71.640187750957395</v>
      </c>
      <c r="I2702">
        <v>65.886359892905503</v>
      </c>
    </row>
    <row r="2703" spans="1:9" x14ac:dyDescent="0.15">
      <c r="A2703" t="s">
        <v>202</v>
      </c>
      <c r="B2703" t="s">
        <v>278</v>
      </c>
      <c r="C2703" t="s">
        <v>1</v>
      </c>
      <c r="D2703" t="s">
        <v>204</v>
      </c>
      <c r="E2703" t="s">
        <v>167</v>
      </c>
      <c r="F2703">
        <v>2014</v>
      </c>
      <c r="G2703">
        <v>70.993449378768602</v>
      </c>
      <c r="H2703">
        <v>74.125035788057701</v>
      </c>
      <c r="I2703">
        <v>67.338313106337793</v>
      </c>
    </row>
    <row r="2704" spans="1:9" x14ac:dyDescent="0.15">
      <c r="A2704" t="s">
        <v>202</v>
      </c>
      <c r="B2704" t="s">
        <v>278</v>
      </c>
      <c r="C2704" t="s">
        <v>205</v>
      </c>
      <c r="D2704" t="s">
        <v>204</v>
      </c>
      <c r="E2704" t="s">
        <v>167</v>
      </c>
      <c r="F2704">
        <v>2014</v>
      </c>
      <c r="G2704">
        <v>69.986036569064296</v>
      </c>
      <c r="H2704">
        <v>72.909137145590094</v>
      </c>
      <c r="I2704">
        <v>66.633576052039999</v>
      </c>
    </row>
    <row r="2705" spans="1:9" x14ac:dyDescent="0.15">
      <c r="A2705" t="s">
        <v>202</v>
      </c>
      <c r="B2705" t="s">
        <v>279</v>
      </c>
      <c r="C2705" t="s">
        <v>21</v>
      </c>
      <c r="D2705" t="s">
        <v>204</v>
      </c>
      <c r="E2705" t="s">
        <v>167</v>
      </c>
      <c r="F2705">
        <v>2014</v>
      </c>
      <c r="G2705">
        <v>68.3300306235747</v>
      </c>
      <c r="H2705">
        <v>70.846741037876896</v>
      </c>
      <c r="I2705">
        <v>65.299960964573103</v>
      </c>
    </row>
    <row r="2706" spans="1:9" x14ac:dyDescent="0.15">
      <c r="A2706" t="s">
        <v>202</v>
      </c>
      <c r="B2706" t="s">
        <v>279</v>
      </c>
      <c r="C2706" t="s">
        <v>1</v>
      </c>
      <c r="D2706" t="s">
        <v>204</v>
      </c>
      <c r="E2706" t="s">
        <v>167</v>
      </c>
      <c r="F2706">
        <v>2014</v>
      </c>
      <c r="G2706">
        <v>70.233415029139607</v>
      </c>
      <c r="H2706">
        <v>73.265370569772898</v>
      </c>
      <c r="I2706">
        <v>66.719619932531899</v>
      </c>
    </row>
    <row r="2707" spans="1:9" x14ac:dyDescent="0.15">
      <c r="A2707" t="s">
        <v>202</v>
      </c>
      <c r="B2707" t="s">
        <v>279</v>
      </c>
      <c r="C2707" t="s">
        <v>205</v>
      </c>
      <c r="D2707" t="s">
        <v>204</v>
      </c>
      <c r="E2707" t="s">
        <v>167</v>
      </c>
      <c r="F2707">
        <v>2014</v>
      </c>
      <c r="G2707">
        <v>69.296014881164197</v>
      </c>
      <c r="H2707">
        <v>72.058843478940204</v>
      </c>
      <c r="I2707">
        <v>65.969668215424704</v>
      </c>
    </row>
    <row r="2708" spans="1:9" x14ac:dyDescent="0.15">
      <c r="A2708" t="s">
        <v>202</v>
      </c>
      <c r="B2708" t="s">
        <v>206</v>
      </c>
      <c r="C2708" t="s">
        <v>21</v>
      </c>
      <c r="D2708" t="s">
        <v>204</v>
      </c>
      <c r="E2708" t="s">
        <v>167</v>
      </c>
      <c r="F2708">
        <v>2015</v>
      </c>
      <c r="G2708">
        <v>67.263393079850204</v>
      </c>
      <c r="H2708">
        <v>69.854203168348405</v>
      </c>
      <c r="I2708">
        <v>64.173015436858606</v>
      </c>
    </row>
    <row r="2709" spans="1:9" x14ac:dyDescent="0.15">
      <c r="A2709" t="s">
        <v>202</v>
      </c>
      <c r="B2709" t="s">
        <v>206</v>
      </c>
      <c r="C2709" t="s">
        <v>1</v>
      </c>
      <c r="D2709" t="s">
        <v>204</v>
      </c>
      <c r="E2709" t="s">
        <v>167</v>
      </c>
      <c r="F2709">
        <v>2015</v>
      </c>
      <c r="G2709">
        <v>68.908105747924395</v>
      </c>
      <c r="H2709">
        <v>71.981157720005399</v>
      </c>
      <c r="I2709">
        <v>65.331229450878695</v>
      </c>
    </row>
    <row r="2710" spans="1:9" x14ac:dyDescent="0.15">
      <c r="A2710" t="s">
        <v>202</v>
      </c>
      <c r="B2710" t="s">
        <v>206</v>
      </c>
      <c r="C2710" t="s">
        <v>205</v>
      </c>
      <c r="D2710" t="s">
        <v>204</v>
      </c>
      <c r="E2710" t="s">
        <v>167</v>
      </c>
      <c r="F2710">
        <v>2015</v>
      </c>
      <c r="G2710">
        <v>68.100871009106896</v>
      </c>
      <c r="H2710">
        <v>70.925091937912498</v>
      </c>
      <c r="I2710">
        <v>64.799385529879302</v>
      </c>
    </row>
    <row r="2711" spans="1:9" x14ac:dyDescent="0.15">
      <c r="A2711" t="s">
        <v>202</v>
      </c>
      <c r="B2711" t="s">
        <v>207</v>
      </c>
      <c r="C2711" t="s">
        <v>21</v>
      </c>
      <c r="D2711" t="s">
        <v>204</v>
      </c>
      <c r="E2711" t="s">
        <v>167</v>
      </c>
      <c r="F2711">
        <v>2015</v>
      </c>
      <c r="G2711">
        <v>67.592284050505</v>
      </c>
      <c r="H2711">
        <v>70.169741307920901</v>
      </c>
      <c r="I2711">
        <v>64.592121621869495</v>
      </c>
    </row>
    <row r="2712" spans="1:9" x14ac:dyDescent="0.15">
      <c r="A2712" t="s">
        <v>202</v>
      </c>
      <c r="B2712" t="s">
        <v>207</v>
      </c>
      <c r="C2712" t="s">
        <v>1</v>
      </c>
      <c r="D2712" t="s">
        <v>204</v>
      </c>
      <c r="E2712" t="s">
        <v>167</v>
      </c>
      <c r="F2712">
        <v>2015</v>
      </c>
      <c r="G2712">
        <v>69.045598412493902</v>
      </c>
      <c r="H2712">
        <v>72.098364393415196</v>
      </c>
      <c r="I2712">
        <v>65.485357652296898</v>
      </c>
    </row>
    <row r="2713" spans="1:9" x14ac:dyDescent="0.15">
      <c r="A2713" t="s">
        <v>202</v>
      </c>
      <c r="B2713" t="s">
        <v>207</v>
      </c>
      <c r="C2713" t="s">
        <v>205</v>
      </c>
      <c r="D2713" t="s">
        <v>204</v>
      </c>
      <c r="E2713" t="s">
        <v>167</v>
      </c>
      <c r="F2713">
        <v>2015</v>
      </c>
      <c r="G2713">
        <v>68.331369796898699</v>
      </c>
      <c r="H2713">
        <v>71.112576095589205</v>
      </c>
      <c r="I2713">
        <v>65.037349158914196</v>
      </c>
    </row>
    <row r="2714" spans="1:9" x14ac:dyDescent="0.15">
      <c r="A2714" t="s">
        <v>202</v>
      </c>
      <c r="B2714" t="s">
        <v>208</v>
      </c>
      <c r="C2714" t="s">
        <v>21</v>
      </c>
      <c r="D2714" t="s">
        <v>204</v>
      </c>
      <c r="E2714" t="s">
        <v>167</v>
      </c>
      <c r="F2714">
        <v>2015</v>
      </c>
      <c r="G2714">
        <v>68.157863361647003</v>
      </c>
      <c r="H2714">
        <v>70.6933334245889</v>
      </c>
      <c r="I2714">
        <v>65.098186056905405</v>
      </c>
    </row>
    <row r="2715" spans="1:9" x14ac:dyDescent="0.15">
      <c r="A2715" t="s">
        <v>202</v>
      </c>
      <c r="B2715" t="s">
        <v>208</v>
      </c>
      <c r="C2715" t="s">
        <v>1</v>
      </c>
      <c r="D2715" t="s">
        <v>204</v>
      </c>
      <c r="E2715" t="s">
        <v>167</v>
      </c>
      <c r="F2715">
        <v>2015</v>
      </c>
      <c r="G2715">
        <v>69.735962516843202</v>
      </c>
      <c r="H2715">
        <v>72.846075968373199</v>
      </c>
      <c r="I2715">
        <v>66.150755204442106</v>
      </c>
    </row>
    <row r="2716" spans="1:9" x14ac:dyDescent="0.15">
      <c r="A2716" t="s">
        <v>202</v>
      </c>
      <c r="B2716" t="s">
        <v>208</v>
      </c>
      <c r="C2716" t="s">
        <v>205</v>
      </c>
      <c r="D2716" t="s">
        <v>204</v>
      </c>
      <c r="E2716" t="s">
        <v>167</v>
      </c>
      <c r="F2716">
        <v>2015</v>
      </c>
      <c r="G2716">
        <v>68.966280793760802</v>
      </c>
      <c r="H2716">
        <v>71.720434485170699</v>
      </c>
      <c r="I2716">
        <v>65.660881004944201</v>
      </c>
    </row>
    <row r="2717" spans="1:9" x14ac:dyDescent="0.15">
      <c r="A2717" t="s">
        <v>202</v>
      </c>
      <c r="B2717" t="s">
        <v>209</v>
      </c>
      <c r="C2717" t="s">
        <v>21</v>
      </c>
      <c r="D2717" t="s">
        <v>204</v>
      </c>
      <c r="E2717" t="s">
        <v>167</v>
      </c>
      <c r="F2717">
        <v>2015</v>
      </c>
      <c r="G2717">
        <v>68.802500579242604</v>
      </c>
      <c r="H2717">
        <v>71.384914544796601</v>
      </c>
      <c r="I2717">
        <v>65.861212911223504</v>
      </c>
    </row>
    <row r="2718" spans="1:9" x14ac:dyDescent="0.15">
      <c r="A2718" t="s">
        <v>202</v>
      </c>
      <c r="B2718" t="s">
        <v>209</v>
      </c>
      <c r="C2718" t="s">
        <v>1</v>
      </c>
      <c r="D2718" t="s">
        <v>204</v>
      </c>
      <c r="E2718" t="s">
        <v>167</v>
      </c>
      <c r="F2718">
        <v>2015</v>
      </c>
      <c r="G2718">
        <v>70.108745269953801</v>
      </c>
      <c r="H2718">
        <v>73.133222594604206</v>
      </c>
      <c r="I2718">
        <v>66.549280766499606</v>
      </c>
    </row>
    <row r="2719" spans="1:9" x14ac:dyDescent="0.15">
      <c r="A2719" t="s">
        <v>202</v>
      </c>
      <c r="B2719" t="s">
        <v>209</v>
      </c>
      <c r="C2719" t="s">
        <v>205</v>
      </c>
      <c r="D2719" t="s">
        <v>204</v>
      </c>
      <c r="E2719" t="s">
        <v>167</v>
      </c>
      <c r="F2719">
        <v>2015</v>
      </c>
      <c r="G2719">
        <v>69.466349104137606</v>
      </c>
      <c r="H2719">
        <v>72.246779814703402</v>
      </c>
      <c r="I2719">
        <v>66.173890533171402</v>
      </c>
    </row>
    <row r="2720" spans="1:9" x14ac:dyDescent="0.15">
      <c r="A2720" t="s">
        <v>202</v>
      </c>
      <c r="B2720" t="s">
        <v>210</v>
      </c>
      <c r="C2720" t="s">
        <v>21</v>
      </c>
      <c r="D2720" t="s">
        <v>204</v>
      </c>
      <c r="E2720" t="s">
        <v>167</v>
      </c>
      <c r="F2720">
        <v>2015</v>
      </c>
      <c r="G2720">
        <v>68.153381680450096</v>
      </c>
      <c r="H2720">
        <v>70.723146883211797</v>
      </c>
      <c r="I2720">
        <v>65.121379536852999</v>
      </c>
    </row>
    <row r="2721" spans="1:9" x14ac:dyDescent="0.15">
      <c r="A2721" t="s">
        <v>202</v>
      </c>
      <c r="B2721" t="s">
        <v>210</v>
      </c>
      <c r="C2721" t="s">
        <v>1</v>
      </c>
      <c r="D2721" t="s">
        <v>204</v>
      </c>
      <c r="E2721" t="s">
        <v>167</v>
      </c>
      <c r="F2721">
        <v>2015</v>
      </c>
      <c r="G2721">
        <v>69.787349675243306</v>
      </c>
      <c r="H2721">
        <v>72.884241597021102</v>
      </c>
      <c r="I2721">
        <v>66.143577358832999</v>
      </c>
    </row>
    <row r="2722" spans="1:9" x14ac:dyDescent="0.15">
      <c r="A2722" t="s">
        <v>202</v>
      </c>
      <c r="B2722" t="s">
        <v>210</v>
      </c>
      <c r="C2722" t="s">
        <v>205</v>
      </c>
      <c r="D2722" t="s">
        <v>204</v>
      </c>
      <c r="E2722" t="s">
        <v>167</v>
      </c>
      <c r="F2722">
        <v>2015</v>
      </c>
      <c r="G2722">
        <v>68.980149071940701</v>
      </c>
      <c r="H2722">
        <v>71.813440315069698</v>
      </c>
      <c r="I2722">
        <v>65.652805880222402</v>
      </c>
    </row>
    <row r="2723" spans="1:9" x14ac:dyDescent="0.15">
      <c r="A2723" t="s">
        <v>202</v>
      </c>
      <c r="B2723" t="s">
        <v>211</v>
      </c>
      <c r="C2723" t="s">
        <v>21</v>
      </c>
      <c r="D2723" t="s">
        <v>204</v>
      </c>
      <c r="E2723" t="s">
        <v>167</v>
      </c>
      <c r="F2723">
        <v>2015</v>
      </c>
      <c r="G2723">
        <v>69.456396067796902</v>
      </c>
      <c r="H2723">
        <v>72.0842902009272</v>
      </c>
      <c r="I2723">
        <v>66.424674669477298</v>
      </c>
    </row>
    <row r="2724" spans="1:9" x14ac:dyDescent="0.15">
      <c r="A2724" t="s">
        <v>202</v>
      </c>
      <c r="B2724" t="s">
        <v>211</v>
      </c>
      <c r="C2724" t="s">
        <v>1</v>
      </c>
      <c r="D2724" t="s">
        <v>204</v>
      </c>
      <c r="E2724" t="s">
        <v>167</v>
      </c>
      <c r="F2724">
        <v>2015</v>
      </c>
      <c r="G2724">
        <v>70.712015974495301</v>
      </c>
      <c r="H2724">
        <v>73.793713559256403</v>
      </c>
      <c r="I2724">
        <v>67.105425559527404</v>
      </c>
    </row>
    <row r="2725" spans="1:9" x14ac:dyDescent="0.15">
      <c r="A2725" t="s">
        <v>202</v>
      </c>
      <c r="B2725" t="s">
        <v>211</v>
      </c>
      <c r="C2725" t="s">
        <v>205</v>
      </c>
      <c r="D2725" t="s">
        <v>204</v>
      </c>
      <c r="E2725" t="s">
        <v>167</v>
      </c>
      <c r="F2725">
        <v>2015</v>
      </c>
      <c r="G2725">
        <v>70.103928441035094</v>
      </c>
      <c r="H2725">
        <v>72.922349361730099</v>
      </c>
      <c r="I2725">
        <v>66.735817359090007</v>
      </c>
    </row>
    <row r="2726" spans="1:9" x14ac:dyDescent="0.15">
      <c r="A2726" t="s">
        <v>202</v>
      </c>
      <c r="B2726" t="s">
        <v>212</v>
      </c>
      <c r="C2726" t="s">
        <v>21</v>
      </c>
      <c r="D2726" t="s">
        <v>204</v>
      </c>
      <c r="E2726" t="s">
        <v>167</v>
      </c>
      <c r="F2726">
        <v>2015</v>
      </c>
      <c r="G2726">
        <v>69.047344895024906</v>
      </c>
      <c r="H2726">
        <v>71.695864903773497</v>
      </c>
      <c r="I2726">
        <v>65.964221386532799</v>
      </c>
    </row>
    <row r="2727" spans="1:9" x14ac:dyDescent="0.15">
      <c r="A2727" t="s">
        <v>202</v>
      </c>
      <c r="B2727" t="s">
        <v>212</v>
      </c>
      <c r="C2727" t="s">
        <v>1</v>
      </c>
      <c r="D2727" t="s">
        <v>204</v>
      </c>
      <c r="E2727" t="s">
        <v>167</v>
      </c>
      <c r="F2727">
        <v>2015</v>
      </c>
      <c r="G2727">
        <v>70.809976990070297</v>
      </c>
      <c r="H2727">
        <v>73.920822118379405</v>
      </c>
      <c r="I2727">
        <v>67.174610204278594</v>
      </c>
    </row>
    <row r="2728" spans="1:9" x14ac:dyDescent="0.15">
      <c r="A2728" t="s">
        <v>202</v>
      </c>
      <c r="B2728" t="s">
        <v>212</v>
      </c>
      <c r="C2728" t="s">
        <v>205</v>
      </c>
      <c r="D2728" t="s">
        <v>204</v>
      </c>
      <c r="E2728" t="s">
        <v>167</v>
      </c>
      <c r="F2728">
        <v>2015</v>
      </c>
      <c r="G2728">
        <v>69.954249030615699</v>
      </c>
      <c r="H2728">
        <v>72.825920206879402</v>
      </c>
      <c r="I2728">
        <v>66.571544714060295</v>
      </c>
    </row>
    <row r="2729" spans="1:9" x14ac:dyDescent="0.15">
      <c r="A2729" t="s">
        <v>202</v>
      </c>
      <c r="B2729" t="s">
        <v>213</v>
      </c>
      <c r="C2729" t="s">
        <v>21</v>
      </c>
      <c r="D2729" t="s">
        <v>204</v>
      </c>
      <c r="E2729" t="s">
        <v>167</v>
      </c>
      <c r="F2729">
        <v>2007</v>
      </c>
      <c r="G2729">
        <v>68.728923937524897</v>
      </c>
      <c r="H2729">
        <v>71.255571163450497</v>
      </c>
      <c r="I2729">
        <v>65.724879258391994</v>
      </c>
    </row>
    <row r="2730" spans="1:9" x14ac:dyDescent="0.15">
      <c r="A2730" t="s">
        <v>202</v>
      </c>
      <c r="B2730" t="s">
        <v>213</v>
      </c>
      <c r="C2730" t="s">
        <v>1</v>
      </c>
      <c r="D2730" t="s">
        <v>204</v>
      </c>
      <c r="E2730" t="s">
        <v>167</v>
      </c>
      <c r="F2730">
        <v>2007</v>
      </c>
      <c r="G2730">
        <v>70.455960698288294</v>
      </c>
      <c r="H2730">
        <v>73.491777068664007</v>
      </c>
      <c r="I2730">
        <v>66.955035860918997</v>
      </c>
    </row>
    <row r="2731" spans="1:9" x14ac:dyDescent="0.15">
      <c r="A2731" t="s">
        <v>202</v>
      </c>
      <c r="B2731" t="s">
        <v>213</v>
      </c>
      <c r="C2731" t="s">
        <v>205</v>
      </c>
      <c r="D2731" t="s">
        <v>204</v>
      </c>
      <c r="E2731" t="s">
        <v>167</v>
      </c>
      <c r="F2731">
        <v>2007</v>
      </c>
      <c r="G2731">
        <v>69.638407744621503</v>
      </c>
      <c r="H2731">
        <v>72.413234576879404</v>
      </c>
      <c r="I2731">
        <v>66.379016348822105</v>
      </c>
    </row>
    <row r="2732" spans="1:9" x14ac:dyDescent="0.15">
      <c r="A2732" t="s">
        <v>202</v>
      </c>
      <c r="B2732" t="s">
        <v>214</v>
      </c>
      <c r="C2732" t="s">
        <v>21</v>
      </c>
      <c r="D2732" t="s">
        <v>204</v>
      </c>
      <c r="E2732" t="s">
        <v>167</v>
      </c>
      <c r="F2732">
        <v>2007</v>
      </c>
      <c r="G2732">
        <v>68.516731731465498</v>
      </c>
      <c r="H2732">
        <v>71.042394094710801</v>
      </c>
      <c r="I2732">
        <v>65.526764338691805</v>
      </c>
    </row>
    <row r="2733" spans="1:9" x14ac:dyDescent="0.15">
      <c r="A2733" t="s">
        <v>202</v>
      </c>
      <c r="B2733" t="s">
        <v>214</v>
      </c>
      <c r="C2733" t="s">
        <v>1</v>
      </c>
      <c r="D2733" t="s">
        <v>204</v>
      </c>
      <c r="E2733" t="s">
        <v>167</v>
      </c>
      <c r="F2733">
        <v>2007</v>
      </c>
      <c r="G2733">
        <v>70.534039125353004</v>
      </c>
      <c r="H2733">
        <v>73.505100608204998</v>
      </c>
      <c r="I2733">
        <v>67.030072143142704</v>
      </c>
    </row>
    <row r="2734" spans="1:9" x14ac:dyDescent="0.15">
      <c r="A2734" t="s">
        <v>202</v>
      </c>
      <c r="B2734" t="s">
        <v>214</v>
      </c>
      <c r="C2734" t="s">
        <v>205</v>
      </c>
      <c r="D2734" t="s">
        <v>204</v>
      </c>
      <c r="E2734" t="s">
        <v>167</v>
      </c>
      <c r="F2734">
        <v>2007</v>
      </c>
      <c r="G2734">
        <v>69.562356068067203</v>
      </c>
      <c r="H2734">
        <v>72.298145572412494</v>
      </c>
      <c r="I2734">
        <v>66.304579582845506</v>
      </c>
    </row>
    <row r="2735" spans="1:9" x14ac:dyDescent="0.15">
      <c r="A2735" t="s">
        <v>202</v>
      </c>
      <c r="B2735" t="s">
        <v>219</v>
      </c>
      <c r="C2735" t="s">
        <v>21</v>
      </c>
      <c r="D2735" t="s">
        <v>204</v>
      </c>
      <c r="E2735" t="s">
        <v>167</v>
      </c>
      <c r="F2735">
        <v>2007</v>
      </c>
      <c r="G2735">
        <v>67.6753950012194</v>
      </c>
      <c r="H2735">
        <v>70.137716388909894</v>
      </c>
      <c r="I2735">
        <v>64.740597715452196</v>
      </c>
    </row>
    <row r="2736" spans="1:9" x14ac:dyDescent="0.15">
      <c r="A2736" t="s">
        <v>202</v>
      </c>
      <c r="B2736" t="s">
        <v>219</v>
      </c>
      <c r="C2736" t="s">
        <v>1</v>
      </c>
      <c r="D2736" t="s">
        <v>204</v>
      </c>
      <c r="E2736" t="s">
        <v>167</v>
      </c>
      <c r="F2736">
        <v>2007</v>
      </c>
      <c r="G2736">
        <v>69.620046227058296</v>
      </c>
      <c r="H2736">
        <v>72.608492991400695</v>
      </c>
      <c r="I2736">
        <v>66.142186362744397</v>
      </c>
    </row>
    <row r="2737" spans="1:9" x14ac:dyDescent="0.15">
      <c r="A2737" t="s">
        <v>202</v>
      </c>
      <c r="B2737" t="s">
        <v>219</v>
      </c>
      <c r="C2737" t="s">
        <v>205</v>
      </c>
      <c r="D2737" t="s">
        <v>204</v>
      </c>
      <c r="E2737" t="s">
        <v>167</v>
      </c>
      <c r="F2737">
        <v>2007</v>
      </c>
      <c r="G2737">
        <v>68.679773806362803</v>
      </c>
      <c r="H2737">
        <v>71.402821142263804</v>
      </c>
      <c r="I2737">
        <v>65.474715002496694</v>
      </c>
    </row>
    <row r="2738" spans="1:9" x14ac:dyDescent="0.15">
      <c r="A2738" t="s">
        <v>202</v>
      </c>
      <c r="B2738" t="s">
        <v>213</v>
      </c>
      <c r="C2738" t="s">
        <v>21</v>
      </c>
      <c r="D2738" t="s">
        <v>204</v>
      </c>
      <c r="E2738" t="s">
        <v>167</v>
      </c>
      <c r="F2738">
        <v>2011</v>
      </c>
      <c r="G2738">
        <v>69.425306706996594</v>
      </c>
      <c r="H2738">
        <v>71.998063893677696</v>
      </c>
      <c r="I2738">
        <v>66.341233376076602</v>
      </c>
    </row>
    <row r="2739" spans="1:9" x14ac:dyDescent="0.15">
      <c r="A2739" t="s">
        <v>202</v>
      </c>
      <c r="B2739" t="s">
        <v>213</v>
      </c>
      <c r="C2739" t="s">
        <v>1</v>
      </c>
      <c r="D2739" t="s">
        <v>204</v>
      </c>
      <c r="E2739" t="s">
        <v>167</v>
      </c>
      <c r="F2739">
        <v>2011</v>
      </c>
      <c r="G2739">
        <v>70.942419501512205</v>
      </c>
      <c r="H2739">
        <v>74.0251565948722</v>
      </c>
      <c r="I2739">
        <v>67.357207125266797</v>
      </c>
    </row>
    <row r="2740" spans="1:9" x14ac:dyDescent="0.15">
      <c r="A2740" t="s">
        <v>202</v>
      </c>
      <c r="B2740" t="s">
        <v>213</v>
      </c>
      <c r="C2740" t="s">
        <v>205</v>
      </c>
      <c r="D2740" t="s">
        <v>204</v>
      </c>
      <c r="E2740" t="s">
        <v>167</v>
      </c>
      <c r="F2740">
        <v>2011</v>
      </c>
      <c r="G2740">
        <v>70.221749771371805</v>
      </c>
      <c r="H2740">
        <v>73.027137662670896</v>
      </c>
      <c r="I2740">
        <v>66.882842635641296</v>
      </c>
    </row>
    <row r="2741" spans="1:9" x14ac:dyDescent="0.15">
      <c r="A2741" t="s">
        <v>202</v>
      </c>
      <c r="B2741" t="s">
        <v>214</v>
      </c>
      <c r="C2741" t="s">
        <v>21</v>
      </c>
      <c r="D2741" t="s">
        <v>204</v>
      </c>
      <c r="E2741" t="s">
        <v>167</v>
      </c>
      <c r="F2741">
        <v>2011</v>
      </c>
      <c r="G2741">
        <v>69.246389968530806</v>
      </c>
      <c r="H2741">
        <v>71.839377841866593</v>
      </c>
      <c r="I2741">
        <v>66.217395055510295</v>
      </c>
    </row>
    <row r="2742" spans="1:9" x14ac:dyDescent="0.15">
      <c r="A2742" t="s">
        <v>202</v>
      </c>
      <c r="B2742" t="s">
        <v>214</v>
      </c>
      <c r="C2742" t="s">
        <v>1</v>
      </c>
      <c r="D2742" t="s">
        <v>204</v>
      </c>
      <c r="E2742" t="s">
        <v>167</v>
      </c>
      <c r="F2742">
        <v>2011</v>
      </c>
      <c r="G2742">
        <v>70.957589565824605</v>
      </c>
      <c r="H2742">
        <v>74.016348596137902</v>
      </c>
      <c r="I2742">
        <v>67.296938699110896</v>
      </c>
    </row>
    <row r="2743" spans="1:9" x14ac:dyDescent="0.15">
      <c r="A2743" t="s">
        <v>202</v>
      </c>
      <c r="B2743" t="s">
        <v>214</v>
      </c>
      <c r="C2743" t="s">
        <v>205</v>
      </c>
      <c r="D2743" t="s">
        <v>204</v>
      </c>
      <c r="E2743" t="s">
        <v>167</v>
      </c>
      <c r="F2743">
        <v>2011</v>
      </c>
      <c r="G2743">
        <v>70.133827806173102</v>
      </c>
      <c r="H2743">
        <v>72.957116730358095</v>
      </c>
      <c r="I2743">
        <v>66.810778257941905</v>
      </c>
    </row>
    <row r="2744" spans="1:9" x14ac:dyDescent="0.15">
      <c r="A2744" t="s">
        <v>202</v>
      </c>
      <c r="B2744" t="s">
        <v>219</v>
      </c>
      <c r="C2744" t="s">
        <v>21</v>
      </c>
      <c r="D2744" t="s">
        <v>204</v>
      </c>
      <c r="E2744" t="s">
        <v>167</v>
      </c>
      <c r="F2744">
        <v>2011</v>
      </c>
      <c r="G2744">
        <v>68.553484430607796</v>
      </c>
      <c r="H2744">
        <v>71.082807007977806</v>
      </c>
      <c r="I2744">
        <v>65.5093660753802</v>
      </c>
    </row>
    <row r="2745" spans="1:9" x14ac:dyDescent="0.15">
      <c r="A2745" t="s">
        <v>202</v>
      </c>
      <c r="B2745" t="s">
        <v>219</v>
      </c>
      <c r="C2745" t="s">
        <v>1</v>
      </c>
      <c r="D2745" t="s">
        <v>204</v>
      </c>
      <c r="E2745" t="s">
        <v>167</v>
      </c>
      <c r="F2745">
        <v>2011</v>
      </c>
      <c r="G2745">
        <v>70.204321882762997</v>
      </c>
      <c r="H2745">
        <v>73.257558787071403</v>
      </c>
      <c r="I2745">
        <v>66.616747317568795</v>
      </c>
    </row>
    <row r="2746" spans="1:9" x14ac:dyDescent="0.15">
      <c r="A2746" t="s">
        <v>202</v>
      </c>
      <c r="B2746" t="s">
        <v>219</v>
      </c>
      <c r="C2746" t="s">
        <v>205</v>
      </c>
      <c r="D2746" t="s">
        <v>204</v>
      </c>
      <c r="E2746" t="s">
        <v>167</v>
      </c>
      <c r="F2746">
        <v>2011</v>
      </c>
      <c r="G2746">
        <v>69.408450160127899</v>
      </c>
      <c r="H2746">
        <v>72.186862452564696</v>
      </c>
      <c r="I2746">
        <v>66.1104311473607</v>
      </c>
    </row>
    <row r="2747" spans="1:9" x14ac:dyDescent="0.15">
      <c r="A2747" t="s">
        <v>202</v>
      </c>
      <c r="B2747" t="s">
        <v>203</v>
      </c>
      <c r="C2747" t="s">
        <v>21</v>
      </c>
      <c r="D2747" t="s">
        <v>204</v>
      </c>
      <c r="E2747" t="s">
        <v>167</v>
      </c>
      <c r="F2747">
        <v>2013</v>
      </c>
      <c r="G2747">
        <v>68.455222133498907</v>
      </c>
      <c r="H2747">
        <v>71.001815413243307</v>
      </c>
      <c r="I2747">
        <v>65.437186626573805</v>
      </c>
    </row>
    <row r="2748" spans="1:9" x14ac:dyDescent="0.15">
      <c r="A2748" t="s">
        <v>202</v>
      </c>
      <c r="B2748" t="s">
        <v>203</v>
      </c>
      <c r="C2748" t="s">
        <v>1</v>
      </c>
      <c r="D2748" t="s">
        <v>204</v>
      </c>
      <c r="E2748" t="s">
        <v>167</v>
      </c>
      <c r="F2748">
        <v>2013</v>
      </c>
      <c r="G2748">
        <v>70.142109415529703</v>
      </c>
      <c r="H2748">
        <v>73.154248956833996</v>
      </c>
      <c r="I2748">
        <v>66.618165590985896</v>
      </c>
    </row>
    <row r="2749" spans="1:9" x14ac:dyDescent="0.15">
      <c r="A2749" t="s">
        <v>202</v>
      </c>
      <c r="B2749" t="s">
        <v>203</v>
      </c>
      <c r="C2749" t="s">
        <v>205</v>
      </c>
      <c r="D2749" t="s">
        <v>204</v>
      </c>
      <c r="E2749" t="s">
        <v>167</v>
      </c>
      <c r="F2749">
        <v>2013</v>
      </c>
      <c r="G2749">
        <v>69.322280509479597</v>
      </c>
      <c r="H2749">
        <v>72.080429115921703</v>
      </c>
      <c r="I2749">
        <v>66.047615583853798</v>
      </c>
    </row>
    <row r="2750" spans="1:9" x14ac:dyDescent="0.15">
      <c r="A2750" t="s">
        <v>202</v>
      </c>
      <c r="B2750" t="s">
        <v>203</v>
      </c>
      <c r="C2750" t="s">
        <v>21</v>
      </c>
      <c r="D2750" t="s">
        <v>204</v>
      </c>
      <c r="E2750" t="s">
        <v>167</v>
      </c>
      <c r="F2750">
        <v>2015</v>
      </c>
      <c r="G2750">
        <v>68.534516311479607</v>
      </c>
      <c r="H2750">
        <v>71.104689499362493</v>
      </c>
      <c r="I2750">
        <v>65.500947873350896</v>
      </c>
    </row>
    <row r="2751" spans="1:9" x14ac:dyDescent="0.15">
      <c r="A2751" t="s">
        <v>202</v>
      </c>
      <c r="B2751" t="s">
        <v>203</v>
      </c>
      <c r="C2751" t="s">
        <v>1</v>
      </c>
      <c r="D2751" t="s">
        <v>204</v>
      </c>
      <c r="E2751" t="s">
        <v>167</v>
      </c>
      <c r="F2751">
        <v>2015</v>
      </c>
      <c r="G2751">
        <v>70.112898980888403</v>
      </c>
      <c r="H2751">
        <v>73.152744382812998</v>
      </c>
      <c r="I2751">
        <v>66.569436899736502</v>
      </c>
    </row>
    <row r="2752" spans="1:9" x14ac:dyDescent="0.15">
      <c r="A2752" t="s">
        <v>202</v>
      </c>
      <c r="B2752" t="s">
        <v>203</v>
      </c>
      <c r="C2752" t="s">
        <v>205</v>
      </c>
      <c r="D2752" t="s">
        <v>204</v>
      </c>
      <c r="E2752" t="s">
        <v>167</v>
      </c>
      <c r="F2752">
        <v>2015</v>
      </c>
      <c r="G2752">
        <v>69.341710121046006</v>
      </c>
      <c r="H2752">
        <v>72.126566350537203</v>
      </c>
      <c r="I2752">
        <v>66.050262919391201</v>
      </c>
    </row>
    <row r="2753" spans="1:9" x14ac:dyDescent="0.15">
      <c r="A2753" t="s">
        <v>202</v>
      </c>
      <c r="B2753" t="s">
        <v>203</v>
      </c>
      <c r="C2753" t="s">
        <v>21</v>
      </c>
      <c r="D2753" t="s">
        <v>204</v>
      </c>
      <c r="E2753" t="s">
        <v>167</v>
      </c>
      <c r="F2753">
        <v>2007</v>
      </c>
      <c r="G2753">
        <v>67.408999067926899</v>
      </c>
      <c r="H2753">
        <v>69.860123098310297</v>
      </c>
      <c r="I2753">
        <v>64.523588765910404</v>
      </c>
    </row>
    <row r="2754" spans="1:9" x14ac:dyDescent="0.15">
      <c r="A2754" t="s">
        <v>202</v>
      </c>
      <c r="B2754" t="s">
        <v>203</v>
      </c>
      <c r="C2754" t="s">
        <v>1</v>
      </c>
      <c r="D2754" t="s">
        <v>204</v>
      </c>
      <c r="E2754" t="s">
        <v>167</v>
      </c>
      <c r="F2754">
        <v>2007</v>
      </c>
      <c r="G2754">
        <v>69.484163442582002</v>
      </c>
      <c r="H2754">
        <v>72.438537304508202</v>
      </c>
      <c r="I2754">
        <v>66.057730117204798</v>
      </c>
    </row>
    <row r="2755" spans="1:9" x14ac:dyDescent="0.15">
      <c r="A2755" t="s">
        <v>202</v>
      </c>
      <c r="B2755" t="s">
        <v>203</v>
      </c>
      <c r="C2755" t="s">
        <v>205</v>
      </c>
      <c r="D2755" t="s">
        <v>204</v>
      </c>
      <c r="E2755" t="s">
        <v>167</v>
      </c>
      <c r="F2755">
        <v>2007</v>
      </c>
      <c r="G2755">
        <v>68.478650142402699</v>
      </c>
      <c r="H2755">
        <v>71.171922999819799</v>
      </c>
      <c r="I2755">
        <v>65.320500384674901</v>
      </c>
    </row>
    <row r="2756" spans="1:9" x14ac:dyDescent="0.15">
      <c r="A2756" t="s">
        <v>202</v>
      </c>
      <c r="B2756" t="s">
        <v>224</v>
      </c>
      <c r="C2756" t="s">
        <v>21</v>
      </c>
      <c r="D2756" t="s">
        <v>204</v>
      </c>
      <c r="E2756" t="s">
        <v>167</v>
      </c>
      <c r="F2756">
        <v>2011</v>
      </c>
      <c r="G2756">
        <v>68.877326799888394</v>
      </c>
      <c r="H2756">
        <v>71.596486106428202</v>
      </c>
      <c r="I2756">
        <v>65.796614147887595</v>
      </c>
    </row>
    <row r="2757" spans="1:9" x14ac:dyDescent="0.15">
      <c r="A2757" t="s">
        <v>202</v>
      </c>
      <c r="B2757" t="s">
        <v>224</v>
      </c>
      <c r="C2757" t="s">
        <v>1</v>
      </c>
      <c r="D2757" t="s">
        <v>204</v>
      </c>
      <c r="E2757" t="s">
        <v>167</v>
      </c>
      <c r="F2757">
        <v>2011</v>
      </c>
      <c r="G2757">
        <v>70.461917979449794</v>
      </c>
      <c r="H2757">
        <v>73.612200240299799</v>
      </c>
      <c r="I2757">
        <v>66.750283475340694</v>
      </c>
    </row>
    <row r="2758" spans="1:9" x14ac:dyDescent="0.15">
      <c r="A2758" t="s">
        <v>202</v>
      </c>
      <c r="B2758" t="s">
        <v>224</v>
      </c>
      <c r="C2758" t="s">
        <v>205</v>
      </c>
      <c r="D2758" t="s">
        <v>204</v>
      </c>
      <c r="E2758" t="s">
        <v>167</v>
      </c>
      <c r="F2758">
        <v>2011</v>
      </c>
      <c r="G2758">
        <v>69.692983374411398</v>
      </c>
      <c r="H2758">
        <v>72.650925903768595</v>
      </c>
      <c r="I2758">
        <v>66.274686326360793</v>
      </c>
    </row>
    <row r="2759" spans="1:9" x14ac:dyDescent="0.15">
      <c r="A2759" t="s">
        <v>202</v>
      </c>
      <c r="B2759" t="s">
        <v>225</v>
      </c>
      <c r="C2759" t="s">
        <v>21</v>
      </c>
      <c r="D2759" t="s">
        <v>204</v>
      </c>
      <c r="E2759" t="s">
        <v>167</v>
      </c>
      <c r="F2759">
        <v>2011</v>
      </c>
      <c r="G2759">
        <v>68.953492335389797</v>
      </c>
      <c r="H2759">
        <v>71.503106178020204</v>
      </c>
      <c r="I2759">
        <v>65.945340013581998</v>
      </c>
    </row>
    <row r="2760" spans="1:9" x14ac:dyDescent="0.15">
      <c r="A2760" t="s">
        <v>202</v>
      </c>
      <c r="B2760" t="s">
        <v>225</v>
      </c>
      <c r="C2760" t="s">
        <v>1</v>
      </c>
      <c r="D2760" t="s">
        <v>204</v>
      </c>
      <c r="E2760" t="s">
        <v>167</v>
      </c>
      <c r="F2760">
        <v>2011</v>
      </c>
      <c r="G2760">
        <v>70.608220736599904</v>
      </c>
      <c r="H2760">
        <v>73.678709008592904</v>
      </c>
      <c r="I2760">
        <v>67.013876422163605</v>
      </c>
    </row>
    <row r="2761" spans="1:9" x14ac:dyDescent="0.15">
      <c r="A2761" t="s">
        <v>202</v>
      </c>
      <c r="B2761" t="s">
        <v>225</v>
      </c>
      <c r="C2761" t="s">
        <v>205</v>
      </c>
      <c r="D2761" t="s">
        <v>204</v>
      </c>
      <c r="E2761" t="s">
        <v>167</v>
      </c>
      <c r="F2761">
        <v>2011</v>
      </c>
      <c r="G2761">
        <v>69.845772046436593</v>
      </c>
      <c r="H2761">
        <v>72.708777424978805</v>
      </c>
      <c r="I2761">
        <v>66.567534392825394</v>
      </c>
    </row>
    <row r="2762" spans="1:9" x14ac:dyDescent="0.15">
      <c r="A2762" t="s">
        <v>202</v>
      </c>
      <c r="B2762" t="s">
        <v>226</v>
      </c>
      <c r="C2762" t="s">
        <v>21</v>
      </c>
      <c r="D2762" t="s">
        <v>204</v>
      </c>
      <c r="E2762" t="s">
        <v>167</v>
      </c>
      <c r="F2762">
        <v>2011</v>
      </c>
      <c r="G2762">
        <v>70.556533362346499</v>
      </c>
      <c r="H2762">
        <v>73.314690497560605</v>
      </c>
      <c r="I2762">
        <v>67.339198103287004</v>
      </c>
    </row>
    <row r="2763" spans="1:9" x14ac:dyDescent="0.15">
      <c r="A2763" t="s">
        <v>202</v>
      </c>
      <c r="B2763" t="s">
        <v>226</v>
      </c>
      <c r="C2763" t="s">
        <v>1</v>
      </c>
      <c r="D2763" t="s">
        <v>204</v>
      </c>
      <c r="E2763" t="s">
        <v>167</v>
      </c>
      <c r="F2763">
        <v>2011</v>
      </c>
      <c r="G2763">
        <v>72.060107385791298</v>
      </c>
      <c r="H2763">
        <v>75.310607976176797</v>
      </c>
      <c r="I2763">
        <v>68.427129376938197</v>
      </c>
    </row>
    <row r="2764" spans="1:9" x14ac:dyDescent="0.15">
      <c r="A2764" t="s">
        <v>202</v>
      </c>
      <c r="B2764" t="s">
        <v>226</v>
      </c>
      <c r="C2764" t="s">
        <v>205</v>
      </c>
      <c r="D2764" t="s">
        <v>204</v>
      </c>
      <c r="E2764" t="s">
        <v>167</v>
      </c>
      <c r="F2764">
        <v>2011</v>
      </c>
      <c r="G2764">
        <v>71.368639619912997</v>
      </c>
      <c r="H2764">
        <v>74.357736901433</v>
      </c>
      <c r="I2764">
        <v>67.945400632436304</v>
      </c>
    </row>
    <row r="2765" spans="1:9" x14ac:dyDescent="0.15">
      <c r="A2765" t="s">
        <v>202</v>
      </c>
      <c r="B2765" t="s">
        <v>227</v>
      </c>
      <c r="C2765" t="s">
        <v>21</v>
      </c>
      <c r="D2765" t="s">
        <v>204</v>
      </c>
      <c r="E2765" t="s">
        <v>167</v>
      </c>
      <c r="F2765">
        <v>2011</v>
      </c>
      <c r="G2765">
        <v>69.7842973305317</v>
      </c>
      <c r="H2765">
        <v>72.468732445131295</v>
      </c>
      <c r="I2765">
        <v>66.701481735775104</v>
      </c>
    </row>
    <row r="2766" spans="1:9" x14ac:dyDescent="0.15">
      <c r="A2766" t="s">
        <v>202</v>
      </c>
      <c r="B2766" t="s">
        <v>227</v>
      </c>
      <c r="C2766" t="s">
        <v>1</v>
      </c>
      <c r="D2766" t="s">
        <v>204</v>
      </c>
      <c r="E2766" t="s">
        <v>167</v>
      </c>
      <c r="F2766">
        <v>2011</v>
      </c>
      <c r="G2766">
        <v>71.248822394857697</v>
      </c>
      <c r="H2766">
        <v>74.426866856582507</v>
      </c>
      <c r="I2766">
        <v>67.588826031948301</v>
      </c>
    </row>
    <row r="2767" spans="1:9" x14ac:dyDescent="0.15">
      <c r="A2767" t="s">
        <v>202</v>
      </c>
      <c r="B2767" t="s">
        <v>227</v>
      </c>
      <c r="C2767" t="s">
        <v>205</v>
      </c>
      <c r="D2767" t="s">
        <v>204</v>
      </c>
      <c r="E2767" t="s">
        <v>167</v>
      </c>
      <c r="F2767">
        <v>2011</v>
      </c>
      <c r="G2767">
        <v>70.573974668512804</v>
      </c>
      <c r="H2767">
        <v>73.510327783628398</v>
      </c>
      <c r="I2767">
        <v>67.148774964862696</v>
      </c>
    </row>
    <row r="2768" spans="1:9" x14ac:dyDescent="0.15">
      <c r="A2768" t="s">
        <v>202</v>
      </c>
      <c r="B2768" t="s">
        <v>228</v>
      </c>
      <c r="C2768" t="s">
        <v>21</v>
      </c>
      <c r="D2768" t="s">
        <v>204</v>
      </c>
      <c r="E2768" t="s">
        <v>167</v>
      </c>
      <c r="F2768">
        <v>2011</v>
      </c>
      <c r="G2768">
        <v>70.698319063151501</v>
      </c>
      <c r="H2768">
        <v>73.501288456588298</v>
      </c>
      <c r="I2768">
        <v>67.551313614192793</v>
      </c>
    </row>
    <row r="2769" spans="1:9" x14ac:dyDescent="0.15">
      <c r="A2769" t="s">
        <v>202</v>
      </c>
      <c r="B2769" t="s">
        <v>228</v>
      </c>
      <c r="C2769" t="s">
        <v>1</v>
      </c>
      <c r="D2769" t="s">
        <v>204</v>
      </c>
      <c r="E2769" t="s">
        <v>167</v>
      </c>
      <c r="F2769">
        <v>2011</v>
      </c>
      <c r="G2769">
        <v>72.185141608825006</v>
      </c>
      <c r="H2769">
        <v>75.406131893062195</v>
      </c>
      <c r="I2769">
        <v>68.511172501726406</v>
      </c>
    </row>
    <row r="2770" spans="1:9" x14ac:dyDescent="0.15">
      <c r="A2770" t="s">
        <v>202</v>
      </c>
      <c r="B2770" t="s">
        <v>228</v>
      </c>
      <c r="C2770" t="s">
        <v>205</v>
      </c>
      <c r="D2770" t="s">
        <v>204</v>
      </c>
      <c r="E2770" t="s">
        <v>167</v>
      </c>
      <c r="F2770">
        <v>2011</v>
      </c>
      <c r="G2770">
        <v>71.475247747326193</v>
      </c>
      <c r="H2770">
        <v>74.512709600405103</v>
      </c>
      <c r="I2770">
        <v>68.082518404727594</v>
      </c>
    </row>
    <row r="2771" spans="1:9" x14ac:dyDescent="0.15">
      <c r="A2771" t="s">
        <v>202</v>
      </c>
      <c r="B2771" t="s">
        <v>229</v>
      </c>
      <c r="C2771" t="s">
        <v>21</v>
      </c>
      <c r="D2771" t="s">
        <v>204</v>
      </c>
      <c r="E2771" t="s">
        <v>167</v>
      </c>
      <c r="F2771">
        <v>2011</v>
      </c>
      <c r="G2771">
        <v>69.473305280508498</v>
      </c>
      <c r="H2771">
        <v>72.078454484043903</v>
      </c>
      <c r="I2771">
        <v>66.387094917233995</v>
      </c>
    </row>
    <row r="2772" spans="1:9" x14ac:dyDescent="0.15">
      <c r="A2772" t="s">
        <v>202</v>
      </c>
      <c r="B2772" t="s">
        <v>229</v>
      </c>
      <c r="C2772" t="s">
        <v>1</v>
      </c>
      <c r="D2772" t="s">
        <v>204</v>
      </c>
      <c r="E2772" t="s">
        <v>167</v>
      </c>
      <c r="F2772">
        <v>2011</v>
      </c>
      <c r="G2772">
        <v>71.076984689821003</v>
      </c>
      <c r="H2772">
        <v>74.148566236881095</v>
      </c>
      <c r="I2772">
        <v>67.3629695359718</v>
      </c>
    </row>
    <row r="2773" spans="1:9" x14ac:dyDescent="0.15">
      <c r="A2773" t="s">
        <v>202</v>
      </c>
      <c r="B2773" t="s">
        <v>229</v>
      </c>
      <c r="C2773" t="s">
        <v>205</v>
      </c>
      <c r="D2773" t="s">
        <v>204</v>
      </c>
      <c r="E2773" t="s">
        <v>167</v>
      </c>
      <c r="F2773">
        <v>2011</v>
      </c>
      <c r="G2773">
        <v>70.325158287197496</v>
      </c>
      <c r="H2773">
        <v>73.201738701782801</v>
      </c>
      <c r="I2773">
        <v>66.884077082386298</v>
      </c>
    </row>
    <row r="2774" spans="1:9" x14ac:dyDescent="0.15">
      <c r="A2774" t="s">
        <v>202</v>
      </c>
      <c r="B2774" t="s">
        <v>230</v>
      </c>
      <c r="C2774" t="s">
        <v>21</v>
      </c>
      <c r="D2774" t="s">
        <v>204</v>
      </c>
      <c r="E2774" t="s">
        <v>167</v>
      </c>
      <c r="F2774">
        <v>2011</v>
      </c>
      <c r="G2774">
        <v>68.738793775513201</v>
      </c>
      <c r="H2774">
        <v>71.319188861715702</v>
      </c>
      <c r="I2774">
        <v>65.643012772732305</v>
      </c>
    </row>
    <row r="2775" spans="1:9" x14ac:dyDescent="0.15">
      <c r="A2775" t="s">
        <v>202</v>
      </c>
      <c r="B2775" t="s">
        <v>230</v>
      </c>
      <c r="C2775" t="s">
        <v>1</v>
      </c>
      <c r="D2775" t="s">
        <v>204</v>
      </c>
      <c r="E2775" t="s">
        <v>167</v>
      </c>
      <c r="F2775">
        <v>2011</v>
      </c>
      <c r="G2775">
        <v>70.353096298045202</v>
      </c>
      <c r="H2775">
        <v>73.441721115937199</v>
      </c>
      <c r="I2775">
        <v>66.845532050820594</v>
      </c>
    </row>
    <row r="2776" spans="1:9" x14ac:dyDescent="0.15">
      <c r="A2776" t="s">
        <v>202</v>
      </c>
      <c r="B2776" t="s">
        <v>230</v>
      </c>
      <c r="C2776" t="s">
        <v>205</v>
      </c>
      <c r="D2776" t="s">
        <v>204</v>
      </c>
      <c r="E2776" t="s">
        <v>167</v>
      </c>
      <c r="F2776">
        <v>2011</v>
      </c>
      <c r="G2776">
        <v>69.581702244274695</v>
      </c>
      <c r="H2776">
        <v>72.407111105182096</v>
      </c>
      <c r="I2776">
        <v>66.3292141251396</v>
      </c>
    </row>
    <row r="2777" spans="1:9" x14ac:dyDescent="0.15">
      <c r="A2777" t="s">
        <v>202</v>
      </c>
      <c r="B2777" t="s">
        <v>231</v>
      </c>
      <c r="C2777" t="s">
        <v>21</v>
      </c>
      <c r="D2777" t="s">
        <v>204</v>
      </c>
      <c r="E2777" t="s">
        <v>167</v>
      </c>
      <c r="F2777">
        <v>2011</v>
      </c>
      <c r="G2777">
        <v>67.806344768298899</v>
      </c>
      <c r="H2777">
        <v>70.428172815269306</v>
      </c>
      <c r="I2777">
        <v>64.768735972300703</v>
      </c>
    </row>
    <row r="2778" spans="1:9" x14ac:dyDescent="0.15">
      <c r="A2778" t="s">
        <v>202</v>
      </c>
      <c r="B2778" t="s">
        <v>231</v>
      </c>
      <c r="C2778" t="s">
        <v>1</v>
      </c>
      <c r="D2778" t="s">
        <v>204</v>
      </c>
      <c r="E2778" t="s">
        <v>167</v>
      </c>
      <c r="F2778">
        <v>2011</v>
      </c>
      <c r="G2778">
        <v>70.594598887994593</v>
      </c>
      <c r="H2778">
        <v>73.703996063909003</v>
      </c>
      <c r="I2778">
        <v>66.966257756675603</v>
      </c>
    </row>
    <row r="2779" spans="1:9" x14ac:dyDescent="0.15">
      <c r="A2779" t="s">
        <v>202</v>
      </c>
      <c r="B2779" t="s">
        <v>231</v>
      </c>
      <c r="C2779" t="s">
        <v>205</v>
      </c>
      <c r="D2779" t="s">
        <v>204</v>
      </c>
      <c r="E2779" t="s">
        <v>167</v>
      </c>
      <c r="F2779">
        <v>2011</v>
      </c>
      <c r="G2779">
        <v>69.236941013280699</v>
      </c>
      <c r="H2779">
        <v>72.067260106202895</v>
      </c>
      <c r="I2779">
        <v>65.826198931776005</v>
      </c>
    </row>
    <row r="2780" spans="1:9" x14ac:dyDescent="0.15">
      <c r="A2780" t="s">
        <v>202</v>
      </c>
      <c r="B2780" t="s">
        <v>232</v>
      </c>
      <c r="C2780" t="s">
        <v>21</v>
      </c>
      <c r="D2780" t="s">
        <v>204</v>
      </c>
      <c r="E2780" t="s">
        <v>167</v>
      </c>
      <c r="F2780">
        <v>2011</v>
      </c>
      <c r="G2780">
        <v>68.538221637494601</v>
      </c>
      <c r="H2780">
        <v>71.194500186597494</v>
      </c>
      <c r="I2780">
        <v>65.4067639164642</v>
      </c>
    </row>
    <row r="2781" spans="1:9" x14ac:dyDescent="0.15">
      <c r="A2781" t="s">
        <v>202</v>
      </c>
      <c r="B2781" t="s">
        <v>232</v>
      </c>
      <c r="C2781" t="s">
        <v>1</v>
      </c>
      <c r="D2781" t="s">
        <v>204</v>
      </c>
      <c r="E2781" t="s">
        <v>167</v>
      </c>
      <c r="F2781">
        <v>2011</v>
      </c>
      <c r="G2781">
        <v>71.171877984649598</v>
      </c>
      <c r="H2781">
        <v>74.337421213333698</v>
      </c>
      <c r="I2781">
        <v>67.445603592709006</v>
      </c>
    </row>
    <row r="2782" spans="1:9" x14ac:dyDescent="0.15">
      <c r="A2782" t="s">
        <v>202</v>
      </c>
      <c r="B2782" t="s">
        <v>232</v>
      </c>
      <c r="C2782" t="s">
        <v>205</v>
      </c>
      <c r="D2782" t="s">
        <v>204</v>
      </c>
      <c r="E2782" t="s">
        <v>167</v>
      </c>
      <c r="F2782">
        <v>2011</v>
      </c>
      <c r="G2782">
        <v>69.862333802027706</v>
      </c>
      <c r="H2782">
        <v>72.731307075120498</v>
      </c>
      <c r="I2782">
        <v>66.404287745912001</v>
      </c>
    </row>
    <row r="2783" spans="1:9" x14ac:dyDescent="0.15">
      <c r="A2783" t="s">
        <v>202</v>
      </c>
      <c r="B2783" t="s">
        <v>233</v>
      </c>
      <c r="C2783" t="s">
        <v>21</v>
      </c>
      <c r="D2783" t="s">
        <v>204</v>
      </c>
      <c r="E2783" t="s">
        <v>167</v>
      </c>
      <c r="F2783">
        <v>2011</v>
      </c>
      <c r="G2783">
        <v>68.071488542317596</v>
      </c>
      <c r="H2783">
        <v>70.661259936950003</v>
      </c>
      <c r="I2783">
        <v>65.134511412470204</v>
      </c>
    </row>
    <row r="2784" spans="1:9" x14ac:dyDescent="0.15">
      <c r="A2784" t="s">
        <v>202</v>
      </c>
      <c r="B2784" t="s">
        <v>233</v>
      </c>
      <c r="C2784" t="s">
        <v>1</v>
      </c>
      <c r="D2784" t="s">
        <v>204</v>
      </c>
      <c r="E2784" t="s">
        <v>167</v>
      </c>
      <c r="F2784">
        <v>2011</v>
      </c>
      <c r="G2784">
        <v>69.999726596456696</v>
      </c>
      <c r="H2784">
        <v>73.036143658194604</v>
      </c>
      <c r="I2784">
        <v>66.463078147829904</v>
      </c>
    </row>
    <row r="2785" spans="1:9" x14ac:dyDescent="0.15">
      <c r="A2785" t="s">
        <v>202</v>
      </c>
      <c r="B2785" t="s">
        <v>233</v>
      </c>
      <c r="C2785" t="s">
        <v>205</v>
      </c>
      <c r="D2785" t="s">
        <v>204</v>
      </c>
      <c r="E2785" t="s">
        <v>167</v>
      </c>
      <c r="F2785">
        <v>2011</v>
      </c>
      <c r="G2785">
        <v>69.075079998962195</v>
      </c>
      <c r="H2785">
        <v>71.853261011142607</v>
      </c>
      <c r="I2785">
        <v>65.797534353712194</v>
      </c>
    </row>
    <row r="2786" spans="1:9" x14ac:dyDescent="0.15">
      <c r="A2786" t="s">
        <v>202</v>
      </c>
      <c r="B2786" t="s">
        <v>234</v>
      </c>
      <c r="C2786" t="s">
        <v>21</v>
      </c>
      <c r="D2786" t="s">
        <v>204</v>
      </c>
      <c r="E2786" t="s">
        <v>167</v>
      </c>
      <c r="F2786">
        <v>2011</v>
      </c>
      <c r="G2786">
        <v>68.717690619388193</v>
      </c>
      <c r="H2786">
        <v>71.3451726452451</v>
      </c>
      <c r="I2786">
        <v>65.617350481129805</v>
      </c>
    </row>
    <row r="2787" spans="1:9" x14ac:dyDescent="0.15">
      <c r="A2787" t="s">
        <v>202</v>
      </c>
      <c r="B2787" t="s">
        <v>234</v>
      </c>
      <c r="C2787" t="s">
        <v>1</v>
      </c>
      <c r="D2787" t="s">
        <v>204</v>
      </c>
      <c r="E2787" t="s">
        <v>167</v>
      </c>
      <c r="F2787">
        <v>2011</v>
      </c>
      <c r="G2787">
        <v>70.731363262596503</v>
      </c>
      <c r="H2787">
        <v>73.803056398457002</v>
      </c>
      <c r="I2787">
        <v>67.182860673875993</v>
      </c>
    </row>
    <row r="2788" spans="1:9" x14ac:dyDescent="0.15">
      <c r="A2788" t="s">
        <v>202</v>
      </c>
      <c r="B2788" t="s">
        <v>234</v>
      </c>
      <c r="C2788" t="s">
        <v>205</v>
      </c>
      <c r="D2788" t="s">
        <v>204</v>
      </c>
      <c r="E2788" t="s">
        <v>167</v>
      </c>
      <c r="F2788">
        <v>2011</v>
      </c>
      <c r="G2788">
        <v>69.779270691367401</v>
      </c>
      <c r="H2788">
        <v>72.656042108213796</v>
      </c>
      <c r="I2788">
        <v>66.439060775940305</v>
      </c>
    </row>
    <row r="2789" spans="1:9" x14ac:dyDescent="0.15">
      <c r="A2789" t="s">
        <v>202</v>
      </c>
      <c r="B2789" t="s">
        <v>235</v>
      </c>
      <c r="C2789" t="s">
        <v>21</v>
      </c>
      <c r="D2789" t="s">
        <v>204</v>
      </c>
      <c r="E2789" t="s">
        <v>167</v>
      </c>
      <c r="F2789">
        <v>2011</v>
      </c>
      <c r="G2789">
        <v>68.107057240304201</v>
      </c>
      <c r="H2789">
        <v>70.713077478823806</v>
      </c>
      <c r="I2789">
        <v>65.074263182717502</v>
      </c>
    </row>
    <row r="2790" spans="1:9" x14ac:dyDescent="0.15">
      <c r="A2790" t="s">
        <v>202</v>
      </c>
      <c r="B2790" t="s">
        <v>235</v>
      </c>
      <c r="C2790" t="s">
        <v>1</v>
      </c>
      <c r="D2790" t="s">
        <v>204</v>
      </c>
      <c r="E2790" t="s">
        <v>167</v>
      </c>
      <c r="F2790">
        <v>2011</v>
      </c>
      <c r="G2790">
        <v>70.139322627246699</v>
      </c>
      <c r="H2790">
        <v>73.2674074385681</v>
      </c>
      <c r="I2790">
        <v>66.624947450348998</v>
      </c>
    </row>
    <row r="2791" spans="1:9" x14ac:dyDescent="0.15">
      <c r="A2791" t="s">
        <v>202</v>
      </c>
      <c r="B2791" t="s">
        <v>235</v>
      </c>
      <c r="C2791" t="s">
        <v>205</v>
      </c>
      <c r="D2791" t="s">
        <v>204</v>
      </c>
      <c r="E2791" t="s">
        <v>167</v>
      </c>
      <c r="F2791">
        <v>2011</v>
      </c>
      <c r="G2791">
        <v>69.161090741796698</v>
      </c>
      <c r="H2791">
        <v>72.045085965429905</v>
      </c>
      <c r="I2791">
        <v>65.941175146569606</v>
      </c>
    </row>
    <row r="2792" spans="1:9" x14ac:dyDescent="0.15">
      <c r="A2792" t="s">
        <v>202</v>
      </c>
      <c r="B2792" t="s">
        <v>236</v>
      </c>
      <c r="C2792" t="s">
        <v>21</v>
      </c>
      <c r="D2792" t="s">
        <v>204</v>
      </c>
      <c r="E2792" t="s">
        <v>167</v>
      </c>
      <c r="F2792">
        <v>2011</v>
      </c>
      <c r="G2792">
        <v>68.495936101980504</v>
      </c>
      <c r="H2792">
        <v>71.178333055215504</v>
      </c>
      <c r="I2792">
        <v>65.456724006777407</v>
      </c>
    </row>
    <row r="2793" spans="1:9" x14ac:dyDescent="0.15">
      <c r="A2793" t="s">
        <v>202</v>
      </c>
      <c r="B2793" t="s">
        <v>236</v>
      </c>
      <c r="C2793" t="s">
        <v>1</v>
      </c>
      <c r="D2793" t="s">
        <v>204</v>
      </c>
      <c r="E2793" t="s">
        <v>167</v>
      </c>
      <c r="F2793">
        <v>2011</v>
      </c>
      <c r="G2793">
        <v>70.221694309911001</v>
      </c>
      <c r="H2793">
        <v>73.325169665017697</v>
      </c>
      <c r="I2793">
        <v>66.584336445995902</v>
      </c>
    </row>
    <row r="2794" spans="1:9" x14ac:dyDescent="0.15">
      <c r="A2794" t="s">
        <v>202</v>
      </c>
      <c r="B2794" t="s">
        <v>236</v>
      </c>
      <c r="C2794" t="s">
        <v>205</v>
      </c>
      <c r="D2794" t="s">
        <v>204</v>
      </c>
      <c r="E2794" t="s">
        <v>167</v>
      </c>
      <c r="F2794">
        <v>2011</v>
      </c>
      <c r="G2794">
        <v>69.386759157377995</v>
      </c>
      <c r="H2794">
        <v>72.260222623048193</v>
      </c>
      <c r="I2794">
        <v>66.027993660522</v>
      </c>
    </row>
    <row r="2795" spans="1:9" x14ac:dyDescent="0.15">
      <c r="A2795" t="s">
        <v>202</v>
      </c>
      <c r="B2795" t="s">
        <v>237</v>
      </c>
      <c r="C2795" t="s">
        <v>21</v>
      </c>
      <c r="D2795" t="s">
        <v>204</v>
      </c>
      <c r="E2795" t="s">
        <v>167</v>
      </c>
      <c r="F2795">
        <v>2011</v>
      </c>
      <c r="G2795">
        <v>67.145979378441396</v>
      </c>
      <c r="H2795">
        <v>69.794557159195193</v>
      </c>
      <c r="I2795">
        <v>64.064466297717203</v>
      </c>
    </row>
    <row r="2796" spans="1:9" x14ac:dyDescent="0.15">
      <c r="A2796" t="s">
        <v>202</v>
      </c>
      <c r="B2796" t="s">
        <v>237</v>
      </c>
      <c r="C2796" t="s">
        <v>1</v>
      </c>
      <c r="D2796" t="s">
        <v>204</v>
      </c>
      <c r="E2796" t="s">
        <v>167</v>
      </c>
      <c r="F2796">
        <v>2011</v>
      </c>
      <c r="G2796">
        <v>69.870798656999597</v>
      </c>
      <c r="H2796">
        <v>72.986014178951194</v>
      </c>
      <c r="I2796">
        <v>66.205226369072804</v>
      </c>
    </row>
    <row r="2797" spans="1:9" x14ac:dyDescent="0.15">
      <c r="A2797" t="s">
        <v>202</v>
      </c>
      <c r="B2797" t="s">
        <v>237</v>
      </c>
      <c r="C2797" t="s">
        <v>205</v>
      </c>
      <c r="D2797" t="s">
        <v>204</v>
      </c>
      <c r="E2797" t="s">
        <v>167</v>
      </c>
      <c r="F2797">
        <v>2011</v>
      </c>
      <c r="G2797">
        <v>68.506343950129093</v>
      </c>
      <c r="H2797">
        <v>71.402069076822002</v>
      </c>
      <c r="I2797">
        <v>65.115138194352497</v>
      </c>
    </row>
    <row r="2798" spans="1:9" x14ac:dyDescent="0.15">
      <c r="A2798" t="s">
        <v>202</v>
      </c>
      <c r="B2798" t="s">
        <v>238</v>
      </c>
      <c r="C2798" t="s">
        <v>21</v>
      </c>
      <c r="D2798" t="s">
        <v>204</v>
      </c>
      <c r="E2798" t="s">
        <v>167</v>
      </c>
      <c r="F2798">
        <v>2011</v>
      </c>
      <c r="G2798">
        <v>67.724588140639497</v>
      </c>
      <c r="H2798">
        <v>70.230415272404699</v>
      </c>
      <c r="I2798">
        <v>64.849966700495301</v>
      </c>
    </row>
    <row r="2799" spans="1:9" x14ac:dyDescent="0.15">
      <c r="A2799" t="s">
        <v>202</v>
      </c>
      <c r="B2799" t="s">
        <v>238</v>
      </c>
      <c r="C2799" t="s">
        <v>1</v>
      </c>
      <c r="D2799" t="s">
        <v>204</v>
      </c>
      <c r="E2799" t="s">
        <v>167</v>
      </c>
      <c r="F2799">
        <v>2011</v>
      </c>
      <c r="G2799">
        <v>69.697064810966097</v>
      </c>
      <c r="H2799">
        <v>72.775443503531804</v>
      </c>
      <c r="I2799">
        <v>66.155088686763307</v>
      </c>
    </row>
    <row r="2800" spans="1:9" x14ac:dyDescent="0.15">
      <c r="A2800" t="s">
        <v>202</v>
      </c>
      <c r="B2800" t="s">
        <v>238</v>
      </c>
      <c r="C2800" t="s">
        <v>205</v>
      </c>
      <c r="D2800" t="s">
        <v>204</v>
      </c>
      <c r="E2800" t="s">
        <v>167</v>
      </c>
      <c r="F2800">
        <v>2011</v>
      </c>
      <c r="G2800">
        <v>68.752258090512598</v>
      </c>
      <c r="H2800">
        <v>71.531262797500105</v>
      </c>
      <c r="I2800">
        <v>65.464788274592806</v>
      </c>
    </row>
    <row r="2801" spans="1:9" x14ac:dyDescent="0.15">
      <c r="A2801" t="s">
        <v>202</v>
      </c>
      <c r="B2801" t="s">
        <v>239</v>
      </c>
      <c r="C2801" t="s">
        <v>21</v>
      </c>
      <c r="D2801" t="s">
        <v>204</v>
      </c>
      <c r="E2801" t="s">
        <v>167</v>
      </c>
      <c r="F2801">
        <v>2011</v>
      </c>
      <c r="G2801">
        <v>68.6821245011607</v>
      </c>
      <c r="H2801">
        <v>71.329512238030901</v>
      </c>
      <c r="I2801">
        <v>65.624786266928098</v>
      </c>
    </row>
    <row r="2802" spans="1:9" x14ac:dyDescent="0.15">
      <c r="A2802" t="s">
        <v>202</v>
      </c>
      <c r="B2802" t="s">
        <v>239</v>
      </c>
      <c r="C2802" t="s">
        <v>1</v>
      </c>
      <c r="D2802" t="s">
        <v>204</v>
      </c>
      <c r="E2802" t="s">
        <v>167</v>
      </c>
      <c r="F2802">
        <v>2011</v>
      </c>
      <c r="G2802">
        <v>70.310434418001506</v>
      </c>
      <c r="H2802">
        <v>73.4587136285447</v>
      </c>
      <c r="I2802">
        <v>66.694628741779795</v>
      </c>
    </row>
    <row r="2803" spans="1:9" x14ac:dyDescent="0.15">
      <c r="A2803" t="s">
        <v>202</v>
      </c>
      <c r="B2803" t="s">
        <v>239</v>
      </c>
      <c r="C2803" t="s">
        <v>205</v>
      </c>
      <c r="D2803" t="s">
        <v>204</v>
      </c>
      <c r="E2803" t="s">
        <v>167</v>
      </c>
      <c r="F2803">
        <v>2011</v>
      </c>
      <c r="G2803">
        <v>69.535222274248994</v>
      </c>
      <c r="H2803">
        <v>72.450790007648294</v>
      </c>
      <c r="I2803">
        <v>66.140645331506207</v>
      </c>
    </row>
    <row r="2804" spans="1:9" x14ac:dyDescent="0.15">
      <c r="A2804" t="s">
        <v>202</v>
      </c>
      <c r="B2804" t="s">
        <v>240</v>
      </c>
      <c r="C2804" t="s">
        <v>21</v>
      </c>
      <c r="D2804" t="s">
        <v>204</v>
      </c>
      <c r="E2804" t="s">
        <v>167</v>
      </c>
      <c r="F2804">
        <v>2011</v>
      </c>
      <c r="G2804">
        <v>67.3776195899963</v>
      </c>
      <c r="H2804">
        <v>69.941628396179496</v>
      </c>
      <c r="I2804">
        <v>64.293748938289198</v>
      </c>
    </row>
    <row r="2805" spans="1:9" x14ac:dyDescent="0.15">
      <c r="A2805" t="s">
        <v>202</v>
      </c>
      <c r="B2805" t="s">
        <v>240</v>
      </c>
      <c r="C2805" t="s">
        <v>1</v>
      </c>
      <c r="D2805" t="s">
        <v>204</v>
      </c>
      <c r="E2805" t="s">
        <v>167</v>
      </c>
      <c r="F2805">
        <v>2011</v>
      </c>
      <c r="G2805">
        <v>69.355715356755795</v>
      </c>
      <c r="H2805">
        <v>72.555121313643795</v>
      </c>
      <c r="I2805">
        <v>65.761927291728696</v>
      </c>
    </row>
    <row r="2806" spans="1:9" x14ac:dyDescent="0.15">
      <c r="A2806" t="s">
        <v>202</v>
      </c>
      <c r="B2806" t="s">
        <v>240</v>
      </c>
      <c r="C2806" t="s">
        <v>205</v>
      </c>
      <c r="D2806" t="s">
        <v>204</v>
      </c>
      <c r="E2806" t="s">
        <v>167</v>
      </c>
      <c r="F2806">
        <v>2011</v>
      </c>
      <c r="G2806">
        <v>68.400601920583298</v>
      </c>
      <c r="H2806">
        <v>71.281122647436504</v>
      </c>
      <c r="I2806">
        <v>65.0640139569052</v>
      </c>
    </row>
    <row r="2807" spans="1:9" x14ac:dyDescent="0.15">
      <c r="A2807" t="s">
        <v>202</v>
      </c>
      <c r="B2807" t="s">
        <v>241</v>
      </c>
      <c r="C2807" t="s">
        <v>21</v>
      </c>
      <c r="D2807" t="s">
        <v>204</v>
      </c>
      <c r="E2807" t="s">
        <v>167</v>
      </c>
      <c r="F2807">
        <v>2011</v>
      </c>
      <c r="G2807">
        <v>67.120315083366606</v>
      </c>
      <c r="H2807">
        <v>69.636346634565299</v>
      </c>
      <c r="I2807">
        <v>64.163016812302104</v>
      </c>
    </row>
    <row r="2808" spans="1:9" x14ac:dyDescent="0.15">
      <c r="A2808" t="s">
        <v>202</v>
      </c>
      <c r="B2808" t="s">
        <v>241</v>
      </c>
      <c r="C2808" t="s">
        <v>1</v>
      </c>
      <c r="D2808" t="s">
        <v>204</v>
      </c>
      <c r="E2808" t="s">
        <v>167</v>
      </c>
      <c r="F2808">
        <v>2011</v>
      </c>
      <c r="G2808">
        <v>69.532661222018902</v>
      </c>
      <c r="H2808">
        <v>72.486837526155796</v>
      </c>
      <c r="I2808">
        <v>66.004701835880198</v>
      </c>
    </row>
    <row r="2809" spans="1:9" x14ac:dyDescent="0.15">
      <c r="A2809" t="s">
        <v>202</v>
      </c>
      <c r="B2809" t="s">
        <v>241</v>
      </c>
      <c r="C2809" t="s">
        <v>205</v>
      </c>
      <c r="D2809" t="s">
        <v>204</v>
      </c>
      <c r="E2809" t="s">
        <v>167</v>
      </c>
      <c r="F2809">
        <v>2011</v>
      </c>
      <c r="G2809">
        <v>68.334005681105793</v>
      </c>
      <c r="H2809">
        <v>71.138990434735803</v>
      </c>
      <c r="I2809">
        <v>65.1006426318107</v>
      </c>
    </row>
    <row r="2810" spans="1:9" x14ac:dyDescent="0.15">
      <c r="A2810" t="s">
        <v>202</v>
      </c>
      <c r="B2810" t="s">
        <v>242</v>
      </c>
      <c r="C2810" t="s">
        <v>21</v>
      </c>
      <c r="D2810" t="s">
        <v>204</v>
      </c>
      <c r="E2810" t="s">
        <v>167</v>
      </c>
      <c r="F2810">
        <v>2011</v>
      </c>
      <c r="G2810">
        <v>66.646766818772903</v>
      </c>
      <c r="H2810">
        <v>69.085212365930403</v>
      </c>
      <c r="I2810">
        <v>63.779813676470901</v>
      </c>
    </row>
    <row r="2811" spans="1:9" x14ac:dyDescent="0.15">
      <c r="A2811" t="s">
        <v>202</v>
      </c>
      <c r="B2811" t="s">
        <v>242</v>
      </c>
      <c r="C2811" t="s">
        <v>1</v>
      </c>
      <c r="D2811" t="s">
        <v>204</v>
      </c>
      <c r="E2811" t="s">
        <v>167</v>
      </c>
      <c r="F2811">
        <v>2011</v>
      </c>
      <c r="G2811">
        <v>69.474760552831299</v>
      </c>
      <c r="H2811">
        <v>72.483855540113197</v>
      </c>
      <c r="I2811">
        <v>65.957136881691198</v>
      </c>
    </row>
    <row r="2812" spans="1:9" x14ac:dyDescent="0.15">
      <c r="A2812" t="s">
        <v>202</v>
      </c>
      <c r="B2812" t="s">
        <v>242</v>
      </c>
      <c r="C2812" t="s">
        <v>205</v>
      </c>
      <c r="D2812" t="s">
        <v>204</v>
      </c>
      <c r="E2812" t="s">
        <v>167</v>
      </c>
      <c r="F2812">
        <v>2011</v>
      </c>
      <c r="G2812">
        <v>68.083880287645997</v>
      </c>
      <c r="H2812">
        <v>70.767992259393694</v>
      </c>
      <c r="I2812">
        <v>64.932070635068897</v>
      </c>
    </row>
    <row r="2813" spans="1:9" x14ac:dyDescent="0.15">
      <c r="A2813" t="s">
        <v>202</v>
      </c>
      <c r="B2813" t="s">
        <v>243</v>
      </c>
      <c r="C2813" t="s">
        <v>21</v>
      </c>
      <c r="D2813" t="s">
        <v>204</v>
      </c>
      <c r="E2813" t="s">
        <v>167</v>
      </c>
      <c r="F2813">
        <v>2011</v>
      </c>
      <c r="G2813">
        <v>67.837683777406397</v>
      </c>
      <c r="H2813">
        <v>70.459779654257204</v>
      </c>
      <c r="I2813">
        <v>64.854292196778303</v>
      </c>
    </row>
    <row r="2814" spans="1:9" x14ac:dyDescent="0.15">
      <c r="A2814" t="s">
        <v>202</v>
      </c>
      <c r="B2814" t="s">
        <v>243</v>
      </c>
      <c r="C2814" t="s">
        <v>1</v>
      </c>
      <c r="D2814" t="s">
        <v>204</v>
      </c>
      <c r="E2814" t="s">
        <v>167</v>
      </c>
      <c r="F2814">
        <v>2011</v>
      </c>
      <c r="G2814">
        <v>70.302459513174895</v>
      </c>
      <c r="H2814">
        <v>73.404461541369798</v>
      </c>
      <c r="I2814">
        <v>66.706678641592006</v>
      </c>
    </row>
    <row r="2815" spans="1:9" x14ac:dyDescent="0.15">
      <c r="A2815" t="s">
        <v>202</v>
      </c>
      <c r="B2815" t="s">
        <v>243</v>
      </c>
      <c r="C2815" t="s">
        <v>205</v>
      </c>
      <c r="D2815" t="s">
        <v>204</v>
      </c>
      <c r="E2815" t="s">
        <v>167</v>
      </c>
      <c r="F2815">
        <v>2011</v>
      </c>
      <c r="G2815">
        <v>69.101909350650203</v>
      </c>
      <c r="H2815">
        <v>71.940940194522497</v>
      </c>
      <c r="I2815">
        <v>65.796938919428499</v>
      </c>
    </row>
    <row r="2816" spans="1:9" x14ac:dyDescent="0.15">
      <c r="A2816" t="s">
        <v>202</v>
      </c>
      <c r="B2816" t="s">
        <v>244</v>
      </c>
      <c r="C2816" t="s">
        <v>21</v>
      </c>
      <c r="D2816" t="s">
        <v>204</v>
      </c>
      <c r="E2816" t="s">
        <v>167</v>
      </c>
      <c r="F2816">
        <v>2011</v>
      </c>
      <c r="G2816">
        <v>67.080134820364506</v>
      </c>
      <c r="H2816">
        <v>69.707028965657898</v>
      </c>
      <c r="I2816">
        <v>63.997514424816899</v>
      </c>
    </row>
    <row r="2817" spans="1:9" x14ac:dyDescent="0.15">
      <c r="A2817" t="s">
        <v>202</v>
      </c>
      <c r="B2817" t="s">
        <v>244</v>
      </c>
      <c r="C2817" t="s">
        <v>1</v>
      </c>
      <c r="D2817" t="s">
        <v>204</v>
      </c>
      <c r="E2817" t="s">
        <v>167</v>
      </c>
      <c r="F2817">
        <v>2011</v>
      </c>
      <c r="G2817">
        <v>68.863041018440498</v>
      </c>
      <c r="H2817">
        <v>72.124407565315295</v>
      </c>
      <c r="I2817">
        <v>65.300365746314895</v>
      </c>
    </row>
    <row r="2818" spans="1:9" x14ac:dyDescent="0.15">
      <c r="A2818" t="s">
        <v>202</v>
      </c>
      <c r="B2818" t="s">
        <v>244</v>
      </c>
      <c r="C2818" t="s">
        <v>205</v>
      </c>
      <c r="D2818" t="s">
        <v>204</v>
      </c>
      <c r="E2818" t="s">
        <v>167</v>
      </c>
      <c r="F2818">
        <v>2011</v>
      </c>
      <c r="G2818">
        <v>67.955835835621599</v>
      </c>
      <c r="H2818">
        <v>70.814434539560594</v>
      </c>
      <c r="I2818">
        <v>64.638942935911004</v>
      </c>
    </row>
    <row r="2819" spans="1:9" x14ac:dyDescent="0.15">
      <c r="A2819" t="s">
        <v>202</v>
      </c>
      <c r="B2819" t="s">
        <v>245</v>
      </c>
      <c r="C2819" t="s">
        <v>21</v>
      </c>
      <c r="D2819" t="s">
        <v>204</v>
      </c>
      <c r="E2819" t="s">
        <v>167</v>
      </c>
      <c r="F2819">
        <v>2011</v>
      </c>
      <c r="G2819">
        <v>67.0761973089175</v>
      </c>
      <c r="H2819">
        <v>69.633963691317106</v>
      </c>
      <c r="I2819">
        <v>64.100796348546893</v>
      </c>
    </row>
    <row r="2820" spans="1:9" x14ac:dyDescent="0.15">
      <c r="A2820" t="s">
        <v>202</v>
      </c>
      <c r="B2820" t="s">
        <v>245</v>
      </c>
      <c r="C2820" t="s">
        <v>1</v>
      </c>
      <c r="D2820" t="s">
        <v>204</v>
      </c>
      <c r="E2820" t="s">
        <v>167</v>
      </c>
      <c r="F2820">
        <v>2011</v>
      </c>
      <c r="G2820">
        <v>69.703606069788293</v>
      </c>
      <c r="H2820">
        <v>72.845155700317505</v>
      </c>
      <c r="I2820">
        <v>66.027680464893805</v>
      </c>
    </row>
    <row r="2821" spans="1:9" x14ac:dyDescent="0.15">
      <c r="A2821" t="s">
        <v>202</v>
      </c>
      <c r="B2821" t="s">
        <v>245</v>
      </c>
      <c r="C2821" t="s">
        <v>205</v>
      </c>
      <c r="D2821" t="s">
        <v>204</v>
      </c>
      <c r="E2821" t="s">
        <v>167</v>
      </c>
      <c r="F2821">
        <v>2011</v>
      </c>
      <c r="G2821">
        <v>68.380492487825194</v>
      </c>
      <c r="H2821">
        <v>71.202992585481198</v>
      </c>
      <c r="I2821">
        <v>65.055455188296804</v>
      </c>
    </row>
    <row r="2822" spans="1:9" x14ac:dyDescent="0.15">
      <c r="A2822" t="s">
        <v>202</v>
      </c>
      <c r="B2822" t="s">
        <v>246</v>
      </c>
      <c r="C2822" t="s">
        <v>21</v>
      </c>
      <c r="D2822" t="s">
        <v>204</v>
      </c>
      <c r="E2822" t="s">
        <v>167</v>
      </c>
      <c r="F2822">
        <v>2011</v>
      </c>
      <c r="G2822">
        <v>66.470720745925505</v>
      </c>
      <c r="H2822">
        <v>69.000521587831798</v>
      </c>
      <c r="I2822">
        <v>63.501772669501797</v>
      </c>
    </row>
    <row r="2823" spans="1:9" x14ac:dyDescent="0.15">
      <c r="A2823" t="s">
        <v>202</v>
      </c>
      <c r="B2823" t="s">
        <v>246</v>
      </c>
      <c r="C2823" t="s">
        <v>1</v>
      </c>
      <c r="D2823" t="s">
        <v>204</v>
      </c>
      <c r="E2823" t="s">
        <v>167</v>
      </c>
      <c r="F2823">
        <v>2011</v>
      </c>
      <c r="G2823">
        <v>69.592132812685094</v>
      </c>
      <c r="H2823">
        <v>72.624729619180798</v>
      </c>
      <c r="I2823">
        <v>66.008129395304394</v>
      </c>
    </row>
    <row r="2824" spans="1:9" x14ac:dyDescent="0.15">
      <c r="A2824" t="s">
        <v>202</v>
      </c>
      <c r="B2824" t="s">
        <v>246</v>
      </c>
      <c r="C2824" t="s">
        <v>205</v>
      </c>
      <c r="D2824" t="s">
        <v>204</v>
      </c>
      <c r="E2824" t="s">
        <v>167</v>
      </c>
      <c r="F2824">
        <v>2011</v>
      </c>
      <c r="G2824">
        <v>67.962017920343499</v>
      </c>
      <c r="H2824">
        <v>70.766146113807096</v>
      </c>
      <c r="I2824">
        <v>64.624845294713197</v>
      </c>
    </row>
    <row r="2825" spans="1:9" x14ac:dyDescent="0.15">
      <c r="A2825" t="s">
        <v>202</v>
      </c>
      <c r="B2825" t="s">
        <v>247</v>
      </c>
      <c r="C2825" t="s">
        <v>21</v>
      </c>
      <c r="D2825" t="s">
        <v>204</v>
      </c>
      <c r="E2825" t="s">
        <v>167</v>
      </c>
      <c r="F2825">
        <v>2011</v>
      </c>
      <c r="G2825">
        <v>70.893812747761501</v>
      </c>
      <c r="H2825">
        <v>73.690841079536597</v>
      </c>
      <c r="I2825">
        <v>67.690225693224704</v>
      </c>
    </row>
    <row r="2826" spans="1:9" x14ac:dyDescent="0.15">
      <c r="A2826" t="s">
        <v>202</v>
      </c>
      <c r="B2826" t="s">
        <v>247</v>
      </c>
      <c r="C2826" t="s">
        <v>1</v>
      </c>
      <c r="D2826" t="s">
        <v>204</v>
      </c>
      <c r="E2826" t="s">
        <v>167</v>
      </c>
      <c r="F2826">
        <v>2011</v>
      </c>
      <c r="G2826">
        <v>72.362256094102605</v>
      </c>
      <c r="H2826">
        <v>75.507669199122105</v>
      </c>
      <c r="I2826">
        <v>68.604584631904501</v>
      </c>
    </row>
    <row r="2827" spans="1:9" x14ac:dyDescent="0.15">
      <c r="A2827" t="s">
        <v>202</v>
      </c>
      <c r="B2827" t="s">
        <v>247</v>
      </c>
      <c r="C2827" t="s">
        <v>205</v>
      </c>
      <c r="D2827" t="s">
        <v>204</v>
      </c>
      <c r="E2827" t="s">
        <v>167</v>
      </c>
      <c r="F2827">
        <v>2011</v>
      </c>
      <c r="G2827">
        <v>71.663160182473803</v>
      </c>
      <c r="H2827">
        <v>74.665651798390897</v>
      </c>
      <c r="I2827">
        <v>68.221228728332903</v>
      </c>
    </row>
    <row r="2828" spans="1:9" x14ac:dyDescent="0.15">
      <c r="A2828" t="s">
        <v>202</v>
      </c>
      <c r="B2828" t="s">
        <v>248</v>
      </c>
      <c r="C2828" t="s">
        <v>21</v>
      </c>
      <c r="D2828" t="s">
        <v>204</v>
      </c>
      <c r="E2828" t="s">
        <v>167</v>
      </c>
      <c r="F2828">
        <v>2011</v>
      </c>
      <c r="G2828">
        <v>70.127826291898899</v>
      </c>
      <c r="H2828">
        <v>72.755949801406203</v>
      </c>
      <c r="I2828">
        <v>67.020314276613405</v>
      </c>
    </row>
    <row r="2829" spans="1:9" x14ac:dyDescent="0.15">
      <c r="A2829" t="s">
        <v>202</v>
      </c>
      <c r="B2829" t="s">
        <v>248</v>
      </c>
      <c r="C2829" t="s">
        <v>1</v>
      </c>
      <c r="D2829" t="s">
        <v>204</v>
      </c>
      <c r="E2829" t="s">
        <v>167</v>
      </c>
      <c r="F2829">
        <v>2011</v>
      </c>
      <c r="G2829">
        <v>71.389145199424505</v>
      </c>
      <c r="H2829">
        <v>74.578141969300304</v>
      </c>
      <c r="I2829">
        <v>67.803386063896596</v>
      </c>
    </row>
    <row r="2830" spans="1:9" x14ac:dyDescent="0.15">
      <c r="A2830" t="s">
        <v>202</v>
      </c>
      <c r="B2830" t="s">
        <v>248</v>
      </c>
      <c r="C2830" t="s">
        <v>205</v>
      </c>
      <c r="D2830" t="s">
        <v>204</v>
      </c>
      <c r="E2830" t="s">
        <v>167</v>
      </c>
      <c r="F2830">
        <v>2011</v>
      </c>
      <c r="G2830">
        <v>70.799754177805895</v>
      </c>
      <c r="H2830">
        <v>73.705825279055304</v>
      </c>
      <c r="I2830">
        <v>67.480252349976297</v>
      </c>
    </row>
    <row r="2831" spans="1:9" x14ac:dyDescent="0.15">
      <c r="A2831" t="s">
        <v>202</v>
      </c>
      <c r="B2831" t="s">
        <v>249</v>
      </c>
      <c r="C2831" t="s">
        <v>21</v>
      </c>
      <c r="D2831" t="s">
        <v>204</v>
      </c>
      <c r="E2831" t="s">
        <v>167</v>
      </c>
      <c r="F2831">
        <v>2011</v>
      </c>
      <c r="G2831">
        <v>70.227699008723206</v>
      </c>
      <c r="H2831">
        <v>72.969095166755693</v>
      </c>
      <c r="I2831">
        <v>67.107379144212402</v>
      </c>
    </row>
    <row r="2832" spans="1:9" x14ac:dyDescent="0.15">
      <c r="A2832" t="s">
        <v>202</v>
      </c>
      <c r="B2832" t="s">
        <v>249</v>
      </c>
      <c r="C2832" t="s">
        <v>1</v>
      </c>
      <c r="D2832" t="s">
        <v>204</v>
      </c>
      <c r="E2832" t="s">
        <v>167</v>
      </c>
      <c r="F2832">
        <v>2011</v>
      </c>
      <c r="G2832">
        <v>71.602163130359202</v>
      </c>
      <c r="H2832">
        <v>74.720607973070202</v>
      </c>
      <c r="I2832">
        <v>68.087316281954799</v>
      </c>
    </row>
    <row r="2833" spans="1:9" x14ac:dyDescent="0.15">
      <c r="A2833" t="s">
        <v>202</v>
      </c>
      <c r="B2833" t="s">
        <v>249</v>
      </c>
      <c r="C2833" t="s">
        <v>205</v>
      </c>
      <c r="D2833" t="s">
        <v>204</v>
      </c>
      <c r="E2833" t="s">
        <v>167</v>
      </c>
      <c r="F2833">
        <v>2011</v>
      </c>
      <c r="G2833">
        <v>70.958464591007896</v>
      </c>
      <c r="H2833">
        <v>73.862233161490494</v>
      </c>
      <c r="I2833">
        <v>67.632856260417498</v>
      </c>
    </row>
    <row r="2834" spans="1:9" x14ac:dyDescent="0.15">
      <c r="A2834" t="s">
        <v>202</v>
      </c>
      <c r="B2834" t="s">
        <v>250</v>
      </c>
      <c r="C2834" t="s">
        <v>21</v>
      </c>
      <c r="D2834" t="s">
        <v>204</v>
      </c>
      <c r="E2834" t="s">
        <v>167</v>
      </c>
      <c r="F2834">
        <v>2011</v>
      </c>
      <c r="G2834">
        <v>70.119750255691699</v>
      </c>
      <c r="H2834">
        <v>72.922861169606904</v>
      </c>
      <c r="I2834">
        <v>66.978252616639793</v>
      </c>
    </row>
    <row r="2835" spans="1:9" x14ac:dyDescent="0.15">
      <c r="A2835" t="s">
        <v>202</v>
      </c>
      <c r="B2835" t="s">
        <v>250</v>
      </c>
      <c r="C2835" t="s">
        <v>1</v>
      </c>
      <c r="D2835" t="s">
        <v>204</v>
      </c>
      <c r="E2835" t="s">
        <v>167</v>
      </c>
      <c r="F2835">
        <v>2011</v>
      </c>
      <c r="G2835">
        <v>71.596765101721402</v>
      </c>
      <c r="H2835">
        <v>74.7673234166203</v>
      </c>
      <c r="I2835">
        <v>67.908260277092296</v>
      </c>
    </row>
    <row r="2836" spans="1:9" x14ac:dyDescent="0.15">
      <c r="A2836" t="s">
        <v>202</v>
      </c>
      <c r="B2836" t="s">
        <v>250</v>
      </c>
      <c r="C2836" t="s">
        <v>205</v>
      </c>
      <c r="D2836" t="s">
        <v>204</v>
      </c>
      <c r="E2836" t="s">
        <v>167</v>
      </c>
      <c r="F2836">
        <v>2011</v>
      </c>
      <c r="G2836">
        <v>70.9055601215519</v>
      </c>
      <c r="H2836">
        <v>73.837039632427505</v>
      </c>
      <c r="I2836">
        <v>67.404942516596805</v>
      </c>
    </row>
    <row r="2837" spans="1:9" x14ac:dyDescent="0.15">
      <c r="A2837" t="s">
        <v>202</v>
      </c>
      <c r="B2837" t="s">
        <v>251</v>
      </c>
      <c r="C2837" t="s">
        <v>21</v>
      </c>
      <c r="D2837" t="s">
        <v>204</v>
      </c>
      <c r="E2837" t="s">
        <v>167</v>
      </c>
      <c r="F2837">
        <v>2011</v>
      </c>
      <c r="G2837">
        <v>69.913841097355899</v>
      </c>
      <c r="H2837">
        <v>72.642276084684696</v>
      </c>
      <c r="I2837">
        <v>66.819359198894801</v>
      </c>
    </row>
    <row r="2838" spans="1:9" x14ac:dyDescent="0.15">
      <c r="A2838" t="s">
        <v>202</v>
      </c>
      <c r="B2838" t="s">
        <v>251</v>
      </c>
      <c r="C2838" t="s">
        <v>1</v>
      </c>
      <c r="D2838" t="s">
        <v>204</v>
      </c>
      <c r="E2838" t="s">
        <v>167</v>
      </c>
      <c r="F2838">
        <v>2011</v>
      </c>
      <c r="G2838">
        <v>70.690370934331398</v>
      </c>
      <c r="H2838">
        <v>73.781494699289198</v>
      </c>
      <c r="I2838">
        <v>67.090226288130495</v>
      </c>
    </row>
    <row r="2839" spans="1:9" x14ac:dyDescent="0.15">
      <c r="A2839" t="s">
        <v>202</v>
      </c>
      <c r="B2839" t="s">
        <v>251</v>
      </c>
      <c r="C2839" t="s">
        <v>205</v>
      </c>
      <c r="D2839" t="s">
        <v>204</v>
      </c>
      <c r="E2839" t="s">
        <v>167</v>
      </c>
      <c r="F2839">
        <v>2011</v>
      </c>
      <c r="G2839">
        <v>70.322198077742499</v>
      </c>
      <c r="H2839">
        <v>73.250338933613506</v>
      </c>
      <c r="I2839">
        <v>66.955310852640196</v>
      </c>
    </row>
    <row r="2840" spans="1:9" x14ac:dyDescent="0.15">
      <c r="A2840" t="s">
        <v>202</v>
      </c>
      <c r="B2840" t="s">
        <v>252</v>
      </c>
      <c r="C2840" t="s">
        <v>21</v>
      </c>
      <c r="D2840" t="s">
        <v>204</v>
      </c>
      <c r="E2840" t="s">
        <v>167</v>
      </c>
      <c r="F2840">
        <v>2011</v>
      </c>
      <c r="G2840">
        <v>69.8831757304539</v>
      </c>
      <c r="H2840">
        <v>72.530202682305699</v>
      </c>
      <c r="I2840">
        <v>66.736383304436401</v>
      </c>
    </row>
    <row r="2841" spans="1:9" x14ac:dyDescent="0.15">
      <c r="A2841" t="s">
        <v>202</v>
      </c>
      <c r="B2841" t="s">
        <v>252</v>
      </c>
      <c r="C2841" t="s">
        <v>1</v>
      </c>
      <c r="D2841" t="s">
        <v>204</v>
      </c>
      <c r="E2841" t="s">
        <v>167</v>
      </c>
      <c r="F2841">
        <v>2011</v>
      </c>
      <c r="G2841">
        <v>71.076445027371605</v>
      </c>
      <c r="H2841">
        <v>74.240224267999295</v>
      </c>
      <c r="I2841">
        <v>67.455756096081302</v>
      </c>
    </row>
    <row r="2842" spans="1:9" x14ac:dyDescent="0.15">
      <c r="A2842" t="s">
        <v>202</v>
      </c>
      <c r="B2842" t="s">
        <v>252</v>
      </c>
      <c r="C2842" t="s">
        <v>205</v>
      </c>
      <c r="D2842" t="s">
        <v>204</v>
      </c>
      <c r="E2842" t="s">
        <v>167</v>
      </c>
      <c r="F2842">
        <v>2011</v>
      </c>
      <c r="G2842">
        <v>70.514859066368203</v>
      </c>
      <c r="H2842">
        <v>73.421411564263295</v>
      </c>
      <c r="I2842">
        <v>67.172828749025399</v>
      </c>
    </row>
    <row r="2843" spans="1:9" x14ac:dyDescent="0.15">
      <c r="A2843" t="s">
        <v>202</v>
      </c>
      <c r="B2843" t="s">
        <v>253</v>
      </c>
      <c r="C2843" t="s">
        <v>21</v>
      </c>
      <c r="D2843" t="s">
        <v>204</v>
      </c>
      <c r="E2843" t="s">
        <v>167</v>
      </c>
      <c r="F2843">
        <v>2011</v>
      </c>
      <c r="G2843">
        <v>70.241621011710606</v>
      </c>
      <c r="H2843">
        <v>72.988246873889494</v>
      </c>
      <c r="I2843">
        <v>67.079692199893103</v>
      </c>
    </row>
    <row r="2844" spans="1:9" x14ac:dyDescent="0.15">
      <c r="A2844" t="s">
        <v>202</v>
      </c>
      <c r="B2844" t="s">
        <v>253</v>
      </c>
      <c r="C2844" t="s">
        <v>1</v>
      </c>
      <c r="D2844" t="s">
        <v>204</v>
      </c>
      <c r="E2844" t="s">
        <v>167</v>
      </c>
      <c r="F2844">
        <v>2011</v>
      </c>
      <c r="G2844">
        <v>71.207101043411896</v>
      </c>
      <c r="H2844">
        <v>74.392074375487496</v>
      </c>
      <c r="I2844">
        <v>67.594519677981097</v>
      </c>
    </row>
    <row r="2845" spans="1:9" x14ac:dyDescent="0.15">
      <c r="A2845" t="s">
        <v>202</v>
      </c>
      <c r="B2845" t="s">
        <v>253</v>
      </c>
      <c r="C2845" t="s">
        <v>205</v>
      </c>
      <c r="D2845" t="s">
        <v>204</v>
      </c>
      <c r="E2845" t="s">
        <v>167</v>
      </c>
      <c r="F2845">
        <v>2011</v>
      </c>
      <c r="G2845">
        <v>70.772048002000702</v>
      </c>
      <c r="H2845">
        <v>73.703897347618806</v>
      </c>
      <c r="I2845">
        <v>67.316553541313198</v>
      </c>
    </row>
    <row r="2846" spans="1:9" x14ac:dyDescent="0.15">
      <c r="A2846" t="s">
        <v>202</v>
      </c>
      <c r="B2846" t="s">
        <v>123</v>
      </c>
      <c r="C2846" t="s">
        <v>21</v>
      </c>
      <c r="D2846" t="s">
        <v>204</v>
      </c>
      <c r="E2846" t="s">
        <v>167</v>
      </c>
      <c r="F2846">
        <v>2011</v>
      </c>
      <c r="G2846">
        <v>69.592965386712393</v>
      </c>
      <c r="H2846">
        <v>72.182976973249893</v>
      </c>
      <c r="I2846">
        <v>66.483503361348397</v>
      </c>
    </row>
    <row r="2847" spans="1:9" x14ac:dyDescent="0.15">
      <c r="A2847" t="s">
        <v>202</v>
      </c>
      <c r="B2847" t="s">
        <v>123</v>
      </c>
      <c r="C2847" t="s">
        <v>1</v>
      </c>
      <c r="D2847" t="s">
        <v>204</v>
      </c>
      <c r="E2847" t="s">
        <v>167</v>
      </c>
      <c r="F2847">
        <v>2011</v>
      </c>
      <c r="G2847">
        <v>70.976597873707505</v>
      </c>
      <c r="H2847">
        <v>74.104637625829298</v>
      </c>
      <c r="I2847">
        <v>67.366930533538806</v>
      </c>
    </row>
    <row r="2848" spans="1:9" x14ac:dyDescent="0.15">
      <c r="A2848" t="s">
        <v>202</v>
      </c>
      <c r="B2848" t="s">
        <v>123</v>
      </c>
      <c r="C2848" t="s">
        <v>205</v>
      </c>
      <c r="D2848" t="s">
        <v>204</v>
      </c>
      <c r="E2848" t="s">
        <v>167</v>
      </c>
      <c r="F2848">
        <v>2011</v>
      </c>
      <c r="G2848">
        <v>70.334164063535198</v>
      </c>
      <c r="H2848">
        <v>73.202549244321801</v>
      </c>
      <c r="I2848">
        <v>66.983915750726496</v>
      </c>
    </row>
    <row r="2849" spans="1:9" x14ac:dyDescent="0.15">
      <c r="A2849" t="s">
        <v>202</v>
      </c>
      <c r="B2849" t="s">
        <v>254</v>
      </c>
      <c r="C2849" t="s">
        <v>21</v>
      </c>
      <c r="D2849" t="s">
        <v>204</v>
      </c>
      <c r="E2849" t="s">
        <v>167</v>
      </c>
      <c r="F2849">
        <v>2011</v>
      </c>
      <c r="G2849">
        <v>69.757269512325095</v>
      </c>
      <c r="H2849">
        <v>72.334264863840701</v>
      </c>
      <c r="I2849">
        <v>66.638143041600003</v>
      </c>
    </row>
    <row r="2850" spans="1:9" x14ac:dyDescent="0.15">
      <c r="A2850" t="s">
        <v>202</v>
      </c>
      <c r="B2850" t="s">
        <v>254</v>
      </c>
      <c r="C2850" t="s">
        <v>1</v>
      </c>
      <c r="D2850" t="s">
        <v>204</v>
      </c>
      <c r="E2850" t="s">
        <v>167</v>
      </c>
      <c r="F2850">
        <v>2011</v>
      </c>
      <c r="G2850">
        <v>71.146793984071095</v>
      </c>
      <c r="H2850">
        <v>74.223426463475704</v>
      </c>
      <c r="I2850">
        <v>67.543263129681506</v>
      </c>
    </row>
    <row r="2851" spans="1:9" x14ac:dyDescent="0.15">
      <c r="A2851" t="s">
        <v>202</v>
      </c>
      <c r="B2851" t="s">
        <v>254</v>
      </c>
      <c r="C2851" t="s">
        <v>205</v>
      </c>
      <c r="D2851" t="s">
        <v>204</v>
      </c>
      <c r="E2851" t="s">
        <v>167</v>
      </c>
      <c r="F2851">
        <v>2011</v>
      </c>
      <c r="G2851">
        <v>70.487289174021399</v>
      </c>
      <c r="H2851">
        <v>73.306022999935095</v>
      </c>
      <c r="I2851">
        <v>67.0849188898531</v>
      </c>
    </row>
    <row r="2852" spans="1:9" x14ac:dyDescent="0.15">
      <c r="A2852" t="s">
        <v>202</v>
      </c>
      <c r="B2852" t="s">
        <v>255</v>
      </c>
      <c r="C2852" t="s">
        <v>21</v>
      </c>
      <c r="D2852" t="s">
        <v>204</v>
      </c>
      <c r="E2852" t="s">
        <v>167</v>
      </c>
      <c r="F2852">
        <v>2011</v>
      </c>
      <c r="G2852">
        <v>67.411262528040297</v>
      </c>
      <c r="H2852">
        <v>69.953051873750496</v>
      </c>
      <c r="I2852">
        <v>64.331178892687205</v>
      </c>
    </row>
    <row r="2853" spans="1:9" x14ac:dyDescent="0.15">
      <c r="A2853" t="s">
        <v>202</v>
      </c>
      <c r="B2853" t="s">
        <v>255</v>
      </c>
      <c r="C2853" t="s">
        <v>1</v>
      </c>
      <c r="D2853" t="s">
        <v>204</v>
      </c>
      <c r="E2853" t="s">
        <v>167</v>
      </c>
      <c r="F2853">
        <v>2011</v>
      </c>
      <c r="G2853">
        <v>69.886993370959601</v>
      </c>
      <c r="H2853">
        <v>73.029935648289594</v>
      </c>
      <c r="I2853">
        <v>66.264854624451303</v>
      </c>
    </row>
    <row r="2854" spans="1:9" x14ac:dyDescent="0.15">
      <c r="A2854" t="s">
        <v>202</v>
      </c>
      <c r="B2854" t="s">
        <v>255</v>
      </c>
      <c r="C2854" t="s">
        <v>205</v>
      </c>
      <c r="D2854" t="s">
        <v>204</v>
      </c>
      <c r="E2854" t="s">
        <v>167</v>
      </c>
      <c r="F2854">
        <v>2011</v>
      </c>
      <c r="G2854">
        <v>68.634529177261697</v>
      </c>
      <c r="H2854">
        <v>71.435325994168196</v>
      </c>
      <c r="I2854">
        <v>65.303229250145804</v>
      </c>
    </row>
    <row r="2855" spans="1:9" x14ac:dyDescent="0.15">
      <c r="A2855" t="s">
        <v>202</v>
      </c>
      <c r="B2855" t="s">
        <v>256</v>
      </c>
      <c r="C2855" t="s">
        <v>21</v>
      </c>
      <c r="D2855" t="s">
        <v>204</v>
      </c>
      <c r="E2855" t="s">
        <v>167</v>
      </c>
      <c r="F2855">
        <v>2011</v>
      </c>
      <c r="G2855">
        <v>69.224397898761097</v>
      </c>
      <c r="H2855">
        <v>71.764838790701205</v>
      </c>
      <c r="I2855">
        <v>66.146103921895502</v>
      </c>
    </row>
    <row r="2856" spans="1:9" x14ac:dyDescent="0.15">
      <c r="A2856" t="s">
        <v>202</v>
      </c>
      <c r="B2856" t="s">
        <v>256</v>
      </c>
      <c r="C2856" t="s">
        <v>1</v>
      </c>
      <c r="D2856" t="s">
        <v>204</v>
      </c>
      <c r="E2856" t="s">
        <v>167</v>
      </c>
      <c r="F2856">
        <v>2011</v>
      </c>
      <c r="G2856">
        <v>70.726084481965302</v>
      </c>
      <c r="H2856">
        <v>73.814270093883195</v>
      </c>
      <c r="I2856">
        <v>67.162988122529995</v>
      </c>
    </row>
    <row r="2857" spans="1:9" x14ac:dyDescent="0.15">
      <c r="A2857" t="s">
        <v>202</v>
      </c>
      <c r="B2857" t="s">
        <v>256</v>
      </c>
      <c r="C2857" t="s">
        <v>205</v>
      </c>
      <c r="D2857" t="s">
        <v>204</v>
      </c>
      <c r="E2857" t="s">
        <v>167</v>
      </c>
      <c r="F2857">
        <v>2011</v>
      </c>
      <c r="G2857">
        <v>70.007826936696404</v>
      </c>
      <c r="H2857">
        <v>72.819351707055404</v>
      </c>
      <c r="I2857">
        <v>66.693340963183402</v>
      </c>
    </row>
    <row r="2858" spans="1:9" x14ac:dyDescent="0.15">
      <c r="A2858" t="s">
        <v>202</v>
      </c>
      <c r="B2858" t="s">
        <v>257</v>
      </c>
      <c r="C2858" t="s">
        <v>21</v>
      </c>
      <c r="D2858" t="s">
        <v>204</v>
      </c>
      <c r="E2858" t="s">
        <v>167</v>
      </c>
      <c r="F2858">
        <v>2011</v>
      </c>
      <c r="G2858">
        <v>67.619305756713501</v>
      </c>
      <c r="H2858">
        <v>70.099505552439396</v>
      </c>
      <c r="I2858">
        <v>64.546183942983205</v>
      </c>
    </row>
    <row r="2859" spans="1:9" x14ac:dyDescent="0.15">
      <c r="A2859" t="s">
        <v>202</v>
      </c>
      <c r="B2859" t="s">
        <v>257</v>
      </c>
      <c r="C2859" t="s">
        <v>1</v>
      </c>
      <c r="D2859" t="s">
        <v>204</v>
      </c>
      <c r="E2859" t="s">
        <v>167</v>
      </c>
      <c r="F2859">
        <v>2011</v>
      </c>
      <c r="G2859">
        <v>69.907283948657096</v>
      </c>
      <c r="H2859">
        <v>73.006177912619293</v>
      </c>
      <c r="I2859">
        <v>66.420085344586596</v>
      </c>
    </row>
    <row r="2860" spans="1:9" x14ac:dyDescent="0.15">
      <c r="A2860" t="s">
        <v>202</v>
      </c>
      <c r="B2860" t="s">
        <v>257</v>
      </c>
      <c r="C2860" t="s">
        <v>205</v>
      </c>
      <c r="D2860" t="s">
        <v>204</v>
      </c>
      <c r="E2860" t="s">
        <v>167</v>
      </c>
      <c r="F2860">
        <v>2011</v>
      </c>
      <c r="G2860">
        <v>68.770232423074802</v>
      </c>
      <c r="H2860">
        <v>71.562730168746299</v>
      </c>
      <c r="I2860">
        <v>65.483809271267901</v>
      </c>
    </row>
    <row r="2861" spans="1:9" x14ac:dyDescent="0.15">
      <c r="A2861" t="s">
        <v>202</v>
      </c>
      <c r="B2861" t="s">
        <v>258</v>
      </c>
      <c r="C2861" t="s">
        <v>21</v>
      </c>
      <c r="D2861" t="s">
        <v>204</v>
      </c>
      <c r="E2861" t="s">
        <v>167</v>
      </c>
      <c r="F2861">
        <v>2011</v>
      </c>
      <c r="G2861">
        <v>68.2748238794683</v>
      </c>
      <c r="H2861">
        <v>70.765058037059603</v>
      </c>
      <c r="I2861">
        <v>65.349415088444204</v>
      </c>
    </row>
    <row r="2862" spans="1:9" x14ac:dyDescent="0.15">
      <c r="A2862" t="s">
        <v>202</v>
      </c>
      <c r="B2862" t="s">
        <v>258</v>
      </c>
      <c r="C2862" t="s">
        <v>1</v>
      </c>
      <c r="D2862" t="s">
        <v>204</v>
      </c>
      <c r="E2862" t="s">
        <v>167</v>
      </c>
      <c r="F2862">
        <v>2011</v>
      </c>
      <c r="G2862">
        <v>69.613854790726194</v>
      </c>
      <c r="H2862">
        <v>72.607395011708704</v>
      </c>
      <c r="I2862">
        <v>66.190266432274299</v>
      </c>
    </row>
    <row r="2863" spans="1:9" x14ac:dyDescent="0.15">
      <c r="A2863" t="s">
        <v>202</v>
      </c>
      <c r="B2863" t="s">
        <v>258</v>
      </c>
      <c r="C2863" t="s">
        <v>205</v>
      </c>
      <c r="D2863" t="s">
        <v>204</v>
      </c>
      <c r="E2863" t="s">
        <v>167</v>
      </c>
      <c r="F2863">
        <v>2011</v>
      </c>
      <c r="G2863">
        <v>68.976461642648701</v>
      </c>
      <c r="H2863">
        <v>71.688523691561102</v>
      </c>
      <c r="I2863">
        <v>65.765024896240504</v>
      </c>
    </row>
    <row r="2864" spans="1:9" x14ac:dyDescent="0.15">
      <c r="A2864" t="s">
        <v>202</v>
      </c>
      <c r="B2864" t="s">
        <v>259</v>
      </c>
      <c r="C2864" t="s">
        <v>21</v>
      </c>
      <c r="D2864" t="s">
        <v>204</v>
      </c>
      <c r="E2864" t="s">
        <v>167</v>
      </c>
      <c r="F2864">
        <v>2011</v>
      </c>
      <c r="G2864">
        <v>69.137187490760894</v>
      </c>
      <c r="H2864">
        <v>71.736655659161002</v>
      </c>
      <c r="I2864">
        <v>66.022090715535995</v>
      </c>
    </row>
    <row r="2865" spans="1:9" x14ac:dyDescent="0.15">
      <c r="A2865" t="s">
        <v>202</v>
      </c>
      <c r="B2865" t="s">
        <v>259</v>
      </c>
      <c r="C2865" t="s">
        <v>1</v>
      </c>
      <c r="D2865" t="s">
        <v>204</v>
      </c>
      <c r="E2865" t="s">
        <v>167</v>
      </c>
      <c r="F2865">
        <v>2011</v>
      </c>
      <c r="G2865">
        <v>70.986627529895202</v>
      </c>
      <c r="H2865">
        <v>74.063797047586704</v>
      </c>
      <c r="I2865">
        <v>67.410834189946399</v>
      </c>
    </row>
    <row r="2866" spans="1:9" x14ac:dyDescent="0.15">
      <c r="A2866" t="s">
        <v>202</v>
      </c>
      <c r="B2866" t="s">
        <v>259</v>
      </c>
      <c r="C2866" t="s">
        <v>205</v>
      </c>
      <c r="D2866" t="s">
        <v>204</v>
      </c>
      <c r="E2866" t="s">
        <v>167</v>
      </c>
      <c r="F2866">
        <v>2011</v>
      </c>
      <c r="G2866">
        <v>70.105442007453107</v>
      </c>
      <c r="H2866">
        <v>72.921142298602305</v>
      </c>
      <c r="I2866">
        <v>66.720968987488007</v>
      </c>
    </row>
    <row r="2867" spans="1:9" x14ac:dyDescent="0.15">
      <c r="A2867" t="s">
        <v>202</v>
      </c>
      <c r="B2867" t="s">
        <v>260</v>
      </c>
      <c r="C2867" t="s">
        <v>21</v>
      </c>
      <c r="D2867" t="s">
        <v>204</v>
      </c>
      <c r="E2867" t="s">
        <v>167</v>
      </c>
      <c r="F2867">
        <v>2011</v>
      </c>
      <c r="G2867">
        <v>67.213722951317195</v>
      </c>
      <c r="H2867">
        <v>69.732031799756101</v>
      </c>
      <c r="I2867">
        <v>64.210187227386598</v>
      </c>
    </row>
    <row r="2868" spans="1:9" x14ac:dyDescent="0.15">
      <c r="A2868" t="s">
        <v>202</v>
      </c>
      <c r="B2868" t="s">
        <v>260</v>
      </c>
      <c r="C2868" t="s">
        <v>1</v>
      </c>
      <c r="D2868" t="s">
        <v>204</v>
      </c>
      <c r="E2868" t="s">
        <v>167</v>
      </c>
      <c r="F2868">
        <v>2011</v>
      </c>
      <c r="G2868">
        <v>69.808050850524097</v>
      </c>
      <c r="H2868">
        <v>72.840332634866499</v>
      </c>
      <c r="I2868">
        <v>66.191290942746406</v>
      </c>
    </row>
    <row r="2869" spans="1:9" x14ac:dyDescent="0.15">
      <c r="A2869" t="s">
        <v>202</v>
      </c>
      <c r="B2869" t="s">
        <v>260</v>
      </c>
      <c r="C2869" t="s">
        <v>205</v>
      </c>
      <c r="D2869" t="s">
        <v>204</v>
      </c>
      <c r="E2869" t="s">
        <v>167</v>
      </c>
      <c r="F2869">
        <v>2011</v>
      </c>
      <c r="G2869">
        <v>68.520735846563596</v>
      </c>
      <c r="H2869">
        <v>71.277307207716603</v>
      </c>
      <c r="I2869">
        <v>65.322049960186604</v>
      </c>
    </row>
    <row r="2870" spans="1:9" x14ac:dyDescent="0.15">
      <c r="A2870" t="s">
        <v>202</v>
      </c>
      <c r="B2870" t="s">
        <v>261</v>
      </c>
      <c r="C2870" t="s">
        <v>21</v>
      </c>
      <c r="D2870" t="s">
        <v>204</v>
      </c>
      <c r="E2870" t="s">
        <v>167</v>
      </c>
      <c r="F2870">
        <v>2011</v>
      </c>
      <c r="G2870">
        <v>68.965934427149506</v>
      </c>
      <c r="H2870">
        <v>71.497295080443195</v>
      </c>
      <c r="I2870">
        <v>65.962827393878101</v>
      </c>
    </row>
    <row r="2871" spans="1:9" x14ac:dyDescent="0.15">
      <c r="A2871" t="s">
        <v>202</v>
      </c>
      <c r="B2871" t="s">
        <v>261</v>
      </c>
      <c r="C2871" t="s">
        <v>1</v>
      </c>
      <c r="D2871" t="s">
        <v>204</v>
      </c>
      <c r="E2871" t="s">
        <v>167</v>
      </c>
      <c r="F2871">
        <v>2011</v>
      </c>
      <c r="G2871">
        <v>70.814776297414298</v>
      </c>
      <c r="H2871">
        <v>73.885667334166698</v>
      </c>
      <c r="I2871">
        <v>67.343989249022997</v>
      </c>
    </row>
    <row r="2872" spans="1:9" x14ac:dyDescent="0.15">
      <c r="A2872" t="s">
        <v>202</v>
      </c>
      <c r="B2872" t="s">
        <v>261</v>
      </c>
      <c r="C2872" t="s">
        <v>205</v>
      </c>
      <c r="D2872" t="s">
        <v>204</v>
      </c>
      <c r="E2872" t="s">
        <v>167</v>
      </c>
      <c r="F2872">
        <v>2011</v>
      </c>
      <c r="G2872">
        <v>69.920791586304702</v>
      </c>
      <c r="H2872">
        <v>72.715269675293797</v>
      </c>
      <c r="I2872">
        <v>66.618803726536399</v>
      </c>
    </row>
    <row r="2873" spans="1:9" x14ac:dyDescent="0.15">
      <c r="A2873" t="s">
        <v>202</v>
      </c>
      <c r="B2873" t="s">
        <v>262</v>
      </c>
      <c r="C2873" t="s">
        <v>21</v>
      </c>
      <c r="D2873" t="s">
        <v>204</v>
      </c>
      <c r="E2873" t="s">
        <v>167</v>
      </c>
      <c r="F2873">
        <v>2011</v>
      </c>
      <c r="G2873">
        <v>68.147353681870598</v>
      </c>
      <c r="H2873">
        <v>70.765570663332795</v>
      </c>
      <c r="I2873">
        <v>65.086729716972798</v>
      </c>
    </row>
    <row r="2874" spans="1:9" x14ac:dyDescent="0.15">
      <c r="A2874" t="s">
        <v>202</v>
      </c>
      <c r="B2874" t="s">
        <v>262</v>
      </c>
      <c r="C2874" t="s">
        <v>1</v>
      </c>
      <c r="D2874" t="s">
        <v>204</v>
      </c>
      <c r="E2874" t="s">
        <v>167</v>
      </c>
      <c r="F2874">
        <v>2011</v>
      </c>
      <c r="G2874">
        <v>70.190821615919901</v>
      </c>
      <c r="H2874">
        <v>73.370225431374195</v>
      </c>
      <c r="I2874">
        <v>66.545709298455606</v>
      </c>
    </row>
    <row r="2875" spans="1:9" x14ac:dyDescent="0.15">
      <c r="A2875" t="s">
        <v>202</v>
      </c>
      <c r="B2875" t="s">
        <v>262</v>
      </c>
      <c r="C2875" t="s">
        <v>205</v>
      </c>
      <c r="D2875" t="s">
        <v>204</v>
      </c>
      <c r="E2875" t="s">
        <v>167</v>
      </c>
      <c r="F2875">
        <v>2011</v>
      </c>
      <c r="G2875">
        <v>69.205192221669805</v>
      </c>
      <c r="H2875">
        <v>72.107919326984003</v>
      </c>
      <c r="I2875">
        <v>65.841029398483897</v>
      </c>
    </row>
    <row r="2876" spans="1:9" x14ac:dyDescent="0.15">
      <c r="A2876" t="s">
        <v>202</v>
      </c>
      <c r="B2876" t="s">
        <v>263</v>
      </c>
      <c r="C2876" t="s">
        <v>21</v>
      </c>
      <c r="D2876" t="s">
        <v>204</v>
      </c>
      <c r="E2876" t="s">
        <v>167</v>
      </c>
      <c r="F2876">
        <v>2011</v>
      </c>
      <c r="G2876">
        <v>67.791005285371696</v>
      </c>
      <c r="H2876">
        <v>70.381505040807198</v>
      </c>
      <c r="I2876">
        <v>64.832530181435402</v>
      </c>
    </row>
    <row r="2877" spans="1:9" x14ac:dyDescent="0.15">
      <c r="A2877" t="s">
        <v>202</v>
      </c>
      <c r="B2877" t="s">
        <v>263</v>
      </c>
      <c r="C2877" t="s">
        <v>1</v>
      </c>
      <c r="D2877" t="s">
        <v>204</v>
      </c>
      <c r="E2877" t="s">
        <v>167</v>
      </c>
      <c r="F2877">
        <v>2011</v>
      </c>
      <c r="G2877">
        <v>69.664117054321693</v>
      </c>
      <c r="H2877">
        <v>72.709113692502001</v>
      </c>
      <c r="I2877">
        <v>66.234748809143397</v>
      </c>
    </row>
    <row r="2878" spans="1:9" x14ac:dyDescent="0.15">
      <c r="A2878" t="s">
        <v>202</v>
      </c>
      <c r="B2878" t="s">
        <v>263</v>
      </c>
      <c r="C2878" t="s">
        <v>205</v>
      </c>
      <c r="D2878" t="s">
        <v>204</v>
      </c>
      <c r="E2878" t="s">
        <v>167</v>
      </c>
      <c r="F2878">
        <v>2011</v>
      </c>
      <c r="G2878">
        <v>68.752832829720802</v>
      </c>
      <c r="H2878">
        <v>71.5217174080353</v>
      </c>
      <c r="I2878">
        <v>65.566242586147098</v>
      </c>
    </row>
    <row r="2879" spans="1:9" x14ac:dyDescent="0.15">
      <c r="A2879" t="s">
        <v>202</v>
      </c>
      <c r="B2879" t="s">
        <v>264</v>
      </c>
      <c r="C2879" t="s">
        <v>21</v>
      </c>
      <c r="D2879" t="s">
        <v>204</v>
      </c>
      <c r="E2879" t="s">
        <v>167</v>
      </c>
      <c r="F2879">
        <v>2011</v>
      </c>
      <c r="G2879">
        <v>67.485973710702396</v>
      </c>
      <c r="H2879">
        <v>70.084588215738194</v>
      </c>
      <c r="I2879">
        <v>64.405562105044297</v>
      </c>
    </row>
    <row r="2880" spans="1:9" x14ac:dyDescent="0.15">
      <c r="A2880" t="s">
        <v>202</v>
      </c>
      <c r="B2880" t="s">
        <v>264</v>
      </c>
      <c r="C2880" t="s">
        <v>1</v>
      </c>
      <c r="D2880" t="s">
        <v>204</v>
      </c>
      <c r="E2880" t="s">
        <v>167</v>
      </c>
      <c r="F2880">
        <v>2011</v>
      </c>
      <c r="G2880">
        <v>70.348436330208102</v>
      </c>
      <c r="H2880">
        <v>73.513701172332304</v>
      </c>
      <c r="I2880">
        <v>66.711343491349794</v>
      </c>
    </row>
    <row r="2881" spans="1:9" x14ac:dyDescent="0.15">
      <c r="A2881" t="s">
        <v>202</v>
      </c>
      <c r="B2881" t="s">
        <v>264</v>
      </c>
      <c r="C2881" t="s">
        <v>205</v>
      </c>
      <c r="D2881" t="s">
        <v>204</v>
      </c>
      <c r="E2881" t="s">
        <v>167</v>
      </c>
      <c r="F2881">
        <v>2011</v>
      </c>
      <c r="G2881">
        <v>68.901611283228704</v>
      </c>
      <c r="H2881">
        <v>71.773554196146193</v>
      </c>
      <c r="I2881">
        <v>65.499968130167503</v>
      </c>
    </row>
    <row r="2882" spans="1:9" x14ac:dyDescent="0.15">
      <c r="A2882" t="s">
        <v>202</v>
      </c>
      <c r="B2882" t="s">
        <v>265</v>
      </c>
      <c r="C2882" t="s">
        <v>21</v>
      </c>
      <c r="D2882" t="s">
        <v>204</v>
      </c>
      <c r="E2882" t="s">
        <v>167</v>
      </c>
      <c r="F2882">
        <v>2011</v>
      </c>
      <c r="G2882">
        <v>70.199924633585994</v>
      </c>
      <c r="H2882">
        <v>72.940376461264407</v>
      </c>
      <c r="I2882">
        <v>67.013677548459995</v>
      </c>
    </row>
    <row r="2883" spans="1:9" x14ac:dyDescent="0.15">
      <c r="A2883" t="s">
        <v>202</v>
      </c>
      <c r="B2883" t="s">
        <v>265</v>
      </c>
      <c r="C2883" t="s">
        <v>1</v>
      </c>
      <c r="D2883" t="s">
        <v>204</v>
      </c>
      <c r="E2883" t="s">
        <v>167</v>
      </c>
      <c r="F2883">
        <v>2011</v>
      </c>
      <c r="G2883">
        <v>71.710799430114804</v>
      </c>
      <c r="H2883">
        <v>74.868237702289804</v>
      </c>
      <c r="I2883">
        <v>68.044717701381003</v>
      </c>
    </row>
    <row r="2884" spans="1:9" x14ac:dyDescent="0.15">
      <c r="A2884" t="s">
        <v>202</v>
      </c>
      <c r="B2884" t="s">
        <v>265</v>
      </c>
      <c r="C2884" t="s">
        <v>205</v>
      </c>
      <c r="D2884" t="s">
        <v>204</v>
      </c>
      <c r="E2884" t="s">
        <v>167</v>
      </c>
      <c r="F2884">
        <v>2011</v>
      </c>
      <c r="G2884">
        <v>70.995171792746305</v>
      </c>
      <c r="H2884">
        <v>73.920277323668799</v>
      </c>
      <c r="I2884">
        <v>67.573673180193197</v>
      </c>
    </row>
    <row r="2885" spans="1:9" x14ac:dyDescent="0.15">
      <c r="A2885" t="s">
        <v>202</v>
      </c>
      <c r="B2885" t="s">
        <v>266</v>
      </c>
      <c r="C2885" t="s">
        <v>21</v>
      </c>
      <c r="D2885" t="s">
        <v>204</v>
      </c>
      <c r="E2885" t="s">
        <v>167</v>
      </c>
      <c r="F2885">
        <v>2011</v>
      </c>
      <c r="G2885">
        <v>70.153125995090605</v>
      </c>
      <c r="H2885">
        <v>72.7962366015431</v>
      </c>
      <c r="I2885">
        <v>67.001805452837601</v>
      </c>
    </row>
    <row r="2886" spans="1:9" x14ac:dyDescent="0.15">
      <c r="A2886" t="s">
        <v>202</v>
      </c>
      <c r="B2886" t="s">
        <v>266</v>
      </c>
      <c r="C2886" t="s">
        <v>1</v>
      </c>
      <c r="D2886" t="s">
        <v>204</v>
      </c>
      <c r="E2886" t="s">
        <v>167</v>
      </c>
      <c r="F2886">
        <v>2011</v>
      </c>
      <c r="G2886">
        <v>71.707780848305006</v>
      </c>
      <c r="H2886">
        <v>74.867326342714605</v>
      </c>
      <c r="I2886">
        <v>67.944423139526094</v>
      </c>
    </row>
    <row r="2887" spans="1:9" x14ac:dyDescent="0.15">
      <c r="A2887" t="s">
        <v>202</v>
      </c>
      <c r="B2887" t="s">
        <v>266</v>
      </c>
      <c r="C2887" t="s">
        <v>205</v>
      </c>
      <c r="D2887" t="s">
        <v>204</v>
      </c>
      <c r="E2887" t="s">
        <v>167</v>
      </c>
      <c r="F2887">
        <v>2011</v>
      </c>
      <c r="G2887">
        <v>70.966087639667293</v>
      </c>
      <c r="H2887">
        <v>73.871283325416698</v>
      </c>
      <c r="I2887">
        <v>67.563066187047994</v>
      </c>
    </row>
    <row r="2888" spans="1:9" x14ac:dyDescent="0.15">
      <c r="A2888" t="s">
        <v>202</v>
      </c>
      <c r="B2888" t="s">
        <v>267</v>
      </c>
      <c r="C2888" t="s">
        <v>21</v>
      </c>
      <c r="D2888" t="s">
        <v>204</v>
      </c>
      <c r="E2888" t="s">
        <v>167</v>
      </c>
      <c r="F2888">
        <v>2011</v>
      </c>
      <c r="G2888">
        <v>69.903601211111805</v>
      </c>
      <c r="H2888">
        <v>72.595830669172699</v>
      </c>
      <c r="I2888">
        <v>66.726549416225595</v>
      </c>
    </row>
    <row r="2889" spans="1:9" x14ac:dyDescent="0.15">
      <c r="A2889" t="s">
        <v>202</v>
      </c>
      <c r="B2889" t="s">
        <v>267</v>
      </c>
      <c r="C2889" t="s">
        <v>1</v>
      </c>
      <c r="D2889" t="s">
        <v>204</v>
      </c>
      <c r="E2889" t="s">
        <v>167</v>
      </c>
      <c r="F2889">
        <v>2011</v>
      </c>
      <c r="G2889">
        <v>70.962522523509193</v>
      </c>
      <c r="H2889">
        <v>74.107412454929502</v>
      </c>
      <c r="I2889">
        <v>67.398246751810404</v>
      </c>
    </row>
    <row r="2890" spans="1:9" x14ac:dyDescent="0.15">
      <c r="A2890" t="s">
        <v>202</v>
      </c>
      <c r="B2890" t="s">
        <v>267</v>
      </c>
      <c r="C2890" t="s">
        <v>205</v>
      </c>
      <c r="D2890" t="s">
        <v>204</v>
      </c>
      <c r="E2890" t="s">
        <v>167</v>
      </c>
      <c r="F2890">
        <v>2011</v>
      </c>
      <c r="G2890">
        <v>70.471531429326205</v>
      </c>
      <c r="H2890">
        <v>73.3748635978843</v>
      </c>
      <c r="I2890">
        <v>67.138774905970806</v>
      </c>
    </row>
    <row r="2891" spans="1:9" x14ac:dyDescent="0.15">
      <c r="A2891" t="s">
        <v>202</v>
      </c>
      <c r="B2891" t="s">
        <v>268</v>
      </c>
      <c r="C2891" t="s">
        <v>21</v>
      </c>
      <c r="D2891" t="s">
        <v>204</v>
      </c>
      <c r="E2891" t="s">
        <v>167</v>
      </c>
      <c r="F2891">
        <v>2011</v>
      </c>
      <c r="G2891">
        <v>68.632653319798706</v>
      </c>
      <c r="H2891">
        <v>71.120736736653896</v>
      </c>
      <c r="I2891">
        <v>65.666671206541807</v>
      </c>
    </row>
    <row r="2892" spans="1:9" x14ac:dyDescent="0.15">
      <c r="A2892" t="s">
        <v>202</v>
      </c>
      <c r="B2892" t="s">
        <v>268</v>
      </c>
      <c r="C2892" t="s">
        <v>1</v>
      </c>
      <c r="D2892" t="s">
        <v>204</v>
      </c>
      <c r="E2892" t="s">
        <v>167</v>
      </c>
      <c r="F2892">
        <v>2011</v>
      </c>
      <c r="G2892">
        <v>70.498369260718704</v>
      </c>
      <c r="H2892">
        <v>73.467994557482996</v>
      </c>
      <c r="I2892">
        <v>66.940984483029595</v>
      </c>
    </row>
    <row r="2893" spans="1:9" x14ac:dyDescent="0.15">
      <c r="A2893" t="s">
        <v>202</v>
      </c>
      <c r="B2893" t="s">
        <v>268</v>
      </c>
      <c r="C2893" t="s">
        <v>205</v>
      </c>
      <c r="D2893" t="s">
        <v>204</v>
      </c>
      <c r="E2893" t="s">
        <v>167</v>
      </c>
      <c r="F2893">
        <v>2011</v>
      </c>
      <c r="G2893">
        <v>69.595849065526096</v>
      </c>
      <c r="H2893">
        <v>72.345033738187595</v>
      </c>
      <c r="I2893">
        <v>66.356535330788205</v>
      </c>
    </row>
    <row r="2894" spans="1:9" x14ac:dyDescent="0.15">
      <c r="A2894" t="s">
        <v>202</v>
      </c>
      <c r="B2894" t="s">
        <v>269</v>
      </c>
      <c r="C2894" t="s">
        <v>21</v>
      </c>
      <c r="D2894" t="s">
        <v>204</v>
      </c>
      <c r="E2894" t="s">
        <v>167</v>
      </c>
      <c r="F2894">
        <v>2011</v>
      </c>
      <c r="G2894">
        <v>69.476871749588994</v>
      </c>
      <c r="H2894">
        <v>72.069641689662106</v>
      </c>
      <c r="I2894">
        <v>66.4809702075232</v>
      </c>
    </row>
    <row r="2895" spans="1:9" x14ac:dyDescent="0.15">
      <c r="A2895" t="s">
        <v>202</v>
      </c>
      <c r="B2895" t="s">
        <v>269</v>
      </c>
      <c r="C2895" t="s">
        <v>1</v>
      </c>
      <c r="D2895" t="s">
        <v>204</v>
      </c>
      <c r="E2895" t="s">
        <v>167</v>
      </c>
      <c r="F2895">
        <v>2011</v>
      </c>
      <c r="G2895">
        <v>71.306452164611898</v>
      </c>
      <c r="H2895">
        <v>74.452240902271797</v>
      </c>
      <c r="I2895">
        <v>67.683198714446604</v>
      </c>
    </row>
    <row r="2896" spans="1:9" x14ac:dyDescent="0.15">
      <c r="A2896" t="s">
        <v>202</v>
      </c>
      <c r="B2896" t="s">
        <v>269</v>
      </c>
      <c r="C2896" t="s">
        <v>205</v>
      </c>
      <c r="D2896" t="s">
        <v>204</v>
      </c>
      <c r="E2896" t="s">
        <v>167</v>
      </c>
      <c r="F2896">
        <v>2011</v>
      </c>
      <c r="G2896">
        <v>70.419142178844695</v>
      </c>
      <c r="H2896">
        <v>73.271504491357604</v>
      </c>
      <c r="I2896">
        <v>67.145860855848795</v>
      </c>
    </row>
    <row r="2897" spans="1:9" x14ac:dyDescent="0.15">
      <c r="A2897" t="s">
        <v>202</v>
      </c>
      <c r="B2897" t="s">
        <v>270</v>
      </c>
      <c r="C2897" t="s">
        <v>21</v>
      </c>
      <c r="D2897" t="s">
        <v>204</v>
      </c>
      <c r="E2897" t="s">
        <v>167</v>
      </c>
      <c r="F2897">
        <v>2011</v>
      </c>
      <c r="G2897">
        <v>69.569179291534894</v>
      </c>
      <c r="H2897">
        <v>72.1852725703217</v>
      </c>
      <c r="I2897">
        <v>66.4980448977241</v>
      </c>
    </row>
    <row r="2898" spans="1:9" x14ac:dyDescent="0.15">
      <c r="A2898" t="s">
        <v>202</v>
      </c>
      <c r="B2898" t="s">
        <v>270</v>
      </c>
      <c r="C2898" t="s">
        <v>1</v>
      </c>
      <c r="D2898" t="s">
        <v>204</v>
      </c>
      <c r="E2898" t="s">
        <v>167</v>
      </c>
      <c r="F2898">
        <v>2011</v>
      </c>
      <c r="G2898">
        <v>71.085184532050306</v>
      </c>
      <c r="H2898">
        <v>74.084100425884202</v>
      </c>
      <c r="I2898">
        <v>67.580581596707106</v>
      </c>
    </row>
    <row r="2899" spans="1:9" x14ac:dyDescent="0.15">
      <c r="A2899" t="s">
        <v>202</v>
      </c>
      <c r="B2899" t="s">
        <v>270</v>
      </c>
      <c r="C2899" t="s">
        <v>205</v>
      </c>
      <c r="D2899" t="s">
        <v>204</v>
      </c>
      <c r="E2899" t="s">
        <v>167</v>
      </c>
      <c r="F2899">
        <v>2011</v>
      </c>
      <c r="G2899">
        <v>70.3673871981009</v>
      </c>
      <c r="H2899">
        <v>73.194032195890699</v>
      </c>
      <c r="I2899">
        <v>67.078556381227003</v>
      </c>
    </row>
    <row r="2900" spans="1:9" x14ac:dyDescent="0.15">
      <c r="A2900" t="s">
        <v>202</v>
      </c>
      <c r="B2900" t="s">
        <v>271</v>
      </c>
      <c r="C2900" t="s">
        <v>21</v>
      </c>
      <c r="D2900" t="s">
        <v>204</v>
      </c>
      <c r="E2900" t="s">
        <v>167</v>
      </c>
      <c r="F2900">
        <v>2011</v>
      </c>
      <c r="G2900">
        <v>69.5533392878786</v>
      </c>
      <c r="H2900">
        <v>72.295229452850407</v>
      </c>
      <c r="I2900">
        <v>66.466973416160599</v>
      </c>
    </row>
    <row r="2901" spans="1:9" x14ac:dyDescent="0.15">
      <c r="A2901" t="s">
        <v>202</v>
      </c>
      <c r="B2901" t="s">
        <v>271</v>
      </c>
      <c r="C2901" t="s">
        <v>1</v>
      </c>
      <c r="D2901" t="s">
        <v>204</v>
      </c>
      <c r="E2901" t="s">
        <v>167</v>
      </c>
      <c r="F2901">
        <v>2011</v>
      </c>
      <c r="G2901">
        <v>71.748360769776497</v>
      </c>
      <c r="H2901">
        <v>74.8400212262612</v>
      </c>
      <c r="I2901">
        <v>68.094505001094404</v>
      </c>
    </row>
    <row r="2902" spans="1:9" x14ac:dyDescent="0.15">
      <c r="A2902" t="s">
        <v>202</v>
      </c>
      <c r="B2902" t="s">
        <v>271</v>
      </c>
      <c r="C2902" t="s">
        <v>205</v>
      </c>
      <c r="D2902" t="s">
        <v>204</v>
      </c>
      <c r="E2902" t="s">
        <v>167</v>
      </c>
      <c r="F2902">
        <v>2011</v>
      </c>
      <c r="G2902">
        <v>70.689499748441904</v>
      </c>
      <c r="H2902">
        <v>73.570721084992996</v>
      </c>
      <c r="I2902">
        <v>67.2614719043994</v>
      </c>
    </row>
    <row r="2903" spans="1:9" x14ac:dyDescent="0.15">
      <c r="A2903" t="s">
        <v>202</v>
      </c>
      <c r="B2903" t="s">
        <v>272</v>
      </c>
      <c r="C2903" t="s">
        <v>21</v>
      </c>
      <c r="D2903" t="s">
        <v>204</v>
      </c>
      <c r="E2903" t="s">
        <v>167</v>
      </c>
      <c r="F2903">
        <v>2011</v>
      </c>
      <c r="G2903">
        <v>69.625422424326601</v>
      </c>
      <c r="H2903">
        <v>72.284653949771695</v>
      </c>
      <c r="I2903">
        <v>66.591058428754494</v>
      </c>
    </row>
    <row r="2904" spans="1:9" x14ac:dyDescent="0.15">
      <c r="A2904" t="s">
        <v>202</v>
      </c>
      <c r="B2904" t="s">
        <v>272</v>
      </c>
      <c r="C2904" t="s">
        <v>1</v>
      </c>
      <c r="D2904" t="s">
        <v>204</v>
      </c>
      <c r="E2904" t="s">
        <v>167</v>
      </c>
      <c r="F2904">
        <v>2011</v>
      </c>
      <c r="G2904">
        <v>70.815846382002505</v>
      </c>
      <c r="H2904">
        <v>73.944517704342005</v>
      </c>
      <c r="I2904">
        <v>67.203827659260995</v>
      </c>
    </row>
    <row r="2905" spans="1:9" x14ac:dyDescent="0.15">
      <c r="A2905" t="s">
        <v>202</v>
      </c>
      <c r="B2905" t="s">
        <v>272</v>
      </c>
      <c r="C2905" t="s">
        <v>205</v>
      </c>
      <c r="D2905" t="s">
        <v>204</v>
      </c>
      <c r="E2905" t="s">
        <v>167</v>
      </c>
      <c r="F2905">
        <v>2011</v>
      </c>
      <c r="G2905">
        <v>70.255547504843307</v>
      </c>
      <c r="H2905">
        <v>73.147086415776002</v>
      </c>
      <c r="I2905">
        <v>66.933988079135503</v>
      </c>
    </row>
    <row r="2906" spans="1:9" x14ac:dyDescent="0.15">
      <c r="A2906" t="s">
        <v>202</v>
      </c>
      <c r="B2906" t="s">
        <v>273</v>
      </c>
      <c r="C2906" t="s">
        <v>21</v>
      </c>
      <c r="D2906" t="s">
        <v>204</v>
      </c>
      <c r="E2906" t="s">
        <v>167</v>
      </c>
      <c r="F2906">
        <v>2011</v>
      </c>
      <c r="G2906">
        <v>69.482805690765204</v>
      </c>
      <c r="H2906">
        <v>72.113934816462901</v>
      </c>
      <c r="I2906">
        <v>66.441699842308296</v>
      </c>
    </row>
    <row r="2907" spans="1:9" x14ac:dyDescent="0.15">
      <c r="A2907" t="s">
        <v>202</v>
      </c>
      <c r="B2907" t="s">
        <v>273</v>
      </c>
      <c r="C2907" t="s">
        <v>1</v>
      </c>
      <c r="D2907" t="s">
        <v>204</v>
      </c>
      <c r="E2907" t="s">
        <v>167</v>
      </c>
      <c r="F2907">
        <v>2011</v>
      </c>
      <c r="G2907">
        <v>71.180812112059002</v>
      </c>
      <c r="H2907">
        <v>74.323039841894598</v>
      </c>
      <c r="I2907">
        <v>67.573470218178002</v>
      </c>
    </row>
    <row r="2908" spans="1:9" x14ac:dyDescent="0.15">
      <c r="A2908" t="s">
        <v>202</v>
      </c>
      <c r="B2908" t="s">
        <v>273</v>
      </c>
      <c r="C2908" t="s">
        <v>205</v>
      </c>
      <c r="D2908" t="s">
        <v>204</v>
      </c>
      <c r="E2908" t="s">
        <v>167</v>
      </c>
      <c r="F2908">
        <v>2011</v>
      </c>
      <c r="G2908">
        <v>70.364969746433204</v>
      </c>
      <c r="H2908">
        <v>73.2764825726439</v>
      </c>
      <c r="I2908">
        <v>67.088575290177005</v>
      </c>
    </row>
    <row r="2909" spans="1:9" x14ac:dyDescent="0.15">
      <c r="A2909" t="s">
        <v>202</v>
      </c>
      <c r="B2909" t="s">
        <v>274</v>
      </c>
      <c r="C2909" t="s">
        <v>21</v>
      </c>
      <c r="D2909" t="s">
        <v>204</v>
      </c>
      <c r="E2909" t="s">
        <v>167</v>
      </c>
      <c r="F2909">
        <v>2011</v>
      </c>
      <c r="G2909">
        <v>68.851770938910803</v>
      </c>
      <c r="H2909">
        <v>71.390174151213003</v>
      </c>
      <c r="I2909">
        <v>65.876549563579999</v>
      </c>
    </row>
    <row r="2910" spans="1:9" x14ac:dyDescent="0.15">
      <c r="A2910" t="s">
        <v>202</v>
      </c>
      <c r="B2910" t="s">
        <v>274</v>
      </c>
      <c r="C2910" t="s">
        <v>1</v>
      </c>
      <c r="D2910" t="s">
        <v>204</v>
      </c>
      <c r="E2910" t="s">
        <v>167</v>
      </c>
      <c r="F2910">
        <v>2011</v>
      </c>
      <c r="G2910">
        <v>70.658817698259497</v>
      </c>
      <c r="H2910">
        <v>73.721853049695298</v>
      </c>
      <c r="I2910">
        <v>67.044871887925694</v>
      </c>
    </row>
    <row r="2911" spans="1:9" x14ac:dyDescent="0.15">
      <c r="A2911" t="s">
        <v>202</v>
      </c>
      <c r="B2911" t="s">
        <v>274</v>
      </c>
      <c r="C2911" t="s">
        <v>205</v>
      </c>
      <c r="D2911" t="s">
        <v>204</v>
      </c>
      <c r="E2911" t="s">
        <v>167</v>
      </c>
      <c r="F2911">
        <v>2011</v>
      </c>
      <c r="G2911">
        <v>69.771562869978794</v>
      </c>
      <c r="H2911">
        <v>72.535563425697205</v>
      </c>
      <c r="I2911">
        <v>66.535304940450899</v>
      </c>
    </row>
    <row r="2912" spans="1:9" x14ac:dyDescent="0.15">
      <c r="A2912" t="s">
        <v>202</v>
      </c>
      <c r="B2912" t="s">
        <v>275</v>
      </c>
      <c r="C2912" t="s">
        <v>21</v>
      </c>
      <c r="D2912" t="s">
        <v>204</v>
      </c>
      <c r="E2912" t="s">
        <v>167</v>
      </c>
      <c r="F2912">
        <v>2011</v>
      </c>
      <c r="G2912">
        <v>67.624450306884299</v>
      </c>
      <c r="H2912">
        <v>70.124956750139305</v>
      </c>
      <c r="I2912">
        <v>64.697491765182505</v>
      </c>
    </row>
    <row r="2913" spans="1:9" x14ac:dyDescent="0.15">
      <c r="A2913" t="s">
        <v>202</v>
      </c>
      <c r="B2913" t="s">
        <v>275</v>
      </c>
      <c r="C2913" t="s">
        <v>1</v>
      </c>
      <c r="D2913" t="s">
        <v>204</v>
      </c>
      <c r="E2913" t="s">
        <v>167</v>
      </c>
      <c r="F2913">
        <v>2011</v>
      </c>
      <c r="G2913">
        <v>69.756101838195704</v>
      </c>
      <c r="H2913">
        <v>72.874405737845606</v>
      </c>
      <c r="I2913">
        <v>66.262947576376405</v>
      </c>
    </row>
    <row r="2914" spans="1:9" x14ac:dyDescent="0.15">
      <c r="A2914" t="s">
        <v>202</v>
      </c>
      <c r="B2914" t="s">
        <v>275</v>
      </c>
      <c r="C2914" t="s">
        <v>205</v>
      </c>
      <c r="D2914" t="s">
        <v>204</v>
      </c>
      <c r="E2914" t="s">
        <v>167</v>
      </c>
      <c r="F2914">
        <v>2011</v>
      </c>
      <c r="G2914">
        <v>68.703204553674496</v>
      </c>
      <c r="H2914">
        <v>71.519475659180301</v>
      </c>
      <c r="I2914">
        <v>65.473227380529707</v>
      </c>
    </row>
    <row r="2915" spans="1:9" x14ac:dyDescent="0.15">
      <c r="A2915" t="s">
        <v>202</v>
      </c>
      <c r="B2915" t="s">
        <v>276</v>
      </c>
      <c r="C2915" t="s">
        <v>21</v>
      </c>
      <c r="D2915" t="s">
        <v>204</v>
      </c>
      <c r="E2915" t="s">
        <v>167</v>
      </c>
      <c r="F2915">
        <v>2011</v>
      </c>
      <c r="G2915">
        <v>67.915750167934107</v>
      </c>
      <c r="H2915">
        <v>70.531433013671901</v>
      </c>
      <c r="I2915">
        <v>64.8830026406211</v>
      </c>
    </row>
    <row r="2916" spans="1:9" x14ac:dyDescent="0.15">
      <c r="A2916" t="s">
        <v>202</v>
      </c>
      <c r="B2916" t="s">
        <v>276</v>
      </c>
      <c r="C2916" t="s">
        <v>1</v>
      </c>
      <c r="D2916" t="s">
        <v>204</v>
      </c>
      <c r="E2916" t="s">
        <v>167</v>
      </c>
      <c r="F2916">
        <v>2011</v>
      </c>
      <c r="G2916">
        <v>69.769403184447</v>
      </c>
      <c r="H2916">
        <v>72.913523512992796</v>
      </c>
      <c r="I2916">
        <v>66.220946342075607</v>
      </c>
    </row>
    <row r="2917" spans="1:9" x14ac:dyDescent="0.15">
      <c r="A2917" t="s">
        <v>202</v>
      </c>
      <c r="B2917" t="s">
        <v>276</v>
      </c>
      <c r="C2917" t="s">
        <v>205</v>
      </c>
      <c r="D2917" t="s">
        <v>204</v>
      </c>
      <c r="E2917" t="s">
        <v>167</v>
      </c>
      <c r="F2917">
        <v>2011</v>
      </c>
      <c r="G2917">
        <v>68.870781166088193</v>
      </c>
      <c r="H2917">
        <v>71.730088221430293</v>
      </c>
      <c r="I2917">
        <v>65.626505040133907</v>
      </c>
    </row>
    <row r="2918" spans="1:9" x14ac:dyDescent="0.15">
      <c r="A2918" t="s">
        <v>202</v>
      </c>
      <c r="B2918" t="s">
        <v>277</v>
      </c>
      <c r="C2918" t="s">
        <v>21</v>
      </c>
      <c r="D2918" t="s">
        <v>204</v>
      </c>
      <c r="E2918" t="s">
        <v>167</v>
      </c>
      <c r="F2918">
        <v>2011</v>
      </c>
      <c r="G2918">
        <v>67.872176302600295</v>
      </c>
      <c r="H2918">
        <v>70.413602260838999</v>
      </c>
      <c r="I2918">
        <v>64.901172913819096</v>
      </c>
    </row>
    <row r="2919" spans="1:9" x14ac:dyDescent="0.15">
      <c r="A2919" t="s">
        <v>202</v>
      </c>
      <c r="B2919" t="s">
        <v>277</v>
      </c>
      <c r="C2919" t="s">
        <v>1</v>
      </c>
      <c r="D2919" t="s">
        <v>204</v>
      </c>
      <c r="E2919" t="s">
        <v>167</v>
      </c>
      <c r="F2919">
        <v>2011</v>
      </c>
      <c r="G2919">
        <v>70.209114112157707</v>
      </c>
      <c r="H2919">
        <v>73.261666287716494</v>
      </c>
      <c r="I2919">
        <v>66.720046658890894</v>
      </c>
    </row>
    <row r="2920" spans="1:9" x14ac:dyDescent="0.15">
      <c r="A2920" t="s">
        <v>202</v>
      </c>
      <c r="B2920" t="s">
        <v>277</v>
      </c>
      <c r="C2920" t="s">
        <v>205</v>
      </c>
      <c r="D2920" t="s">
        <v>204</v>
      </c>
      <c r="E2920" t="s">
        <v>167</v>
      </c>
      <c r="F2920">
        <v>2011</v>
      </c>
      <c r="G2920">
        <v>69.044303955837407</v>
      </c>
      <c r="H2920">
        <v>71.838895585832006</v>
      </c>
      <c r="I2920">
        <v>65.841965476462605</v>
      </c>
    </row>
    <row r="2921" spans="1:9" x14ac:dyDescent="0.15">
      <c r="A2921" t="s">
        <v>202</v>
      </c>
      <c r="B2921" t="s">
        <v>278</v>
      </c>
      <c r="C2921" t="s">
        <v>21</v>
      </c>
      <c r="D2921" t="s">
        <v>204</v>
      </c>
      <c r="E2921" t="s">
        <v>167</v>
      </c>
      <c r="F2921">
        <v>2011</v>
      </c>
      <c r="G2921">
        <v>68.963593369143098</v>
      </c>
      <c r="H2921">
        <v>71.621520081798096</v>
      </c>
      <c r="I2921">
        <v>65.935422473292107</v>
      </c>
    </row>
    <row r="2922" spans="1:9" x14ac:dyDescent="0.15">
      <c r="A2922" t="s">
        <v>202</v>
      </c>
      <c r="B2922" t="s">
        <v>278</v>
      </c>
      <c r="C2922" t="s">
        <v>1</v>
      </c>
      <c r="D2922" t="s">
        <v>204</v>
      </c>
      <c r="E2922" t="s">
        <v>167</v>
      </c>
      <c r="F2922">
        <v>2011</v>
      </c>
      <c r="G2922">
        <v>70.9396166587306</v>
      </c>
      <c r="H2922">
        <v>74.019408811012497</v>
      </c>
      <c r="I2922">
        <v>67.256257938008801</v>
      </c>
    </row>
    <row r="2923" spans="1:9" x14ac:dyDescent="0.15">
      <c r="A2923" t="s">
        <v>202</v>
      </c>
      <c r="B2923" t="s">
        <v>278</v>
      </c>
      <c r="C2923" t="s">
        <v>205</v>
      </c>
      <c r="D2923" t="s">
        <v>204</v>
      </c>
      <c r="E2923" t="s">
        <v>167</v>
      </c>
      <c r="F2923">
        <v>2011</v>
      </c>
      <c r="G2923">
        <v>69.979853433578299</v>
      </c>
      <c r="H2923">
        <v>72.844177149510898</v>
      </c>
      <c r="I2923">
        <v>66.616593844148596</v>
      </c>
    </row>
    <row r="2924" spans="1:9" x14ac:dyDescent="0.15">
      <c r="A2924" t="s">
        <v>202</v>
      </c>
      <c r="B2924" t="s">
        <v>279</v>
      </c>
      <c r="C2924" t="s">
        <v>21</v>
      </c>
      <c r="D2924" t="s">
        <v>204</v>
      </c>
      <c r="E2924" t="s">
        <v>167</v>
      </c>
      <c r="F2924">
        <v>2011</v>
      </c>
      <c r="G2924">
        <v>67.764228421506402</v>
      </c>
      <c r="H2924">
        <v>70.313003719634494</v>
      </c>
      <c r="I2924">
        <v>64.867637725762506</v>
      </c>
    </row>
    <row r="2925" spans="1:9" x14ac:dyDescent="0.15">
      <c r="A2925" t="s">
        <v>202</v>
      </c>
      <c r="B2925" t="s">
        <v>279</v>
      </c>
      <c r="C2925" t="s">
        <v>1</v>
      </c>
      <c r="D2925" t="s">
        <v>204</v>
      </c>
      <c r="E2925" t="s">
        <v>167</v>
      </c>
      <c r="F2925">
        <v>2011</v>
      </c>
      <c r="G2925">
        <v>69.897131329796693</v>
      </c>
      <c r="H2925">
        <v>72.919686549975793</v>
      </c>
      <c r="I2925">
        <v>66.339825604118104</v>
      </c>
    </row>
    <row r="2926" spans="1:9" x14ac:dyDescent="0.15">
      <c r="A2926" t="s">
        <v>202</v>
      </c>
      <c r="B2926" t="s">
        <v>279</v>
      </c>
      <c r="C2926" t="s">
        <v>205</v>
      </c>
      <c r="D2926" t="s">
        <v>204</v>
      </c>
      <c r="E2926" t="s">
        <v>167</v>
      </c>
      <c r="F2926">
        <v>2011</v>
      </c>
      <c r="G2926">
        <v>68.851364417016896</v>
      </c>
      <c r="H2926">
        <v>71.661565921655594</v>
      </c>
      <c r="I2926">
        <v>65.626685402210995</v>
      </c>
    </row>
    <row r="2927" spans="1:9" x14ac:dyDescent="0.15">
      <c r="A2927" t="s">
        <v>202</v>
      </c>
      <c r="B2927" t="s">
        <v>215</v>
      </c>
      <c r="C2927" t="s">
        <v>21</v>
      </c>
      <c r="D2927" t="s">
        <v>204</v>
      </c>
      <c r="E2927" t="s">
        <v>167</v>
      </c>
      <c r="F2927">
        <v>2017</v>
      </c>
      <c r="G2927">
        <v>67.710245895644903</v>
      </c>
      <c r="H2927">
        <v>70.476970615766106</v>
      </c>
      <c r="I2927">
        <v>64.488247983524403</v>
      </c>
    </row>
    <row r="2928" spans="1:9" x14ac:dyDescent="0.15">
      <c r="A2928" t="s">
        <v>202</v>
      </c>
      <c r="B2928" t="s">
        <v>215</v>
      </c>
      <c r="C2928" t="s">
        <v>1</v>
      </c>
      <c r="D2928" t="s">
        <v>204</v>
      </c>
      <c r="E2928" t="s">
        <v>167</v>
      </c>
      <c r="F2928">
        <v>2017</v>
      </c>
      <c r="G2928">
        <v>69.251604723035996</v>
      </c>
      <c r="H2928">
        <v>72.460276250317904</v>
      </c>
      <c r="I2928">
        <v>65.710768550881099</v>
      </c>
    </row>
    <row r="2929" spans="1:9" x14ac:dyDescent="0.15">
      <c r="A2929" t="s">
        <v>202</v>
      </c>
      <c r="B2929" t="s">
        <v>215</v>
      </c>
      <c r="C2929" t="s">
        <v>205</v>
      </c>
      <c r="D2929" t="s">
        <v>204</v>
      </c>
      <c r="E2929" t="s">
        <v>167</v>
      </c>
      <c r="F2929">
        <v>2017</v>
      </c>
      <c r="G2929">
        <v>68.481717587793497</v>
      </c>
      <c r="H2929">
        <v>71.374492241819695</v>
      </c>
      <c r="I2929">
        <v>65.166866288287395</v>
      </c>
    </row>
    <row r="2930" spans="1:9" x14ac:dyDescent="0.15">
      <c r="A2930" t="s">
        <v>202</v>
      </c>
      <c r="B2930" t="s">
        <v>216</v>
      </c>
      <c r="C2930" t="s">
        <v>21</v>
      </c>
      <c r="D2930" t="s">
        <v>204</v>
      </c>
      <c r="E2930" t="s">
        <v>167</v>
      </c>
      <c r="F2930">
        <v>2017</v>
      </c>
      <c r="G2930">
        <v>68.076260305821293</v>
      </c>
      <c r="H2930">
        <v>70.888378071220899</v>
      </c>
      <c r="I2930">
        <v>64.936315400769004</v>
      </c>
    </row>
    <row r="2931" spans="1:9" x14ac:dyDescent="0.15">
      <c r="A2931" t="s">
        <v>202</v>
      </c>
      <c r="B2931" t="s">
        <v>216</v>
      </c>
      <c r="C2931" t="s">
        <v>1</v>
      </c>
      <c r="D2931" t="s">
        <v>204</v>
      </c>
      <c r="E2931" t="s">
        <v>167</v>
      </c>
      <c r="F2931">
        <v>2017</v>
      </c>
      <c r="G2931">
        <v>69.591233560187106</v>
      </c>
      <c r="H2931">
        <v>72.856157330931694</v>
      </c>
      <c r="I2931">
        <v>65.988425510274595</v>
      </c>
    </row>
    <row r="2932" spans="1:9" x14ac:dyDescent="0.15">
      <c r="A2932" t="s">
        <v>202</v>
      </c>
      <c r="B2932" t="s">
        <v>216</v>
      </c>
      <c r="C2932" t="s">
        <v>205</v>
      </c>
      <c r="D2932" t="s">
        <v>204</v>
      </c>
      <c r="E2932" t="s">
        <v>167</v>
      </c>
      <c r="F2932">
        <v>2017</v>
      </c>
      <c r="G2932">
        <v>68.839951225790401</v>
      </c>
      <c r="H2932">
        <v>71.7406639676786</v>
      </c>
      <c r="I2932">
        <v>65.409864025313297</v>
      </c>
    </row>
    <row r="2933" spans="1:9" x14ac:dyDescent="0.15">
      <c r="A2933" t="s">
        <v>202</v>
      </c>
      <c r="B2933" t="s">
        <v>217</v>
      </c>
      <c r="C2933" t="s">
        <v>21</v>
      </c>
      <c r="D2933" t="s">
        <v>204</v>
      </c>
      <c r="E2933" t="s">
        <v>167</v>
      </c>
      <c r="F2933">
        <v>2017</v>
      </c>
      <c r="G2933">
        <v>67.847580978023998</v>
      </c>
      <c r="H2933">
        <v>70.712927384985406</v>
      </c>
      <c r="I2933">
        <v>64.773656692548698</v>
      </c>
    </row>
    <row r="2934" spans="1:9" x14ac:dyDescent="0.15">
      <c r="A2934" t="s">
        <v>202</v>
      </c>
      <c r="B2934" t="s">
        <v>217</v>
      </c>
      <c r="C2934" t="s">
        <v>1</v>
      </c>
      <c r="D2934" t="s">
        <v>204</v>
      </c>
      <c r="E2934" t="s">
        <v>167</v>
      </c>
      <c r="F2934">
        <v>2017</v>
      </c>
      <c r="G2934">
        <v>69.480828391182101</v>
      </c>
      <c r="H2934">
        <v>72.7495623950621</v>
      </c>
      <c r="I2934">
        <v>65.793151221324905</v>
      </c>
    </row>
    <row r="2935" spans="1:9" x14ac:dyDescent="0.15">
      <c r="A2935" t="s">
        <v>202</v>
      </c>
      <c r="B2935" t="s">
        <v>217</v>
      </c>
      <c r="C2935" t="s">
        <v>205</v>
      </c>
      <c r="D2935" t="s">
        <v>204</v>
      </c>
      <c r="E2935" t="s">
        <v>167</v>
      </c>
      <c r="F2935">
        <v>2017</v>
      </c>
      <c r="G2935">
        <v>68.663674066283605</v>
      </c>
      <c r="H2935">
        <v>71.626186863463701</v>
      </c>
      <c r="I2935">
        <v>65.308668468192195</v>
      </c>
    </row>
    <row r="2936" spans="1:9" x14ac:dyDescent="0.15">
      <c r="A2936" t="s">
        <v>202</v>
      </c>
      <c r="B2936" t="s">
        <v>218</v>
      </c>
      <c r="C2936" t="s">
        <v>21</v>
      </c>
      <c r="D2936" t="s">
        <v>204</v>
      </c>
      <c r="E2936" t="s">
        <v>167</v>
      </c>
      <c r="F2936">
        <v>2017</v>
      </c>
      <c r="G2936">
        <v>67.175552839204499</v>
      </c>
      <c r="H2936">
        <v>69.8644763471207</v>
      </c>
      <c r="I2936">
        <v>64.046008546873793</v>
      </c>
    </row>
    <row r="2937" spans="1:9" x14ac:dyDescent="0.15">
      <c r="A2937" t="s">
        <v>202</v>
      </c>
      <c r="B2937" t="s">
        <v>218</v>
      </c>
      <c r="C2937" t="s">
        <v>1</v>
      </c>
      <c r="D2937" t="s">
        <v>204</v>
      </c>
      <c r="E2937" t="s">
        <v>167</v>
      </c>
      <c r="F2937">
        <v>2017</v>
      </c>
      <c r="G2937">
        <v>68.750119396250994</v>
      </c>
      <c r="H2937">
        <v>71.996859677964295</v>
      </c>
      <c r="I2937">
        <v>65.099299618507104</v>
      </c>
    </row>
    <row r="2938" spans="1:9" x14ac:dyDescent="0.15">
      <c r="A2938" t="s">
        <v>202</v>
      </c>
      <c r="B2938" t="s">
        <v>218</v>
      </c>
      <c r="C2938" t="s">
        <v>205</v>
      </c>
      <c r="D2938" t="s">
        <v>204</v>
      </c>
      <c r="E2938" t="s">
        <v>167</v>
      </c>
      <c r="F2938">
        <v>2017</v>
      </c>
      <c r="G2938">
        <v>67.969553452372807</v>
      </c>
      <c r="H2938">
        <v>70.8492381118715</v>
      </c>
      <c r="I2938">
        <v>64.492077659581398</v>
      </c>
    </row>
    <row r="2939" spans="1:9" x14ac:dyDescent="0.15">
      <c r="A2939" t="s">
        <v>202</v>
      </c>
      <c r="B2939" t="s">
        <v>280</v>
      </c>
      <c r="C2939" t="s">
        <v>21</v>
      </c>
      <c r="D2939" t="s">
        <v>204</v>
      </c>
      <c r="E2939" t="s">
        <v>167</v>
      </c>
      <c r="F2939">
        <v>2017</v>
      </c>
      <c r="G2939">
        <v>67.147801898115205</v>
      </c>
      <c r="H2939">
        <v>69.896869175537006</v>
      </c>
      <c r="I2939">
        <v>64.029859086318993</v>
      </c>
    </row>
    <row r="2940" spans="1:9" x14ac:dyDescent="0.15">
      <c r="A2940" t="s">
        <v>202</v>
      </c>
      <c r="B2940" t="s">
        <v>280</v>
      </c>
      <c r="C2940" t="s">
        <v>1</v>
      </c>
      <c r="D2940" t="s">
        <v>204</v>
      </c>
      <c r="E2940" t="s">
        <v>167</v>
      </c>
      <c r="F2940">
        <v>2017</v>
      </c>
      <c r="G2940">
        <v>69.615751842998506</v>
      </c>
      <c r="H2940">
        <v>73.002113899540404</v>
      </c>
      <c r="I2940">
        <v>65.946681863753696</v>
      </c>
    </row>
    <row r="2941" spans="1:9" x14ac:dyDescent="0.15">
      <c r="A2941" t="s">
        <v>202</v>
      </c>
      <c r="B2941" t="s">
        <v>280</v>
      </c>
      <c r="C2941" t="s">
        <v>205</v>
      </c>
      <c r="D2941" t="s">
        <v>204</v>
      </c>
      <c r="E2941" t="s">
        <v>167</v>
      </c>
      <c r="F2941">
        <v>2017</v>
      </c>
      <c r="G2941">
        <v>68.411014428716896</v>
      </c>
      <c r="H2941">
        <v>71.546080332574405</v>
      </c>
      <c r="I2941">
        <v>65.2118551433786</v>
      </c>
    </row>
    <row r="2942" spans="1:9" x14ac:dyDescent="0.15">
      <c r="A2942" t="s">
        <v>202</v>
      </c>
      <c r="B2942" t="s">
        <v>281</v>
      </c>
      <c r="C2942" t="s">
        <v>21</v>
      </c>
      <c r="D2942" t="s">
        <v>204</v>
      </c>
      <c r="E2942" t="s">
        <v>167</v>
      </c>
      <c r="F2942">
        <v>2017</v>
      </c>
      <c r="G2942">
        <v>67.4634233095789</v>
      </c>
      <c r="H2942">
        <v>70.285542034213506</v>
      </c>
      <c r="I2942">
        <v>64.497295974296605</v>
      </c>
    </row>
    <row r="2943" spans="1:9" x14ac:dyDescent="0.15">
      <c r="A2943" t="s">
        <v>202</v>
      </c>
      <c r="B2943" t="s">
        <v>281</v>
      </c>
      <c r="C2943" t="s">
        <v>1</v>
      </c>
      <c r="D2943" t="s">
        <v>204</v>
      </c>
      <c r="E2943" t="s">
        <v>167</v>
      </c>
      <c r="F2943">
        <v>2017</v>
      </c>
      <c r="G2943">
        <v>68.799753201622494</v>
      </c>
      <c r="H2943">
        <v>71.9515826092872</v>
      </c>
      <c r="I2943">
        <v>65.217493156961893</v>
      </c>
    </row>
    <row r="2944" spans="1:9" x14ac:dyDescent="0.15">
      <c r="A2944" t="s">
        <v>202</v>
      </c>
      <c r="B2944" t="s">
        <v>281</v>
      </c>
      <c r="C2944" t="s">
        <v>205</v>
      </c>
      <c r="D2944" t="s">
        <v>204</v>
      </c>
      <c r="E2944" t="s">
        <v>167</v>
      </c>
      <c r="F2944">
        <v>2017</v>
      </c>
      <c r="G2944">
        <v>68.135823547246105</v>
      </c>
      <c r="H2944">
        <v>70.951855357831107</v>
      </c>
      <c r="I2944">
        <v>64.841906409089702</v>
      </c>
    </row>
    <row r="2945" spans="1:9" x14ac:dyDescent="0.15">
      <c r="A2945" t="s">
        <v>202</v>
      </c>
      <c r="B2945" t="s">
        <v>282</v>
      </c>
      <c r="C2945" t="s">
        <v>21</v>
      </c>
      <c r="D2945" t="s">
        <v>204</v>
      </c>
      <c r="E2945" t="s">
        <v>167</v>
      </c>
      <c r="F2945">
        <v>2017</v>
      </c>
      <c r="G2945">
        <v>67.473806624142796</v>
      </c>
      <c r="H2945">
        <v>70.182203194592802</v>
      </c>
      <c r="I2945">
        <v>64.377587765577303</v>
      </c>
    </row>
    <row r="2946" spans="1:9" x14ac:dyDescent="0.15">
      <c r="A2946" t="s">
        <v>202</v>
      </c>
      <c r="B2946" t="s">
        <v>282</v>
      </c>
      <c r="C2946" t="s">
        <v>1</v>
      </c>
      <c r="D2946" t="s">
        <v>204</v>
      </c>
      <c r="E2946" t="s">
        <v>167</v>
      </c>
      <c r="F2946">
        <v>2017</v>
      </c>
      <c r="G2946">
        <v>68.823900901936199</v>
      </c>
      <c r="H2946">
        <v>71.956382548889593</v>
      </c>
      <c r="I2946">
        <v>65.337135251724007</v>
      </c>
    </row>
    <row r="2947" spans="1:9" x14ac:dyDescent="0.15">
      <c r="A2947" t="s">
        <v>202</v>
      </c>
      <c r="B2947" t="s">
        <v>282</v>
      </c>
      <c r="C2947" t="s">
        <v>205</v>
      </c>
      <c r="D2947" t="s">
        <v>204</v>
      </c>
      <c r="E2947" t="s">
        <v>167</v>
      </c>
      <c r="F2947">
        <v>2017</v>
      </c>
      <c r="G2947">
        <v>68.163907018462098</v>
      </c>
      <c r="H2947">
        <v>70.962573117119405</v>
      </c>
      <c r="I2947">
        <v>64.890348027691203</v>
      </c>
    </row>
    <row r="2948" spans="1:9" x14ac:dyDescent="0.15">
      <c r="A2948" t="s">
        <v>202</v>
      </c>
      <c r="B2948" t="s">
        <v>283</v>
      </c>
      <c r="C2948" t="s">
        <v>21</v>
      </c>
      <c r="D2948" t="s">
        <v>204</v>
      </c>
      <c r="E2948" t="s">
        <v>167</v>
      </c>
      <c r="F2948">
        <v>2017</v>
      </c>
      <c r="G2948">
        <v>66.955984182889395</v>
      </c>
      <c r="H2948">
        <v>69.834644729084104</v>
      </c>
      <c r="I2948">
        <v>63.763427767853102</v>
      </c>
    </row>
    <row r="2949" spans="1:9" x14ac:dyDescent="0.15">
      <c r="A2949" t="s">
        <v>202</v>
      </c>
      <c r="B2949" t="s">
        <v>283</v>
      </c>
      <c r="C2949" t="s">
        <v>1</v>
      </c>
      <c r="D2949" t="s">
        <v>204</v>
      </c>
      <c r="E2949" t="s">
        <v>167</v>
      </c>
      <c r="F2949">
        <v>2017</v>
      </c>
      <c r="G2949">
        <v>68.665201273957607</v>
      </c>
      <c r="H2949">
        <v>71.857606742506704</v>
      </c>
      <c r="I2949">
        <v>65.132869487544298</v>
      </c>
    </row>
    <row r="2950" spans="1:9" x14ac:dyDescent="0.15">
      <c r="A2950" t="s">
        <v>202</v>
      </c>
      <c r="B2950" t="s">
        <v>283</v>
      </c>
      <c r="C2950" t="s">
        <v>205</v>
      </c>
      <c r="D2950" t="s">
        <v>204</v>
      </c>
      <c r="E2950" t="s">
        <v>167</v>
      </c>
      <c r="F2950">
        <v>2017</v>
      </c>
      <c r="G2950">
        <v>67.803656917153205</v>
      </c>
      <c r="H2950">
        <v>70.747007088060798</v>
      </c>
      <c r="I2950">
        <v>64.539206665958403</v>
      </c>
    </row>
    <row r="2951" spans="1:9" x14ac:dyDescent="0.15">
      <c r="A2951" t="s">
        <v>202</v>
      </c>
      <c r="B2951" t="s">
        <v>284</v>
      </c>
      <c r="C2951" t="s">
        <v>21</v>
      </c>
      <c r="D2951" t="s">
        <v>204</v>
      </c>
      <c r="E2951" t="s">
        <v>167</v>
      </c>
      <c r="F2951">
        <v>2017</v>
      </c>
      <c r="G2951">
        <v>66.854903112654398</v>
      </c>
      <c r="H2951">
        <v>69.569683112992394</v>
      </c>
      <c r="I2951">
        <v>63.789809615803001</v>
      </c>
    </row>
    <row r="2952" spans="1:9" x14ac:dyDescent="0.15">
      <c r="A2952" t="s">
        <v>202</v>
      </c>
      <c r="B2952" t="s">
        <v>284</v>
      </c>
      <c r="C2952" t="s">
        <v>1</v>
      </c>
      <c r="D2952" t="s">
        <v>204</v>
      </c>
      <c r="E2952" t="s">
        <v>167</v>
      </c>
      <c r="F2952">
        <v>2017</v>
      </c>
      <c r="G2952">
        <v>68.005591259109593</v>
      </c>
      <c r="H2952">
        <v>71.166875796883701</v>
      </c>
      <c r="I2952">
        <v>64.360604704530104</v>
      </c>
    </row>
    <row r="2953" spans="1:9" x14ac:dyDescent="0.15">
      <c r="A2953" t="s">
        <v>202</v>
      </c>
      <c r="B2953" t="s">
        <v>284</v>
      </c>
      <c r="C2953" t="s">
        <v>205</v>
      </c>
      <c r="D2953" t="s">
        <v>204</v>
      </c>
      <c r="E2953" t="s">
        <v>167</v>
      </c>
      <c r="F2953">
        <v>2017</v>
      </c>
      <c r="G2953">
        <v>67.452883976000706</v>
      </c>
      <c r="H2953">
        <v>70.289867872189504</v>
      </c>
      <c r="I2953">
        <v>64.292649361659002</v>
      </c>
    </row>
    <row r="2954" spans="1:9" x14ac:dyDescent="0.15">
      <c r="A2954" t="s">
        <v>202</v>
      </c>
      <c r="B2954" t="s">
        <v>285</v>
      </c>
      <c r="C2954" t="s">
        <v>21</v>
      </c>
      <c r="D2954" t="s">
        <v>204</v>
      </c>
      <c r="E2954" t="s">
        <v>167</v>
      </c>
      <c r="F2954">
        <v>2017</v>
      </c>
      <c r="G2954">
        <v>66.465208774165106</v>
      </c>
      <c r="H2954">
        <v>69.177477231509698</v>
      </c>
      <c r="I2954">
        <v>63.237580756352202</v>
      </c>
    </row>
    <row r="2955" spans="1:9" x14ac:dyDescent="0.15">
      <c r="A2955" t="s">
        <v>202</v>
      </c>
      <c r="B2955" t="s">
        <v>285</v>
      </c>
      <c r="C2955" t="s">
        <v>1</v>
      </c>
      <c r="D2955" t="s">
        <v>204</v>
      </c>
      <c r="E2955" t="s">
        <v>167</v>
      </c>
      <c r="F2955">
        <v>2017</v>
      </c>
      <c r="G2955">
        <v>68.6062569270198</v>
      </c>
      <c r="H2955">
        <v>71.845507492565304</v>
      </c>
      <c r="I2955">
        <v>65.015350414071193</v>
      </c>
    </row>
    <row r="2956" spans="1:9" x14ac:dyDescent="0.15">
      <c r="A2956" t="s">
        <v>202</v>
      </c>
      <c r="B2956" t="s">
        <v>285</v>
      </c>
      <c r="C2956" t="s">
        <v>205</v>
      </c>
      <c r="D2956" t="s">
        <v>204</v>
      </c>
      <c r="E2956" t="s">
        <v>167</v>
      </c>
      <c r="F2956">
        <v>2017</v>
      </c>
      <c r="G2956">
        <v>67.541812267191204</v>
      </c>
      <c r="H2956">
        <v>70.508440199518205</v>
      </c>
      <c r="I2956">
        <v>64.178118864042602</v>
      </c>
    </row>
    <row r="2957" spans="1:9" x14ac:dyDescent="0.15">
      <c r="A2957" t="s">
        <v>202</v>
      </c>
      <c r="B2957" t="s">
        <v>286</v>
      </c>
      <c r="C2957" t="s">
        <v>21</v>
      </c>
      <c r="D2957" t="s">
        <v>204</v>
      </c>
      <c r="E2957" t="s">
        <v>167</v>
      </c>
      <c r="F2957">
        <v>2017</v>
      </c>
      <c r="G2957">
        <v>67.184541033942907</v>
      </c>
      <c r="H2957">
        <v>69.934502902503795</v>
      </c>
      <c r="I2957">
        <v>64.191680617881204</v>
      </c>
    </row>
    <row r="2958" spans="1:9" x14ac:dyDescent="0.15">
      <c r="A2958" t="s">
        <v>202</v>
      </c>
      <c r="B2958" t="s">
        <v>286</v>
      </c>
      <c r="C2958" t="s">
        <v>1</v>
      </c>
      <c r="D2958" t="s">
        <v>204</v>
      </c>
      <c r="E2958" t="s">
        <v>167</v>
      </c>
      <c r="F2958">
        <v>2017</v>
      </c>
      <c r="G2958">
        <v>68.260143094718501</v>
      </c>
      <c r="H2958">
        <v>71.372280599635602</v>
      </c>
      <c r="I2958">
        <v>64.674014367248105</v>
      </c>
    </row>
    <row r="2959" spans="1:9" x14ac:dyDescent="0.15">
      <c r="A2959" t="s">
        <v>202</v>
      </c>
      <c r="B2959" t="s">
        <v>286</v>
      </c>
      <c r="C2959" t="s">
        <v>205</v>
      </c>
      <c r="D2959" t="s">
        <v>204</v>
      </c>
      <c r="E2959" t="s">
        <v>167</v>
      </c>
      <c r="F2959">
        <v>2017</v>
      </c>
      <c r="G2959">
        <v>67.749776609799099</v>
      </c>
      <c r="H2959">
        <v>70.651788281755699</v>
      </c>
      <c r="I2959">
        <v>64.508820927082397</v>
      </c>
    </row>
    <row r="2960" spans="1:9" x14ac:dyDescent="0.15">
      <c r="A2960" t="s">
        <v>202</v>
      </c>
      <c r="B2960" t="s">
        <v>287</v>
      </c>
      <c r="C2960" t="s">
        <v>21</v>
      </c>
      <c r="D2960" t="s">
        <v>204</v>
      </c>
      <c r="E2960" t="s">
        <v>167</v>
      </c>
      <c r="F2960">
        <v>2017</v>
      </c>
      <c r="G2960">
        <v>67.059995966140605</v>
      </c>
      <c r="H2960">
        <v>69.787321999003296</v>
      </c>
      <c r="I2960">
        <v>64.036547800678093</v>
      </c>
    </row>
    <row r="2961" spans="1:9" x14ac:dyDescent="0.15">
      <c r="A2961" t="s">
        <v>202</v>
      </c>
      <c r="B2961" t="s">
        <v>287</v>
      </c>
      <c r="C2961" t="s">
        <v>1</v>
      </c>
      <c r="D2961" t="s">
        <v>204</v>
      </c>
      <c r="E2961" t="s">
        <v>167</v>
      </c>
      <c r="F2961">
        <v>2017</v>
      </c>
      <c r="G2961">
        <v>69.137943596021401</v>
      </c>
      <c r="H2961">
        <v>72.267419995241795</v>
      </c>
      <c r="I2961">
        <v>65.661342024994596</v>
      </c>
    </row>
    <row r="2962" spans="1:9" x14ac:dyDescent="0.15">
      <c r="A2962" t="s">
        <v>202</v>
      </c>
      <c r="B2962" t="s">
        <v>287</v>
      </c>
      <c r="C2962" t="s">
        <v>205</v>
      </c>
      <c r="D2962" t="s">
        <v>204</v>
      </c>
      <c r="E2962" t="s">
        <v>167</v>
      </c>
      <c r="F2962">
        <v>2017</v>
      </c>
      <c r="G2962">
        <v>68.105632949783995</v>
      </c>
      <c r="H2962">
        <v>70.902335550666706</v>
      </c>
      <c r="I2962">
        <v>64.876747074823797</v>
      </c>
    </row>
    <row r="2963" spans="1:9" x14ac:dyDescent="0.15">
      <c r="A2963" t="s">
        <v>202</v>
      </c>
      <c r="B2963" t="s">
        <v>288</v>
      </c>
      <c r="C2963" t="s">
        <v>21</v>
      </c>
      <c r="D2963" t="s">
        <v>204</v>
      </c>
      <c r="E2963" t="s">
        <v>167</v>
      </c>
      <c r="F2963">
        <v>2017</v>
      </c>
      <c r="G2963">
        <v>68.710371488858499</v>
      </c>
      <c r="H2963">
        <v>71.626220584900906</v>
      </c>
      <c r="I2963">
        <v>65.625986057640304</v>
      </c>
    </row>
    <row r="2964" spans="1:9" x14ac:dyDescent="0.15">
      <c r="A2964" t="s">
        <v>202</v>
      </c>
      <c r="B2964" t="s">
        <v>288</v>
      </c>
      <c r="C2964" t="s">
        <v>1</v>
      </c>
      <c r="D2964" t="s">
        <v>204</v>
      </c>
      <c r="E2964" t="s">
        <v>167</v>
      </c>
      <c r="F2964">
        <v>2017</v>
      </c>
      <c r="G2964">
        <v>69.793310495652193</v>
      </c>
      <c r="H2964">
        <v>73.137392187003201</v>
      </c>
      <c r="I2964">
        <v>66.002245021283002</v>
      </c>
    </row>
    <row r="2965" spans="1:9" x14ac:dyDescent="0.15">
      <c r="A2965" t="s">
        <v>202</v>
      </c>
      <c r="B2965" t="s">
        <v>288</v>
      </c>
      <c r="C2965" t="s">
        <v>205</v>
      </c>
      <c r="D2965" t="s">
        <v>204</v>
      </c>
      <c r="E2965" t="s">
        <v>167</v>
      </c>
      <c r="F2965">
        <v>2017</v>
      </c>
      <c r="G2965">
        <v>69.258507985543702</v>
      </c>
      <c r="H2965">
        <v>72.267780298759206</v>
      </c>
      <c r="I2965">
        <v>65.816886874907098</v>
      </c>
    </row>
    <row r="2966" spans="1:9" x14ac:dyDescent="0.15">
      <c r="A2966" t="s">
        <v>202</v>
      </c>
      <c r="B2966" t="s">
        <v>289</v>
      </c>
      <c r="C2966" t="s">
        <v>21</v>
      </c>
      <c r="D2966" t="s">
        <v>204</v>
      </c>
      <c r="E2966" t="s">
        <v>167</v>
      </c>
      <c r="F2966">
        <v>2017</v>
      </c>
      <c r="G2966">
        <v>68.688934970815097</v>
      </c>
      <c r="H2966">
        <v>71.469741119159394</v>
      </c>
      <c r="I2966">
        <v>65.484293917827401</v>
      </c>
    </row>
    <row r="2967" spans="1:9" x14ac:dyDescent="0.15">
      <c r="A2967" t="s">
        <v>202</v>
      </c>
      <c r="B2967" t="s">
        <v>289</v>
      </c>
      <c r="C2967" t="s">
        <v>1</v>
      </c>
      <c r="D2967" t="s">
        <v>204</v>
      </c>
      <c r="E2967" t="s">
        <v>167</v>
      </c>
      <c r="F2967">
        <v>2017</v>
      </c>
      <c r="G2967">
        <v>69.724516998669699</v>
      </c>
      <c r="H2967">
        <v>72.999145684007999</v>
      </c>
      <c r="I2967">
        <v>66.114980838403397</v>
      </c>
    </row>
    <row r="2968" spans="1:9" x14ac:dyDescent="0.15">
      <c r="A2968" t="s">
        <v>202</v>
      </c>
      <c r="B2968" t="s">
        <v>289</v>
      </c>
      <c r="C2968" t="s">
        <v>205</v>
      </c>
      <c r="D2968" t="s">
        <v>204</v>
      </c>
      <c r="E2968" t="s">
        <v>167</v>
      </c>
      <c r="F2968">
        <v>2017</v>
      </c>
      <c r="G2968">
        <v>69.212275265478894</v>
      </c>
      <c r="H2968">
        <v>72.236535668269099</v>
      </c>
      <c r="I2968">
        <v>65.790852666579596</v>
      </c>
    </row>
    <row r="2969" spans="1:9" x14ac:dyDescent="0.15">
      <c r="A2969" t="s">
        <v>202</v>
      </c>
      <c r="B2969" t="s">
        <v>290</v>
      </c>
      <c r="C2969" t="s">
        <v>21</v>
      </c>
      <c r="D2969" t="s">
        <v>204</v>
      </c>
      <c r="E2969" t="s">
        <v>167</v>
      </c>
      <c r="F2969">
        <v>2017</v>
      </c>
      <c r="G2969">
        <v>68.911534934556897</v>
      </c>
      <c r="H2969">
        <v>71.770201162478898</v>
      </c>
      <c r="I2969">
        <v>65.627265712784705</v>
      </c>
    </row>
    <row r="2970" spans="1:9" x14ac:dyDescent="0.15">
      <c r="A2970" t="s">
        <v>202</v>
      </c>
      <c r="B2970" t="s">
        <v>290</v>
      </c>
      <c r="C2970" t="s">
        <v>1</v>
      </c>
      <c r="D2970" t="s">
        <v>204</v>
      </c>
      <c r="E2970" t="s">
        <v>167</v>
      </c>
      <c r="F2970">
        <v>2017</v>
      </c>
      <c r="G2970">
        <v>69.926973550829899</v>
      </c>
      <c r="H2970">
        <v>73.309410560920796</v>
      </c>
      <c r="I2970">
        <v>66.152342451875597</v>
      </c>
    </row>
    <row r="2971" spans="1:9" x14ac:dyDescent="0.15">
      <c r="A2971" t="s">
        <v>202</v>
      </c>
      <c r="B2971" t="s">
        <v>290</v>
      </c>
      <c r="C2971" t="s">
        <v>205</v>
      </c>
      <c r="D2971" t="s">
        <v>204</v>
      </c>
      <c r="E2971" t="s">
        <v>167</v>
      </c>
      <c r="F2971">
        <v>2017</v>
      </c>
      <c r="G2971">
        <v>69.438004586387805</v>
      </c>
      <c r="H2971">
        <v>72.524430533975305</v>
      </c>
      <c r="I2971">
        <v>65.994067762622507</v>
      </c>
    </row>
    <row r="2972" spans="1:9" x14ac:dyDescent="0.15">
      <c r="A2972" t="s">
        <v>202</v>
      </c>
      <c r="B2972" t="s">
        <v>291</v>
      </c>
      <c r="C2972" t="s">
        <v>21</v>
      </c>
      <c r="D2972" t="s">
        <v>204</v>
      </c>
      <c r="E2972" t="s">
        <v>167</v>
      </c>
      <c r="F2972">
        <v>2017</v>
      </c>
      <c r="G2972">
        <v>68.304596712661095</v>
      </c>
      <c r="H2972">
        <v>71.1066921612356</v>
      </c>
      <c r="I2972">
        <v>65.164074095500595</v>
      </c>
    </row>
    <row r="2973" spans="1:9" x14ac:dyDescent="0.15">
      <c r="A2973" t="s">
        <v>202</v>
      </c>
      <c r="B2973" t="s">
        <v>291</v>
      </c>
      <c r="C2973" t="s">
        <v>1</v>
      </c>
      <c r="D2973" t="s">
        <v>204</v>
      </c>
      <c r="E2973" t="s">
        <v>167</v>
      </c>
      <c r="F2973">
        <v>2017</v>
      </c>
      <c r="G2973">
        <v>69.610685436782106</v>
      </c>
      <c r="H2973">
        <v>72.7559623584186</v>
      </c>
      <c r="I2973">
        <v>66.064617310477402</v>
      </c>
    </row>
    <row r="2974" spans="1:9" x14ac:dyDescent="0.15">
      <c r="A2974" t="s">
        <v>202</v>
      </c>
      <c r="B2974" t="s">
        <v>291</v>
      </c>
      <c r="C2974" t="s">
        <v>205</v>
      </c>
      <c r="D2974" t="s">
        <v>204</v>
      </c>
      <c r="E2974" t="s">
        <v>167</v>
      </c>
      <c r="F2974">
        <v>2017</v>
      </c>
      <c r="G2974">
        <v>68.965149628770902</v>
      </c>
      <c r="H2974">
        <v>71.973106595482705</v>
      </c>
      <c r="I2974">
        <v>65.632751561394599</v>
      </c>
    </row>
    <row r="2975" spans="1:9" x14ac:dyDescent="0.15">
      <c r="A2975" t="s">
        <v>202</v>
      </c>
      <c r="B2975" t="s">
        <v>292</v>
      </c>
      <c r="C2975" t="s">
        <v>21</v>
      </c>
      <c r="D2975" t="s">
        <v>204</v>
      </c>
      <c r="E2975" t="s">
        <v>167</v>
      </c>
      <c r="F2975">
        <v>2017</v>
      </c>
      <c r="G2975">
        <v>67.300917694055002</v>
      </c>
      <c r="H2975">
        <v>70.131979069635804</v>
      </c>
      <c r="I2975">
        <v>64.283742408596098</v>
      </c>
    </row>
    <row r="2976" spans="1:9" x14ac:dyDescent="0.15">
      <c r="A2976" t="s">
        <v>202</v>
      </c>
      <c r="B2976" t="s">
        <v>292</v>
      </c>
      <c r="C2976" t="s">
        <v>1</v>
      </c>
      <c r="D2976" t="s">
        <v>204</v>
      </c>
      <c r="E2976" t="s">
        <v>167</v>
      </c>
      <c r="F2976">
        <v>2017</v>
      </c>
      <c r="G2976">
        <v>68.908268084487503</v>
      </c>
      <c r="H2976">
        <v>72.184333991384406</v>
      </c>
      <c r="I2976">
        <v>65.432440197440798</v>
      </c>
    </row>
    <row r="2977" spans="1:9" x14ac:dyDescent="0.15">
      <c r="A2977" t="s">
        <v>202</v>
      </c>
      <c r="B2977" t="s">
        <v>292</v>
      </c>
      <c r="C2977" t="s">
        <v>205</v>
      </c>
      <c r="D2977" t="s">
        <v>204</v>
      </c>
      <c r="E2977" t="s">
        <v>167</v>
      </c>
      <c r="F2977">
        <v>2017</v>
      </c>
      <c r="G2977">
        <v>68.139596592126097</v>
      </c>
      <c r="H2977">
        <v>71.121461149280194</v>
      </c>
      <c r="I2977">
        <v>64.874352487456704</v>
      </c>
    </row>
    <row r="2978" spans="1:9" x14ac:dyDescent="0.15">
      <c r="A2978" t="s">
        <v>202</v>
      </c>
      <c r="B2978" t="s">
        <v>293</v>
      </c>
      <c r="C2978" t="s">
        <v>21</v>
      </c>
      <c r="D2978" t="s">
        <v>204</v>
      </c>
      <c r="E2978" t="s">
        <v>167</v>
      </c>
      <c r="F2978">
        <v>2017</v>
      </c>
      <c r="G2978">
        <v>67.962709572413303</v>
      </c>
      <c r="H2978">
        <v>70.761052693862695</v>
      </c>
      <c r="I2978">
        <v>64.808869838420094</v>
      </c>
    </row>
    <row r="2979" spans="1:9" x14ac:dyDescent="0.15">
      <c r="A2979" t="s">
        <v>202</v>
      </c>
      <c r="B2979" t="s">
        <v>293</v>
      </c>
      <c r="C2979" t="s">
        <v>1</v>
      </c>
      <c r="D2979" t="s">
        <v>204</v>
      </c>
      <c r="E2979" t="s">
        <v>167</v>
      </c>
      <c r="F2979">
        <v>2017</v>
      </c>
      <c r="G2979">
        <v>69.321931536245003</v>
      </c>
      <c r="H2979">
        <v>72.619107659429702</v>
      </c>
      <c r="I2979">
        <v>65.805986690233496</v>
      </c>
    </row>
    <row r="2980" spans="1:9" x14ac:dyDescent="0.15">
      <c r="A2980" t="s">
        <v>202</v>
      </c>
      <c r="B2980" t="s">
        <v>293</v>
      </c>
      <c r="C2980" t="s">
        <v>205</v>
      </c>
      <c r="D2980" t="s">
        <v>204</v>
      </c>
      <c r="E2980" t="s">
        <v>167</v>
      </c>
      <c r="F2980">
        <v>2017</v>
      </c>
      <c r="G2980">
        <v>68.652719213797994</v>
      </c>
      <c r="H2980">
        <v>71.559749451250397</v>
      </c>
      <c r="I2980">
        <v>65.274460391338096</v>
      </c>
    </row>
    <row r="2981" spans="1:9" x14ac:dyDescent="0.15">
      <c r="A2981" t="s">
        <v>202</v>
      </c>
      <c r="B2981" t="s">
        <v>294</v>
      </c>
      <c r="C2981" t="s">
        <v>21</v>
      </c>
      <c r="D2981" t="s">
        <v>204</v>
      </c>
      <c r="E2981" t="s">
        <v>167</v>
      </c>
      <c r="F2981">
        <v>2017</v>
      </c>
      <c r="G2981">
        <v>68.207584517269694</v>
      </c>
      <c r="H2981">
        <v>71.051278008789197</v>
      </c>
      <c r="I2981">
        <v>65.0802825044358</v>
      </c>
    </row>
    <row r="2982" spans="1:9" x14ac:dyDescent="0.15">
      <c r="A2982" t="s">
        <v>202</v>
      </c>
      <c r="B2982" t="s">
        <v>294</v>
      </c>
      <c r="C2982" t="s">
        <v>1</v>
      </c>
      <c r="D2982" t="s">
        <v>204</v>
      </c>
      <c r="E2982" t="s">
        <v>167</v>
      </c>
      <c r="F2982">
        <v>2017</v>
      </c>
      <c r="G2982">
        <v>69.359511507959795</v>
      </c>
      <c r="H2982">
        <v>72.781233677587394</v>
      </c>
      <c r="I2982">
        <v>65.746801396386402</v>
      </c>
    </row>
    <row r="2983" spans="1:9" x14ac:dyDescent="0.15">
      <c r="A2983" t="s">
        <v>202</v>
      </c>
      <c r="B2983" t="s">
        <v>294</v>
      </c>
      <c r="C2983" t="s">
        <v>205</v>
      </c>
      <c r="D2983" t="s">
        <v>204</v>
      </c>
      <c r="E2983" t="s">
        <v>167</v>
      </c>
      <c r="F2983">
        <v>2017</v>
      </c>
      <c r="G2983">
        <v>68.782911744335095</v>
      </c>
      <c r="H2983">
        <v>71.757318589357297</v>
      </c>
      <c r="I2983">
        <v>65.3024181317451</v>
      </c>
    </row>
    <row r="2984" spans="1:9" x14ac:dyDescent="0.15">
      <c r="A2984" t="s">
        <v>202</v>
      </c>
      <c r="B2984" t="s">
        <v>295</v>
      </c>
      <c r="C2984" t="s">
        <v>21</v>
      </c>
      <c r="D2984" t="s">
        <v>204</v>
      </c>
      <c r="E2984" t="s">
        <v>167</v>
      </c>
      <c r="F2984">
        <v>2017</v>
      </c>
      <c r="G2984">
        <v>68.051407961434904</v>
      </c>
      <c r="H2984">
        <v>70.752480645711003</v>
      </c>
      <c r="I2984">
        <v>64.973224323549502</v>
      </c>
    </row>
    <row r="2985" spans="1:9" x14ac:dyDescent="0.15">
      <c r="A2985" t="s">
        <v>202</v>
      </c>
      <c r="B2985" t="s">
        <v>295</v>
      </c>
      <c r="C2985" t="s">
        <v>1</v>
      </c>
      <c r="D2985" t="s">
        <v>204</v>
      </c>
      <c r="E2985" t="s">
        <v>167</v>
      </c>
      <c r="F2985">
        <v>2017</v>
      </c>
      <c r="G2985">
        <v>69.122022461685503</v>
      </c>
      <c r="H2985">
        <v>72.206506294151396</v>
      </c>
      <c r="I2985">
        <v>65.614718491595596</v>
      </c>
    </row>
    <row r="2986" spans="1:9" x14ac:dyDescent="0.15">
      <c r="A2986" t="s">
        <v>202</v>
      </c>
      <c r="B2986" t="s">
        <v>295</v>
      </c>
      <c r="C2986" t="s">
        <v>205</v>
      </c>
      <c r="D2986" t="s">
        <v>204</v>
      </c>
      <c r="E2986" t="s">
        <v>167</v>
      </c>
      <c r="F2986">
        <v>2017</v>
      </c>
      <c r="G2986">
        <v>68.585369789324801</v>
      </c>
      <c r="H2986">
        <v>71.499033476520594</v>
      </c>
      <c r="I2986">
        <v>65.285503646031202</v>
      </c>
    </row>
    <row r="2987" spans="1:9" x14ac:dyDescent="0.15">
      <c r="A2987" t="s">
        <v>202</v>
      </c>
      <c r="B2987" t="s">
        <v>296</v>
      </c>
      <c r="C2987" t="s">
        <v>21</v>
      </c>
      <c r="D2987" t="s">
        <v>204</v>
      </c>
      <c r="E2987" t="s">
        <v>167</v>
      </c>
      <c r="F2987">
        <v>2017</v>
      </c>
      <c r="G2987">
        <v>67.376579437192603</v>
      </c>
      <c r="H2987">
        <v>70.173525866330806</v>
      </c>
      <c r="I2987">
        <v>64.297982756756397</v>
      </c>
    </row>
    <row r="2988" spans="1:9" x14ac:dyDescent="0.15">
      <c r="A2988" t="s">
        <v>202</v>
      </c>
      <c r="B2988" t="s">
        <v>296</v>
      </c>
      <c r="C2988" t="s">
        <v>1</v>
      </c>
      <c r="D2988" t="s">
        <v>204</v>
      </c>
      <c r="E2988" t="s">
        <v>167</v>
      </c>
      <c r="F2988">
        <v>2017</v>
      </c>
      <c r="G2988">
        <v>68.1201671234098</v>
      </c>
      <c r="H2988">
        <v>71.451016877695395</v>
      </c>
      <c r="I2988">
        <v>64.484056031897197</v>
      </c>
    </row>
    <row r="2989" spans="1:9" x14ac:dyDescent="0.15">
      <c r="A2989" t="s">
        <v>202</v>
      </c>
      <c r="B2989" t="s">
        <v>296</v>
      </c>
      <c r="C2989" t="s">
        <v>205</v>
      </c>
      <c r="D2989" t="s">
        <v>204</v>
      </c>
      <c r="E2989" t="s">
        <v>167</v>
      </c>
      <c r="F2989">
        <v>2017</v>
      </c>
      <c r="G2989">
        <v>67.760157173565901</v>
      </c>
      <c r="H2989">
        <v>70.684450979820099</v>
      </c>
      <c r="I2989">
        <v>64.550191758690204</v>
      </c>
    </row>
    <row r="2990" spans="1:9" x14ac:dyDescent="0.15">
      <c r="A2990" t="s">
        <v>202</v>
      </c>
      <c r="B2990" t="s">
        <v>297</v>
      </c>
      <c r="C2990" t="s">
        <v>21</v>
      </c>
      <c r="D2990" t="s">
        <v>204</v>
      </c>
      <c r="E2990" t="s">
        <v>167</v>
      </c>
      <c r="F2990">
        <v>2017</v>
      </c>
      <c r="G2990">
        <v>67.513586318071106</v>
      </c>
      <c r="H2990">
        <v>70.124882782670198</v>
      </c>
      <c r="I2990">
        <v>64.593768068754002</v>
      </c>
    </row>
    <row r="2991" spans="1:9" x14ac:dyDescent="0.15">
      <c r="A2991" t="s">
        <v>202</v>
      </c>
      <c r="B2991" t="s">
        <v>297</v>
      </c>
      <c r="C2991" t="s">
        <v>1</v>
      </c>
      <c r="D2991" t="s">
        <v>204</v>
      </c>
      <c r="E2991" t="s">
        <v>167</v>
      </c>
      <c r="F2991">
        <v>2017</v>
      </c>
      <c r="G2991">
        <v>68.667631169154205</v>
      </c>
      <c r="H2991">
        <v>71.729468327380303</v>
      </c>
      <c r="I2991">
        <v>65.179893235336294</v>
      </c>
    </row>
    <row r="2992" spans="1:9" x14ac:dyDescent="0.15">
      <c r="A2992" t="s">
        <v>202</v>
      </c>
      <c r="B2992" t="s">
        <v>297</v>
      </c>
      <c r="C2992" t="s">
        <v>205</v>
      </c>
      <c r="D2992" t="s">
        <v>204</v>
      </c>
      <c r="E2992" t="s">
        <v>167</v>
      </c>
      <c r="F2992">
        <v>2017</v>
      </c>
      <c r="G2992">
        <v>68.099272040585703</v>
      </c>
      <c r="H2992">
        <v>70.849856764543006</v>
      </c>
      <c r="I2992">
        <v>64.905181220947398</v>
      </c>
    </row>
    <row r="2993" spans="1:9" x14ac:dyDescent="0.15">
      <c r="A2993" t="s">
        <v>202</v>
      </c>
      <c r="B2993" t="s">
        <v>298</v>
      </c>
      <c r="C2993" t="s">
        <v>21</v>
      </c>
      <c r="D2993" t="s">
        <v>204</v>
      </c>
      <c r="E2993" t="s">
        <v>167</v>
      </c>
      <c r="F2993">
        <v>2017</v>
      </c>
      <c r="G2993">
        <v>66.446313550457404</v>
      </c>
      <c r="H2993">
        <v>69.218797273909104</v>
      </c>
      <c r="I2993">
        <v>63.503147557887601</v>
      </c>
    </row>
    <row r="2994" spans="1:9" x14ac:dyDescent="0.15">
      <c r="A2994" t="s">
        <v>202</v>
      </c>
      <c r="B2994" t="s">
        <v>298</v>
      </c>
      <c r="C2994" t="s">
        <v>1</v>
      </c>
      <c r="D2994" t="s">
        <v>204</v>
      </c>
      <c r="E2994" t="s">
        <v>167</v>
      </c>
      <c r="F2994">
        <v>2017</v>
      </c>
      <c r="G2994">
        <v>68.391893460503596</v>
      </c>
      <c r="H2994">
        <v>71.581760317700599</v>
      </c>
      <c r="I2994">
        <v>65.094696255343393</v>
      </c>
    </row>
    <row r="2995" spans="1:9" x14ac:dyDescent="0.15">
      <c r="A2995" t="s">
        <v>202</v>
      </c>
      <c r="B2995" t="s">
        <v>298</v>
      </c>
      <c r="C2995" t="s">
        <v>205</v>
      </c>
      <c r="D2995" t="s">
        <v>204</v>
      </c>
      <c r="E2995" t="s">
        <v>167</v>
      </c>
      <c r="F2995">
        <v>2017</v>
      </c>
      <c r="G2995">
        <v>67.399894523201795</v>
      </c>
      <c r="H2995">
        <v>70.305680282981399</v>
      </c>
      <c r="I2995">
        <v>64.278376839227505</v>
      </c>
    </row>
    <row r="2996" spans="1:9" x14ac:dyDescent="0.15">
      <c r="A2996" t="s">
        <v>202</v>
      </c>
      <c r="B2996" t="s">
        <v>299</v>
      </c>
      <c r="C2996" t="s">
        <v>21</v>
      </c>
      <c r="D2996" t="s">
        <v>204</v>
      </c>
      <c r="E2996" t="s">
        <v>167</v>
      </c>
      <c r="F2996">
        <v>2017</v>
      </c>
      <c r="G2996">
        <v>67.667668540703303</v>
      </c>
      <c r="H2996">
        <v>70.517513145667706</v>
      </c>
      <c r="I2996">
        <v>64.655064463839906</v>
      </c>
    </row>
    <row r="2997" spans="1:9" x14ac:dyDescent="0.15">
      <c r="A2997" t="s">
        <v>202</v>
      </c>
      <c r="B2997" t="s">
        <v>299</v>
      </c>
      <c r="C2997" t="s">
        <v>1</v>
      </c>
      <c r="D2997" t="s">
        <v>204</v>
      </c>
      <c r="E2997" t="s">
        <v>167</v>
      </c>
      <c r="F2997">
        <v>2017</v>
      </c>
      <c r="G2997">
        <v>69.000789437719902</v>
      </c>
      <c r="H2997">
        <v>72.200222144627801</v>
      </c>
      <c r="I2997">
        <v>65.229188746871998</v>
      </c>
    </row>
    <row r="2998" spans="1:9" x14ac:dyDescent="0.15">
      <c r="A2998" t="s">
        <v>202</v>
      </c>
      <c r="B2998" t="s">
        <v>299</v>
      </c>
      <c r="C2998" t="s">
        <v>205</v>
      </c>
      <c r="D2998" t="s">
        <v>204</v>
      </c>
      <c r="E2998" t="s">
        <v>167</v>
      </c>
      <c r="F2998">
        <v>2017</v>
      </c>
      <c r="G2998">
        <v>68.361555741994593</v>
      </c>
      <c r="H2998">
        <v>71.379124812950906</v>
      </c>
      <c r="I2998">
        <v>64.960565122318599</v>
      </c>
    </row>
    <row r="2999" spans="1:9" x14ac:dyDescent="0.15">
      <c r="A2999" t="s">
        <v>202</v>
      </c>
      <c r="B2999" t="s">
        <v>300</v>
      </c>
      <c r="C2999" t="s">
        <v>21</v>
      </c>
      <c r="D2999" t="s">
        <v>204</v>
      </c>
      <c r="E2999" t="s">
        <v>167</v>
      </c>
      <c r="F2999">
        <v>2017</v>
      </c>
      <c r="G2999">
        <v>67.204747631213095</v>
      </c>
      <c r="H2999">
        <v>69.938065925523404</v>
      </c>
      <c r="I2999">
        <v>64.251677716293699</v>
      </c>
    </row>
    <row r="3000" spans="1:9" x14ac:dyDescent="0.15">
      <c r="A3000" t="s">
        <v>202</v>
      </c>
      <c r="B3000" t="s">
        <v>300</v>
      </c>
      <c r="C3000" t="s">
        <v>1</v>
      </c>
      <c r="D3000" t="s">
        <v>204</v>
      </c>
      <c r="E3000" t="s">
        <v>167</v>
      </c>
      <c r="F3000">
        <v>2017</v>
      </c>
      <c r="G3000">
        <v>68.238574456738405</v>
      </c>
      <c r="H3000">
        <v>71.421712784778805</v>
      </c>
      <c r="I3000">
        <v>64.798034761584105</v>
      </c>
    </row>
    <row r="3001" spans="1:9" x14ac:dyDescent="0.15">
      <c r="A3001" t="s">
        <v>202</v>
      </c>
      <c r="B3001" t="s">
        <v>300</v>
      </c>
      <c r="C3001" t="s">
        <v>205</v>
      </c>
      <c r="D3001" t="s">
        <v>204</v>
      </c>
      <c r="E3001" t="s">
        <v>167</v>
      </c>
      <c r="F3001">
        <v>2017</v>
      </c>
      <c r="G3001">
        <v>67.732227160456006</v>
      </c>
      <c r="H3001">
        <v>70.615267102780706</v>
      </c>
      <c r="I3001">
        <v>64.579347453927696</v>
      </c>
    </row>
    <row r="3002" spans="1:9" x14ac:dyDescent="0.15">
      <c r="A3002" t="s">
        <v>202</v>
      </c>
      <c r="B3002" t="s">
        <v>301</v>
      </c>
      <c r="C3002" t="s">
        <v>21</v>
      </c>
      <c r="D3002" t="s">
        <v>204</v>
      </c>
      <c r="E3002" t="s">
        <v>167</v>
      </c>
      <c r="F3002">
        <v>2017</v>
      </c>
      <c r="G3002">
        <v>67.32330508407</v>
      </c>
      <c r="H3002">
        <v>69.962337318932995</v>
      </c>
      <c r="I3002">
        <v>64.322099057028495</v>
      </c>
    </row>
    <row r="3003" spans="1:9" x14ac:dyDescent="0.15">
      <c r="A3003" t="s">
        <v>202</v>
      </c>
      <c r="B3003" t="s">
        <v>301</v>
      </c>
      <c r="C3003" t="s">
        <v>1</v>
      </c>
      <c r="D3003" t="s">
        <v>204</v>
      </c>
      <c r="E3003" t="s">
        <v>167</v>
      </c>
      <c r="F3003">
        <v>2017</v>
      </c>
      <c r="G3003">
        <v>68.331150762076405</v>
      </c>
      <c r="H3003">
        <v>71.435824408030697</v>
      </c>
      <c r="I3003">
        <v>64.800636003283103</v>
      </c>
    </row>
    <row r="3004" spans="1:9" x14ac:dyDescent="0.15">
      <c r="A3004" t="s">
        <v>202</v>
      </c>
      <c r="B3004" t="s">
        <v>301</v>
      </c>
      <c r="C3004" t="s">
        <v>205</v>
      </c>
      <c r="D3004" t="s">
        <v>204</v>
      </c>
      <c r="E3004" t="s">
        <v>167</v>
      </c>
      <c r="F3004">
        <v>2017</v>
      </c>
      <c r="G3004">
        <v>67.836333802531996</v>
      </c>
      <c r="H3004">
        <v>70.662610812212193</v>
      </c>
      <c r="I3004">
        <v>64.518374170060099</v>
      </c>
    </row>
    <row r="3005" spans="1:9" x14ac:dyDescent="0.15">
      <c r="A3005" t="s">
        <v>202</v>
      </c>
      <c r="B3005" t="s">
        <v>302</v>
      </c>
      <c r="C3005" t="s">
        <v>21</v>
      </c>
      <c r="D3005" t="s">
        <v>204</v>
      </c>
      <c r="E3005" t="s">
        <v>167</v>
      </c>
      <c r="F3005">
        <v>2017</v>
      </c>
      <c r="G3005">
        <v>67.520952870859801</v>
      </c>
      <c r="H3005">
        <v>70.150083162727995</v>
      </c>
      <c r="I3005">
        <v>64.5843717694746</v>
      </c>
    </row>
    <row r="3006" spans="1:9" x14ac:dyDescent="0.15">
      <c r="A3006" t="s">
        <v>202</v>
      </c>
      <c r="B3006" t="s">
        <v>302</v>
      </c>
      <c r="C3006" t="s">
        <v>1</v>
      </c>
      <c r="D3006" t="s">
        <v>204</v>
      </c>
      <c r="E3006" t="s">
        <v>167</v>
      </c>
      <c r="F3006">
        <v>2017</v>
      </c>
      <c r="G3006">
        <v>68.250792887174399</v>
      </c>
      <c r="H3006">
        <v>71.309054724735603</v>
      </c>
      <c r="I3006">
        <v>64.722066832184694</v>
      </c>
    </row>
    <row r="3007" spans="1:9" x14ac:dyDescent="0.15">
      <c r="A3007" t="s">
        <v>202</v>
      </c>
      <c r="B3007" t="s">
        <v>302</v>
      </c>
      <c r="C3007" t="s">
        <v>205</v>
      </c>
      <c r="D3007" t="s">
        <v>204</v>
      </c>
      <c r="E3007" t="s">
        <v>167</v>
      </c>
      <c r="F3007">
        <v>2017</v>
      </c>
      <c r="G3007">
        <v>67.8873714813395</v>
      </c>
      <c r="H3007">
        <v>70.738986080797602</v>
      </c>
      <c r="I3007">
        <v>64.740872025572997</v>
      </c>
    </row>
    <row r="3008" spans="1:9" x14ac:dyDescent="0.15">
      <c r="A3008" t="s">
        <v>202</v>
      </c>
      <c r="B3008" t="s">
        <v>303</v>
      </c>
      <c r="C3008" t="s">
        <v>21</v>
      </c>
      <c r="D3008" t="s">
        <v>204</v>
      </c>
      <c r="E3008" t="s">
        <v>167</v>
      </c>
      <c r="F3008">
        <v>2017</v>
      </c>
      <c r="G3008">
        <v>67.647272195636106</v>
      </c>
      <c r="H3008">
        <v>70.418394522791402</v>
      </c>
      <c r="I3008">
        <v>64.395722539593905</v>
      </c>
    </row>
    <row r="3009" spans="1:9" x14ac:dyDescent="0.15">
      <c r="A3009" t="s">
        <v>202</v>
      </c>
      <c r="B3009" t="s">
        <v>303</v>
      </c>
      <c r="C3009" t="s">
        <v>1</v>
      </c>
      <c r="D3009" t="s">
        <v>204</v>
      </c>
      <c r="E3009" t="s">
        <v>167</v>
      </c>
      <c r="F3009">
        <v>2017</v>
      </c>
      <c r="G3009">
        <v>68.355837609982402</v>
      </c>
      <c r="H3009">
        <v>71.512319579334502</v>
      </c>
      <c r="I3009">
        <v>64.889995568258499</v>
      </c>
    </row>
    <row r="3010" spans="1:9" x14ac:dyDescent="0.15">
      <c r="A3010" t="s">
        <v>202</v>
      </c>
      <c r="B3010" t="s">
        <v>303</v>
      </c>
      <c r="C3010" t="s">
        <v>205</v>
      </c>
      <c r="D3010" t="s">
        <v>204</v>
      </c>
      <c r="E3010" t="s">
        <v>167</v>
      </c>
      <c r="F3010">
        <v>2017</v>
      </c>
      <c r="G3010">
        <v>68.012367744887598</v>
      </c>
      <c r="H3010">
        <v>70.9657858965614</v>
      </c>
      <c r="I3010">
        <v>64.765694469206196</v>
      </c>
    </row>
    <row r="3011" spans="1:9" x14ac:dyDescent="0.15">
      <c r="A3011" t="s">
        <v>202</v>
      </c>
      <c r="B3011" t="s">
        <v>304</v>
      </c>
      <c r="C3011" t="s">
        <v>21</v>
      </c>
      <c r="D3011" t="s">
        <v>204</v>
      </c>
      <c r="E3011" t="s">
        <v>167</v>
      </c>
      <c r="F3011">
        <v>2017</v>
      </c>
      <c r="G3011">
        <v>66.696953535418203</v>
      </c>
      <c r="H3011">
        <v>69.272583219342707</v>
      </c>
      <c r="I3011">
        <v>63.672946592372398</v>
      </c>
    </row>
    <row r="3012" spans="1:9" x14ac:dyDescent="0.15">
      <c r="A3012" t="s">
        <v>202</v>
      </c>
      <c r="B3012" t="s">
        <v>304</v>
      </c>
      <c r="C3012" t="s">
        <v>1</v>
      </c>
      <c r="D3012" t="s">
        <v>204</v>
      </c>
      <c r="E3012" t="s">
        <v>167</v>
      </c>
      <c r="F3012">
        <v>2017</v>
      </c>
      <c r="G3012">
        <v>67.985253697761493</v>
      </c>
      <c r="H3012">
        <v>71.229874340044802</v>
      </c>
      <c r="I3012">
        <v>64.450943225892999</v>
      </c>
    </row>
    <row r="3013" spans="1:9" x14ac:dyDescent="0.15">
      <c r="A3013" t="s">
        <v>202</v>
      </c>
      <c r="B3013" t="s">
        <v>304</v>
      </c>
      <c r="C3013" t="s">
        <v>205</v>
      </c>
      <c r="D3013" t="s">
        <v>204</v>
      </c>
      <c r="E3013" t="s">
        <v>167</v>
      </c>
      <c r="F3013">
        <v>2017</v>
      </c>
      <c r="G3013">
        <v>67.359647728800894</v>
      </c>
      <c r="H3013">
        <v>70.168026002094194</v>
      </c>
      <c r="I3013">
        <v>64.134405117580997</v>
      </c>
    </row>
    <row r="3014" spans="1:9" x14ac:dyDescent="0.15">
      <c r="A3014" t="s">
        <v>202</v>
      </c>
      <c r="B3014" t="s">
        <v>305</v>
      </c>
      <c r="C3014" t="s">
        <v>21</v>
      </c>
      <c r="D3014" t="s">
        <v>204</v>
      </c>
      <c r="E3014" t="s">
        <v>167</v>
      </c>
      <c r="F3014">
        <v>2017</v>
      </c>
      <c r="G3014">
        <v>67.759786159628803</v>
      </c>
      <c r="H3014">
        <v>70.386886189887093</v>
      </c>
      <c r="I3014">
        <v>64.852148803628594</v>
      </c>
    </row>
    <row r="3015" spans="1:9" x14ac:dyDescent="0.15">
      <c r="A3015" t="s">
        <v>202</v>
      </c>
      <c r="B3015" t="s">
        <v>305</v>
      </c>
      <c r="C3015" t="s">
        <v>1</v>
      </c>
      <c r="D3015" t="s">
        <v>204</v>
      </c>
      <c r="E3015" t="s">
        <v>167</v>
      </c>
      <c r="F3015">
        <v>2017</v>
      </c>
      <c r="G3015">
        <v>68.559765132392897</v>
      </c>
      <c r="H3015">
        <v>71.707900974131604</v>
      </c>
      <c r="I3015">
        <v>65.0532289534667</v>
      </c>
    </row>
    <row r="3016" spans="1:9" x14ac:dyDescent="0.15">
      <c r="A3016" t="s">
        <v>202</v>
      </c>
      <c r="B3016" t="s">
        <v>305</v>
      </c>
      <c r="C3016" t="s">
        <v>205</v>
      </c>
      <c r="D3016" t="s">
        <v>204</v>
      </c>
      <c r="E3016" t="s">
        <v>167</v>
      </c>
      <c r="F3016">
        <v>2017</v>
      </c>
      <c r="G3016">
        <v>68.161171209156393</v>
      </c>
      <c r="H3016">
        <v>70.9706682778626</v>
      </c>
      <c r="I3016">
        <v>65.030363749548599</v>
      </c>
    </row>
    <row r="3017" spans="1:9" x14ac:dyDescent="0.15">
      <c r="A3017" t="s">
        <v>202</v>
      </c>
      <c r="B3017" t="s">
        <v>306</v>
      </c>
      <c r="C3017" t="s">
        <v>21</v>
      </c>
      <c r="D3017" t="s">
        <v>204</v>
      </c>
      <c r="E3017" t="s">
        <v>167</v>
      </c>
      <c r="F3017">
        <v>2017</v>
      </c>
      <c r="G3017">
        <v>66.782437827114293</v>
      </c>
      <c r="H3017">
        <v>69.415008969816498</v>
      </c>
      <c r="I3017">
        <v>63.746015138281003</v>
      </c>
    </row>
    <row r="3018" spans="1:9" x14ac:dyDescent="0.15">
      <c r="A3018" t="s">
        <v>202</v>
      </c>
      <c r="B3018" t="s">
        <v>306</v>
      </c>
      <c r="C3018" t="s">
        <v>1</v>
      </c>
      <c r="D3018" t="s">
        <v>204</v>
      </c>
      <c r="E3018" t="s">
        <v>167</v>
      </c>
      <c r="F3018">
        <v>2017</v>
      </c>
      <c r="G3018">
        <v>68.254451930152598</v>
      </c>
      <c r="H3018">
        <v>71.469230294480397</v>
      </c>
      <c r="I3018">
        <v>64.882871579416005</v>
      </c>
    </row>
    <row r="3019" spans="1:9" x14ac:dyDescent="0.15">
      <c r="A3019" t="s">
        <v>202</v>
      </c>
      <c r="B3019" t="s">
        <v>306</v>
      </c>
      <c r="C3019" t="s">
        <v>205</v>
      </c>
      <c r="D3019" t="s">
        <v>204</v>
      </c>
      <c r="E3019" t="s">
        <v>167</v>
      </c>
      <c r="F3019">
        <v>2017</v>
      </c>
      <c r="G3019">
        <v>67.5175093116395</v>
      </c>
      <c r="H3019">
        <v>70.469924525698104</v>
      </c>
      <c r="I3019">
        <v>64.349236157837694</v>
      </c>
    </row>
    <row r="3020" spans="1:9" x14ac:dyDescent="0.15">
      <c r="A3020" t="s">
        <v>202</v>
      </c>
      <c r="B3020" t="s">
        <v>307</v>
      </c>
      <c r="C3020" t="s">
        <v>21</v>
      </c>
      <c r="D3020" t="s">
        <v>204</v>
      </c>
      <c r="E3020" t="s">
        <v>167</v>
      </c>
      <c r="F3020">
        <v>2017</v>
      </c>
      <c r="G3020">
        <v>67.490033080334598</v>
      </c>
      <c r="H3020">
        <v>70.158316106093494</v>
      </c>
      <c r="I3020">
        <v>64.619912493004605</v>
      </c>
    </row>
    <row r="3021" spans="1:9" x14ac:dyDescent="0.15">
      <c r="A3021" t="s">
        <v>202</v>
      </c>
      <c r="B3021" t="s">
        <v>307</v>
      </c>
      <c r="C3021" t="s">
        <v>1</v>
      </c>
      <c r="D3021" t="s">
        <v>204</v>
      </c>
      <c r="E3021" t="s">
        <v>167</v>
      </c>
      <c r="F3021">
        <v>2017</v>
      </c>
      <c r="G3021">
        <v>68.571350333740099</v>
      </c>
      <c r="H3021">
        <v>71.897011996790795</v>
      </c>
      <c r="I3021">
        <v>65.096388655026004</v>
      </c>
    </row>
    <row r="3022" spans="1:9" x14ac:dyDescent="0.15">
      <c r="A3022" t="s">
        <v>202</v>
      </c>
      <c r="B3022" t="s">
        <v>307</v>
      </c>
      <c r="C3022" t="s">
        <v>205</v>
      </c>
      <c r="D3022" t="s">
        <v>204</v>
      </c>
      <c r="E3022" t="s">
        <v>167</v>
      </c>
      <c r="F3022">
        <v>2017</v>
      </c>
      <c r="G3022">
        <v>68.020538077615996</v>
      </c>
      <c r="H3022">
        <v>70.913816002570698</v>
      </c>
      <c r="I3022">
        <v>64.893793551777904</v>
      </c>
    </row>
    <row r="3023" spans="1:9" x14ac:dyDescent="0.15">
      <c r="A3023" t="s">
        <v>202</v>
      </c>
      <c r="B3023" t="s">
        <v>308</v>
      </c>
      <c r="C3023" t="s">
        <v>21</v>
      </c>
      <c r="D3023" t="s">
        <v>204</v>
      </c>
      <c r="E3023" t="s">
        <v>167</v>
      </c>
      <c r="F3023">
        <v>2017</v>
      </c>
      <c r="G3023">
        <v>66.3941508523707</v>
      </c>
      <c r="H3023">
        <v>68.989744194859398</v>
      </c>
      <c r="I3023">
        <v>63.480036687372603</v>
      </c>
    </row>
    <row r="3024" spans="1:9" x14ac:dyDescent="0.15">
      <c r="A3024" t="s">
        <v>202</v>
      </c>
      <c r="B3024" t="s">
        <v>308</v>
      </c>
      <c r="C3024" t="s">
        <v>1</v>
      </c>
      <c r="D3024" t="s">
        <v>204</v>
      </c>
      <c r="E3024" t="s">
        <v>167</v>
      </c>
      <c r="F3024">
        <v>2017</v>
      </c>
      <c r="G3024">
        <v>67.730953434435094</v>
      </c>
      <c r="H3024">
        <v>70.876039550405395</v>
      </c>
      <c r="I3024">
        <v>64.188692120826701</v>
      </c>
    </row>
    <row r="3025" spans="1:9" x14ac:dyDescent="0.15">
      <c r="A3025" t="s">
        <v>202</v>
      </c>
      <c r="B3025" t="s">
        <v>308</v>
      </c>
      <c r="C3025" t="s">
        <v>205</v>
      </c>
      <c r="D3025" t="s">
        <v>204</v>
      </c>
      <c r="E3025" t="s">
        <v>167</v>
      </c>
      <c r="F3025">
        <v>2017</v>
      </c>
      <c r="G3025">
        <v>67.075794671477695</v>
      </c>
      <c r="H3025">
        <v>69.912839491391196</v>
      </c>
      <c r="I3025">
        <v>63.886098453500701</v>
      </c>
    </row>
    <row r="3026" spans="1:9" x14ac:dyDescent="0.15">
      <c r="A3026" t="s">
        <v>202</v>
      </c>
      <c r="B3026" t="s">
        <v>309</v>
      </c>
      <c r="C3026" t="s">
        <v>21</v>
      </c>
      <c r="D3026" t="s">
        <v>204</v>
      </c>
      <c r="E3026" t="s">
        <v>167</v>
      </c>
      <c r="F3026">
        <v>2017</v>
      </c>
      <c r="G3026">
        <v>65.297113278372393</v>
      </c>
      <c r="H3026">
        <v>67.908715052711997</v>
      </c>
      <c r="I3026">
        <v>62.359854453028397</v>
      </c>
    </row>
    <row r="3027" spans="1:9" x14ac:dyDescent="0.15">
      <c r="A3027" t="s">
        <v>202</v>
      </c>
      <c r="B3027" t="s">
        <v>309</v>
      </c>
      <c r="C3027" t="s">
        <v>1</v>
      </c>
      <c r="D3027" t="s">
        <v>204</v>
      </c>
      <c r="E3027" t="s">
        <v>167</v>
      </c>
      <c r="F3027">
        <v>2017</v>
      </c>
      <c r="G3027">
        <v>67.784430966363601</v>
      </c>
      <c r="H3027">
        <v>70.741646597564596</v>
      </c>
      <c r="I3027">
        <v>64.507244237129498</v>
      </c>
    </row>
    <row r="3028" spans="1:9" x14ac:dyDescent="0.15">
      <c r="A3028" t="s">
        <v>202</v>
      </c>
      <c r="B3028" t="s">
        <v>309</v>
      </c>
      <c r="C3028" t="s">
        <v>205</v>
      </c>
      <c r="D3028" t="s">
        <v>204</v>
      </c>
      <c r="E3028" t="s">
        <v>167</v>
      </c>
      <c r="F3028">
        <v>2017</v>
      </c>
      <c r="G3028">
        <v>66.504786104163898</v>
      </c>
      <c r="H3028">
        <v>69.200137343320606</v>
      </c>
      <c r="I3028">
        <v>63.341464917768597</v>
      </c>
    </row>
    <row r="3029" spans="1:9" x14ac:dyDescent="0.15">
      <c r="A3029" t="s">
        <v>202</v>
      </c>
      <c r="B3029" t="s">
        <v>310</v>
      </c>
      <c r="C3029" t="s">
        <v>21</v>
      </c>
      <c r="D3029" t="s">
        <v>204</v>
      </c>
      <c r="E3029" t="s">
        <v>167</v>
      </c>
      <c r="F3029">
        <v>2017</v>
      </c>
      <c r="G3029">
        <v>66.354560934604805</v>
      </c>
      <c r="H3029">
        <v>68.845133151963594</v>
      </c>
      <c r="I3029">
        <v>63.329097156603702</v>
      </c>
    </row>
    <row r="3030" spans="1:9" x14ac:dyDescent="0.15">
      <c r="A3030" t="s">
        <v>202</v>
      </c>
      <c r="B3030" t="s">
        <v>310</v>
      </c>
      <c r="C3030" t="s">
        <v>1</v>
      </c>
      <c r="D3030" t="s">
        <v>204</v>
      </c>
      <c r="E3030" t="s">
        <v>167</v>
      </c>
      <c r="F3030">
        <v>2017</v>
      </c>
      <c r="G3030">
        <v>67.629969179625306</v>
      </c>
      <c r="H3030">
        <v>70.665523195797704</v>
      </c>
      <c r="I3030">
        <v>64.233081590502593</v>
      </c>
    </row>
    <row r="3031" spans="1:9" x14ac:dyDescent="0.15">
      <c r="A3031" t="s">
        <v>202</v>
      </c>
      <c r="B3031" t="s">
        <v>310</v>
      </c>
      <c r="C3031" t="s">
        <v>205</v>
      </c>
      <c r="D3031" t="s">
        <v>204</v>
      </c>
      <c r="E3031" t="s">
        <v>167</v>
      </c>
      <c r="F3031">
        <v>2017</v>
      </c>
      <c r="G3031">
        <v>67.022464299506197</v>
      </c>
      <c r="H3031">
        <v>69.723228409693604</v>
      </c>
      <c r="I3031">
        <v>63.944808854046101</v>
      </c>
    </row>
    <row r="3032" spans="1:9" x14ac:dyDescent="0.15">
      <c r="A3032" t="s">
        <v>202</v>
      </c>
      <c r="B3032" t="s">
        <v>311</v>
      </c>
      <c r="C3032" t="s">
        <v>21</v>
      </c>
      <c r="D3032" t="s">
        <v>204</v>
      </c>
      <c r="E3032" t="s">
        <v>167</v>
      </c>
      <c r="F3032">
        <v>2017</v>
      </c>
      <c r="G3032">
        <v>69.144979933620505</v>
      </c>
      <c r="H3032">
        <v>71.855730244765894</v>
      </c>
      <c r="I3032">
        <v>65.988894745481801</v>
      </c>
    </row>
    <row r="3033" spans="1:9" x14ac:dyDescent="0.15">
      <c r="A3033" t="s">
        <v>202</v>
      </c>
      <c r="B3033" t="s">
        <v>311</v>
      </c>
      <c r="C3033" t="s">
        <v>1</v>
      </c>
      <c r="D3033" t="s">
        <v>204</v>
      </c>
      <c r="E3033" t="s">
        <v>167</v>
      </c>
      <c r="F3033">
        <v>2017</v>
      </c>
      <c r="G3033">
        <v>70.544039258816198</v>
      </c>
      <c r="H3033">
        <v>73.662164591106702</v>
      </c>
      <c r="I3033">
        <v>66.798483278508201</v>
      </c>
    </row>
    <row r="3034" spans="1:9" x14ac:dyDescent="0.15">
      <c r="A3034" t="s">
        <v>202</v>
      </c>
      <c r="B3034" t="s">
        <v>311</v>
      </c>
      <c r="C3034" t="s">
        <v>205</v>
      </c>
      <c r="D3034" t="s">
        <v>204</v>
      </c>
      <c r="E3034" t="s">
        <v>167</v>
      </c>
      <c r="F3034">
        <v>2017</v>
      </c>
      <c r="G3034">
        <v>69.876078424239694</v>
      </c>
      <c r="H3034">
        <v>72.748832912899402</v>
      </c>
      <c r="I3034">
        <v>66.577921404292894</v>
      </c>
    </row>
    <row r="3035" spans="1:9" x14ac:dyDescent="0.15">
      <c r="A3035" t="s">
        <v>202</v>
      </c>
      <c r="B3035" t="s">
        <v>312</v>
      </c>
      <c r="C3035" t="s">
        <v>21</v>
      </c>
      <c r="D3035" t="s">
        <v>204</v>
      </c>
      <c r="E3035" t="s">
        <v>167</v>
      </c>
      <c r="F3035">
        <v>2017</v>
      </c>
      <c r="G3035">
        <v>68.9754998141767</v>
      </c>
      <c r="H3035">
        <v>71.814027436333902</v>
      </c>
      <c r="I3035">
        <v>65.911321956251996</v>
      </c>
    </row>
    <row r="3036" spans="1:9" x14ac:dyDescent="0.15">
      <c r="A3036" t="s">
        <v>202</v>
      </c>
      <c r="B3036" t="s">
        <v>312</v>
      </c>
      <c r="C3036" t="s">
        <v>1</v>
      </c>
      <c r="D3036" t="s">
        <v>204</v>
      </c>
      <c r="E3036" t="s">
        <v>167</v>
      </c>
      <c r="F3036">
        <v>2017</v>
      </c>
      <c r="G3036">
        <v>70.342032751492496</v>
      </c>
      <c r="H3036">
        <v>73.5856369762908</v>
      </c>
      <c r="I3036">
        <v>66.749316150914197</v>
      </c>
    </row>
    <row r="3037" spans="1:9" x14ac:dyDescent="0.15">
      <c r="A3037" t="s">
        <v>202</v>
      </c>
      <c r="B3037" t="s">
        <v>312</v>
      </c>
      <c r="C3037" t="s">
        <v>205</v>
      </c>
      <c r="D3037" t="s">
        <v>204</v>
      </c>
      <c r="E3037" t="s">
        <v>167</v>
      </c>
      <c r="F3037">
        <v>2017</v>
      </c>
      <c r="G3037">
        <v>69.670057996752504</v>
      </c>
      <c r="H3037">
        <v>72.688209209444594</v>
      </c>
      <c r="I3037">
        <v>66.310050460329094</v>
      </c>
    </row>
    <row r="3038" spans="1:9" x14ac:dyDescent="0.15">
      <c r="A3038" t="s">
        <v>202</v>
      </c>
      <c r="B3038" t="s">
        <v>313</v>
      </c>
      <c r="C3038" t="s">
        <v>21</v>
      </c>
      <c r="D3038" t="s">
        <v>204</v>
      </c>
      <c r="E3038" t="s">
        <v>167</v>
      </c>
      <c r="F3038">
        <v>2017</v>
      </c>
      <c r="G3038">
        <v>69.236818021919504</v>
      </c>
      <c r="H3038">
        <v>71.989866458289697</v>
      </c>
      <c r="I3038">
        <v>66.044665068712803</v>
      </c>
    </row>
    <row r="3039" spans="1:9" x14ac:dyDescent="0.15">
      <c r="A3039" t="s">
        <v>202</v>
      </c>
      <c r="B3039" t="s">
        <v>313</v>
      </c>
      <c r="C3039" t="s">
        <v>1</v>
      </c>
      <c r="D3039" t="s">
        <v>204</v>
      </c>
      <c r="E3039" t="s">
        <v>167</v>
      </c>
      <c r="F3039">
        <v>2017</v>
      </c>
      <c r="G3039">
        <v>69.875582157104006</v>
      </c>
      <c r="H3039">
        <v>72.982364098115099</v>
      </c>
      <c r="I3039">
        <v>66.327164968031994</v>
      </c>
    </row>
    <row r="3040" spans="1:9" x14ac:dyDescent="0.15">
      <c r="A3040" t="s">
        <v>202</v>
      </c>
      <c r="B3040" t="s">
        <v>313</v>
      </c>
      <c r="C3040" t="s">
        <v>205</v>
      </c>
      <c r="D3040" t="s">
        <v>204</v>
      </c>
      <c r="E3040" t="s">
        <v>167</v>
      </c>
      <c r="F3040">
        <v>2017</v>
      </c>
      <c r="G3040">
        <v>69.589288946918799</v>
      </c>
      <c r="H3040">
        <v>72.440136711631496</v>
      </c>
      <c r="I3040">
        <v>66.196692303876503</v>
      </c>
    </row>
    <row r="3041" spans="1:9" x14ac:dyDescent="0.15">
      <c r="A3041" t="s">
        <v>202</v>
      </c>
      <c r="B3041" t="s">
        <v>314</v>
      </c>
      <c r="C3041" t="s">
        <v>21</v>
      </c>
      <c r="D3041" t="s">
        <v>204</v>
      </c>
      <c r="E3041" t="s">
        <v>167</v>
      </c>
      <c r="F3041">
        <v>2017</v>
      </c>
      <c r="G3041">
        <v>67.698839712863006</v>
      </c>
      <c r="H3041">
        <v>70.496768589350793</v>
      </c>
      <c r="I3041">
        <v>64.5520667869541</v>
      </c>
    </row>
    <row r="3042" spans="1:9" x14ac:dyDescent="0.15">
      <c r="A3042" t="s">
        <v>202</v>
      </c>
      <c r="B3042" t="s">
        <v>314</v>
      </c>
      <c r="C3042" t="s">
        <v>1</v>
      </c>
      <c r="D3042" t="s">
        <v>204</v>
      </c>
      <c r="E3042" t="s">
        <v>167</v>
      </c>
      <c r="F3042">
        <v>2017</v>
      </c>
      <c r="G3042">
        <v>69.836804956361505</v>
      </c>
      <c r="H3042">
        <v>73.036482670036193</v>
      </c>
      <c r="I3042">
        <v>66.186666929917294</v>
      </c>
    </row>
    <row r="3043" spans="1:9" x14ac:dyDescent="0.15">
      <c r="A3043" t="s">
        <v>202</v>
      </c>
      <c r="B3043" t="s">
        <v>314</v>
      </c>
      <c r="C3043" t="s">
        <v>205</v>
      </c>
      <c r="D3043" t="s">
        <v>204</v>
      </c>
      <c r="E3043" t="s">
        <v>167</v>
      </c>
      <c r="F3043">
        <v>2017</v>
      </c>
      <c r="G3043">
        <v>68.764009178931403</v>
      </c>
      <c r="H3043">
        <v>71.695450598640903</v>
      </c>
      <c r="I3043">
        <v>65.380096565076201</v>
      </c>
    </row>
    <row r="3044" spans="1:9" x14ac:dyDescent="0.15">
      <c r="A3044" t="s">
        <v>202</v>
      </c>
      <c r="B3044" t="s">
        <v>315</v>
      </c>
      <c r="C3044" t="s">
        <v>21</v>
      </c>
      <c r="D3044" t="s">
        <v>204</v>
      </c>
      <c r="E3044" t="s">
        <v>167</v>
      </c>
      <c r="F3044">
        <v>2017</v>
      </c>
      <c r="G3044">
        <v>68.235308923735701</v>
      </c>
      <c r="H3044">
        <v>70.871411900010898</v>
      </c>
      <c r="I3044">
        <v>65.291624391773496</v>
      </c>
    </row>
    <row r="3045" spans="1:9" x14ac:dyDescent="0.15">
      <c r="A3045" t="s">
        <v>202</v>
      </c>
      <c r="B3045" t="s">
        <v>315</v>
      </c>
      <c r="C3045" t="s">
        <v>1</v>
      </c>
      <c r="D3045" t="s">
        <v>204</v>
      </c>
      <c r="E3045" t="s">
        <v>167</v>
      </c>
      <c r="F3045">
        <v>2017</v>
      </c>
      <c r="G3045">
        <v>69.119210524830095</v>
      </c>
      <c r="H3045">
        <v>72.097470424739598</v>
      </c>
      <c r="I3045">
        <v>65.6195393468454</v>
      </c>
    </row>
    <row r="3046" spans="1:9" x14ac:dyDescent="0.15">
      <c r="A3046" t="s">
        <v>202</v>
      </c>
      <c r="B3046" t="s">
        <v>315</v>
      </c>
      <c r="C3046" t="s">
        <v>205</v>
      </c>
      <c r="D3046" t="s">
        <v>204</v>
      </c>
      <c r="E3046" t="s">
        <v>167</v>
      </c>
      <c r="F3046">
        <v>2017</v>
      </c>
      <c r="G3046">
        <v>68.717001761758397</v>
      </c>
      <c r="H3046">
        <v>71.601528976914096</v>
      </c>
      <c r="I3046">
        <v>65.531959611665002</v>
      </c>
    </row>
    <row r="3047" spans="1:9" x14ac:dyDescent="0.15">
      <c r="A3047" t="s">
        <v>202</v>
      </c>
      <c r="B3047" t="s">
        <v>316</v>
      </c>
      <c r="C3047" t="s">
        <v>21</v>
      </c>
      <c r="D3047" t="s">
        <v>204</v>
      </c>
      <c r="E3047" t="s">
        <v>167</v>
      </c>
      <c r="F3047">
        <v>2017</v>
      </c>
      <c r="G3047">
        <v>68.326792940211305</v>
      </c>
      <c r="H3047">
        <v>70.998468114176006</v>
      </c>
      <c r="I3047">
        <v>65.436000586544495</v>
      </c>
    </row>
    <row r="3048" spans="1:9" x14ac:dyDescent="0.15">
      <c r="A3048" t="s">
        <v>202</v>
      </c>
      <c r="B3048" t="s">
        <v>316</v>
      </c>
      <c r="C3048" t="s">
        <v>1</v>
      </c>
      <c r="D3048" t="s">
        <v>204</v>
      </c>
      <c r="E3048" t="s">
        <v>167</v>
      </c>
      <c r="F3048">
        <v>2017</v>
      </c>
      <c r="G3048">
        <v>69.581661173501402</v>
      </c>
      <c r="H3048">
        <v>72.8505760525547</v>
      </c>
      <c r="I3048">
        <v>66.231841091140396</v>
      </c>
    </row>
    <row r="3049" spans="1:9" x14ac:dyDescent="0.15">
      <c r="A3049" t="s">
        <v>202</v>
      </c>
      <c r="B3049" t="s">
        <v>316</v>
      </c>
      <c r="C3049" t="s">
        <v>205</v>
      </c>
      <c r="D3049" t="s">
        <v>204</v>
      </c>
      <c r="E3049" t="s">
        <v>167</v>
      </c>
      <c r="F3049">
        <v>2017</v>
      </c>
      <c r="G3049">
        <v>68.966809634352202</v>
      </c>
      <c r="H3049">
        <v>71.936975248908396</v>
      </c>
      <c r="I3049">
        <v>65.799620815227399</v>
      </c>
    </row>
    <row r="3050" spans="1:9" x14ac:dyDescent="0.15">
      <c r="A3050" t="s">
        <v>202</v>
      </c>
      <c r="B3050" t="s">
        <v>317</v>
      </c>
      <c r="C3050" t="s">
        <v>21</v>
      </c>
      <c r="D3050" t="s">
        <v>204</v>
      </c>
      <c r="E3050" t="s">
        <v>167</v>
      </c>
      <c r="F3050">
        <v>2017</v>
      </c>
      <c r="G3050">
        <v>68.359471067108203</v>
      </c>
      <c r="H3050">
        <v>71.119850307511598</v>
      </c>
      <c r="I3050">
        <v>65.370190751986499</v>
      </c>
    </row>
    <row r="3051" spans="1:9" x14ac:dyDescent="0.15">
      <c r="A3051" t="s">
        <v>202</v>
      </c>
      <c r="B3051" t="s">
        <v>317</v>
      </c>
      <c r="C3051" t="s">
        <v>1</v>
      </c>
      <c r="D3051" t="s">
        <v>204</v>
      </c>
      <c r="E3051" t="s">
        <v>167</v>
      </c>
      <c r="F3051">
        <v>2017</v>
      </c>
      <c r="G3051">
        <v>69.190054060888698</v>
      </c>
      <c r="H3051">
        <v>72.375636578512399</v>
      </c>
      <c r="I3051">
        <v>65.765090549965393</v>
      </c>
    </row>
    <row r="3052" spans="1:9" x14ac:dyDescent="0.15">
      <c r="A3052" t="s">
        <v>202</v>
      </c>
      <c r="B3052" t="s">
        <v>317</v>
      </c>
      <c r="C3052" t="s">
        <v>205</v>
      </c>
      <c r="D3052" t="s">
        <v>204</v>
      </c>
      <c r="E3052" t="s">
        <v>167</v>
      </c>
      <c r="F3052">
        <v>2017</v>
      </c>
      <c r="G3052">
        <v>68.799307693324096</v>
      </c>
      <c r="H3052">
        <v>71.635392388157001</v>
      </c>
      <c r="I3052">
        <v>65.660020259009201</v>
      </c>
    </row>
    <row r="3053" spans="1:9" x14ac:dyDescent="0.15">
      <c r="A3053" t="s">
        <v>202</v>
      </c>
      <c r="B3053" t="s">
        <v>318</v>
      </c>
      <c r="C3053" t="s">
        <v>21</v>
      </c>
      <c r="D3053" t="s">
        <v>204</v>
      </c>
      <c r="E3053" t="s">
        <v>167</v>
      </c>
      <c r="F3053">
        <v>2017</v>
      </c>
      <c r="G3053">
        <v>68.769114617761204</v>
      </c>
      <c r="H3053">
        <v>71.517900025130203</v>
      </c>
      <c r="I3053">
        <v>65.809286898234006</v>
      </c>
    </row>
    <row r="3054" spans="1:9" x14ac:dyDescent="0.15">
      <c r="A3054" t="s">
        <v>202</v>
      </c>
      <c r="B3054" t="s">
        <v>318</v>
      </c>
      <c r="C3054" t="s">
        <v>1</v>
      </c>
      <c r="D3054" t="s">
        <v>204</v>
      </c>
      <c r="E3054" t="s">
        <v>167</v>
      </c>
      <c r="F3054">
        <v>2017</v>
      </c>
      <c r="G3054">
        <v>70.1959536765889</v>
      </c>
      <c r="H3054">
        <v>73.399878743542203</v>
      </c>
      <c r="I3054">
        <v>66.565658747195002</v>
      </c>
    </row>
    <row r="3055" spans="1:9" x14ac:dyDescent="0.15">
      <c r="A3055" t="s">
        <v>202</v>
      </c>
      <c r="B3055" t="s">
        <v>318</v>
      </c>
      <c r="C3055" t="s">
        <v>205</v>
      </c>
      <c r="D3055" t="s">
        <v>204</v>
      </c>
      <c r="E3055" t="s">
        <v>167</v>
      </c>
      <c r="F3055">
        <v>2017</v>
      </c>
      <c r="G3055">
        <v>69.509981229522694</v>
      </c>
      <c r="H3055">
        <v>72.396460145643303</v>
      </c>
      <c r="I3055">
        <v>66.222362232136305</v>
      </c>
    </row>
    <row r="3056" spans="1:9" x14ac:dyDescent="0.15">
      <c r="A3056" t="s">
        <v>202</v>
      </c>
      <c r="B3056" t="s">
        <v>319</v>
      </c>
      <c r="C3056" t="s">
        <v>21</v>
      </c>
      <c r="D3056" t="s">
        <v>204</v>
      </c>
      <c r="E3056" t="s">
        <v>167</v>
      </c>
      <c r="F3056">
        <v>2017</v>
      </c>
      <c r="G3056">
        <v>68.004693239269997</v>
      </c>
      <c r="H3056">
        <v>70.723401696673207</v>
      </c>
      <c r="I3056">
        <v>64.938264371306303</v>
      </c>
    </row>
    <row r="3057" spans="1:9" x14ac:dyDescent="0.15">
      <c r="A3057" t="s">
        <v>202</v>
      </c>
      <c r="B3057" t="s">
        <v>319</v>
      </c>
      <c r="C3057" t="s">
        <v>1</v>
      </c>
      <c r="D3057" t="s">
        <v>204</v>
      </c>
      <c r="E3057" t="s">
        <v>167</v>
      </c>
      <c r="F3057">
        <v>2017</v>
      </c>
      <c r="G3057">
        <v>69.462449154690901</v>
      </c>
      <c r="H3057">
        <v>72.624621233531698</v>
      </c>
      <c r="I3057">
        <v>65.923706064390998</v>
      </c>
    </row>
    <row r="3058" spans="1:9" x14ac:dyDescent="0.15">
      <c r="A3058" t="s">
        <v>202</v>
      </c>
      <c r="B3058" t="s">
        <v>319</v>
      </c>
      <c r="C3058" t="s">
        <v>205</v>
      </c>
      <c r="D3058" t="s">
        <v>204</v>
      </c>
      <c r="E3058" t="s">
        <v>167</v>
      </c>
      <c r="F3058">
        <v>2017</v>
      </c>
      <c r="G3058">
        <v>68.758638218937904</v>
      </c>
      <c r="H3058">
        <v>71.692384513811504</v>
      </c>
      <c r="I3058">
        <v>65.425079455851403</v>
      </c>
    </row>
    <row r="3059" spans="1:9" x14ac:dyDescent="0.15">
      <c r="A3059" t="s">
        <v>202</v>
      </c>
      <c r="B3059" t="s">
        <v>320</v>
      </c>
      <c r="C3059" t="s">
        <v>21</v>
      </c>
      <c r="D3059" t="s">
        <v>204</v>
      </c>
      <c r="E3059" t="s">
        <v>167</v>
      </c>
      <c r="F3059">
        <v>2017</v>
      </c>
      <c r="G3059">
        <v>68.364423366706603</v>
      </c>
      <c r="H3059">
        <v>71.196525843873502</v>
      </c>
      <c r="I3059">
        <v>65.289572688126896</v>
      </c>
    </row>
    <row r="3060" spans="1:9" x14ac:dyDescent="0.15">
      <c r="A3060" t="s">
        <v>202</v>
      </c>
      <c r="B3060" t="s">
        <v>320</v>
      </c>
      <c r="C3060" t="s">
        <v>1</v>
      </c>
      <c r="D3060" t="s">
        <v>204</v>
      </c>
      <c r="E3060" t="s">
        <v>167</v>
      </c>
      <c r="F3060">
        <v>2017</v>
      </c>
      <c r="G3060">
        <v>69.558754017982196</v>
      </c>
      <c r="H3060">
        <v>72.849272523709999</v>
      </c>
      <c r="I3060">
        <v>66.011201246979397</v>
      </c>
    </row>
    <row r="3061" spans="1:9" x14ac:dyDescent="0.15">
      <c r="A3061" t="s">
        <v>202</v>
      </c>
      <c r="B3061" t="s">
        <v>320</v>
      </c>
      <c r="C3061" t="s">
        <v>205</v>
      </c>
      <c r="D3061" t="s">
        <v>204</v>
      </c>
      <c r="E3061" t="s">
        <v>167</v>
      </c>
      <c r="F3061">
        <v>2017</v>
      </c>
      <c r="G3061">
        <v>68.979408715007395</v>
      </c>
      <c r="H3061">
        <v>71.895736273303797</v>
      </c>
      <c r="I3061">
        <v>65.6311404215691</v>
      </c>
    </row>
    <row r="3062" spans="1:9" x14ac:dyDescent="0.15">
      <c r="A3062" t="s">
        <v>202</v>
      </c>
      <c r="B3062" t="s">
        <v>321</v>
      </c>
      <c r="C3062" t="s">
        <v>21</v>
      </c>
      <c r="D3062" t="s">
        <v>204</v>
      </c>
      <c r="E3062" t="s">
        <v>167</v>
      </c>
      <c r="F3062">
        <v>2017</v>
      </c>
      <c r="G3062">
        <v>67.816408606607396</v>
      </c>
      <c r="H3062">
        <v>70.600431902418606</v>
      </c>
      <c r="I3062">
        <v>64.731786704919003</v>
      </c>
    </row>
    <row r="3063" spans="1:9" x14ac:dyDescent="0.15">
      <c r="A3063" t="s">
        <v>202</v>
      </c>
      <c r="B3063" t="s">
        <v>321</v>
      </c>
      <c r="C3063" t="s">
        <v>1</v>
      </c>
      <c r="D3063" t="s">
        <v>204</v>
      </c>
      <c r="E3063" t="s">
        <v>167</v>
      </c>
      <c r="F3063">
        <v>2017</v>
      </c>
      <c r="G3063">
        <v>69.583353018877503</v>
      </c>
      <c r="H3063">
        <v>72.731010610161505</v>
      </c>
      <c r="I3063">
        <v>65.940153615881101</v>
      </c>
    </row>
    <row r="3064" spans="1:9" x14ac:dyDescent="0.15">
      <c r="A3064" t="s">
        <v>202</v>
      </c>
      <c r="B3064" t="s">
        <v>321</v>
      </c>
      <c r="C3064" t="s">
        <v>205</v>
      </c>
      <c r="D3064" t="s">
        <v>204</v>
      </c>
      <c r="E3064" t="s">
        <v>167</v>
      </c>
      <c r="F3064">
        <v>2017</v>
      </c>
      <c r="G3064">
        <v>68.708045991607406</v>
      </c>
      <c r="H3064">
        <v>71.603140871167497</v>
      </c>
      <c r="I3064">
        <v>65.403311494034895</v>
      </c>
    </row>
    <row r="3065" spans="1:9" x14ac:dyDescent="0.15">
      <c r="A3065" t="s">
        <v>202</v>
      </c>
      <c r="B3065" t="s">
        <v>322</v>
      </c>
      <c r="C3065" t="s">
        <v>21</v>
      </c>
      <c r="D3065" t="s">
        <v>204</v>
      </c>
      <c r="E3065" t="s">
        <v>167</v>
      </c>
      <c r="F3065">
        <v>2017</v>
      </c>
      <c r="G3065">
        <v>67.709928613817596</v>
      </c>
      <c r="H3065">
        <v>70.497926627363796</v>
      </c>
      <c r="I3065">
        <v>64.794121465326498</v>
      </c>
    </row>
    <row r="3066" spans="1:9" x14ac:dyDescent="0.15">
      <c r="A3066" t="s">
        <v>202</v>
      </c>
      <c r="B3066" t="s">
        <v>322</v>
      </c>
      <c r="C3066" t="s">
        <v>1</v>
      </c>
      <c r="D3066" t="s">
        <v>204</v>
      </c>
      <c r="E3066" t="s">
        <v>167</v>
      </c>
      <c r="F3066">
        <v>2017</v>
      </c>
      <c r="G3066">
        <v>68.418341332183303</v>
      </c>
      <c r="H3066">
        <v>71.466406296270094</v>
      </c>
      <c r="I3066">
        <v>64.861699287294798</v>
      </c>
    </row>
    <row r="3067" spans="1:9" x14ac:dyDescent="0.15">
      <c r="A3067" t="s">
        <v>202</v>
      </c>
      <c r="B3067" t="s">
        <v>322</v>
      </c>
      <c r="C3067" t="s">
        <v>205</v>
      </c>
      <c r="D3067" t="s">
        <v>204</v>
      </c>
      <c r="E3067" t="s">
        <v>167</v>
      </c>
      <c r="F3067">
        <v>2017</v>
      </c>
      <c r="G3067">
        <v>68.077505329655693</v>
      </c>
      <c r="H3067">
        <v>70.915374056812595</v>
      </c>
      <c r="I3067">
        <v>64.879441313256393</v>
      </c>
    </row>
    <row r="3068" spans="1:9" x14ac:dyDescent="0.15">
      <c r="A3068" t="s">
        <v>202</v>
      </c>
      <c r="B3068" t="s">
        <v>323</v>
      </c>
      <c r="C3068" t="s">
        <v>21</v>
      </c>
      <c r="D3068" t="s">
        <v>204</v>
      </c>
      <c r="E3068" t="s">
        <v>167</v>
      </c>
      <c r="F3068">
        <v>2017</v>
      </c>
      <c r="G3068">
        <v>67.581958469386095</v>
      </c>
      <c r="H3068">
        <v>70.135462661689502</v>
      </c>
      <c r="I3068">
        <v>64.569356820851198</v>
      </c>
    </row>
    <row r="3069" spans="1:9" x14ac:dyDescent="0.15">
      <c r="A3069" t="s">
        <v>202</v>
      </c>
      <c r="B3069" t="s">
        <v>323</v>
      </c>
      <c r="C3069" t="s">
        <v>1</v>
      </c>
      <c r="D3069" t="s">
        <v>204</v>
      </c>
      <c r="E3069" t="s">
        <v>167</v>
      </c>
      <c r="F3069">
        <v>2017</v>
      </c>
      <c r="G3069">
        <v>68.997236937205798</v>
      </c>
      <c r="H3069">
        <v>72.208792858230296</v>
      </c>
      <c r="I3069">
        <v>65.439687825030305</v>
      </c>
    </row>
    <row r="3070" spans="1:9" x14ac:dyDescent="0.15">
      <c r="A3070" t="s">
        <v>202</v>
      </c>
      <c r="B3070" t="s">
        <v>323</v>
      </c>
      <c r="C3070" t="s">
        <v>205</v>
      </c>
      <c r="D3070" t="s">
        <v>204</v>
      </c>
      <c r="E3070" t="s">
        <v>167</v>
      </c>
      <c r="F3070">
        <v>2017</v>
      </c>
      <c r="G3070">
        <v>68.301495786885397</v>
      </c>
      <c r="H3070">
        <v>71.132115061837098</v>
      </c>
      <c r="I3070">
        <v>65.011527469802104</v>
      </c>
    </row>
    <row r="3071" spans="1:9" x14ac:dyDescent="0.15">
      <c r="A3071" t="s">
        <v>202</v>
      </c>
      <c r="B3071" t="s">
        <v>324</v>
      </c>
      <c r="C3071" t="s">
        <v>21</v>
      </c>
      <c r="D3071" t="s">
        <v>204</v>
      </c>
      <c r="E3071" t="s">
        <v>167</v>
      </c>
      <c r="F3071">
        <v>2017</v>
      </c>
      <c r="G3071">
        <v>66.821293793426506</v>
      </c>
      <c r="H3071">
        <v>69.341557195924693</v>
      </c>
      <c r="I3071">
        <v>63.8569308251015</v>
      </c>
    </row>
    <row r="3072" spans="1:9" x14ac:dyDescent="0.15">
      <c r="A3072" t="s">
        <v>202</v>
      </c>
      <c r="B3072" t="s">
        <v>324</v>
      </c>
      <c r="C3072" t="s">
        <v>1</v>
      </c>
      <c r="D3072" t="s">
        <v>204</v>
      </c>
      <c r="E3072" t="s">
        <v>167</v>
      </c>
      <c r="F3072">
        <v>2017</v>
      </c>
      <c r="G3072">
        <v>68.525080084486206</v>
      </c>
      <c r="H3072">
        <v>71.657294811209098</v>
      </c>
      <c r="I3072">
        <v>65.040877685953106</v>
      </c>
    </row>
    <row r="3073" spans="1:9" x14ac:dyDescent="0.15">
      <c r="A3073" t="s">
        <v>202</v>
      </c>
      <c r="B3073" t="s">
        <v>324</v>
      </c>
      <c r="C3073" t="s">
        <v>205</v>
      </c>
      <c r="D3073" t="s">
        <v>204</v>
      </c>
      <c r="E3073" t="s">
        <v>167</v>
      </c>
      <c r="F3073">
        <v>2017</v>
      </c>
      <c r="G3073">
        <v>67.665588781131206</v>
      </c>
      <c r="H3073">
        <v>70.449433276342106</v>
      </c>
      <c r="I3073">
        <v>64.541378224527804</v>
      </c>
    </row>
    <row r="3074" spans="1:9" x14ac:dyDescent="0.15">
      <c r="A3074" t="s">
        <v>202</v>
      </c>
      <c r="B3074" t="s">
        <v>325</v>
      </c>
      <c r="C3074" t="s">
        <v>21</v>
      </c>
      <c r="D3074" t="s">
        <v>204</v>
      </c>
      <c r="E3074" t="s">
        <v>167</v>
      </c>
      <c r="F3074">
        <v>2017</v>
      </c>
      <c r="G3074">
        <v>67.6680423040889</v>
      </c>
      <c r="H3074">
        <v>70.361879136391295</v>
      </c>
      <c r="I3074">
        <v>64.700506140222302</v>
      </c>
    </row>
    <row r="3075" spans="1:9" x14ac:dyDescent="0.15">
      <c r="A3075" t="s">
        <v>202</v>
      </c>
      <c r="B3075" t="s">
        <v>325</v>
      </c>
      <c r="C3075" t="s">
        <v>1</v>
      </c>
      <c r="D3075" t="s">
        <v>204</v>
      </c>
      <c r="E3075" t="s">
        <v>167</v>
      </c>
      <c r="F3075">
        <v>2017</v>
      </c>
      <c r="G3075">
        <v>69.407453040139998</v>
      </c>
      <c r="H3075">
        <v>72.604354518082502</v>
      </c>
      <c r="I3075">
        <v>65.804493620245694</v>
      </c>
    </row>
    <row r="3076" spans="1:9" x14ac:dyDescent="0.15">
      <c r="A3076" t="s">
        <v>202</v>
      </c>
      <c r="B3076" t="s">
        <v>325</v>
      </c>
      <c r="C3076" t="s">
        <v>205</v>
      </c>
      <c r="D3076" t="s">
        <v>204</v>
      </c>
      <c r="E3076" t="s">
        <v>167</v>
      </c>
      <c r="F3076">
        <v>2017</v>
      </c>
      <c r="G3076">
        <v>68.5389991162901</v>
      </c>
      <c r="H3076">
        <v>71.3583501474711</v>
      </c>
      <c r="I3076">
        <v>65.312097924723602</v>
      </c>
    </row>
    <row r="3077" spans="1:9" x14ac:dyDescent="0.15">
      <c r="A3077" t="s">
        <v>202</v>
      </c>
      <c r="B3077" t="s">
        <v>326</v>
      </c>
      <c r="C3077" t="s">
        <v>21</v>
      </c>
      <c r="D3077" t="s">
        <v>204</v>
      </c>
      <c r="E3077" t="s">
        <v>167</v>
      </c>
      <c r="F3077">
        <v>2017</v>
      </c>
      <c r="G3077">
        <v>68.893332898247095</v>
      </c>
      <c r="H3077">
        <v>71.660715356108895</v>
      </c>
      <c r="I3077">
        <v>65.845051824905994</v>
      </c>
    </row>
    <row r="3078" spans="1:9" x14ac:dyDescent="0.15">
      <c r="A3078" t="s">
        <v>202</v>
      </c>
      <c r="B3078" t="s">
        <v>326</v>
      </c>
      <c r="C3078" t="s">
        <v>1</v>
      </c>
      <c r="D3078" t="s">
        <v>204</v>
      </c>
      <c r="E3078" t="s">
        <v>167</v>
      </c>
      <c r="F3078">
        <v>2017</v>
      </c>
      <c r="G3078">
        <v>69.798663346025606</v>
      </c>
      <c r="H3078">
        <v>72.9863592363956</v>
      </c>
      <c r="I3078">
        <v>66.197258629000302</v>
      </c>
    </row>
    <row r="3079" spans="1:9" x14ac:dyDescent="0.15">
      <c r="A3079" t="s">
        <v>202</v>
      </c>
      <c r="B3079" t="s">
        <v>326</v>
      </c>
      <c r="C3079" t="s">
        <v>205</v>
      </c>
      <c r="D3079" t="s">
        <v>204</v>
      </c>
      <c r="E3079" t="s">
        <v>167</v>
      </c>
      <c r="F3079">
        <v>2017</v>
      </c>
      <c r="G3079">
        <v>69.347726107461597</v>
      </c>
      <c r="H3079">
        <v>72.265251545102501</v>
      </c>
      <c r="I3079">
        <v>65.945400973875294</v>
      </c>
    </row>
    <row r="3080" spans="1:9" x14ac:dyDescent="0.15">
      <c r="A3080" t="s">
        <v>202</v>
      </c>
      <c r="B3080" t="s">
        <v>327</v>
      </c>
      <c r="C3080" t="s">
        <v>21</v>
      </c>
      <c r="D3080" t="s">
        <v>204</v>
      </c>
      <c r="E3080" t="s">
        <v>167</v>
      </c>
      <c r="F3080">
        <v>2017</v>
      </c>
      <c r="G3080">
        <v>69.623081833248094</v>
      </c>
      <c r="H3080">
        <v>72.555131197913795</v>
      </c>
      <c r="I3080">
        <v>66.582908378617304</v>
      </c>
    </row>
    <row r="3081" spans="1:9" x14ac:dyDescent="0.15">
      <c r="A3081" t="s">
        <v>202</v>
      </c>
      <c r="B3081" t="s">
        <v>327</v>
      </c>
      <c r="C3081" t="s">
        <v>1</v>
      </c>
      <c r="D3081" t="s">
        <v>204</v>
      </c>
      <c r="E3081" t="s">
        <v>167</v>
      </c>
      <c r="F3081">
        <v>2017</v>
      </c>
      <c r="G3081">
        <v>70.694527933673797</v>
      </c>
      <c r="H3081">
        <v>73.904629778359507</v>
      </c>
      <c r="I3081">
        <v>67.087270517324001</v>
      </c>
    </row>
    <row r="3082" spans="1:9" x14ac:dyDescent="0.15">
      <c r="A3082" t="s">
        <v>202</v>
      </c>
      <c r="B3082" t="s">
        <v>327</v>
      </c>
      <c r="C3082" t="s">
        <v>205</v>
      </c>
      <c r="D3082" t="s">
        <v>204</v>
      </c>
      <c r="E3082" t="s">
        <v>167</v>
      </c>
      <c r="F3082">
        <v>2017</v>
      </c>
      <c r="G3082">
        <v>70.170188597150499</v>
      </c>
      <c r="H3082">
        <v>73.194019400738298</v>
      </c>
      <c r="I3082">
        <v>66.844102567429204</v>
      </c>
    </row>
    <row r="3083" spans="1:9" x14ac:dyDescent="0.15">
      <c r="A3083" t="s">
        <v>202</v>
      </c>
      <c r="B3083" t="s">
        <v>328</v>
      </c>
      <c r="C3083" t="s">
        <v>21</v>
      </c>
      <c r="D3083" t="s">
        <v>204</v>
      </c>
      <c r="E3083" t="s">
        <v>167</v>
      </c>
      <c r="F3083">
        <v>2017</v>
      </c>
      <c r="G3083">
        <v>68.618483818905503</v>
      </c>
      <c r="H3083">
        <v>71.398451898659303</v>
      </c>
      <c r="I3083">
        <v>65.521326493701807</v>
      </c>
    </row>
    <row r="3084" spans="1:9" x14ac:dyDescent="0.15">
      <c r="A3084" t="s">
        <v>202</v>
      </c>
      <c r="B3084" t="s">
        <v>328</v>
      </c>
      <c r="C3084" t="s">
        <v>1</v>
      </c>
      <c r="D3084" t="s">
        <v>204</v>
      </c>
      <c r="E3084" t="s">
        <v>167</v>
      </c>
      <c r="F3084">
        <v>2017</v>
      </c>
      <c r="G3084">
        <v>70.152869291987997</v>
      </c>
      <c r="H3084">
        <v>73.298702386911401</v>
      </c>
      <c r="I3084">
        <v>66.644654479733703</v>
      </c>
    </row>
    <row r="3085" spans="1:9" x14ac:dyDescent="0.15">
      <c r="A3085" t="s">
        <v>202</v>
      </c>
      <c r="B3085" t="s">
        <v>328</v>
      </c>
      <c r="C3085" t="s">
        <v>205</v>
      </c>
      <c r="D3085" t="s">
        <v>204</v>
      </c>
      <c r="E3085" t="s">
        <v>167</v>
      </c>
      <c r="F3085">
        <v>2017</v>
      </c>
      <c r="G3085">
        <v>69.378345301736999</v>
      </c>
      <c r="H3085">
        <v>72.290583665123094</v>
      </c>
      <c r="I3085">
        <v>66.113554014295502</v>
      </c>
    </row>
    <row r="3086" spans="1:9" x14ac:dyDescent="0.15">
      <c r="A3086" t="s">
        <v>202</v>
      </c>
      <c r="B3086" t="s">
        <v>329</v>
      </c>
      <c r="C3086" t="s">
        <v>21</v>
      </c>
      <c r="D3086" t="s">
        <v>204</v>
      </c>
      <c r="E3086" t="s">
        <v>167</v>
      </c>
      <c r="F3086">
        <v>2017</v>
      </c>
      <c r="G3086">
        <v>70.063362587281006</v>
      </c>
      <c r="H3086">
        <v>72.906354609764406</v>
      </c>
      <c r="I3086">
        <v>66.899996681414706</v>
      </c>
    </row>
    <row r="3087" spans="1:9" x14ac:dyDescent="0.15">
      <c r="A3087" t="s">
        <v>202</v>
      </c>
      <c r="B3087" t="s">
        <v>329</v>
      </c>
      <c r="C3087" t="s">
        <v>1</v>
      </c>
      <c r="D3087" t="s">
        <v>204</v>
      </c>
      <c r="E3087" t="s">
        <v>167</v>
      </c>
      <c r="F3087">
        <v>2017</v>
      </c>
      <c r="G3087">
        <v>71.050691110460306</v>
      </c>
      <c r="H3087">
        <v>74.423445434307894</v>
      </c>
      <c r="I3087">
        <v>67.257528094766897</v>
      </c>
    </row>
    <row r="3088" spans="1:9" x14ac:dyDescent="0.15">
      <c r="A3088" t="s">
        <v>202</v>
      </c>
      <c r="B3088" t="s">
        <v>329</v>
      </c>
      <c r="C3088" t="s">
        <v>205</v>
      </c>
      <c r="D3088" t="s">
        <v>204</v>
      </c>
      <c r="E3088" t="s">
        <v>167</v>
      </c>
      <c r="F3088">
        <v>2017</v>
      </c>
      <c r="G3088">
        <v>70.566201645099397</v>
      </c>
      <c r="H3088">
        <v>73.670520237454198</v>
      </c>
      <c r="I3088">
        <v>67.1370744525384</v>
      </c>
    </row>
    <row r="3089" spans="1:9" x14ac:dyDescent="0.15">
      <c r="A3089" t="s">
        <v>202</v>
      </c>
      <c r="B3089" t="s">
        <v>330</v>
      </c>
      <c r="C3089" t="s">
        <v>21</v>
      </c>
      <c r="D3089" t="s">
        <v>204</v>
      </c>
      <c r="E3089" t="s">
        <v>167</v>
      </c>
      <c r="F3089">
        <v>2017</v>
      </c>
      <c r="G3089">
        <v>67.850100956563296</v>
      </c>
      <c r="H3089">
        <v>70.501158817187005</v>
      </c>
      <c r="I3089">
        <v>64.850022184733007</v>
      </c>
    </row>
    <row r="3090" spans="1:9" x14ac:dyDescent="0.15">
      <c r="A3090" t="s">
        <v>202</v>
      </c>
      <c r="B3090" t="s">
        <v>330</v>
      </c>
      <c r="C3090" t="s">
        <v>1</v>
      </c>
      <c r="D3090" t="s">
        <v>204</v>
      </c>
      <c r="E3090" t="s">
        <v>167</v>
      </c>
      <c r="F3090">
        <v>2017</v>
      </c>
      <c r="G3090">
        <v>69.811619471392206</v>
      </c>
      <c r="H3090">
        <v>73.058792389136499</v>
      </c>
      <c r="I3090">
        <v>66.268933947813096</v>
      </c>
    </row>
    <row r="3091" spans="1:9" x14ac:dyDescent="0.15">
      <c r="A3091" t="s">
        <v>202</v>
      </c>
      <c r="B3091" t="s">
        <v>330</v>
      </c>
      <c r="C3091" t="s">
        <v>205</v>
      </c>
      <c r="D3091" t="s">
        <v>204</v>
      </c>
      <c r="E3091" t="s">
        <v>167</v>
      </c>
      <c r="F3091">
        <v>2017</v>
      </c>
      <c r="G3091">
        <v>68.842188953732801</v>
      </c>
      <c r="H3091">
        <v>71.767290242491697</v>
      </c>
      <c r="I3091">
        <v>65.605773485488399</v>
      </c>
    </row>
    <row r="3092" spans="1:9" x14ac:dyDescent="0.15">
      <c r="A3092" t="s">
        <v>202</v>
      </c>
      <c r="B3092" t="s">
        <v>331</v>
      </c>
      <c r="C3092" t="s">
        <v>21</v>
      </c>
      <c r="D3092" t="s">
        <v>204</v>
      </c>
      <c r="E3092" t="s">
        <v>167</v>
      </c>
      <c r="F3092">
        <v>2017</v>
      </c>
      <c r="G3092">
        <v>68.798318432410298</v>
      </c>
      <c r="H3092">
        <v>71.408706289668302</v>
      </c>
      <c r="I3092">
        <v>65.825058607304499</v>
      </c>
    </row>
    <row r="3093" spans="1:9" x14ac:dyDescent="0.15">
      <c r="A3093" t="s">
        <v>202</v>
      </c>
      <c r="B3093" t="s">
        <v>331</v>
      </c>
      <c r="C3093" t="s">
        <v>1</v>
      </c>
      <c r="D3093" t="s">
        <v>204</v>
      </c>
      <c r="E3093" t="s">
        <v>167</v>
      </c>
      <c r="F3093">
        <v>2017</v>
      </c>
      <c r="G3093">
        <v>69.9637297111518</v>
      </c>
      <c r="H3093">
        <v>73.042101047211105</v>
      </c>
      <c r="I3093">
        <v>66.425626167495807</v>
      </c>
    </row>
    <row r="3094" spans="1:9" x14ac:dyDescent="0.15">
      <c r="A3094" t="s">
        <v>202</v>
      </c>
      <c r="B3094" t="s">
        <v>331</v>
      </c>
      <c r="C3094" t="s">
        <v>205</v>
      </c>
      <c r="D3094" t="s">
        <v>204</v>
      </c>
      <c r="E3094" t="s">
        <v>167</v>
      </c>
      <c r="F3094">
        <v>2017</v>
      </c>
      <c r="G3094">
        <v>69.392646813106197</v>
      </c>
      <c r="H3094">
        <v>72.183679001701606</v>
      </c>
      <c r="I3094">
        <v>66.073015214497602</v>
      </c>
    </row>
    <row r="3095" spans="1:9" x14ac:dyDescent="0.15">
      <c r="A3095" t="s">
        <v>202</v>
      </c>
      <c r="B3095" t="s">
        <v>332</v>
      </c>
      <c r="C3095" t="s">
        <v>21</v>
      </c>
      <c r="D3095" t="s">
        <v>204</v>
      </c>
      <c r="E3095" t="s">
        <v>167</v>
      </c>
      <c r="F3095">
        <v>2017</v>
      </c>
      <c r="G3095">
        <v>68.897334905978795</v>
      </c>
      <c r="H3095">
        <v>71.584212457293901</v>
      </c>
      <c r="I3095">
        <v>65.894366171548796</v>
      </c>
    </row>
    <row r="3096" spans="1:9" x14ac:dyDescent="0.15">
      <c r="A3096" t="s">
        <v>202</v>
      </c>
      <c r="B3096" t="s">
        <v>332</v>
      </c>
      <c r="C3096" t="s">
        <v>1</v>
      </c>
      <c r="D3096" t="s">
        <v>204</v>
      </c>
      <c r="E3096" t="s">
        <v>167</v>
      </c>
      <c r="F3096">
        <v>2017</v>
      </c>
      <c r="G3096">
        <v>69.790108917020206</v>
      </c>
      <c r="H3096">
        <v>72.979717694900799</v>
      </c>
      <c r="I3096">
        <v>66.170616919927696</v>
      </c>
    </row>
    <row r="3097" spans="1:9" x14ac:dyDescent="0.15">
      <c r="A3097" t="s">
        <v>202</v>
      </c>
      <c r="B3097" t="s">
        <v>332</v>
      </c>
      <c r="C3097" t="s">
        <v>205</v>
      </c>
      <c r="D3097" t="s">
        <v>204</v>
      </c>
      <c r="E3097" t="s">
        <v>167</v>
      </c>
      <c r="F3097">
        <v>2017</v>
      </c>
      <c r="G3097">
        <v>69.352282330683096</v>
      </c>
      <c r="H3097">
        <v>72.255792277897498</v>
      </c>
      <c r="I3097">
        <v>66.1439645008372</v>
      </c>
    </row>
    <row r="3098" spans="1:9" x14ac:dyDescent="0.15">
      <c r="A3098" t="s">
        <v>202</v>
      </c>
      <c r="B3098" t="s">
        <v>333</v>
      </c>
      <c r="C3098" t="s">
        <v>21</v>
      </c>
      <c r="D3098" t="s">
        <v>204</v>
      </c>
      <c r="E3098" t="s">
        <v>167</v>
      </c>
      <c r="F3098">
        <v>2017</v>
      </c>
      <c r="G3098">
        <v>67.407684742431499</v>
      </c>
      <c r="H3098">
        <v>70.076039388947905</v>
      </c>
      <c r="I3098">
        <v>64.477673176558099</v>
      </c>
    </row>
    <row r="3099" spans="1:9" x14ac:dyDescent="0.15">
      <c r="A3099" t="s">
        <v>202</v>
      </c>
      <c r="B3099" t="s">
        <v>333</v>
      </c>
      <c r="C3099" t="s">
        <v>1</v>
      </c>
      <c r="D3099" t="s">
        <v>204</v>
      </c>
      <c r="E3099" t="s">
        <v>167</v>
      </c>
      <c r="F3099">
        <v>2017</v>
      </c>
      <c r="G3099">
        <v>69.804540978556105</v>
      </c>
      <c r="H3099">
        <v>73.035677920643096</v>
      </c>
      <c r="I3099">
        <v>66.260463447432699</v>
      </c>
    </row>
    <row r="3100" spans="1:9" x14ac:dyDescent="0.15">
      <c r="A3100" t="s">
        <v>202</v>
      </c>
      <c r="B3100" t="s">
        <v>333</v>
      </c>
      <c r="C3100" t="s">
        <v>205</v>
      </c>
      <c r="D3100" t="s">
        <v>204</v>
      </c>
      <c r="E3100" t="s">
        <v>167</v>
      </c>
      <c r="F3100">
        <v>2017</v>
      </c>
      <c r="G3100">
        <v>68.585730436902693</v>
      </c>
      <c r="H3100">
        <v>71.459519721610306</v>
      </c>
      <c r="I3100">
        <v>65.474843910468294</v>
      </c>
    </row>
    <row r="3101" spans="1:9" x14ac:dyDescent="0.15">
      <c r="A3101" t="s">
        <v>202</v>
      </c>
      <c r="B3101" t="s">
        <v>334</v>
      </c>
      <c r="C3101" t="s">
        <v>21</v>
      </c>
      <c r="D3101" t="s">
        <v>204</v>
      </c>
      <c r="E3101" t="s">
        <v>167</v>
      </c>
      <c r="F3101">
        <v>2017</v>
      </c>
      <c r="G3101">
        <v>67.597854020037104</v>
      </c>
      <c r="H3101">
        <v>70.230192331376102</v>
      </c>
      <c r="I3101">
        <v>64.578811013867707</v>
      </c>
    </row>
    <row r="3102" spans="1:9" x14ac:dyDescent="0.15">
      <c r="A3102" t="s">
        <v>202</v>
      </c>
      <c r="B3102" t="s">
        <v>334</v>
      </c>
      <c r="C3102" t="s">
        <v>1</v>
      </c>
      <c r="D3102" t="s">
        <v>204</v>
      </c>
      <c r="E3102" t="s">
        <v>167</v>
      </c>
      <c r="F3102">
        <v>2017</v>
      </c>
      <c r="G3102">
        <v>70.682525178537503</v>
      </c>
      <c r="H3102">
        <v>73.934236567889499</v>
      </c>
      <c r="I3102">
        <v>67.077125818634698</v>
      </c>
    </row>
    <row r="3103" spans="1:9" x14ac:dyDescent="0.15">
      <c r="A3103" t="s">
        <v>202</v>
      </c>
      <c r="B3103" t="s">
        <v>334</v>
      </c>
      <c r="C3103" t="s">
        <v>205</v>
      </c>
      <c r="D3103" t="s">
        <v>204</v>
      </c>
      <c r="E3103" t="s">
        <v>167</v>
      </c>
      <c r="F3103">
        <v>2017</v>
      </c>
      <c r="G3103">
        <v>69.103694771361205</v>
      </c>
      <c r="H3103">
        <v>71.925704687731297</v>
      </c>
      <c r="I3103">
        <v>65.786332005766795</v>
      </c>
    </row>
    <row r="3104" spans="1:9" x14ac:dyDescent="0.15">
      <c r="A3104" t="s">
        <v>202</v>
      </c>
      <c r="B3104" t="s">
        <v>335</v>
      </c>
      <c r="C3104" t="s">
        <v>21</v>
      </c>
      <c r="D3104" t="s">
        <v>204</v>
      </c>
      <c r="E3104" t="s">
        <v>167</v>
      </c>
      <c r="F3104">
        <v>2017</v>
      </c>
      <c r="G3104">
        <v>68.8553223345248</v>
      </c>
      <c r="H3104">
        <v>71.6293856182848</v>
      </c>
      <c r="I3104">
        <v>65.732672844571894</v>
      </c>
    </row>
    <row r="3105" spans="1:9" x14ac:dyDescent="0.15">
      <c r="A3105" t="s">
        <v>202</v>
      </c>
      <c r="B3105" t="s">
        <v>335</v>
      </c>
      <c r="C3105" t="s">
        <v>1</v>
      </c>
      <c r="D3105" t="s">
        <v>204</v>
      </c>
      <c r="E3105" t="s">
        <v>167</v>
      </c>
      <c r="F3105">
        <v>2017</v>
      </c>
      <c r="G3105">
        <v>70.143563747347997</v>
      </c>
      <c r="H3105">
        <v>73.539000423033499</v>
      </c>
      <c r="I3105">
        <v>66.582646645797993</v>
      </c>
    </row>
    <row r="3106" spans="1:9" x14ac:dyDescent="0.15">
      <c r="A3106" t="s">
        <v>202</v>
      </c>
      <c r="B3106" t="s">
        <v>335</v>
      </c>
      <c r="C3106" t="s">
        <v>205</v>
      </c>
      <c r="D3106" t="s">
        <v>204</v>
      </c>
      <c r="E3106" t="s">
        <v>167</v>
      </c>
      <c r="F3106">
        <v>2017</v>
      </c>
      <c r="G3106">
        <v>69.513197009506996</v>
      </c>
      <c r="H3106">
        <v>72.451106881364396</v>
      </c>
      <c r="I3106">
        <v>66.185462692362805</v>
      </c>
    </row>
    <row r="3107" spans="1:9" x14ac:dyDescent="0.15">
      <c r="A3107" t="s">
        <v>202</v>
      </c>
      <c r="B3107" t="s">
        <v>336</v>
      </c>
      <c r="C3107" t="s">
        <v>21</v>
      </c>
      <c r="D3107" t="s">
        <v>204</v>
      </c>
      <c r="E3107" t="s">
        <v>167</v>
      </c>
      <c r="F3107">
        <v>2017</v>
      </c>
      <c r="G3107">
        <v>68.862736422463101</v>
      </c>
      <c r="H3107">
        <v>71.7254531282112</v>
      </c>
      <c r="I3107">
        <v>65.697880701097603</v>
      </c>
    </row>
    <row r="3108" spans="1:9" x14ac:dyDescent="0.15">
      <c r="A3108" t="s">
        <v>202</v>
      </c>
      <c r="B3108" t="s">
        <v>336</v>
      </c>
      <c r="C3108" t="s">
        <v>1</v>
      </c>
      <c r="D3108" t="s">
        <v>204</v>
      </c>
      <c r="E3108" t="s">
        <v>167</v>
      </c>
      <c r="F3108">
        <v>2017</v>
      </c>
      <c r="G3108">
        <v>70.070347362874102</v>
      </c>
      <c r="H3108">
        <v>73.431471267649798</v>
      </c>
      <c r="I3108">
        <v>66.446827392086504</v>
      </c>
    </row>
    <row r="3109" spans="1:9" x14ac:dyDescent="0.15">
      <c r="A3109" t="s">
        <v>202</v>
      </c>
      <c r="B3109" t="s">
        <v>336</v>
      </c>
      <c r="C3109" t="s">
        <v>205</v>
      </c>
      <c r="D3109" t="s">
        <v>204</v>
      </c>
      <c r="E3109" t="s">
        <v>167</v>
      </c>
      <c r="F3109">
        <v>2017</v>
      </c>
      <c r="G3109">
        <v>69.478252006241902</v>
      </c>
      <c r="H3109">
        <v>72.537044916229206</v>
      </c>
      <c r="I3109">
        <v>66.088267556416199</v>
      </c>
    </row>
    <row r="3110" spans="1:9" x14ac:dyDescent="0.15">
      <c r="A3110" t="s">
        <v>202</v>
      </c>
      <c r="B3110" t="s">
        <v>337</v>
      </c>
      <c r="C3110" t="s">
        <v>21</v>
      </c>
      <c r="D3110" t="s">
        <v>204</v>
      </c>
      <c r="E3110" t="s">
        <v>167</v>
      </c>
      <c r="F3110">
        <v>2017</v>
      </c>
      <c r="G3110">
        <v>69.074071992622905</v>
      </c>
      <c r="H3110">
        <v>71.761524658253094</v>
      </c>
      <c r="I3110">
        <v>65.942608054095203</v>
      </c>
    </row>
    <row r="3111" spans="1:9" x14ac:dyDescent="0.15">
      <c r="A3111" t="s">
        <v>202</v>
      </c>
      <c r="B3111" t="s">
        <v>337</v>
      </c>
      <c r="C3111" t="s">
        <v>1</v>
      </c>
      <c r="D3111" t="s">
        <v>204</v>
      </c>
      <c r="E3111" t="s">
        <v>167</v>
      </c>
      <c r="F3111">
        <v>2017</v>
      </c>
      <c r="G3111">
        <v>70.678657230096704</v>
      </c>
      <c r="H3111">
        <v>74.055223044498007</v>
      </c>
      <c r="I3111">
        <v>66.956218631972504</v>
      </c>
    </row>
    <row r="3112" spans="1:9" x14ac:dyDescent="0.15">
      <c r="A3112" t="s">
        <v>202</v>
      </c>
      <c r="B3112" t="s">
        <v>337</v>
      </c>
      <c r="C3112" t="s">
        <v>205</v>
      </c>
      <c r="D3112" t="s">
        <v>204</v>
      </c>
      <c r="E3112" t="s">
        <v>167</v>
      </c>
      <c r="F3112">
        <v>2017</v>
      </c>
      <c r="G3112">
        <v>69.900960093525796</v>
      </c>
      <c r="H3112">
        <v>72.889434415249198</v>
      </c>
      <c r="I3112">
        <v>66.4983979064843</v>
      </c>
    </row>
    <row r="3113" spans="1:9" x14ac:dyDescent="0.15">
      <c r="A3113" t="s">
        <v>202</v>
      </c>
      <c r="B3113" t="s">
        <v>338</v>
      </c>
      <c r="C3113" t="s">
        <v>21</v>
      </c>
      <c r="D3113" t="s">
        <v>204</v>
      </c>
      <c r="E3113" t="s">
        <v>167</v>
      </c>
      <c r="F3113">
        <v>2017</v>
      </c>
      <c r="G3113">
        <v>69.294776713952004</v>
      </c>
      <c r="H3113">
        <v>71.975179720193793</v>
      </c>
      <c r="I3113">
        <v>66.0817561063281</v>
      </c>
    </row>
    <row r="3114" spans="1:9" x14ac:dyDescent="0.15">
      <c r="A3114" t="s">
        <v>202</v>
      </c>
      <c r="B3114" t="s">
        <v>338</v>
      </c>
      <c r="C3114" t="s">
        <v>1</v>
      </c>
      <c r="D3114" t="s">
        <v>204</v>
      </c>
      <c r="E3114" t="s">
        <v>167</v>
      </c>
      <c r="F3114">
        <v>2017</v>
      </c>
      <c r="G3114">
        <v>70.2322751362004</v>
      </c>
      <c r="H3114">
        <v>73.452946215908597</v>
      </c>
      <c r="I3114">
        <v>66.561285831465199</v>
      </c>
    </row>
    <row r="3115" spans="1:9" x14ac:dyDescent="0.15">
      <c r="A3115" t="s">
        <v>202</v>
      </c>
      <c r="B3115" t="s">
        <v>338</v>
      </c>
      <c r="C3115" t="s">
        <v>205</v>
      </c>
      <c r="D3115" t="s">
        <v>204</v>
      </c>
      <c r="E3115" t="s">
        <v>167</v>
      </c>
      <c r="F3115">
        <v>2017</v>
      </c>
      <c r="G3115">
        <v>69.776688349039205</v>
      </c>
      <c r="H3115">
        <v>72.651963791467495</v>
      </c>
      <c r="I3115">
        <v>66.358534345623994</v>
      </c>
    </row>
    <row r="3116" spans="1:9" x14ac:dyDescent="0.15">
      <c r="A3116" t="s">
        <v>202</v>
      </c>
      <c r="B3116" t="s">
        <v>339</v>
      </c>
      <c r="C3116" t="s">
        <v>21</v>
      </c>
      <c r="D3116" t="s">
        <v>204</v>
      </c>
      <c r="E3116" t="s">
        <v>167</v>
      </c>
      <c r="F3116">
        <v>2017</v>
      </c>
      <c r="G3116">
        <v>68.760891973549903</v>
      </c>
      <c r="H3116">
        <v>71.460302601993803</v>
      </c>
      <c r="I3116">
        <v>65.463936030482799</v>
      </c>
    </row>
    <row r="3117" spans="1:9" x14ac:dyDescent="0.15">
      <c r="A3117" t="s">
        <v>202</v>
      </c>
      <c r="B3117" t="s">
        <v>339</v>
      </c>
      <c r="C3117" t="s">
        <v>1</v>
      </c>
      <c r="D3117" t="s">
        <v>204</v>
      </c>
      <c r="E3117" t="s">
        <v>167</v>
      </c>
      <c r="F3117">
        <v>2017</v>
      </c>
      <c r="G3117">
        <v>70.118770415935998</v>
      </c>
      <c r="H3117">
        <v>73.414304577160706</v>
      </c>
      <c r="I3117">
        <v>66.408262892504396</v>
      </c>
    </row>
    <row r="3118" spans="1:9" x14ac:dyDescent="0.15">
      <c r="A3118" t="s">
        <v>202</v>
      </c>
      <c r="B3118" t="s">
        <v>339</v>
      </c>
      <c r="C3118" t="s">
        <v>205</v>
      </c>
      <c r="D3118" t="s">
        <v>204</v>
      </c>
      <c r="E3118" t="s">
        <v>167</v>
      </c>
      <c r="F3118">
        <v>2017</v>
      </c>
      <c r="G3118">
        <v>69.441175229578903</v>
      </c>
      <c r="H3118">
        <v>72.407770880551794</v>
      </c>
      <c r="I3118">
        <v>65.9043462362132</v>
      </c>
    </row>
    <row r="3119" spans="1:9" x14ac:dyDescent="0.15">
      <c r="A3119" t="s">
        <v>202</v>
      </c>
      <c r="B3119" t="s">
        <v>340</v>
      </c>
      <c r="C3119" t="s">
        <v>21</v>
      </c>
      <c r="D3119" t="s">
        <v>204</v>
      </c>
      <c r="E3119" t="s">
        <v>167</v>
      </c>
      <c r="F3119">
        <v>2017</v>
      </c>
      <c r="G3119">
        <v>68.212798127987199</v>
      </c>
      <c r="H3119">
        <v>70.682541776249906</v>
      </c>
      <c r="I3119">
        <v>65.126030338248498</v>
      </c>
    </row>
    <row r="3120" spans="1:9" x14ac:dyDescent="0.15">
      <c r="A3120" t="s">
        <v>202</v>
      </c>
      <c r="B3120" t="s">
        <v>340</v>
      </c>
      <c r="C3120" t="s">
        <v>1</v>
      </c>
      <c r="D3120" t="s">
        <v>204</v>
      </c>
      <c r="E3120" t="s">
        <v>167</v>
      </c>
      <c r="F3120">
        <v>2017</v>
      </c>
      <c r="G3120">
        <v>69.925764622601505</v>
      </c>
      <c r="H3120">
        <v>73.041984380180395</v>
      </c>
      <c r="I3120">
        <v>66.286581494991196</v>
      </c>
    </row>
    <row r="3121" spans="1:9" x14ac:dyDescent="0.15">
      <c r="A3121" t="s">
        <v>202</v>
      </c>
      <c r="B3121" t="s">
        <v>340</v>
      </c>
      <c r="C3121" t="s">
        <v>205</v>
      </c>
      <c r="D3121" t="s">
        <v>204</v>
      </c>
      <c r="E3121" t="s">
        <v>167</v>
      </c>
      <c r="F3121">
        <v>2017</v>
      </c>
      <c r="G3121">
        <v>69.070699408201506</v>
      </c>
      <c r="H3121">
        <v>71.911788861465496</v>
      </c>
      <c r="I3121">
        <v>65.743672461527495</v>
      </c>
    </row>
    <row r="3122" spans="1:9" x14ac:dyDescent="0.15">
      <c r="A3122" t="s">
        <v>202</v>
      </c>
      <c r="B3122" t="s">
        <v>341</v>
      </c>
      <c r="C3122" t="s">
        <v>21</v>
      </c>
      <c r="D3122" t="s">
        <v>204</v>
      </c>
      <c r="E3122" t="s">
        <v>167</v>
      </c>
      <c r="F3122">
        <v>2017</v>
      </c>
      <c r="G3122">
        <v>68.176512822215798</v>
      </c>
      <c r="H3122">
        <v>70.904215269717199</v>
      </c>
      <c r="I3122">
        <v>65.093620911254206</v>
      </c>
    </row>
    <row r="3123" spans="1:9" x14ac:dyDescent="0.15">
      <c r="A3123" t="s">
        <v>202</v>
      </c>
      <c r="B3123" t="s">
        <v>341</v>
      </c>
      <c r="C3123" t="s">
        <v>1</v>
      </c>
      <c r="D3123" t="s">
        <v>204</v>
      </c>
      <c r="E3123" t="s">
        <v>167</v>
      </c>
      <c r="F3123">
        <v>2017</v>
      </c>
      <c r="G3123">
        <v>69.754924683901507</v>
      </c>
      <c r="H3123">
        <v>73.055605301537099</v>
      </c>
      <c r="I3123">
        <v>66.138496453318496</v>
      </c>
    </row>
    <row r="3124" spans="1:9" x14ac:dyDescent="0.15">
      <c r="A3124" t="s">
        <v>202</v>
      </c>
      <c r="B3124" t="s">
        <v>341</v>
      </c>
      <c r="C3124" t="s">
        <v>205</v>
      </c>
      <c r="D3124" t="s">
        <v>204</v>
      </c>
      <c r="E3124" t="s">
        <v>167</v>
      </c>
      <c r="F3124">
        <v>2017</v>
      </c>
      <c r="G3124">
        <v>68.966024785817893</v>
      </c>
      <c r="H3124">
        <v>71.963384835954201</v>
      </c>
      <c r="I3124">
        <v>65.674880585273101</v>
      </c>
    </row>
    <row r="3125" spans="1:9" x14ac:dyDescent="0.15">
      <c r="A3125" t="s">
        <v>202</v>
      </c>
      <c r="B3125" t="s">
        <v>215</v>
      </c>
      <c r="C3125" t="s">
        <v>21</v>
      </c>
      <c r="D3125" t="s">
        <v>204</v>
      </c>
      <c r="E3125" t="s">
        <v>167</v>
      </c>
      <c r="F3125">
        <v>2009</v>
      </c>
      <c r="G3125">
        <v>66.640469697953506</v>
      </c>
      <c r="H3125">
        <v>69.202032058411504</v>
      </c>
      <c r="I3125">
        <v>63.716134406820998</v>
      </c>
    </row>
    <row r="3126" spans="1:9" x14ac:dyDescent="0.15">
      <c r="A3126" t="s">
        <v>202</v>
      </c>
      <c r="B3126" t="s">
        <v>215</v>
      </c>
      <c r="C3126" t="s">
        <v>1</v>
      </c>
      <c r="D3126" t="s">
        <v>204</v>
      </c>
      <c r="E3126" t="s">
        <v>167</v>
      </c>
      <c r="F3126">
        <v>2009</v>
      </c>
      <c r="G3126">
        <v>68.798454771217806</v>
      </c>
      <c r="H3126">
        <v>71.853910823188201</v>
      </c>
      <c r="I3126">
        <v>65.364923779186498</v>
      </c>
    </row>
    <row r="3127" spans="1:9" x14ac:dyDescent="0.15">
      <c r="A3127" t="s">
        <v>202</v>
      </c>
      <c r="B3127" t="s">
        <v>215</v>
      </c>
      <c r="C3127" t="s">
        <v>205</v>
      </c>
      <c r="D3127" t="s">
        <v>204</v>
      </c>
      <c r="E3127" t="s">
        <v>167</v>
      </c>
      <c r="F3127">
        <v>2009</v>
      </c>
      <c r="G3127">
        <v>67.744100037841307</v>
      </c>
      <c r="H3127">
        <v>70.494737694403099</v>
      </c>
      <c r="I3127">
        <v>64.555846678568699</v>
      </c>
    </row>
    <row r="3128" spans="1:9" x14ac:dyDescent="0.15">
      <c r="A3128" t="s">
        <v>202</v>
      </c>
      <c r="B3128" t="s">
        <v>216</v>
      </c>
      <c r="C3128" t="s">
        <v>21</v>
      </c>
      <c r="D3128" t="s">
        <v>204</v>
      </c>
      <c r="E3128" t="s">
        <v>167</v>
      </c>
      <c r="F3128">
        <v>2009</v>
      </c>
      <c r="G3128">
        <v>67.9128246167827</v>
      </c>
      <c r="H3128">
        <v>70.570017001844406</v>
      </c>
      <c r="I3128">
        <v>64.911712648635998</v>
      </c>
    </row>
    <row r="3129" spans="1:9" x14ac:dyDescent="0.15">
      <c r="A3129" t="s">
        <v>202</v>
      </c>
      <c r="B3129" t="s">
        <v>216</v>
      </c>
      <c r="C3129" t="s">
        <v>1</v>
      </c>
      <c r="D3129" t="s">
        <v>204</v>
      </c>
      <c r="E3129" t="s">
        <v>167</v>
      </c>
      <c r="F3129">
        <v>2009</v>
      </c>
      <c r="G3129">
        <v>69.518099086593907</v>
      </c>
      <c r="H3129">
        <v>72.486180150715199</v>
      </c>
      <c r="I3129">
        <v>65.963551859307003</v>
      </c>
    </row>
    <row r="3130" spans="1:9" x14ac:dyDescent="0.15">
      <c r="A3130" t="s">
        <v>202</v>
      </c>
      <c r="B3130" t="s">
        <v>216</v>
      </c>
      <c r="C3130" t="s">
        <v>205</v>
      </c>
      <c r="D3130" t="s">
        <v>204</v>
      </c>
      <c r="E3130" t="s">
        <v>167</v>
      </c>
      <c r="F3130">
        <v>2009</v>
      </c>
      <c r="G3130">
        <v>68.7422362121888</v>
      </c>
      <c r="H3130">
        <v>71.585504399459197</v>
      </c>
      <c r="I3130">
        <v>65.389193405272195</v>
      </c>
    </row>
    <row r="3131" spans="1:9" x14ac:dyDescent="0.15">
      <c r="A3131" t="s">
        <v>202</v>
      </c>
      <c r="B3131" t="s">
        <v>217</v>
      </c>
      <c r="C3131" t="s">
        <v>21</v>
      </c>
      <c r="D3131" t="s">
        <v>204</v>
      </c>
      <c r="E3131" t="s">
        <v>167</v>
      </c>
      <c r="F3131">
        <v>2009</v>
      </c>
      <c r="G3131">
        <v>67.154270413891197</v>
      </c>
      <c r="H3131">
        <v>69.653289838620793</v>
      </c>
      <c r="I3131">
        <v>64.217401702051802</v>
      </c>
    </row>
    <row r="3132" spans="1:9" x14ac:dyDescent="0.15">
      <c r="A3132" t="s">
        <v>202</v>
      </c>
      <c r="B3132" t="s">
        <v>217</v>
      </c>
      <c r="C3132" t="s">
        <v>1</v>
      </c>
      <c r="D3132" t="s">
        <v>204</v>
      </c>
      <c r="E3132" t="s">
        <v>167</v>
      </c>
      <c r="F3132">
        <v>2009</v>
      </c>
      <c r="G3132">
        <v>69.256502834022598</v>
      </c>
      <c r="H3132">
        <v>72.3274756241902</v>
      </c>
      <c r="I3132">
        <v>65.635308255371399</v>
      </c>
    </row>
    <row r="3133" spans="1:9" x14ac:dyDescent="0.15">
      <c r="A3133" t="s">
        <v>202</v>
      </c>
      <c r="B3133" t="s">
        <v>217</v>
      </c>
      <c r="C3133" t="s">
        <v>205</v>
      </c>
      <c r="D3133" t="s">
        <v>204</v>
      </c>
      <c r="E3133" t="s">
        <v>167</v>
      </c>
      <c r="F3133">
        <v>2009</v>
      </c>
      <c r="G3133">
        <v>68.2274855842102</v>
      </c>
      <c r="H3133">
        <v>71.083145443122504</v>
      </c>
      <c r="I3133">
        <v>64.956650416060299</v>
      </c>
    </row>
    <row r="3134" spans="1:9" x14ac:dyDescent="0.15">
      <c r="A3134" t="s">
        <v>202</v>
      </c>
      <c r="B3134" t="s">
        <v>218</v>
      </c>
      <c r="C3134" t="s">
        <v>21</v>
      </c>
      <c r="D3134" t="s">
        <v>204</v>
      </c>
      <c r="E3134" t="s">
        <v>167</v>
      </c>
      <c r="F3134">
        <v>2009</v>
      </c>
      <c r="G3134">
        <v>65.863288159833999</v>
      </c>
      <c r="H3134">
        <v>68.450398773463604</v>
      </c>
      <c r="I3134">
        <v>62.992421879529097</v>
      </c>
    </row>
    <row r="3135" spans="1:9" x14ac:dyDescent="0.15">
      <c r="A3135" t="s">
        <v>202</v>
      </c>
      <c r="B3135" t="s">
        <v>218</v>
      </c>
      <c r="C3135" t="s">
        <v>1</v>
      </c>
      <c r="D3135" t="s">
        <v>204</v>
      </c>
      <c r="E3135" t="s">
        <v>167</v>
      </c>
      <c r="F3135">
        <v>2009</v>
      </c>
      <c r="G3135">
        <v>68.479080378129098</v>
      </c>
      <c r="H3135">
        <v>71.546229395787293</v>
      </c>
      <c r="I3135">
        <v>65.002587564924397</v>
      </c>
    </row>
    <row r="3136" spans="1:9" x14ac:dyDescent="0.15">
      <c r="A3136" t="s">
        <v>202</v>
      </c>
      <c r="B3136" t="s">
        <v>218</v>
      </c>
      <c r="C3136" t="s">
        <v>205</v>
      </c>
      <c r="D3136" t="s">
        <v>204</v>
      </c>
      <c r="E3136" t="s">
        <v>167</v>
      </c>
      <c r="F3136">
        <v>2009</v>
      </c>
      <c r="G3136">
        <v>67.188378863419999</v>
      </c>
      <c r="H3136">
        <v>70.006463003915002</v>
      </c>
      <c r="I3136">
        <v>64.022845472779593</v>
      </c>
    </row>
    <row r="3137" spans="1:9" x14ac:dyDescent="0.15">
      <c r="A3137" t="s">
        <v>202</v>
      </c>
      <c r="B3137" t="s">
        <v>280</v>
      </c>
      <c r="C3137" t="s">
        <v>21</v>
      </c>
      <c r="D3137" t="s">
        <v>204</v>
      </c>
      <c r="E3137" t="s">
        <v>167</v>
      </c>
      <c r="F3137">
        <v>2009</v>
      </c>
      <c r="G3137">
        <v>66.794693850608496</v>
      </c>
      <c r="H3137">
        <v>69.3400149852298</v>
      </c>
      <c r="I3137">
        <v>63.8261939559887</v>
      </c>
    </row>
    <row r="3138" spans="1:9" x14ac:dyDescent="0.15">
      <c r="A3138" t="s">
        <v>202</v>
      </c>
      <c r="B3138" t="s">
        <v>280</v>
      </c>
      <c r="C3138" t="s">
        <v>1</v>
      </c>
      <c r="D3138" t="s">
        <v>204</v>
      </c>
      <c r="E3138" t="s">
        <v>167</v>
      </c>
      <c r="F3138">
        <v>2009</v>
      </c>
      <c r="G3138">
        <v>68.897541706315494</v>
      </c>
      <c r="H3138">
        <v>71.9513036534305</v>
      </c>
      <c r="I3138">
        <v>65.491189134134004</v>
      </c>
    </row>
    <row r="3139" spans="1:9" x14ac:dyDescent="0.15">
      <c r="A3139" t="s">
        <v>202</v>
      </c>
      <c r="B3139" t="s">
        <v>280</v>
      </c>
      <c r="C3139" t="s">
        <v>205</v>
      </c>
      <c r="D3139" t="s">
        <v>204</v>
      </c>
      <c r="E3139" t="s">
        <v>167</v>
      </c>
      <c r="F3139">
        <v>2009</v>
      </c>
      <c r="G3139">
        <v>67.886006848751506</v>
      </c>
      <c r="H3139">
        <v>70.709468197344506</v>
      </c>
      <c r="I3139">
        <v>64.713814117187397</v>
      </c>
    </row>
    <row r="3140" spans="1:9" x14ac:dyDescent="0.15">
      <c r="A3140" t="s">
        <v>202</v>
      </c>
      <c r="B3140" t="s">
        <v>281</v>
      </c>
      <c r="C3140" t="s">
        <v>21</v>
      </c>
      <c r="D3140" t="s">
        <v>204</v>
      </c>
      <c r="E3140" t="s">
        <v>167</v>
      </c>
      <c r="F3140">
        <v>2009</v>
      </c>
      <c r="G3140">
        <v>67.323539208777206</v>
      </c>
      <c r="H3140">
        <v>69.923400970006895</v>
      </c>
      <c r="I3140">
        <v>64.479856477853602</v>
      </c>
    </row>
    <row r="3141" spans="1:9" x14ac:dyDescent="0.15">
      <c r="A3141" t="s">
        <v>202</v>
      </c>
      <c r="B3141" t="s">
        <v>281</v>
      </c>
      <c r="C3141" t="s">
        <v>1</v>
      </c>
      <c r="D3141" t="s">
        <v>204</v>
      </c>
      <c r="E3141" t="s">
        <v>167</v>
      </c>
      <c r="F3141">
        <v>2009</v>
      </c>
      <c r="G3141">
        <v>68.721138515015497</v>
      </c>
      <c r="H3141">
        <v>71.843798229853505</v>
      </c>
      <c r="I3141">
        <v>65.2446930396803</v>
      </c>
    </row>
    <row r="3142" spans="1:9" x14ac:dyDescent="0.15">
      <c r="A3142" t="s">
        <v>202</v>
      </c>
      <c r="B3142" t="s">
        <v>281</v>
      </c>
      <c r="C3142" t="s">
        <v>205</v>
      </c>
      <c r="D3142" t="s">
        <v>204</v>
      </c>
      <c r="E3142" t="s">
        <v>167</v>
      </c>
      <c r="F3142">
        <v>2009</v>
      </c>
      <c r="G3142">
        <v>68.043228781848796</v>
      </c>
      <c r="H3142">
        <v>70.855965467414194</v>
      </c>
      <c r="I3142">
        <v>64.786860384888698</v>
      </c>
    </row>
    <row r="3143" spans="1:9" x14ac:dyDescent="0.15">
      <c r="A3143" t="s">
        <v>202</v>
      </c>
      <c r="B3143" t="s">
        <v>282</v>
      </c>
      <c r="C3143" t="s">
        <v>21</v>
      </c>
      <c r="D3143" t="s">
        <v>204</v>
      </c>
      <c r="E3143" t="s">
        <v>167</v>
      </c>
      <c r="F3143">
        <v>2009</v>
      </c>
      <c r="G3143">
        <v>67.021867090364694</v>
      </c>
      <c r="H3143">
        <v>69.575047325394294</v>
      </c>
      <c r="I3143">
        <v>64.078268280958895</v>
      </c>
    </row>
    <row r="3144" spans="1:9" x14ac:dyDescent="0.15">
      <c r="A3144" t="s">
        <v>202</v>
      </c>
      <c r="B3144" t="s">
        <v>282</v>
      </c>
      <c r="C3144" t="s">
        <v>1</v>
      </c>
      <c r="D3144" t="s">
        <v>204</v>
      </c>
      <c r="E3144" t="s">
        <v>167</v>
      </c>
      <c r="F3144">
        <v>2009</v>
      </c>
      <c r="G3144">
        <v>68.789338913180799</v>
      </c>
      <c r="H3144">
        <v>71.761050676275104</v>
      </c>
      <c r="I3144">
        <v>65.348222035620395</v>
      </c>
    </row>
    <row r="3145" spans="1:9" x14ac:dyDescent="0.15">
      <c r="A3145" t="s">
        <v>202</v>
      </c>
      <c r="B3145" t="s">
        <v>282</v>
      </c>
      <c r="C3145" t="s">
        <v>205</v>
      </c>
      <c r="D3145" t="s">
        <v>204</v>
      </c>
      <c r="E3145" t="s">
        <v>167</v>
      </c>
      <c r="F3145">
        <v>2009</v>
      </c>
      <c r="G3145">
        <v>67.937384872085005</v>
      </c>
      <c r="H3145">
        <v>70.683451821316595</v>
      </c>
      <c r="I3145">
        <v>64.716264673170002</v>
      </c>
    </row>
    <row r="3146" spans="1:9" x14ac:dyDescent="0.15">
      <c r="A3146" t="s">
        <v>202</v>
      </c>
      <c r="B3146" t="s">
        <v>283</v>
      </c>
      <c r="C3146" t="s">
        <v>21</v>
      </c>
      <c r="D3146" t="s">
        <v>204</v>
      </c>
      <c r="E3146" t="s">
        <v>167</v>
      </c>
      <c r="F3146">
        <v>2009</v>
      </c>
      <c r="G3146">
        <v>66.378138000732704</v>
      </c>
      <c r="H3146">
        <v>68.855699023917097</v>
      </c>
      <c r="I3146">
        <v>63.413558165780202</v>
      </c>
    </row>
    <row r="3147" spans="1:9" x14ac:dyDescent="0.15">
      <c r="A3147" t="s">
        <v>202</v>
      </c>
      <c r="B3147" t="s">
        <v>283</v>
      </c>
      <c r="C3147" t="s">
        <v>1</v>
      </c>
      <c r="D3147" t="s">
        <v>204</v>
      </c>
      <c r="E3147" t="s">
        <v>167</v>
      </c>
      <c r="F3147">
        <v>2009</v>
      </c>
      <c r="G3147">
        <v>68.863708365111506</v>
      </c>
      <c r="H3147">
        <v>71.892948477108504</v>
      </c>
      <c r="I3147">
        <v>65.353474785640202</v>
      </c>
    </row>
    <row r="3148" spans="1:9" x14ac:dyDescent="0.15">
      <c r="A3148" t="s">
        <v>202</v>
      </c>
      <c r="B3148" t="s">
        <v>283</v>
      </c>
      <c r="C3148" t="s">
        <v>205</v>
      </c>
      <c r="D3148" t="s">
        <v>204</v>
      </c>
      <c r="E3148" t="s">
        <v>167</v>
      </c>
      <c r="F3148">
        <v>2009</v>
      </c>
      <c r="G3148">
        <v>67.625665219404596</v>
      </c>
      <c r="H3148">
        <v>70.405251013211</v>
      </c>
      <c r="I3148">
        <v>64.335735598798607</v>
      </c>
    </row>
    <row r="3149" spans="1:9" x14ac:dyDescent="0.15">
      <c r="A3149" t="s">
        <v>202</v>
      </c>
      <c r="B3149" t="s">
        <v>284</v>
      </c>
      <c r="C3149" t="s">
        <v>21</v>
      </c>
      <c r="D3149" t="s">
        <v>204</v>
      </c>
      <c r="E3149" t="s">
        <v>167</v>
      </c>
      <c r="F3149">
        <v>2009</v>
      </c>
      <c r="G3149">
        <v>65.667732076512905</v>
      </c>
      <c r="H3149">
        <v>68.152413957596593</v>
      </c>
      <c r="I3149">
        <v>62.791951511360097</v>
      </c>
    </row>
    <row r="3150" spans="1:9" x14ac:dyDescent="0.15">
      <c r="A3150" t="s">
        <v>202</v>
      </c>
      <c r="B3150" t="s">
        <v>284</v>
      </c>
      <c r="C3150" t="s">
        <v>1</v>
      </c>
      <c r="D3150" t="s">
        <v>204</v>
      </c>
      <c r="E3150" t="s">
        <v>167</v>
      </c>
      <c r="F3150">
        <v>2009</v>
      </c>
      <c r="G3150">
        <v>67.706587907247098</v>
      </c>
      <c r="H3150">
        <v>70.726925922997395</v>
      </c>
      <c r="I3150">
        <v>64.286344092875794</v>
      </c>
    </row>
    <row r="3151" spans="1:9" x14ac:dyDescent="0.15">
      <c r="A3151" t="s">
        <v>202</v>
      </c>
      <c r="B3151" t="s">
        <v>284</v>
      </c>
      <c r="C3151" t="s">
        <v>205</v>
      </c>
      <c r="D3151" t="s">
        <v>204</v>
      </c>
      <c r="E3151" t="s">
        <v>167</v>
      </c>
      <c r="F3151">
        <v>2009</v>
      </c>
      <c r="G3151">
        <v>66.701497312144795</v>
      </c>
      <c r="H3151">
        <v>69.401062188649405</v>
      </c>
      <c r="I3151">
        <v>63.6059961615967</v>
      </c>
    </row>
    <row r="3152" spans="1:9" x14ac:dyDescent="0.15">
      <c r="A3152" t="s">
        <v>202</v>
      </c>
      <c r="B3152" t="s">
        <v>285</v>
      </c>
      <c r="C3152" t="s">
        <v>21</v>
      </c>
      <c r="D3152" t="s">
        <v>204</v>
      </c>
      <c r="E3152" t="s">
        <v>167</v>
      </c>
      <c r="F3152">
        <v>2009</v>
      </c>
      <c r="G3152">
        <v>66.450105181179296</v>
      </c>
      <c r="H3152">
        <v>68.938241753518497</v>
      </c>
      <c r="I3152">
        <v>63.541860781829897</v>
      </c>
    </row>
    <row r="3153" spans="1:9" x14ac:dyDescent="0.15">
      <c r="A3153" t="s">
        <v>202</v>
      </c>
      <c r="B3153" t="s">
        <v>285</v>
      </c>
      <c r="C3153" t="s">
        <v>1</v>
      </c>
      <c r="D3153" t="s">
        <v>204</v>
      </c>
      <c r="E3153" t="s">
        <v>167</v>
      </c>
      <c r="F3153">
        <v>2009</v>
      </c>
      <c r="G3153">
        <v>68.498079674813994</v>
      </c>
      <c r="H3153">
        <v>71.563092461032298</v>
      </c>
      <c r="I3153">
        <v>65.015808214541394</v>
      </c>
    </row>
    <row r="3154" spans="1:9" x14ac:dyDescent="0.15">
      <c r="A3154" t="s">
        <v>202</v>
      </c>
      <c r="B3154" t="s">
        <v>285</v>
      </c>
      <c r="C3154" t="s">
        <v>205</v>
      </c>
      <c r="D3154" t="s">
        <v>204</v>
      </c>
      <c r="E3154" t="s">
        <v>167</v>
      </c>
      <c r="F3154">
        <v>2009</v>
      </c>
      <c r="G3154">
        <v>67.512160845277293</v>
      </c>
      <c r="H3154">
        <v>70.268863630627393</v>
      </c>
      <c r="I3154">
        <v>64.353785707250395</v>
      </c>
    </row>
    <row r="3155" spans="1:9" x14ac:dyDescent="0.15">
      <c r="A3155" t="s">
        <v>202</v>
      </c>
      <c r="B3155" t="s">
        <v>286</v>
      </c>
      <c r="C3155" t="s">
        <v>21</v>
      </c>
      <c r="D3155" t="s">
        <v>204</v>
      </c>
      <c r="E3155" t="s">
        <v>167</v>
      </c>
      <c r="F3155">
        <v>2009</v>
      </c>
      <c r="G3155">
        <v>66.181872013180794</v>
      </c>
      <c r="H3155">
        <v>68.703981813883701</v>
      </c>
      <c r="I3155">
        <v>63.265921409670703</v>
      </c>
    </row>
    <row r="3156" spans="1:9" x14ac:dyDescent="0.15">
      <c r="A3156" t="s">
        <v>202</v>
      </c>
      <c r="B3156" t="s">
        <v>286</v>
      </c>
      <c r="C3156" t="s">
        <v>1</v>
      </c>
      <c r="D3156" t="s">
        <v>204</v>
      </c>
      <c r="E3156" t="s">
        <v>167</v>
      </c>
      <c r="F3156">
        <v>2009</v>
      </c>
      <c r="G3156">
        <v>68.427004679375401</v>
      </c>
      <c r="H3156">
        <v>71.474177960930703</v>
      </c>
      <c r="I3156">
        <v>65.002273775532004</v>
      </c>
    </row>
    <row r="3157" spans="1:9" x14ac:dyDescent="0.15">
      <c r="A3157" t="s">
        <v>202</v>
      </c>
      <c r="B3157" t="s">
        <v>286</v>
      </c>
      <c r="C3157" t="s">
        <v>205</v>
      </c>
      <c r="D3157" t="s">
        <v>204</v>
      </c>
      <c r="E3157" t="s">
        <v>167</v>
      </c>
      <c r="F3157">
        <v>2009</v>
      </c>
      <c r="G3157">
        <v>67.342000443221806</v>
      </c>
      <c r="H3157">
        <v>70.163733056677998</v>
      </c>
      <c r="I3157">
        <v>64.143712247699497</v>
      </c>
    </row>
    <row r="3158" spans="1:9" x14ac:dyDescent="0.15">
      <c r="A3158" t="s">
        <v>202</v>
      </c>
      <c r="B3158" t="s">
        <v>287</v>
      </c>
      <c r="C3158" t="s">
        <v>21</v>
      </c>
      <c r="D3158" t="s">
        <v>204</v>
      </c>
      <c r="E3158" t="s">
        <v>167</v>
      </c>
      <c r="F3158">
        <v>2009</v>
      </c>
      <c r="G3158">
        <v>66.345370873240199</v>
      </c>
      <c r="H3158">
        <v>68.795689648492896</v>
      </c>
      <c r="I3158">
        <v>63.509412280445098</v>
      </c>
    </row>
    <row r="3159" spans="1:9" x14ac:dyDescent="0.15">
      <c r="A3159" t="s">
        <v>202</v>
      </c>
      <c r="B3159" t="s">
        <v>287</v>
      </c>
      <c r="C3159" t="s">
        <v>1</v>
      </c>
      <c r="D3159" t="s">
        <v>204</v>
      </c>
      <c r="E3159" t="s">
        <v>167</v>
      </c>
      <c r="F3159">
        <v>2009</v>
      </c>
      <c r="G3159">
        <v>68.115715879523194</v>
      </c>
      <c r="H3159">
        <v>71.124830319020305</v>
      </c>
      <c r="I3159">
        <v>64.709492691757305</v>
      </c>
    </row>
    <row r="3160" spans="1:9" x14ac:dyDescent="0.15">
      <c r="A3160" t="s">
        <v>202</v>
      </c>
      <c r="B3160" t="s">
        <v>287</v>
      </c>
      <c r="C3160" t="s">
        <v>205</v>
      </c>
      <c r="D3160" t="s">
        <v>204</v>
      </c>
      <c r="E3160" t="s">
        <v>167</v>
      </c>
      <c r="F3160">
        <v>2009</v>
      </c>
      <c r="G3160">
        <v>67.251759314165099</v>
      </c>
      <c r="H3160">
        <v>69.934976874979199</v>
      </c>
      <c r="I3160">
        <v>64.1116165710432</v>
      </c>
    </row>
    <row r="3161" spans="1:9" x14ac:dyDescent="0.15">
      <c r="A3161" t="s">
        <v>202</v>
      </c>
      <c r="B3161" t="s">
        <v>288</v>
      </c>
      <c r="C3161" t="s">
        <v>21</v>
      </c>
      <c r="D3161" t="s">
        <v>204</v>
      </c>
      <c r="E3161" t="s">
        <v>167</v>
      </c>
      <c r="F3161">
        <v>2009</v>
      </c>
      <c r="G3161">
        <v>68.761160869639298</v>
      </c>
      <c r="H3161">
        <v>71.327054044460098</v>
      </c>
      <c r="I3161">
        <v>65.807580482294199</v>
      </c>
    </row>
    <row r="3162" spans="1:9" x14ac:dyDescent="0.15">
      <c r="A3162" t="s">
        <v>202</v>
      </c>
      <c r="B3162" t="s">
        <v>288</v>
      </c>
      <c r="C3162" t="s">
        <v>1</v>
      </c>
      <c r="D3162" t="s">
        <v>204</v>
      </c>
      <c r="E3162" t="s">
        <v>167</v>
      </c>
      <c r="F3162">
        <v>2009</v>
      </c>
      <c r="G3162">
        <v>69.970174619065702</v>
      </c>
      <c r="H3162">
        <v>73.110071011954105</v>
      </c>
      <c r="I3162">
        <v>66.378367215743907</v>
      </c>
    </row>
    <row r="3163" spans="1:9" x14ac:dyDescent="0.15">
      <c r="A3163" t="s">
        <v>202</v>
      </c>
      <c r="B3163" t="s">
        <v>288</v>
      </c>
      <c r="C3163" t="s">
        <v>205</v>
      </c>
      <c r="D3163" t="s">
        <v>204</v>
      </c>
      <c r="E3163" t="s">
        <v>167</v>
      </c>
      <c r="F3163">
        <v>2009</v>
      </c>
      <c r="G3163">
        <v>69.399902707212902</v>
      </c>
      <c r="H3163">
        <v>72.231511679920999</v>
      </c>
      <c r="I3163">
        <v>66.126387225973701</v>
      </c>
    </row>
    <row r="3164" spans="1:9" x14ac:dyDescent="0.15">
      <c r="A3164" t="s">
        <v>202</v>
      </c>
      <c r="B3164" t="s">
        <v>289</v>
      </c>
      <c r="C3164" t="s">
        <v>21</v>
      </c>
      <c r="D3164" t="s">
        <v>204</v>
      </c>
      <c r="E3164" t="s">
        <v>167</v>
      </c>
      <c r="F3164">
        <v>2009</v>
      </c>
      <c r="G3164">
        <v>67.523879351976007</v>
      </c>
      <c r="H3164">
        <v>70.132867184941404</v>
      </c>
      <c r="I3164">
        <v>64.6728773965107</v>
      </c>
    </row>
    <row r="3165" spans="1:9" x14ac:dyDescent="0.15">
      <c r="A3165" t="s">
        <v>202</v>
      </c>
      <c r="B3165" t="s">
        <v>289</v>
      </c>
      <c r="C3165" t="s">
        <v>1</v>
      </c>
      <c r="D3165" t="s">
        <v>204</v>
      </c>
      <c r="E3165" t="s">
        <v>167</v>
      </c>
      <c r="F3165">
        <v>2009</v>
      </c>
      <c r="G3165">
        <v>69.504576932926597</v>
      </c>
      <c r="H3165">
        <v>72.648878895462104</v>
      </c>
      <c r="I3165">
        <v>65.9678198676785</v>
      </c>
    </row>
    <row r="3166" spans="1:9" x14ac:dyDescent="0.15">
      <c r="A3166" t="s">
        <v>202</v>
      </c>
      <c r="B3166" t="s">
        <v>289</v>
      </c>
      <c r="C3166" t="s">
        <v>205</v>
      </c>
      <c r="D3166" t="s">
        <v>204</v>
      </c>
      <c r="E3166" t="s">
        <v>167</v>
      </c>
      <c r="F3166">
        <v>2009</v>
      </c>
      <c r="G3166">
        <v>68.531798105276707</v>
      </c>
      <c r="H3166">
        <v>71.380427206952405</v>
      </c>
      <c r="I3166">
        <v>65.257023169155502</v>
      </c>
    </row>
    <row r="3167" spans="1:9" x14ac:dyDescent="0.15">
      <c r="A3167" t="s">
        <v>202</v>
      </c>
      <c r="B3167" t="s">
        <v>290</v>
      </c>
      <c r="C3167" t="s">
        <v>21</v>
      </c>
      <c r="D3167" t="s">
        <v>204</v>
      </c>
      <c r="E3167" t="s">
        <v>167</v>
      </c>
      <c r="F3167">
        <v>2009</v>
      </c>
      <c r="G3167">
        <v>68.313421484440795</v>
      </c>
      <c r="H3167">
        <v>70.914111265409502</v>
      </c>
      <c r="I3167">
        <v>65.298049531520505</v>
      </c>
    </row>
    <row r="3168" spans="1:9" x14ac:dyDescent="0.15">
      <c r="A3168" t="s">
        <v>202</v>
      </c>
      <c r="B3168" t="s">
        <v>290</v>
      </c>
      <c r="C3168" t="s">
        <v>1</v>
      </c>
      <c r="D3168" t="s">
        <v>204</v>
      </c>
      <c r="E3168" t="s">
        <v>167</v>
      </c>
      <c r="F3168">
        <v>2009</v>
      </c>
      <c r="G3168">
        <v>70.171809325413804</v>
      </c>
      <c r="H3168">
        <v>73.3407725320982</v>
      </c>
      <c r="I3168">
        <v>66.524853856177998</v>
      </c>
    </row>
    <row r="3169" spans="1:9" x14ac:dyDescent="0.15">
      <c r="A3169" t="s">
        <v>202</v>
      </c>
      <c r="B3169" t="s">
        <v>290</v>
      </c>
      <c r="C3169" t="s">
        <v>205</v>
      </c>
      <c r="D3169" t="s">
        <v>204</v>
      </c>
      <c r="E3169" t="s">
        <v>167</v>
      </c>
      <c r="F3169">
        <v>2009</v>
      </c>
      <c r="G3169">
        <v>69.281332177667693</v>
      </c>
      <c r="H3169">
        <v>72.158854310420395</v>
      </c>
      <c r="I3169">
        <v>65.9101007733599</v>
      </c>
    </row>
    <row r="3170" spans="1:9" x14ac:dyDescent="0.15">
      <c r="A3170" t="s">
        <v>202</v>
      </c>
      <c r="B3170" t="s">
        <v>291</v>
      </c>
      <c r="C3170" t="s">
        <v>21</v>
      </c>
      <c r="D3170" t="s">
        <v>204</v>
      </c>
      <c r="E3170" t="s">
        <v>167</v>
      </c>
      <c r="F3170">
        <v>2009</v>
      </c>
      <c r="G3170">
        <v>68.232661005364903</v>
      </c>
      <c r="H3170">
        <v>70.845307948359107</v>
      </c>
      <c r="I3170">
        <v>65.217952669391394</v>
      </c>
    </row>
    <row r="3171" spans="1:9" x14ac:dyDescent="0.15">
      <c r="A3171" t="s">
        <v>202</v>
      </c>
      <c r="B3171" t="s">
        <v>291</v>
      </c>
      <c r="C3171" t="s">
        <v>1</v>
      </c>
      <c r="D3171" t="s">
        <v>204</v>
      </c>
      <c r="E3171" t="s">
        <v>167</v>
      </c>
      <c r="F3171">
        <v>2009</v>
      </c>
      <c r="G3171">
        <v>70.008156373890799</v>
      </c>
      <c r="H3171">
        <v>73.144525900817399</v>
      </c>
      <c r="I3171">
        <v>66.445866636740405</v>
      </c>
    </row>
    <row r="3172" spans="1:9" x14ac:dyDescent="0.15">
      <c r="A3172" t="s">
        <v>202</v>
      </c>
      <c r="B3172" t="s">
        <v>291</v>
      </c>
      <c r="C3172" t="s">
        <v>205</v>
      </c>
      <c r="D3172" t="s">
        <v>204</v>
      </c>
      <c r="E3172" t="s">
        <v>167</v>
      </c>
      <c r="F3172">
        <v>2009</v>
      </c>
      <c r="G3172">
        <v>69.150517431356107</v>
      </c>
      <c r="H3172">
        <v>71.9607928252953</v>
      </c>
      <c r="I3172">
        <v>65.783409577901097</v>
      </c>
    </row>
    <row r="3173" spans="1:9" x14ac:dyDescent="0.15">
      <c r="A3173" t="s">
        <v>202</v>
      </c>
      <c r="B3173" t="s">
        <v>292</v>
      </c>
      <c r="C3173" t="s">
        <v>21</v>
      </c>
      <c r="D3173" t="s">
        <v>204</v>
      </c>
      <c r="E3173" t="s">
        <v>167</v>
      </c>
      <c r="F3173">
        <v>2009</v>
      </c>
      <c r="G3173">
        <v>66.726067965163693</v>
      </c>
      <c r="H3173">
        <v>69.253111135651906</v>
      </c>
      <c r="I3173">
        <v>63.795758747264799</v>
      </c>
    </row>
    <row r="3174" spans="1:9" x14ac:dyDescent="0.15">
      <c r="A3174" t="s">
        <v>202</v>
      </c>
      <c r="B3174" t="s">
        <v>292</v>
      </c>
      <c r="C3174" t="s">
        <v>1</v>
      </c>
      <c r="D3174" t="s">
        <v>204</v>
      </c>
      <c r="E3174" t="s">
        <v>167</v>
      </c>
      <c r="F3174">
        <v>2009</v>
      </c>
      <c r="G3174">
        <v>69.057547804940199</v>
      </c>
      <c r="H3174">
        <v>72.092434383943299</v>
      </c>
      <c r="I3174">
        <v>65.521436642829002</v>
      </c>
    </row>
    <row r="3175" spans="1:9" x14ac:dyDescent="0.15">
      <c r="A3175" t="s">
        <v>202</v>
      </c>
      <c r="B3175" t="s">
        <v>292</v>
      </c>
      <c r="C3175" t="s">
        <v>205</v>
      </c>
      <c r="D3175" t="s">
        <v>204</v>
      </c>
      <c r="E3175" t="s">
        <v>167</v>
      </c>
      <c r="F3175">
        <v>2009</v>
      </c>
      <c r="G3175">
        <v>67.945167437763999</v>
      </c>
      <c r="H3175">
        <v>70.693850966530704</v>
      </c>
      <c r="I3175">
        <v>64.695637989847498</v>
      </c>
    </row>
    <row r="3176" spans="1:9" x14ac:dyDescent="0.15">
      <c r="A3176" t="s">
        <v>202</v>
      </c>
      <c r="B3176" t="s">
        <v>293</v>
      </c>
      <c r="C3176" t="s">
        <v>21</v>
      </c>
      <c r="D3176" t="s">
        <v>204</v>
      </c>
      <c r="E3176" t="s">
        <v>167</v>
      </c>
      <c r="F3176">
        <v>2009</v>
      </c>
      <c r="G3176">
        <v>67.094754712041905</v>
      </c>
      <c r="H3176">
        <v>69.642063759046707</v>
      </c>
      <c r="I3176">
        <v>64.209903962779705</v>
      </c>
    </row>
    <row r="3177" spans="1:9" x14ac:dyDescent="0.15">
      <c r="A3177" t="s">
        <v>202</v>
      </c>
      <c r="B3177" t="s">
        <v>293</v>
      </c>
      <c r="C3177" t="s">
        <v>1</v>
      </c>
      <c r="D3177" t="s">
        <v>204</v>
      </c>
      <c r="E3177" t="s">
        <v>167</v>
      </c>
      <c r="F3177">
        <v>2009</v>
      </c>
      <c r="G3177">
        <v>69.391604559407</v>
      </c>
      <c r="H3177">
        <v>72.396309994123499</v>
      </c>
      <c r="I3177">
        <v>65.959954163854604</v>
      </c>
    </row>
    <row r="3178" spans="1:9" x14ac:dyDescent="0.15">
      <c r="A3178" t="s">
        <v>202</v>
      </c>
      <c r="B3178" t="s">
        <v>293</v>
      </c>
      <c r="C3178" t="s">
        <v>205</v>
      </c>
      <c r="D3178" t="s">
        <v>204</v>
      </c>
      <c r="E3178" t="s">
        <v>167</v>
      </c>
      <c r="F3178">
        <v>2009</v>
      </c>
      <c r="G3178">
        <v>68.268147557569506</v>
      </c>
      <c r="H3178">
        <v>71.049333459852804</v>
      </c>
      <c r="I3178">
        <v>65.147390827967698</v>
      </c>
    </row>
    <row r="3179" spans="1:9" x14ac:dyDescent="0.15">
      <c r="A3179" t="s">
        <v>202</v>
      </c>
      <c r="B3179" t="s">
        <v>294</v>
      </c>
      <c r="C3179" t="s">
        <v>21</v>
      </c>
      <c r="D3179" t="s">
        <v>204</v>
      </c>
      <c r="E3179" t="s">
        <v>167</v>
      </c>
      <c r="F3179">
        <v>2009</v>
      </c>
      <c r="G3179">
        <v>67.767334746313196</v>
      </c>
      <c r="H3179">
        <v>70.412475463457994</v>
      </c>
      <c r="I3179">
        <v>64.843946542825805</v>
      </c>
    </row>
    <row r="3180" spans="1:9" x14ac:dyDescent="0.15">
      <c r="A3180" t="s">
        <v>202</v>
      </c>
      <c r="B3180" t="s">
        <v>294</v>
      </c>
      <c r="C3180" t="s">
        <v>1</v>
      </c>
      <c r="D3180" t="s">
        <v>204</v>
      </c>
      <c r="E3180" t="s">
        <v>167</v>
      </c>
      <c r="F3180">
        <v>2009</v>
      </c>
      <c r="G3180">
        <v>69.250498813182404</v>
      </c>
      <c r="H3180">
        <v>72.338187896298507</v>
      </c>
      <c r="I3180">
        <v>65.821531307952995</v>
      </c>
    </row>
    <row r="3181" spans="1:9" x14ac:dyDescent="0.15">
      <c r="A3181" t="s">
        <v>202</v>
      </c>
      <c r="B3181" t="s">
        <v>294</v>
      </c>
      <c r="C3181" t="s">
        <v>205</v>
      </c>
      <c r="D3181" t="s">
        <v>204</v>
      </c>
      <c r="E3181" t="s">
        <v>167</v>
      </c>
      <c r="F3181">
        <v>2009</v>
      </c>
      <c r="G3181">
        <v>68.540989508108396</v>
      </c>
      <c r="H3181">
        <v>71.432201061429694</v>
      </c>
      <c r="I3181">
        <v>65.342583952794598</v>
      </c>
    </row>
    <row r="3182" spans="1:9" x14ac:dyDescent="0.15">
      <c r="A3182" t="s">
        <v>202</v>
      </c>
      <c r="B3182" t="s">
        <v>295</v>
      </c>
      <c r="C3182" t="s">
        <v>21</v>
      </c>
      <c r="D3182" t="s">
        <v>204</v>
      </c>
      <c r="E3182" t="s">
        <v>167</v>
      </c>
      <c r="F3182">
        <v>2009</v>
      </c>
      <c r="G3182">
        <v>66.309769183809294</v>
      </c>
      <c r="H3182">
        <v>68.817611398796501</v>
      </c>
      <c r="I3182">
        <v>63.489590236555699</v>
      </c>
    </row>
    <row r="3183" spans="1:9" x14ac:dyDescent="0.15">
      <c r="A3183" t="s">
        <v>202</v>
      </c>
      <c r="B3183" t="s">
        <v>295</v>
      </c>
      <c r="C3183" t="s">
        <v>1</v>
      </c>
      <c r="D3183" t="s">
        <v>204</v>
      </c>
      <c r="E3183" t="s">
        <v>167</v>
      </c>
      <c r="F3183">
        <v>2009</v>
      </c>
      <c r="G3183">
        <v>68.522454529403106</v>
      </c>
      <c r="H3183">
        <v>71.482493206749197</v>
      </c>
      <c r="I3183">
        <v>65.117410921935601</v>
      </c>
    </row>
    <row r="3184" spans="1:9" x14ac:dyDescent="0.15">
      <c r="A3184" t="s">
        <v>202</v>
      </c>
      <c r="B3184" t="s">
        <v>295</v>
      </c>
      <c r="C3184" t="s">
        <v>205</v>
      </c>
      <c r="D3184" t="s">
        <v>204</v>
      </c>
      <c r="E3184" t="s">
        <v>167</v>
      </c>
      <c r="F3184">
        <v>2009</v>
      </c>
      <c r="G3184">
        <v>67.417012553102197</v>
      </c>
      <c r="H3184">
        <v>70.078322249279495</v>
      </c>
      <c r="I3184">
        <v>64.2748648284295</v>
      </c>
    </row>
    <row r="3185" spans="1:9" x14ac:dyDescent="0.15">
      <c r="A3185" t="s">
        <v>202</v>
      </c>
      <c r="B3185" t="s">
        <v>296</v>
      </c>
      <c r="C3185" t="s">
        <v>21</v>
      </c>
      <c r="D3185" t="s">
        <v>204</v>
      </c>
      <c r="E3185" t="s">
        <v>167</v>
      </c>
      <c r="F3185">
        <v>2009</v>
      </c>
      <c r="G3185">
        <v>66.665601210689601</v>
      </c>
      <c r="H3185">
        <v>69.167691803286999</v>
      </c>
      <c r="I3185">
        <v>63.7273326648479</v>
      </c>
    </row>
    <row r="3186" spans="1:9" x14ac:dyDescent="0.15">
      <c r="A3186" t="s">
        <v>202</v>
      </c>
      <c r="B3186" t="s">
        <v>296</v>
      </c>
      <c r="C3186" t="s">
        <v>1</v>
      </c>
      <c r="D3186" t="s">
        <v>204</v>
      </c>
      <c r="E3186" t="s">
        <v>167</v>
      </c>
      <c r="F3186">
        <v>2009</v>
      </c>
      <c r="G3186">
        <v>68.537140965397498</v>
      </c>
      <c r="H3186">
        <v>71.5979466937886</v>
      </c>
      <c r="I3186">
        <v>65.026137831249201</v>
      </c>
    </row>
    <row r="3187" spans="1:9" x14ac:dyDescent="0.15">
      <c r="A3187" t="s">
        <v>202</v>
      </c>
      <c r="B3187" t="s">
        <v>296</v>
      </c>
      <c r="C3187" t="s">
        <v>205</v>
      </c>
      <c r="D3187" t="s">
        <v>204</v>
      </c>
      <c r="E3187" t="s">
        <v>167</v>
      </c>
      <c r="F3187">
        <v>2009</v>
      </c>
      <c r="G3187">
        <v>67.646186410491694</v>
      </c>
      <c r="H3187">
        <v>70.393272269890801</v>
      </c>
      <c r="I3187">
        <v>64.486829040689997</v>
      </c>
    </row>
    <row r="3188" spans="1:9" x14ac:dyDescent="0.15">
      <c r="A3188" t="s">
        <v>202</v>
      </c>
      <c r="B3188" t="s">
        <v>297</v>
      </c>
      <c r="C3188" t="s">
        <v>21</v>
      </c>
      <c r="D3188" t="s">
        <v>204</v>
      </c>
      <c r="E3188" t="s">
        <v>167</v>
      </c>
      <c r="F3188">
        <v>2009</v>
      </c>
      <c r="G3188">
        <v>67.307583158419305</v>
      </c>
      <c r="H3188">
        <v>69.850994703702597</v>
      </c>
      <c r="I3188">
        <v>64.450842464444094</v>
      </c>
    </row>
    <row r="3189" spans="1:9" x14ac:dyDescent="0.15">
      <c r="A3189" t="s">
        <v>202</v>
      </c>
      <c r="B3189" t="s">
        <v>297</v>
      </c>
      <c r="C3189" t="s">
        <v>1</v>
      </c>
      <c r="D3189" t="s">
        <v>204</v>
      </c>
      <c r="E3189" t="s">
        <v>167</v>
      </c>
      <c r="F3189">
        <v>2009</v>
      </c>
      <c r="G3189">
        <v>69.118563657900594</v>
      </c>
      <c r="H3189">
        <v>72.124907367424299</v>
      </c>
      <c r="I3189">
        <v>65.702718404922294</v>
      </c>
    </row>
    <row r="3190" spans="1:9" x14ac:dyDescent="0.15">
      <c r="A3190" t="s">
        <v>202</v>
      </c>
      <c r="B3190" t="s">
        <v>297</v>
      </c>
      <c r="C3190" t="s">
        <v>205</v>
      </c>
      <c r="D3190" t="s">
        <v>204</v>
      </c>
      <c r="E3190" t="s">
        <v>167</v>
      </c>
      <c r="F3190">
        <v>2009</v>
      </c>
      <c r="G3190">
        <v>68.241862595085394</v>
      </c>
      <c r="H3190">
        <v>70.982983947580905</v>
      </c>
      <c r="I3190">
        <v>65.149957025926895</v>
      </c>
    </row>
    <row r="3191" spans="1:9" x14ac:dyDescent="0.15">
      <c r="A3191" t="s">
        <v>202</v>
      </c>
      <c r="B3191" t="s">
        <v>298</v>
      </c>
      <c r="C3191" t="s">
        <v>21</v>
      </c>
      <c r="D3191" t="s">
        <v>204</v>
      </c>
      <c r="E3191" t="s">
        <v>167</v>
      </c>
      <c r="F3191">
        <v>2009</v>
      </c>
      <c r="G3191">
        <v>66.396049085934393</v>
      </c>
      <c r="H3191">
        <v>68.861395699113103</v>
      </c>
      <c r="I3191">
        <v>63.541700583068</v>
      </c>
    </row>
    <row r="3192" spans="1:9" x14ac:dyDescent="0.15">
      <c r="A3192" t="s">
        <v>202</v>
      </c>
      <c r="B3192" t="s">
        <v>298</v>
      </c>
      <c r="C3192" t="s">
        <v>1</v>
      </c>
      <c r="D3192" t="s">
        <v>204</v>
      </c>
      <c r="E3192" t="s">
        <v>167</v>
      </c>
      <c r="F3192">
        <v>2009</v>
      </c>
      <c r="G3192">
        <v>68.419071921395698</v>
      </c>
      <c r="H3192">
        <v>71.420171454303599</v>
      </c>
      <c r="I3192">
        <v>65.013950338274796</v>
      </c>
    </row>
    <row r="3193" spans="1:9" x14ac:dyDescent="0.15">
      <c r="A3193" t="s">
        <v>202</v>
      </c>
      <c r="B3193" t="s">
        <v>298</v>
      </c>
      <c r="C3193" t="s">
        <v>205</v>
      </c>
      <c r="D3193" t="s">
        <v>204</v>
      </c>
      <c r="E3193" t="s">
        <v>167</v>
      </c>
      <c r="F3193">
        <v>2009</v>
      </c>
      <c r="G3193">
        <v>67.420454466126699</v>
      </c>
      <c r="H3193">
        <v>70.162432817861898</v>
      </c>
      <c r="I3193">
        <v>64.291444820824097</v>
      </c>
    </row>
    <row r="3194" spans="1:9" x14ac:dyDescent="0.15">
      <c r="A3194" t="s">
        <v>202</v>
      </c>
      <c r="B3194" t="s">
        <v>299</v>
      </c>
      <c r="C3194" t="s">
        <v>21</v>
      </c>
      <c r="D3194" t="s">
        <v>204</v>
      </c>
      <c r="E3194" t="s">
        <v>167</v>
      </c>
      <c r="F3194">
        <v>2009</v>
      </c>
      <c r="G3194">
        <v>67.503014967119896</v>
      </c>
      <c r="H3194">
        <v>70.108092350041701</v>
      </c>
      <c r="I3194">
        <v>64.505813568815697</v>
      </c>
    </row>
    <row r="3195" spans="1:9" x14ac:dyDescent="0.15">
      <c r="A3195" t="s">
        <v>202</v>
      </c>
      <c r="B3195" t="s">
        <v>299</v>
      </c>
      <c r="C3195" t="s">
        <v>1</v>
      </c>
      <c r="D3195" t="s">
        <v>204</v>
      </c>
      <c r="E3195" t="s">
        <v>167</v>
      </c>
      <c r="F3195">
        <v>2009</v>
      </c>
      <c r="G3195">
        <v>69.153692212589505</v>
      </c>
      <c r="H3195">
        <v>72.272359556357301</v>
      </c>
      <c r="I3195">
        <v>65.614970679592105</v>
      </c>
    </row>
    <row r="3196" spans="1:9" x14ac:dyDescent="0.15">
      <c r="A3196" t="s">
        <v>202</v>
      </c>
      <c r="B3196" t="s">
        <v>299</v>
      </c>
      <c r="C3196" t="s">
        <v>205</v>
      </c>
      <c r="D3196" t="s">
        <v>204</v>
      </c>
      <c r="E3196" t="s">
        <v>167</v>
      </c>
      <c r="F3196">
        <v>2009</v>
      </c>
      <c r="G3196">
        <v>68.359499303542506</v>
      </c>
      <c r="H3196">
        <v>71.1492292804122</v>
      </c>
      <c r="I3196">
        <v>65.110977013109803</v>
      </c>
    </row>
    <row r="3197" spans="1:9" x14ac:dyDescent="0.15">
      <c r="A3197" t="s">
        <v>202</v>
      </c>
      <c r="B3197" t="s">
        <v>300</v>
      </c>
      <c r="C3197" t="s">
        <v>21</v>
      </c>
      <c r="D3197" t="s">
        <v>204</v>
      </c>
      <c r="E3197" t="s">
        <v>167</v>
      </c>
      <c r="F3197">
        <v>2009</v>
      </c>
      <c r="G3197">
        <v>66.005890629967098</v>
      </c>
      <c r="H3197">
        <v>68.396260772111901</v>
      </c>
      <c r="I3197">
        <v>63.1681308768392</v>
      </c>
    </row>
    <row r="3198" spans="1:9" x14ac:dyDescent="0.15">
      <c r="A3198" t="s">
        <v>202</v>
      </c>
      <c r="B3198" t="s">
        <v>300</v>
      </c>
      <c r="C3198" t="s">
        <v>1</v>
      </c>
      <c r="D3198" t="s">
        <v>204</v>
      </c>
      <c r="E3198" t="s">
        <v>167</v>
      </c>
      <c r="F3198">
        <v>2009</v>
      </c>
      <c r="G3198">
        <v>68.014170658560801</v>
      </c>
      <c r="H3198">
        <v>70.9688699800259</v>
      </c>
      <c r="I3198">
        <v>64.609938006042</v>
      </c>
    </row>
    <row r="3199" spans="1:9" x14ac:dyDescent="0.15">
      <c r="A3199" t="s">
        <v>202</v>
      </c>
      <c r="B3199" t="s">
        <v>300</v>
      </c>
      <c r="C3199" t="s">
        <v>205</v>
      </c>
      <c r="D3199" t="s">
        <v>204</v>
      </c>
      <c r="E3199" t="s">
        <v>167</v>
      </c>
      <c r="F3199">
        <v>2009</v>
      </c>
      <c r="G3199">
        <v>67.028668018884801</v>
      </c>
      <c r="H3199">
        <v>69.728209444137605</v>
      </c>
      <c r="I3199">
        <v>63.9529036295853</v>
      </c>
    </row>
    <row r="3200" spans="1:9" x14ac:dyDescent="0.15">
      <c r="A3200" t="s">
        <v>202</v>
      </c>
      <c r="B3200" t="s">
        <v>301</v>
      </c>
      <c r="C3200" t="s">
        <v>21</v>
      </c>
      <c r="D3200" t="s">
        <v>204</v>
      </c>
      <c r="E3200" t="s">
        <v>167</v>
      </c>
      <c r="F3200">
        <v>2009</v>
      </c>
      <c r="G3200">
        <v>65.882474988036407</v>
      </c>
      <c r="H3200">
        <v>68.316467870184198</v>
      </c>
      <c r="I3200">
        <v>62.976159162178</v>
      </c>
    </row>
    <row r="3201" spans="1:9" x14ac:dyDescent="0.15">
      <c r="A3201" t="s">
        <v>202</v>
      </c>
      <c r="B3201" t="s">
        <v>301</v>
      </c>
      <c r="C3201" t="s">
        <v>1</v>
      </c>
      <c r="D3201" t="s">
        <v>204</v>
      </c>
      <c r="E3201" t="s">
        <v>167</v>
      </c>
      <c r="F3201">
        <v>2009</v>
      </c>
      <c r="G3201">
        <v>68.118508554794801</v>
      </c>
      <c r="H3201">
        <v>71.098366111998502</v>
      </c>
      <c r="I3201">
        <v>64.763627621485597</v>
      </c>
    </row>
    <row r="3202" spans="1:9" x14ac:dyDescent="0.15">
      <c r="A3202" t="s">
        <v>202</v>
      </c>
      <c r="B3202" t="s">
        <v>301</v>
      </c>
      <c r="C3202" t="s">
        <v>205</v>
      </c>
      <c r="D3202" t="s">
        <v>204</v>
      </c>
      <c r="E3202" t="s">
        <v>167</v>
      </c>
      <c r="F3202">
        <v>2009</v>
      </c>
      <c r="G3202">
        <v>67.008131402433904</v>
      </c>
      <c r="H3202">
        <v>69.657508317981495</v>
      </c>
      <c r="I3202">
        <v>63.840414788510699</v>
      </c>
    </row>
    <row r="3203" spans="1:9" x14ac:dyDescent="0.15">
      <c r="A3203" t="s">
        <v>202</v>
      </c>
      <c r="B3203" t="s">
        <v>302</v>
      </c>
      <c r="C3203" t="s">
        <v>21</v>
      </c>
      <c r="D3203" t="s">
        <v>204</v>
      </c>
      <c r="E3203" t="s">
        <v>167</v>
      </c>
      <c r="F3203">
        <v>2009</v>
      </c>
      <c r="G3203">
        <v>66.472849482240804</v>
      </c>
      <c r="H3203">
        <v>68.890505577406202</v>
      </c>
      <c r="I3203">
        <v>63.670754103363102</v>
      </c>
    </row>
    <row r="3204" spans="1:9" x14ac:dyDescent="0.15">
      <c r="A3204" t="s">
        <v>202</v>
      </c>
      <c r="B3204" t="s">
        <v>302</v>
      </c>
      <c r="C3204" t="s">
        <v>1</v>
      </c>
      <c r="D3204" t="s">
        <v>204</v>
      </c>
      <c r="E3204" t="s">
        <v>167</v>
      </c>
      <c r="F3204">
        <v>2009</v>
      </c>
      <c r="G3204">
        <v>68.463241054835095</v>
      </c>
      <c r="H3204">
        <v>71.391631896479495</v>
      </c>
      <c r="I3204">
        <v>65.0780528986257</v>
      </c>
    </row>
    <row r="3205" spans="1:9" x14ac:dyDescent="0.15">
      <c r="A3205" t="s">
        <v>202</v>
      </c>
      <c r="B3205" t="s">
        <v>302</v>
      </c>
      <c r="C3205" t="s">
        <v>205</v>
      </c>
      <c r="D3205" t="s">
        <v>204</v>
      </c>
      <c r="E3205" t="s">
        <v>167</v>
      </c>
      <c r="F3205">
        <v>2009</v>
      </c>
      <c r="G3205">
        <v>67.480036603950396</v>
      </c>
      <c r="H3205">
        <v>70.124232056804402</v>
      </c>
      <c r="I3205">
        <v>64.372504836286197</v>
      </c>
    </row>
    <row r="3206" spans="1:9" x14ac:dyDescent="0.15">
      <c r="A3206" t="s">
        <v>202</v>
      </c>
      <c r="B3206" t="s">
        <v>303</v>
      </c>
      <c r="C3206" t="s">
        <v>21</v>
      </c>
      <c r="D3206" t="s">
        <v>204</v>
      </c>
      <c r="E3206" t="s">
        <v>167</v>
      </c>
      <c r="F3206">
        <v>2009</v>
      </c>
      <c r="G3206">
        <v>66.084240944913802</v>
      </c>
      <c r="H3206">
        <v>68.583518056641907</v>
      </c>
      <c r="I3206">
        <v>63.196537917156903</v>
      </c>
    </row>
    <row r="3207" spans="1:9" x14ac:dyDescent="0.15">
      <c r="A3207" t="s">
        <v>202</v>
      </c>
      <c r="B3207" t="s">
        <v>303</v>
      </c>
      <c r="C3207" t="s">
        <v>1</v>
      </c>
      <c r="D3207" t="s">
        <v>204</v>
      </c>
      <c r="E3207" t="s">
        <v>167</v>
      </c>
      <c r="F3207">
        <v>2009</v>
      </c>
      <c r="G3207">
        <v>67.679438313974401</v>
      </c>
      <c r="H3207">
        <v>70.605357353592893</v>
      </c>
      <c r="I3207">
        <v>64.240943742720603</v>
      </c>
    </row>
    <row r="3208" spans="1:9" x14ac:dyDescent="0.15">
      <c r="A3208" t="s">
        <v>202</v>
      </c>
      <c r="B3208" t="s">
        <v>303</v>
      </c>
      <c r="C3208" t="s">
        <v>205</v>
      </c>
      <c r="D3208" t="s">
        <v>204</v>
      </c>
      <c r="E3208" t="s">
        <v>167</v>
      </c>
      <c r="F3208">
        <v>2009</v>
      </c>
      <c r="G3208">
        <v>66.901552790031204</v>
      </c>
      <c r="H3208">
        <v>69.632710882166094</v>
      </c>
      <c r="I3208">
        <v>63.697066011835403</v>
      </c>
    </row>
    <row r="3209" spans="1:9" x14ac:dyDescent="0.15">
      <c r="A3209" t="s">
        <v>202</v>
      </c>
      <c r="B3209" t="s">
        <v>304</v>
      </c>
      <c r="C3209" t="s">
        <v>21</v>
      </c>
      <c r="D3209" t="s">
        <v>204</v>
      </c>
      <c r="E3209" t="s">
        <v>167</v>
      </c>
      <c r="F3209">
        <v>2009</v>
      </c>
      <c r="G3209">
        <v>64.898384142795294</v>
      </c>
      <c r="H3209">
        <v>67.323776309987394</v>
      </c>
      <c r="I3209">
        <v>62.134155794466501</v>
      </c>
    </row>
    <row r="3210" spans="1:9" x14ac:dyDescent="0.15">
      <c r="A3210" t="s">
        <v>202</v>
      </c>
      <c r="B3210" t="s">
        <v>304</v>
      </c>
      <c r="C3210" t="s">
        <v>1</v>
      </c>
      <c r="D3210" t="s">
        <v>204</v>
      </c>
      <c r="E3210" t="s">
        <v>167</v>
      </c>
      <c r="F3210">
        <v>2009</v>
      </c>
      <c r="G3210">
        <v>67.313032156928998</v>
      </c>
      <c r="H3210">
        <v>70.324914404346501</v>
      </c>
      <c r="I3210">
        <v>63.856914709386899</v>
      </c>
    </row>
    <row r="3211" spans="1:9" x14ac:dyDescent="0.15">
      <c r="A3211" t="s">
        <v>202</v>
      </c>
      <c r="B3211" t="s">
        <v>304</v>
      </c>
      <c r="C3211" t="s">
        <v>205</v>
      </c>
      <c r="D3211" t="s">
        <v>204</v>
      </c>
      <c r="E3211" t="s">
        <v>167</v>
      </c>
      <c r="F3211">
        <v>2009</v>
      </c>
      <c r="G3211">
        <v>66.112340983575194</v>
      </c>
      <c r="H3211">
        <v>68.842737492976894</v>
      </c>
      <c r="I3211">
        <v>63.072125335976203</v>
      </c>
    </row>
    <row r="3212" spans="1:9" x14ac:dyDescent="0.15">
      <c r="A3212" t="s">
        <v>202</v>
      </c>
      <c r="B3212" t="s">
        <v>305</v>
      </c>
      <c r="C3212" t="s">
        <v>21</v>
      </c>
      <c r="D3212" t="s">
        <v>204</v>
      </c>
      <c r="E3212" t="s">
        <v>167</v>
      </c>
      <c r="F3212">
        <v>2009</v>
      </c>
      <c r="G3212">
        <v>66.198474416219298</v>
      </c>
      <c r="H3212">
        <v>68.604489527790605</v>
      </c>
      <c r="I3212">
        <v>63.368069329300702</v>
      </c>
    </row>
    <row r="3213" spans="1:9" x14ac:dyDescent="0.15">
      <c r="A3213" t="s">
        <v>202</v>
      </c>
      <c r="B3213" t="s">
        <v>305</v>
      </c>
      <c r="C3213" t="s">
        <v>1</v>
      </c>
      <c r="D3213" t="s">
        <v>204</v>
      </c>
      <c r="E3213" t="s">
        <v>167</v>
      </c>
      <c r="F3213">
        <v>2009</v>
      </c>
      <c r="G3213">
        <v>68.357424177091701</v>
      </c>
      <c r="H3213">
        <v>71.364114426215806</v>
      </c>
      <c r="I3213">
        <v>64.930832593088894</v>
      </c>
    </row>
    <row r="3214" spans="1:9" x14ac:dyDescent="0.15">
      <c r="A3214" t="s">
        <v>202</v>
      </c>
      <c r="B3214" t="s">
        <v>305</v>
      </c>
      <c r="C3214" t="s">
        <v>205</v>
      </c>
      <c r="D3214" t="s">
        <v>204</v>
      </c>
      <c r="E3214" t="s">
        <v>167</v>
      </c>
      <c r="F3214">
        <v>2009</v>
      </c>
      <c r="G3214">
        <v>67.283157663180802</v>
      </c>
      <c r="H3214">
        <v>69.967726652721495</v>
      </c>
      <c r="I3214">
        <v>64.144558618608102</v>
      </c>
    </row>
    <row r="3215" spans="1:9" x14ac:dyDescent="0.15">
      <c r="A3215" t="s">
        <v>202</v>
      </c>
      <c r="B3215" t="s">
        <v>306</v>
      </c>
      <c r="C3215" t="s">
        <v>21</v>
      </c>
      <c r="D3215" t="s">
        <v>204</v>
      </c>
      <c r="E3215" t="s">
        <v>167</v>
      </c>
      <c r="F3215">
        <v>2009</v>
      </c>
      <c r="G3215">
        <v>65.288051435600593</v>
      </c>
      <c r="H3215">
        <v>67.741713877734199</v>
      </c>
      <c r="I3215">
        <v>62.548526963181899</v>
      </c>
    </row>
    <row r="3216" spans="1:9" x14ac:dyDescent="0.15">
      <c r="A3216" t="s">
        <v>202</v>
      </c>
      <c r="B3216" t="s">
        <v>306</v>
      </c>
      <c r="C3216" t="s">
        <v>1</v>
      </c>
      <c r="D3216" t="s">
        <v>204</v>
      </c>
      <c r="E3216" t="s">
        <v>167</v>
      </c>
      <c r="F3216">
        <v>2009</v>
      </c>
      <c r="G3216">
        <v>67.879738671232701</v>
      </c>
      <c r="H3216">
        <v>70.886393428553205</v>
      </c>
      <c r="I3216">
        <v>64.464665428854204</v>
      </c>
    </row>
    <row r="3217" spans="1:9" x14ac:dyDescent="0.15">
      <c r="A3217" t="s">
        <v>202</v>
      </c>
      <c r="B3217" t="s">
        <v>306</v>
      </c>
      <c r="C3217" t="s">
        <v>205</v>
      </c>
      <c r="D3217" t="s">
        <v>204</v>
      </c>
      <c r="E3217" t="s">
        <v>167</v>
      </c>
      <c r="F3217">
        <v>2009</v>
      </c>
      <c r="G3217">
        <v>66.574507006594203</v>
      </c>
      <c r="H3217">
        <v>69.263207820999199</v>
      </c>
      <c r="I3217">
        <v>63.479687639474797</v>
      </c>
    </row>
    <row r="3218" spans="1:9" x14ac:dyDescent="0.15">
      <c r="A3218" t="s">
        <v>202</v>
      </c>
      <c r="B3218" t="s">
        <v>307</v>
      </c>
      <c r="C3218" t="s">
        <v>21</v>
      </c>
      <c r="D3218" t="s">
        <v>204</v>
      </c>
      <c r="E3218" t="s">
        <v>167</v>
      </c>
      <c r="F3218">
        <v>2009</v>
      </c>
      <c r="G3218">
        <v>65.660671851501405</v>
      </c>
      <c r="H3218">
        <v>68.044119657556905</v>
      </c>
      <c r="I3218">
        <v>62.888867229660697</v>
      </c>
    </row>
    <row r="3219" spans="1:9" x14ac:dyDescent="0.15">
      <c r="A3219" t="s">
        <v>202</v>
      </c>
      <c r="B3219" t="s">
        <v>307</v>
      </c>
      <c r="C3219" t="s">
        <v>1</v>
      </c>
      <c r="D3219" t="s">
        <v>204</v>
      </c>
      <c r="E3219" t="s">
        <v>167</v>
      </c>
      <c r="F3219">
        <v>2009</v>
      </c>
      <c r="G3219">
        <v>68.247935661220694</v>
      </c>
      <c r="H3219">
        <v>71.277693355515098</v>
      </c>
      <c r="I3219">
        <v>64.845661634796002</v>
      </c>
    </row>
    <row r="3220" spans="1:9" x14ac:dyDescent="0.15">
      <c r="A3220" t="s">
        <v>202</v>
      </c>
      <c r="B3220" t="s">
        <v>307</v>
      </c>
      <c r="C3220" t="s">
        <v>205</v>
      </c>
      <c r="D3220" t="s">
        <v>204</v>
      </c>
      <c r="E3220" t="s">
        <v>167</v>
      </c>
      <c r="F3220">
        <v>2009</v>
      </c>
      <c r="G3220">
        <v>66.936381517972094</v>
      </c>
      <c r="H3220">
        <v>69.645607906389898</v>
      </c>
      <c r="I3220">
        <v>63.879771116131899</v>
      </c>
    </row>
    <row r="3221" spans="1:9" x14ac:dyDescent="0.15">
      <c r="A3221" t="s">
        <v>202</v>
      </c>
      <c r="B3221" t="s">
        <v>308</v>
      </c>
      <c r="C3221" t="s">
        <v>21</v>
      </c>
      <c r="D3221" t="s">
        <v>204</v>
      </c>
      <c r="E3221" t="s">
        <v>167</v>
      </c>
      <c r="F3221">
        <v>2009</v>
      </c>
      <c r="G3221">
        <v>65.465441734607893</v>
      </c>
      <c r="H3221">
        <v>67.846218798227895</v>
      </c>
      <c r="I3221">
        <v>62.665905134638102</v>
      </c>
    </row>
    <row r="3222" spans="1:9" x14ac:dyDescent="0.15">
      <c r="A3222" t="s">
        <v>202</v>
      </c>
      <c r="B3222" t="s">
        <v>308</v>
      </c>
      <c r="C3222" t="s">
        <v>1</v>
      </c>
      <c r="D3222" t="s">
        <v>204</v>
      </c>
      <c r="E3222" t="s">
        <v>167</v>
      </c>
      <c r="F3222">
        <v>2009</v>
      </c>
      <c r="G3222">
        <v>67.9319266678649</v>
      </c>
      <c r="H3222">
        <v>70.962984197532094</v>
      </c>
      <c r="I3222">
        <v>64.532066873444094</v>
      </c>
    </row>
    <row r="3223" spans="1:9" x14ac:dyDescent="0.15">
      <c r="A3223" t="s">
        <v>202</v>
      </c>
      <c r="B3223" t="s">
        <v>308</v>
      </c>
      <c r="C3223" t="s">
        <v>205</v>
      </c>
      <c r="D3223" t="s">
        <v>204</v>
      </c>
      <c r="E3223" t="s">
        <v>167</v>
      </c>
      <c r="F3223">
        <v>2009</v>
      </c>
      <c r="G3223">
        <v>66.723551259510899</v>
      </c>
      <c r="H3223">
        <v>69.413156855016695</v>
      </c>
      <c r="I3223">
        <v>63.6625193112191</v>
      </c>
    </row>
    <row r="3224" spans="1:9" x14ac:dyDescent="0.15">
      <c r="A3224" t="s">
        <v>202</v>
      </c>
      <c r="B3224" t="s">
        <v>309</v>
      </c>
      <c r="C3224" t="s">
        <v>21</v>
      </c>
      <c r="D3224" t="s">
        <v>204</v>
      </c>
      <c r="E3224" t="s">
        <v>167</v>
      </c>
      <c r="F3224">
        <v>2009</v>
      </c>
      <c r="G3224">
        <v>63.633428700243002</v>
      </c>
      <c r="H3224">
        <v>65.969228969410096</v>
      </c>
      <c r="I3224">
        <v>60.916416819571303</v>
      </c>
    </row>
    <row r="3225" spans="1:9" x14ac:dyDescent="0.15">
      <c r="A3225" t="s">
        <v>202</v>
      </c>
      <c r="B3225" t="s">
        <v>309</v>
      </c>
      <c r="C3225" t="s">
        <v>1</v>
      </c>
      <c r="D3225" t="s">
        <v>204</v>
      </c>
      <c r="E3225" t="s">
        <v>167</v>
      </c>
      <c r="F3225">
        <v>2009</v>
      </c>
      <c r="G3225">
        <v>66.783470495551498</v>
      </c>
      <c r="H3225">
        <v>69.61605004722</v>
      </c>
      <c r="I3225">
        <v>63.509826906434199</v>
      </c>
    </row>
    <row r="3226" spans="1:9" x14ac:dyDescent="0.15">
      <c r="A3226" t="s">
        <v>202</v>
      </c>
      <c r="B3226" t="s">
        <v>309</v>
      </c>
      <c r="C3226" t="s">
        <v>205</v>
      </c>
      <c r="D3226" t="s">
        <v>204</v>
      </c>
      <c r="E3226" t="s">
        <v>167</v>
      </c>
      <c r="F3226">
        <v>2009</v>
      </c>
      <c r="G3226">
        <v>65.168335017089106</v>
      </c>
      <c r="H3226">
        <v>67.7512647135474</v>
      </c>
      <c r="I3226">
        <v>62.166509401058498</v>
      </c>
    </row>
    <row r="3227" spans="1:9" x14ac:dyDescent="0.15">
      <c r="A3227" t="s">
        <v>202</v>
      </c>
      <c r="B3227" t="s">
        <v>310</v>
      </c>
      <c r="C3227" t="s">
        <v>21</v>
      </c>
      <c r="D3227" t="s">
        <v>204</v>
      </c>
      <c r="E3227" t="s">
        <v>167</v>
      </c>
      <c r="F3227">
        <v>2009</v>
      </c>
      <c r="G3227">
        <v>64.263456308076798</v>
      </c>
      <c r="H3227">
        <v>66.689869493128896</v>
      </c>
      <c r="I3227">
        <v>61.514949561849399</v>
      </c>
    </row>
    <row r="3228" spans="1:9" x14ac:dyDescent="0.15">
      <c r="A3228" t="s">
        <v>202</v>
      </c>
      <c r="B3228" t="s">
        <v>310</v>
      </c>
      <c r="C3228" t="s">
        <v>1</v>
      </c>
      <c r="D3228" t="s">
        <v>204</v>
      </c>
      <c r="E3228" t="s">
        <v>167</v>
      </c>
      <c r="F3228">
        <v>2009</v>
      </c>
      <c r="G3228">
        <v>67.190148758126497</v>
      </c>
      <c r="H3228">
        <v>70.170698558853005</v>
      </c>
      <c r="I3228">
        <v>63.667395004974701</v>
      </c>
    </row>
    <row r="3229" spans="1:9" x14ac:dyDescent="0.15">
      <c r="A3229" t="s">
        <v>202</v>
      </c>
      <c r="B3229" t="s">
        <v>310</v>
      </c>
      <c r="C3229" t="s">
        <v>205</v>
      </c>
      <c r="D3229" t="s">
        <v>204</v>
      </c>
      <c r="E3229" t="s">
        <v>167</v>
      </c>
      <c r="F3229">
        <v>2009</v>
      </c>
      <c r="G3229">
        <v>65.702396632825</v>
      </c>
      <c r="H3229">
        <v>68.412256440889607</v>
      </c>
      <c r="I3229">
        <v>62.5787406314736</v>
      </c>
    </row>
    <row r="3230" spans="1:9" x14ac:dyDescent="0.15">
      <c r="A3230" t="s">
        <v>202</v>
      </c>
      <c r="B3230" t="s">
        <v>311</v>
      </c>
      <c r="C3230" t="s">
        <v>21</v>
      </c>
      <c r="D3230" t="s">
        <v>204</v>
      </c>
      <c r="E3230" t="s">
        <v>167</v>
      </c>
      <c r="F3230">
        <v>2009</v>
      </c>
      <c r="G3230">
        <v>68.896369382940307</v>
      </c>
      <c r="H3230">
        <v>71.496044850262095</v>
      </c>
      <c r="I3230">
        <v>65.804597420495796</v>
      </c>
    </row>
    <row r="3231" spans="1:9" x14ac:dyDescent="0.15">
      <c r="A3231" t="s">
        <v>202</v>
      </c>
      <c r="B3231" t="s">
        <v>311</v>
      </c>
      <c r="C3231" t="s">
        <v>1</v>
      </c>
      <c r="D3231" t="s">
        <v>204</v>
      </c>
      <c r="E3231" t="s">
        <v>167</v>
      </c>
      <c r="F3231">
        <v>2009</v>
      </c>
      <c r="G3231">
        <v>70.552638951540601</v>
      </c>
      <c r="H3231">
        <v>73.661772203678595</v>
      </c>
      <c r="I3231">
        <v>66.908753597663505</v>
      </c>
    </row>
    <row r="3232" spans="1:9" x14ac:dyDescent="0.15">
      <c r="A3232" t="s">
        <v>202</v>
      </c>
      <c r="B3232" t="s">
        <v>311</v>
      </c>
      <c r="C3232" t="s">
        <v>205</v>
      </c>
      <c r="D3232" t="s">
        <v>204</v>
      </c>
      <c r="E3232" t="s">
        <v>167</v>
      </c>
      <c r="F3232">
        <v>2009</v>
      </c>
      <c r="G3232">
        <v>69.774749221975</v>
      </c>
      <c r="H3232">
        <v>72.578624034975604</v>
      </c>
      <c r="I3232">
        <v>66.406064770692495</v>
      </c>
    </row>
    <row r="3233" spans="1:9" x14ac:dyDescent="0.15">
      <c r="A3233" t="s">
        <v>202</v>
      </c>
      <c r="B3233" t="s">
        <v>312</v>
      </c>
      <c r="C3233" t="s">
        <v>21</v>
      </c>
      <c r="D3233" t="s">
        <v>204</v>
      </c>
      <c r="E3233" t="s">
        <v>167</v>
      </c>
      <c r="F3233">
        <v>2009</v>
      </c>
      <c r="G3233">
        <v>68.636965459376398</v>
      </c>
      <c r="H3233">
        <v>71.147232276034401</v>
      </c>
      <c r="I3233">
        <v>65.717934579825098</v>
      </c>
    </row>
    <row r="3234" spans="1:9" x14ac:dyDescent="0.15">
      <c r="A3234" t="s">
        <v>202</v>
      </c>
      <c r="B3234" t="s">
        <v>312</v>
      </c>
      <c r="C3234" t="s">
        <v>1</v>
      </c>
      <c r="D3234" t="s">
        <v>204</v>
      </c>
      <c r="E3234" t="s">
        <v>167</v>
      </c>
      <c r="F3234">
        <v>2009</v>
      </c>
      <c r="G3234">
        <v>70.164389700017594</v>
      </c>
      <c r="H3234">
        <v>73.292161520660002</v>
      </c>
      <c r="I3234">
        <v>66.768766148667098</v>
      </c>
    </row>
    <row r="3235" spans="1:9" x14ac:dyDescent="0.15">
      <c r="A3235" t="s">
        <v>202</v>
      </c>
      <c r="B3235" t="s">
        <v>312</v>
      </c>
      <c r="C3235" t="s">
        <v>205</v>
      </c>
      <c r="D3235" t="s">
        <v>204</v>
      </c>
      <c r="E3235" t="s">
        <v>167</v>
      </c>
      <c r="F3235">
        <v>2009</v>
      </c>
      <c r="G3235">
        <v>69.436665712523293</v>
      </c>
      <c r="H3235">
        <v>72.240971605955195</v>
      </c>
      <c r="I3235">
        <v>66.3133440999014</v>
      </c>
    </row>
    <row r="3236" spans="1:9" x14ac:dyDescent="0.15">
      <c r="A3236" t="s">
        <v>202</v>
      </c>
      <c r="B3236" t="s">
        <v>313</v>
      </c>
      <c r="C3236" t="s">
        <v>21</v>
      </c>
      <c r="D3236" t="s">
        <v>204</v>
      </c>
      <c r="E3236" t="s">
        <v>167</v>
      </c>
      <c r="F3236">
        <v>2009</v>
      </c>
      <c r="G3236">
        <v>68.856407584431807</v>
      </c>
      <c r="H3236">
        <v>71.447424423288894</v>
      </c>
      <c r="I3236">
        <v>65.797027970531005</v>
      </c>
    </row>
    <row r="3237" spans="1:9" x14ac:dyDescent="0.15">
      <c r="A3237" t="s">
        <v>202</v>
      </c>
      <c r="B3237" t="s">
        <v>313</v>
      </c>
      <c r="C3237" t="s">
        <v>1</v>
      </c>
      <c r="D3237" t="s">
        <v>204</v>
      </c>
      <c r="E3237" t="s">
        <v>167</v>
      </c>
      <c r="F3237">
        <v>2009</v>
      </c>
      <c r="G3237">
        <v>70.986053802462195</v>
      </c>
      <c r="H3237">
        <v>74.193303873916406</v>
      </c>
      <c r="I3237">
        <v>67.296526616607807</v>
      </c>
    </row>
    <row r="3238" spans="1:9" x14ac:dyDescent="0.15">
      <c r="A3238" t="s">
        <v>202</v>
      </c>
      <c r="B3238" t="s">
        <v>313</v>
      </c>
      <c r="C3238" t="s">
        <v>205</v>
      </c>
      <c r="D3238" t="s">
        <v>204</v>
      </c>
      <c r="E3238" t="s">
        <v>167</v>
      </c>
      <c r="F3238">
        <v>2009</v>
      </c>
      <c r="G3238">
        <v>69.979259427607303</v>
      </c>
      <c r="H3238">
        <v>72.854392479928094</v>
      </c>
      <c r="I3238">
        <v>66.648918415252695</v>
      </c>
    </row>
    <row r="3239" spans="1:9" x14ac:dyDescent="0.15">
      <c r="A3239" t="s">
        <v>202</v>
      </c>
      <c r="B3239" t="s">
        <v>314</v>
      </c>
      <c r="C3239" t="s">
        <v>21</v>
      </c>
      <c r="D3239" t="s">
        <v>204</v>
      </c>
      <c r="E3239" t="s">
        <v>167</v>
      </c>
      <c r="F3239">
        <v>2009</v>
      </c>
      <c r="G3239">
        <v>66.756897613736697</v>
      </c>
      <c r="H3239">
        <v>69.256788599181803</v>
      </c>
      <c r="I3239">
        <v>63.866714787794898</v>
      </c>
    </row>
    <row r="3240" spans="1:9" x14ac:dyDescent="0.15">
      <c r="A3240" t="s">
        <v>202</v>
      </c>
      <c r="B3240" t="s">
        <v>314</v>
      </c>
      <c r="C3240" t="s">
        <v>1</v>
      </c>
      <c r="D3240" t="s">
        <v>204</v>
      </c>
      <c r="E3240" t="s">
        <v>167</v>
      </c>
      <c r="F3240">
        <v>2009</v>
      </c>
      <c r="G3240">
        <v>69.340201374007407</v>
      </c>
      <c r="H3240">
        <v>72.354220388980295</v>
      </c>
      <c r="I3240">
        <v>65.949563717412701</v>
      </c>
    </row>
    <row r="3241" spans="1:9" x14ac:dyDescent="0.15">
      <c r="A3241" t="s">
        <v>202</v>
      </c>
      <c r="B3241" t="s">
        <v>314</v>
      </c>
      <c r="C3241" t="s">
        <v>205</v>
      </c>
      <c r="D3241" t="s">
        <v>204</v>
      </c>
      <c r="E3241" t="s">
        <v>167</v>
      </c>
      <c r="F3241">
        <v>2009</v>
      </c>
      <c r="G3241">
        <v>68.054086525154005</v>
      </c>
      <c r="H3241">
        <v>70.788354553548899</v>
      </c>
      <c r="I3241">
        <v>64.854815997303803</v>
      </c>
    </row>
    <row r="3242" spans="1:9" x14ac:dyDescent="0.15">
      <c r="A3242" t="s">
        <v>202</v>
      </c>
      <c r="B3242" t="s">
        <v>315</v>
      </c>
      <c r="C3242" t="s">
        <v>21</v>
      </c>
      <c r="D3242" t="s">
        <v>204</v>
      </c>
      <c r="E3242" t="s">
        <v>167</v>
      </c>
      <c r="F3242">
        <v>2009</v>
      </c>
      <c r="G3242">
        <v>66.734729494431306</v>
      </c>
      <c r="H3242">
        <v>69.212815338984697</v>
      </c>
      <c r="I3242">
        <v>63.843735803052503</v>
      </c>
    </row>
    <row r="3243" spans="1:9" x14ac:dyDescent="0.15">
      <c r="A3243" t="s">
        <v>202</v>
      </c>
      <c r="B3243" t="s">
        <v>315</v>
      </c>
      <c r="C3243" t="s">
        <v>1</v>
      </c>
      <c r="D3243" t="s">
        <v>204</v>
      </c>
      <c r="E3243" t="s">
        <v>167</v>
      </c>
      <c r="F3243">
        <v>2009</v>
      </c>
      <c r="G3243">
        <v>69.181726379420098</v>
      </c>
      <c r="H3243">
        <v>72.099089257924206</v>
      </c>
      <c r="I3243">
        <v>65.688485904578997</v>
      </c>
    </row>
    <row r="3244" spans="1:9" x14ac:dyDescent="0.15">
      <c r="A3244" t="s">
        <v>202</v>
      </c>
      <c r="B3244" t="s">
        <v>315</v>
      </c>
      <c r="C3244" t="s">
        <v>205</v>
      </c>
      <c r="D3244" t="s">
        <v>204</v>
      </c>
      <c r="E3244" t="s">
        <v>167</v>
      </c>
      <c r="F3244">
        <v>2009</v>
      </c>
      <c r="G3244">
        <v>67.998746059700494</v>
      </c>
      <c r="H3244">
        <v>70.7039805721422</v>
      </c>
      <c r="I3244">
        <v>64.801369241001694</v>
      </c>
    </row>
    <row r="3245" spans="1:9" x14ac:dyDescent="0.15">
      <c r="A3245" t="s">
        <v>202</v>
      </c>
      <c r="B3245" t="s">
        <v>316</v>
      </c>
      <c r="C3245" t="s">
        <v>21</v>
      </c>
      <c r="D3245" t="s">
        <v>204</v>
      </c>
      <c r="E3245" t="s">
        <v>167</v>
      </c>
      <c r="F3245">
        <v>2009</v>
      </c>
      <c r="G3245">
        <v>67.603922235582303</v>
      </c>
      <c r="H3245">
        <v>70.0531604362764</v>
      </c>
      <c r="I3245">
        <v>64.759617850156999</v>
      </c>
    </row>
    <row r="3246" spans="1:9" x14ac:dyDescent="0.15">
      <c r="A3246" t="s">
        <v>202</v>
      </c>
      <c r="B3246" t="s">
        <v>316</v>
      </c>
      <c r="C3246" t="s">
        <v>1</v>
      </c>
      <c r="D3246" t="s">
        <v>204</v>
      </c>
      <c r="E3246" t="s">
        <v>167</v>
      </c>
      <c r="F3246">
        <v>2009</v>
      </c>
      <c r="G3246">
        <v>69.440685727970703</v>
      </c>
      <c r="H3246">
        <v>72.475954250284303</v>
      </c>
      <c r="I3246">
        <v>66.044168015676107</v>
      </c>
    </row>
    <row r="3247" spans="1:9" x14ac:dyDescent="0.15">
      <c r="A3247" t="s">
        <v>202</v>
      </c>
      <c r="B3247" t="s">
        <v>316</v>
      </c>
      <c r="C3247" t="s">
        <v>205</v>
      </c>
      <c r="D3247" t="s">
        <v>204</v>
      </c>
      <c r="E3247" t="s">
        <v>167</v>
      </c>
      <c r="F3247">
        <v>2009</v>
      </c>
      <c r="G3247">
        <v>68.544290299889198</v>
      </c>
      <c r="H3247">
        <v>71.246085043447394</v>
      </c>
      <c r="I3247">
        <v>65.454805998142305</v>
      </c>
    </row>
    <row r="3248" spans="1:9" x14ac:dyDescent="0.15">
      <c r="A3248" t="s">
        <v>202</v>
      </c>
      <c r="B3248" t="s">
        <v>317</v>
      </c>
      <c r="C3248" t="s">
        <v>21</v>
      </c>
      <c r="D3248" t="s">
        <v>204</v>
      </c>
      <c r="E3248" t="s">
        <v>167</v>
      </c>
      <c r="F3248">
        <v>2009</v>
      </c>
      <c r="G3248">
        <v>66.649804649378794</v>
      </c>
      <c r="H3248">
        <v>69.150872587400897</v>
      </c>
      <c r="I3248">
        <v>63.782072175469899</v>
      </c>
    </row>
    <row r="3249" spans="1:9" x14ac:dyDescent="0.15">
      <c r="A3249" t="s">
        <v>202</v>
      </c>
      <c r="B3249" t="s">
        <v>317</v>
      </c>
      <c r="C3249" t="s">
        <v>1</v>
      </c>
      <c r="D3249" t="s">
        <v>204</v>
      </c>
      <c r="E3249" t="s">
        <v>167</v>
      </c>
      <c r="F3249">
        <v>2009</v>
      </c>
      <c r="G3249">
        <v>68.365601047225795</v>
      </c>
      <c r="H3249">
        <v>71.329648372605504</v>
      </c>
      <c r="I3249">
        <v>64.861690160982604</v>
      </c>
    </row>
    <row r="3250" spans="1:9" x14ac:dyDescent="0.15">
      <c r="A3250" t="s">
        <v>202</v>
      </c>
      <c r="B3250" t="s">
        <v>317</v>
      </c>
      <c r="C3250" t="s">
        <v>205</v>
      </c>
      <c r="D3250" t="s">
        <v>204</v>
      </c>
      <c r="E3250" t="s">
        <v>167</v>
      </c>
      <c r="F3250">
        <v>2009</v>
      </c>
      <c r="G3250">
        <v>67.545983179578698</v>
      </c>
      <c r="H3250">
        <v>70.330996046457898</v>
      </c>
      <c r="I3250">
        <v>64.356714535932397</v>
      </c>
    </row>
    <row r="3251" spans="1:9" x14ac:dyDescent="0.15">
      <c r="A3251" t="s">
        <v>202</v>
      </c>
      <c r="B3251" t="s">
        <v>318</v>
      </c>
      <c r="C3251" t="s">
        <v>21</v>
      </c>
      <c r="D3251" t="s">
        <v>204</v>
      </c>
      <c r="E3251" t="s">
        <v>167</v>
      </c>
      <c r="F3251">
        <v>2009</v>
      </c>
      <c r="G3251">
        <v>66.981243130556294</v>
      </c>
      <c r="H3251">
        <v>69.479076184838107</v>
      </c>
      <c r="I3251">
        <v>64.100228855747801</v>
      </c>
    </row>
    <row r="3252" spans="1:9" x14ac:dyDescent="0.15">
      <c r="A3252" t="s">
        <v>202</v>
      </c>
      <c r="B3252" t="s">
        <v>318</v>
      </c>
      <c r="C3252" t="s">
        <v>1</v>
      </c>
      <c r="D3252" t="s">
        <v>204</v>
      </c>
      <c r="E3252" t="s">
        <v>167</v>
      </c>
      <c r="F3252">
        <v>2009</v>
      </c>
      <c r="G3252">
        <v>69.331635247424799</v>
      </c>
      <c r="H3252">
        <v>72.353803573236505</v>
      </c>
      <c r="I3252">
        <v>65.964193263139606</v>
      </c>
    </row>
    <row r="3253" spans="1:9" x14ac:dyDescent="0.15">
      <c r="A3253" t="s">
        <v>202</v>
      </c>
      <c r="B3253" t="s">
        <v>318</v>
      </c>
      <c r="C3253" t="s">
        <v>205</v>
      </c>
      <c r="D3253" t="s">
        <v>204</v>
      </c>
      <c r="E3253" t="s">
        <v>167</v>
      </c>
      <c r="F3253">
        <v>2009</v>
      </c>
      <c r="G3253">
        <v>68.179503159663696</v>
      </c>
      <c r="H3253">
        <v>70.946204060688302</v>
      </c>
      <c r="I3253">
        <v>64.966893967372101</v>
      </c>
    </row>
    <row r="3254" spans="1:9" x14ac:dyDescent="0.15">
      <c r="A3254" t="s">
        <v>202</v>
      </c>
      <c r="B3254" t="s">
        <v>319</v>
      </c>
      <c r="C3254" t="s">
        <v>21</v>
      </c>
      <c r="D3254" t="s">
        <v>204</v>
      </c>
      <c r="E3254" t="s">
        <v>167</v>
      </c>
      <c r="F3254">
        <v>2009</v>
      </c>
      <c r="G3254">
        <v>67.269474358976893</v>
      </c>
      <c r="H3254">
        <v>69.738964639109994</v>
      </c>
      <c r="I3254">
        <v>64.331389412850996</v>
      </c>
    </row>
    <row r="3255" spans="1:9" x14ac:dyDescent="0.15">
      <c r="A3255" t="s">
        <v>202</v>
      </c>
      <c r="B3255" t="s">
        <v>319</v>
      </c>
      <c r="C3255" t="s">
        <v>1</v>
      </c>
      <c r="D3255" t="s">
        <v>204</v>
      </c>
      <c r="E3255" t="s">
        <v>167</v>
      </c>
      <c r="F3255">
        <v>2009</v>
      </c>
      <c r="G3255">
        <v>69.372964351862606</v>
      </c>
      <c r="H3255">
        <v>72.436540739419101</v>
      </c>
      <c r="I3255">
        <v>65.9660888250406</v>
      </c>
    </row>
    <row r="3256" spans="1:9" x14ac:dyDescent="0.15">
      <c r="A3256" t="s">
        <v>202</v>
      </c>
      <c r="B3256" t="s">
        <v>319</v>
      </c>
      <c r="C3256" t="s">
        <v>205</v>
      </c>
      <c r="D3256" t="s">
        <v>204</v>
      </c>
      <c r="E3256" t="s">
        <v>167</v>
      </c>
      <c r="F3256">
        <v>2009</v>
      </c>
      <c r="G3256">
        <v>68.353576666111294</v>
      </c>
      <c r="H3256">
        <v>71.169180165024102</v>
      </c>
      <c r="I3256">
        <v>65.142777819783205</v>
      </c>
    </row>
    <row r="3257" spans="1:9" x14ac:dyDescent="0.15">
      <c r="A3257" t="s">
        <v>202</v>
      </c>
      <c r="B3257" t="s">
        <v>320</v>
      </c>
      <c r="C3257" t="s">
        <v>21</v>
      </c>
      <c r="D3257" t="s">
        <v>204</v>
      </c>
      <c r="E3257" t="s">
        <v>167</v>
      </c>
      <c r="F3257">
        <v>2009</v>
      </c>
      <c r="G3257">
        <v>67.449949949027598</v>
      </c>
      <c r="H3257">
        <v>69.989986826789504</v>
      </c>
      <c r="I3257">
        <v>64.494842955583593</v>
      </c>
    </row>
    <row r="3258" spans="1:9" x14ac:dyDescent="0.15">
      <c r="A3258" t="s">
        <v>202</v>
      </c>
      <c r="B3258" t="s">
        <v>320</v>
      </c>
      <c r="C3258" t="s">
        <v>1</v>
      </c>
      <c r="D3258" t="s">
        <v>204</v>
      </c>
      <c r="E3258" t="s">
        <v>167</v>
      </c>
      <c r="F3258">
        <v>2009</v>
      </c>
      <c r="G3258">
        <v>69.292089886212594</v>
      </c>
      <c r="H3258">
        <v>72.316932616577901</v>
      </c>
      <c r="I3258">
        <v>65.792592688991306</v>
      </c>
    </row>
    <row r="3259" spans="1:9" x14ac:dyDescent="0.15">
      <c r="A3259" t="s">
        <v>202</v>
      </c>
      <c r="B3259" t="s">
        <v>320</v>
      </c>
      <c r="C3259" t="s">
        <v>205</v>
      </c>
      <c r="D3259" t="s">
        <v>204</v>
      </c>
      <c r="E3259" t="s">
        <v>167</v>
      </c>
      <c r="F3259">
        <v>2009</v>
      </c>
      <c r="G3259">
        <v>68.396018174359796</v>
      </c>
      <c r="H3259">
        <v>71.166891791910402</v>
      </c>
      <c r="I3259">
        <v>65.145194874372294</v>
      </c>
    </row>
    <row r="3260" spans="1:9" x14ac:dyDescent="0.15">
      <c r="A3260" t="s">
        <v>202</v>
      </c>
      <c r="B3260" t="s">
        <v>321</v>
      </c>
      <c r="C3260" t="s">
        <v>21</v>
      </c>
      <c r="D3260" t="s">
        <v>204</v>
      </c>
      <c r="E3260" t="s">
        <v>167</v>
      </c>
      <c r="F3260">
        <v>2009</v>
      </c>
      <c r="G3260">
        <v>66.933502691698195</v>
      </c>
      <c r="H3260">
        <v>69.424492667360695</v>
      </c>
      <c r="I3260">
        <v>64.057098723726895</v>
      </c>
    </row>
    <row r="3261" spans="1:9" x14ac:dyDescent="0.15">
      <c r="A3261" t="s">
        <v>202</v>
      </c>
      <c r="B3261" t="s">
        <v>321</v>
      </c>
      <c r="C3261" t="s">
        <v>1</v>
      </c>
      <c r="D3261" t="s">
        <v>204</v>
      </c>
      <c r="E3261" t="s">
        <v>167</v>
      </c>
      <c r="F3261">
        <v>2009</v>
      </c>
      <c r="G3261">
        <v>68.965539317290094</v>
      </c>
      <c r="H3261">
        <v>71.946389727310901</v>
      </c>
      <c r="I3261">
        <v>65.477847279105205</v>
      </c>
    </row>
    <row r="3262" spans="1:9" x14ac:dyDescent="0.15">
      <c r="A3262" t="s">
        <v>202</v>
      </c>
      <c r="B3262" t="s">
        <v>321</v>
      </c>
      <c r="C3262" t="s">
        <v>205</v>
      </c>
      <c r="D3262" t="s">
        <v>204</v>
      </c>
      <c r="E3262" t="s">
        <v>167</v>
      </c>
      <c r="F3262">
        <v>2009</v>
      </c>
      <c r="G3262">
        <v>67.981509128132998</v>
      </c>
      <c r="H3262">
        <v>70.686298602539196</v>
      </c>
      <c r="I3262">
        <v>64.774383229010297</v>
      </c>
    </row>
    <row r="3263" spans="1:9" x14ac:dyDescent="0.15">
      <c r="A3263" t="s">
        <v>202</v>
      </c>
      <c r="B3263" t="s">
        <v>322</v>
      </c>
      <c r="C3263" t="s">
        <v>21</v>
      </c>
      <c r="D3263" t="s">
        <v>204</v>
      </c>
      <c r="E3263" t="s">
        <v>167</v>
      </c>
      <c r="F3263">
        <v>2009</v>
      </c>
      <c r="G3263">
        <v>67.127150978511906</v>
      </c>
      <c r="H3263">
        <v>69.609315962935895</v>
      </c>
      <c r="I3263">
        <v>64.183383711862604</v>
      </c>
    </row>
    <row r="3264" spans="1:9" x14ac:dyDescent="0.15">
      <c r="A3264" t="s">
        <v>202</v>
      </c>
      <c r="B3264" t="s">
        <v>322</v>
      </c>
      <c r="C3264" t="s">
        <v>1</v>
      </c>
      <c r="D3264" t="s">
        <v>204</v>
      </c>
      <c r="E3264" t="s">
        <v>167</v>
      </c>
      <c r="F3264">
        <v>2009</v>
      </c>
      <c r="G3264">
        <v>69.007591839024897</v>
      </c>
      <c r="H3264">
        <v>71.945481733018894</v>
      </c>
      <c r="I3264">
        <v>65.493936295379797</v>
      </c>
    </row>
    <row r="3265" spans="1:9" x14ac:dyDescent="0.15">
      <c r="A3265" t="s">
        <v>202</v>
      </c>
      <c r="B3265" t="s">
        <v>322</v>
      </c>
      <c r="C3265" t="s">
        <v>205</v>
      </c>
      <c r="D3265" t="s">
        <v>204</v>
      </c>
      <c r="E3265" t="s">
        <v>167</v>
      </c>
      <c r="F3265">
        <v>2009</v>
      </c>
      <c r="G3265">
        <v>68.093029557972798</v>
      </c>
      <c r="H3265">
        <v>70.809085045284604</v>
      </c>
      <c r="I3265">
        <v>64.842263309059604</v>
      </c>
    </row>
    <row r="3266" spans="1:9" x14ac:dyDescent="0.15">
      <c r="A3266" t="s">
        <v>202</v>
      </c>
      <c r="B3266" t="s">
        <v>323</v>
      </c>
      <c r="C3266" t="s">
        <v>21</v>
      </c>
      <c r="D3266" t="s">
        <v>204</v>
      </c>
      <c r="E3266" t="s">
        <v>167</v>
      </c>
      <c r="F3266">
        <v>2009</v>
      </c>
      <c r="G3266">
        <v>66.635041338907698</v>
      </c>
      <c r="H3266">
        <v>69.115250328789898</v>
      </c>
      <c r="I3266">
        <v>63.806391744498399</v>
      </c>
    </row>
    <row r="3267" spans="1:9" x14ac:dyDescent="0.15">
      <c r="A3267" t="s">
        <v>202</v>
      </c>
      <c r="B3267" t="s">
        <v>323</v>
      </c>
      <c r="C3267" t="s">
        <v>1</v>
      </c>
      <c r="D3267" t="s">
        <v>204</v>
      </c>
      <c r="E3267" t="s">
        <v>167</v>
      </c>
      <c r="F3267">
        <v>2009</v>
      </c>
      <c r="G3267">
        <v>69.083112801001207</v>
      </c>
      <c r="H3267">
        <v>72.141796869586003</v>
      </c>
      <c r="I3267">
        <v>65.516194225777198</v>
      </c>
    </row>
    <row r="3268" spans="1:9" x14ac:dyDescent="0.15">
      <c r="A3268" t="s">
        <v>202</v>
      </c>
      <c r="B3268" t="s">
        <v>323</v>
      </c>
      <c r="C3268" t="s">
        <v>205</v>
      </c>
      <c r="D3268" t="s">
        <v>204</v>
      </c>
      <c r="E3268" t="s">
        <v>167</v>
      </c>
      <c r="F3268">
        <v>2009</v>
      </c>
      <c r="G3268">
        <v>67.867124995858902</v>
      </c>
      <c r="H3268">
        <v>70.640159627859802</v>
      </c>
      <c r="I3268">
        <v>64.663897320037506</v>
      </c>
    </row>
    <row r="3269" spans="1:9" x14ac:dyDescent="0.15">
      <c r="A3269" t="s">
        <v>202</v>
      </c>
      <c r="B3269" t="s">
        <v>324</v>
      </c>
      <c r="C3269" t="s">
        <v>21</v>
      </c>
      <c r="D3269" t="s">
        <v>204</v>
      </c>
      <c r="E3269" t="s">
        <v>167</v>
      </c>
      <c r="F3269">
        <v>2009</v>
      </c>
      <c r="G3269">
        <v>65.522908138031895</v>
      </c>
      <c r="H3269">
        <v>67.897887529710999</v>
      </c>
      <c r="I3269">
        <v>62.7131095120182</v>
      </c>
    </row>
    <row r="3270" spans="1:9" x14ac:dyDescent="0.15">
      <c r="A3270" t="s">
        <v>202</v>
      </c>
      <c r="B3270" t="s">
        <v>324</v>
      </c>
      <c r="C3270" t="s">
        <v>1</v>
      </c>
      <c r="D3270" t="s">
        <v>204</v>
      </c>
      <c r="E3270" t="s">
        <v>167</v>
      </c>
      <c r="F3270">
        <v>2009</v>
      </c>
      <c r="G3270">
        <v>67.922435800041796</v>
      </c>
      <c r="H3270">
        <v>70.898826730955406</v>
      </c>
      <c r="I3270">
        <v>64.537967033595905</v>
      </c>
    </row>
    <row r="3271" spans="1:9" x14ac:dyDescent="0.15">
      <c r="A3271" t="s">
        <v>202</v>
      </c>
      <c r="B3271" t="s">
        <v>324</v>
      </c>
      <c r="C3271" t="s">
        <v>205</v>
      </c>
      <c r="D3271" t="s">
        <v>204</v>
      </c>
      <c r="E3271" t="s">
        <v>167</v>
      </c>
      <c r="F3271">
        <v>2009</v>
      </c>
      <c r="G3271">
        <v>66.713846479094499</v>
      </c>
      <c r="H3271">
        <v>69.318346606843306</v>
      </c>
      <c r="I3271">
        <v>63.592025100916103</v>
      </c>
    </row>
    <row r="3272" spans="1:9" x14ac:dyDescent="0.15">
      <c r="A3272" t="s">
        <v>202</v>
      </c>
      <c r="B3272" t="s">
        <v>325</v>
      </c>
      <c r="C3272" t="s">
        <v>21</v>
      </c>
      <c r="D3272" t="s">
        <v>204</v>
      </c>
      <c r="E3272" t="s">
        <v>167</v>
      </c>
      <c r="F3272">
        <v>2009</v>
      </c>
      <c r="G3272">
        <v>67.005774724809001</v>
      </c>
      <c r="H3272">
        <v>69.533076883160305</v>
      </c>
      <c r="I3272">
        <v>64.059864371336204</v>
      </c>
    </row>
    <row r="3273" spans="1:9" x14ac:dyDescent="0.15">
      <c r="A3273" t="s">
        <v>202</v>
      </c>
      <c r="B3273" t="s">
        <v>325</v>
      </c>
      <c r="C3273" t="s">
        <v>1</v>
      </c>
      <c r="D3273" t="s">
        <v>204</v>
      </c>
      <c r="E3273" t="s">
        <v>167</v>
      </c>
      <c r="F3273">
        <v>2009</v>
      </c>
      <c r="G3273">
        <v>68.500195137028399</v>
      </c>
      <c r="H3273">
        <v>71.511381311967398</v>
      </c>
      <c r="I3273">
        <v>65.056873404364296</v>
      </c>
    </row>
    <row r="3274" spans="1:9" x14ac:dyDescent="0.15">
      <c r="A3274" t="s">
        <v>202</v>
      </c>
      <c r="B3274" t="s">
        <v>325</v>
      </c>
      <c r="C3274" t="s">
        <v>205</v>
      </c>
      <c r="D3274" t="s">
        <v>204</v>
      </c>
      <c r="E3274" t="s">
        <v>167</v>
      </c>
      <c r="F3274">
        <v>2009</v>
      </c>
      <c r="G3274">
        <v>67.778251371552798</v>
      </c>
      <c r="H3274">
        <v>70.533966846589394</v>
      </c>
      <c r="I3274">
        <v>64.481994012662199</v>
      </c>
    </row>
    <row r="3275" spans="1:9" x14ac:dyDescent="0.15">
      <c r="A3275" t="s">
        <v>202</v>
      </c>
      <c r="B3275" t="s">
        <v>326</v>
      </c>
      <c r="C3275" t="s">
        <v>21</v>
      </c>
      <c r="D3275" t="s">
        <v>204</v>
      </c>
      <c r="E3275" t="s">
        <v>167</v>
      </c>
      <c r="F3275">
        <v>2009</v>
      </c>
      <c r="G3275">
        <v>67.834326418235605</v>
      </c>
      <c r="H3275">
        <v>70.366121312160701</v>
      </c>
      <c r="I3275">
        <v>64.895630344455995</v>
      </c>
    </row>
    <row r="3276" spans="1:9" x14ac:dyDescent="0.15">
      <c r="A3276" t="s">
        <v>202</v>
      </c>
      <c r="B3276" t="s">
        <v>326</v>
      </c>
      <c r="C3276" t="s">
        <v>1</v>
      </c>
      <c r="D3276" t="s">
        <v>204</v>
      </c>
      <c r="E3276" t="s">
        <v>167</v>
      </c>
      <c r="F3276">
        <v>2009</v>
      </c>
      <c r="G3276">
        <v>69.679478338936605</v>
      </c>
      <c r="H3276">
        <v>72.825615428560496</v>
      </c>
      <c r="I3276">
        <v>66.214325819510805</v>
      </c>
    </row>
    <row r="3277" spans="1:9" x14ac:dyDescent="0.15">
      <c r="A3277" t="s">
        <v>202</v>
      </c>
      <c r="B3277" t="s">
        <v>326</v>
      </c>
      <c r="C3277" t="s">
        <v>205</v>
      </c>
      <c r="D3277" t="s">
        <v>204</v>
      </c>
      <c r="E3277" t="s">
        <v>167</v>
      </c>
      <c r="F3277">
        <v>2009</v>
      </c>
      <c r="G3277">
        <v>68.768683282866903</v>
      </c>
      <c r="H3277">
        <v>71.582223705831694</v>
      </c>
      <c r="I3277">
        <v>65.515095058770001</v>
      </c>
    </row>
    <row r="3278" spans="1:9" x14ac:dyDescent="0.15">
      <c r="A3278" t="s">
        <v>202</v>
      </c>
      <c r="B3278" t="s">
        <v>327</v>
      </c>
      <c r="C3278" t="s">
        <v>21</v>
      </c>
      <c r="D3278" t="s">
        <v>204</v>
      </c>
      <c r="E3278" t="s">
        <v>167</v>
      </c>
      <c r="F3278">
        <v>2009</v>
      </c>
      <c r="G3278">
        <v>69.142039464286697</v>
      </c>
      <c r="H3278">
        <v>71.740532032555805</v>
      </c>
      <c r="I3278">
        <v>66.093450953573907</v>
      </c>
    </row>
    <row r="3279" spans="1:9" x14ac:dyDescent="0.15">
      <c r="A3279" t="s">
        <v>202</v>
      </c>
      <c r="B3279" t="s">
        <v>327</v>
      </c>
      <c r="C3279" t="s">
        <v>1</v>
      </c>
      <c r="D3279" t="s">
        <v>204</v>
      </c>
      <c r="E3279" t="s">
        <v>167</v>
      </c>
      <c r="F3279">
        <v>2009</v>
      </c>
      <c r="G3279">
        <v>70.753079101107602</v>
      </c>
      <c r="H3279">
        <v>73.859450560358894</v>
      </c>
      <c r="I3279">
        <v>67.173557453786003</v>
      </c>
    </row>
    <row r="3280" spans="1:9" x14ac:dyDescent="0.15">
      <c r="A3280" t="s">
        <v>202</v>
      </c>
      <c r="B3280" t="s">
        <v>327</v>
      </c>
      <c r="C3280" t="s">
        <v>205</v>
      </c>
      <c r="D3280" t="s">
        <v>204</v>
      </c>
      <c r="E3280" t="s">
        <v>167</v>
      </c>
      <c r="F3280">
        <v>2009</v>
      </c>
      <c r="G3280">
        <v>69.974345039891702</v>
      </c>
      <c r="H3280">
        <v>72.819068377104699</v>
      </c>
      <c r="I3280">
        <v>66.663519828091793</v>
      </c>
    </row>
    <row r="3281" spans="1:9" x14ac:dyDescent="0.15">
      <c r="A3281" t="s">
        <v>202</v>
      </c>
      <c r="B3281" t="s">
        <v>328</v>
      </c>
      <c r="C3281" t="s">
        <v>21</v>
      </c>
      <c r="D3281" t="s">
        <v>204</v>
      </c>
      <c r="E3281" t="s">
        <v>167</v>
      </c>
      <c r="F3281">
        <v>2009</v>
      </c>
      <c r="G3281">
        <v>68.182456876745505</v>
      </c>
      <c r="H3281">
        <v>70.722724864601304</v>
      </c>
      <c r="I3281">
        <v>65.321161307277194</v>
      </c>
    </row>
    <row r="3282" spans="1:9" x14ac:dyDescent="0.15">
      <c r="A3282" t="s">
        <v>202</v>
      </c>
      <c r="B3282" t="s">
        <v>328</v>
      </c>
      <c r="C3282" t="s">
        <v>1</v>
      </c>
      <c r="D3282" t="s">
        <v>204</v>
      </c>
      <c r="E3282" t="s">
        <v>167</v>
      </c>
      <c r="F3282">
        <v>2009</v>
      </c>
      <c r="G3282">
        <v>69.809739815421295</v>
      </c>
      <c r="H3282">
        <v>72.901327331424596</v>
      </c>
      <c r="I3282">
        <v>66.296608699940705</v>
      </c>
    </row>
    <row r="3283" spans="1:9" x14ac:dyDescent="0.15">
      <c r="A3283" t="s">
        <v>202</v>
      </c>
      <c r="B3283" t="s">
        <v>328</v>
      </c>
      <c r="C3283" t="s">
        <v>205</v>
      </c>
      <c r="D3283" t="s">
        <v>204</v>
      </c>
      <c r="E3283" t="s">
        <v>167</v>
      </c>
      <c r="F3283">
        <v>2009</v>
      </c>
      <c r="G3283">
        <v>69.003082570155499</v>
      </c>
      <c r="H3283">
        <v>71.809640695955395</v>
      </c>
      <c r="I3283">
        <v>65.781744424048199</v>
      </c>
    </row>
    <row r="3284" spans="1:9" x14ac:dyDescent="0.15">
      <c r="A3284" t="s">
        <v>202</v>
      </c>
      <c r="B3284" t="s">
        <v>329</v>
      </c>
      <c r="C3284" t="s">
        <v>21</v>
      </c>
      <c r="D3284" t="s">
        <v>204</v>
      </c>
      <c r="E3284" t="s">
        <v>167</v>
      </c>
      <c r="F3284">
        <v>2009</v>
      </c>
      <c r="G3284">
        <v>69.564961939453994</v>
      </c>
      <c r="H3284">
        <v>72.096284993629894</v>
      </c>
      <c r="I3284">
        <v>66.589146639679399</v>
      </c>
    </row>
    <row r="3285" spans="1:9" x14ac:dyDescent="0.15">
      <c r="A3285" t="s">
        <v>202</v>
      </c>
      <c r="B3285" t="s">
        <v>329</v>
      </c>
      <c r="C3285" t="s">
        <v>1</v>
      </c>
      <c r="D3285" t="s">
        <v>204</v>
      </c>
      <c r="E3285" t="s">
        <v>167</v>
      </c>
      <c r="F3285">
        <v>2009</v>
      </c>
      <c r="G3285">
        <v>71.201449710893101</v>
      </c>
      <c r="H3285">
        <v>74.311299685245203</v>
      </c>
      <c r="I3285">
        <v>67.513074962637802</v>
      </c>
    </row>
    <row r="3286" spans="1:9" x14ac:dyDescent="0.15">
      <c r="A3286" t="s">
        <v>202</v>
      </c>
      <c r="B3286" t="s">
        <v>329</v>
      </c>
      <c r="C3286" t="s">
        <v>205</v>
      </c>
      <c r="D3286" t="s">
        <v>204</v>
      </c>
      <c r="E3286" t="s">
        <v>167</v>
      </c>
      <c r="F3286">
        <v>2009</v>
      </c>
      <c r="G3286">
        <v>70.411525247991904</v>
      </c>
      <c r="H3286">
        <v>73.231340600436496</v>
      </c>
      <c r="I3286">
        <v>67.016860806934801</v>
      </c>
    </row>
    <row r="3287" spans="1:9" x14ac:dyDescent="0.15">
      <c r="A3287" t="s">
        <v>202</v>
      </c>
      <c r="B3287" t="s">
        <v>330</v>
      </c>
      <c r="C3287" t="s">
        <v>21</v>
      </c>
      <c r="D3287" t="s">
        <v>204</v>
      </c>
      <c r="E3287" t="s">
        <v>167</v>
      </c>
      <c r="F3287">
        <v>2009</v>
      </c>
      <c r="G3287">
        <v>66.981448191756101</v>
      </c>
      <c r="H3287">
        <v>69.468707869536203</v>
      </c>
      <c r="I3287">
        <v>64.230392540077702</v>
      </c>
    </row>
    <row r="3288" spans="1:9" x14ac:dyDescent="0.15">
      <c r="A3288" t="s">
        <v>202</v>
      </c>
      <c r="B3288" t="s">
        <v>330</v>
      </c>
      <c r="C3288" t="s">
        <v>1</v>
      </c>
      <c r="D3288" t="s">
        <v>204</v>
      </c>
      <c r="E3288" t="s">
        <v>167</v>
      </c>
      <c r="F3288">
        <v>2009</v>
      </c>
      <c r="G3288">
        <v>69.048145622591704</v>
      </c>
      <c r="H3288">
        <v>72.000583248766802</v>
      </c>
      <c r="I3288">
        <v>65.440107039634299</v>
      </c>
    </row>
    <row r="3289" spans="1:9" x14ac:dyDescent="0.15">
      <c r="A3289" t="s">
        <v>202</v>
      </c>
      <c r="B3289" t="s">
        <v>330</v>
      </c>
      <c r="C3289" t="s">
        <v>205</v>
      </c>
      <c r="D3289" t="s">
        <v>204</v>
      </c>
      <c r="E3289" t="s">
        <v>167</v>
      </c>
      <c r="F3289">
        <v>2009</v>
      </c>
      <c r="G3289">
        <v>68.021637226123502</v>
      </c>
      <c r="H3289">
        <v>70.698555313434397</v>
      </c>
      <c r="I3289">
        <v>64.859884701978899</v>
      </c>
    </row>
    <row r="3290" spans="1:9" x14ac:dyDescent="0.15">
      <c r="A3290" t="s">
        <v>202</v>
      </c>
      <c r="B3290" t="s">
        <v>331</v>
      </c>
      <c r="C3290" t="s">
        <v>21</v>
      </c>
      <c r="D3290" t="s">
        <v>204</v>
      </c>
      <c r="E3290" t="s">
        <v>167</v>
      </c>
      <c r="F3290">
        <v>2009</v>
      </c>
      <c r="G3290">
        <v>68.474320957238604</v>
      </c>
      <c r="H3290">
        <v>70.961099945972904</v>
      </c>
      <c r="I3290">
        <v>65.631764124290896</v>
      </c>
    </row>
    <row r="3291" spans="1:9" x14ac:dyDescent="0.15">
      <c r="A3291" t="s">
        <v>202</v>
      </c>
      <c r="B3291" t="s">
        <v>331</v>
      </c>
      <c r="C3291" t="s">
        <v>1</v>
      </c>
      <c r="D3291" t="s">
        <v>204</v>
      </c>
      <c r="E3291" t="s">
        <v>167</v>
      </c>
      <c r="F3291">
        <v>2009</v>
      </c>
      <c r="G3291">
        <v>70.069411743910294</v>
      </c>
      <c r="H3291">
        <v>73.0556712613445</v>
      </c>
      <c r="I3291">
        <v>66.583723263236905</v>
      </c>
    </row>
    <row r="3292" spans="1:9" x14ac:dyDescent="0.15">
      <c r="A3292" t="s">
        <v>202</v>
      </c>
      <c r="B3292" t="s">
        <v>331</v>
      </c>
      <c r="C3292" t="s">
        <v>205</v>
      </c>
      <c r="D3292" t="s">
        <v>204</v>
      </c>
      <c r="E3292" t="s">
        <v>167</v>
      </c>
      <c r="F3292">
        <v>2009</v>
      </c>
      <c r="G3292">
        <v>69.293580571266702</v>
      </c>
      <c r="H3292">
        <v>72.0320451403595</v>
      </c>
      <c r="I3292">
        <v>66.134937582469504</v>
      </c>
    </row>
    <row r="3293" spans="1:9" x14ac:dyDescent="0.15">
      <c r="A3293" t="s">
        <v>202</v>
      </c>
      <c r="B3293" t="s">
        <v>332</v>
      </c>
      <c r="C3293" t="s">
        <v>21</v>
      </c>
      <c r="D3293" t="s">
        <v>204</v>
      </c>
      <c r="E3293" t="s">
        <v>167</v>
      </c>
      <c r="F3293">
        <v>2009</v>
      </c>
      <c r="G3293">
        <v>68.219745862690999</v>
      </c>
      <c r="H3293">
        <v>70.809788261645295</v>
      </c>
      <c r="I3293">
        <v>65.3235580517984</v>
      </c>
    </row>
    <row r="3294" spans="1:9" x14ac:dyDescent="0.15">
      <c r="A3294" t="s">
        <v>202</v>
      </c>
      <c r="B3294" t="s">
        <v>332</v>
      </c>
      <c r="C3294" t="s">
        <v>1</v>
      </c>
      <c r="D3294" t="s">
        <v>204</v>
      </c>
      <c r="E3294" t="s">
        <v>167</v>
      </c>
      <c r="F3294">
        <v>2009</v>
      </c>
      <c r="G3294">
        <v>69.790469955359598</v>
      </c>
      <c r="H3294">
        <v>72.925624475094494</v>
      </c>
      <c r="I3294">
        <v>66.254162780267393</v>
      </c>
    </row>
    <row r="3295" spans="1:9" x14ac:dyDescent="0.15">
      <c r="A3295" t="s">
        <v>202</v>
      </c>
      <c r="B3295" t="s">
        <v>332</v>
      </c>
      <c r="C3295" t="s">
        <v>205</v>
      </c>
      <c r="D3295" t="s">
        <v>204</v>
      </c>
      <c r="E3295" t="s">
        <v>167</v>
      </c>
      <c r="F3295">
        <v>2009</v>
      </c>
      <c r="G3295">
        <v>69.027354317341306</v>
      </c>
      <c r="H3295">
        <v>71.853134464441197</v>
      </c>
      <c r="I3295">
        <v>65.852148833478495</v>
      </c>
    </row>
    <row r="3296" spans="1:9" x14ac:dyDescent="0.15">
      <c r="A3296" t="s">
        <v>202</v>
      </c>
      <c r="B3296" t="s">
        <v>333</v>
      </c>
      <c r="C3296" t="s">
        <v>21</v>
      </c>
      <c r="D3296" t="s">
        <v>204</v>
      </c>
      <c r="E3296" t="s">
        <v>167</v>
      </c>
      <c r="F3296">
        <v>2009</v>
      </c>
      <c r="G3296">
        <v>65.770173935919104</v>
      </c>
      <c r="H3296">
        <v>68.141373778233202</v>
      </c>
      <c r="I3296">
        <v>62.981941693367403</v>
      </c>
    </row>
    <row r="3297" spans="1:9" x14ac:dyDescent="0.15">
      <c r="A3297" t="s">
        <v>202</v>
      </c>
      <c r="B3297" t="s">
        <v>333</v>
      </c>
      <c r="C3297" t="s">
        <v>1</v>
      </c>
      <c r="D3297" t="s">
        <v>204</v>
      </c>
      <c r="E3297" t="s">
        <v>167</v>
      </c>
      <c r="F3297">
        <v>2009</v>
      </c>
      <c r="G3297">
        <v>68.137498936084299</v>
      </c>
      <c r="H3297">
        <v>71.160916613041294</v>
      </c>
      <c r="I3297">
        <v>64.670562288974196</v>
      </c>
    </row>
    <row r="3298" spans="1:9" x14ac:dyDescent="0.15">
      <c r="A3298" t="s">
        <v>202</v>
      </c>
      <c r="B3298" t="s">
        <v>333</v>
      </c>
      <c r="C3298" t="s">
        <v>205</v>
      </c>
      <c r="D3298" t="s">
        <v>204</v>
      </c>
      <c r="E3298" t="s">
        <v>167</v>
      </c>
      <c r="F3298">
        <v>2009</v>
      </c>
      <c r="G3298">
        <v>66.948654016749003</v>
      </c>
      <c r="H3298">
        <v>69.637230865719104</v>
      </c>
      <c r="I3298">
        <v>63.872484340429502</v>
      </c>
    </row>
    <row r="3299" spans="1:9" x14ac:dyDescent="0.15">
      <c r="A3299" t="s">
        <v>202</v>
      </c>
      <c r="B3299" t="s">
        <v>334</v>
      </c>
      <c r="C3299" t="s">
        <v>21</v>
      </c>
      <c r="D3299" t="s">
        <v>204</v>
      </c>
      <c r="E3299" t="s">
        <v>167</v>
      </c>
      <c r="F3299">
        <v>2009</v>
      </c>
      <c r="G3299">
        <v>66.256234228798604</v>
      </c>
      <c r="H3299">
        <v>68.684913040729995</v>
      </c>
      <c r="I3299">
        <v>63.390290673554397</v>
      </c>
    </row>
    <row r="3300" spans="1:9" x14ac:dyDescent="0.15">
      <c r="A3300" t="s">
        <v>202</v>
      </c>
      <c r="B3300" t="s">
        <v>334</v>
      </c>
      <c r="C3300" t="s">
        <v>1</v>
      </c>
      <c r="D3300" t="s">
        <v>204</v>
      </c>
      <c r="E3300" t="s">
        <v>167</v>
      </c>
      <c r="F3300">
        <v>2009</v>
      </c>
      <c r="G3300">
        <v>68.997023871713694</v>
      </c>
      <c r="H3300">
        <v>72.030708522396296</v>
      </c>
      <c r="I3300">
        <v>65.4601948178952</v>
      </c>
    </row>
    <row r="3301" spans="1:9" x14ac:dyDescent="0.15">
      <c r="A3301" t="s">
        <v>202</v>
      </c>
      <c r="B3301" t="s">
        <v>334</v>
      </c>
      <c r="C3301" t="s">
        <v>205</v>
      </c>
      <c r="D3301" t="s">
        <v>204</v>
      </c>
      <c r="E3301" t="s">
        <v>167</v>
      </c>
      <c r="F3301">
        <v>2009</v>
      </c>
      <c r="G3301">
        <v>67.622973422999294</v>
      </c>
      <c r="H3301">
        <v>70.345696864193002</v>
      </c>
      <c r="I3301">
        <v>64.4713140238471</v>
      </c>
    </row>
    <row r="3302" spans="1:9" x14ac:dyDescent="0.15">
      <c r="A3302" t="s">
        <v>202</v>
      </c>
      <c r="B3302" t="s">
        <v>335</v>
      </c>
      <c r="C3302" t="s">
        <v>21</v>
      </c>
      <c r="D3302" t="s">
        <v>204</v>
      </c>
      <c r="E3302" t="s">
        <v>167</v>
      </c>
      <c r="F3302">
        <v>2009</v>
      </c>
      <c r="G3302">
        <v>68.504361801425404</v>
      </c>
      <c r="H3302">
        <v>71.096020877517603</v>
      </c>
      <c r="I3302">
        <v>65.553207058846198</v>
      </c>
    </row>
    <row r="3303" spans="1:9" x14ac:dyDescent="0.15">
      <c r="A3303" t="s">
        <v>202</v>
      </c>
      <c r="B3303" t="s">
        <v>335</v>
      </c>
      <c r="C3303" t="s">
        <v>1</v>
      </c>
      <c r="D3303" t="s">
        <v>204</v>
      </c>
      <c r="E3303" t="s">
        <v>167</v>
      </c>
      <c r="F3303">
        <v>2009</v>
      </c>
      <c r="G3303">
        <v>70.289043346275605</v>
      </c>
      <c r="H3303">
        <v>73.373742567298393</v>
      </c>
      <c r="I3303">
        <v>66.776416594844207</v>
      </c>
    </row>
    <row r="3304" spans="1:9" x14ac:dyDescent="0.15">
      <c r="A3304" t="s">
        <v>202</v>
      </c>
      <c r="B3304" t="s">
        <v>335</v>
      </c>
      <c r="C3304" t="s">
        <v>205</v>
      </c>
      <c r="D3304" t="s">
        <v>204</v>
      </c>
      <c r="E3304" t="s">
        <v>167</v>
      </c>
      <c r="F3304">
        <v>2009</v>
      </c>
      <c r="G3304">
        <v>69.428506160103396</v>
      </c>
      <c r="H3304">
        <v>72.281333748737197</v>
      </c>
      <c r="I3304">
        <v>66.146190490626097</v>
      </c>
    </row>
    <row r="3305" spans="1:9" x14ac:dyDescent="0.15">
      <c r="A3305" t="s">
        <v>202</v>
      </c>
      <c r="B3305" t="s">
        <v>336</v>
      </c>
      <c r="C3305" t="s">
        <v>21</v>
      </c>
      <c r="D3305" t="s">
        <v>204</v>
      </c>
      <c r="E3305" t="s">
        <v>167</v>
      </c>
      <c r="F3305">
        <v>2009</v>
      </c>
      <c r="G3305">
        <v>68.713878672293006</v>
      </c>
      <c r="H3305">
        <v>71.259082116452802</v>
      </c>
      <c r="I3305">
        <v>65.764215486563401</v>
      </c>
    </row>
    <row r="3306" spans="1:9" x14ac:dyDescent="0.15">
      <c r="A3306" t="s">
        <v>202</v>
      </c>
      <c r="B3306" t="s">
        <v>336</v>
      </c>
      <c r="C3306" t="s">
        <v>1</v>
      </c>
      <c r="D3306" t="s">
        <v>204</v>
      </c>
      <c r="E3306" t="s">
        <v>167</v>
      </c>
      <c r="F3306">
        <v>2009</v>
      </c>
      <c r="G3306">
        <v>70.511115336235505</v>
      </c>
      <c r="H3306">
        <v>73.644764510246603</v>
      </c>
      <c r="I3306">
        <v>67.032947507109796</v>
      </c>
    </row>
    <row r="3307" spans="1:9" x14ac:dyDescent="0.15">
      <c r="A3307" t="s">
        <v>202</v>
      </c>
      <c r="B3307" t="s">
        <v>336</v>
      </c>
      <c r="C3307" t="s">
        <v>205</v>
      </c>
      <c r="D3307" t="s">
        <v>204</v>
      </c>
      <c r="E3307" t="s">
        <v>167</v>
      </c>
      <c r="F3307">
        <v>2009</v>
      </c>
      <c r="G3307">
        <v>69.633825463004499</v>
      </c>
      <c r="H3307">
        <v>72.454774631022801</v>
      </c>
      <c r="I3307">
        <v>66.413337060641993</v>
      </c>
    </row>
    <row r="3308" spans="1:9" x14ac:dyDescent="0.15">
      <c r="A3308" t="s">
        <v>202</v>
      </c>
      <c r="B3308" t="s">
        <v>337</v>
      </c>
      <c r="C3308" t="s">
        <v>21</v>
      </c>
      <c r="D3308" t="s">
        <v>204</v>
      </c>
      <c r="E3308" t="s">
        <v>167</v>
      </c>
      <c r="F3308">
        <v>2009</v>
      </c>
      <c r="G3308">
        <v>69.398096021545001</v>
      </c>
      <c r="H3308">
        <v>72.017219062569296</v>
      </c>
      <c r="I3308">
        <v>66.453301686662897</v>
      </c>
    </row>
    <row r="3309" spans="1:9" x14ac:dyDescent="0.15">
      <c r="A3309" t="s">
        <v>202</v>
      </c>
      <c r="B3309" t="s">
        <v>337</v>
      </c>
      <c r="C3309" t="s">
        <v>1</v>
      </c>
      <c r="D3309" t="s">
        <v>204</v>
      </c>
      <c r="E3309" t="s">
        <v>167</v>
      </c>
      <c r="F3309">
        <v>2009</v>
      </c>
      <c r="G3309">
        <v>70.879915696826799</v>
      </c>
      <c r="H3309">
        <v>74.016086697473</v>
      </c>
      <c r="I3309">
        <v>67.264672199253297</v>
      </c>
    </row>
    <row r="3310" spans="1:9" x14ac:dyDescent="0.15">
      <c r="A3310" t="s">
        <v>202</v>
      </c>
      <c r="B3310" t="s">
        <v>337</v>
      </c>
      <c r="C3310" t="s">
        <v>205</v>
      </c>
      <c r="D3310" t="s">
        <v>204</v>
      </c>
      <c r="E3310" t="s">
        <v>167</v>
      </c>
      <c r="F3310">
        <v>2009</v>
      </c>
      <c r="G3310">
        <v>70.185625893045994</v>
      </c>
      <c r="H3310">
        <v>73.099952201671798</v>
      </c>
      <c r="I3310">
        <v>66.896580833125597</v>
      </c>
    </row>
    <row r="3311" spans="1:9" x14ac:dyDescent="0.15">
      <c r="A3311" t="s">
        <v>202</v>
      </c>
      <c r="B3311" t="s">
        <v>338</v>
      </c>
      <c r="C3311" t="s">
        <v>21</v>
      </c>
      <c r="D3311" t="s">
        <v>204</v>
      </c>
      <c r="E3311" t="s">
        <v>167</v>
      </c>
      <c r="F3311">
        <v>2009</v>
      </c>
      <c r="G3311">
        <v>68.627771933454994</v>
      </c>
      <c r="H3311">
        <v>71.181243104339202</v>
      </c>
      <c r="I3311">
        <v>65.696810444601795</v>
      </c>
    </row>
    <row r="3312" spans="1:9" x14ac:dyDescent="0.15">
      <c r="A3312" t="s">
        <v>202</v>
      </c>
      <c r="B3312" t="s">
        <v>338</v>
      </c>
      <c r="C3312" t="s">
        <v>1</v>
      </c>
      <c r="D3312" t="s">
        <v>204</v>
      </c>
      <c r="E3312" t="s">
        <v>167</v>
      </c>
      <c r="F3312">
        <v>2009</v>
      </c>
      <c r="G3312">
        <v>70.5892220598584</v>
      </c>
      <c r="H3312">
        <v>73.703631180677206</v>
      </c>
      <c r="I3312">
        <v>66.939259850230897</v>
      </c>
    </row>
    <row r="3313" spans="1:9" x14ac:dyDescent="0.15">
      <c r="A3313" t="s">
        <v>202</v>
      </c>
      <c r="B3313" t="s">
        <v>338</v>
      </c>
      <c r="C3313" t="s">
        <v>205</v>
      </c>
      <c r="D3313" t="s">
        <v>204</v>
      </c>
      <c r="E3313" t="s">
        <v>167</v>
      </c>
      <c r="F3313">
        <v>2009</v>
      </c>
      <c r="G3313">
        <v>69.633600827800507</v>
      </c>
      <c r="H3313">
        <v>72.494451035304294</v>
      </c>
      <c r="I3313">
        <v>66.328159769453904</v>
      </c>
    </row>
    <row r="3314" spans="1:9" x14ac:dyDescent="0.15">
      <c r="A3314" t="s">
        <v>202</v>
      </c>
      <c r="B3314" t="s">
        <v>339</v>
      </c>
      <c r="C3314" t="s">
        <v>21</v>
      </c>
      <c r="D3314" t="s">
        <v>204</v>
      </c>
      <c r="E3314" t="s">
        <v>167</v>
      </c>
      <c r="F3314">
        <v>2009</v>
      </c>
      <c r="G3314">
        <v>68.405788649213704</v>
      </c>
      <c r="H3314">
        <v>70.975996103498503</v>
      </c>
      <c r="I3314">
        <v>65.345524874505898</v>
      </c>
    </row>
    <row r="3315" spans="1:9" x14ac:dyDescent="0.15">
      <c r="A3315" t="s">
        <v>202</v>
      </c>
      <c r="B3315" t="s">
        <v>339</v>
      </c>
      <c r="C3315" t="s">
        <v>1</v>
      </c>
      <c r="D3315" t="s">
        <v>204</v>
      </c>
      <c r="E3315" t="s">
        <v>167</v>
      </c>
      <c r="F3315">
        <v>2009</v>
      </c>
      <c r="G3315">
        <v>70.001231961215694</v>
      </c>
      <c r="H3315">
        <v>73.149192306375099</v>
      </c>
      <c r="I3315">
        <v>66.331085665805503</v>
      </c>
    </row>
    <row r="3316" spans="1:9" x14ac:dyDescent="0.15">
      <c r="A3316" t="s">
        <v>202</v>
      </c>
      <c r="B3316" t="s">
        <v>339</v>
      </c>
      <c r="C3316" t="s">
        <v>205</v>
      </c>
      <c r="D3316" t="s">
        <v>204</v>
      </c>
      <c r="E3316" t="s">
        <v>167</v>
      </c>
      <c r="F3316">
        <v>2009</v>
      </c>
      <c r="G3316">
        <v>69.222369785190295</v>
      </c>
      <c r="H3316">
        <v>72.045656373735596</v>
      </c>
      <c r="I3316">
        <v>65.937167590129107</v>
      </c>
    </row>
    <row r="3317" spans="1:9" x14ac:dyDescent="0.15">
      <c r="A3317" t="s">
        <v>202</v>
      </c>
      <c r="B3317" t="s">
        <v>340</v>
      </c>
      <c r="C3317" t="s">
        <v>21</v>
      </c>
      <c r="D3317" t="s">
        <v>204</v>
      </c>
      <c r="E3317" t="s">
        <v>167</v>
      </c>
      <c r="F3317">
        <v>2009</v>
      </c>
      <c r="G3317">
        <v>68.417545913970898</v>
      </c>
      <c r="H3317">
        <v>70.913396051091993</v>
      </c>
      <c r="I3317">
        <v>65.474864388134094</v>
      </c>
    </row>
    <row r="3318" spans="1:9" x14ac:dyDescent="0.15">
      <c r="A3318" t="s">
        <v>202</v>
      </c>
      <c r="B3318" t="s">
        <v>340</v>
      </c>
      <c r="C3318" t="s">
        <v>1</v>
      </c>
      <c r="D3318" t="s">
        <v>204</v>
      </c>
      <c r="E3318" t="s">
        <v>167</v>
      </c>
      <c r="F3318">
        <v>2009</v>
      </c>
      <c r="G3318">
        <v>69.904273193135793</v>
      </c>
      <c r="H3318">
        <v>72.909170942897006</v>
      </c>
      <c r="I3318">
        <v>66.443030256306699</v>
      </c>
    </row>
    <row r="3319" spans="1:9" x14ac:dyDescent="0.15">
      <c r="A3319" t="s">
        <v>202</v>
      </c>
      <c r="B3319" t="s">
        <v>340</v>
      </c>
      <c r="C3319" t="s">
        <v>205</v>
      </c>
      <c r="D3319" t="s">
        <v>204</v>
      </c>
      <c r="E3319" t="s">
        <v>167</v>
      </c>
      <c r="F3319">
        <v>2009</v>
      </c>
      <c r="G3319">
        <v>69.189995047526196</v>
      </c>
      <c r="H3319">
        <v>71.942248871306802</v>
      </c>
      <c r="I3319">
        <v>65.993848738327998</v>
      </c>
    </row>
    <row r="3320" spans="1:9" x14ac:dyDescent="0.15">
      <c r="A3320" t="s">
        <v>202</v>
      </c>
      <c r="B3320" t="s">
        <v>341</v>
      </c>
      <c r="C3320" t="s">
        <v>21</v>
      </c>
      <c r="D3320" t="s">
        <v>204</v>
      </c>
      <c r="E3320" t="s">
        <v>167</v>
      </c>
      <c r="F3320">
        <v>2009</v>
      </c>
      <c r="G3320">
        <v>67.742683386973496</v>
      </c>
      <c r="H3320">
        <v>70.259247574561599</v>
      </c>
      <c r="I3320">
        <v>64.849694117370305</v>
      </c>
    </row>
    <row r="3321" spans="1:9" x14ac:dyDescent="0.15">
      <c r="A3321" t="s">
        <v>202</v>
      </c>
      <c r="B3321" t="s">
        <v>341</v>
      </c>
      <c r="C3321" t="s">
        <v>1</v>
      </c>
      <c r="D3321" t="s">
        <v>204</v>
      </c>
      <c r="E3321" t="s">
        <v>167</v>
      </c>
      <c r="F3321">
        <v>2009</v>
      </c>
      <c r="G3321">
        <v>69.925389941988399</v>
      </c>
      <c r="H3321">
        <v>73.031469724905193</v>
      </c>
      <c r="I3321">
        <v>66.332310738074</v>
      </c>
    </row>
    <row r="3322" spans="1:9" x14ac:dyDescent="0.15">
      <c r="A3322" t="s">
        <v>202</v>
      </c>
      <c r="B3322" t="s">
        <v>341</v>
      </c>
      <c r="C3322" t="s">
        <v>205</v>
      </c>
      <c r="D3322" t="s">
        <v>204</v>
      </c>
      <c r="E3322" t="s">
        <v>167</v>
      </c>
      <c r="F3322">
        <v>2009</v>
      </c>
      <c r="G3322">
        <v>68.852069736881205</v>
      </c>
      <c r="H3322">
        <v>71.632669922545901</v>
      </c>
      <c r="I3322">
        <v>65.616368264262803</v>
      </c>
    </row>
    <row r="3323" spans="1:9" x14ac:dyDescent="0.15">
      <c r="A3323" t="s">
        <v>202</v>
      </c>
      <c r="B3323" t="s">
        <v>213</v>
      </c>
      <c r="C3323" t="s">
        <v>21</v>
      </c>
      <c r="D3323" t="s">
        <v>204</v>
      </c>
      <c r="E3323" t="s">
        <v>167</v>
      </c>
      <c r="F3323">
        <v>2015</v>
      </c>
      <c r="G3323">
        <v>69.520001389115194</v>
      </c>
      <c r="H3323">
        <v>72.171013449507697</v>
      </c>
      <c r="I3323">
        <v>66.378716485206994</v>
      </c>
    </row>
    <row r="3324" spans="1:9" x14ac:dyDescent="0.15">
      <c r="A3324" t="s">
        <v>202</v>
      </c>
      <c r="B3324" t="s">
        <v>213</v>
      </c>
      <c r="C3324" t="s">
        <v>1</v>
      </c>
      <c r="D3324" t="s">
        <v>204</v>
      </c>
      <c r="E3324" t="s">
        <v>167</v>
      </c>
      <c r="F3324">
        <v>2015</v>
      </c>
      <c r="G3324">
        <v>70.964061846850996</v>
      </c>
      <c r="H3324">
        <v>74.085457520269301</v>
      </c>
      <c r="I3324">
        <v>67.330045269427302</v>
      </c>
    </row>
    <row r="3325" spans="1:9" x14ac:dyDescent="0.15">
      <c r="A3325" t="s">
        <v>202</v>
      </c>
      <c r="B3325" t="s">
        <v>213</v>
      </c>
      <c r="C3325" t="s">
        <v>205</v>
      </c>
      <c r="D3325" t="s">
        <v>204</v>
      </c>
      <c r="E3325" t="s">
        <v>167</v>
      </c>
      <c r="F3325">
        <v>2015</v>
      </c>
      <c r="G3325">
        <v>70.266388248488298</v>
      </c>
      <c r="H3325">
        <v>73.132951256548395</v>
      </c>
      <c r="I3325">
        <v>66.881373455646994</v>
      </c>
    </row>
    <row r="3326" spans="1:9" x14ac:dyDescent="0.15">
      <c r="A3326" t="s">
        <v>202</v>
      </c>
      <c r="B3326" t="s">
        <v>214</v>
      </c>
      <c r="C3326" t="s">
        <v>21</v>
      </c>
      <c r="D3326" t="s">
        <v>204</v>
      </c>
      <c r="E3326" t="s">
        <v>167</v>
      </c>
      <c r="F3326">
        <v>2015</v>
      </c>
      <c r="G3326">
        <v>69.309231241305596</v>
      </c>
      <c r="H3326">
        <v>71.954631745529795</v>
      </c>
      <c r="I3326">
        <v>66.185081004525401</v>
      </c>
    </row>
    <row r="3327" spans="1:9" x14ac:dyDescent="0.15">
      <c r="A3327" t="s">
        <v>202</v>
      </c>
      <c r="B3327" t="s">
        <v>214</v>
      </c>
      <c r="C3327" t="s">
        <v>1</v>
      </c>
      <c r="D3327" t="s">
        <v>204</v>
      </c>
      <c r="E3327" t="s">
        <v>167</v>
      </c>
      <c r="F3327">
        <v>2015</v>
      </c>
      <c r="G3327">
        <v>70.792654541051704</v>
      </c>
      <c r="H3327">
        <v>73.875639712427599</v>
      </c>
      <c r="I3327">
        <v>67.152605094885601</v>
      </c>
    </row>
    <row r="3328" spans="1:9" x14ac:dyDescent="0.15">
      <c r="A3328" t="s">
        <v>202</v>
      </c>
      <c r="B3328" t="s">
        <v>214</v>
      </c>
      <c r="C3328" t="s">
        <v>205</v>
      </c>
      <c r="D3328" t="s">
        <v>204</v>
      </c>
      <c r="E3328" t="s">
        <v>167</v>
      </c>
      <c r="F3328">
        <v>2015</v>
      </c>
      <c r="G3328">
        <v>70.071167897364205</v>
      </c>
      <c r="H3328">
        <v>72.904644690039405</v>
      </c>
      <c r="I3328">
        <v>66.727788369854593</v>
      </c>
    </row>
    <row r="3329" spans="1:9" x14ac:dyDescent="0.15">
      <c r="A3329" t="s">
        <v>202</v>
      </c>
      <c r="B3329" t="s">
        <v>219</v>
      </c>
      <c r="C3329" t="s">
        <v>21</v>
      </c>
      <c r="D3329" t="s">
        <v>204</v>
      </c>
      <c r="E3329" t="s">
        <v>167</v>
      </c>
      <c r="F3329">
        <v>2015</v>
      </c>
      <c r="G3329">
        <v>68.711203578937301</v>
      </c>
      <c r="H3329">
        <v>71.298209230894798</v>
      </c>
      <c r="I3329">
        <v>65.635105057725795</v>
      </c>
    </row>
    <row r="3330" spans="1:9" x14ac:dyDescent="0.15">
      <c r="A3330" t="s">
        <v>202</v>
      </c>
      <c r="B3330" t="s">
        <v>219</v>
      </c>
      <c r="C3330" t="s">
        <v>1</v>
      </c>
      <c r="D3330" t="s">
        <v>204</v>
      </c>
      <c r="E3330" t="s">
        <v>167</v>
      </c>
      <c r="F3330">
        <v>2015</v>
      </c>
      <c r="G3330">
        <v>70.206701651348695</v>
      </c>
      <c r="H3330">
        <v>73.284140624164607</v>
      </c>
      <c r="I3330">
        <v>66.603164479956007</v>
      </c>
    </row>
    <row r="3331" spans="1:9" x14ac:dyDescent="0.15">
      <c r="A3331" t="s">
        <v>202</v>
      </c>
      <c r="B3331" t="s">
        <v>219</v>
      </c>
      <c r="C3331" t="s">
        <v>205</v>
      </c>
      <c r="D3331" t="s">
        <v>204</v>
      </c>
      <c r="E3331" t="s">
        <v>167</v>
      </c>
      <c r="F3331">
        <v>2015</v>
      </c>
      <c r="G3331">
        <v>69.476672717771393</v>
      </c>
      <c r="H3331">
        <v>72.283826717924697</v>
      </c>
      <c r="I3331">
        <v>66.149108120376397</v>
      </c>
    </row>
    <row r="3332" spans="1:9" x14ac:dyDescent="0.15">
      <c r="A3332" t="s">
        <v>202</v>
      </c>
      <c r="B3332" t="s">
        <v>342</v>
      </c>
      <c r="C3332" t="s">
        <v>21</v>
      </c>
      <c r="D3332" t="s">
        <v>204</v>
      </c>
      <c r="E3332" t="s">
        <v>167</v>
      </c>
      <c r="F3332">
        <v>2009</v>
      </c>
      <c r="G3332">
        <v>66.521292862624804</v>
      </c>
      <c r="H3332">
        <v>69.018955485066499</v>
      </c>
      <c r="I3332">
        <v>63.701753274023297</v>
      </c>
    </row>
    <row r="3333" spans="1:9" x14ac:dyDescent="0.15">
      <c r="A3333" t="s">
        <v>202</v>
      </c>
      <c r="B3333" t="s">
        <v>342</v>
      </c>
      <c r="C3333" t="s">
        <v>1</v>
      </c>
      <c r="D3333" t="s">
        <v>204</v>
      </c>
      <c r="E3333" t="s">
        <v>167</v>
      </c>
      <c r="F3333">
        <v>2009</v>
      </c>
      <c r="G3333">
        <v>69.209465471181701</v>
      </c>
      <c r="H3333">
        <v>72.313581668544998</v>
      </c>
      <c r="I3333">
        <v>65.718616171569707</v>
      </c>
    </row>
    <row r="3334" spans="1:9" x14ac:dyDescent="0.15">
      <c r="A3334" t="s">
        <v>202</v>
      </c>
      <c r="B3334" t="s">
        <v>342</v>
      </c>
      <c r="C3334" t="s">
        <v>205</v>
      </c>
      <c r="D3334" t="s">
        <v>204</v>
      </c>
      <c r="E3334" t="s">
        <v>167</v>
      </c>
      <c r="F3334">
        <v>2009</v>
      </c>
      <c r="G3334">
        <v>67.8550482933545</v>
      </c>
      <c r="H3334">
        <v>70.639920271096599</v>
      </c>
      <c r="I3334">
        <v>64.644689425141195</v>
      </c>
    </row>
    <row r="3335" spans="1:9" x14ac:dyDescent="0.15">
      <c r="A3335" t="s">
        <v>202</v>
      </c>
      <c r="B3335" t="s">
        <v>343</v>
      </c>
      <c r="C3335" t="s">
        <v>21</v>
      </c>
      <c r="D3335" t="s">
        <v>204</v>
      </c>
      <c r="E3335" t="s">
        <v>167</v>
      </c>
      <c r="F3335">
        <v>2009</v>
      </c>
      <c r="G3335">
        <v>67.018452252066396</v>
      </c>
      <c r="H3335">
        <v>69.4671481049606</v>
      </c>
      <c r="I3335">
        <v>64.242032319550603</v>
      </c>
    </row>
    <row r="3336" spans="1:9" x14ac:dyDescent="0.15">
      <c r="A3336" t="s">
        <v>202</v>
      </c>
      <c r="B3336" t="s">
        <v>343</v>
      </c>
      <c r="C3336" t="s">
        <v>1</v>
      </c>
      <c r="D3336" t="s">
        <v>204</v>
      </c>
      <c r="E3336" t="s">
        <v>167</v>
      </c>
      <c r="F3336">
        <v>2009</v>
      </c>
      <c r="G3336">
        <v>69.2129698224268</v>
      </c>
      <c r="H3336">
        <v>72.221879419156593</v>
      </c>
      <c r="I3336">
        <v>65.758495402180102</v>
      </c>
    </row>
    <row r="3337" spans="1:9" x14ac:dyDescent="0.15">
      <c r="A3337" t="s">
        <v>202</v>
      </c>
      <c r="B3337" t="s">
        <v>343</v>
      </c>
      <c r="C3337" t="s">
        <v>205</v>
      </c>
      <c r="D3337" t="s">
        <v>204</v>
      </c>
      <c r="E3337" t="s">
        <v>167</v>
      </c>
      <c r="F3337">
        <v>2009</v>
      </c>
      <c r="G3337">
        <v>68.109845028068705</v>
      </c>
      <c r="H3337">
        <v>70.830932962933105</v>
      </c>
      <c r="I3337">
        <v>64.957533588397695</v>
      </c>
    </row>
    <row r="3338" spans="1:9" x14ac:dyDescent="0.15">
      <c r="A3338" t="s">
        <v>202</v>
      </c>
      <c r="B3338" t="s">
        <v>344</v>
      </c>
      <c r="C3338" t="s">
        <v>21</v>
      </c>
      <c r="D3338" t="s">
        <v>204</v>
      </c>
      <c r="E3338" t="s">
        <v>167</v>
      </c>
      <c r="F3338">
        <v>2009</v>
      </c>
      <c r="G3338">
        <v>65.969359684195595</v>
      </c>
      <c r="H3338">
        <v>68.329355115781695</v>
      </c>
      <c r="I3338">
        <v>63.2154502246212</v>
      </c>
    </row>
    <row r="3339" spans="1:9" x14ac:dyDescent="0.15">
      <c r="A3339" t="s">
        <v>202</v>
      </c>
      <c r="B3339" t="s">
        <v>344</v>
      </c>
      <c r="C3339" t="s">
        <v>1</v>
      </c>
      <c r="D3339" t="s">
        <v>204</v>
      </c>
      <c r="E3339" t="s">
        <v>167</v>
      </c>
      <c r="F3339">
        <v>2009</v>
      </c>
      <c r="G3339">
        <v>67.642808454468707</v>
      </c>
      <c r="H3339">
        <v>70.647129661403895</v>
      </c>
      <c r="I3339">
        <v>64.206502598265203</v>
      </c>
    </row>
    <row r="3340" spans="1:9" x14ac:dyDescent="0.15">
      <c r="A3340" t="s">
        <v>202</v>
      </c>
      <c r="B3340" t="s">
        <v>344</v>
      </c>
      <c r="C3340" t="s">
        <v>205</v>
      </c>
      <c r="D3340" t="s">
        <v>204</v>
      </c>
      <c r="E3340" t="s">
        <v>167</v>
      </c>
      <c r="F3340">
        <v>2009</v>
      </c>
      <c r="G3340">
        <v>66.812947554027801</v>
      </c>
      <c r="H3340">
        <v>69.528413196624996</v>
      </c>
      <c r="I3340">
        <v>63.732467068947102</v>
      </c>
    </row>
    <row r="3341" spans="1:9" x14ac:dyDescent="0.15">
      <c r="A3341" t="s">
        <v>202</v>
      </c>
      <c r="B3341" t="s">
        <v>345</v>
      </c>
      <c r="C3341" t="s">
        <v>21</v>
      </c>
      <c r="D3341" t="s">
        <v>204</v>
      </c>
      <c r="E3341" t="s">
        <v>167</v>
      </c>
      <c r="F3341">
        <v>2009</v>
      </c>
      <c r="G3341">
        <v>66.625062948152802</v>
      </c>
      <c r="H3341">
        <v>69.119997923204807</v>
      </c>
      <c r="I3341">
        <v>63.7804201990688</v>
      </c>
    </row>
    <row r="3342" spans="1:9" x14ac:dyDescent="0.15">
      <c r="A3342" t="s">
        <v>202</v>
      </c>
      <c r="B3342" t="s">
        <v>345</v>
      </c>
      <c r="C3342" t="s">
        <v>1</v>
      </c>
      <c r="D3342" t="s">
        <v>204</v>
      </c>
      <c r="E3342" t="s">
        <v>167</v>
      </c>
      <c r="F3342">
        <v>2009</v>
      </c>
      <c r="G3342">
        <v>69.375099123456806</v>
      </c>
      <c r="H3342">
        <v>72.493837172686298</v>
      </c>
      <c r="I3342">
        <v>65.821245205501398</v>
      </c>
    </row>
    <row r="3343" spans="1:9" x14ac:dyDescent="0.15">
      <c r="A3343" t="s">
        <v>202</v>
      </c>
      <c r="B3343" t="s">
        <v>345</v>
      </c>
      <c r="C3343" t="s">
        <v>205</v>
      </c>
      <c r="D3343" t="s">
        <v>204</v>
      </c>
      <c r="E3343" t="s">
        <v>167</v>
      </c>
      <c r="F3343">
        <v>2009</v>
      </c>
      <c r="G3343">
        <v>68.001273145317896</v>
      </c>
      <c r="H3343">
        <v>70.834780802775995</v>
      </c>
      <c r="I3343">
        <v>64.800552628009896</v>
      </c>
    </row>
    <row r="3344" spans="1:9" x14ac:dyDescent="0.15">
      <c r="A3344" t="s">
        <v>202</v>
      </c>
      <c r="B3344" t="s">
        <v>346</v>
      </c>
      <c r="C3344" t="s">
        <v>21</v>
      </c>
      <c r="D3344" t="s">
        <v>204</v>
      </c>
      <c r="E3344" t="s">
        <v>167</v>
      </c>
      <c r="F3344">
        <v>2009</v>
      </c>
      <c r="G3344">
        <v>66.029641485580299</v>
      </c>
      <c r="H3344">
        <v>68.459509543838294</v>
      </c>
      <c r="I3344">
        <v>63.187192232098703</v>
      </c>
    </row>
    <row r="3345" spans="1:9" x14ac:dyDescent="0.15">
      <c r="A3345" t="s">
        <v>202</v>
      </c>
      <c r="B3345" t="s">
        <v>346</v>
      </c>
      <c r="C3345" t="s">
        <v>1</v>
      </c>
      <c r="D3345" t="s">
        <v>204</v>
      </c>
      <c r="E3345" t="s">
        <v>167</v>
      </c>
      <c r="F3345">
        <v>2009</v>
      </c>
      <c r="G3345">
        <v>68.694918771144501</v>
      </c>
      <c r="H3345">
        <v>71.7924143373519</v>
      </c>
      <c r="I3345">
        <v>65.095183503786203</v>
      </c>
    </row>
    <row r="3346" spans="1:9" x14ac:dyDescent="0.15">
      <c r="A3346" t="s">
        <v>202</v>
      </c>
      <c r="B3346" t="s">
        <v>346</v>
      </c>
      <c r="C3346" t="s">
        <v>205</v>
      </c>
      <c r="D3346" t="s">
        <v>204</v>
      </c>
      <c r="E3346" t="s">
        <v>167</v>
      </c>
      <c r="F3346">
        <v>2009</v>
      </c>
      <c r="G3346">
        <v>67.348831829611697</v>
      </c>
      <c r="H3346">
        <v>70.081636886248504</v>
      </c>
      <c r="I3346">
        <v>64.094054244106601</v>
      </c>
    </row>
    <row r="3347" spans="1:9" x14ac:dyDescent="0.15">
      <c r="A3347" t="s">
        <v>202</v>
      </c>
      <c r="B3347" t="s">
        <v>347</v>
      </c>
      <c r="C3347" t="s">
        <v>21</v>
      </c>
      <c r="D3347" t="s">
        <v>204</v>
      </c>
      <c r="E3347" t="s">
        <v>167</v>
      </c>
      <c r="F3347">
        <v>2009</v>
      </c>
      <c r="G3347">
        <v>66.605692206958295</v>
      </c>
      <c r="H3347">
        <v>69.158334818740997</v>
      </c>
      <c r="I3347">
        <v>63.660869044930102</v>
      </c>
    </row>
    <row r="3348" spans="1:9" x14ac:dyDescent="0.15">
      <c r="A3348" t="s">
        <v>202</v>
      </c>
      <c r="B3348" t="s">
        <v>347</v>
      </c>
      <c r="C3348" t="s">
        <v>1</v>
      </c>
      <c r="D3348" t="s">
        <v>204</v>
      </c>
      <c r="E3348" t="s">
        <v>167</v>
      </c>
      <c r="F3348">
        <v>2009</v>
      </c>
      <c r="G3348">
        <v>69.042887330215194</v>
      </c>
      <c r="H3348">
        <v>72.159188828699499</v>
      </c>
      <c r="I3348">
        <v>65.534777352611798</v>
      </c>
    </row>
    <row r="3349" spans="1:9" x14ac:dyDescent="0.15">
      <c r="A3349" t="s">
        <v>202</v>
      </c>
      <c r="B3349" t="s">
        <v>347</v>
      </c>
      <c r="C3349" t="s">
        <v>205</v>
      </c>
      <c r="D3349" t="s">
        <v>204</v>
      </c>
      <c r="E3349" t="s">
        <v>167</v>
      </c>
      <c r="F3349">
        <v>2009</v>
      </c>
      <c r="G3349">
        <v>67.837937853438007</v>
      </c>
      <c r="H3349">
        <v>70.662237104850504</v>
      </c>
      <c r="I3349">
        <v>64.570401903781502</v>
      </c>
    </row>
    <row r="3350" spans="1:9" x14ac:dyDescent="0.15">
      <c r="A3350" t="s">
        <v>202</v>
      </c>
      <c r="B3350" t="s">
        <v>348</v>
      </c>
      <c r="C3350" t="s">
        <v>21</v>
      </c>
      <c r="D3350" t="s">
        <v>204</v>
      </c>
      <c r="E3350" t="s">
        <v>167</v>
      </c>
      <c r="F3350">
        <v>2009</v>
      </c>
      <c r="G3350">
        <v>65.957375521945806</v>
      </c>
      <c r="H3350">
        <v>68.483499011546201</v>
      </c>
      <c r="I3350">
        <v>63.126059098673203</v>
      </c>
    </row>
    <row r="3351" spans="1:9" x14ac:dyDescent="0.15">
      <c r="A3351" t="s">
        <v>202</v>
      </c>
      <c r="B3351" t="s">
        <v>348</v>
      </c>
      <c r="C3351" t="s">
        <v>1</v>
      </c>
      <c r="D3351" t="s">
        <v>204</v>
      </c>
      <c r="E3351" t="s">
        <v>167</v>
      </c>
      <c r="F3351">
        <v>2009</v>
      </c>
      <c r="G3351">
        <v>68.108203054512501</v>
      </c>
      <c r="H3351">
        <v>71.124537158974107</v>
      </c>
      <c r="I3351">
        <v>64.602747570727402</v>
      </c>
    </row>
    <row r="3352" spans="1:9" x14ac:dyDescent="0.15">
      <c r="A3352" t="s">
        <v>202</v>
      </c>
      <c r="B3352" t="s">
        <v>348</v>
      </c>
      <c r="C3352" t="s">
        <v>205</v>
      </c>
      <c r="D3352" t="s">
        <v>204</v>
      </c>
      <c r="E3352" t="s">
        <v>167</v>
      </c>
      <c r="F3352">
        <v>2009</v>
      </c>
      <c r="G3352">
        <v>67.038416522347106</v>
      </c>
      <c r="H3352">
        <v>69.781552491341401</v>
      </c>
      <c r="I3352">
        <v>63.933568332372197</v>
      </c>
    </row>
    <row r="3353" spans="1:9" x14ac:dyDescent="0.15">
      <c r="A3353" t="s">
        <v>202</v>
      </c>
      <c r="B3353" t="s">
        <v>349</v>
      </c>
      <c r="C3353" t="s">
        <v>21</v>
      </c>
      <c r="D3353" t="s">
        <v>204</v>
      </c>
      <c r="E3353" t="s">
        <v>167</v>
      </c>
      <c r="F3353">
        <v>2009</v>
      </c>
      <c r="G3353">
        <v>67.668426490291097</v>
      </c>
      <c r="H3353">
        <v>70.219665535679496</v>
      </c>
      <c r="I3353">
        <v>64.729262310612896</v>
      </c>
    </row>
    <row r="3354" spans="1:9" x14ac:dyDescent="0.15">
      <c r="A3354" t="s">
        <v>202</v>
      </c>
      <c r="B3354" t="s">
        <v>349</v>
      </c>
      <c r="C3354" t="s">
        <v>1</v>
      </c>
      <c r="D3354" t="s">
        <v>204</v>
      </c>
      <c r="E3354" t="s">
        <v>167</v>
      </c>
      <c r="F3354">
        <v>2009</v>
      </c>
      <c r="G3354">
        <v>70.002955422559296</v>
      </c>
      <c r="H3354">
        <v>73.093927943492801</v>
      </c>
      <c r="I3354">
        <v>66.454723708116205</v>
      </c>
    </row>
    <row r="3355" spans="1:9" x14ac:dyDescent="0.15">
      <c r="A3355" t="s">
        <v>202</v>
      </c>
      <c r="B3355" t="s">
        <v>349</v>
      </c>
      <c r="C3355" t="s">
        <v>205</v>
      </c>
      <c r="D3355" t="s">
        <v>204</v>
      </c>
      <c r="E3355" t="s">
        <v>167</v>
      </c>
      <c r="F3355">
        <v>2009</v>
      </c>
      <c r="G3355">
        <v>68.841640853775004</v>
      </c>
      <c r="H3355">
        <v>71.645338903033405</v>
      </c>
      <c r="I3355">
        <v>65.586651683782804</v>
      </c>
    </row>
    <row r="3356" spans="1:9" x14ac:dyDescent="0.15">
      <c r="A3356" t="s">
        <v>202</v>
      </c>
      <c r="B3356" t="s">
        <v>350</v>
      </c>
      <c r="C3356" t="s">
        <v>21</v>
      </c>
      <c r="D3356" t="s">
        <v>204</v>
      </c>
      <c r="E3356" t="s">
        <v>167</v>
      </c>
      <c r="F3356">
        <v>2009</v>
      </c>
      <c r="G3356">
        <v>69.069273500544099</v>
      </c>
      <c r="H3356">
        <v>71.593761453494594</v>
      </c>
      <c r="I3356">
        <v>65.984438264327594</v>
      </c>
    </row>
    <row r="3357" spans="1:9" x14ac:dyDescent="0.15">
      <c r="A3357" t="s">
        <v>202</v>
      </c>
      <c r="B3357" t="s">
        <v>350</v>
      </c>
      <c r="C3357" t="s">
        <v>1</v>
      </c>
      <c r="D3357" t="s">
        <v>204</v>
      </c>
      <c r="E3357" t="s">
        <v>167</v>
      </c>
      <c r="F3357">
        <v>2009</v>
      </c>
      <c r="G3357">
        <v>70.730517944652803</v>
      </c>
      <c r="H3357">
        <v>73.808357749574498</v>
      </c>
      <c r="I3357">
        <v>67.139322132872707</v>
      </c>
    </row>
    <row r="3358" spans="1:9" x14ac:dyDescent="0.15">
      <c r="A3358" t="s">
        <v>202</v>
      </c>
      <c r="B3358" t="s">
        <v>350</v>
      </c>
      <c r="C3358" t="s">
        <v>205</v>
      </c>
      <c r="D3358" t="s">
        <v>204</v>
      </c>
      <c r="E3358" t="s">
        <v>167</v>
      </c>
      <c r="F3358">
        <v>2009</v>
      </c>
      <c r="G3358">
        <v>69.918325020362204</v>
      </c>
      <c r="H3358">
        <v>72.730814613861398</v>
      </c>
      <c r="I3358">
        <v>66.554702301255404</v>
      </c>
    </row>
    <row r="3359" spans="1:9" x14ac:dyDescent="0.15">
      <c r="A3359" t="s">
        <v>202</v>
      </c>
      <c r="B3359" t="s">
        <v>351</v>
      </c>
      <c r="C3359" t="s">
        <v>21</v>
      </c>
      <c r="D3359" t="s">
        <v>204</v>
      </c>
      <c r="E3359" t="s">
        <v>167</v>
      </c>
      <c r="F3359">
        <v>2009</v>
      </c>
      <c r="G3359">
        <v>69.304944419660899</v>
      </c>
      <c r="H3359">
        <v>71.878510253150097</v>
      </c>
      <c r="I3359">
        <v>66.3572954224489</v>
      </c>
    </row>
    <row r="3360" spans="1:9" x14ac:dyDescent="0.15">
      <c r="A3360" t="s">
        <v>202</v>
      </c>
      <c r="B3360" t="s">
        <v>351</v>
      </c>
      <c r="C3360" t="s">
        <v>1</v>
      </c>
      <c r="D3360" t="s">
        <v>204</v>
      </c>
      <c r="E3360" t="s">
        <v>167</v>
      </c>
      <c r="F3360">
        <v>2009</v>
      </c>
      <c r="G3360">
        <v>70.836748877850894</v>
      </c>
      <c r="H3360">
        <v>73.979341623822904</v>
      </c>
      <c r="I3360">
        <v>67.240472850619</v>
      </c>
    </row>
    <row r="3361" spans="1:9" x14ac:dyDescent="0.15">
      <c r="A3361" t="s">
        <v>202</v>
      </c>
      <c r="B3361" t="s">
        <v>351</v>
      </c>
      <c r="C3361" t="s">
        <v>205</v>
      </c>
      <c r="D3361" t="s">
        <v>204</v>
      </c>
      <c r="E3361" t="s">
        <v>167</v>
      </c>
      <c r="F3361">
        <v>2009</v>
      </c>
      <c r="G3361">
        <v>70.0940464343835</v>
      </c>
      <c r="H3361">
        <v>72.950219533425397</v>
      </c>
      <c r="I3361">
        <v>66.780238684360796</v>
      </c>
    </row>
    <row r="3362" spans="1:9" x14ac:dyDescent="0.15">
      <c r="A3362" t="s">
        <v>202</v>
      </c>
      <c r="B3362" t="s">
        <v>352</v>
      </c>
      <c r="C3362" t="s">
        <v>21</v>
      </c>
      <c r="D3362" t="s">
        <v>204</v>
      </c>
      <c r="E3362" t="s">
        <v>167</v>
      </c>
      <c r="F3362">
        <v>2009</v>
      </c>
      <c r="G3362">
        <v>69.057039985113406</v>
      </c>
      <c r="H3362">
        <v>71.665891292507197</v>
      </c>
      <c r="I3362">
        <v>66.048460476068101</v>
      </c>
    </row>
    <row r="3363" spans="1:9" x14ac:dyDescent="0.15">
      <c r="A3363" t="s">
        <v>202</v>
      </c>
      <c r="B3363" t="s">
        <v>352</v>
      </c>
      <c r="C3363" t="s">
        <v>1</v>
      </c>
      <c r="D3363" t="s">
        <v>204</v>
      </c>
      <c r="E3363" t="s">
        <v>167</v>
      </c>
      <c r="F3363">
        <v>2009</v>
      </c>
      <c r="G3363">
        <v>70.501044795021997</v>
      </c>
      <c r="H3363">
        <v>73.6515393199615</v>
      </c>
      <c r="I3363">
        <v>66.973845440745393</v>
      </c>
    </row>
    <row r="3364" spans="1:9" x14ac:dyDescent="0.15">
      <c r="A3364" t="s">
        <v>202</v>
      </c>
      <c r="B3364" t="s">
        <v>352</v>
      </c>
      <c r="C3364" t="s">
        <v>205</v>
      </c>
      <c r="D3364" t="s">
        <v>204</v>
      </c>
      <c r="E3364" t="s">
        <v>167</v>
      </c>
      <c r="F3364">
        <v>2009</v>
      </c>
      <c r="G3364">
        <v>69.815986922657899</v>
      </c>
      <c r="H3364">
        <v>72.692513364818495</v>
      </c>
      <c r="I3364">
        <v>66.4891354720354</v>
      </c>
    </row>
    <row r="3365" spans="1:9" x14ac:dyDescent="0.15">
      <c r="A3365" t="s">
        <v>202</v>
      </c>
      <c r="B3365" t="s">
        <v>353</v>
      </c>
      <c r="C3365" t="s">
        <v>21</v>
      </c>
      <c r="D3365" t="s">
        <v>204</v>
      </c>
      <c r="E3365" t="s">
        <v>167</v>
      </c>
      <c r="F3365">
        <v>2009</v>
      </c>
      <c r="G3365">
        <v>68.929572840452906</v>
      </c>
      <c r="H3365">
        <v>71.469028034274203</v>
      </c>
      <c r="I3365">
        <v>65.942823854944294</v>
      </c>
    </row>
    <row r="3366" spans="1:9" x14ac:dyDescent="0.15">
      <c r="A3366" t="s">
        <v>202</v>
      </c>
      <c r="B3366" t="s">
        <v>353</v>
      </c>
      <c r="C3366" t="s">
        <v>1</v>
      </c>
      <c r="D3366" t="s">
        <v>204</v>
      </c>
      <c r="E3366" t="s">
        <v>167</v>
      </c>
      <c r="F3366">
        <v>2009</v>
      </c>
      <c r="G3366">
        <v>70.483185470010397</v>
      </c>
      <c r="H3366">
        <v>73.549830528926293</v>
      </c>
      <c r="I3366">
        <v>66.990262719781001</v>
      </c>
    </row>
    <row r="3367" spans="1:9" x14ac:dyDescent="0.15">
      <c r="A3367" t="s">
        <v>202</v>
      </c>
      <c r="B3367" t="s">
        <v>353</v>
      </c>
      <c r="C3367" t="s">
        <v>205</v>
      </c>
      <c r="D3367" t="s">
        <v>204</v>
      </c>
      <c r="E3367" t="s">
        <v>167</v>
      </c>
      <c r="F3367">
        <v>2009</v>
      </c>
      <c r="G3367">
        <v>69.741220368595506</v>
      </c>
      <c r="H3367">
        <v>72.472982083722499</v>
      </c>
      <c r="I3367">
        <v>66.507778306002606</v>
      </c>
    </row>
    <row r="3368" spans="1:9" x14ac:dyDescent="0.15">
      <c r="A3368" t="s">
        <v>202</v>
      </c>
      <c r="B3368" t="s">
        <v>354</v>
      </c>
      <c r="C3368" t="s">
        <v>21</v>
      </c>
      <c r="D3368" t="s">
        <v>204</v>
      </c>
      <c r="E3368" t="s">
        <v>167</v>
      </c>
      <c r="F3368">
        <v>2009</v>
      </c>
      <c r="G3368">
        <v>69.116924300561195</v>
      </c>
      <c r="H3368">
        <v>71.720593741235305</v>
      </c>
      <c r="I3368">
        <v>66.038223370627804</v>
      </c>
    </row>
    <row r="3369" spans="1:9" x14ac:dyDescent="0.15">
      <c r="A3369" t="s">
        <v>202</v>
      </c>
      <c r="B3369" t="s">
        <v>354</v>
      </c>
      <c r="C3369" t="s">
        <v>1</v>
      </c>
      <c r="D3369" t="s">
        <v>204</v>
      </c>
      <c r="E3369" t="s">
        <v>167</v>
      </c>
      <c r="F3369">
        <v>2009</v>
      </c>
      <c r="G3369">
        <v>71.112635131967807</v>
      </c>
      <c r="H3369">
        <v>74.174911944080307</v>
      </c>
      <c r="I3369">
        <v>67.495623344048994</v>
      </c>
    </row>
    <row r="3370" spans="1:9" x14ac:dyDescent="0.15">
      <c r="A3370" t="s">
        <v>202</v>
      </c>
      <c r="B3370" t="s">
        <v>354</v>
      </c>
      <c r="C3370" t="s">
        <v>205</v>
      </c>
      <c r="D3370" t="s">
        <v>204</v>
      </c>
      <c r="E3370" t="s">
        <v>167</v>
      </c>
      <c r="F3370">
        <v>2009</v>
      </c>
      <c r="G3370">
        <v>70.142654587909107</v>
      </c>
      <c r="H3370">
        <v>72.960763287990503</v>
      </c>
      <c r="I3370">
        <v>66.750362601733798</v>
      </c>
    </row>
    <row r="3371" spans="1:9" x14ac:dyDescent="0.15">
      <c r="A3371" t="s">
        <v>202</v>
      </c>
      <c r="B3371" t="s">
        <v>355</v>
      </c>
      <c r="C3371" t="s">
        <v>21</v>
      </c>
      <c r="D3371" t="s">
        <v>204</v>
      </c>
      <c r="E3371" t="s">
        <v>167</v>
      </c>
      <c r="F3371">
        <v>2009</v>
      </c>
      <c r="G3371">
        <v>68.470466174727804</v>
      </c>
      <c r="H3371">
        <v>71.006443919712794</v>
      </c>
      <c r="I3371">
        <v>65.550560286034397</v>
      </c>
    </row>
    <row r="3372" spans="1:9" x14ac:dyDescent="0.15">
      <c r="A3372" t="s">
        <v>202</v>
      </c>
      <c r="B3372" t="s">
        <v>355</v>
      </c>
      <c r="C3372" t="s">
        <v>1</v>
      </c>
      <c r="D3372" t="s">
        <v>204</v>
      </c>
      <c r="E3372" t="s">
        <v>167</v>
      </c>
      <c r="F3372">
        <v>2009</v>
      </c>
      <c r="G3372">
        <v>70.037844588262104</v>
      </c>
      <c r="H3372">
        <v>73.072210994507898</v>
      </c>
      <c r="I3372">
        <v>66.521536220623901</v>
      </c>
    </row>
    <row r="3373" spans="1:9" x14ac:dyDescent="0.15">
      <c r="A3373" t="s">
        <v>202</v>
      </c>
      <c r="B3373" t="s">
        <v>355</v>
      </c>
      <c r="C3373" t="s">
        <v>205</v>
      </c>
      <c r="D3373" t="s">
        <v>204</v>
      </c>
      <c r="E3373" t="s">
        <v>167</v>
      </c>
      <c r="F3373">
        <v>2009</v>
      </c>
      <c r="G3373">
        <v>69.300308958110804</v>
      </c>
      <c r="H3373">
        <v>72.076652111583797</v>
      </c>
      <c r="I3373">
        <v>66.057481339603299</v>
      </c>
    </row>
    <row r="3374" spans="1:9" x14ac:dyDescent="0.15">
      <c r="A3374" t="s">
        <v>202</v>
      </c>
      <c r="B3374" t="s">
        <v>356</v>
      </c>
      <c r="C3374" t="s">
        <v>21</v>
      </c>
      <c r="D3374" t="s">
        <v>204</v>
      </c>
      <c r="E3374" t="s">
        <v>167</v>
      </c>
      <c r="F3374">
        <v>2009</v>
      </c>
      <c r="G3374">
        <v>68.868852487185194</v>
      </c>
      <c r="H3374">
        <v>71.433750055541907</v>
      </c>
      <c r="I3374">
        <v>65.826779830386897</v>
      </c>
    </row>
    <row r="3375" spans="1:9" x14ac:dyDescent="0.15">
      <c r="A3375" t="s">
        <v>202</v>
      </c>
      <c r="B3375" t="s">
        <v>356</v>
      </c>
      <c r="C3375" t="s">
        <v>1</v>
      </c>
      <c r="D3375" t="s">
        <v>204</v>
      </c>
      <c r="E3375" t="s">
        <v>167</v>
      </c>
      <c r="F3375">
        <v>2009</v>
      </c>
      <c r="G3375">
        <v>70.570468040866501</v>
      </c>
      <c r="H3375">
        <v>73.693684057937304</v>
      </c>
      <c r="I3375">
        <v>66.974302655669703</v>
      </c>
    </row>
    <row r="3376" spans="1:9" x14ac:dyDescent="0.15">
      <c r="A3376" t="s">
        <v>202</v>
      </c>
      <c r="B3376" t="s">
        <v>356</v>
      </c>
      <c r="C3376" t="s">
        <v>205</v>
      </c>
      <c r="D3376" t="s">
        <v>204</v>
      </c>
      <c r="E3376" t="s">
        <v>167</v>
      </c>
      <c r="F3376">
        <v>2009</v>
      </c>
      <c r="G3376">
        <v>69.745366106165307</v>
      </c>
      <c r="H3376">
        <v>72.556426394452004</v>
      </c>
      <c r="I3376">
        <v>66.434753405316101</v>
      </c>
    </row>
    <row r="3377" spans="1:9" x14ac:dyDescent="0.15">
      <c r="A3377" t="s">
        <v>202</v>
      </c>
      <c r="B3377" t="s">
        <v>357</v>
      </c>
      <c r="C3377" t="s">
        <v>21</v>
      </c>
      <c r="D3377" t="s">
        <v>204</v>
      </c>
      <c r="E3377" t="s">
        <v>167</v>
      </c>
      <c r="F3377">
        <v>2009</v>
      </c>
      <c r="G3377">
        <v>67.901430486211297</v>
      </c>
      <c r="H3377">
        <v>70.385295584553404</v>
      </c>
      <c r="I3377">
        <v>64.971302641372901</v>
      </c>
    </row>
    <row r="3378" spans="1:9" x14ac:dyDescent="0.15">
      <c r="A3378" t="s">
        <v>202</v>
      </c>
      <c r="B3378" t="s">
        <v>357</v>
      </c>
      <c r="C3378" t="s">
        <v>1</v>
      </c>
      <c r="D3378" t="s">
        <v>204</v>
      </c>
      <c r="E3378" t="s">
        <v>167</v>
      </c>
      <c r="F3378">
        <v>2009</v>
      </c>
      <c r="G3378">
        <v>69.657720187420296</v>
      </c>
      <c r="H3378">
        <v>72.679496770071694</v>
      </c>
      <c r="I3378">
        <v>66.269833037351901</v>
      </c>
    </row>
    <row r="3379" spans="1:9" x14ac:dyDescent="0.15">
      <c r="A3379" t="s">
        <v>202</v>
      </c>
      <c r="B3379" t="s">
        <v>357</v>
      </c>
      <c r="C3379" t="s">
        <v>205</v>
      </c>
      <c r="D3379" t="s">
        <v>204</v>
      </c>
      <c r="E3379" t="s">
        <v>167</v>
      </c>
      <c r="F3379">
        <v>2009</v>
      </c>
      <c r="G3379">
        <v>68.827031366790905</v>
      </c>
      <c r="H3379">
        <v>71.612268952973906</v>
      </c>
      <c r="I3379">
        <v>65.636347223117994</v>
      </c>
    </row>
    <row r="3380" spans="1:9" x14ac:dyDescent="0.15">
      <c r="A3380" t="s">
        <v>202</v>
      </c>
      <c r="B3380" t="s">
        <v>358</v>
      </c>
      <c r="C3380" t="s">
        <v>21</v>
      </c>
      <c r="D3380" t="s">
        <v>204</v>
      </c>
      <c r="E3380" t="s">
        <v>167</v>
      </c>
      <c r="F3380">
        <v>2009</v>
      </c>
      <c r="G3380">
        <v>67.179961427320805</v>
      </c>
      <c r="H3380">
        <v>69.622511682254398</v>
      </c>
      <c r="I3380">
        <v>64.272074496856703</v>
      </c>
    </row>
    <row r="3381" spans="1:9" x14ac:dyDescent="0.15">
      <c r="A3381" t="s">
        <v>202</v>
      </c>
      <c r="B3381" t="s">
        <v>358</v>
      </c>
      <c r="C3381" t="s">
        <v>1</v>
      </c>
      <c r="D3381" t="s">
        <v>204</v>
      </c>
      <c r="E3381" t="s">
        <v>167</v>
      </c>
      <c r="F3381">
        <v>2009</v>
      </c>
      <c r="G3381">
        <v>69.324862106941794</v>
      </c>
      <c r="H3381">
        <v>72.357375580316202</v>
      </c>
      <c r="I3381">
        <v>65.743033663391898</v>
      </c>
    </row>
    <row r="3382" spans="1:9" x14ac:dyDescent="0.15">
      <c r="A3382" t="s">
        <v>202</v>
      </c>
      <c r="B3382" t="s">
        <v>358</v>
      </c>
      <c r="C3382" t="s">
        <v>205</v>
      </c>
      <c r="D3382" t="s">
        <v>204</v>
      </c>
      <c r="E3382" t="s">
        <v>167</v>
      </c>
      <c r="F3382">
        <v>2009</v>
      </c>
      <c r="G3382">
        <v>68.262872221605406</v>
      </c>
      <c r="H3382">
        <v>70.981273454188596</v>
      </c>
      <c r="I3382">
        <v>65.003017929000904</v>
      </c>
    </row>
    <row r="3383" spans="1:9" x14ac:dyDescent="0.15">
      <c r="A3383" t="s">
        <v>202</v>
      </c>
      <c r="B3383" t="s">
        <v>359</v>
      </c>
      <c r="C3383" t="s">
        <v>21</v>
      </c>
      <c r="D3383" t="s">
        <v>204</v>
      </c>
      <c r="E3383" t="s">
        <v>167</v>
      </c>
      <c r="F3383">
        <v>2009</v>
      </c>
      <c r="G3383">
        <v>67.344419788363197</v>
      </c>
      <c r="H3383">
        <v>69.858712741423204</v>
      </c>
      <c r="I3383">
        <v>64.387763043787501</v>
      </c>
    </row>
    <row r="3384" spans="1:9" x14ac:dyDescent="0.15">
      <c r="A3384" t="s">
        <v>202</v>
      </c>
      <c r="B3384" t="s">
        <v>359</v>
      </c>
      <c r="C3384" t="s">
        <v>1</v>
      </c>
      <c r="D3384" t="s">
        <v>204</v>
      </c>
      <c r="E3384" t="s">
        <v>167</v>
      </c>
      <c r="F3384">
        <v>2009</v>
      </c>
      <c r="G3384">
        <v>69.275027826521296</v>
      </c>
      <c r="H3384">
        <v>72.308561618925395</v>
      </c>
      <c r="I3384">
        <v>65.856634813917495</v>
      </c>
    </row>
    <row r="3385" spans="1:9" x14ac:dyDescent="0.15">
      <c r="A3385" t="s">
        <v>202</v>
      </c>
      <c r="B3385" t="s">
        <v>359</v>
      </c>
      <c r="C3385" t="s">
        <v>205</v>
      </c>
      <c r="D3385" t="s">
        <v>204</v>
      </c>
      <c r="E3385" t="s">
        <v>167</v>
      </c>
      <c r="F3385">
        <v>2009</v>
      </c>
      <c r="G3385">
        <v>68.297333175374504</v>
      </c>
      <c r="H3385">
        <v>71.0773051197028</v>
      </c>
      <c r="I3385">
        <v>65.0978829713561</v>
      </c>
    </row>
    <row r="3386" spans="1:9" x14ac:dyDescent="0.15">
      <c r="A3386" t="s">
        <v>202</v>
      </c>
      <c r="B3386" t="s">
        <v>360</v>
      </c>
      <c r="C3386" t="s">
        <v>21</v>
      </c>
      <c r="D3386" t="s">
        <v>204</v>
      </c>
      <c r="E3386" t="s">
        <v>167</v>
      </c>
      <c r="F3386">
        <v>2009</v>
      </c>
      <c r="G3386">
        <v>70.702765376424793</v>
      </c>
      <c r="H3386">
        <v>73.406334155693997</v>
      </c>
      <c r="I3386">
        <v>67.639604498401695</v>
      </c>
    </row>
    <row r="3387" spans="1:9" x14ac:dyDescent="0.15">
      <c r="A3387" t="s">
        <v>202</v>
      </c>
      <c r="B3387" t="s">
        <v>360</v>
      </c>
      <c r="C3387" t="s">
        <v>1</v>
      </c>
      <c r="D3387" t="s">
        <v>204</v>
      </c>
      <c r="E3387" t="s">
        <v>167</v>
      </c>
      <c r="F3387">
        <v>2009</v>
      </c>
      <c r="G3387">
        <v>71.935997886437505</v>
      </c>
      <c r="H3387">
        <v>75.165341173458202</v>
      </c>
      <c r="I3387">
        <v>68.217189231576597</v>
      </c>
    </row>
    <row r="3388" spans="1:9" x14ac:dyDescent="0.15">
      <c r="A3388" t="s">
        <v>202</v>
      </c>
      <c r="B3388" t="s">
        <v>360</v>
      </c>
      <c r="C3388" t="s">
        <v>205</v>
      </c>
      <c r="D3388" t="s">
        <v>204</v>
      </c>
      <c r="E3388" t="s">
        <v>167</v>
      </c>
      <c r="F3388">
        <v>2009</v>
      </c>
      <c r="G3388">
        <v>71.395057301183101</v>
      </c>
      <c r="H3388">
        <v>74.283015413172706</v>
      </c>
      <c r="I3388">
        <v>67.976206443113099</v>
      </c>
    </row>
    <row r="3389" spans="1:9" x14ac:dyDescent="0.15">
      <c r="A3389" t="s">
        <v>202</v>
      </c>
      <c r="B3389" t="s">
        <v>361</v>
      </c>
      <c r="C3389" t="s">
        <v>21</v>
      </c>
      <c r="D3389" t="s">
        <v>204</v>
      </c>
      <c r="E3389" t="s">
        <v>167</v>
      </c>
      <c r="F3389">
        <v>2009</v>
      </c>
      <c r="G3389">
        <v>69.918282558853093</v>
      </c>
      <c r="H3389">
        <v>72.588405879512393</v>
      </c>
      <c r="I3389">
        <v>66.857798056432699</v>
      </c>
    </row>
    <row r="3390" spans="1:9" x14ac:dyDescent="0.15">
      <c r="A3390" t="s">
        <v>202</v>
      </c>
      <c r="B3390" t="s">
        <v>361</v>
      </c>
      <c r="C3390" t="s">
        <v>1</v>
      </c>
      <c r="D3390" t="s">
        <v>204</v>
      </c>
      <c r="E3390" t="s">
        <v>167</v>
      </c>
      <c r="F3390">
        <v>2009</v>
      </c>
      <c r="G3390">
        <v>71.883867748678497</v>
      </c>
      <c r="H3390">
        <v>75.064680191137199</v>
      </c>
      <c r="I3390">
        <v>68.165608012481101</v>
      </c>
    </row>
    <row r="3391" spans="1:9" x14ac:dyDescent="0.15">
      <c r="A3391" t="s">
        <v>202</v>
      </c>
      <c r="B3391" t="s">
        <v>361</v>
      </c>
      <c r="C3391" t="s">
        <v>205</v>
      </c>
      <c r="D3391" t="s">
        <v>204</v>
      </c>
      <c r="E3391" t="s">
        <v>167</v>
      </c>
      <c r="F3391">
        <v>2009</v>
      </c>
      <c r="G3391">
        <v>70.9329720186917</v>
      </c>
      <c r="H3391">
        <v>73.880858985997705</v>
      </c>
      <c r="I3391">
        <v>67.519233681331997</v>
      </c>
    </row>
    <row r="3392" spans="1:9" x14ac:dyDescent="0.15">
      <c r="A3392" t="s">
        <v>202</v>
      </c>
      <c r="B3392" t="s">
        <v>362</v>
      </c>
      <c r="C3392" t="s">
        <v>21</v>
      </c>
      <c r="D3392" t="s">
        <v>204</v>
      </c>
      <c r="E3392" t="s">
        <v>167</v>
      </c>
      <c r="F3392">
        <v>2009</v>
      </c>
      <c r="G3392">
        <v>69.589932502812005</v>
      </c>
      <c r="H3392">
        <v>72.215088008009104</v>
      </c>
      <c r="I3392">
        <v>66.602744948844702</v>
      </c>
    </row>
    <row r="3393" spans="1:9" x14ac:dyDescent="0.15">
      <c r="A3393" t="s">
        <v>202</v>
      </c>
      <c r="B3393" t="s">
        <v>362</v>
      </c>
      <c r="C3393" t="s">
        <v>1</v>
      </c>
      <c r="D3393" t="s">
        <v>204</v>
      </c>
      <c r="E3393" t="s">
        <v>167</v>
      </c>
      <c r="F3393">
        <v>2009</v>
      </c>
      <c r="G3393">
        <v>71.177885885325097</v>
      </c>
      <c r="H3393">
        <v>74.300204915962993</v>
      </c>
      <c r="I3393">
        <v>67.615434909039706</v>
      </c>
    </row>
    <row r="3394" spans="1:9" x14ac:dyDescent="0.15">
      <c r="A3394" t="s">
        <v>202</v>
      </c>
      <c r="B3394" t="s">
        <v>362</v>
      </c>
      <c r="C3394" t="s">
        <v>205</v>
      </c>
      <c r="D3394" t="s">
        <v>204</v>
      </c>
      <c r="E3394" t="s">
        <v>167</v>
      </c>
      <c r="F3394">
        <v>2009</v>
      </c>
      <c r="G3394">
        <v>70.446148857760704</v>
      </c>
      <c r="H3394">
        <v>73.281135859122003</v>
      </c>
      <c r="I3394">
        <v>67.182605218251794</v>
      </c>
    </row>
    <row r="3395" spans="1:9" x14ac:dyDescent="0.15">
      <c r="A3395" t="s">
        <v>202</v>
      </c>
      <c r="B3395" t="s">
        <v>363</v>
      </c>
      <c r="C3395" t="s">
        <v>21</v>
      </c>
      <c r="D3395" t="s">
        <v>204</v>
      </c>
      <c r="E3395" t="s">
        <v>167</v>
      </c>
      <c r="F3395">
        <v>2009</v>
      </c>
      <c r="G3395">
        <v>69.2512487881243</v>
      </c>
      <c r="H3395">
        <v>72.016511746186495</v>
      </c>
      <c r="I3395">
        <v>66.042088238728795</v>
      </c>
    </row>
    <row r="3396" spans="1:9" x14ac:dyDescent="0.15">
      <c r="A3396" t="s">
        <v>202</v>
      </c>
      <c r="B3396" t="s">
        <v>363</v>
      </c>
      <c r="C3396" t="s">
        <v>1</v>
      </c>
      <c r="D3396" t="s">
        <v>204</v>
      </c>
      <c r="E3396" t="s">
        <v>167</v>
      </c>
      <c r="F3396">
        <v>2009</v>
      </c>
      <c r="G3396">
        <v>70.811416750808604</v>
      </c>
      <c r="H3396">
        <v>73.932177043377393</v>
      </c>
      <c r="I3396">
        <v>67.030538191010095</v>
      </c>
    </row>
    <row r="3397" spans="1:9" x14ac:dyDescent="0.15">
      <c r="A3397" t="s">
        <v>202</v>
      </c>
      <c r="B3397" t="s">
        <v>363</v>
      </c>
      <c r="C3397" t="s">
        <v>205</v>
      </c>
      <c r="D3397" t="s">
        <v>204</v>
      </c>
      <c r="E3397" t="s">
        <v>167</v>
      </c>
      <c r="F3397">
        <v>2009</v>
      </c>
      <c r="G3397">
        <v>70.0306166145227</v>
      </c>
      <c r="H3397">
        <v>72.938611295369796</v>
      </c>
      <c r="I3397">
        <v>66.521857197747806</v>
      </c>
    </row>
    <row r="3398" spans="1:9" x14ac:dyDescent="0.15">
      <c r="A3398" t="s">
        <v>202</v>
      </c>
      <c r="B3398" t="s">
        <v>364</v>
      </c>
      <c r="C3398" t="s">
        <v>21</v>
      </c>
      <c r="D3398" t="s">
        <v>204</v>
      </c>
      <c r="E3398" t="s">
        <v>167</v>
      </c>
      <c r="F3398">
        <v>2009</v>
      </c>
      <c r="G3398">
        <v>69.628871156129904</v>
      </c>
      <c r="H3398">
        <v>72.115099586930697</v>
      </c>
      <c r="I3398">
        <v>66.556562263541494</v>
      </c>
    </row>
    <row r="3399" spans="1:9" x14ac:dyDescent="0.15">
      <c r="A3399" t="s">
        <v>202</v>
      </c>
      <c r="B3399" t="s">
        <v>364</v>
      </c>
      <c r="C3399" t="s">
        <v>1</v>
      </c>
      <c r="D3399" t="s">
        <v>204</v>
      </c>
      <c r="E3399" t="s">
        <v>167</v>
      </c>
      <c r="F3399">
        <v>2009</v>
      </c>
      <c r="G3399">
        <v>71.187833188803495</v>
      </c>
      <c r="H3399">
        <v>74.327449878803407</v>
      </c>
      <c r="I3399">
        <v>67.596160790094302</v>
      </c>
    </row>
    <row r="3400" spans="1:9" x14ac:dyDescent="0.15">
      <c r="A3400" t="s">
        <v>202</v>
      </c>
      <c r="B3400" t="s">
        <v>364</v>
      </c>
      <c r="C3400" t="s">
        <v>205</v>
      </c>
      <c r="D3400" t="s">
        <v>204</v>
      </c>
      <c r="E3400" t="s">
        <v>167</v>
      </c>
      <c r="F3400">
        <v>2009</v>
      </c>
      <c r="G3400">
        <v>70.474574747714001</v>
      </c>
      <c r="H3400">
        <v>73.295766393115997</v>
      </c>
      <c r="I3400">
        <v>67.115505997020904</v>
      </c>
    </row>
    <row r="3401" spans="1:9" x14ac:dyDescent="0.15">
      <c r="A3401" t="s">
        <v>202</v>
      </c>
      <c r="B3401" t="s">
        <v>220</v>
      </c>
      <c r="C3401" t="s">
        <v>21</v>
      </c>
      <c r="D3401" t="s">
        <v>204</v>
      </c>
      <c r="E3401" t="s">
        <v>167</v>
      </c>
      <c r="F3401">
        <v>2008</v>
      </c>
      <c r="G3401">
        <v>68.627867442276099</v>
      </c>
      <c r="H3401">
        <v>71.120555359255604</v>
      </c>
      <c r="I3401">
        <v>65.726804209463396</v>
      </c>
    </row>
    <row r="3402" spans="1:9" x14ac:dyDescent="0.15">
      <c r="A3402" t="s">
        <v>202</v>
      </c>
      <c r="B3402" t="s">
        <v>220</v>
      </c>
      <c r="C3402" t="s">
        <v>1</v>
      </c>
      <c r="D3402" t="s">
        <v>204</v>
      </c>
      <c r="E3402" t="s">
        <v>167</v>
      </c>
      <c r="F3402">
        <v>2008</v>
      </c>
      <c r="G3402">
        <v>71.085982348844496</v>
      </c>
      <c r="H3402">
        <v>74.338421002402399</v>
      </c>
      <c r="I3402">
        <v>67.474139077934495</v>
      </c>
    </row>
    <row r="3403" spans="1:9" x14ac:dyDescent="0.15">
      <c r="A3403" t="s">
        <v>202</v>
      </c>
      <c r="B3403" t="s">
        <v>220</v>
      </c>
      <c r="C3403" t="s">
        <v>205</v>
      </c>
      <c r="D3403" t="s">
        <v>204</v>
      </c>
      <c r="E3403" t="s">
        <v>167</v>
      </c>
      <c r="F3403">
        <v>2008</v>
      </c>
      <c r="G3403">
        <v>69.909885536690197</v>
      </c>
      <c r="H3403">
        <v>72.763628777871901</v>
      </c>
      <c r="I3403">
        <v>66.569484765087296</v>
      </c>
    </row>
    <row r="3404" spans="1:9" x14ac:dyDescent="0.15">
      <c r="A3404" t="s">
        <v>202</v>
      </c>
      <c r="B3404" t="s">
        <v>221</v>
      </c>
      <c r="C3404" t="s">
        <v>21</v>
      </c>
      <c r="D3404" t="s">
        <v>204</v>
      </c>
      <c r="E3404" t="s">
        <v>167</v>
      </c>
      <c r="F3404">
        <v>2008</v>
      </c>
      <c r="G3404">
        <v>68.737192582642905</v>
      </c>
      <c r="H3404">
        <v>71.331323829070499</v>
      </c>
      <c r="I3404">
        <v>65.841947827728305</v>
      </c>
    </row>
    <row r="3405" spans="1:9" x14ac:dyDescent="0.15">
      <c r="A3405" t="s">
        <v>202</v>
      </c>
      <c r="B3405" t="s">
        <v>221</v>
      </c>
      <c r="C3405" t="s">
        <v>1</v>
      </c>
      <c r="D3405" t="s">
        <v>204</v>
      </c>
      <c r="E3405" t="s">
        <v>167</v>
      </c>
      <c r="F3405">
        <v>2008</v>
      </c>
      <c r="G3405">
        <v>70.599707359451799</v>
      </c>
      <c r="H3405">
        <v>73.684163544756103</v>
      </c>
      <c r="I3405">
        <v>67.010663806087194</v>
      </c>
    </row>
    <row r="3406" spans="1:9" x14ac:dyDescent="0.15">
      <c r="A3406" t="s">
        <v>202</v>
      </c>
      <c r="B3406" t="s">
        <v>221</v>
      </c>
      <c r="C3406" t="s">
        <v>205</v>
      </c>
      <c r="D3406" t="s">
        <v>204</v>
      </c>
      <c r="E3406" t="s">
        <v>167</v>
      </c>
      <c r="F3406">
        <v>2008</v>
      </c>
      <c r="G3406">
        <v>69.717676141632197</v>
      </c>
      <c r="H3406">
        <v>72.533773597945299</v>
      </c>
      <c r="I3406">
        <v>66.437307702758204</v>
      </c>
    </row>
    <row r="3407" spans="1:9" x14ac:dyDescent="0.15">
      <c r="A3407" t="s">
        <v>202</v>
      </c>
      <c r="B3407" t="s">
        <v>222</v>
      </c>
      <c r="C3407" t="s">
        <v>21</v>
      </c>
      <c r="D3407" t="s">
        <v>204</v>
      </c>
      <c r="E3407" t="s">
        <v>167</v>
      </c>
      <c r="F3407">
        <v>2008</v>
      </c>
      <c r="G3407">
        <v>68.886160112859699</v>
      </c>
      <c r="H3407">
        <v>71.440530744419803</v>
      </c>
      <c r="I3407">
        <v>65.946851212461098</v>
      </c>
    </row>
    <row r="3408" spans="1:9" x14ac:dyDescent="0.15">
      <c r="A3408" t="s">
        <v>202</v>
      </c>
      <c r="B3408" t="s">
        <v>222</v>
      </c>
      <c r="C3408" t="s">
        <v>1</v>
      </c>
      <c r="D3408" t="s">
        <v>204</v>
      </c>
      <c r="E3408" t="s">
        <v>167</v>
      </c>
      <c r="F3408">
        <v>2008</v>
      </c>
      <c r="G3408">
        <v>70.926352092454906</v>
      </c>
      <c r="H3408">
        <v>74.039186108549302</v>
      </c>
      <c r="I3408">
        <v>67.387289163209701</v>
      </c>
    </row>
    <row r="3409" spans="1:9" x14ac:dyDescent="0.15">
      <c r="A3409" t="s">
        <v>202</v>
      </c>
      <c r="B3409" t="s">
        <v>222</v>
      </c>
      <c r="C3409" t="s">
        <v>205</v>
      </c>
      <c r="D3409" t="s">
        <v>204</v>
      </c>
      <c r="E3409" t="s">
        <v>167</v>
      </c>
      <c r="F3409">
        <v>2008</v>
      </c>
      <c r="G3409">
        <v>69.964046587249001</v>
      </c>
      <c r="H3409">
        <v>72.819345500477198</v>
      </c>
      <c r="I3409">
        <v>66.733821987068694</v>
      </c>
    </row>
    <row r="3410" spans="1:9" x14ac:dyDescent="0.15">
      <c r="A3410" t="s">
        <v>202</v>
      </c>
      <c r="B3410" t="s">
        <v>223</v>
      </c>
      <c r="C3410" t="s">
        <v>21</v>
      </c>
      <c r="D3410" t="s">
        <v>204</v>
      </c>
      <c r="E3410" t="s">
        <v>167</v>
      </c>
      <c r="F3410">
        <v>2008</v>
      </c>
      <c r="G3410">
        <v>67.939087081255096</v>
      </c>
      <c r="H3410">
        <v>70.456550214532598</v>
      </c>
      <c r="I3410">
        <v>65.016239925038207</v>
      </c>
    </row>
    <row r="3411" spans="1:9" x14ac:dyDescent="0.15">
      <c r="A3411" t="s">
        <v>202</v>
      </c>
      <c r="B3411" t="s">
        <v>223</v>
      </c>
      <c r="C3411" t="s">
        <v>1</v>
      </c>
      <c r="D3411" t="s">
        <v>204</v>
      </c>
      <c r="E3411" t="s">
        <v>167</v>
      </c>
      <c r="F3411">
        <v>2008</v>
      </c>
      <c r="G3411">
        <v>70.847088896563605</v>
      </c>
      <c r="H3411">
        <v>74.043430879728803</v>
      </c>
      <c r="I3411">
        <v>67.275266159527305</v>
      </c>
    </row>
    <row r="3412" spans="1:9" x14ac:dyDescent="0.15">
      <c r="A3412" t="s">
        <v>202</v>
      </c>
      <c r="B3412" t="s">
        <v>223</v>
      </c>
      <c r="C3412" t="s">
        <v>205</v>
      </c>
      <c r="D3412" t="s">
        <v>204</v>
      </c>
      <c r="E3412" t="s">
        <v>167</v>
      </c>
      <c r="F3412">
        <v>2008</v>
      </c>
      <c r="G3412">
        <v>69.387242295778904</v>
      </c>
      <c r="H3412">
        <v>72.1565943374016</v>
      </c>
      <c r="I3412">
        <v>66.1563445329421</v>
      </c>
    </row>
    <row r="3413" spans="1:9" x14ac:dyDescent="0.15">
      <c r="A3413" t="s">
        <v>202</v>
      </c>
      <c r="B3413" t="s">
        <v>224</v>
      </c>
      <c r="C3413" t="s">
        <v>21</v>
      </c>
      <c r="D3413" t="s">
        <v>204</v>
      </c>
      <c r="E3413" t="s">
        <v>167</v>
      </c>
      <c r="F3413">
        <v>2008</v>
      </c>
      <c r="G3413">
        <v>67.963143569944705</v>
      </c>
      <c r="H3413">
        <v>70.540828659975801</v>
      </c>
      <c r="I3413">
        <v>64.940677589513797</v>
      </c>
    </row>
    <row r="3414" spans="1:9" x14ac:dyDescent="0.15">
      <c r="A3414" t="s">
        <v>202</v>
      </c>
      <c r="B3414" t="s">
        <v>224</v>
      </c>
      <c r="C3414" t="s">
        <v>1</v>
      </c>
      <c r="D3414" t="s">
        <v>204</v>
      </c>
      <c r="E3414" t="s">
        <v>167</v>
      </c>
      <c r="F3414">
        <v>2008</v>
      </c>
      <c r="G3414">
        <v>70.255379016427796</v>
      </c>
      <c r="H3414">
        <v>73.353709706430195</v>
      </c>
      <c r="I3414">
        <v>66.589712779572096</v>
      </c>
    </row>
    <row r="3415" spans="1:9" x14ac:dyDescent="0.15">
      <c r="A3415" t="s">
        <v>202</v>
      </c>
      <c r="B3415" t="s">
        <v>224</v>
      </c>
      <c r="C3415" t="s">
        <v>205</v>
      </c>
      <c r="D3415" t="s">
        <v>204</v>
      </c>
      <c r="E3415" t="s">
        <v>167</v>
      </c>
      <c r="F3415">
        <v>2008</v>
      </c>
      <c r="G3415">
        <v>69.138478000937695</v>
      </c>
      <c r="H3415">
        <v>72.008267022894799</v>
      </c>
      <c r="I3415">
        <v>65.798591085952793</v>
      </c>
    </row>
    <row r="3416" spans="1:9" x14ac:dyDescent="0.15">
      <c r="A3416" t="s">
        <v>202</v>
      </c>
      <c r="B3416" t="s">
        <v>225</v>
      </c>
      <c r="C3416" t="s">
        <v>21</v>
      </c>
      <c r="D3416" t="s">
        <v>204</v>
      </c>
      <c r="E3416" t="s">
        <v>167</v>
      </c>
      <c r="F3416">
        <v>2008</v>
      </c>
      <c r="G3416">
        <v>68.645781866301803</v>
      </c>
      <c r="H3416">
        <v>71.170673658203597</v>
      </c>
      <c r="I3416">
        <v>65.671067776346902</v>
      </c>
    </row>
    <row r="3417" spans="1:9" x14ac:dyDescent="0.15">
      <c r="A3417" t="s">
        <v>202</v>
      </c>
      <c r="B3417" t="s">
        <v>225</v>
      </c>
      <c r="C3417" t="s">
        <v>1</v>
      </c>
      <c r="D3417" t="s">
        <v>204</v>
      </c>
      <c r="E3417" t="s">
        <v>167</v>
      </c>
      <c r="F3417">
        <v>2008</v>
      </c>
      <c r="G3417">
        <v>70.398647374401406</v>
      </c>
      <c r="H3417">
        <v>73.470698838451298</v>
      </c>
      <c r="I3417">
        <v>66.860477762094305</v>
      </c>
    </row>
    <row r="3418" spans="1:9" x14ac:dyDescent="0.15">
      <c r="A3418" t="s">
        <v>202</v>
      </c>
      <c r="B3418" t="s">
        <v>225</v>
      </c>
      <c r="C3418" t="s">
        <v>205</v>
      </c>
      <c r="D3418" t="s">
        <v>204</v>
      </c>
      <c r="E3418" t="s">
        <v>167</v>
      </c>
      <c r="F3418">
        <v>2008</v>
      </c>
      <c r="G3418">
        <v>69.588697473629594</v>
      </c>
      <c r="H3418">
        <v>72.420768728691698</v>
      </c>
      <c r="I3418">
        <v>66.355045660649495</v>
      </c>
    </row>
    <row r="3419" spans="1:9" x14ac:dyDescent="0.15">
      <c r="A3419" t="s">
        <v>202</v>
      </c>
      <c r="B3419" t="s">
        <v>226</v>
      </c>
      <c r="C3419" t="s">
        <v>21</v>
      </c>
      <c r="D3419" t="s">
        <v>204</v>
      </c>
      <c r="E3419" t="s">
        <v>167</v>
      </c>
      <c r="F3419">
        <v>2008</v>
      </c>
      <c r="G3419">
        <v>69.946200466939302</v>
      </c>
      <c r="H3419">
        <v>72.609033714716702</v>
      </c>
      <c r="I3419">
        <v>66.832157017906596</v>
      </c>
    </row>
    <row r="3420" spans="1:9" x14ac:dyDescent="0.15">
      <c r="A3420" t="s">
        <v>202</v>
      </c>
      <c r="B3420" t="s">
        <v>226</v>
      </c>
      <c r="C3420" t="s">
        <v>1</v>
      </c>
      <c r="D3420" t="s">
        <v>204</v>
      </c>
      <c r="E3420" t="s">
        <v>167</v>
      </c>
      <c r="F3420">
        <v>2008</v>
      </c>
      <c r="G3420">
        <v>71.669343603427293</v>
      </c>
      <c r="H3420">
        <v>74.897290678027005</v>
      </c>
      <c r="I3420">
        <v>68.015951565371907</v>
      </c>
    </row>
    <row r="3421" spans="1:9" x14ac:dyDescent="0.15">
      <c r="A3421" t="s">
        <v>202</v>
      </c>
      <c r="B3421" t="s">
        <v>226</v>
      </c>
      <c r="C3421" t="s">
        <v>205</v>
      </c>
      <c r="D3421" t="s">
        <v>204</v>
      </c>
      <c r="E3421" t="s">
        <v>167</v>
      </c>
      <c r="F3421">
        <v>2008</v>
      </c>
      <c r="G3421">
        <v>70.880103704950699</v>
      </c>
      <c r="H3421">
        <v>73.799082404873303</v>
      </c>
      <c r="I3421">
        <v>67.463016401827602</v>
      </c>
    </row>
    <row r="3422" spans="1:9" x14ac:dyDescent="0.15">
      <c r="A3422" t="s">
        <v>202</v>
      </c>
      <c r="B3422" t="s">
        <v>227</v>
      </c>
      <c r="C3422" t="s">
        <v>21</v>
      </c>
      <c r="D3422" t="s">
        <v>204</v>
      </c>
      <c r="E3422" t="s">
        <v>167</v>
      </c>
      <c r="F3422">
        <v>2008</v>
      </c>
      <c r="G3422">
        <v>69.090290205900402</v>
      </c>
      <c r="H3422">
        <v>71.712729187531494</v>
      </c>
      <c r="I3422">
        <v>66.103763718432901</v>
      </c>
    </row>
    <row r="3423" spans="1:9" x14ac:dyDescent="0.15">
      <c r="A3423" t="s">
        <v>202</v>
      </c>
      <c r="B3423" t="s">
        <v>227</v>
      </c>
      <c r="C3423" t="s">
        <v>1</v>
      </c>
      <c r="D3423" t="s">
        <v>204</v>
      </c>
      <c r="E3423" t="s">
        <v>167</v>
      </c>
      <c r="F3423">
        <v>2008</v>
      </c>
      <c r="G3423">
        <v>70.958994235254906</v>
      </c>
      <c r="H3423">
        <v>74.161431878791404</v>
      </c>
      <c r="I3423">
        <v>67.367418389772297</v>
      </c>
    </row>
    <row r="3424" spans="1:9" x14ac:dyDescent="0.15">
      <c r="A3424" t="s">
        <v>202</v>
      </c>
      <c r="B3424" t="s">
        <v>227</v>
      </c>
      <c r="C3424" t="s">
        <v>205</v>
      </c>
      <c r="D3424" t="s">
        <v>204</v>
      </c>
      <c r="E3424" t="s">
        <v>167</v>
      </c>
      <c r="F3424">
        <v>2008</v>
      </c>
      <c r="G3424">
        <v>70.091538209089506</v>
      </c>
      <c r="H3424">
        <v>73.003425529203298</v>
      </c>
      <c r="I3424">
        <v>66.728114843584606</v>
      </c>
    </row>
    <row r="3425" spans="1:9" x14ac:dyDescent="0.15">
      <c r="A3425" t="s">
        <v>202</v>
      </c>
      <c r="B3425" t="s">
        <v>228</v>
      </c>
      <c r="C3425" t="s">
        <v>21</v>
      </c>
      <c r="D3425" t="s">
        <v>204</v>
      </c>
      <c r="E3425" t="s">
        <v>167</v>
      </c>
      <c r="F3425">
        <v>2008</v>
      </c>
      <c r="G3425">
        <v>69.960815045830699</v>
      </c>
      <c r="H3425">
        <v>72.626301163475105</v>
      </c>
      <c r="I3425">
        <v>66.9021586784595</v>
      </c>
    </row>
    <row r="3426" spans="1:9" x14ac:dyDescent="0.15">
      <c r="A3426" t="s">
        <v>202</v>
      </c>
      <c r="B3426" t="s">
        <v>228</v>
      </c>
      <c r="C3426" t="s">
        <v>1</v>
      </c>
      <c r="D3426" t="s">
        <v>204</v>
      </c>
      <c r="E3426" t="s">
        <v>167</v>
      </c>
      <c r="F3426">
        <v>2008</v>
      </c>
      <c r="G3426">
        <v>71.721848272392293</v>
      </c>
      <c r="H3426">
        <v>74.895328250260206</v>
      </c>
      <c r="I3426">
        <v>68.117874351411501</v>
      </c>
    </row>
    <row r="3427" spans="1:9" x14ac:dyDescent="0.15">
      <c r="A3427" t="s">
        <v>202</v>
      </c>
      <c r="B3427" t="s">
        <v>228</v>
      </c>
      <c r="C3427" t="s">
        <v>205</v>
      </c>
      <c r="D3427" t="s">
        <v>204</v>
      </c>
      <c r="E3427" t="s">
        <v>167</v>
      </c>
      <c r="F3427">
        <v>2008</v>
      </c>
      <c r="G3427">
        <v>70.889301212856793</v>
      </c>
      <c r="H3427">
        <v>73.846538806548295</v>
      </c>
      <c r="I3427">
        <v>67.590380656228007</v>
      </c>
    </row>
    <row r="3428" spans="1:9" x14ac:dyDescent="0.15">
      <c r="A3428" t="s">
        <v>202</v>
      </c>
      <c r="B3428" t="s">
        <v>229</v>
      </c>
      <c r="C3428" t="s">
        <v>21</v>
      </c>
      <c r="D3428" t="s">
        <v>204</v>
      </c>
      <c r="E3428" t="s">
        <v>167</v>
      </c>
      <c r="F3428">
        <v>2008</v>
      </c>
      <c r="G3428">
        <v>68.823546876772397</v>
      </c>
      <c r="H3428">
        <v>71.372373191337999</v>
      </c>
      <c r="I3428">
        <v>65.803346994447693</v>
      </c>
    </row>
    <row r="3429" spans="1:9" x14ac:dyDescent="0.15">
      <c r="A3429" t="s">
        <v>202</v>
      </c>
      <c r="B3429" t="s">
        <v>229</v>
      </c>
      <c r="C3429" t="s">
        <v>1</v>
      </c>
      <c r="D3429" t="s">
        <v>204</v>
      </c>
      <c r="E3429" t="s">
        <v>167</v>
      </c>
      <c r="F3429">
        <v>2008</v>
      </c>
      <c r="G3429">
        <v>70.476045565095802</v>
      </c>
      <c r="H3429">
        <v>73.533935935567101</v>
      </c>
      <c r="I3429">
        <v>66.878494283751493</v>
      </c>
    </row>
    <row r="3430" spans="1:9" x14ac:dyDescent="0.15">
      <c r="A3430" t="s">
        <v>202</v>
      </c>
      <c r="B3430" t="s">
        <v>229</v>
      </c>
      <c r="C3430" t="s">
        <v>205</v>
      </c>
      <c r="D3430" t="s">
        <v>204</v>
      </c>
      <c r="E3430" t="s">
        <v>167</v>
      </c>
      <c r="F3430">
        <v>2008</v>
      </c>
      <c r="G3430">
        <v>69.703297998982805</v>
      </c>
      <c r="H3430">
        <v>72.496925452310506</v>
      </c>
      <c r="I3430">
        <v>66.378019355524202</v>
      </c>
    </row>
    <row r="3431" spans="1:9" x14ac:dyDescent="0.15">
      <c r="A3431" t="s">
        <v>202</v>
      </c>
      <c r="B3431" t="s">
        <v>230</v>
      </c>
      <c r="C3431" t="s">
        <v>21</v>
      </c>
      <c r="D3431" t="s">
        <v>204</v>
      </c>
      <c r="E3431" t="s">
        <v>167</v>
      </c>
      <c r="F3431">
        <v>2008</v>
      </c>
      <c r="G3431">
        <v>68.039169600822504</v>
      </c>
      <c r="H3431">
        <v>70.521738625092993</v>
      </c>
      <c r="I3431">
        <v>65.102323330100205</v>
      </c>
    </row>
    <row r="3432" spans="1:9" x14ac:dyDescent="0.15">
      <c r="A3432" t="s">
        <v>202</v>
      </c>
      <c r="B3432" t="s">
        <v>230</v>
      </c>
      <c r="C3432" t="s">
        <v>1</v>
      </c>
      <c r="D3432" t="s">
        <v>204</v>
      </c>
      <c r="E3432" t="s">
        <v>167</v>
      </c>
      <c r="F3432">
        <v>2008</v>
      </c>
      <c r="G3432">
        <v>70.114339614012394</v>
      </c>
      <c r="H3432">
        <v>73.154206662909601</v>
      </c>
      <c r="I3432">
        <v>66.598835949162293</v>
      </c>
    </row>
    <row r="3433" spans="1:9" x14ac:dyDescent="0.15">
      <c r="A3433" t="s">
        <v>202</v>
      </c>
      <c r="B3433" t="s">
        <v>230</v>
      </c>
      <c r="C3433" t="s">
        <v>205</v>
      </c>
      <c r="D3433" t="s">
        <v>204</v>
      </c>
      <c r="E3433" t="s">
        <v>167</v>
      </c>
      <c r="F3433">
        <v>2008</v>
      </c>
      <c r="G3433">
        <v>69.104228632875802</v>
      </c>
      <c r="H3433">
        <v>71.867935804315806</v>
      </c>
      <c r="I3433">
        <v>65.858146313773702</v>
      </c>
    </row>
    <row r="3434" spans="1:9" x14ac:dyDescent="0.15">
      <c r="A3434" t="s">
        <v>202</v>
      </c>
      <c r="B3434" t="s">
        <v>231</v>
      </c>
      <c r="C3434" t="s">
        <v>21</v>
      </c>
      <c r="D3434" t="s">
        <v>204</v>
      </c>
      <c r="E3434" t="s">
        <v>167</v>
      </c>
      <c r="F3434">
        <v>2008</v>
      </c>
      <c r="G3434">
        <v>66.979725680723405</v>
      </c>
      <c r="H3434">
        <v>69.550750918329499</v>
      </c>
      <c r="I3434">
        <v>64.019249282791094</v>
      </c>
    </row>
    <row r="3435" spans="1:9" x14ac:dyDescent="0.15">
      <c r="A3435" t="s">
        <v>202</v>
      </c>
      <c r="B3435" t="s">
        <v>231</v>
      </c>
      <c r="C3435" t="s">
        <v>1</v>
      </c>
      <c r="D3435" t="s">
        <v>204</v>
      </c>
      <c r="E3435" t="s">
        <v>167</v>
      </c>
      <c r="F3435">
        <v>2008</v>
      </c>
      <c r="G3435">
        <v>69.678719712084302</v>
      </c>
      <c r="H3435">
        <v>72.780164750282395</v>
      </c>
      <c r="I3435">
        <v>66.051779958329107</v>
      </c>
    </row>
    <row r="3436" spans="1:9" x14ac:dyDescent="0.15">
      <c r="A3436" t="s">
        <v>202</v>
      </c>
      <c r="B3436" t="s">
        <v>231</v>
      </c>
      <c r="C3436" t="s">
        <v>205</v>
      </c>
      <c r="D3436" t="s">
        <v>204</v>
      </c>
      <c r="E3436" t="s">
        <v>167</v>
      </c>
      <c r="F3436">
        <v>2008</v>
      </c>
      <c r="G3436">
        <v>68.356545978601204</v>
      </c>
      <c r="H3436">
        <v>71.161777743783503</v>
      </c>
      <c r="I3436">
        <v>65.069211666182099</v>
      </c>
    </row>
    <row r="3437" spans="1:9" x14ac:dyDescent="0.15">
      <c r="A3437" t="s">
        <v>202</v>
      </c>
      <c r="B3437" t="s">
        <v>232</v>
      </c>
      <c r="C3437" t="s">
        <v>21</v>
      </c>
      <c r="D3437" t="s">
        <v>204</v>
      </c>
      <c r="E3437" t="s">
        <v>167</v>
      </c>
      <c r="F3437">
        <v>2008</v>
      </c>
      <c r="G3437">
        <v>67.802889329530998</v>
      </c>
      <c r="H3437">
        <v>70.365066951426201</v>
      </c>
      <c r="I3437">
        <v>64.765527580943996</v>
      </c>
    </row>
    <row r="3438" spans="1:9" x14ac:dyDescent="0.15">
      <c r="A3438" t="s">
        <v>202</v>
      </c>
      <c r="B3438" t="s">
        <v>232</v>
      </c>
      <c r="C3438" t="s">
        <v>1</v>
      </c>
      <c r="D3438" t="s">
        <v>204</v>
      </c>
      <c r="E3438" t="s">
        <v>167</v>
      </c>
      <c r="F3438">
        <v>2008</v>
      </c>
      <c r="G3438">
        <v>70.481635792516599</v>
      </c>
      <c r="H3438">
        <v>73.546533564409501</v>
      </c>
      <c r="I3438">
        <v>66.876786758939005</v>
      </c>
    </row>
    <row r="3439" spans="1:9" x14ac:dyDescent="0.15">
      <c r="A3439" t="s">
        <v>202</v>
      </c>
      <c r="B3439" t="s">
        <v>232</v>
      </c>
      <c r="C3439" t="s">
        <v>205</v>
      </c>
      <c r="D3439" t="s">
        <v>204</v>
      </c>
      <c r="E3439" t="s">
        <v>167</v>
      </c>
      <c r="F3439">
        <v>2008</v>
      </c>
      <c r="G3439">
        <v>69.144713126314699</v>
      </c>
      <c r="H3439">
        <v>71.956440749446301</v>
      </c>
      <c r="I3439">
        <v>65.8233146758798</v>
      </c>
    </row>
    <row r="3440" spans="1:9" x14ac:dyDescent="0.15">
      <c r="A3440" t="s">
        <v>202</v>
      </c>
      <c r="B3440" t="s">
        <v>233</v>
      </c>
      <c r="C3440" t="s">
        <v>21</v>
      </c>
      <c r="D3440" t="s">
        <v>204</v>
      </c>
      <c r="E3440" t="s">
        <v>167</v>
      </c>
      <c r="F3440">
        <v>2008</v>
      </c>
      <c r="G3440">
        <v>66.760598345940494</v>
      </c>
      <c r="H3440">
        <v>69.243854470048007</v>
      </c>
      <c r="I3440">
        <v>63.971930482212002</v>
      </c>
    </row>
    <row r="3441" spans="1:9" x14ac:dyDescent="0.15">
      <c r="A3441" t="s">
        <v>202</v>
      </c>
      <c r="B3441" t="s">
        <v>233</v>
      </c>
      <c r="C3441" t="s">
        <v>1</v>
      </c>
      <c r="D3441" t="s">
        <v>204</v>
      </c>
      <c r="E3441" t="s">
        <v>167</v>
      </c>
      <c r="F3441">
        <v>2008</v>
      </c>
      <c r="G3441">
        <v>69.264858941149996</v>
      </c>
      <c r="H3441">
        <v>72.299596083813299</v>
      </c>
      <c r="I3441">
        <v>65.755952316558293</v>
      </c>
    </row>
    <row r="3442" spans="1:9" x14ac:dyDescent="0.15">
      <c r="A3442" t="s">
        <v>202</v>
      </c>
      <c r="B3442" t="s">
        <v>233</v>
      </c>
      <c r="C3442" t="s">
        <v>205</v>
      </c>
      <c r="D3442" t="s">
        <v>204</v>
      </c>
      <c r="E3442" t="s">
        <v>167</v>
      </c>
      <c r="F3442">
        <v>2008</v>
      </c>
      <c r="G3442">
        <v>68.049827652117699</v>
      </c>
      <c r="H3442">
        <v>70.772653195446395</v>
      </c>
      <c r="I3442">
        <v>64.860624055347301</v>
      </c>
    </row>
    <row r="3443" spans="1:9" x14ac:dyDescent="0.15">
      <c r="A3443" t="s">
        <v>202</v>
      </c>
      <c r="B3443" t="s">
        <v>234</v>
      </c>
      <c r="C3443" t="s">
        <v>21</v>
      </c>
      <c r="D3443" t="s">
        <v>204</v>
      </c>
      <c r="E3443" t="s">
        <v>167</v>
      </c>
      <c r="F3443">
        <v>2008</v>
      </c>
      <c r="G3443">
        <v>67.928244341964799</v>
      </c>
      <c r="H3443">
        <v>70.436903317140604</v>
      </c>
      <c r="I3443">
        <v>65.012958460181807</v>
      </c>
    </row>
    <row r="3444" spans="1:9" x14ac:dyDescent="0.15">
      <c r="A3444" t="s">
        <v>202</v>
      </c>
      <c r="B3444" t="s">
        <v>234</v>
      </c>
      <c r="C3444" t="s">
        <v>1</v>
      </c>
      <c r="D3444" t="s">
        <v>204</v>
      </c>
      <c r="E3444" t="s">
        <v>167</v>
      </c>
      <c r="F3444">
        <v>2008</v>
      </c>
      <c r="G3444">
        <v>69.733159029450405</v>
      </c>
      <c r="H3444">
        <v>72.81994483007</v>
      </c>
      <c r="I3444">
        <v>66.160127468237704</v>
      </c>
    </row>
    <row r="3445" spans="1:9" x14ac:dyDescent="0.15">
      <c r="A3445" t="s">
        <v>202</v>
      </c>
      <c r="B3445" t="s">
        <v>234</v>
      </c>
      <c r="C3445" t="s">
        <v>205</v>
      </c>
      <c r="D3445" t="s">
        <v>204</v>
      </c>
      <c r="E3445" t="s">
        <v>167</v>
      </c>
      <c r="F3445">
        <v>2008</v>
      </c>
      <c r="G3445">
        <v>68.888324669086501</v>
      </c>
      <c r="H3445">
        <v>71.686701651065405</v>
      </c>
      <c r="I3445">
        <v>65.624791908190304</v>
      </c>
    </row>
    <row r="3446" spans="1:9" x14ac:dyDescent="0.15">
      <c r="A3446" t="s">
        <v>202</v>
      </c>
      <c r="B3446" t="s">
        <v>235</v>
      </c>
      <c r="C3446" t="s">
        <v>21</v>
      </c>
      <c r="D3446" t="s">
        <v>204</v>
      </c>
      <c r="E3446" t="s">
        <v>167</v>
      </c>
      <c r="F3446">
        <v>2008</v>
      </c>
      <c r="G3446">
        <v>67.121179257777598</v>
      </c>
      <c r="H3446">
        <v>69.644446454696094</v>
      </c>
      <c r="I3446">
        <v>64.282312773529299</v>
      </c>
    </row>
    <row r="3447" spans="1:9" x14ac:dyDescent="0.15">
      <c r="A3447" t="s">
        <v>202</v>
      </c>
      <c r="B3447" t="s">
        <v>235</v>
      </c>
      <c r="C3447" t="s">
        <v>1</v>
      </c>
      <c r="D3447" t="s">
        <v>204</v>
      </c>
      <c r="E3447" t="s">
        <v>167</v>
      </c>
      <c r="F3447">
        <v>2008</v>
      </c>
      <c r="G3447">
        <v>69.141920042476599</v>
      </c>
      <c r="H3447">
        <v>72.169074284469801</v>
      </c>
      <c r="I3447">
        <v>65.739514544225699</v>
      </c>
    </row>
    <row r="3448" spans="1:9" x14ac:dyDescent="0.15">
      <c r="A3448" t="s">
        <v>202</v>
      </c>
      <c r="B3448" t="s">
        <v>235</v>
      </c>
      <c r="C3448" t="s">
        <v>205</v>
      </c>
      <c r="D3448" t="s">
        <v>204</v>
      </c>
      <c r="E3448" t="s">
        <v>167</v>
      </c>
      <c r="F3448">
        <v>2008</v>
      </c>
      <c r="G3448">
        <v>68.175538476560504</v>
      </c>
      <c r="H3448">
        <v>70.958827730433399</v>
      </c>
      <c r="I3448">
        <v>65.034212146339499</v>
      </c>
    </row>
    <row r="3449" spans="1:9" x14ac:dyDescent="0.15">
      <c r="A3449" t="s">
        <v>202</v>
      </c>
      <c r="B3449" t="s">
        <v>236</v>
      </c>
      <c r="C3449" t="s">
        <v>21</v>
      </c>
      <c r="D3449" t="s">
        <v>204</v>
      </c>
      <c r="E3449" t="s">
        <v>167</v>
      </c>
      <c r="F3449">
        <v>2008</v>
      </c>
      <c r="G3449">
        <v>66.662114948368497</v>
      </c>
      <c r="H3449">
        <v>69.150017868561306</v>
      </c>
      <c r="I3449">
        <v>63.758486414730299</v>
      </c>
    </row>
    <row r="3450" spans="1:9" x14ac:dyDescent="0.15">
      <c r="A3450" t="s">
        <v>202</v>
      </c>
      <c r="B3450" t="s">
        <v>236</v>
      </c>
      <c r="C3450" t="s">
        <v>1</v>
      </c>
      <c r="D3450" t="s">
        <v>204</v>
      </c>
      <c r="E3450" t="s">
        <v>167</v>
      </c>
      <c r="F3450">
        <v>2008</v>
      </c>
      <c r="G3450">
        <v>69.437980906039201</v>
      </c>
      <c r="H3450">
        <v>72.426851448067495</v>
      </c>
      <c r="I3450">
        <v>65.907829909521695</v>
      </c>
    </row>
    <row r="3451" spans="1:9" x14ac:dyDescent="0.15">
      <c r="A3451" t="s">
        <v>202</v>
      </c>
      <c r="B3451" t="s">
        <v>236</v>
      </c>
      <c r="C3451" t="s">
        <v>205</v>
      </c>
      <c r="D3451" t="s">
        <v>204</v>
      </c>
      <c r="E3451" t="s">
        <v>167</v>
      </c>
      <c r="F3451">
        <v>2008</v>
      </c>
      <c r="G3451">
        <v>68.069781131089499</v>
      </c>
      <c r="H3451">
        <v>70.811996814176396</v>
      </c>
      <c r="I3451">
        <v>64.855373594947096</v>
      </c>
    </row>
    <row r="3452" spans="1:9" x14ac:dyDescent="0.15">
      <c r="A3452" t="s">
        <v>202</v>
      </c>
      <c r="B3452" t="s">
        <v>237</v>
      </c>
      <c r="C3452" t="s">
        <v>21</v>
      </c>
      <c r="D3452" t="s">
        <v>204</v>
      </c>
      <c r="E3452" t="s">
        <v>167</v>
      </c>
      <c r="F3452">
        <v>2008</v>
      </c>
      <c r="G3452">
        <v>65.734215646406795</v>
      </c>
      <c r="H3452">
        <v>68.221085677441707</v>
      </c>
      <c r="I3452">
        <v>62.766749885259799</v>
      </c>
    </row>
    <row r="3453" spans="1:9" x14ac:dyDescent="0.15">
      <c r="A3453" t="s">
        <v>202</v>
      </c>
      <c r="B3453" t="s">
        <v>237</v>
      </c>
      <c r="C3453" t="s">
        <v>1</v>
      </c>
      <c r="D3453" t="s">
        <v>204</v>
      </c>
      <c r="E3453" t="s">
        <v>167</v>
      </c>
      <c r="F3453">
        <v>2008</v>
      </c>
      <c r="G3453">
        <v>68.762486555921598</v>
      </c>
      <c r="H3453">
        <v>71.802490255137201</v>
      </c>
      <c r="I3453">
        <v>65.279570921034804</v>
      </c>
    </row>
    <row r="3454" spans="1:9" x14ac:dyDescent="0.15">
      <c r="A3454" t="s">
        <v>202</v>
      </c>
      <c r="B3454" t="s">
        <v>237</v>
      </c>
      <c r="C3454" t="s">
        <v>205</v>
      </c>
      <c r="D3454" t="s">
        <v>204</v>
      </c>
      <c r="E3454" t="s">
        <v>167</v>
      </c>
      <c r="F3454">
        <v>2008</v>
      </c>
      <c r="G3454">
        <v>67.228195783381906</v>
      </c>
      <c r="H3454">
        <v>70.004572623085295</v>
      </c>
      <c r="I3454">
        <v>64.047006760476506</v>
      </c>
    </row>
    <row r="3455" spans="1:9" x14ac:dyDescent="0.15">
      <c r="A3455" t="s">
        <v>202</v>
      </c>
      <c r="B3455" t="s">
        <v>238</v>
      </c>
      <c r="C3455" t="s">
        <v>21</v>
      </c>
      <c r="D3455" t="s">
        <v>204</v>
      </c>
      <c r="E3455" t="s">
        <v>167</v>
      </c>
      <c r="F3455">
        <v>2008</v>
      </c>
      <c r="G3455">
        <v>66.740416787866806</v>
      </c>
      <c r="H3455">
        <v>69.205232622585996</v>
      </c>
      <c r="I3455">
        <v>63.875443535085097</v>
      </c>
    </row>
    <row r="3456" spans="1:9" x14ac:dyDescent="0.15">
      <c r="A3456" t="s">
        <v>202</v>
      </c>
      <c r="B3456" t="s">
        <v>238</v>
      </c>
      <c r="C3456" t="s">
        <v>1</v>
      </c>
      <c r="D3456" t="s">
        <v>204</v>
      </c>
      <c r="E3456" t="s">
        <v>167</v>
      </c>
      <c r="F3456">
        <v>2008</v>
      </c>
      <c r="G3456">
        <v>68.832767811401297</v>
      </c>
      <c r="H3456">
        <v>71.803864384261601</v>
      </c>
      <c r="I3456">
        <v>65.344896693307305</v>
      </c>
    </row>
    <row r="3457" spans="1:9" x14ac:dyDescent="0.15">
      <c r="A3457" t="s">
        <v>202</v>
      </c>
      <c r="B3457" t="s">
        <v>238</v>
      </c>
      <c r="C3457" t="s">
        <v>205</v>
      </c>
      <c r="D3457" t="s">
        <v>204</v>
      </c>
      <c r="E3457" t="s">
        <v>167</v>
      </c>
      <c r="F3457">
        <v>2008</v>
      </c>
      <c r="G3457">
        <v>67.821014387501705</v>
      </c>
      <c r="H3457">
        <v>70.562472508123705</v>
      </c>
      <c r="I3457">
        <v>64.636726320574496</v>
      </c>
    </row>
    <row r="3458" spans="1:9" x14ac:dyDescent="0.15">
      <c r="A3458" t="s">
        <v>202</v>
      </c>
      <c r="B3458" t="s">
        <v>239</v>
      </c>
      <c r="C3458" t="s">
        <v>21</v>
      </c>
      <c r="D3458" t="s">
        <v>204</v>
      </c>
      <c r="E3458" t="s">
        <v>167</v>
      </c>
      <c r="F3458">
        <v>2008</v>
      </c>
      <c r="G3458">
        <v>67.890333926903295</v>
      </c>
      <c r="H3458">
        <v>70.484179355667393</v>
      </c>
      <c r="I3458">
        <v>64.890234290333893</v>
      </c>
    </row>
    <row r="3459" spans="1:9" x14ac:dyDescent="0.15">
      <c r="A3459" t="s">
        <v>202</v>
      </c>
      <c r="B3459" t="s">
        <v>239</v>
      </c>
      <c r="C3459" t="s">
        <v>1</v>
      </c>
      <c r="D3459" t="s">
        <v>204</v>
      </c>
      <c r="E3459" t="s">
        <v>167</v>
      </c>
      <c r="F3459">
        <v>2008</v>
      </c>
      <c r="G3459">
        <v>69.303703180662595</v>
      </c>
      <c r="H3459">
        <v>72.347542077882395</v>
      </c>
      <c r="I3459">
        <v>65.8385034645747</v>
      </c>
    </row>
    <row r="3460" spans="1:9" x14ac:dyDescent="0.15">
      <c r="A3460" t="s">
        <v>202</v>
      </c>
      <c r="B3460" t="s">
        <v>239</v>
      </c>
      <c r="C3460" t="s">
        <v>205</v>
      </c>
      <c r="D3460" t="s">
        <v>204</v>
      </c>
      <c r="E3460" t="s">
        <v>167</v>
      </c>
      <c r="F3460">
        <v>2008</v>
      </c>
      <c r="G3460">
        <v>68.630863270907298</v>
      </c>
      <c r="H3460">
        <v>71.422438907785903</v>
      </c>
      <c r="I3460">
        <v>65.392261005846194</v>
      </c>
    </row>
    <row r="3461" spans="1:9" x14ac:dyDescent="0.15">
      <c r="A3461" t="s">
        <v>202</v>
      </c>
      <c r="B3461" t="s">
        <v>240</v>
      </c>
      <c r="C3461" t="s">
        <v>21</v>
      </c>
      <c r="D3461" t="s">
        <v>204</v>
      </c>
      <c r="E3461" t="s">
        <v>167</v>
      </c>
      <c r="F3461">
        <v>2008</v>
      </c>
      <c r="G3461">
        <v>66.082312118814798</v>
      </c>
      <c r="H3461">
        <v>68.629628069342402</v>
      </c>
      <c r="I3461">
        <v>63.178000748459098</v>
      </c>
    </row>
    <row r="3462" spans="1:9" x14ac:dyDescent="0.15">
      <c r="A3462" t="s">
        <v>202</v>
      </c>
      <c r="B3462" t="s">
        <v>240</v>
      </c>
      <c r="C3462" t="s">
        <v>1</v>
      </c>
      <c r="D3462" t="s">
        <v>204</v>
      </c>
      <c r="E3462" t="s">
        <v>167</v>
      </c>
      <c r="F3462">
        <v>2008</v>
      </c>
      <c r="G3462">
        <v>68.6345197227607</v>
      </c>
      <c r="H3462">
        <v>71.719755922556004</v>
      </c>
      <c r="I3462">
        <v>65.126945477038703</v>
      </c>
    </row>
    <row r="3463" spans="1:9" x14ac:dyDescent="0.15">
      <c r="A3463" t="s">
        <v>202</v>
      </c>
      <c r="B3463" t="s">
        <v>240</v>
      </c>
      <c r="C3463" t="s">
        <v>205</v>
      </c>
      <c r="D3463" t="s">
        <v>204</v>
      </c>
      <c r="E3463" t="s">
        <v>167</v>
      </c>
      <c r="F3463">
        <v>2008</v>
      </c>
      <c r="G3463">
        <v>67.377705116790096</v>
      </c>
      <c r="H3463">
        <v>70.181737026036799</v>
      </c>
      <c r="I3463">
        <v>64.178817964577604</v>
      </c>
    </row>
    <row r="3464" spans="1:9" x14ac:dyDescent="0.15">
      <c r="A3464" t="s">
        <v>202</v>
      </c>
      <c r="B3464" t="s">
        <v>241</v>
      </c>
      <c r="C3464" t="s">
        <v>21</v>
      </c>
      <c r="D3464" t="s">
        <v>204</v>
      </c>
      <c r="E3464" t="s">
        <v>167</v>
      </c>
      <c r="F3464">
        <v>2008</v>
      </c>
      <c r="G3464">
        <v>65.858088387017304</v>
      </c>
      <c r="H3464">
        <v>68.267610826539396</v>
      </c>
      <c r="I3464">
        <v>63.0071098772098</v>
      </c>
    </row>
    <row r="3465" spans="1:9" x14ac:dyDescent="0.15">
      <c r="A3465" t="s">
        <v>202</v>
      </c>
      <c r="B3465" t="s">
        <v>241</v>
      </c>
      <c r="C3465" t="s">
        <v>1</v>
      </c>
      <c r="D3465" t="s">
        <v>204</v>
      </c>
      <c r="E3465" t="s">
        <v>167</v>
      </c>
      <c r="F3465">
        <v>2008</v>
      </c>
      <c r="G3465">
        <v>68.340599365417305</v>
      </c>
      <c r="H3465">
        <v>71.294254664091696</v>
      </c>
      <c r="I3465">
        <v>64.8634125832846</v>
      </c>
    </row>
    <row r="3466" spans="1:9" x14ac:dyDescent="0.15">
      <c r="A3466" t="s">
        <v>202</v>
      </c>
      <c r="B3466" t="s">
        <v>241</v>
      </c>
      <c r="C3466" t="s">
        <v>205</v>
      </c>
      <c r="D3466" t="s">
        <v>204</v>
      </c>
      <c r="E3466" t="s">
        <v>167</v>
      </c>
      <c r="F3466">
        <v>2008</v>
      </c>
      <c r="G3466">
        <v>67.093333540870304</v>
      </c>
      <c r="H3466">
        <v>69.754432082998406</v>
      </c>
      <c r="I3466">
        <v>63.977549779449397</v>
      </c>
    </row>
    <row r="3467" spans="1:9" x14ac:dyDescent="0.15">
      <c r="A3467" t="s">
        <v>202</v>
      </c>
      <c r="B3467" t="s">
        <v>242</v>
      </c>
      <c r="C3467" t="s">
        <v>21</v>
      </c>
      <c r="D3467" t="s">
        <v>204</v>
      </c>
      <c r="E3467" t="s">
        <v>167</v>
      </c>
      <c r="F3467">
        <v>2008</v>
      </c>
      <c r="G3467">
        <v>66.532138932858999</v>
      </c>
      <c r="H3467">
        <v>68.956499613892703</v>
      </c>
      <c r="I3467">
        <v>63.761739828532797</v>
      </c>
    </row>
    <row r="3468" spans="1:9" x14ac:dyDescent="0.15">
      <c r="A3468" t="s">
        <v>202</v>
      </c>
      <c r="B3468" t="s">
        <v>242</v>
      </c>
      <c r="C3468" t="s">
        <v>1</v>
      </c>
      <c r="D3468" t="s">
        <v>204</v>
      </c>
      <c r="E3468" t="s">
        <v>167</v>
      </c>
      <c r="F3468">
        <v>2008</v>
      </c>
      <c r="G3468">
        <v>68.851117255813506</v>
      </c>
      <c r="H3468">
        <v>71.796718203375505</v>
      </c>
      <c r="I3468">
        <v>65.368683358122894</v>
      </c>
    </row>
    <row r="3469" spans="1:9" x14ac:dyDescent="0.15">
      <c r="A3469" t="s">
        <v>202</v>
      </c>
      <c r="B3469" t="s">
        <v>242</v>
      </c>
      <c r="C3469" t="s">
        <v>205</v>
      </c>
      <c r="D3469" t="s">
        <v>204</v>
      </c>
      <c r="E3469" t="s">
        <v>167</v>
      </c>
      <c r="F3469">
        <v>2008</v>
      </c>
      <c r="G3469">
        <v>67.740874568005907</v>
      </c>
      <c r="H3469">
        <v>70.431298817492205</v>
      </c>
      <c r="I3469">
        <v>64.577871488089201</v>
      </c>
    </row>
    <row r="3470" spans="1:9" x14ac:dyDescent="0.15">
      <c r="A3470" t="s">
        <v>202</v>
      </c>
      <c r="B3470" t="s">
        <v>243</v>
      </c>
      <c r="C3470" t="s">
        <v>21</v>
      </c>
      <c r="D3470" t="s">
        <v>204</v>
      </c>
      <c r="E3470" t="s">
        <v>167</v>
      </c>
      <c r="F3470">
        <v>2008</v>
      </c>
      <c r="G3470">
        <v>66.367263377764402</v>
      </c>
      <c r="H3470">
        <v>68.835632776401795</v>
      </c>
      <c r="I3470">
        <v>63.479473719334898</v>
      </c>
    </row>
    <row r="3471" spans="1:9" x14ac:dyDescent="0.15">
      <c r="A3471" t="s">
        <v>202</v>
      </c>
      <c r="B3471" t="s">
        <v>243</v>
      </c>
      <c r="C3471" t="s">
        <v>1</v>
      </c>
      <c r="D3471" t="s">
        <v>204</v>
      </c>
      <c r="E3471" t="s">
        <v>167</v>
      </c>
      <c r="F3471">
        <v>2008</v>
      </c>
      <c r="G3471">
        <v>69.674821886233403</v>
      </c>
      <c r="H3471">
        <v>72.735282069147701</v>
      </c>
      <c r="I3471">
        <v>66.222728302713506</v>
      </c>
    </row>
    <row r="3472" spans="1:9" x14ac:dyDescent="0.15">
      <c r="A3472" t="s">
        <v>202</v>
      </c>
      <c r="B3472" t="s">
        <v>243</v>
      </c>
      <c r="C3472" t="s">
        <v>205</v>
      </c>
      <c r="D3472" t="s">
        <v>204</v>
      </c>
      <c r="E3472" t="s">
        <v>167</v>
      </c>
      <c r="F3472">
        <v>2008</v>
      </c>
      <c r="G3472">
        <v>68.027602534439794</v>
      </c>
      <c r="H3472">
        <v>70.837050270803303</v>
      </c>
      <c r="I3472">
        <v>64.821159572234293</v>
      </c>
    </row>
    <row r="3473" spans="1:9" x14ac:dyDescent="0.15">
      <c r="A3473" t="s">
        <v>202</v>
      </c>
      <c r="B3473" t="s">
        <v>244</v>
      </c>
      <c r="C3473" t="s">
        <v>21</v>
      </c>
      <c r="D3473" t="s">
        <v>204</v>
      </c>
      <c r="E3473" t="s">
        <v>167</v>
      </c>
      <c r="F3473">
        <v>2008</v>
      </c>
      <c r="G3473">
        <v>66.145358066940602</v>
      </c>
      <c r="H3473">
        <v>68.654363239728298</v>
      </c>
      <c r="I3473">
        <v>63.252548828674598</v>
      </c>
    </row>
    <row r="3474" spans="1:9" x14ac:dyDescent="0.15">
      <c r="A3474" t="s">
        <v>202</v>
      </c>
      <c r="B3474" t="s">
        <v>244</v>
      </c>
      <c r="C3474" t="s">
        <v>1</v>
      </c>
      <c r="D3474" t="s">
        <v>204</v>
      </c>
      <c r="E3474" t="s">
        <v>167</v>
      </c>
      <c r="F3474">
        <v>2008</v>
      </c>
      <c r="G3474">
        <v>67.942181696936998</v>
      </c>
      <c r="H3474">
        <v>71.116012665151004</v>
      </c>
      <c r="I3474">
        <v>64.418327323825096</v>
      </c>
    </row>
    <row r="3475" spans="1:9" x14ac:dyDescent="0.15">
      <c r="A3475" t="s">
        <v>202</v>
      </c>
      <c r="B3475" t="s">
        <v>244</v>
      </c>
      <c r="C3475" t="s">
        <v>205</v>
      </c>
      <c r="D3475" t="s">
        <v>204</v>
      </c>
      <c r="E3475" t="s">
        <v>167</v>
      </c>
      <c r="F3475">
        <v>2008</v>
      </c>
      <c r="G3475">
        <v>67.022601049499201</v>
      </c>
      <c r="H3475">
        <v>69.842890832102398</v>
      </c>
      <c r="I3475">
        <v>63.834603289601198</v>
      </c>
    </row>
    <row r="3476" spans="1:9" x14ac:dyDescent="0.15">
      <c r="A3476" t="s">
        <v>202</v>
      </c>
      <c r="B3476" t="s">
        <v>245</v>
      </c>
      <c r="C3476" t="s">
        <v>21</v>
      </c>
      <c r="D3476" t="s">
        <v>204</v>
      </c>
      <c r="E3476" t="s">
        <v>167</v>
      </c>
      <c r="F3476">
        <v>2008</v>
      </c>
      <c r="G3476">
        <v>65.728244791944107</v>
      </c>
      <c r="H3476">
        <v>68.203556236499296</v>
      </c>
      <c r="I3476">
        <v>62.888810053505502</v>
      </c>
    </row>
    <row r="3477" spans="1:9" x14ac:dyDescent="0.15">
      <c r="A3477" t="s">
        <v>202</v>
      </c>
      <c r="B3477" t="s">
        <v>245</v>
      </c>
      <c r="C3477" t="s">
        <v>1</v>
      </c>
      <c r="D3477" t="s">
        <v>204</v>
      </c>
      <c r="E3477" t="s">
        <v>167</v>
      </c>
      <c r="F3477">
        <v>2008</v>
      </c>
      <c r="G3477">
        <v>68.818779195587993</v>
      </c>
      <c r="H3477">
        <v>71.882973649602803</v>
      </c>
      <c r="I3477">
        <v>65.308069417988193</v>
      </c>
    </row>
    <row r="3478" spans="1:9" x14ac:dyDescent="0.15">
      <c r="A3478" t="s">
        <v>202</v>
      </c>
      <c r="B3478" t="s">
        <v>245</v>
      </c>
      <c r="C3478" t="s">
        <v>205</v>
      </c>
      <c r="D3478" t="s">
        <v>204</v>
      </c>
      <c r="E3478" t="s">
        <v>167</v>
      </c>
      <c r="F3478">
        <v>2008</v>
      </c>
      <c r="G3478">
        <v>67.252118634797995</v>
      </c>
      <c r="H3478">
        <v>69.989870064943403</v>
      </c>
      <c r="I3478">
        <v>64.053830575877996</v>
      </c>
    </row>
    <row r="3479" spans="1:9" x14ac:dyDescent="0.15">
      <c r="A3479" t="s">
        <v>202</v>
      </c>
      <c r="B3479" t="s">
        <v>246</v>
      </c>
      <c r="C3479" t="s">
        <v>21</v>
      </c>
      <c r="D3479" t="s">
        <v>204</v>
      </c>
      <c r="E3479" t="s">
        <v>167</v>
      </c>
      <c r="F3479">
        <v>2008</v>
      </c>
      <c r="G3479">
        <v>65.459854991781896</v>
      </c>
      <c r="H3479">
        <v>67.972396507708496</v>
      </c>
      <c r="I3479">
        <v>62.584110343874798</v>
      </c>
    </row>
    <row r="3480" spans="1:9" x14ac:dyDescent="0.15">
      <c r="A3480" t="s">
        <v>202</v>
      </c>
      <c r="B3480" t="s">
        <v>246</v>
      </c>
      <c r="C3480" t="s">
        <v>1</v>
      </c>
      <c r="D3480" t="s">
        <v>204</v>
      </c>
      <c r="E3480" t="s">
        <v>167</v>
      </c>
      <c r="F3480">
        <v>2008</v>
      </c>
      <c r="G3480">
        <v>68.507411532960305</v>
      </c>
      <c r="H3480">
        <v>71.5515042320432</v>
      </c>
      <c r="I3480">
        <v>64.949692760257193</v>
      </c>
    </row>
    <row r="3481" spans="1:9" x14ac:dyDescent="0.15">
      <c r="A3481" t="s">
        <v>202</v>
      </c>
      <c r="B3481" t="s">
        <v>246</v>
      </c>
      <c r="C3481" t="s">
        <v>205</v>
      </c>
      <c r="D3481" t="s">
        <v>204</v>
      </c>
      <c r="E3481" t="s">
        <v>167</v>
      </c>
      <c r="F3481">
        <v>2008</v>
      </c>
      <c r="G3481">
        <v>66.900847348233896</v>
      </c>
      <c r="H3481">
        <v>69.660560937680899</v>
      </c>
      <c r="I3481">
        <v>63.688402479624799</v>
      </c>
    </row>
    <row r="3482" spans="1:9" x14ac:dyDescent="0.15">
      <c r="A3482" t="s">
        <v>202</v>
      </c>
      <c r="B3482" t="s">
        <v>247</v>
      </c>
      <c r="C3482" t="s">
        <v>21</v>
      </c>
      <c r="D3482" t="s">
        <v>204</v>
      </c>
      <c r="E3482" t="s">
        <v>167</v>
      </c>
      <c r="F3482">
        <v>2008</v>
      </c>
      <c r="G3482">
        <v>69.926242359468404</v>
      </c>
      <c r="H3482">
        <v>72.584345777115402</v>
      </c>
      <c r="I3482">
        <v>66.910939524473307</v>
      </c>
    </row>
    <row r="3483" spans="1:9" x14ac:dyDescent="0.15">
      <c r="A3483" t="s">
        <v>202</v>
      </c>
      <c r="B3483" t="s">
        <v>247</v>
      </c>
      <c r="C3483" t="s">
        <v>1</v>
      </c>
      <c r="D3483" t="s">
        <v>204</v>
      </c>
      <c r="E3483" t="s">
        <v>167</v>
      </c>
      <c r="F3483">
        <v>2008</v>
      </c>
      <c r="G3483">
        <v>71.987543662848694</v>
      </c>
      <c r="H3483">
        <v>75.134375497459203</v>
      </c>
      <c r="I3483">
        <v>68.377073109222394</v>
      </c>
    </row>
    <row r="3484" spans="1:9" x14ac:dyDescent="0.15">
      <c r="A3484" t="s">
        <v>202</v>
      </c>
      <c r="B3484" t="s">
        <v>247</v>
      </c>
      <c r="C3484" t="s">
        <v>205</v>
      </c>
      <c r="D3484" t="s">
        <v>204</v>
      </c>
      <c r="E3484" t="s">
        <v>167</v>
      </c>
      <c r="F3484">
        <v>2008</v>
      </c>
      <c r="G3484">
        <v>70.980777486854805</v>
      </c>
      <c r="H3484">
        <v>73.899054000170096</v>
      </c>
      <c r="I3484">
        <v>67.694106353243001</v>
      </c>
    </row>
    <row r="3485" spans="1:9" x14ac:dyDescent="0.15">
      <c r="A3485" t="s">
        <v>202</v>
      </c>
      <c r="B3485" t="s">
        <v>248</v>
      </c>
      <c r="C3485" t="s">
        <v>21</v>
      </c>
      <c r="D3485" t="s">
        <v>204</v>
      </c>
      <c r="E3485" t="s">
        <v>167</v>
      </c>
      <c r="F3485">
        <v>2008</v>
      </c>
      <c r="G3485">
        <v>69.683667837873003</v>
      </c>
      <c r="H3485">
        <v>72.279248211310303</v>
      </c>
      <c r="I3485">
        <v>66.617709526339894</v>
      </c>
    </row>
    <row r="3486" spans="1:9" x14ac:dyDescent="0.15">
      <c r="A3486" t="s">
        <v>202</v>
      </c>
      <c r="B3486" t="s">
        <v>248</v>
      </c>
      <c r="C3486" t="s">
        <v>1</v>
      </c>
      <c r="D3486" t="s">
        <v>204</v>
      </c>
      <c r="E3486" t="s">
        <v>167</v>
      </c>
      <c r="F3486">
        <v>2008</v>
      </c>
      <c r="G3486">
        <v>71.0705097883625</v>
      </c>
      <c r="H3486">
        <v>74.150426011280004</v>
      </c>
      <c r="I3486">
        <v>67.508993270525096</v>
      </c>
    </row>
    <row r="3487" spans="1:9" x14ac:dyDescent="0.15">
      <c r="A3487" t="s">
        <v>202</v>
      </c>
      <c r="B3487" t="s">
        <v>248</v>
      </c>
      <c r="C3487" t="s">
        <v>205</v>
      </c>
      <c r="D3487" t="s">
        <v>204</v>
      </c>
      <c r="E3487" t="s">
        <v>167</v>
      </c>
      <c r="F3487">
        <v>2008</v>
      </c>
      <c r="G3487">
        <v>70.414889595057801</v>
      </c>
      <c r="H3487">
        <v>73.251649531042901</v>
      </c>
      <c r="I3487">
        <v>67.063021611392799</v>
      </c>
    </row>
    <row r="3488" spans="1:9" x14ac:dyDescent="0.15">
      <c r="A3488" t="s">
        <v>202</v>
      </c>
      <c r="B3488" t="s">
        <v>249</v>
      </c>
      <c r="C3488" t="s">
        <v>21</v>
      </c>
      <c r="D3488" t="s">
        <v>204</v>
      </c>
      <c r="E3488" t="s">
        <v>167</v>
      </c>
      <c r="F3488">
        <v>2008</v>
      </c>
      <c r="G3488">
        <v>69.765522609449704</v>
      </c>
      <c r="H3488">
        <v>72.408373844220193</v>
      </c>
      <c r="I3488">
        <v>66.629539193710201</v>
      </c>
    </row>
    <row r="3489" spans="1:9" x14ac:dyDescent="0.15">
      <c r="A3489" t="s">
        <v>202</v>
      </c>
      <c r="B3489" t="s">
        <v>249</v>
      </c>
      <c r="C3489" t="s">
        <v>1</v>
      </c>
      <c r="D3489" t="s">
        <v>204</v>
      </c>
      <c r="E3489" t="s">
        <v>167</v>
      </c>
      <c r="F3489">
        <v>2008</v>
      </c>
      <c r="G3489">
        <v>71.353521514661395</v>
      </c>
      <c r="H3489">
        <v>74.418332480657696</v>
      </c>
      <c r="I3489">
        <v>67.893418449031302</v>
      </c>
    </row>
    <row r="3490" spans="1:9" x14ac:dyDescent="0.15">
      <c r="A3490" t="s">
        <v>202</v>
      </c>
      <c r="B3490" t="s">
        <v>249</v>
      </c>
      <c r="C3490" t="s">
        <v>205</v>
      </c>
      <c r="D3490" t="s">
        <v>204</v>
      </c>
      <c r="E3490" t="s">
        <v>167</v>
      </c>
      <c r="F3490">
        <v>2008</v>
      </c>
      <c r="G3490">
        <v>70.610338670204499</v>
      </c>
      <c r="H3490">
        <v>73.427484399108494</v>
      </c>
      <c r="I3490">
        <v>67.314978163999299</v>
      </c>
    </row>
    <row r="3491" spans="1:9" x14ac:dyDescent="0.15">
      <c r="A3491" t="s">
        <v>202</v>
      </c>
      <c r="B3491" t="s">
        <v>250</v>
      </c>
      <c r="C3491" t="s">
        <v>21</v>
      </c>
      <c r="D3491" t="s">
        <v>204</v>
      </c>
      <c r="E3491" t="s">
        <v>167</v>
      </c>
      <c r="F3491">
        <v>2008</v>
      </c>
      <c r="G3491">
        <v>69.754781443839903</v>
      </c>
      <c r="H3491">
        <v>72.444398946939103</v>
      </c>
      <c r="I3491">
        <v>66.6779847352784</v>
      </c>
    </row>
    <row r="3492" spans="1:9" x14ac:dyDescent="0.15">
      <c r="A3492" t="s">
        <v>202</v>
      </c>
      <c r="B3492" t="s">
        <v>250</v>
      </c>
      <c r="C3492" t="s">
        <v>1</v>
      </c>
      <c r="D3492" t="s">
        <v>204</v>
      </c>
      <c r="E3492" t="s">
        <v>167</v>
      </c>
      <c r="F3492">
        <v>2008</v>
      </c>
      <c r="G3492">
        <v>71.536917653544705</v>
      </c>
      <c r="H3492">
        <v>74.731474349903806</v>
      </c>
      <c r="I3492">
        <v>67.842856914884806</v>
      </c>
    </row>
    <row r="3493" spans="1:9" x14ac:dyDescent="0.15">
      <c r="A3493" t="s">
        <v>202</v>
      </c>
      <c r="B3493" t="s">
        <v>250</v>
      </c>
      <c r="C3493" t="s">
        <v>205</v>
      </c>
      <c r="D3493" t="s">
        <v>204</v>
      </c>
      <c r="E3493" t="s">
        <v>167</v>
      </c>
      <c r="F3493">
        <v>2008</v>
      </c>
      <c r="G3493">
        <v>70.704477499821905</v>
      </c>
      <c r="H3493">
        <v>73.600761156743204</v>
      </c>
      <c r="I3493">
        <v>67.321332855472704</v>
      </c>
    </row>
    <row r="3494" spans="1:9" x14ac:dyDescent="0.15">
      <c r="A3494" t="s">
        <v>202</v>
      </c>
      <c r="B3494" t="s">
        <v>251</v>
      </c>
      <c r="C3494" t="s">
        <v>21</v>
      </c>
      <c r="D3494" t="s">
        <v>204</v>
      </c>
      <c r="E3494" t="s">
        <v>167</v>
      </c>
      <c r="F3494">
        <v>2008</v>
      </c>
      <c r="G3494">
        <v>69.461761497221005</v>
      </c>
      <c r="H3494">
        <v>72.139544121362604</v>
      </c>
      <c r="I3494">
        <v>66.377009168193595</v>
      </c>
    </row>
    <row r="3495" spans="1:9" x14ac:dyDescent="0.15">
      <c r="A3495" t="s">
        <v>202</v>
      </c>
      <c r="B3495" t="s">
        <v>251</v>
      </c>
      <c r="C3495" t="s">
        <v>1</v>
      </c>
      <c r="D3495" t="s">
        <v>204</v>
      </c>
      <c r="E3495" t="s">
        <v>167</v>
      </c>
      <c r="F3495">
        <v>2008</v>
      </c>
      <c r="G3495">
        <v>70.2510850828656</v>
      </c>
      <c r="H3495">
        <v>73.387505090687497</v>
      </c>
      <c r="I3495">
        <v>66.767548928653696</v>
      </c>
    </row>
    <row r="3496" spans="1:9" x14ac:dyDescent="0.15">
      <c r="A3496" t="s">
        <v>202</v>
      </c>
      <c r="B3496" t="s">
        <v>251</v>
      </c>
      <c r="C3496" t="s">
        <v>205</v>
      </c>
      <c r="D3496" t="s">
        <v>204</v>
      </c>
      <c r="E3496" t="s">
        <v>167</v>
      </c>
      <c r="F3496">
        <v>2008</v>
      </c>
      <c r="G3496">
        <v>69.887159900226493</v>
      </c>
      <c r="H3496">
        <v>72.795250803471404</v>
      </c>
      <c r="I3496">
        <v>66.537672852943999</v>
      </c>
    </row>
    <row r="3497" spans="1:9" x14ac:dyDescent="0.15">
      <c r="A3497" t="s">
        <v>202</v>
      </c>
      <c r="B3497" t="s">
        <v>252</v>
      </c>
      <c r="C3497" t="s">
        <v>21</v>
      </c>
      <c r="D3497" t="s">
        <v>204</v>
      </c>
      <c r="E3497" t="s">
        <v>167</v>
      </c>
      <c r="F3497">
        <v>2008</v>
      </c>
      <c r="G3497">
        <v>69.285404060082499</v>
      </c>
      <c r="H3497">
        <v>71.840142071052099</v>
      </c>
      <c r="I3497">
        <v>66.285319614768994</v>
      </c>
    </row>
    <row r="3498" spans="1:9" x14ac:dyDescent="0.15">
      <c r="A3498" t="s">
        <v>202</v>
      </c>
      <c r="B3498" t="s">
        <v>252</v>
      </c>
      <c r="C3498" t="s">
        <v>1</v>
      </c>
      <c r="D3498" t="s">
        <v>204</v>
      </c>
      <c r="E3498" t="s">
        <v>167</v>
      </c>
      <c r="F3498">
        <v>2008</v>
      </c>
      <c r="G3498">
        <v>70.779457691775093</v>
      </c>
      <c r="H3498">
        <v>74.022167362633198</v>
      </c>
      <c r="I3498">
        <v>67.202794077651006</v>
      </c>
    </row>
    <row r="3499" spans="1:9" x14ac:dyDescent="0.15">
      <c r="A3499" t="s">
        <v>202</v>
      </c>
      <c r="B3499" t="s">
        <v>252</v>
      </c>
      <c r="C3499" t="s">
        <v>205</v>
      </c>
      <c r="D3499" t="s">
        <v>204</v>
      </c>
      <c r="E3499" t="s">
        <v>167</v>
      </c>
      <c r="F3499">
        <v>2008</v>
      </c>
      <c r="G3499">
        <v>70.071405883721397</v>
      </c>
      <c r="H3499">
        <v>72.955518489992002</v>
      </c>
      <c r="I3499">
        <v>66.772738703218096</v>
      </c>
    </row>
    <row r="3500" spans="1:9" x14ac:dyDescent="0.15">
      <c r="A3500" t="s">
        <v>202</v>
      </c>
      <c r="B3500" t="s">
        <v>253</v>
      </c>
      <c r="C3500" t="s">
        <v>21</v>
      </c>
      <c r="D3500" t="s">
        <v>204</v>
      </c>
      <c r="E3500" t="s">
        <v>167</v>
      </c>
      <c r="F3500">
        <v>2008</v>
      </c>
      <c r="G3500">
        <v>69.826694462861695</v>
      </c>
      <c r="H3500">
        <v>72.449613841197205</v>
      </c>
      <c r="I3500">
        <v>66.795921754376906</v>
      </c>
    </row>
    <row r="3501" spans="1:9" x14ac:dyDescent="0.15">
      <c r="A3501" t="s">
        <v>202</v>
      </c>
      <c r="B3501" t="s">
        <v>253</v>
      </c>
      <c r="C3501" t="s">
        <v>1</v>
      </c>
      <c r="D3501" t="s">
        <v>204</v>
      </c>
      <c r="E3501" t="s">
        <v>167</v>
      </c>
      <c r="F3501">
        <v>2008</v>
      </c>
      <c r="G3501">
        <v>70.653099179515195</v>
      </c>
      <c r="H3501">
        <v>73.681051084603098</v>
      </c>
      <c r="I3501">
        <v>67.068281186608502</v>
      </c>
    </row>
    <row r="3502" spans="1:9" x14ac:dyDescent="0.15">
      <c r="A3502" t="s">
        <v>202</v>
      </c>
      <c r="B3502" t="s">
        <v>253</v>
      </c>
      <c r="C3502" t="s">
        <v>205</v>
      </c>
      <c r="D3502" t="s">
        <v>204</v>
      </c>
      <c r="E3502" t="s">
        <v>167</v>
      </c>
      <c r="F3502">
        <v>2008</v>
      </c>
      <c r="G3502">
        <v>70.290775630121303</v>
      </c>
      <c r="H3502">
        <v>73.099953628982902</v>
      </c>
      <c r="I3502">
        <v>66.859367235796796</v>
      </c>
    </row>
    <row r="3503" spans="1:9" x14ac:dyDescent="0.15">
      <c r="A3503" t="s">
        <v>202</v>
      </c>
      <c r="B3503" t="s">
        <v>123</v>
      </c>
      <c r="C3503" t="s">
        <v>21</v>
      </c>
      <c r="D3503" t="s">
        <v>204</v>
      </c>
      <c r="E3503" t="s">
        <v>167</v>
      </c>
      <c r="F3503">
        <v>2008</v>
      </c>
      <c r="G3503">
        <v>69.057330482089895</v>
      </c>
      <c r="H3503">
        <v>71.616235887818306</v>
      </c>
      <c r="I3503">
        <v>65.943469015322904</v>
      </c>
    </row>
    <row r="3504" spans="1:9" x14ac:dyDescent="0.15">
      <c r="A3504" t="s">
        <v>202</v>
      </c>
      <c r="B3504" t="s">
        <v>123</v>
      </c>
      <c r="C3504" t="s">
        <v>1</v>
      </c>
      <c r="D3504" t="s">
        <v>204</v>
      </c>
      <c r="E3504" t="s">
        <v>167</v>
      </c>
      <c r="F3504">
        <v>2008</v>
      </c>
      <c r="G3504">
        <v>70.484995168864302</v>
      </c>
      <c r="H3504">
        <v>73.547885458071903</v>
      </c>
      <c r="I3504">
        <v>66.957536089890397</v>
      </c>
    </row>
    <row r="3505" spans="1:9" x14ac:dyDescent="0.15">
      <c r="A3505" t="s">
        <v>202</v>
      </c>
      <c r="B3505" t="s">
        <v>123</v>
      </c>
      <c r="C3505" t="s">
        <v>205</v>
      </c>
      <c r="D3505" t="s">
        <v>204</v>
      </c>
      <c r="E3505" t="s">
        <v>167</v>
      </c>
      <c r="F3505">
        <v>2008</v>
      </c>
      <c r="G3505">
        <v>69.823690242281501</v>
      </c>
      <c r="H3505">
        <v>72.628276615332297</v>
      </c>
      <c r="I3505">
        <v>66.510521507019504</v>
      </c>
    </row>
    <row r="3506" spans="1:9" x14ac:dyDescent="0.15">
      <c r="A3506" t="s">
        <v>202</v>
      </c>
      <c r="B3506" t="s">
        <v>254</v>
      </c>
      <c r="C3506" t="s">
        <v>21</v>
      </c>
      <c r="D3506" t="s">
        <v>204</v>
      </c>
      <c r="E3506" t="s">
        <v>167</v>
      </c>
      <c r="F3506">
        <v>2008</v>
      </c>
      <c r="G3506">
        <v>69.11546779116</v>
      </c>
      <c r="H3506">
        <v>71.663478501372595</v>
      </c>
      <c r="I3506">
        <v>66.071691744440798</v>
      </c>
    </row>
    <row r="3507" spans="1:9" x14ac:dyDescent="0.15">
      <c r="A3507" t="s">
        <v>202</v>
      </c>
      <c r="B3507" t="s">
        <v>254</v>
      </c>
      <c r="C3507" t="s">
        <v>1</v>
      </c>
      <c r="D3507" t="s">
        <v>204</v>
      </c>
      <c r="E3507" t="s">
        <v>167</v>
      </c>
      <c r="F3507">
        <v>2008</v>
      </c>
      <c r="G3507">
        <v>70.696047650960594</v>
      </c>
      <c r="H3507">
        <v>73.791308658469006</v>
      </c>
      <c r="I3507">
        <v>67.153711777083601</v>
      </c>
    </row>
    <row r="3508" spans="1:9" x14ac:dyDescent="0.15">
      <c r="A3508" t="s">
        <v>202</v>
      </c>
      <c r="B3508" t="s">
        <v>254</v>
      </c>
      <c r="C3508" t="s">
        <v>205</v>
      </c>
      <c r="D3508" t="s">
        <v>204</v>
      </c>
      <c r="E3508" t="s">
        <v>167</v>
      </c>
      <c r="F3508">
        <v>2008</v>
      </c>
      <c r="G3508">
        <v>69.945930205249596</v>
      </c>
      <c r="H3508">
        <v>72.742345494276407</v>
      </c>
      <c r="I3508">
        <v>66.655441778168793</v>
      </c>
    </row>
    <row r="3509" spans="1:9" x14ac:dyDescent="0.15">
      <c r="A3509" t="s">
        <v>202</v>
      </c>
      <c r="B3509" t="s">
        <v>255</v>
      </c>
      <c r="C3509" t="s">
        <v>21</v>
      </c>
      <c r="D3509" t="s">
        <v>204</v>
      </c>
      <c r="E3509" t="s">
        <v>167</v>
      </c>
      <c r="F3509">
        <v>2008</v>
      </c>
      <c r="G3509">
        <v>66.926024361692896</v>
      </c>
      <c r="H3509">
        <v>69.454894333468602</v>
      </c>
      <c r="I3509">
        <v>63.958858245028502</v>
      </c>
    </row>
    <row r="3510" spans="1:9" x14ac:dyDescent="0.15">
      <c r="A3510" t="s">
        <v>202</v>
      </c>
      <c r="B3510" t="s">
        <v>255</v>
      </c>
      <c r="C3510" t="s">
        <v>1</v>
      </c>
      <c r="D3510" t="s">
        <v>204</v>
      </c>
      <c r="E3510" t="s">
        <v>167</v>
      </c>
      <c r="F3510">
        <v>2008</v>
      </c>
      <c r="G3510">
        <v>69.605927602462899</v>
      </c>
      <c r="H3510">
        <v>72.730428169871402</v>
      </c>
      <c r="I3510">
        <v>66.108167855073702</v>
      </c>
    </row>
    <row r="3511" spans="1:9" x14ac:dyDescent="0.15">
      <c r="A3511" t="s">
        <v>202</v>
      </c>
      <c r="B3511" t="s">
        <v>255</v>
      </c>
      <c r="C3511" t="s">
        <v>205</v>
      </c>
      <c r="D3511" t="s">
        <v>204</v>
      </c>
      <c r="E3511" t="s">
        <v>167</v>
      </c>
      <c r="F3511">
        <v>2008</v>
      </c>
      <c r="G3511">
        <v>68.258410700693602</v>
      </c>
      <c r="H3511">
        <v>71.032325518169301</v>
      </c>
      <c r="I3511">
        <v>64.968232034495699</v>
      </c>
    </row>
    <row r="3512" spans="1:9" x14ac:dyDescent="0.15">
      <c r="A3512" t="s">
        <v>202</v>
      </c>
      <c r="B3512" t="s">
        <v>256</v>
      </c>
      <c r="C3512" t="s">
        <v>21</v>
      </c>
      <c r="D3512" t="s">
        <v>204</v>
      </c>
      <c r="E3512" t="s">
        <v>167</v>
      </c>
      <c r="F3512">
        <v>2008</v>
      </c>
      <c r="G3512">
        <v>68.508833848782899</v>
      </c>
      <c r="H3512">
        <v>71.011472379475407</v>
      </c>
      <c r="I3512">
        <v>65.518211704303994</v>
      </c>
    </row>
    <row r="3513" spans="1:9" x14ac:dyDescent="0.15">
      <c r="A3513" t="s">
        <v>202</v>
      </c>
      <c r="B3513" t="s">
        <v>256</v>
      </c>
      <c r="C3513" t="s">
        <v>1</v>
      </c>
      <c r="D3513" t="s">
        <v>204</v>
      </c>
      <c r="E3513" t="s">
        <v>167</v>
      </c>
      <c r="F3513">
        <v>2008</v>
      </c>
      <c r="G3513">
        <v>70.314966934501598</v>
      </c>
      <c r="H3513">
        <v>73.358970466155398</v>
      </c>
      <c r="I3513">
        <v>66.742838920233893</v>
      </c>
    </row>
    <row r="3514" spans="1:9" x14ac:dyDescent="0.15">
      <c r="A3514" t="s">
        <v>202</v>
      </c>
      <c r="B3514" t="s">
        <v>256</v>
      </c>
      <c r="C3514" t="s">
        <v>205</v>
      </c>
      <c r="D3514" t="s">
        <v>204</v>
      </c>
      <c r="E3514" t="s">
        <v>167</v>
      </c>
      <c r="F3514">
        <v>2008</v>
      </c>
      <c r="G3514">
        <v>69.449268110070705</v>
      </c>
      <c r="H3514">
        <v>72.213326863626193</v>
      </c>
      <c r="I3514">
        <v>66.159096043193898</v>
      </c>
    </row>
    <row r="3515" spans="1:9" x14ac:dyDescent="0.15">
      <c r="A3515" t="s">
        <v>202</v>
      </c>
      <c r="B3515" t="s">
        <v>257</v>
      </c>
      <c r="C3515" t="s">
        <v>21</v>
      </c>
      <c r="D3515" t="s">
        <v>204</v>
      </c>
      <c r="E3515" t="s">
        <v>167</v>
      </c>
      <c r="F3515">
        <v>2008</v>
      </c>
      <c r="G3515">
        <v>66.395768660531601</v>
      </c>
      <c r="H3515">
        <v>68.829675632129593</v>
      </c>
      <c r="I3515">
        <v>63.484290872273199</v>
      </c>
    </row>
    <row r="3516" spans="1:9" x14ac:dyDescent="0.15">
      <c r="A3516" t="s">
        <v>202</v>
      </c>
      <c r="B3516" t="s">
        <v>257</v>
      </c>
      <c r="C3516" t="s">
        <v>1</v>
      </c>
      <c r="D3516" t="s">
        <v>204</v>
      </c>
      <c r="E3516" t="s">
        <v>167</v>
      </c>
      <c r="F3516">
        <v>2008</v>
      </c>
      <c r="G3516">
        <v>69.344901993185005</v>
      </c>
      <c r="H3516">
        <v>72.300540215750502</v>
      </c>
      <c r="I3516">
        <v>65.977065128041005</v>
      </c>
    </row>
    <row r="3517" spans="1:9" x14ac:dyDescent="0.15">
      <c r="A3517" t="s">
        <v>202</v>
      </c>
      <c r="B3517" t="s">
        <v>257</v>
      </c>
      <c r="C3517" t="s">
        <v>205</v>
      </c>
      <c r="D3517" t="s">
        <v>204</v>
      </c>
      <c r="E3517" t="s">
        <v>167</v>
      </c>
      <c r="F3517">
        <v>2008</v>
      </c>
      <c r="G3517">
        <v>67.867245912090198</v>
      </c>
      <c r="H3517">
        <v>70.599858935588401</v>
      </c>
      <c r="I3517">
        <v>64.674993548067604</v>
      </c>
    </row>
    <row r="3518" spans="1:9" x14ac:dyDescent="0.15">
      <c r="A3518" t="s">
        <v>202</v>
      </c>
      <c r="B3518" t="s">
        <v>258</v>
      </c>
      <c r="C3518" t="s">
        <v>21</v>
      </c>
      <c r="D3518" t="s">
        <v>204</v>
      </c>
      <c r="E3518" t="s">
        <v>167</v>
      </c>
      <c r="F3518">
        <v>2008</v>
      </c>
      <c r="G3518">
        <v>67.434921989590293</v>
      </c>
      <c r="H3518">
        <v>69.858272784390493</v>
      </c>
      <c r="I3518">
        <v>64.591920328944497</v>
      </c>
    </row>
    <row r="3519" spans="1:9" x14ac:dyDescent="0.15">
      <c r="A3519" t="s">
        <v>202</v>
      </c>
      <c r="B3519" t="s">
        <v>258</v>
      </c>
      <c r="C3519" t="s">
        <v>1</v>
      </c>
      <c r="D3519" t="s">
        <v>204</v>
      </c>
      <c r="E3519" t="s">
        <v>167</v>
      </c>
      <c r="F3519">
        <v>2008</v>
      </c>
      <c r="G3519">
        <v>69.048855020115198</v>
      </c>
      <c r="H3519">
        <v>72.011122012894106</v>
      </c>
      <c r="I3519">
        <v>65.709698391007095</v>
      </c>
    </row>
    <row r="3520" spans="1:9" x14ac:dyDescent="0.15">
      <c r="A3520" t="s">
        <v>202</v>
      </c>
      <c r="B3520" t="s">
        <v>258</v>
      </c>
      <c r="C3520" t="s">
        <v>205</v>
      </c>
      <c r="D3520" t="s">
        <v>204</v>
      </c>
      <c r="E3520" t="s">
        <v>167</v>
      </c>
      <c r="F3520">
        <v>2008</v>
      </c>
      <c r="G3520">
        <v>68.2828516282419</v>
      </c>
      <c r="H3520">
        <v>70.932432045383393</v>
      </c>
      <c r="I3520">
        <v>65.186493810862402</v>
      </c>
    </row>
    <row r="3521" spans="1:9" x14ac:dyDescent="0.15">
      <c r="A3521" t="s">
        <v>202</v>
      </c>
      <c r="B3521" t="s">
        <v>259</v>
      </c>
      <c r="C3521" t="s">
        <v>21</v>
      </c>
      <c r="D3521" t="s">
        <v>204</v>
      </c>
      <c r="E3521" t="s">
        <v>167</v>
      </c>
      <c r="F3521">
        <v>2008</v>
      </c>
      <c r="G3521">
        <v>68.733793269325304</v>
      </c>
      <c r="H3521">
        <v>71.298552195617205</v>
      </c>
      <c r="I3521">
        <v>65.697661591056402</v>
      </c>
    </row>
    <row r="3522" spans="1:9" x14ac:dyDescent="0.15">
      <c r="A3522" t="s">
        <v>202</v>
      </c>
      <c r="B3522" t="s">
        <v>259</v>
      </c>
      <c r="C3522" t="s">
        <v>1</v>
      </c>
      <c r="D3522" t="s">
        <v>204</v>
      </c>
      <c r="E3522" t="s">
        <v>167</v>
      </c>
      <c r="F3522">
        <v>2008</v>
      </c>
      <c r="G3522">
        <v>70.620630566119999</v>
      </c>
      <c r="H3522">
        <v>73.5914600293913</v>
      </c>
      <c r="I3522">
        <v>67.130667338806404</v>
      </c>
    </row>
    <row r="3523" spans="1:9" x14ac:dyDescent="0.15">
      <c r="A3523" t="s">
        <v>202</v>
      </c>
      <c r="B3523" t="s">
        <v>259</v>
      </c>
      <c r="C3523" t="s">
        <v>205</v>
      </c>
      <c r="D3523" t="s">
        <v>204</v>
      </c>
      <c r="E3523" t="s">
        <v>167</v>
      </c>
      <c r="F3523">
        <v>2008</v>
      </c>
      <c r="G3523">
        <v>69.729579687731501</v>
      </c>
      <c r="H3523">
        <v>72.504010195996401</v>
      </c>
      <c r="I3523">
        <v>66.456936173407897</v>
      </c>
    </row>
    <row r="3524" spans="1:9" x14ac:dyDescent="0.15">
      <c r="A3524" t="s">
        <v>202</v>
      </c>
      <c r="B3524" t="s">
        <v>260</v>
      </c>
      <c r="C3524" t="s">
        <v>21</v>
      </c>
      <c r="D3524" t="s">
        <v>204</v>
      </c>
      <c r="E3524" t="s">
        <v>167</v>
      </c>
      <c r="F3524">
        <v>2008</v>
      </c>
      <c r="G3524">
        <v>66.580409953236398</v>
      </c>
      <c r="H3524">
        <v>69.010937154085596</v>
      </c>
      <c r="I3524">
        <v>63.630442140345302</v>
      </c>
    </row>
    <row r="3525" spans="1:9" x14ac:dyDescent="0.15">
      <c r="A3525" t="s">
        <v>202</v>
      </c>
      <c r="B3525" t="s">
        <v>260</v>
      </c>
      <c r="C3525" t="s">
        <v>1</v>
      </c>
      <c r="D3525" t="s">
        <v>204</v>
      </c>
      <c r="E3525" t="s">
        <v>167</v>
      </c>
      <c r="F3525">
        <v>2008</v>
      </c>
      <c r="G3525">
        <v>69.057641371577802</v>
      </c>
      <c r="H3525">
        <v>72.007347381656999</v>
      </c>
      <c r="I3525">
        <v>65.588375639323303</v>
      </c>
    </row>
    <row r="3526" spans="1:9" x14ac:dyDescent="0.15">
      <c r="A3526" t="s">
        <v>202</v>
      </c>
      <c r="B3526" t="s">
        <v>260</v>
      </c>
      <c r="C3526" t="s">
        <v>205</v>
      </c>
      <c r="D3526" t="s">
        <v>204</v>
      </c>
      <c r="E3526" t="s">
        <v>167</v>
      </c>
      <c r="F3526">
        <v>2008</v>
      </c>
      <c r="G3526">
        <v>67.830877973688501</v>
      </c>
      <c r="H3526">
        <v>70.542229100647305</v>
      </c>
      <c r="I3526">
        <v>64.720941344678707</v>
      </c>
    </row>
    <row r="3527" spans="1:9" x14ac:dyDescent="0.15">
      <c r="A3527" t="s">
        <v>202</v>
      </c>
      <c r="B3527" t="s">
        <v>261</v>
      </c>
      <c r="C3527" t="s">
        <v>21</v>
      </c>
      <c r="D3527" t="s">
        <v>204</v>
      </c>
      <c r="E3527" t="s">
        <v>167</v>
      </c>
      <c r="F3527">
        <v>2008</v>
      </c>
      <c r="G3527">
        <v>68.125716265694905</v>
      </c>
      <c r="H3527">
        <v>70.533782695480994</v>
      </c>
      <c r="I3527">
        <v>65.206024877513102</v>
      </c>
    </row>
    <row r="3528" spans="1:9" x14ac:dyDescent="0.15">
      <c r="A3528" t="s">
        <v>202</v>
      </c>
      <c r="B3528" t="s">
        <v>261</v>
      </c>
      <c r="C3528" t="s">
        <v>1</v>
      </c>
      <c r="D3528" t="s">
        <v>204</v>
      </c>
      <c r="E3528" t="s">
        <v>167</v>
      </c>
      <c r="F3528">
        <v>2008</v>
      </c>
      <c r="G3528">
        <v>70.344468632999195</v>
      </c>
      <c r="H3528">
        <v>73.430322746274996</v>
      </c>
      <c r="I3528">
        <v>66.979568299293106</v>
      </c>
    </row>
    <row r="3529" spans="1:9" x14ac:dyDescent="0.15">
      <c r="A3529" t="s">
        <v>202</v>
      </c>
      <c r="B3529" t="s">
        <v>261</v>
      </c>
      <c r="C3529" t="s">
        <v>205</v>
      </c>
      <c r="D3529" t="s">
        <v>204</v>
      </c>
      <c r="E3529" t="s">
        <v>167</v>
      </c>
      <c r="F3529">
        <v>2008</v>
      </c>
      <c r="G3529">
        <v>69.269520547725307</v>
      </c>
      <c r="H3529">
        <v>72.0181515871991</v>
      </c>
      <c r="I3529">
        <v>66.079600669137093</v>
      </c>
    </row>
    <row r="3530" spans="1:9" x14ac:dyDescent="0.15">
      <c r="A3530" t="s">
        <v>202</v>
      </c>
      <c r="B3530" t="s">
        <v>262</v>
      </c>
      <c r="C3530" t="s">
        <v>21</v>
      </c>
      <c r="D3530" t="s">
        <v>204</v>
      </c>
      <c r="E3530" t="s">
        <v>167</v>
      </c>
      <c r="F3530">
        <v>2008</v>
      </c>
      <c r="G3530">
        <v>67.816583200311101</v>
      </c>
      <c r="H3530">
        <v>70.430513901140102</v>
      </c>
      <c r="I3530">
        <v>64.799638394150804</v>
      </c>
    </row>
    <row r="3531" spans="1:9" x14ac:dyDescent="0.15">
      <c r="A3531" t="s">
        <v>202</v>
      </c>
      <c r="B3531" t="s">
        <v>262</v>
      </c>
      <c r="C3531" t="s">
        <v>1</v>
      </c>
      <c r="D3531" t="s">
        <v>204</v>
      </c>
      <c r="E3531" t="s">
        <v>167</v>
      </c>
      <c r="F3531">
        <v>2008</v>
      </c>
      <c r="G3531">
        <v>69.840014707997796</v>
      </c>
      <c r="H3531">
        <v>72.941264183266696</v>
      </c>
      <c r="I3531">
        <v>66.249094966164193</v>
      </c>
    </row>
    <row r="3532" spans="1:9" x14ac:dyDescent="0.15">
      <c r="A3532" t="s">
        <v>202</v>
      </c>
      <c r="B3532" t="s">
        <v>262</v>
      </c>
      <c r="C3532" t="s">
        <v>205</v>
      </c>
      <c r="D3532" t="s">
        <v>204</v>
      </c>
      <c r="E3532" t="s">
        <v>167</v>
      </c>
      <c r="F3532">
        <v>2008</v>
      </c>
      <c r="G3532">
        <v>68.872072073590502</v>
      </c>
      <c r="H3532">
        <v>71.710186031805193</v>
      </c>
      <c r="I3532">
        <v>65.538382565717995</v>
      </c>
    </row>
    <row r="3533" spans="1:9" x14ac:dyDescent="0.15">
      <c r="A3533" t="s">
        <v>202</v>
      </c>
      <c r="B3533" t="s">
        <v>263</v>
      </c>
      <c r="C3533" t="s">
        <v>21</v>
      </c>
      <c r="D3533" t="s">
        <v>204</v>
      </c>
      <c r="E3533" t="s">
        <v>167</v>
      </c>
      <c r="F3533">
        <v>2008</v>
      </c>
      <c r="G3533">
        <v>67.163289800124105</v>
      </c>
      <c r="H3533">
        <v>69.667558926308899</v>
      </c>
      <c r="I3533">
        <v>64.302929303558003</v>
      </c>
    </row>
    <row r="3534" spans="1:9" x14ac:dyDescent="0.15">
      <c r="A3534" t="s">
        <v>202</v>
      </c>
      <c r="B3534" t="s">
        <v>263</v>
      </c>
      <c r="C3534" t="s">
        <v>1</v>
      </c>
      <c r="D3534" t="s">
        <v>204</v>
      </c>
      <c r="E3534" t="s">
        <v>167</v>
      </c>
      <c r="F3534">
        <v>2008</v>
      </c>
      <c r="G3534">
        <v>69.142567822221295</v>
      </c>
      <c r="H3534">
        <v>72.1128520703231</v>
      </c>
      <c r="I3534">
        <v>65.788038650511595</v>
      </c>
    </row>
    <row r="3535" spans="1:9" x14ac:dyDescent="0.15">
      <c r="A3535" t="s">
        <v>202</v>
      </c>
      <c r="B3535" t="s">
        <v>263</v>
      </c>
      <c r="C3535" t="s">
        <v>205</v>
      </c>
      <c r="D3535" t="s">
        <v>204</v>
      </c>
      <c r="E3535" t="s">
        <v>167</v>
      </c>
      <c r="F3535">
        <v>2008</v>
      </c>
      <c r="G3535">
        <v>68.175835513117505</v>
      </c>
      <c r="H3535">
        <v>70.909312266222699</v>
      </c>
      <c r="I3535">
        <v>65.064148165879999</v>
      </c>
    </row>
    <row r="3536" spans="1:9" x14ac:dyDescent="0.15">
      <c r="A3536" t="s">
        <v>202</v>
      </c>
      <c r="B3536" t="s">
        <v>264</v>
      </c>
      <c r="C3536" t="s">
        <v>21</v>
      </c>
      <c r="D3536" t="s">
        <v>204</v>
      </c>
      <c r="E3536" t="s">
        <v>167</v>
      </c>
      <c r="F3536">
        <v>2008</v>
      </c>
      <c r="G3536">
        <v>66.490588487354799</v>
      </c>
      <c r="H3536">
        <v>68.988158571976001</v>
      </c>
      <c r="I3536">
        <v>63.531292842461902</v>
      </c>
    </row>
    <row r="3537" spans="1:9" x14ac:dyDescent="0.15">
      <c r="A3537" t="s">
        <v>202</v>
      </c>
      <c r="B3537" t="s">
        <v>264</v>
      </c>
      <c r="C3537" t="s">
        <v>1</v>
      </c>
      <c r="D3537" t="s">
        <v>204</v>
      </c>
      <c r="E3537" t="s">
        <v>167</v>
      </c>
      <c r="F3537">
        <v>2008</v>
      </c>
      <c r="G3537">
        <v>69.704774583316805</v>
      </c>
      <c r="H3537">
        <v>72.839199373682902</v>
      </c>
      <c r="I3537">
        <v>66.131646088778794</v>
      </c>
    </row>
    <row r="3538" spans="1:9" x14ac:dyDescent="0.15">
      <c r="A3538" t="s">
        <v>202</v>
      </c>
      <c r="B3538" t="s">
        <v>264</v>
      </c>
      <c r="C3538" t="s">
        <v>205</v>
      </c>
      <c r="D3538" t="s">
        <v>204</v>
      </c>
      <c r="E3538" t="s">
        <v>167</v>
      </c>
      <c r="F3538">
        <v>2008</v>
      </c>
      <c r="G3538">
        <v>68.044555450751005</v>
      </c>
      <c r="H3538">
        <v>70.800442170082604</v>
      </c>
      <c r="I3538">
        <v>64.853974422177501</v>
      </c>
    </row>
    <row r="3539" spans="1:9" x14ac:dyDescent="0.15">
      <c r="A3539" t="s">
        <v>202</v>
      </c>
      <c r="B3539" t="s">
        <v>265</v>
      </c>
      <c r="C3539" t="s">
        <v>21</v>
      </c>
      <c r="D3539" t="s">
        <v>204</v>
      </c>
      <c r="E3539" t="s">
        <v>167</v>
      </c>
      <c r="F3539">
        <v>2008</v>
      </c>
      <c r="G3539">
        <v>69.527138435570606</v>
      </c>
      <c r="H3539">
        <v>72.120436347939503</v>
      </c>
      <c r="I3539">
        <v>66.450016451626396</v>
      </c>
    </row>
    <row r="3540" spans="1:9" x14ac:dyDescent="0.15">
      <c r="A3540" t="s">
        <v>202</v>
      </c>
      <c r="B3540" t="s">
        <v>265</v>
      </c>
      <c r="C3540" t="s">
        <v>1</v>
      </c>
      <c r="D3540" t="s">
        <v>204</v>
      </c>
      <c r="E3540" t="s">
        <v>167</v>
      </c>
      <c r="F3540">
        <v>2008</v>
      </c>
      <c r="G3540">
        <v>71.495675553186004</v>
      </c>
      <c r="H3540">
        <v>74.599179789566605</v>
      </c>
      <c r="I3540">
        <v>67.902854770412901</v>
      </c>
    </row>
    <row r="3541" spans="1:9" x14ac:dyDescent="0.15">
      <c r="A3541" t="s">
        <v>202</v>
      </c>
      <c r="B3541" t="s">
        <v>265</v>
      </c>
      <c r="C3541" t="s">
        <v>205</v>
      </c>
      <c r="D3541" t="s">
        <v>204</v>
      </c>
      <c r="E3541" t="s">
        <v>167</v>
      </c>
      <c r="F3541">
        <v>2008</v>
      </c>
      <c r="G3541">
        <v>70.553562109162897</v>
      </c>
      <c r="H3541">
        <v>73.381557803967596</v>
      </c>
      <c r="I3541">
        <v>67.221680999506901</v>
      </c>
    </row>
    <row r="3542" spans="1:9" x14ac:dyDescent="0.15">
      <c r="A3542" t="s">
        <v>202</v>
      </c>
      <c r="B3542" t="s">
        <v>266</v>
      </c>
      <c r="C3542" t="s">
        <v>21</v>
      </c>
      <c r="D3542" t="s">
        <v>204</v>
      </c>
      <c r="E3542" t="s">
        <v>167</v>
      </c>
      <c r="F3542">
        <v>2008</v>
      </c>
      <c r="G3542">
        <v>69.8945443745598</v>
      </c>
      <c r="H3542">
        <v>72.445603575925702</v>
      </c>
      <c r="I3542">
        <v>66.794569811165502</v>
      </c>
    </row>
    <row r="3543" spans="1:9" x14ac:dyDescent="0.15">
      <c r="A3543" t="s">
        <v>202</v>
      </c>
      <c r="B3543" t="s">
        <v>266</v>
      </c>
      <c r="C3543" t="s">
        <v>1</v>
      </c>
      <c r="D3543" t="s">
        <v>204</v>
      </c>
      <c r="E3543" t="s">
        <v>167</v>
      </c>
      <c r="F3543">
        <v>2008</v>
      </c>
      <c r="G3543">
        <v>71.571560357191203</v>
      </c>
      <c r="H3543">
        <v>74.655555333318901</v>
      </c>
      <c r="I3543">
        <v>67.9119471417536</v>
      </c>
    </row>
    <row r="3544" spans="1:9" x14ac:dyDescent="0.15">
      <c r="A3544" t="s">
        <v>202</v>
      </c>
      <c r="B3544" t="s">
        <v>266</v>
      </c>
      <c r="C3544" t="s">
        <v>205</v>
      </c>
      <c r="D3544" t="s">
        <v>204</v>
      </c>
      <c r="E3544" t="s">
        <v>167</v>
      </c>
      <c r="F3544">
        <v>2008</v>
      </c>
      <c r="G3544">
        <v>70.773712329983496</v>
      </c>
      <c r="H3544">
        <v>73.564898784713606</v>
      </c>
      <c r="I3544">
        <v>67.3861423377368</v>
      </c>
    </row>
    <row r="3545" spans="1:9" x14ac:dyDescent="0.15">
      <c r="A3545" t="s">
        <v>202</v>
      </c>
      <c r="B3545" t="s">
        <v>267</v>
      </c>
      <c r="C3545" t="s">
        <v>21</v>
      </c>
      <c r="D3545" t="s">
        <v>204</v>
      </c>
      <c r="E3545" t="s">
        <v>167</v>
      </c>
      <c r="F3545">
        <v>2008</v>
      </c>
      <c r="G3545">
        <v>69.105143498101597</v>
      </c>
      <c r="H3545">
        <v>71.655825015542902</v>
      </c>
      <c r="I3545">
        <v>66.051414136368507</v>
      </c>
    </row>
    <row r="3546" spans="1:9" x14ac:dyDescent="0.15">
      <c r="A3546" t="s">
        <v>202</v>
      </c>
      <c r="B3546" t="s">
        <v>267</v>
      </c>
      <c r="C3546" t="s">
        <v>1</v>
      </c>
      <c r="D3546" t="s">
        <v>204</v>
      </c>
      <c r="E3546" t="s">
        <v>167</v>
      </c>
      <c r="F3546">
        <v>2008</v>
      </c>
      <c r="G3546">
        <v>70.418992665932706</v>
      </c>
      <c r="H3546">
        <v>73.453999669138696</v>
      </c>
      <c r="I3546">
        <v>66.898232037611194</v>
      </c>
    </row>
    <row r="3547" spans="1:9" x14ac:dyDescent="0.15">
      <c r="A3547" t="s">
        <v>202</v>
      </c>
      <c r="B3547" t="s">
        <v>267</v>
      </c>
      <c r="C3547" t="s">
        <v>205</v>
      </c>
      <c r="D3547" t="s">
        <v>204</v>
      </c>
      <c r="E3547" t="s">
        <v>167</v>
      </c>
      <c r="F3547">
        <v>2008</v>
      </c>
      <c r="G3547">
        <v>69.805585414910595</v>
      </c>
      <c r="H3547">
        <v>72.626263912527094</v>
      </c>
      <c r="I3547">
        <v>66.513004569794901</v>
      </c>
    </row>
    <row r="3548" spans="1:9" x14ac:dyDescent="0.15">
      <c r="A3548" t="s">
        <v>202</v>
      </c>
      <c r="B3548" t="s">
        <v>268</v>
      </c>
      <c r="C3548" t="s">
        <v>21</v>
      </c>
      <c r="D3548" t="s">
        <v>204</v>
      </c>
      <c r="E3548" t="s">
        <v>167</v>
      </c>
      <c r="F3548">
        <v>2008</v>
      </c>
      <c r="G3548">
        <v>68.047818150713098</v>
      </c>
      <c r="H3548">
        <v>70.567102823938299</v>
      </c>
      <c r="I3548">
        <v>65.136268253934603</v>
      </c>
    </row>
    <row r="3549" spans="1:9" x14ac:dyDescent="0.15">
      <c r="A3549" t="s">
        <v>202</v>
      </c>
      <c r="B3549" t="s">
        <v>268</v>
      </c>
      <c r="C3549" t="s">
        <v>1</v>
      </c>
      <c r="D3549" t="s">
        <v>204</v>
      </c>
      <c r="E3549" t="s">
        <v>167</v>
      </c>
      <c r="F3549">
        <v>2008</v>
      </c>
      <c r="G3549">
        <v>70.405031211628099</v>
      </c>
      <c r="H3549">
        <v>73.384571110003606</v>
      </c>
      <c r="I3549">
        <v>66.873497987553705</v>
      </c>
    </row>
    <row r="3550" spans="1:9" x14ac:dyDescent="0.15">
      <c r="A3550" t="s">
        <v>202</v>
      </c>
      <c r="B3550" t="s">
        <v>268</v>
      </c>
      <c r="C3550" t="s">
        <v>205</v>
      </c>
      <c r="D3550" t="s">
        <v>204</v>
      </c>
      <c r="E3550" t="s">
        <v>167</v>
      </c>
      <c r="F3550">
        <v>2008</v>
      </c>
      <c r="G3550">
        <v>69.255635867783496</v>
      </c>
      <c r="H3550">
        <v>71.999723734783601</v>
      </c>
      <c r="I3550">
        <v>66.012547133855804</v>
      </c>
    </row>
    <row r="3551" spans="1:9" x14ac:dyDescent="0.15">
      <c r="A3551" t="s">
        <v>202</v>
      </c>
      <c r="B3551" t="s">
        <v>269</v>
      </c>
      <c r="C3551" t="s">
        <v>21</v>
      </c>
      <c r="D3551" t="s">
        <v>204</v>
      </c>
      <c r="E3551" t="s">
        <v>167</v>
      </c>
      <c r="F3551">
        <v>2008</v>
      </c>
      <c r="G3551">
        <v>68.835752727732</v>
      </c>
      <c r="H3551">
        <v>71.407929563615099</v>
      </c>
      <c r="I3551">
        <v>65.827786911767106</v>
      </c>
    </row>
    <row r="3552" spans="1:9" x14ac:dyDescent="0.15">
      <c r="A3552" t="s">
        <v>202</v>
      </c>
      <c r="B3552" t="s">
        <v>269</v>
      </c>
      <c r="C3552" t="s">
        <v>1</v>
      </c>
      <c r="D3552" t="s">
        <v>204</v>
      </c>
      <c r="E3552" t="s">
        <v>167</v>
      </c>
      <c r="F3552">
        <v>2008</v>
      </c>
      <c r="G3552">
        <v>70.835825512167602</v>
      </c>
      <c r="H3552">
        <v>73.920251937444604</v>
      </c>
      <c r="I3552">
        <v>67.207577813598206</v>
      </c>
    </row>
    <row r="3553" spans="1:9" x14ac:dyDescent="0.15">
      <c r="A3553" t="s">
        <v>202</v>
      </c>
      <c r="B3553" t="s">
        <v>269</v>
      </c>
      <c r="C3553" t="s">
        <v>205</v>
      </c>
      <c r="D3553" t="s">
        <v>204</v>
      </c>
      <c r="E3553" t="s">
        <v>167</v>
      </c>
      <c r="F3553">
        <v>2008</v>
      </c>
      <c r="G3553">
        <v>69.865407312328799</v>
      </c>
      <c r="H3553">
        <v>72.684071881700206</v>
      </c>
      <c r="I3553">
        <v>66.566867775408298</v>
      </c>
    </row>
    <row r="3554" spans="1:9" x14ac:dyDescent="0.15">
      <c r="A3554" t="s">
        <v>202</v>
      </c>
      <c r="B3554" t="s">
        <v>270</v>
      </c>
      <c r="C3554" t="s">
        <v>21</v>
      </c>
      <c r="D3554" t="s">
        <v>204</v>
      </c>
      <c r="E3554" t="s">
        <v>167</v>
      </c>
      <c r="F3554">
        <v>2008</v>
      </c>
      <c r="G3554">
        <v>69.0069456155491</v>
      </c>
      <c r="H3554">
        <v>71.581196513199401</v>
      </c>
      <c r="I3554">
        <v>66.032558783955295</v>
      </c>
    </row>
    <row r="3555" spans="1:9" x14ac:dyDescent="0.15">
      <c r="A3555" t="s">
        <v>202</v>
      </c>
      <c r="B3555" t="s">
        <v>270</v>
      </c>
      <c r="C3555" t="s">
        <v>1</v>
      </c>
      <c r="D3555" t="s">
        <v>204</v>
      </c>
      <c r="E3555" t="s">
        <v>167</v>
      </c>
      <c r="F3555">
        <v>2008</v>
      </c>
      <c r="G3555">
        <v>70.797672091860605</v>
      </c>
      <c r="H3555">
        <v>73.790095301173196</v>
      </c>
      <c r="I3555">
        <v>67.295013406594194</v>
      </c>
    </row>
    <row r="3556" spans="1:9" x14ac:dyDescent="0.15">
      <c r="A3556" t="s">
        <v>202</v>
      </c>
      <c r="B3556" t="s">
        <v>270</v>
      </c>
      <c r="C3556" t="s">
        <v>205</v>
      </c>
      <c r="D3556" t="s">
        <v>204</v>
      </c>
      <c r="E3556" t="s">
        <v>167</v>
      </c>
      <c r="F3556">
        <v>2008</v>
      </c>
      <c r="G3556">
        <v>69.945375799213906</v>
      </c>
      <c r="H3556">
        <v>72.709197437024798</v>
      </c>
      <c r="I3556">
        <v>66.651793555376003</v>
      </c>
    </row>
    <row r="3557" spans="1:9" x14ac:dyDescent="0.15">
      <c r="A3557" t="s">
        <v>202</v>
      </c>
      <c r="B3557" t="s">
        <v>271</v>
      </c>
      <c r="C3557" t="s">
        <v>21</v>
      </c>
      <c r="D3557" t="s">
        <v>204</v>
      </c>
      <c r="E3557" t="s">
        <v>167</v>
      </c>
      <c r="F3557">
        <v>2008</v>
      </c>
      <c r="G3557">
        <v>69.101873499932907</v>
      </c>
      <c r="H3557">
        <v>71.7347862459646</v>
      </c>
      <c r="I3557">
        <v>66.035252727445993</v>
      </c>
    </row>
    <row r="3558" spans="1:9" x14ac:dyDescent="0.15">
      <c r="A3558" t="s">
        <v>202</v>
      </c>
      <c r="B3558" t="s">
        <v>271</v>
      </c>
      <c r="C3558" t="s">
        <v>1</v>
      </c>
      <c r="D3558" t="s">
        <v>204</v>
      </c>
      <c r="E3558" t="s">
        <v>167</v>
      </c>
      <c r="F3558">
        <v>2008</v>
      </c>
      <c r="G3558">
        <v>71.349024928328703</v>
      </c>
      <c r="H3558">
        <v>74.468411708960701</v>
      </c>
      <c r="I3558">
        <v>67.767512800235195</v>
      </c>
    </row>
    <row r="3559" spans="1:9" x14ac:dyDescent="0.15">
      <c r="A3559" t="s">
        <v>202</v>
      </c>
      <c r="B3559" t="s">
        <v>271</v>
      </c>
      <c r="C3559" t="s">
        <v>205</v>
      </c>
      <c r="D3559" t="s">
        <v>204</v>
      </c>
      <c r="E3559" t="s">
        <v>167</v>
      </c>
      <c r="F3559">
        <v>2008</v>
      </c>
      <c r="G3559">
        <v>70.2702422517889</v>
      </c>
      <c r="H3559">
        <v>73.1251804903319</v>
      </c>
      <c r="I3559">
        <v>66.941182995817698</v>
      </c>
    </row>
    <row r="3560" spans="1:9" x14ac:dyDescent="0.15">
      <c r="A3560" t="s">
        <v>202</v>
      </c>
      <c r="B3560" t="s">
        <v>272</v>
      </c>
      <c r="C3560" t="s">
        <v>21</v>
      </c>
      <c r="D3560" t="s">
        <v>204</v>
      </c>
      <c r="E3560" t="s">
        <v>167</v>
      </c>
      <c r="F3560">
        <v>2008</v>
      </c>
      <c r="G3560">
        <v>68.847740759313098</v>
      </c>
      <c r="H3560">
        <v>71.384699784625298</v>
      </c>
      <c r="I3560">
        <v>65.839473971748404</v>
      </c>
    </row>
    <row r="3561" spans="1:9" x14ac:dyDescent="0.15">
      <c r="A3561" t="s">
        <v>202</v>
      </c>
      <c r="B3561" t="s">
        <v>272</v>
      </c>
      <c r="C3561" t="s">
        <v>1</v>
      </c>
      <c r="D3561" t="s">
        <v>204</v>
      </c>
      <c r="E3561" t="s">
        <v>167</v>
      </c>
      <c r="F3561">
        <v>2008</v>
      </c>
      <c r="G3561">
        <v>70.384849703071296</v>
      </c>
      <c r="H3561">
        <v>73.504755614742805</v>
      </c>
      <c r="I3561">
        <v>66.769118852177897</v>
      </c>
    </row>
    <row r="3562" spans="1:9" x14ac:dyDescent="0.15">
      <c r="A3562" t="s">
        <v>202</v>
      </c>
      <c r="B3562" t="s">
        <v>272</v>
      </c>
      <c r="C3562" t="s">
        <v>205</v>
      </c>
      <c r="D3562" t="s">
        <v>204</v>
      </c>
      <c r="E3562" t="s">
        <v>167</v>
      </c>
      <c r="F3562">
        <v>2008</v>
      </c>
      <c r="G3562">
        <v>69.654370929522202</v>
      </c>
      <c r="H3562">
        <v>72.484521430020493</v>
      </c>
      <c r="I3562">
        <v>66.328400661076401</v>
      </c>
    </row>
    <row r="3563" spans="1:9" x14ac:dyDescent="0.15">
      <c r="A3563" t="s">
        <v>202</v>
      </c>
      <c r="B3563" t="s">
        <v>273</v>
      </c>
      <c r="C3563" t="s">
        <v>21</v>
      </c>
      <c r="D3563" t="s">
        <v>204</v>
      </c>
      <c r="E3563" t="s">
        <v>167</v>
      </c>
      <c r="F3563">
        <v>2008</v>
      </c>
      <c r="G3563">
        <v>68.840584533266707</v>
      </c>
      <c r="H3563">
        <v>71.448068070016802</v>
      </c>
      <c r="I3563">
        <v>65.909469606311106</v>
      </c>
    </row>
    <row r="3564" spans="1:9" x14ac:dyDescent="0.15">
      <c r="A3564" t="s">
        <v>202</v>
      </c>
      <c r="B3564" t="s">
        <v>273</v>
      </c>
      <c r="C3564" t="s">
        <v>1</v>
      </c>
      <c r="D3564" t="s">
        <v>204</v>
      </c>
      <c r="E3564" t="s">
        <v>167</v>
      </c>
      <c r="F3564">
        <v>2008</v>
      </c>
      <c r="G3564">
        <v>70.610972936977305</v>
      </c>
      <c r="H3564">
        <v>73.674090880594505</v>
      </c>
      <c r="I3564">
        <v>67.074977376987505</v>
      </c>
    </row>
    <row r="3565" spans="1:9" x14ac:dyDescent="0.15">
      <c r="A3565" t="s">
        <v>202</v>
      </c>
      <c r="B3565" t="s">
        <v>273</v>
      </c>
      <c r="C3565" t="s">
        <v>205</v>
      </c>
      <c r="D3565" t="s">
        <v>204</v>
      </c>
      <c r="E3565" t="s">
        <v>167</v>
      </c>
      <c r="F3565">
        <v>2008</v>
      </c>
      <c r="G3565">
        <v>69.761632659513793</v>
      </c>
      <c r="H3565">
        <v>72.632413395517503</v>
      </c>
      <c r="I3565">
        <v>66.505801259598002</v>
      </c>
    </row>
    <row r="3566" spans="1:9" x14ac:dyDescent="0.15">
      <c r="A3566" t="s">
        <v>202</v>
      </c>
      <c r="B3566" t="s">
        <v>274</v>
      </c>
      <c r="C3566" t="s">
        <v>21</v>
      </c>
      <c r="D3566" t="s">
        <v>204</v>
      </c>
      <c r="E3566" t="s">
        <v>167</v>
      </c>
      <c r="F3566">
        <v>2008</v>
      </c>
      <c r="G3566">
        <v>68.3648171844074</v>
      </c>
      <c r="H3566">
        <v>70.892934457965794</v>
      </c>
      <c r="I3566">
        <v>65.494626561016304</v>
      </c>
    </row>
    <row r="3567" spans="1:9" x14ac:dyDescent="0.15">
      <c r="A3567" t="s">
        <v>202</v>
      </c>
      <c r="B3567" t="s">
        <v>274</v>
      </c>
      <c r="C3567" t="s">
        <v>1</v>
      </c>
      <c r="D3567" t="s">
        <v>204</v>
      </c>
      <c r="E3567" t="s">
        <v>167</v>
      </c>
      <c r="F3567">
        <v>2008</v>
      </c>
      <c r="G3567">
        <v>70.154457339783093</v>
      </c>
      <c r="H3567">
        <v>73.182466178952794</v>
      </c>
      <c r="I3567">
        <v>66.625410327927895</v>
      </c>
    </row>
    <row r="3568" spans="1:9" x14ac:dyDescent="0.15">
      <c r="A3568" t="s">
        <v>202</v>
      </c>
      <c r="B3568" t="s">
        <v>274</v>
      </c>
      <c r="C3568" t="s">
        <v>205</v>
      </c>
      <c r="D3568" t="s">
        <v>204</v>
      </c>
      <c r="E3568" t="s">
        <v>167</v>
      </c>
      <c r="F3568">
        <v>2008</v>
      </c>
      <c r="G3568">
        <v>69.285374704052501</v>
      </c>
      <c r="H3568">
        <v>72.058449020172105</v>
      </c>
      <c r="I3568">
        <v>66.079718686576101</v>
      </c>
    </row>
    <row r="3569" spans="1:9" x14ac:dyDescent="0.15">
      <c r="A3569" t="s">
        <v>202</v>
      </c>
      <c r="B3569" t="s">
        <v>275</v>
      </c>
      <c r="C3569" t="s">
        <v>21</v>
      </c>
      <c r="D3569" t="s">
        <v>204</v>
      </c>
      <c r="E3569" t="s">
        <v>167</v>
      </c>
      <c r="F3569">
        <v>2008</v>
      </c>
      <c r="G3569">
        <v>66.673805356628804</v>
      </c>
      <c r="H3569">
        <v>69.105133225301898</v>
      </c>
      <c r="I3569">
        <v>63.840280077680902</v>
      </c>
    </row>
    <row r="3570" spans="1:9" x14ac:dyDescent="0.15">
      <c r="A3570" t="s">
        <v>202</v>
      </c>
      <c r="B3570" t="s">
        <v>275</v>
      </c>
      <c r="C3570" t="s">
        <v>1</v>
      </c>
      <c r="D3570" t="s">
        <v>204</v>
      </c>
      <c r="E3570" t="s">
        <v>167</v>
      </c>
      <c r="F3570">
        <v>2008</v>
      </c>
      <c r="G3570">
        <v>69.171181681024507</v>
      </c>
      <c r="H3570">
        <v>72.185116708106705</v>
      </c>
      <c r="I3570">
        <v>65.655045555715802</v>
      </c>
    </row>
    <row r="3571" spans="1:9" x14ac:dyDescent="0.15">
      <c r="A3571" t="s">
        <v>202</v>
      </c>
      <c r="B3571" t="s">
        <v>275</v>
      </c>
      <c r="C3571" t="s">
        <v>205</v>
      </c>
      <c r="D3571" t="s">
        <v>204</v>
      </c>
      <c r="E3571" t="s">
        <v>167</v>
      </c>
      <c r="F3571">
        <v>2008</v>
      </c>
      <c r="G3571">
        <v>67.937431968592705</v>
      </c>
      <c r="H3571">
        <v>70.671789665418501</v>
      </c>
      <c r="I3571">
        <v>64.743058893229801</v>
      </c>
    </row>
    <row r="3572" spans="1:9" x14ac:dyDescent="0.15">
      <c r="A3572" t="s">
        <v>202</v>
      </c>
      <c r="B3572" t="s">
        <v>276</v>
      </c>
      <c r="C3572" t="s">
        <v>21</v>
      </c>
      <c r="D3572" t="s">
        <v>204</v>
      </c>
      <c r="E3572" t="s">
        <v>167</v>
      </c>
      <c r="F3572">
        <v>2008</v>
      </c>
      <c r="G3572">
        <v>66.956554818245905</v>
      </c>
      <c r="H3572">
        <v>69.543893221749897</v>
      </c>
      <c r="I3572">
        <v>64.0145081068396</v>
      </c>
    </row>
    <row r="3573" spans="1:9" x14ac:dyDescent="0.15">
      <c r="A3573" t="s">
        <v>202</v>
      </c>
      <c r="B3573" t="s">
        <v>276</v>
      </c>
      <c r="C3573" t="s">
        <v>1</v>
      </c>
      <c r="D3573" t="s">
        <v>204</v>
      </c>
      <c r="E3573" t="s">
        <v>167</v>
      </c>
      <c r="F3573">
        <v>2008</v>
      </c>
      <c r="G3573">
        <v>69.245366257662695</v>
      </c>
      <c r="H3573">
        <v>72.348349224908503</v>
      </c>
      <c r="I3573">
        <v>65.786827737230695</v>
      </c>
    </row>
    <row r="3574" spans="1:9" x14ac:dyDescent="0.15">
      <c r="A3574" t="s">
        <v>202</v>
      </c>
      <c r="B3574" t="s">
        <v>276</v>
      </c>
      <c r="C3574" t="s">
        <v>205</v>
      </c>
      <c r="D3574" t="s">
        <v>204</v>
      </c>
      <c r="E3574" t="s">
        <v>167</v>
      </c>
      <c r="F3574">
        <v>2008</v>
      </c>
      <c r="G3574">
        <v>68.1213579278906</v>
      </c>
      <c r="H3574">
        <v>70.968540785302494</v>
      </c>
      <c r="I3574">
        <v>64.888773821053604</v>
      </c>
    </row>
    <row r="3575" spans="1:9" x14ac:dyDescent="0.15">
      <c r="A3575" t="s">
        <v>202</v>
      </c>
      <c r="B3575" t="s">
        <v>277</v>
      </c>
      <c r="C3575" t="s">
        <v>21</v>
      </c>
      <c r="D3575" t="s">
        <v>204</v>
      </c>
      <c r="E3575" t="s">
        <v>167</v>
      </c>
      <c r="F3575">
        <v>2008</v>
      </c>
      <c r="G3575">
        <v>67.134345900298996</v>
      </c>
      <c r="H3575">
        <v>69.669328990048797</v>
      </c>
      <c r="I3575">
        <v>64.240172192525307</v>
      </c>
    </row>
    <row r="3576" spans="1:9" x14ac:dyDescent="0.15">
      <c r="A3576" t="s">
        <v>202</v>
      </c>
      <c r="B3576" t="s">
        <v>277</v>
      </c>
      <c r="C3576" t="s">
        <v>1</v>
      </c>
      <c r="D3576" t="s">
        <v>204</v>
      </c>
      <c r="E3576" t="s">
        <v>167</v>
      </c>
      <c r="F3576">
        <v>2008</v>
      </c>
      <c r="G3576">
        <v>69.872067190593896</v>
      </c>
      <c r="H3576">
        <v>72.8894685596198</v>
      </c>
      <c r="I3576">
        <v>66.423381002543294</v>
      </c>
    </row>
    <row r="3577" spans="1:9" x14ac:dyDescent="0.15">
      <c r="A3577" t="s">
        <v>202</v>
      </c>
      <c r="B3577" t="s">
        <v>277</v>
      </c>
      <c r="C3577" t="s">
        <v>205</v>
      </c>
      <c r="D3577" t="s">
        <v>204</v>
      </c>
      <c r="E3577" t="s">
        <v>167</v>
      </c>
      <c r="F3577">
        <v>2008</v>
      </c>
      <c r="G3577">
        <v>68.508434792931297</v>
      </c>
      <c r="H3577">
        <v>71.275273205934596</v>
      </c>
      <c r="I3577">
        <v>65.390300344547597</v>
      </c>
    </row>
    <row r="3578" spans="1:9" x14ac:dyDescent="0.15">
      <c r="A3578" t="s">
        <v>202</v>
      </c>
      <c r="B3578" t="s">
        <v>278</v>
      </c>
      <c r="C3578" t="s">
        <v>21</v>
      </c>
      <c r="D3578" t="s">
        <v>204</v>
      </c>
      <c r="E3578" t="s">
        <v>167</v>
      </c>
      <c r="F3578">
        <v>2008</v>
      </c>
      <c r="G3578">
        <v>68.358452566042004</v>
      </c>
      <c r="H3578">
        <v>70.954383905026305</v>
      </c>
      <c r="I3578">
        <v>65.456915976912498</v>
      </c>
    </row>
    <row r="3579" spans="1:9" x14ac:dyDescent="0.15">
      <c r="A3579" t="s">
        <v>202</v>
      </c>
      <c r="B3579" t="s">
        <v>278</v>
      </c>
      <c r="C3579" t="s">
        <v>1</v>
      </c>
      <c r="D3579" t="s">
        <v>204</v>
      </c>
      <c r="E3579" t="s">
        <v>167</v>
      </c>
      <c r="F3579">
        <v>2008</v>
      </c>
      <c r="G3579">
        <v>70.394199453140104</v>
      </c>
      <c r="H3579">
        <v>73.426196125007394</v>
      </c>
      <c r="I3579">
        <v>66.937127401732695</v>
      </c>
    </row>
    <row r="3580" spans="1:9" x14ac:dyDescent="0.15">
      <c r="A3580" t="s">
        <v>202</v>
      </c>
      <c r="B3580" t="s">
        <v>278</v>
      </c>
      <c r="C3580" t="s">
        <v>205</v>
      </c>
      <c r="D3580" t="s">
        <v>204</v>
      </c>
      <c r="E3580" t="s">
        <v>167</v>
      </c>
      <c r="F3580">
        <v>2008</v>
      </c>
      <c r="G3580">
        <v>69.4122946453314</v>
      </c>
      <c r="H3580">
        <v>72.209594223335799</v>
      </c>
      <c r="I3580">
        <v>66.201000947347595</v>
      </c>
    </row>
    <row r="3581" spans="1:9" x14ac:dyDescent="0.15">
      <c r="A3581" t="s">
        <v>202</v>
      </c>
      <c r="B3581" t="s">
        <v>279</v>
      </c>
      <c r="C3581" t="s">
        <v>21</v>
      </c>
      <c r="D3581" t="s">
        <v>204</v>
      </c>
      <c r="E3581" t="s">
        <v>167</v>
      </c>
      <c r="F3581">
        <v>2008</v>
      </c>
      <c r="G3581">
        <v>66.765736054606805</v>
      </c>
      <c r="H3581">
        <v>69.226132248986801</v>
      </c>
      <c r="I3581">
        <v>63.8875393396616</v>
      </c>
    </row>
    <row r="3582" spans="1:9" x14ac:dyDescent="0.15">
      <c r="A3582" t="s">
        <v>202</v>
      </c>
      <c r="B3582" t="s">
        <v>279</v>
      </c>
      <c r="C3582" t="s">
        <v>1</v>
      </c>
      <c r="D3582" t="s">
        <v>204</v>
      </c>
      <c r="E3582" t="s">
        <v>167</v>
      </c>
      <c r="F3582">
        <v>2008</v>
      </c>
      <c r="G3582">
        <v>69.368494693764802</v>
      </c>
      <c r="H3582">
        <v>72.322536577518306</v>
      </c>
      <c r="I3582">
        <v>66.033824340677896</v>
      </c>
    </row>
    <row r="3583" spans="1:9" x14ac:dyDescent="0.15">
      <c r="A3583" t="s">
        <v>202</v>
      </c>
      <c r="B3583" t="s">
        <v>279</v>
      </c>
      <c r="C3583" t="s">
        <v>205</v>
      </c>
      <c r="D3583" t="s">
        <v>204</v>
      </c>
      <c r="E3583" t="s">
        <v>167</v>
      </c>
      <c r="F3583">
        <v>2008</v>
      </c>
      <c r="G3583">
        <v>68.091304680239304</v>
      </c>
      <c r="H3583">
        <v>70.813977495181703</v>
      </c>
      <c r="I3583">
        <v>64.942775071750205</v>
      </c>
    </row>
    <row r="3584" spans="1:9" x14ac:dyDescent="0.15">
      <c r="A3584" t="s">
        <v>202</v>
      </c>
      <c r="B3584" t="s">
        <v>219</v>
      </c>
      <c r="C3584" t="s">
        <v>21</v>
      </c>
      <c r="D3584" t="s">
        <v>204</v>
      </c>
      <c r="E3584" t="s">
        <v>167</v>
      </c>
      <c r="F3584">
        <v>2009</v>
      </c>
      <c r="G3584">
        <v>68.003307698299807</v>
      </c>
      <c r="H3584">
        <v>70.501427764802699</v>
      </c>
      <c r="I3584">
        <v>65.013159325543398</v>
      </c>
    </row>
    <row r="3585" spans="1:9" x14ac:dyDescent="0.15">
      <c r="A3585" t="s">
        <v>202</v>
      </c>
      <c r="B3585" t="s">
        <v>219</v>
      </c>
      <c r="C3585" t="s">
        <v>1</v>
      </c>
      <c r="D3585" t="s">
        <v>204</v>
      </c>
      <c r="E3585" t="s">
        <v>167</v>
      </c>
      <c r="F3585">
        <v>2009</v>
      </c>
      <c r="G3585">
        <v>69.944759297862404</v>
      </c>
      <c r="H3585">
        <v>72.966364539446104</v>
      </c>
      <c r="I3585">
        <v>66.420365267262099</v>
      </c>
    </row>
    <row r="3586" spans="1:9" x14ac:dyDescent="0.15">
      <c r="A3586" t="s">
        <v>202</v>
      </c>
      <c r="B3586" t="s">
        <v>219</v>
      </c>
      <c r="C3586" t="s">
        <v>205</v>
      </c>
      <c r="D3586" t="s">
        <v>204</v>
      </c>
      <c r="E3586" t="s">
        <v>167</v>
      </c>
      <c r="F3586">
        <v>2009</v>
      </c>
      <c r="G3586">
        <v>69.002492519884797</v>
      </c>
      <c r="H3586">
        <v>71.752947973647906</v>
      </c>
      <c r="I3586">
        <v>65.739285790966704</v>
      </c>
    </row>
    <row r="3587" spans="1:9" x14ac:dyDescent="0.15">
      <c r="A3587" t="s">
        <v>202</v>
      </c>
      <c r="B3587" t="s">
        <v>206</v>
      </c>
      <c r="C3587" t="s">
        <v>21</v>
      </c>
      <c r="D3587" t="s">
        <v>204</v>
      </c>
      <c r="E3587" t="s">
        <v>167</v>
      </c>
      <c r="F3587">
        <v>2009</v>
      </c>
      <c r="G3587">
        <v>66.760784659448206</v>
      </c>
      <c r="H3587">
        <v>69.302594171159001</v>
      </c>
      <c r="I3587">
        <v>63.775421787298299</v>
      </c>
    </row>
    <row r="3588" spans="1:9" x14ac:dyDescent="0.15">
      <c r="A3588" t="s">
        <v>202</v>
      </c>
      <c r="B3588" t="s">
        <v>206</v>
      </c>
      <c r="C3588" t="s">
        <v>1</v>
      </c>
      <c r="D3588" t="s">
        <v>204</v>
      </c>
      <c r="E3588" t="s">
        <v>167</v>
      </c>
      <c r="F3588">
        <v>2009</v>
      </c>
      <c r="G3588">
        <v>68.767422177200103</v>
      </c>
      <c r="H3588">
        <v>71.749570697304605</v>
      </c>
      <c r="I3588">
        <v>65.298092462490501</v>
      </c>
    </row>
    <row r="3589" spans="1:9" x14ac:dyDescent="0.15">
      <c r="A3589" t="s">
        <v>202</v>
      </c>
      <c r="B3589" t="s">
        <v>206</v>
      </c>
      <c r="C3589" t="s">
        <v>205</v>
      </c>
      <c r="D3589" t="s">
        <v>204</v>
      </c>
      <c r="E3589" t="s">
        <v>167</v>
      </c>
      <c r="F3589">
        <v>2009</v>
      </c>
      <c r="G3589">
        <v>67.792771572363307</v>
      </c>
      <c r="H3589">
        <v>70.531430075678401</v>
      </c>
      <c r="I3589">
        <v>64.568760762778894</v>
      </c>
    </row>
    <row r="3590" spans="1:9" x14ac:dyDescent="0.15">
      <c r="A3590" t="s">
        <v>202</v>
      </c>
      <c r="B3590" t="s">
        <v>207</v>
      </c>
      <c r="C3590" t="s">
        <v>21</v>
      </c>
      <c r="D3590" t="s">
        <v>204</v>
      </c>
      <c r="E3590" t="s">
        <v>167</v>
      </c>
      <c r="F3590">
        <v>2009</v>
      </c>
      <c r="G3590">
        <v>66.662765689668504</v>
      </c>
      <c r="H3590">
        <v>69.121793242045797</v>
      </c>
      <c r="I3590">
        <v>63.773249933050103</v>
      </c>
    </row>
    <row r="3591" spans="1:9" x14ac:dyDescent="0.15">
      <c r="A3591" t="s">
        <v>202</v>
      </c>
      <c r="B3591" t="s">
        <v>207</v>
      </c>
      <c r="C3591" t="s">
        <v>1</v>
      </c>
      <c r="D3591" t="s">
        <v>204</v>
      </c>
      <c r="E3591" t="s">
        <v>167</v>
      </c>
      <c r="F3591">
        <v>2009</v>
      </c>
      <c r="G3591">
        <v>68.757230299231395</v>
      </c>
      <c r="H3591">
        <v>71.749362025060805</v>
      </c>
      <c r="I3591">
        <v>65.304682965831205</v>
      </c>
    </row>
    <row r="3592" spans="1:9" x14ac:dyDescent="0.15">
      <c r="A3592" t="s">
        <v>202</v>
      </c>
      <c r="B3592" t="s">
        <v>207</v>
      </c>
      <c r="C3592" t="s">
        <v>205</v>
      </c>
      <c r="D3592" t="s">
        <v>204</v>
      </c>
      <c r="E3592" t="s">
        <v>167</v>
      </c>
      <c r="F3592">
        <v>2009</v>
      </c>
      <c r="G3592">
        <v>67.730531488081695</v>
      </c>
      <c r="H3592">
        <v>70.436532498005107</v>
      </c>
      <c r="I3592">
        <v>64.552307559475096</v>
      </c>
    </row>
    <row r="3593" spans="1:9" x14ac:dyDescent="0.15">
      <c r="A3593" t="s">
        <v>202</v>
      </c>
      <c r="B3593" t="s">
        <v>208</v>
      </c>
      <c r="C3593" t="s">
        <v>21</v>
      </c>
      <c r="D3593" t="s">
        <v>204</v>
      </c>
      <c r="E3593" t="s">
        <v>167</v>
      </c>
      <c r="F3593">
        <v>2009</v>
      </c>
      <c r="G3593">
        <v>67.370323541358204</v>
      </c>
      <c r="H3593">
        <v>69.847789209915604</v>
      </c>
      <c r="I3593">
        <v>64.401576394170405</v>
      </c>
    </row>
    <row r="3594" spans="1:9" x14ac:dyDescent="0.15">
      <c r="A3594" t="s">
        <v>202</v>
      </c>
      <c r="B3594" t="s">
        <v>208</v>
      </c>
      <c r="C3594" t="s">
        <v>1</v>
      </c>
      <c r="D3594" t="s">
        <v>204</v>
      </c>
      <c r="E3594" t="s">
        <v>167</v>
      </c>
      <c r="F3594">
        <v>2009</v>
      </c>
      <c r="G3594">
        <v>69.352438741278604</v>
      </c>
      <c r="H3594">
        <v>72.348427147837896</v>
      </c>
      <c r="I3594">
        <v>65.846096957643994</v>
      </c>
    </row>
    <row r="3595" spans="1:9" x14ac:dyDescent="0.15">
      <c r="A3595" t="s">
        <v>202</v>
      </c>
      <c r="B3595" t="s">
        <v>208</v>
      </c>
      <c r="C3595" t="s">
        <v>205</v>
      </c>
      <c r="D3595" t="s">
        <v>204</v>
      </c>
      <c r="E3595" t="s">
        <v>167</v>
      </c>
      <c r="F3595">
        <v>2009</v>
      </c>
      <c r="G3595">
        <v>68.392219766544798</v>
      </c>
      <c r="H3595">
        <v>71.129505773583006</v>
      </c>
      <c r="I3595">
        <v>65.167471813822203</v>
      </c>
    </row>
    <row r="3596" spans="1:9" x14ac:dyDescent="0.15">
      <c r="A3596" t="s">
        <v>202</v>
      </c>
      <c r="B3596" t="s">
        <v>209</v>
      </c>
      <c r="C3596" t="s">
        <v>21</v>
      </c>
      <c r="D3596" t="s">
        <v>204</v>
      </c>
      <c r="E3596" t="s">
        <v>167</v>
      </c>
      <c r="F3596">
        <v>2009</v>
      </c>
      <c r="G3596">
        <v>68.035426298856805</v>
      </c>
      <c r="H3596">
        <v>70.534206465640395</v>
      </c>
      <c r="I3596">
        <v>65.199391228139604</v>
      </c>
    </row>
    <row r="3597" spans="1:9" x14ac:dyDescent="0.15">
      <c r="A3597" t="s">
        <v>202</v>
      </c>
      <c r="B3597" t="s">
        <v>209</v>
      </c>
      <c r="C3597" t="s">
        <v>1</v>
      </c>
      <c r="D3597" t="s">
        <v>204</v>
      </c>
      <c r="E3597" t="s">
        <v>167</v>
      </c>
      <c r="F3597">
        <v>2009</v>
      </c>
      <c r="G3597">
        <v>69.8004911200469</v>
      </c>
      <c r="H3597">
        <v>72.816908716365603</v>
      </c>
      <c r="I3597">
        <v>66.327831404869698</v>
      </c>
    </row>
    <row r="3598" spans="1:9" x14ac:dyDescent="0.15">
      <c r="A3598" t="s">
        <v>202</v>
      </c>
      <c r="B3598" t="s">
        <v>209</v>
      </c>
      <c r="C3598" t="s">
        <v>205</v>
      </c>
      <c r="D3598" t="s">
        <v>204</v>
      </c>
      <c r="E3598" t="s">
        <v>167</v>
      </c>
      <c r="F3598">
        <v>2009</v>
      </c>
      <c r="G3598">
        <v>68.933503277808896</v>
      </c>
      <c r="H3598">
        <v>71.675927779058895</v>
      </c>
      <c r="I3598">
        <v>65.719529920580001</v>
      </c>
    </row>
    <row r="3599" spans="1:9" x14ac:dyDescent="0.15">
      <c r="A3599" t="s">
        <v>202</v>
      </c>
      <c r="B3599" t="s">
        <v>210</v>
      </c>
      <c r="C3599" t="s">
        <v>21</v>
      </c>
      <c r="D3599" t="s">
        <v>204</v>
      </c>
      <c r="E3599" t="s">
        <v>167</v>
      </c>
      <c r="F3599">
        <v>2009</v>
      </c>
      <c r="G3599">
        <v>67.559753045825005</v>
      </c>
      <c r="H3599">
        <v>70.078682535124202</v>
      </c>
      <c r="I3599">
        <v>64.643310032366401</v>
      </c>
    </row>
    <row r="3600" spans="1:9" x14ac:dyDescent="0.15">
      <c r="A3600" t="s">
        <v>202</v>
      </c>
      <c r="B3600" t="s">
        <v>210</v>
      </c>
      <c r="C3600" t="s">
        <v>1</v>
      </c>
      <c r="D3600" t="s">
        <v>204</v>
      </c>
      <c r="E3600" t="s">
        <v>167</v>
      </c>
      <c r="F3600">
        <v>2009</v>
      </c>
      <c r="G3600">
        <v>69.567307855537607</v>
      </c>
      <c r="H3600">
        <v>72.639009169030203</v>
      </c>
      <c r="I3600">
        <v>66.021270158022901</v>
      </c>
    </row>
    <row r="3601" spans="1:9" x14ac:dyDescent="0.15">
      <c r="A3601" t="s">
        <v>202</v>
      </c>
      <c r="B3601" t="s">
        <v>210</v>
      </c>
      <c r="C3601" t="s">
        <v>205</v>
      </c>
      <c r="D3601" t="s">
        <v>204</v>
      </c>
      <c r="E3601" t="s">
        <v>167</v>
      </c>
      <c r="F3601">
        <v>2009</v>
      </c>
      <c r="G3601">
        <v>68.582472554006998</v>
      </c>
      <c r="H3601">
        <v>71.364328180124801</v>
      </c>
      <c r="I3601">
        <v>65.342036236841295</v>
      </c>
    </row>
    <row r="3602" spans="1:9" x14ac:dyDescent="0.15">
      <c r="A3602" t="s">
        <v>202</v>
      </c>
      <c r="B3602" t="s">
        <v>211</v>
      </c>
      <c r="C3602" t="s">
        <v>21</v>
      </c>
      <c r="D3602" t="s">
        <v>204</v>
      </c>
      <c r="E3602" t="s">
        <v>167</v>
      </c>
      <c r="F3602">
        <v>2009</v>
      </c>
      <c r="G3602">
        <v>68.857250026281605</v>
      </c>
      <c r="H3602">
        <v>71.388697678956206</v>
      </c>
      <c r="I3602">
        <v>65.796267025694107</v>
      </c>
    </row>
    <row r="3603" spans="1:9" x14ac:dyDescent="0.15">
      <c r="A3603" t="s">
        <v>202</v>
      </c>
      <c r="B3603" t="s">
        <v>211</v>
      </c>
      <c r="C3603" t="s">
        <v>1</v>
      </c>
      <c r="D3603" t="s">
        <v>204</v>
      </c>
      <c r="E3603" t="s">
        <v>167</v>
      </c>
      <c r="F3603">
        <v>2009</v>
      </c>
      <c r="G3603">
        <v>70.5067259921301</v>
      </c>
      <c r="H3603">
        <v>73.534569639526893</v>
      </c>
      <c r="I3603">
        <v>66.926714168769394</v>
      </c>
    </row>
    <row r="3604" spans="1:9" x14ac:dyDescent="0.15">
      <c r="A3604" t="s">
        <v>202</v>
      </c>
      <c r="B3604" t="s">
        <v>211</v>
      </c>
      <c r="C3604" t="s">
        <v>205</v>
      </c>
      <c r="D3604" t="s">
        <v>204</v>
      </c>
      <c r="E3604" t="s">
        <v>167</v>
      </c>
      <c r="F3604">
        <v>2009</v>
      </c>
      <c r="G3604">
        <v>69.7114397017708</v>
      </c>
      <c r="H3604">
        <v>72.460111004916996</v>
      </c>
      <c r="I3604">
        <v>66.402167285958498</v>
      </c>
    </row>
    <row r="3605" spans="1:9" x14ac:dyDescent="0.15">
      <c r="A3605" t="s">
        <v>202</v>
      </c>
      <c r="B3605" t="s">
        <v>212</v>
      </c>
      <c r="C3605" t="s">
        <v>21</v>
      </c>
      <c r="D3605" t="s">
        <v>204</v>
      </c>
      <c r="E3605" t="s">
        <v>167</v>
      </c>
      <c r="F3605">
        <v>2009</v>
      </c>
      <c r="G3605">
        <v>68.134596995717104</v>
      </c>
      <c r="H3605">
        <v>70.658602107411895</v>
      </c>
      <c r="I3605">
        <v>65.148458651247694</v>
      </c>
    </row>
    <row r="3606" spans="1:9" x14ac:dyDescent="0.15">
      <c r="A3606" t="s">
        <v>202</v>
      </c>
      <c r="B3606" t="s">
        <v>212</v>
      </c>
      <c r="C3606" t="s">
        <v>1</v>
      </c>
      <c r="D3606" t="s">
        <v>204</v>
      </c>
      <c r="E3606" t="s">
        <v>167</v>
      </c>
      <c r="F3606">
        <v>2009</v>
      </c>
      <c r="G3606">
        <v>70.357205800313807</v>
      </c>
      <c r="H3606">
        <v>73.4090991335637</v>
      </c>
      <c r="I3606">
        <v>66.793856323549903</v>
      </c>
    </row>
    <row r="3607" spans="1:9" x14ac:dyDescent="0.15">
      <c r="A3607" t="s">
        <v>202</v>
      </c>
      <c r="B3607" t="s">
        <v>212</v>
      </c>
      <c r="C3607" t="s">
        <v>205</v>
      </c>
      <c r="D3607" t="s">
        <v>204</v>
      </c>
      <c r="E3607" t="s">
        <v>167</v>
      </c>
      <c r="F3607">
        <v>2009</v>
      </c>
      <c r="G3607">
        <v>69.282224193620493</v>
      </c>
      <c r="H3607">
        <v>72.058772662284198</v>
      </c>
      <c r="I3607">
        <v>66.000546290190798</v>
      </c>
    </row>
    <row r="3608" spans="1:9" x14ac:dyDescent="0.15">
      <c r="A3608" t="s">
        <v>202</v>
      </c>
      <c r="B3608" t="s">
        <v>213</v>
      </c>
      <c r="C3608" t="s">
        <v>21</v>
      </c>
      <c r="D3608" t="s">
        <v>204</v>
      </c>
      <c r="E3608" t="s">
        <v>167</v>
      </c>
      <c r="F3608">
        <v>2009</v>
      </c>
      <c r="G3608">
        <v>68.934208788232297</v>
      </c>
      <c r="H3608">
        <v>71.472419837976304</v>
      </c>
      <c r="I3608">
        <v>65.889225135017</v>
      </c>
    </row>
    <row r="3609" spans="1:9" x14ac:dyDescent="0.15">
      <c r="A3609" t="s">
        <v>202</v>
      </c>
      <c r="B3609" t="s">
        <v>213</v>
      </c>
      <c r="C3609" t="s">
        <v>1</v>
      </c>
      <c r="D3609" t="s">
        <v>204</v>
      </c>
      <c r="E3609" t="s">
        <v>167</v>
      </c>
      <c r="F3609">
        <v>2009</v>
      </c>
      <c r="G3609">
        <v>70.7925293185112</v>
      </c>
      <c r="H3609">
        <v>73.874391829750095</v>
      </c>
      <c r="I3609">
        <v>67.244050009217105</v>
      </c>
    </row>
    <row r="3610" spans="1:9" x14ac:dyDescent="0.15">
      <c r="A3610" t="s">
        <v>202</v>
      </c>
      <c r="B3610" t="s">
        <v>213</v>
      </c>
      <c r="C3610" t="s">
        <v>205</v>
      </c>
      <c r="D3610" t="s">
        <v>204</v>
      </c>
      <c r="E3610" t="s">
        <v>167</v>
      </c>
      <c r="F3610">
        <v>2009</v>
      </c>
      <c r="G3610">
        <v>69.901713105427405</v>
      </c>
      <c r="H3610">
        <v>72.691022492183706</v>
      </c>
      <c r="I3610">
        <v>66.608718693579902</v>
      </c>
    </row>
    <row r="3611" spans="1:9" x14ac:dyDescent="0.15">
      <c r="A3611" t="s">
        <v>202</v>
      </c>
      <c r="B3611" t="s">
        <v>214</v>
      </c>
      <c r="C3611" t="s">
        <v>21</v>
      </c>
      <c r="D3611" t="s">
        <v>204</v>
      </c>
      <c r="E3611" t="s">
        <v>167</v>
      </c>
      <c r="F3611">
        <v>2009</v>
      </c>
      <c r="G3611">
        <v>68.784733405760207</v>
      </c>
      <c r="H3611">
        <v>71.361400158715</v>
      </c>
      <c r="I3611">
        <v>65.763109238112307</v>
      </c>
    </row>
    <row r="3612" spans="1:9" x14ac:dyDescent="0.15">
      <c r="A3612" t="s">
        <v>202</v>
      </c>
      <c r="B3612" t="s">
        <v>214</v>
      </c>
      <c r="C3612" t="s">
        <v>1</v>
      </c>
      <c r="D3612" t="s">
        <v>204</v>
      </c>
      <c r="E3612" t="s">
        <v>167</v>
      </c>
      <c r="F3612">
        <v>2009</v>
      </c>
      <c r="G3612">
        <v>70.743013360410202</v>
      </c>
      <c r="H3612">
        <v>73.765599067104304</v>
      </c>
      <c r="I3612">
        <v>67.134503412143999</v>
      </c>
    </row>
    <row r="3613" spans="1:9" x14ac:dyDescent="0.15">
      <c r="A3613" t="s">
        <v>202</v>
      </c>
      <c r="B3613" t="s">
        <v>214</v>
      </c>
      <c r="C3613" t="s">
        <v>205</v>
      </c>
      <c r="D3613" t="s">
        <v>204</v>
      </c>
      <c r="E3613" t="s">
        <v>167</v>
      </c>
      <c r="F3613">
        <v>2009</v>
      </c>
      <c r="G3613">
        <v>69.797922114910705</v>
      </c>
      <c r="H3613">
        <v>72.584841226394403</v>
      </c>
      <c r="I3613">
        <v>66.508502470644203</v>
      </c>
    </row>
    <row r="3614" spans="1:9" x14ac:dyDescent="0.15">
      <c r="A3614" t="s">
        <v>202</v>
      </c>
      <c r="B3614" t="s">
        <v>215</v>
      </c>
      <c r="C3614" t="s">
        <v>21</v>
      </c>
      <c r="D3614" t="s">
        <v>204</v>
      </c>
      <c r="E3614" t="s">
        <v>167</v>
      </c>
      <c r="F3614">
        <v>2007</v>
      </c>
      <c r="G3614">
        <v>66.188425484584599</v>
      </c>
      <c r="H3614">
        <v>68.648400014499202</v>
      </c>
      <c r="I3614">
        <v>63.3717288260328</v>
      </c>
    </row>
    <row r="3615" spans="1:9" x14ac:dyDescent="0.15">
      <c r="A3615" t="s">
        <v>202</v>
      </c>
      <c r="B3615" t="s">
        <v>215</v>
      </c>
      <c r="C3615" t="s">
        <v>1</v>
      </c>
      <c r="D3615" t="s">
        <v>204</v>
      </c>
      <c r="E3615" t="s">
        <v>167</v>
      </c>
      <c r="F3615">
        <v>2007</v>
      </c>
      <c r="G3615">
        <v>68.412407575196596</v>
      </c>
      <c r="H3615">
        <v>71.389776488507295</v>
      </c>
      <c r="I3615">
        <v>64.996644411727203</v>
      </c>
    </row>
    <row r="3616" spans="1:9" x14ac:dyDescent="0.15">
      <c r="A3616" t="s">
        <v>202</v>
      </c>
      <c r="B3616" t="s">
        <v>215</v>
      </c>
      <c r="C3616" t="s">
        <v>205</v>
      </c>
      <c r="D3616" t="s">
        <v>204</v>
      </c>
      <c r="E3616" t="s">
        <v>167</v>
      </c>
      <c r="F3616">
        <v>2007</v>
      </c>
      <c r="G3616">
        <v>67.329701468723997</v>
      </c>
      <c r="H3616">
        <v>69.998038904108199</v>
      </c>
      <c r="I3616">
        <v>64.215602545160394</v>
      </c>
    </row>
    <row r="3617" spans="1:9" x14ac:dyDescent="0.15">
      <c r="A3617" t="s">
        <v>202</v>
      </c>
      <c r="B3617" t="s">
        <v>216</v>
      </c>
      <c r="C3617" t="s">
        <v>21</v>
      </c>
      <c r="D3617" t="s">
        <v>204</v>
      </c>
      <c r="E3617" t="s">
        <v>167</v>
      </c>
      <c r="F3617">
        <v>2007</v>
      </c>
      <c r="G3617">
        <v>67.516421157043993</v>
      </c>
      <c r="H3617">
        <v>70.120868444361605</v>
      </c>
      <c r="I3617">
        <v>64.563652488833796</v>
      </c>
    </row>
    <row r="3618" spans="1:9" x14ac:dyDescent="0.15">
      <c r="A3618" t="s">
        <v>202</v>
      </c>
      <c r="B3618" t="s">
        <v>216</v>
      </c>
      <c r="C3618" t="s">
        <v>1</v>
      </c>
      <c r="D3618" t="s">
        <v>204</v>
      </c>
      <c r="E3618" t="s">
        <v>167</v>
      </c>
      <c r="F3618">
        <v>2007</v>
      </c>
      <c r="G3618">
        <v>69.348358826749404</v>
      </c>
      <c r="H3618">
        <v>72.3420035917554</v>
      </c>
      <c r="I3618">
        <v>65.779975655141101</v>
      </c>
    </row>
    <row r="3619" spans="1:9" x14ac:dyDescent="0.15">
      <c r="A3619" t="s">
        <v>202</v>
      </c>
      <c r="B3619" t="s">
        <v>216</v>
      </c>
      <c r="C3619" t="s">
        <v>205</v>
      </c>
      <c r="D3619" t="s">
        <v>204</v>
      </c>
      <c r="E3619" t="s">
        <v>167</v>
      </c>
      <c r="F3619">
        <v>2007</v>
      </c>
      <c r="G3619">
        <v>68.461869842473106</v>
      </c>
      <c r="H3619">
        <v>71.294711254042298</v>
      </c>
      <c r="I3619">
        <v>65.166978700944497</v>
      </c>
    </row>
    <row r="3620" spans="1:9" x14ac:dyDescent="0.15">
      <c r="A3620" t="s">
        <v>202</v>
      </c>
      <c r="B3620" t="s">
        <v>217</v>
      </c>
      <c r="C3620" t="s">
        <v>21</v>
      </c>
      <c r="D3620" t="s">
        <v>204</v>
      </c>
      <c r="E3620" t="s">
        <v>167</v>
      </c>
      <c r="F3620">
        <v>2007</v>
      </c>
      <c r="G3620">
        <v>66.685357204677203</v>
      </c>
      <c r="H3620">
        <v>69.229901172658998</v>
      </c>
      <c r="I3620">
        <v>63.758281951466699</v>
      </c>
    </row>
    <row r="3621" spans="1:9" x14ac:dyDescent="0.15">
      <c r="A3621" t="s">
        <v>202</v>
      </c>
      <c r="B3621" t="s">
        <v>217</v>
      </c>
      <c r="C3621" t="s">
        <v>1</v>
      </c>
      <c r="D3621" t="s">
        <v>204</v>
      </c>
      <c r="E3621" t="s">
        <v>167</v>
      </c>
      <c r="F3621">
        <v>2007</v>
      </c>
      <c r="G3621">
        <v>68.994456057731298</v>
      </c>
      <c r="H3621">
        <v>71.998014340689807</v>
      </c>
      <c r="I3621">
        <v>65.478345566305293</v>
      </c>
    </row>
    <row r="3622" spans="1:9" x14ac:dyDescent="0.15">
      <c r="A3622" t="s">
        <v>202</v>
      </c>
      <c r="B3622" t="s">
        <v>217</v>
      </c>
      <c r="C3622" t="s">
        <v>205</v>
      </c>
      <c r="D3622" t="s">
        <v>204</v>
      </c>
      <c r="E3622" t="s">
        <v>167</v>
      </c>
      <c r="F3622">
        <v>2007</v>
      </c>
      <c r="G3622">
        <v>67.8586630472807</v>
      </c>
      <c r="H3622">
        <v>70.626969015307296</v>
      </c>
      <c r="I3622">
        <v>64.672865133568294</v>
      </c>
    </row>
    <row r="3623" spans="1:9" x14ac:dyDescent="0.15">
      <c r="A3623" t="s">
        <v>202</v>
      </c>
      <c r="B3623" t="s">
        <v>218</v>
      </c>
      <c r="C3623" t="s">
        <v>21</v>
      </c>
      <c r="D3623" t="s">
        <v>204</v>
      </c>
      <c r="E3623" t="s">
        <v>167</v>
      </c>
      <c r="F3623">
        <v>2007</v>
      </c>
      <c r="G3623">
        <v>65.580718417506603</v>
      </c>
      <c r="H3623">
        <v>68.116914320571198</v>
      </c>
      <c r="I3623">
        <v>62.743542588100297</v>
      </c>
    </row>
    <row r="3624" spans="1:9" x14ac:dyDescent="0.15">
      <c r="A3624" t="s">
        <v>202</v>
      </c>
      <c r="B3624" t="s">
        <v>218</v>
      </c>
      <c r="C3624" t="s">
        <v>1</v>
      </c>
      <c r="D3624" t="s">
        <v>204</v>
      </c>
      <c r="E3624" t="s">
        <v>167</v>
      </c>
      <c r="F3624">
        <v>2007</v>
      </c>
      <c r="G3624">
        <v>68.312572352581498</v>
      </c>
      <c r="H3624">
        <v>71.374735736366404</v>
      </c>
      <c r="I3624">
        <v>64.820104693496205</v>
      </c>
    </row>
    <row r="3625" spans="1:9" x14ac:dyDescent="0.15">
      <c r="A3625" t="s">
        <v>202</v>
      </c>
      <c r="B3625" t="s">
        <v>218</v>
      </c>
      <c r="C3625" t="s">
        <v>205</v>
      </c>
      <c r="D3625" t="s">
        <v>204</v>
      </c>
      <c r="E3625" t="s">
        <v>167</v>
      </c>
      <c r="F3625">
        <v>2007</v>
      </c>
      <c r="G3625">
        <v>66.965815950077697</v>
      </c>
      <c r="H3625">
        <v>69.727780551042898</v>
      </c>
      <c r="I3625">
        <v>63.824472085264297</v>
      </c>
    </row>
    <row r="3626" spans="1:9" x14ac:dyDescent="0.15">
      <c r="A3626" t="s">
        <v>202</v>
      </c>
      <c r="B3626" t="s">
        <v>280</v>
      </c>
      <c r="C3626" t="s">
        <v>21</v>
      </c>
      <c r="D3626" t="s">
        <v>204</v>
      </c>
      <c r="E3626" t="s">
        <v>167</v>
      </c>
      <c r="F3626">
        <v>2007</v>
      </c>
      <c r="G3626">
        <v>66.154847728474905</v>
      </c>
      <c r="H3626">
        <v>68.620626336795695</v>
      </c>
      <c r="I3626">
        <v>63.369860249205601</v>
      </c>
    </row>
    <row r="3627" spans="1:9" x14ac:dyDescent="0.15">
      <c r="A3627" t="s">
        <v>202</v>
      </c>
      <c r="B3627" t="s">
        <v>280</v>
      </c>
      <c r="C3627" t="s">
        <v>1</v>
      </c>
      <c r="D3627" t="s">
        <v>204</v>
      </c>
      <c r="E3627" t="s">
        <v>167</v>
      </c>
      <c r="F3627">
        <v>2007</v>
      </c>
      <c r="G3627">
        <v>68.518352203186197</v>
      </c>
      <c r="H3627">
        <v>71.565711083550397</v>
      </c>
      <c r="I3627">
        <v>65.088129724872203</v>
      </c>
    </row>
    <row r="3628" spans="1:9" x14ac:dyDescent="0.15">
      <c r="A3628" t="s">
        <v>202</v>
      </c>
      <c r="B3628" t="s">
        <v>280</v>
      </c>
      <c r="C3628" t="s">
        <v>205</v>
      </c>
      <c r="D3628" t="s">
        <v>204</v>
      </c>
      <c r="E3628" t="s">
        <v>167</v>
      </c>
      <c r="F3628">
        <v>2007</v>
      </c>
      <c r="G3628">
        <v>67.363781679389504</v>
      </c>
      <c r="H3628">
        <v>70.122671702823197</v>
      </c>
      <c r="I3628">
        <v>64.306105281764602</v>
      </c>
    </row>
    <row r="3629" spans="1:9" x14ac:dyDescent="0.15">
      <c r="A3629" t="s">
        <v>202</v>
      </c>
      <c r="B3629" t="s">
        <v>281</v>
      </c>
      <c r="C3629" t="s">
        <v>21</v>
      </c>
      <c r="D3629" t="s">
        <v>204</v>
      </c>
      <c r="E3629" t="s">
        <v>167</v>
      </c>
      <c r="F3629">
        <v>2007</v>
      </c>
      <c r="G3629">
        <v>66.955516051134694</v>
      </c>
      <c r="H3629">
        <v>69.420931070300199</v>
      </c>
      <c r="I3629">
        <v>64.083152462392903</v>
      </c>
    </row>
    <row r="3630" spans="1:9" x14ac:dyDescent="0.15">
      <c r="A3630" t="s">
        <v>202</v>
      </c>
      <c r="B3630" t="s">
        <v>281</v>
      </c>
      <c r="C3630" t="s">
        <v>1</v>
      </c>
      <c r="D3630" t="s">
        <v>204</v>
      </c>
      <c r="E3630" t="s">
        <v>167</v>
      </c>
      <c r="F3630">
        <v>2007</v>
      </c>
      <c r="G3630">
        <v>68.464766605704398</v>
      </c>
      <c r="H3630">
        <v>71.5186943279856</v>
      </c>
      <c r="I3630">
        <v>64.902082285791806</v>
      </c>
    </row>
    <row r="3631" spans="1:9" x14ac:dyDescent="0.15">
      <c r="A3631" t="s">
        <v>202</v>
      </c>
      <c r="B3631" t="s">
        <v>281</v>
      </c>
      <c r="C3631" t="s">
        <v>205</v>
      </c>
      <c r="D3631" t="s">
        <v>204</v>
      </c>
      <c r="E3631" t="s">
        <v>167</v>
      </c>
      <c r="F3631">
        <v>2007</v>
      </c>
      <c r="G3631">
        <v>67.733901285842094</v>
      </c>
      <c r="H3631">
        <v>70.486922516317094</v>
      </c>
      <c r="I3631">
        <v>64.539365563822798</v>
      </c>
    </row>
    <row r="3632" spans="1:9" x14ac:dyDescent="0.15">
      <c r="A3632" t="s">
        <v>202</v>
      </c>
      <c r="B3632" t="s">
        <v>282</v>
      </c>
      <c r="C3632" t="s">
        <v>21</v>
      </c>
      <c r="D3632" t="s">
        <v>204</v>
      </c>
      <c r="E3632" t="s">
        <v>167</v>
      </c>
      <c r="F3632">
        <v>2007</v>
      </c>
      <c r="G3632">
        <v>66.773280586133396</v>
      </c>
      <c r="H3632">
        <v>69.347294864293403</v>
      </c>
      <c r="I3632">
        <v>63.799962931812601</v>
      </c>
    </row>
    <row r="3633" spans="1:9" x14ac:dyDescent="0.15">
      <c r="A3633" t="s">
        <v>202</v>
      </c>
      <c r="B3633" t="s">
        <v>282</v>
      </c>
      <c r="C3633" t="s">
        <v>1</v>
      </c>
      <c r="D3633" t="s">
        <v>204</v>
      </c>
      <c r="E3633" t="s">
        <v>167</v>
      </c>
      <c r="F3633">
        <v>2007</v>
      </c>
      <c r="G3633">
        <v>68.519038733006994</v>
      </c>
      <c r="H3633">
        <v>71.500104130081297</v>
      </c>
      <c r="I3633">
        <v>65.080410856146699</v>
      </c>
    </row>
    <row r="3634" spans="1:9" x14ac:dyDescent="0.15">
      <c r="A3634" t="s">
        <v>202</v>
      </c>
      <c r="B3634" t="s">
        <v>282</v>
      </c>
      <c r="C3634" t="s">
        <v>205</v>
      </c>
      <c r="D3634" t="s">
        <v>204</v>
      </c>
      <c r="E3634" t="s">
        <v>167</v>
      </c>
      <c r="F3634">
        <v>2007</v>
      </c>
      <c r="G3634">
        <v>67.677961943457106</v>
      </c>
      <c r="H3634">
        <v>70.419140088837594</v>
      </c>
      <c r="I3634">
        <v>64.466361977914005</v>
      </c>
    </row>
    <row r="3635" spans="1:9" x14ac:dyDescent="0.15">
      <c r="A3635" t="s">
        <v>202</v>
      </c>
      <c r="B3635" t="s">
        <v>283</v>
      </c>
      <c r="C3635" t="s">
        <v>21</v>
      </c>
      <c r="D3635" t="s">
        <v>204</v>
      </c>
      <c r="E3635" t="s">
        <v>167</v>
      </c>
      <c r="F3635">
        <v>2007</v>
      </c>
      <c r="G3635">
        <v>65.9566990180179</v>
      </c>
      <c r="H3635">
        <v>68.423336534918306</v>
      </c>
      <c r="I3635">
        <v>63.058262815402102</v>
      </c>
    </row>
    <row r="3636" spans="1:9" x14ac:dyDescent="0.15">
      <c r="A3636" t="s">
        <v>202</v>
      </c>
      <c r="B3636" t="s">
        <v>283</v>
      </c>
      <c r="C3636" t="s">
        <v>1</v>
      </c>
      <c r="D3636" t="s">
        <v>204</v>
      </c>
      <c r="E3636" t="s">
        <v>167</v>
      </c>
      <c r="F3636">
        <v>2007</v>
      </c>
      <c r="G3636">
        <v>68.619274893810598</v>
      </c>
      <c r="H3636">
        <v>71.576469373991202</v>
      </c>
      <c r="I3636">
        <v>65.153513827051498</v>
      </c>
    </row>
    <row r="3637" spans="1:9" x14ac:dyDescent="0.15">
      <c r="A3637" t="s">
        <v>202</v>
      </c>
      <c r="B3637" t="s">
        <v>283</v>
      </c>
      <c r="C3637" t="s">
        <v>205</v>
      </c>
      <c r="D3637" t="s">
        <v>204</v>
      </c>
      <c r="E3637" t="s">
        <v>167</v>
      </c>
      <c r="F3637">
        <v>2007</v>
      </c>
      <c r="G3637">
        <v>67.302300809571804</v>
      </c>
      <c r="H3637">
        <v>70.052868408934799</v>
      </c>
      <c r="I3637">
        <v>64.115707166160902</v>
      </c>
    </row>
    <row r="3638" spans="1:9" x14ac:dyDescent="0.15">
      <c r="A3638" t="s">
        <v>202</v>
      </c>
      <c r="B3638" t="s">
        <v>284</v>
      </c>
      <c r="C3638" t="s">
        <v>21</v>
      </c>
      <c r="D3638" t="s">
        <v>204</v>
      </c>
      <c r="E3638" t="s">
        <v>167</v>
      </c>
      <c r="F3638">
        <v>2007</v>
      </c>
      <c r="G3638">
        <v>65.448682671586695</v>
      </c>
      <c r="H3638">
        <v>67.867387777226796</v>
      </c>
      <c r="I3638">
        <v>62.678274178577801</v>
      </c>
    </row>
    <row r="3639" spans="1:9" x14ac:dyDescent="0.15">
      <c r="A3639" t="s">
        <v>202</v>
      </c>
      <c r="B3639" t="s">
        <v>284</v>
      </c>
      <c r="C3639" t="s">
        <v>1</v>
      </c>
      <c r="D3639" t="s">
        <v>204</v>
      </c>
      <c r="E3639" t="s">
        <v>167</v>
      </c>
      <c r="F3639">
        <v>2007</v>
      </c>
      <c r="G3639">
        <v>67.329065615097804</v>
      </c>
      <c r="H3639">
        <v>70.309683984901298</v>
      </c>
      <c r="I3639">
        <v>63.961918331824897</v>
      </c>
    </row>
    <row r="3640" spans="1:9" x14ac:dyDescent="0.15">
      <c r="A3640" t="s">
        <v>202</v>
      </c>
      <c r="B3640" t="s">
        <v>284</v>
      </c>
      <c r="C3640" t="s">
        <v>205</v>
      </c>
      <c r="D3640" t="s">
        <v>204</v>
      </c>
      <c r="E3640" t="s">
        <v>167</v>
      </c>
      <c r="F3640">
        <v>2007</v>
      </c>
      <c r="G3640">
        <v>66.408010362279697</v>
      </c>
      <c r="H3640">
        <v>69.056368008493095</v>
      </c>
      <c r="I3640">
        <v>63.303231812916501</v>
      </c>
    </row>
    <row r="3641" spans="1:9" x14ac:dyDescent="0.15">
      <c r="A3641" t="s">
        <v>202</v>
      </c>
      <c r="B3641" t="s">
        <v>285</v>
      </c>
      <c r="C3641" t="s">
        <v>21</v>
      </c>
      <c r="D3641" t="s">
        <v>204</v>
      </c>
      <c r="E3641" t="s">
        <v>167</v>
      </c>
      <c r="F3641">
        <v>2007</v>
      </c>
      <c r="G3641">
        <v>66.143640201795193</v>
      </c>
      <c r="H3641">
        <v>68.644941402158096</v>
      </c>
      <c r="I3641">
        <v>63.217249120153397</v>
      </c>
    </row>
    <row r="3642" spans="1:9" x14ac:dyDescent="0.15">
      <c r="A3642" t="s">
        <v>202</v>
      </c>
      <c r="B3642" t="s">
        <v>285</v>
      </c>
      <c r="C3642" t="s">
        <v>1</v>
      </c>
      <c r="D3642" t="s">
        <v>204</v>
      </c>
      <c r="E3642" t="s">
        <v>167</v>
      </c>
      <c r="F3642">
        <v>2007</v>
      </c>
      <c r="G3642">
        <v>68.413194974499206</v>
      </c>
      <c r="H3642">
        <v>71.438392398010095</v>
      </c>
      <c r="I3642">
        <v>64.975204832464499</v>
      </c>
    </row>
    <row r="3643" spans="1:9" x14ac:dyDescent="0.15">
      <c r="A3643" t="s">
        <v>202</v>
      </c>
      <c r="B3643" t="s">
        <v>285</v>
      </c>
      <c r="C3643" t="s">
        <v>205</v>
      </c>
      <c r="D3643" t="s">
        <v>204</v>
      </c>
      <c r="E3643" t="s">
        <v>167</v>
      </c>
      <c r="F3643">
        <v>2007</v>
      </c>
      <c r="G3643">
        <v>67.314635096018407</v>
      </c>
      <c r="H3643">
        <v>70.036939100663005</v>
      </c>
      <c r="I3643">
        <v>64.123507345909701</v>
      </c>
    </row>
    <row r="3644" spans="1:9" x14ac:dyDescent="0.15">
      <c r="A3644" t="s">
        <v>202</v>
      </c>
      <c r="B3644" t="s">
        <v>286</v>
      </c>
      <c r="C3644" t="s">
        <v>21</v>
      </c>
      <c r="D3644" t="s">
        <v>204</v>
      </c>
      <c r="E3644" t="s">
        <v>167</v>
      </c>
      <c r="F3644">
        <v>2007</v>
      </c>
      <c r="G3644">
        <v>65.831563763118893</v>
      </c>
      <c r="H3644">
        <v>68.2857729494756</v>
      </c>
      <c r="I3644">
        <v>62.963782317460897</v>
      </c>
    </row>
    <row r="3645" spans="1:9" x14ac:dyDescent="0.15">
      <c r="A3645" t="s">
        <v>202</v>
      </c>
      <c r="B3645" t="s">
        <v>286</v>
      </c>
      <c r="C3645" t="s">
        <v>1</v>
      </c>
      <c r="D3645" t="s">
        <v>204</v>
      </c>
      <c r="E3645" t="s">
        <v>167</v>
      </c>
      <c r="F3645">
        <v>2007</v>
      </c>
      <c r="G3645">
        <v>68.202768821772196</v>
      </c>
      <c r="H3645">
        <v>71.227244538649501</v>
      </c>
      <c r="I3645">
        <v>64.796590638686595</v>
      </c>
    </row>
    <row r="3646" spans="1:9" x14ac:dyDescent="0.15">
      <c r="A3646" t="s">
        <v>202</v>
      </c>
      <c r="B3646" t="s">
        <v>286</v>
      </c>
      <c r="C3646" t="s">
        <v>205</v>
      </c>
      <c r="D3646" t="s">
        <v>204</v>
      </c>
      <c r="E3646" t="s">
        <v>167</v>
      </c>
      <c r="F3646">
        <v>2007</v>
      </c>
      <c r="G3646">
        <v>67.051054230002293</v>
      </c>
      <c r="H3646">
        <v>69.787793408062598</v>
      </c>
      <c r="I3646">
        <v>63.903446376913202</v>
      </c>
    </row>
    <row r="3647" spans="1:9" x14ac:dyDescent="0.15">
      <c r="A3647" t="s">
        <v>202</v>
      </c>
      <c r="B3647" t="s">
        <v>287</v>
      </c>
      <c r="C3647" t="s">
        <v>21</v>
      </c>
      <c r="D3647" t="s">
        <v>204</v>
      </c>
      <c r="E3647" t="s">
        <v>167</v>
      </c>
      <c r="F3647">
        <v>2007</v>
      </c>
      <c r="G3647">
        <v>65.909869937467604</v>
      </c>
      <c r="H3647">
        <v>68.320428194510995</v>
      </c>
      <c r="I3647">
        <v>63.084122601748902</v>
      </c>
    </row>
    <row r="3648" spans="1:9" x14ac:dyDescent="0.15">
      <c r="A3648" t="s">
        <v>202</v>
      </c>
      <c r="B3648" t="s">
        <v>287</v>
      </c>
      <c r="C3648" t="s">
        <v>1</v>
      </c>
      <c r="D3648" t="s">
        <v>204</v>
      </c>
      <c r="E3648" t="s">
        <v>167</v>
      </c>
      <c r="F3648">
        <v>2007</v>
      </c>
      <c r="G3648">
        <v>67.617935133071398</v>
      </c>
      <c r="H3648">
        <v>70.506696931237798</v>
      </c>
      <c r="I3648">
        <v>64.256124060354097</v>
      </c>
    </row>
    <row r="3649" spans="1:9" x14ac:dyDescent="0.15">
      <c r="A3649" t="s">
        <v>202</v>
      </c>
      <c r="B3649" t="s">
        <v>287</v>
      </c>
      <c r="C3649" t="s">
        <v>205</v>
      </c>
      <c r="D3649" t="s">
        <v>204</v>
      </c>
      <c r="E3649" t="s">
        <v>167</v>
      </c>
      <c r="F3649">
        <v>2007</v>
      </c>
      <c r="G3649">
        <v>66.782944690915699</v>
      </c>
      <c r="H3649">
        <v>69.354628332771597</v>
      </c>
      <c r="I3649">
        <v>63.6405383066718</v>
      </c>
    </row>
    <row r="3650" spans="1:9" x14ac:dyDescent="0.15">
      <c r="A3650" t="s">
        <v>202</v>
      </c>
      <c r="B3650" t="s">
        <v>288</v>
      </c>
      <c r="C3650" t="s">
        <v>21</v>
      </c>
      <c r="D3650" t="s">
        <v>204</v>
      </c>
      <c r="E3650" t="s">
        <v>167</v>
      </c>
      <c r="F3650">
        <v>2007</v>
      </c>
      <c r="G3650">
        <v>68.593360460813102</v>
      </c>
      <c r="H3650">
        <v>71.195274154922501</v>
      </c>
      <c r="I3650">
        <v>65.691945265699701</v>
      </c>
    </row>
    <row r="3651" spans="1:9" x14ac:dyDescent="0.15">
      <c r="A3651" t="s">
        <v>202</v>
      </c>
      <c r="B3651" t="s">
        <v>288</v>
      </c>
      <c r="C3651" t="s">
        <v>1</v>
      </c>
      <c r="D3651" t="s">
        <v>204</v>
      </c>
      <c r="E3651" t="s">
        <v>167</v>
      </c>
      <c r="F3651">
        <v>2007</v>
      </c>
      <c r="G3651">
        <v>69.802461855284093</v>
      </c>
      <c r="H3651">
        <v>72.946316473862097</v>
      </c>
      <c r="I3651">
        <v>66.184121496585604</v>
      </c>
    </row>
    <row r="3652" spans="1:9" x14ac:dyDescent="0.15">
      <c r="A3652" t="s">
        <v>202</v>
      </c>
      <c r="B3652" t="s">
        <v>288</v>
      </c>
      <c r="C3652" t="s">
        <v>205</v>
      </c>
      <c r="D3652" t="s">
        <v>204</v>
      </c>
      <c r="E3652" t="s">
        <v>167</v>
      </c>
      <c r="F3652">
        <v>2007</v>
      </c>
      <c r="G3652">
        <v>69.239104099315</v>
      </c>
      <c r="H3652">
        <v>72.102383222910106</v>
      </c>
      <c r="I3652">
        <v>65.958488552307998</v>
      </c>
    </row>
    <row r="3653" spans="1:9" x14ac:dyDescent="0.15">
      <c r="A3653" t="s">
        <v>202</v>
      </c>
      <c r="B3653" t="s">
        <v>289</v>
      </c>
      <c r="C3653" t="s">
        <v>21</v>
      </c>
      <c r="D3653" t="s">
        <v>204</v>
      </c>
      <c r="E3653" t="s">
        <v>167</v>
      </c>
      <c r="F3653">
        <v>2007</v>
      </c>
      <c r="G3653">
        <v>67.465241185242107</v>
      </c>
      <c r="H3653">
        <v>70.035111209038504</v>
      </c>
      <c r="I3653">
        <v>64.583114149539995</v>
      </c>
    </row>
    <row r="3654" spans="1:9" x14ac:dyDescent="0.15">
      <c r="A3654" t="s">
        <v>202</v>
      </c>
      <c r="B3654" t="s">
        <v>289</v>
      </c>
      <c r="C3654" t="s">
        <v>1</v>
      </c>
      <c r="D3654" t="s">
        <v>204</v>
      </c>
      <c r="E3654" t="s">
        <v>167</v>
      </c>
      <c r="F3654">
        <v>2007</v>
      </c>
      <c r="G3654">
        <v>69.324568912780293</v>
      </c>
      <c r="H3654">
        <v>72.409291398694194</v>
      </c>
      <c r="I3654">
        <v>65.829844462735593</v>
      </c>
    </row>
    <row r="3655" spans="1:9" x14ac:dyDescent="0.15">
      <c r="A3655" t="s">
        <v>202</v>
      </c>
      <c r="B3655" t="s">
        <v>289</v>
      </c>
      <c r="C3655" t="s">
        <v>205</v>
      </c>
      <c r="D3655" t="s">
        <v>204</v>
      </c>
      <c r="E3655" t="s">
        <v>167</v>
      </c>
      <c r="F3655">
        <v>2007</v>
      </c>
      <c r="G3655">
        <v>68.429304987685995</v>
      </c>
      <c r="H3655">
        <v>71.182741820719002</v>
      </c>
      <c r="I3655">
        <v>65.232276885460493</v>
      </c>
    </row>
    <row r="3656" spans="1:9" x14ac:dyDescent="0.15">
      <c r="A3656" t="s">
        <v>202</v>
      </c>
      <c r="B3656" t="s">
        <v>290</v>
      </c>
      <c r="C3656" t="s">
        <v>21</v>
      </c>
      <c r="D3656" t="s">
        <v>204</v>
      </c>
      <c r="E3656" t="s">
        <v>167</v>
      </c>
      <c r="F3656">
        <v>2007</v>
      </c>
      <c r="G3656">
        <v>67.724061795611405</v>
      </c>
      <c r="H3656">
        <v>70.301053278222099</v>
      </c>
      <c r="I3656">
        <v>64.730066752512499</v>
      </c>
    </row>
    <row r="3657" spans="1:9" x14ac:dyDescent="0.15">
      <c r="A3657" t="s">
        <v>202</v>
      </c>
      <c r="B3657" t="s">
        <v>290</v>
      </c>
      <c r="C3657" t="s">
        <v>1</v>
      </c>
      <c r="D3657" t="s">
        <v>204</v>
      </c>
      <c r="E3657" t="s">
        <v>167</v>
      </c>
      <c r="F3657">
        <v>2007</v>
      </c>
      <c r="G3657">
        <v>69.797825994959197</v>
      </c>
      <c r="H3657">
        <v>72.957076848762796</v>
      </c>
      <c r="I3657">
        <v>66.149365218002401</v>
      </c>
    </row>
    <row r="3658" spans="1:9" x14ac:dyDescent="0.15">
      <c r="A3658" t="s">
        <v>202</v>
      </c>
      <c r="B3658" t="s">
        <v>290</v>
      </c>
      <c r="C3658" t="s">
        <v>205</v>
      </c>
      <c r="D3658" t="s">
        <v>204</v>
      </c>
      <c r="E3658" t="s">
        <v>167</v>
      </c>
      <c r="F3658">
        <v>2007</v>
      </c>
      <c r="G3658">
        <v>68.797027698095803</v>
      </c>
      <c r="H3658">
        <v>71.647074285640201</v>
      </c>
      <c r="I3658">
        <v>65.482954792233699</v>
      </c>
    </row>
    <row r="3659" spans="1:9" x14ac:dyDescent="0.15">
      <c r="A3659" t="s">
        <v>202</v>
      </c>
      <c r="B3659" t="s">
        <v>291</v>
      </c>
      <c r="C3659" t="s">
        <v>21</v>
      </c>
      <c r="D3659" t="s">
        <v>204</v>
      </c>
      <c r="E3659" t="s">
        <v>167</v>
      </c>
      <c r="F3659">
        <v>2007</v>
      </c>
      <c r="G3659">
        <v>68.1121846054629</v>
      </c>
      <c r="H3659">
        <v>70.698780402548806</v>
      </c>
      <c r="I3659">
        <v>65.061645993948403</v>
      </c>
    </row>
    <row r="3660" spans="1:9" x14ac:dyDescent="0.15">
      <c r="A3660" t="s">
        <v>202</v>
      </c>
      <c r="B3660" t="s">
        <v>291</v>
      </c>
      <c r="C3660" t="s">
        <v>1</v>
      </c>
      <c r="D3660" t="s">
        <v>204</v>
      </c>
      <c r="E3660" t="s">
        <v>167</v>
      </c>
      <c r="F3660">
        <v>2007</v>
      </c>
      <c r="G3660">
        <v>69.735835907502803</v>
      </c>
      <c r="H3660">
        <v>72.872678506425899</v>
      </c>
      <c r="I3660">
        <v>66.182207954095304</v>
      </c>
    </row>
    <row r="3661" spans="1:9" x14ac:dyDescent="0.15">
      <c r="A3661" t="s">
        <v>202</v>
      </c>
      <c r="B3661" t="s">
        <v>291</v>
      </c>
      <c r="C3661" t="s">
        <v>205</v>
      </c>
      <c r="D3661" t="s">
        <v>204</v>
      </c>
      <c r="E3661" t="s">
        <v>167</v>
      </c>
      <c r="F3661">
        <v>2007</v>
      </c>
      <c r="G3661">
        <v>68.956464021467696</v>
      </c>
      <c r="H3661">
        <v>71.764172515576007</v>
      </c>
      <c r="I3661">
        <v>65.637609038502404</v>
      </c>
    </row>
    <row r="3662" spans="1:9" x14ac:dyDescent="0.15">
      <c r="A3662" t="s">
        <v>202</v>
      </c>
      <c r="B3662" t="s">
        <v>292</v>
      </c>
      <c r="C3662" t="s">
        <v>21</v>
      </c>
      <c r="D3662" t="s">
        <v>204</v>
      </c>
      <c r="E3662" t="s">
        <v>167</v>
      </c>
      <c r="F3662">
        <v>2007</v>
      </c>
      <c r="G3662">
        <v>66.452026489652695</v>
      </c>
      <c r="H3662">
        <v>68.975070894234705</v>
      </c>
      <c r="I3662">
        <v>63.5950557581982</v>
      </c>
    </row>
    <row r="3663" spans="1:9" x14ac:dyDescent="0.15">
      <c r="A3663" t="s">
        <v>202</v>
      </c>
      <c r="B3663" t="s">
        <v>292</v>
      </c>
      <c r="C3663" t="s">
        <v>1</v>
      </c>
      <c r="D3663" t="s">
        <v>204</v>
      </c>
      <c r="E3663" t="s">
        <v>167</v>
      </c>
      <c r="F3663">
        <v>2007</v>
      </c>
      <c r="G3663">
        <v>68.903925517405199</v>
      </c>
      <c r="H3663">
        <v>71.939134406562204</v>
      </c>
      <c r="I3663">
        <v>65.439193743547904</v>
      </c>
    </row>
    <row r="3664" spans="1:9" x14ac:dyDescent="0.15">
      <c r="A3664" t="s">
        <v>202</v>
      </c>
      <c r="B3664" t="s">
        <v>292</v>
      </c>
      <c r="C3664" t="s">
        <v>205</v>
      </c>
      <c r="D3664" t="s">
        <v>204</v>
      </c>
      <c r="E3664" t="s">
        <v>167</v>
      </c>
      <c r="F3664">
        <v>2007</v>
      </c>
      <c r="G3664">
        <v>67.737287213988907</v>
      </c>
      <c r="H3664">
        <v>70.510021105046107</v>
      </c>
      <c r="I3664">
        <v>64.557096618222104</v>
      </c>
    </row>
    <row r="3665" spans="1:9" x14ac:dyDescent="0.15">
      <c r="A3665" t="s">
        <v>202</v>
      </c>
      <c r="B3665" t="s">
        <v>293</v>
      </c>
      <c r="C3665" t="s">
        <v>21</v>
      </c>
      <c r="D3665" t="s">
        <v>204</v>
      </c>
      <c r="E3665" t="s">
        <v>167</v>
      </c>
      <c r="F3665">
        <v>2007</v>
      </c>
      <c r="G3665">
        <v>66.817751256321102</v>
      </c>
      <c r="H3665">
        <v>69.276944091360605</v>
      </c>
      <c r="I3665">
        <v>63.9246591354431</v>
      </c>
    </row>
    <row r="3666" spans="1:9" x14ac:dyDescent="0.15">
      <c r="A3666" t="s">
        <v>202</v>
      </c>
      <c r="B3666" t="s">
        <v>293</v>
      </c>
      <c r="C3666" t="s">
        <v>1</v>
      </c>
      <c r="D3666" t="s">
        <v>204</v>
      </c>
      <c r="E3666" t="s">
        <v>167</v>
      </c>
      <c r="F3666">
        <v>2007</v>
      </c>
      <c r="G3666">
        <v>68.836527787626906</v>
      </c>
      <c r="H3666">
        <v>71.713928875054506</v>
      </c>
      <c r="I3666">
        <v>65.4066813057931</v>
      </c>
    </row>
    <row r="3667" spans="1:9" x14ac:dyDescent="0.15">
      <c r="A3667" t="s">
        <v>202</v>
      </c>
      <c r="B3667" t="s">
        <v>293</v>
      </c>
      <c r="C3667" t="s">
        <v>205</v>
      </c>
      <c r="D3667" t="s">
        <v>204</v>
      </c>
      <c r="E3667" t="s">
        <v>167</v>
      </c>
      <c r="F3667">
        <v>2007</v>
      </c>
      <c r="G3667">
        <v>67.859890264483596</v>
      </c>
      <c r="H3667">
        <v>70.542452346835702</v>
      </c>
      <c r="I3667">
        <v>64.6660059244264</v>
      </c>
    </row>
    <row r="3668" spans="1:9" x14ac:dyDescent="0.15">
      <c r="A3668" t="s">
        <v>202</v>
      </c>
      <c r="B3668" t="s">
        <v>294</v>
      </c>
      <c r="C3668" t="s">
        <v>21</v>
      </c>
      <c r="D3668" t="s">
        <v>204</v>
      </c>
      <c r="E3668" t="s">
        <v>167</v>
      </c>
      <c r="F3668">
        <v>2007</v>
      </c>
      <c r="G3668">
        <v>67.405771807393805</v>
      </c>
      <c r="H3668">
        <v>69.985675276317593</v>
      </c>
      <c r="I3668">
        <v>64.435985194079805</v>
      </c>
    </row>
    <row r="3669" spans="1:9" x14ac:dyDescent="0.15">
      <c r="A3669" t="s">
        <v>202</v>
      </c>
      <c r="B3669" t="s">
        <v>294</v>
      </c>
      <c r="C3669" t="s">
        <v>1</v>
      </c>
      <c r="D3669" t="s">
        <v>204</v>
      </c>
      <c r="E3669" t="s">
        <v>167</v>
      </c>
      <c r="F3669">
        <v>2007</v>
      </c>
      <c r="G3669">
        <v>69.220207259789305</v>
      </c>
      <c r="H3669">
        <v>72.277920885202604</v>
      </c>
      <c r="I3669">
        <v>65.791120171368107</v>
      </c>
    </row>
    <row r="3670" spans="1:9" x14ac:dyDescent="0.15">
      <c r="A3670" t="s">
        <v>202</v>
      </c>
      <c r="B3670" t="s">
        <v>294</v>
      </c>
      <c r="C3670" t="s">
        <v>205</v>
      </c>
      <c r="D3670" t="s">
        <v>204</v>
      </c>
      <c r="E3670" t="s">
        <v>167</v>
      </c>
      <c r="F3670">
        <v>2007</v>
      </c>
      <c r="G3670">
        <v>68.344720901263202</v>
      </c>
      <c r="H3670">
        <v>71.132271085131293</v>
      </c>
      <c r="I3670">
        <v>65.164466078331799</v>
      </c>
    </row>
    <row r="3671" spans="1:9" x14ac:dyDescent="0.15">
      <c r="A3671" t="s">
        <v>202</v>
      </c>
      <c r="B3671" t="s">
        <v>295</v>
      </c>
      <c r="C3671" t="s">
        <v>21</v>
      </c>
      <c r="D3671" t="s">
        <v>204</v>
      </c>
      <c r="E3671" t="s">
        <v>167</v>
      </c>
      <c r="F3671">
        <v>2007</v>
      </c>
      <c r="G3671">
        <v>65.901850015947602</v>
      </c>
      <c r="H3671">
        <v>68.330252452177405</v>
      </c>
      <c r="I3671">
        <v>63.032476243636403</v>
      </c>
    </row>
    <row r="3672" spans="1:9" x14ac:dyDescent="0.15">
      <c r="A3672" t="s">
        <v>202</v>
      </c>
      <c r="B3672" t="s">
        <v>295</v>
      </c>
      <c r="C3672" t="s">
        <v>1</v>
      </c>
      <c r="D3672" t="s">
        <v>204</v>
      </c>
      <c r="E3672" t="s">
        <v>167</v>
      </c>
      <c r="F3672">
        <v>2007</v>
      </c>
      <c r="G3672">
        <v>67.959739768799196</v>
      </c>
      <c r="H3672">
        <v>70.896394524663805</v>
      </c>
      <c r="I3672">
        <v>64.537016347325803</v>
      </c>
    </row>
    <row r="3673" spans="1:9" x14ac:dyDescent="0.15">
      <c r="A3673" t="s">
        <v>202</v>
      </c>
      <c r="B3673" t="s">
        <v>295</v>
      </c>
      <c r="C3673" t="s">
        <v>205</v>
      </c>
      <c r="D3673" t="s">
        <v>204</v>
      </c>
      <c r="E3673" t="s">
        <v>167</v>
      </c>
      <c r="F3673">
        <v>2007</v>
      </c>
      <c r="G3673">
        <v>66.946615771416504</v>
      </c>
      <c r="H3673">
        <v>69.668785668378405</v>
      </c>
      <c r="I3673">
        <v>63.749219346382503</v>
      </c>
    </row>
    <row r="3674" spans="1:9" x14ac:dyDescent="0.15">
      <c r="A3674" t="s">
        <v>202</v>
      </c>
      <c r="B3674" t="s">
        <v>296</v>
      </c>
      <c r="C3674" t="s">
        <v>21</v>
      </c>
      <c r="D3674" t="s">
        <v>204</v>
      </c>
      <c r="E3674" t="s">
        <v>167</v>
      </c>
      <c r="F3674">
        <v>2007</v>
      </c>
      <c r="G3674">
        <v>66.473558557527696</v>
      </c>
      <c r="H3674">
        <v>68.957380629086003</v>
      </c>
      <c r="I3674">
        <v>63.544894535060898</v>
      </c>
    </row>
    <row r="3675" spans="1:9" x14ac:dyDescent="0.15">
      <c r="A3675" t="s">
        <v>202</v>
      </c>
      <c r="B3675" t="s">
        <v>296</v>
      </c>
      <c r="C3675" t="s">
        <v>1</v>
      </c>
      <c r="D3675" t="s">
        <v>204</v>
      </c>
      <c r="E3675" t="s">
        <v>167</v>
      </c>
      <c r="F3675">
        <v>2007</v>
      </c>
      <c r="G3675">
        <v>68.293456546187997</v>
      </c>
      <c r="H3675">
        <v>71.338322189584005</v>
      </c>
      <c r="I3675">
        <v>64.955318363275794</v>
      </c>
    </row>
    <row r="3676" spans="1:9" x14ac:dyDescent="0.15">
      <c r="A3676" t="s">
        <v>202</v>
      </c>
      <c r="B3676" t="s">
        <v>296</v>
      </c>
      <c r="C3676" t="s">
        <v>205</v>
      </c>
      <c r="D3676" t="s">
        <v>204</v>
      </c>
      <c r="E3676" t="s">
        <v>167</v>
      </c>
      <c r="F3676">
        <v>2007</v>
      </c>
      <c r="G3676">
        <v>67.437177820558801</v>
      </c>
      <c r="H3676">
        <v>70.209215593655102</v>
      </c>
      <c r="I3676">
        <v>64.245638028593604</v>
      </c>
    </row>
    <row r="3677" spans="1:9" x14ac:dyDescent="0.15">
      <c r="A3677" t="s">
        <v>202</v>
      </c>
      <c r="B3677" t="s">
        <v>297</v>
      </c>
      <c r="C3677" t="s">
        <v>21</v>
      </c>
      <c r="D3677" t="s">
        <v>204</v>
      </c>
      <c r="E3677" t="s">
        <v>167</v>
      </c>
      <c r="F3677">
        <v>2007</v>
      </c>
      <c r="G3677">
        <v>67.015316975746899</v>
      </c>
      <c r="H3677">
        <v>69.507982810599401</v>
      </c>
      <c r="I3677">
        <v>64.169484628129098</v>
      </c>
    </row>
    <row r="3678" spans="1:9" x14ac:dyDescent="0.15">
      <c r="A3678" t="s">
        <v>202</v>
      </c>
      <c r="B3678" t="s">
        <v>297</v>
      </c>
      <c r="C3678" t="s">
        <v>1</v>
      </c>
      <c r="D3678" t="s">
        <v>204</v>
      </c>
      <c r="E3678" t="s">
        <v>167</v>
      </c>
      <c r="F3678">
        <v>2007</v>
      </c>
      <c r="G3678">
        <v>68.886254329474994</v>
      </c>
      <c r="H3678">
        <v>71.895325157814895</v>
      </c>
      <c r="I3678">
        <v>65.493436360122203</v>
      </c>
    </row>
    <row r="3679" spans="1:9" x14ac:dyDescent="0.15">
      <c r="A3679" t="s">
        <v>202</v>
      </c>
      <c r="B3679" t="s">
        <v>297</v>
      </c>
      <c r="C3679" t="s">
        <v>205</v>
      </c>
      <c r="D3679" t="s">
        <v>204</v>
      </c>
      <c r="E3679" t="s">
        <v>167</v>
      </c>
      <c r="F3679">
        <v>2007</v>
      </c>
      <c r="G3679">
        <v>67.986839336158894</v>
      </c>
      <c r="H3679">
        <v>70.745157221571702</v>
      </c>
      <c r="I3679">
        <v>64.898757110355007</v>
      </c>
    </row>
    <row r="3680" spans="1:9" x14ac:dyDescent="0.15">
      <c r="A3680" t="s">
        <v>202</v>
      </c>
      <c r="B3680" t="s">
        <v>298</v>
      </c>
      <c r="C3680" t="s">
        <v>21</v>
      </c>
      <c r="D3680" t="s">
        <v>204</v>
      </c>
      <c r="E3680" t="s">
        <v>167</v>
      </c>
      <c r="F3680">
        <v>2007</v>
      </c>
      <c r="G3680">
        <v>66.179984498391704</v>
      </c>
      <c r="H3680">
        <v>68.607916844835401</v>
      </c>
      <c r="I3680">
        <v>63.339621234004198</v>
      </c>
    </row>
    <row r="3681" spans="1:9" x14ac:dyDescent="0.15">
      <c r="A3681" t="s">
        <v>202</v>
      </c>
      <c r="B3681" t="s">
        <v>298</v>
      </c>
      <c r="C3681" t="s">
        <v>1</v>
      </c>
      <c r="D3681" t="s">
        <v>204</v>
      </c>
      <c r="E3681" t="s">
        <v>167</v>
      </c>
      <c r="F3681">
        <v>2007</v>
      </c>
      <c r="G3681">
        <v>68.215422275307503</v>
      </c>
      <c r="H3681">
        <v>71.216053197347307</v>
      </c>
      <c r="I3681">
        <v>64.852030608612296</v>
      </c>
    </row>
    <row r="3682" spans="1:9" x14ac:dyDescent="0.15">
      <c r="A3682" t="s">
        <v>202</v>
      </c>
      <c r="B3682" t="s">
        <v>298</v>
      </c>
      <c r="C3682" t="s">
        <v>205</v>
      </c>
      <c r="D3682" t="s">
        <v>204</v>
      </c>
      <c r="E3682" t="s">
        <v>167</v>
      </c>
      <c r="F3682">
        <v>2007</v>
      </c>
      <c r="G3682">
        <v>67.218141718221702</v>
      </c>
      <c r="H3682">
        <v>69.909686148444607</v>
      </c>
      <c r="I3682">
        <v>64.126404230571794</v>
      </c>
    </row>
    <row r="3683" spans="1:9" x14ac:dyDescent="0.15">
      <c r="A3683" t="s">
        <v>202</v>
      </c>
      <c r="B3683" t="s">
        <v>299</v>
      </c>
      <c r="C3683" t="s">
        <v>21</v>
      </c>
      <c r="D3683" t="s">
        <v>204</v>
      </c>
      <c r="E3683" t="s">
        <v>167</v>
      </c>
      <c r="F3683">
        <v>2007</v>
      </c>
      <c r="G3683">
        <v>67.218217007373894</v>
      </c>
      <c r="H3683">
        <v>69.755961976940497</v>
      </c>
      <c r="I3683">
        <v>64.306328038712394</v>
      </c>
    </row>
    <row r="3684" spans="1:9" x14ac:dyDescent="0.15">
      <c r="A3684" t="s">
        <v>202</v>
      </c>
      <c r="B3684" t="s">
        <v>299</v>
      </c>
      <c r="C3684" t="s">
        <v>1</v>
      </c>
      <c r="D3684" t="s">
        <v>204</v>
      </c>
      <c r="E3684" t="s">
        <v>167</v>
      </c>
      <c r="F3684">
        <v>2007</v>
      </c>
      <c r="G3684">
        <v>68.909741569841302</v>
      </c>
      <c r="H3684">
        <v>71.950675623999899</v>
      </c>
      <c r="I3684">
        <v>65.353395474937898</v>
      </c>
    </row>
    <row r="3685" spans="1:9" x14ac:dyDescent="0.15">
      <c r="A3685" t="s">
        <v>202</v>
      </c>
      <c r="B3685" t="s">
        <v>299</v>
      </c>
      <c r="C3685" t="s">
        <v>205</v>
      </c>
      <c r="D3685" t="s">
        <v>204</v>
      </c>
      <c r="E3685" t="s">
        <v>167</v>
      </c>
      <c r="F3685">
        <v>2007</v>
      </c>
      <c r="G3685">
        <v>68.095431708544297</v>
      </c>
      <c r="H3685">
        <v>70.833558971934394</v>
      </c>
      <c r="I3685">
        <v>64.895251919131596</v>
      </c>
    </row>
    <row r="3686" spans="1:9" x14ac:dyDescent="0.15">
      <c r="A3686" t="s">
        <v>202</v>
      </c>
      <c r="B3686" t="s">
        <v>300</v>
      </c>
      <c r="C3686" t="s">
        <v>21</v>
      </c>
      <c r="D3686" t="s">
        <v>204</v>
      </c>
      <c r="E3686" t="s">
        <v>167</v>
      </c>
      <c r="F3686">
        <v>2007</v>
      </c>
      <c r="G3686">
        <v>65.630875184617395</v>
      </c>
      <c r="H3686">
        <v>68.012191270838002</v>
      </c>
      <c r="I3686">
        <v>62.781186988597099</v>
      </c>
    </row>
    <row r="3687" spans="1:9" x14ac:dyDescent="0.15">
      <c r="A3687" t="s">
        <v>202</v>
      </c>
      <c r="B3687" t="s">
        <v>300</v>
      </c>
      <c r="C3687" t="s">
        <v>1</v>
      </c>
      <c r="D3687" t="s">
        <v>204</v>
      </c>
      <c r="E3687" t="s">
        <v>167</v>
      </c>
      <c r="F3687">
        <v>2007</v>
      </c>
      <c r="G3687">
        <v>67.691526476816804</v>
      </c>
      <c r="H3687">
        <v>70.628280088037698</v>
      </c>
      <c r="I3687">
        <v>64.272856408406895</v>
      </c>
    </row>
    <row r="3688" spans="1:9" x14ac:dyDescent="0.15">
      <c r="A3688" t="s">
        <v>202</v>
      </c>
      <c r="B3688" t="s">
        <v>300</v>
      </c>
      <c r="C3688" t="s">
        <v>205</v>
      </c>
      <c r="D3688" t="s">
        <v>204</v>
      </c>
      <c r="E3688" t="s">
        <v>167</v>
      </c>
      <c r="F3688">
        <v>2007</v>
      </c>
      <c r="G3688">
        <v>66.683745643125505</v>
      </c>
      <c r="H3688">
        <v>69.316814910496504</v>
      </c>
      <c r="I3688">
        <v>63.534301549653598</v>
      </c>
    </row>
    <row r="3689" spans="1:9" x14ac:dyDescent="0.15">
      <c r="A3689" t="s">
        <v>202</v>
      </c>
      <c r="B3689" t="s">
        <v>301</v>
      </c>
      <c r="C3689" t="s">
        <v>21</v>
      </c>
      <c r="D3689" t="s">
        <v>204</v>
      </c>
      <c r="E3689" t="s">
        <v>167</v>
      </c>
      <c r="F3689">
        <v>2007</v>
      </c>
      <c r="G3689">
        <v>65.542760941663701</v>
      </c>
      <c r="H3689">
        <v>67.896450592805806</v>
      </c>
      <c r="I3689">
        <v>62.659181955469698</v>
      </c>
    </row>
    <row r="3690" spans="1:9" x14ac:dyDescent="0.15">
      <c r="A3690" t="s">
        <v>202</v>
      </c>
      <c r="B3690" t="s">
        <v>301</v>
      </c>
      <c r="C3690" t="s">
        <v>1</v>
      </c>
      <c r="D3690" t="s">
        <v>204</v>
      </c>
      <c r="E3690" t="s">
        <v>167</v>
      </c>
      <c r="F3690">
        <v>2007</v>
      </c>
      <c r="G3690">
        <v>67.937879757821193</v>
      </c>
      <c r="H3690">
        <v>70.866768319872094</v>
      </c>
      <c r="I3690">
        <v>64.514084105331094</v>
      </c>
    </row>
    <row r="3691" spans="1:9" x14ac:dyDescent="0.15">
      <c r="A3691" t="s">
        <v>202</v>
      </c>
      <c r="B3691" t="s">
        <v>301</v>
      </c>
      <c r="C3691" t="s">
        <v>205</v>
      </c>
      <c r="D3691" t="s">
        <v>204</v>
      </c>
      <c r="E3691" t="s">
        <v>167</v>
      </c>
      <c r="F3691">
        <v>2007</v>
      </c>
      <c r="G3691">
        <v>66.747014016511599</v>
      </c>
      <c r="H3691">
        <v>69.372828154928101</v>
      </c>
      <c r="I3691">
        <v>63.582034369332597</v>
      </c>
    </row>
    <row r="3692" spans="1:9" x14ac:dyDescent="0.15">
      <c r="A3692" t="s">
        <v>202</v>
      </c>
      <c r="B3692" t="s">
        <v>302</v>
      </c>
      <c r="C3692" t="s">
        <v>21</v>
      </c>
      <c r="D3692" t="s">
        <v>204</v>
      </c>
      <c r="E3692" t="s">
        <v>167</v>
      </c>
      <c r="F3692">
        <v>2007</v>
      </c>
      <c r="G3692">
        <v>65.799404001791601</v>
      </c>
      <c r="H3692">
        <v>68.148477316221502</v>
      </c>
      <c r="I3692">
        <v>63.039148426601301</v>
      </c>
    </row>
    <row r="3693" spans="1:9" x14ac:dyDescent="0.15">
      <c r="A3693" t="s">
        <v>202</v>
      </c>
      <c r="B3693" t="s">
        <v>302</v>
      </c>
      <c r="C3693" t="s">
        <v>1</v>
      </c>
      <c r="D3693" t="s">
        <v>204</v>
      </c>
      <c r="E3693" t="s">
        <v>167</v>
      </c>
      <c r="F3693">
        <v>2007</v>
      </c>
      <c r="G3693">
        <v>68.273377307043305</v>
      </c>
      <c r="H3693">
        <v>71.167129963635702</v>
      </c>
      <c r="I3693">
        <v>64.874613491350402</v>
      </c>
    </row>
    <row r="3694" spans="1:9" x14ac:dyDescent="0.15">
      <c r="A3694" t="s">
        <v>202</v>
      </c>
      <c r="B3694" t="s">
        <v>302</v>
      </c>
      <c r="C3694" t="s">
        <v>205</v>
      </c>
      <c r="D3694" t="s">
        <v>204</v>
      </c>
      <c r="E3694" t="s">
        <v>167</v>
      </c>
      <c r="F3694">
        <v>2007</v>
      </c>
      <c r="G3694">
        <v>67.045564064762701</v>
      </c>
      <c r="H3694">
        <v>69.679470400390699</v>
      </c>
      <c r="I3694">
        <v>63.942690320109499</v>
      </c>
    </row>
    <row r="3695" spans="1:9" x14ac:dyDescent="0.15">
      <c r="A3695" t="s">
        <v>202</v>
      </c>
      <c r="B3695" t="s">
        <v>303</v>
      </c>
      <c r="C3695" t="s">
        <v>21</v>
      </c>
      <c r="D3695" t="s">
        <v>204</v>
      </c>
      <c r="E3695" t="s">
        <v>167</v>
      </c>
      <c r="F3695">
        <v>2007</v>
      </c>
      <c r="G3695">
        <v>65.492263781462299</v>
      </c>
      <c r="H3695">
        <v>67.886766589389296</v>
      </c>
      <c r="I3695">
        <v>62.627007431454402</v>
      </c>
    </row>
    <row r="3696" spans="1:9" x14ac:dyDescent="0.15">
      <c r="A3696" t="s">
        <v>202</v>
      </c>
      <c r="B3696" t="s">
        <v>303</v>
      </c>
      <c r="C3696" t="s">
        <v>1</v>
      </c>
      <c r="D3696" t="s">
        <v>204</v>
      </c>
      <c r="E3696" t="s">
        <v>167</v>
      </c>
      <c r="F3696">
        <v>2007</v>
      </c>
      <c r="G3696">
        <v>67.244558925535998</v>
      </c>
      <c r="H3696">
        <v>70.156035140443095</v>
      </c>
      <c r="I3696">
        <v>63.8130579528749</v>
      </c>
    </row>
    <row r="3697" spans="1:9" x14ac:dyDescent="0.15">
      <c r="A3697" t="s">
        <v>202</v>
      </c>
      <c r="B3697" t="s">
        <v>303</v>
      </c>
      <c r="C3697" t="s">
        <v>205</v>
      </c>
      <c r="D3697" t="s">
        <v>204</v>
      </c>
      <c r="E3697" t="s">
        <v>167</v>
      </c>
      <c r="F3697">
        <v>2007</v>
      </c>
      <c r="G3697">
        <v>66.384179299209904</v>
      </c>
      <c r="H3697">
        <v>69.008424324908006</v>
      </c>
      <c r="I3697">
        <v>63.191982264500403</v>
      </c>
    </row>
    <row r="3698" spans="1:9" x14ac:dyDescent="0.15">
      <c r="A3698" t="s">
        <v>202</v>
      </c>
      <c r="B3698" t="s">
        <v>304</v>
      </c>
      <c r="C3698" t="s">
        <v>21</v>
      </c>
      <c r="D3698" t="s">
        <v>204</v>
      </c>
      <c r="E3698" t="s">
        <v>167</v>
      </c>
      <c r="F3698">
        <v>2007</v>
      </c>
      <c r="G3698">
        <v>64.487323208267696</v>
      </c>
      <c r="H3698">
        <v>66.886511764761096</v>
      </c>
      <c r="I3698">
        <v>61.718637200294197</v>
      </c>
    </row>
    <row r="3699" spans="1:9" x14ac:dyDescent="0.15">
      <c r="A3699" t="s">
        <v>202</v>
      </c>
      <c r="B3699" t="s">
        <v>304</v>
      </c>
      <c r="C3699" t="s">
        <v>1</v>
      </c>
      <c r="D3699" t="s">
        <v>204</v>
      </c>
      <c r="E3699" t="s">
        <v>167</v>
      </c>
      <c r="F3699">
        <v>2007</v>
      </c>
      <c r="G3699">
        <v>66.932704365721307</v>
      </c>
      <c r="H3699">
        <v>69.942971890508801</v>
      </c>
      <c r="I3699">
        <v>63.577867387413399</v>
      </c>
    </row>
    <row r="3700" spans="1:9" x14ac:dyDescent="0.15">
      <c r="A3700" t="s">
        <v>202</v>
      </c>
      <c r="B3700" t="s">
        <v>304</v>
      </c>
      <c r="C3700" t="s">
        <v>205</v>
      </c>
      <c r="D3700" t="s">
        <v>204</v>
      </c>
      <c r="E3700" t="s">
        <v>167</v>
      </c>
      <c r="F3700">
        <v>2007</v>
      </c>
      <c r="G3700">
        <v>65.718938021500804</v>
      </c>
      <c r="H3700">
        <v>68.4238003987453</v>
      </c>
      <c r="I3700">
        <v>62.6213250808269</v>
      </c>
    </row>
    <row r="3701" spans="1:9" x14ac:dyDescent="0.15">
      <c r="A3701" t="s">
        <v>202</v>
      </c>
      <c r="B3701" t="s">
        <v>305</v>
      </c>
      <c r="C3701" t="s">
        <v>21</v>
      </c>
      <c r="D3701" t="s">
        <v>204</v>
      </c>
      <c r="E3701" t="s">
        <v>167</v>
      </c>
      <c r="F3701">
        <v>2007</v>
      </c>
      <c r="G3701">
        <v>65.934546220004805</v>
      </c>
      <c r="H3701">
        <v>68.302783636156605</v>
      </c>
      <c r="I3701">
        <v>63.1055824981608</v>
      </c>
    </row>
    <row r="3702" spans="1:9" x14ac:dyDescent="0.15">
      <c r="A3702" t="s">
        <v>202</v>
      </c>
      <c r="B3702" t="s">
        <v>305</v>
      </c>
      <c r="C3702" t="s">
        <v>1</v>
      </c>
      <c r="D3702" t="s">
        <v>204</v>
      </c>
      <c r="E3702" t="s">
        <v>167</v>
      </c>
      <c r="F3702">
        <v>2007</v>
      </c>
      <c r="G3702">
        <v>68.119766300204702</v>
      </c>
      <c r="H3702">
        <v>71.117912265494795</v>
      </c>
      <c r="I3702">
        <v>64.789420827176102</v>
      </c>
    </row>
    <row r="3703" spans="1:9" x14ac:dyDescent="0.15">
      <c r="A3703" t="s">
        <v>202</v>
      </c>
      <c r="B3703" t="s">
        <v>305</v>
      </c>
      <c r="C3703" t="s">
        <v>205</v>
      </c>
      <c r="D3703" t="s">
        <v>204</v>
      </c>
      <c r="E3703" t="s">
        <v>167</v>
      </c>
      <c r="F3703">
        <v>2007</v>
      </c>
      <c r="G3703">
        <v>67.041951412582804</v>
      </c>
      <c r="H3703">
        <v>69.729904430548899</v>
      </c>
      <c r="I3703">
        <v>63.944202144787099</v>
      </c>
    </row>
    <row r="3704" spans="1:9" x14ac:dyDescent="0.15">
      <c r="A3704" t="s">
        <v>202</v>
      </c>
      <c r="B3704" t="s">
        <v>306</v>
      </c>
      <c r="C3704" t="s">
        <v>21</v>
      </c>
      <c r="D3704" t="s">
        <v>204</v>
      </c>
      <c r="E3704" t="s">
        <v>167</v>
      </c>
      <c r="F3704">
        <v>2007</v>
      </c>
      <c r="G3704">
        <v>64.901279231370296</v>
      </c>
      <c r="H3704">
        <v>67.318417790861105</v>
      </c>
      <c r="I3704">
        <v>62.115221957453002</v>
      </c>
    </row>
    <row r="3705" spans="1:9" x14ac:dyDescent="0.15">
      <c r="A3705" t="s">
        <v>202</v>
      </c>
      <c r="B3705" t="s">
        <v>306</v>
      </c>
      <c r="C3705" t="s">
        <v>1</v>
      </c>
      <c r="D3705" t="s">
        <v>204</v>
      </c>
      <c r="E3705" t="s">
        <v>167</v>
      </c>
      <c r="F3705">
        <v>2007</v>
      </c>
      <c r="G3705">
        <v>67.468457421351999</v>
      </c>
      <c r="H3705">
        <v>70.426099243600603</v>
      </c>
      <c r="I3705">
        <v>64.008987371624499</v>
      </c>
    </row>
    <row r="3706" spans="1:9" x14ac:dyDescent="0.15">
      <c r="A3706" t="s">
        <v>202</v>
      </c>
      <c r="B3706" t="s">
        <v>306</v>
      </c>
      <c r="C3706" t="s">
        <v>205</v>
      </c>
      <c r="D3706" t="s">
        <v>204</v>
      </c>
      <c r="E3706" t="s">
        <v>167</v>
      </c>
      <c r="F3706">
        <v>2007</v>
      </c>
      <c r="G3706">
        <v>66.186183185420305</v>
      </c>
      <c r="H3706">
        <v>68.813286369976893</v>
      </c>
      <c r="I3706">
        <v>63.131023153145399</v>
      </c>
    </row>
    <row r="3707" spans="1:9" x14ac:dyDescent="0.15">
      <c r="A3707" t="s">
        <v>202</v>
      </c>
      <c r="B3707" t="s">
        <v>307</v>
      </c>
      <c r="C3707" t="s">
        <v>21</v>
      </c>
      <c r="D3707" t="s">
        <v>204</v>
      </c>
      <c r="E3707" t="s">
        <v>167</v>
      </c>
      <c r="F3707">
        <v>2007</v>
      </c>
      <c r="G3707">
        <v>65.036785808700998</v>
      </c>
      <c r="H3707">
        <v>67.429571429324596</v>
      </c>
      <c r="I3707">
        <v>62.352272147033702</v>
      </c>
    </row>
    <row r="3708" spans="1:9" x14ac:dyDescent="0.15">
      <c r="A3708" t="s">
        <v>202</v>
      </c>
      <c r="B3708" t="s">
        <v>307</v>
      </c>
      <c r="C3708" t="s">
        <v>1</v>
      </c>
      <c r="D3708" t="s">
        <v>204</v>
      </c>
      <c r="E3708" t="s">
        <v>167</v>
      </c>
      <c r="F3708">
        <v>2007</v>
      </c>
      <c r="G3708">
        <v>67.784381101059594</v>
      </c>
      <c r="H3708">
        <v>70.803518276640801</v>
      </c>
      <c r="I3708">
        <v>64.351159943489705</v>
      </c>
    </row>
    <row r="3709" spans="1:9" x14ac:dyDescent="0.15">
      <c r="A3709" t="s">
        <v>202</v>
      </c>
      <c r="B3709" t="s">
        <v>307</v>
      </c>
      <c r="C3709" t="s">
        <v>205</v>
      </c>
      <c r="D3709" t="s">
        <v>204</v>
      </c>
      <c r="E3709" t="s">
        <v>167</v>
      </c>
      <c r="F3709">
        <v>2007</v>
      </c>
      <c r="G3709">
        <v>66.392254252946202</v>
      </c>
      <c r="H3709">
        <v>69.092542088769093</v>
      </c>
      <c r="I3709">
        <v>63.332736532357501</v>
      </c>
    </row>
    <row r="3710" spans="1:9" x14ac:dyDescent="0.15">
      <c r="A3710" t="s">
        <v>202</v>
      </c>
      <c r="B3710" t="s">
        <v>308</v>
      </c>
      <c r="C3710" t="s">
        <v>21</v>
      </c>
      <c r="D3710" t="s">
        <v>204</v>
      </c>
      <c r="E3710" t="s">
        <v>167</v>
      </c>
      <c r="F3710">
        <v>2007</v>
      </c>
      <c r="G3710">
        <v>65.290378689682399</v>
      </c>
      <c r="H3710">
        <v>67.689110021384593</v>
      </c>
      <c r="I3710">
        <v>62.5407470949838</v>
      </c>
    </row>
    <row r="3711" spans="1:9" x14ac:dyDescent="0.15">
      <c r="A3711" t="s">
        <v>202</v>
      </c>
      <c r="B3711" t="s">
        <v>308</v>
      </c>
      <c r="C3711" t="s">
        <v>1</v>
      </c>
      <c r="D3711" t="s">
        <v>204</v>
      </c>
      <c r="E3711" t="s">
        <v>167</v>
      </c>
      <c r="F3711">
        <v>2007</v>
      </c>
      <c r="G3711">
        <v>67.590751386362896</v>
      </c>
      <c r="H3711">
        <v>70.567074466832594</v>
      </c>
      <c r="I3711">
        <v>64.184540706654701</v>
      </c>
    </row>
    <row r="3712" spans="1:9" x14ac:dyDescent="0.15">
      <c r="A3712" t="s">
        <v>202</v>
      </c>
      <c r="B3712" t="s">
        <v>308</v>
      </c>
      <c r="C3712" t="s">
        <v>205</v>
      </c>
      <c r="D3712" t="s">
        <v>204</v>
      </c>
      <c r="E3712" t="s">
        <v>167</v>
      </c>
      <c r="F3712">
        <v>2007</v>
      </c>
      <c r="G3712">
        <v>66.479651304740202</v>
      </c>
      <c r="H3712">
        <v>69.179044355710005</v>
      </c>
      <c r="I3712">
        <v>63.357730389458403</v>
      </c>
    </row>
    <row r="3713" spans="1:9" x14ac:dyDescent="0.15">
      <c r="A3713" t="s">
        <v>202</v>
      </c>
      <c r="B3713" t="s">
        <v>309</v>
      </c>
      <c r="C3713" t="s">
        <v>21</v>
      </c>
      <c r="D3713" t="s">
        <v>204</v>
      </c>
      <c r="E3713" t="s">
        <v>167</v>
      </c>
      <c r="F3713">
        <v>2007</v>
      </c>
      <c r="G3713">
        <v>63.057489961863503</v>
      </c>
      <c r="H3713">
        <v>65.303513698559399</v>
      </c>
      <c r="I3713">
        <v>60.495175826398501</v>
      </c>
    </row>
    <row r="3714" spans="1:9" x14ac:dyDescent="0.15">
      <c r="A3714" t="s">
        <v>202</v>
      </c>
      <c r="B3714" t="s">
        <v>309</v>
      </c>
      <c r="C3714" t="s">
        <v>1</v>
      </c>
      <c r="D3714" t="s">
        <v>204</v>
      </c>
      <c r="E3714" t="s">
        <v>167</v>
      </c>
      <c r="F3714">
        <v>2007</v>
      </c>
      <c r="G3714">
        <v>66.526699744717902</v>
      </c>
      <c r="H3714">
        <v>69.431118324590699</v>
      </c>
      <c r="I3714">
        <v>63.113083624902899</v>
      </c>
    </row>
    <row r="3715" spans="1:9" x14ac:dyDescent="0.15">
      <c r="A3715" t="s">
        <v>202</v>
      </c>
      <c r="B3715" t="s">
        <v>309</v>
      </c>
      <c r="C3715" t="s">
        <v>205</v>
      </c>
      <c r="D3715" t="s">
        <v>204</v>
      </c>
      <c r="E3715" t="s">
        <v>167</v>
      </c>
      <c r="F3715">
        <v>2007</v>
      </c>
      <c r="G3715">
        <v>64.735718818493595</v>
      </c>
      <c r="H3715">
        <v>67.262278058496094</v>
      </c>
      <c r="I3715">
        <v>61.776237731621002</v>
      </c>
    </row>
    <row r="3716" spans="1:9" x14ac:dyDescent="0.15">
      <c r="A3716" t="s">
        <v>202</v>
      </c>
      <c r="B3716" t="s">
        <v>310</v>
      </c>
      <c r="C3716" t="s">
        <v>21</v>
      </c>
      <c r="D3716" t="s">
        <v>204</v>
      </c>
      <c r="E3716" t="s">
        <v>167</v>
      </c>
      <c r="F3716">
        <v>2007</v>
      </c>
      <c r="G3716">
        <v>63.640052140132802</v>
      </c>
      <c r="H3716">
        <v>66.051044258684001</v>
      </c>
      <c r="I3716">
        <v>60.891267267031303</v>
      </c>
    </row>
    <row r="3717" spans="1:9" x14ac:dyDescent="0.15">
      <c r="A3717" t="s">
        <v>202</v>
      </c>
      <c r="B3717" t="s">
        <v>310</v>
      </c>
      <c r="C3717" t="s">
        <v>1</v>
      </c>
      <c r="D3717" t="s">
        <v>204</v>
      </c>
      <c r="E3717" t="s">
        <v>167</v>
      </c>
      <c r="F3717">
        <v>2007</v>
      </c>
      <c r="G3717">
        <v>66.775004135208505</v>
      </c>
      <c r="H3717">
        <v>69.713071616209007</v>
      </c>
      <c r="I3717">
        <v>63.289737400953399</v>
      </c>
    </row>
    <row r="3718" spans="1:9" x14ac:dyDescent="0.15">
      <c r="A3718" t="s">
        <v>202</v>
      </c>
      <c r="B3718" t="s">
        <v>310</v>
      </c>
      <c r="C3718" t="s">
        <v>205</v>
      </c>
      <c r="D3718" t="s">
        <v>204</v>
      </c>
      <c r="E3718" t="s">
        <v>167</v>
      </c>
      <c r="F3718">
        <v>2007</v>
      </c>
      <c r="G3718">
        <v>65.173623131065298</v>
      </c>
      <c r="H3718">
        <v>67.848995225099799</v>
      </c>
      <c r="I3718">
        <v>62.0463447321983</v>
      </c>
    </row>
    <row r="3719" spans="1:9" x14ac:dyDescent="0.15">
      <c r="A3719" t="s">
        <v>202</v>
      </c>
      <c r="B3719" t="s">
        <v>311</v>
      </c>
      <c r="C3719" t="s">
        <v>21</v>
      </c>
      <c r="D3719" t="s">
        <v>204</v>
      </c>
      <c r="E3719" t="s">
        <v>167</v>
      </c>
      <c r="F3719">
        <v>2007</v>
      </c>
      <c r="G3719">
        <v>68.517145722028204</v>
      </c>
      <c r="H3719">
        <v>71.057906441420599</v>
      </c>
      <c r="I3719">
        <v>65.529427038550494</v>
      </c>
    </row>
    <row r="3720" spans="1:9" x14ac:dyDescent="0.15">
      <c r="A3720" t="s">
        <v>202</v>
      </c>
      <c r="B3720" t="s">
        <v>311</v>
      </c>
      <c r="C3720" t="s">
        <v>1</v>
      </c>
      <c r="D3720" t="s">
        <v>204</v>
      </c>
      <c r="E3720" t="s">
        <v>167</v>
      </c>
      <c r="F3720">
        <v>2007</v>
      </c>
      <c r="G3720">
        <v>70.4346785327932</v>
      </c>
      <c r="H3720">
        <v>73.600794056542398</v>
      </c>
      <c r="I3720">
        <v>66.813545440060096</v>
      </c>
    </row>
    <row r="3721" spans="1:9" x14ac:dyDescent="0.15">
      <c r="A3721" t="s">
        <v>202</v>
      </c>
      <c r="B3721" t="s">
        <v>311</v>
      </c>
      <c r="C3721" t="s">
        <v>205</v>
      </c>
      <c r="D3721" t="s">
        <v>204</v>
      </c>
      <c r="E3721" t="s">
        <v>167</v>
      </c>
      <c r="F3721">
        <v>2007</v>
      </c>
      <c r="G3721">
        <v>69.519256706810097</v>
      </c>
      <c r="H3721">
        <v>72.320333992591301</v>
      </c>
      <c r="I3721">
        <v>66.161400832193607</v>
      </c>
    </row>
    <row r="3722" spans="1:9" x14ac:dyDescent="0.15">
      <c r="A3722" t="s">
        <v>202</v>
      </c>
      <c r="B3722" t="s">
        <v>312</v>
      </c>
      <c r="C3722" t="s">
        <v>21</v>
      </c>
      <c r="D3722" t="s">
        <v>204</v>
      </c>
      <c r="E3722" t="s">
        <v>167</v>
      </c>
      <c r="F3722">
        <v>2007</v>
      </c>
      <c r="G3722">
        <v>68.439921814682904</v>
      </c>
      <c r="H3722">
        <v>70.976008086671698</v>
      </c>
      <c r="I3722">
        <v>65.546909444158402</v>
      </c>
    </row>
    <row r="3723" spans="1:9" x14ac:dyDescent="0.15">
      <c r="A3723" t="s">
        <v>202</v>
      </c>
      <c r="B3723" t="s">
        <v>312</v>
      </c>
      <c r="C3723" t="s">
        <v>1</v>
      </c>
      <c r="D3723" t="s">
        <v>204</v>
      </c>
      <c r="E3723" t="s">
        <v>167</v>
      </c>
      <c r="F3723">
        <v>2007</v>
      </c>
      <c r="G3723">
        <v>69.726496346722001</v>
      </c>
      <c r="H3723">
        <v>72.789618777550302</v>
      </c>
      <c r="I3723">
        <v>66.294412032523894</v>
      </c>
    </row>
    <row r="3724" spans="1:9" x14ac:dyDescent="0.15">
      <c r="A3724" t="s">
        <v>202</v>
      </c>
      <c r="B3724" t="s">
        <v>312</v>
      </c>
      <c r="C3724" t="s">
        <v>205</v>
      </c>
      <c r="D3724" t="s">
        <v>204</v>
      </c>
      <c r="E3724" t="s">
        <v>167</v>
      </c>
      <c r="F3724">
        <v>2007</v>
      </c>
      <c r="G3724">
        <v>69.122528110793397</v>
      </c>
      <c r="H3724">
        <v>71.914572377536601</v>
      </c>
      <c r="I3724">
        <v>65.964249764877806</v>
      </c>
    </row>
    <row r="3725" spans="1:9" x14ac:dyDescent="0.15">
      <c r="A3725" t="s">
        <v>202</v>
      </c>
      <c r="B3725" t="s">
        <v>313</v>
      </c>
      <c r="C3725" t="s">
        <v>21</v>
      </c>
      <c r="D3725" t="s">
        <v>204</v>
      </c>
      <c r="E3725" t="s">
        <v>167</v>
      </c>
      <c r="F3725">
        <v>2007</v>
      </c>
      <c r="G3725">
        <v>68.561669232768907</v>
      </c>
      <c r="H3725">
        <v>71.127989025504206</v>
      </c>
      <c r="I3725">
        <v>65.541724452969305</v>
      </c>
    </row>
    <row r="3726" spans="1:9" x14ac:dyDescent="0.15">
      <c r="A3726" t="s">
        <v>202</v>
      </c>
      <c r="B3726" t="s">
        <v>313</v>
      </c>
      <c r="C3726" t="s">
        <v>1</v>
      </c>
      <c r="D3726" t="s">
        <v>204</v>
      </c>
      <c r="E3726" t="s">
        <v>167</v>
      </c>
      <c r="F3726">
        <v>2007</v>
      </c>
      <c r="G3726">
        <v>70.931495841431101</v>
      </c>
      <c r="H3726">
        <v>74.152034472496993</v>
      </c>
      <c r="I3726">
        <v>67.306837401060207</v>
      </c>
    </row>
    <row r="3727" spans="1:9" x14ac:dyDescent="0.15">
      <c r="A3727" t="s">
        <v>202</v>
      </c>
      <c r="B3727" t="s">
        <v>313</v>
      </c>
      <c r="C3727" t="s">
        <v>205</v>
      </c>
      <c r="D3727" t="s">
        <v>204</v>
      </c>
      <c r="E3727" t="s">
        <v>167</v>
      </c>
      <c r="F3727">
        <v>2007</v>
      </c>
      <c r="G3727">
        <v>69.808835687527605</v>
      </c>
      <c r="H3727">
        <v>72.6934166733258</v>
      </c>
      <c r="I3727">
        <v>66.467872273059697</v>
      </c>
    </row>
    <row r="3728" spans="1:9" x14ac:dyDescent="0.15">
      <c r="A3728" t="s">
        <v>202</v>
      </c>
      <c r="B3728" t="s">
        <v>314</v>
      </c>
      <c r="C3728" t="s">
        <v>21</v>
      </c>
      <c r="D3728" t="s">
        <v>204</v>
      </c>
      <c r="E3728" t="s">
        <v>167</v>
      </c>
      <c r="F3728">
        <v>2007</v>
      </c>
      <c r="G3728">
        <v>66.248928987455201</v>
      </c>
      <c r="H3728">
        <v>68.717835214525707</v>
      </c>
      <c r="I3728">
        <v>63.427220902104096</v>
      </c>
    </row>
    <row r="3729" spans="1:9" x14ac:dyDescent="0.15">
      <c r="A3729" t="s">
        <v>202</v>
      </c>
      <c r="B3729" t="s">
        <v>314</v>
      </c>
      <c r="C3729" t="s">
        <v>1</v>
      </c>
      <c r="D3729" t="s">
        <v>204</v>
      </c>
      <c r="E3729" t="s">
        <v>167</v>
      </c>
      <c r="F3729">
        <v>2007</v>
      </c>
      <c r="G3729">
        <v>68.954873073801707</v>
      </c>
      <c r="H3729">
        <v>71.921516036777007</v>
      </c>
      <c r="I3729">
        <v>65.573321316788693</v>
      </c>
    </row>
    <row r="3730" spans="1:9" x14ac:dyDescent="0.15">
      <c r="A3730" t="s">
        <v>202</v>
      </c>
      <c r="B3730" t="s">
        <v>314</v>
      </c>
      <c r="C3730" t="s">
        <v>205</v>
      </c>
      <c r="D3730" t="s">
        <v>204</v>
      </c>
      <c r="E3730" t="s">
        <v>167</v>
      </c>
      <c r="F3730">
        <v>2007</v>
      </c>
      <c r="G3730">
        <v>67.609412208201903</v>
      </c>
      <c r="H3730">
        <v>70.299948374126501</v>
      </c>
      <c r="I3730">
        <v>64.459429953839802</v>
      </c>
    </row>
    <row r="3731" spans="1:9" x14ac:dyDescent="0.15">
      <c r="A3731" t="s">
        <v>202</v>
      </c>
      <c r="B3731" t="s">
        <v>315</v>
      </c>
      <c r="C3731" t="s">
        <v>21</v>
      </c>
      <c r="D3731" t="s">
        <v>204</v>
      </c>
      <c r="E3731" t="s">
        <v>167</v>
      </c>
      <c r="F3731">
        <v>2007</v>
      </c>
      <c r="G3731">
        <v>66.536129930666306</v>
      </c>
      <c r="H3731">
        <v>69.042340352524207</v>
      </c>
      <c r="I3731">
        <v>63.682008721273299</v>
      </c>
    </row>
    <row r="3732" spans="1:9" x14ac:dyDescent="0.15">
      <c r="A3732" t="s">
        <v>202</v>
      </c>
      <c r="B3732" t="s">
        <v>315</v>
      </c>
      <c r="C3732" t="s">
        <v>1</v>
      </c>
      <c r="D3732" t="s">
        <v>204</v>
      </c>
      <c r="E3732" t="s">
        <v>167</v>
      </c>
      <c r="F3732">
        <v>2007</v>
      </c>
      <c r="G3732">
        <v>68.992116028454603</v>
      </c>
      <c r="H3732">
        <v>71.964366129391195</v>
      </c>
      <c r="I3732">
        <v>65.501155209214701</v>
      </c>
    </row>
    <row r="3733" spans="1:9" x14ac:dyDescent="0.15">
      <c r="A3733" t="s">
        <v>202</v>
      </c>
      <c r="B3733" t="s">
        <v>315</v>
      </c>
      <c r="C3733" t="s">
        <v>205</v>
      </c>
      <c r="D3733" t="s">
        <v>204</v>
      </c>
      <c r="E3733" t="s">
        <v>167</v>
      </c>
      <c r="F3733">
        <v>2007</v>
      </c>
      <c r="G3733">
        <v>67.808836155677</v>
      </c>
      <c r="H3733">
        <v>70.537387425385901</v>
      </c>
      <c r="I3733">
        <v>64.619419019610802</v>
      </c>
    </row>
    <row r="3734" spans="1:9" x14ac:dyDescent="0.15">
      <c r="A3734" t="s">
        <v>202</v>
      </c>
      <c r="B3734" t="s">
        <v>316</v>
      </c>
      <c r="C3734" t="s">
        <v>21</v>
      </c>
      <c r="D3734" t="s">
        <v>204</v>
      </c>
      <c r="E3734" t="s">
        <v>167</v>
      </c>
      <c r="F3734">
        <v>2007</v>
      </c>
      <c r="G3734">
        <v>67.310795205005206</v>
      </c>
      <c r="H3734">
        <v>69.812333340317394</v>
      </c>
      <c r="I3734">
        <v>64.420485620249707</v>
      </c>
    </row>
    <row r="3735" spans="1:9" x14ac:dyDescent="0.15">
      <c r="A3735" t="s">
        <v>202</v>
      </c>
      <c r="B3735" t="s">
        <v>316</v>
      </c>
      <c r="C3735" t="s">
        <v>1</v>
      </c>
      <c r="D3735" t="s">
        <v>204</v>
      </c>
      <c r="E3735" t="s">
        <v>167</v>
      </c>
      <c r="F3735">
        <v>2007</v>
      </c>
      <c r="G3735">
        <v>69.069164504876895</v>
      </c>
      <c r="H3735">
        <v>72.011675785554203</v>
      </c>
      <c r="I3735">
        <v>65.665984748745302</v>
      </c>
    </row>
    <row r="3736" spans="1:9" x14ac:dyDescent="0.15">
      <c r="A3736" t="s">
        <v>202</v>
      </c>
      <c r="B3736" t="s">
        <v>316</v>
      </c>
      <c r="C3736" t="s">
        <v>205</v>
      </c>
      <c r="D3736" t="s">
        <v>204</v>
      </c>
      <c r="E3736" t="s">
        <v>167</v>
      </c>
      <c r="F3736">
        <v>2007</v>
      </c>
      <c r="G3736">
        <v>68.216870101801206</v>
      </c>
      <c r="H3736">
        <v>70.905098787559098</v>
      </c>
      <c r="I3736">
        <v>65.051311634405096</v>
      </c>
    </row>
    <row r="3737" spans="1:9" x14ac:dyDescent="0.15">
      <c r="A3737" t="s">
        <v>202</v>
      </c>
      <c r="B3737" t="s">
        <v>317</v>
      </c>
      <c r="C3737" t="s">
        <v>21</v>
      </c>
      <c r="D3737" t="s">
        <v>204</v>
      </c>
      <c r="E3737" t="s">
        <v>167</v>
      </c>
      <c r="F3737">
        <v>2007</v>
      </c>
      <c r="G3737">
        <v>65.946568389594603</v>
      </c>
      <c r="H3737">
        <v>68.353833568866506</v>
      </c>
      <c r="I3737">
        <v>63.014768535767701</v>
      </c>
    </row>
    <row r="3738" spans="1:9" x14ac:dyDescent="0.15">
      <c r="A3738" t="s">
        <v>202</v>
      </c>
      <c r="B3738" t="s">
        <v>317</v>
      </c>
      <c r="C3738" t="s">
        <v>1</v>
      </c>
      <c r="D3738" t="s">
        <v>204</v>
      </c>
      <c r="E3738" t="s">
        <v>167</v>
      </c>
      <c r="F3738">
        <v>2007</v>
      </c>
      <c r="G3738">
        <v>67.943547700782801</v>
      </c>
      <c r="H3738">
        <v>70.868587970470202</v>
      </c>
      <c r="I3738">
        <v>64.514204956810801</v>
      </c>
    </row>
    <row r="3739" spans="1:9" x14ac:dyDescent="0.15">
      <c r="A3739" t="s">
        <v>202</v>
      </c>
      <c r="B3739" t="s">
        <v>317</v>
      </c>
      <c r="C3739" t="s">
        <v>205</v>
      </c>
      <c r="D3739" t="s">
        <v>204</v>
      </c>
      <c r="E3739" t="s">
        <v>167</v>
      </c>
      <c r="F3739">
        <v>2007</v>
      </c>
      <c r="G3739">
        <v>66.975300176092503</v>
      </c>
      <c r="H3739">
        <v>69.651815034383105</v>
      </c>
      <c r="I3739">
        <v>63.850493320278503</v>
      </c>
    </row>
    <row r="3740" spans="1:9" x14ac:dyDescent="0.15">
      <c r="A3740" t="s">
        <v>202</v>
      </c>
      <c r="B3740" t="s">
        <v>318</v>
      </c>
      <c r="C3740" t="s">
        <v>21</v>
      </c>
      <c r="D3740" t="s">
        <v>204</v>
      </c>
      <c r="E3740" t="s">
        <v>167</v>
      </c>
      <c r="F3740">
        <v>2007</v>
      </c>
      <c r="G3740">
        <v>66.588606289364293</v>
      </c>
      <c r="H3740">
        <v>69.003278565154801</v>
      </c>
      <c r="I3740">
        <v>63.799937069866203</v>
      </c>
    </row>
    <row r="3741" spans="1:9" x14ac:dyDescent="0.15">
      <c r="A3741" t="s">
        <v>202</v>
      </c>
      <c r="B3741" t="s">
        <v>318</v>
      </c>
      <c r="C3741" t="s">
        <v>1</v>
      </c>
      <c r="D3741" t="s">
        <v>204</v>
      </c>
      <c r="E3741" t="s">
        <v>167</v>
      </c>
      <c r="F3741">
        <v>2007</v>
      </c>
      <c r="G3741">
        <v>68.706377300508194</v>
      </c>
      <c r="H3741">
        <v>71.615851055175298</v>
      </c>
      <c r="I3741">
        <v>65.324686353359695</v>
      </c>
    </row>
    <row r="3742" spans="1:9" x14ac:dyDescent="0.15">
      <c r="A3742" t="s">
        <v>202</v>
      </c>
      <c r="B3742" t="s">
        <v>318</v>
      </c>
      <c r="C3742" t="s">
        <v>205</v>
      </c>
      <c r="D3742" t="s">
        <v>204</v>
      </c>
      <c r="E3742" t="s">
        <v>167</v>
      </c>
      <c r="F3742">
        <v>2007</v>
      </c>
      <c r="G3742">
        <v>67.675828818352102</v>
      </c>
      <c r="H3742">
        <v>70.326343041511905</v>
      </c>
      <c r="I3742">
        <v>64.533862547149496</v>
      </c>
    </row>
    <row r="3743" spans="1:9" x14ac:dyDescent="0.15">
      <c r="A3743" t="s">
        <v>202</v>
      </c>
      <c r="B3743" t="s">
        <v>319</v>
      </c>
      <c r="C3743" t="s">
        <v>21</v>
      </c>
      <c r="D3743" t="s">
        <v>204</v>
      </c>
      <c r="E3743" t="s">
        <v>167</v>
      </c>
      <c r="F3743">
        <v>2007</v>
      </c>
      <c r="G3743">
        <v>66.898682035134996</v>
      </c>
      <c r="H3743">
        <v>69.328623584338999</v>
      </c>
      <c r="I3743">
        <v>64.009142629116198</v>
      </c>
    </row>
    <row r="3744" spans="1:9" x14ac:dyDescent="0.15">
      <c r="A3744" t="s">
        <v>202</v>
      </c>
      <c r="B3744" t="s">
        <v>319</v>
      </c>
      <c r="C3744" t="s">
        <v>1</v>
      </c>
      <c r="D3744" t="s">
        <v>204</v>
      </c>
      <c r="E3744" t="s">
        <v>167</v>
      </c>
      <c r="F3744">
        <v>2007</v>
      </c>
      <c r="G3744">
        <v>69.029457633284693</v>
      </c>
      <c r="H3744">
        <v>72.0238997031895</v>
      </c>
      <c r="I3744">
        <v>65.684533903032204</v>
      </c>
    </row>
    <row r="3745" spans="1:9" x14ac:dyDescent="0.15">
      <c r="A3745" t="s">
        <v>202</v>
      </c>
      <c r="B3745" t="s">
        <v>319</v>
      </c>
      <c r="C3745" t="s">
        <v>205</v>
      </c>
      <c r="D3745" t="s">
        <v>204</v>
      </c>
      <c r="E3745" t="s">
        <v>167</v>
      </c>
      <c r="F3745">
        <v>2007</v>
      </c>
      <c r="G3745">
        <v>68.000478099614597</v>
      </c>
      <c r="H3745">
        <v>70.721309343654994</v>
      </c>
      <c r="I3745">
        <v>64.857210378183098</v>
      </c>
    </row>
    <row r="3746" spans="1:9" x14ac:dyDescent="0.15">
      <c r="A3746" t="s">
        <v>202</v>
      </c>
      <c r="B3746" t="s">
        <v>320</v>
      </c>
      <c r="C3746" t="s">
        <v>21</v>
      </c>
      <c r="D3746" t="s">
        <v>204</v>
      </c>
      <c r="E3746" t="s">
        <v>167</v>
      </c>
      <c r="F3746">
        <v>2007</v>
      </c>
      <c r="G3746">
        <v>67.331828493662599</v>
      </c>
      <c r="H3746">
        <v>69.872005211139694</v>
      </c>
      <c r="I3746">
        <v>64.390514613039997</v>
      </c>
    </row>
    <row r="3747" spans="1:9" x14ac:dyDescent="0.15">
      <c r="A3747" t="s">
        <v>202</v>
      </c>
      <c r="B3747" t="s">
        <v>320</v>
      </c>
      <c r="C3747" t="s">
        <v>1</v>
      </c>
      <c r="D3747" t="s">
        <v>204</v>
      </c>
      <c r="E3747" t="s">
        <v>167</v>
      </c>
      <c r="F3747">
        <v>2007</v>
      </c>
      <c r="G3747">
        <v>68.901789106639797</v>
      </c>
      <c r="H3747">
        <v>71.914418449552599</v>
      </c>
      <c r="I3747">
        <v>65.393652044845894</v>
      </c>
    </row>
    <row r="3748" spans="1:9" x14ac:dyDescent="0.15">
      <c r="A3748" t="s">
        <v>202</v>
      </c>
      <c r="B3748" t="s">
        <v>320</v>
      </c>
      <c r="C3748" t="s">
        <v>205</v>
      </c>
      <c r="D3748" t="s">
        <v>204</v>
      </c>
      <c r="E3748" t="s">
        <v>167</v>
      </c>
      <c r="F3748">
        <v>2007</v>
      </c>
      <c r="G3748">
        <v>68.150826062933007</v>
      </c>
      <c r="H3748">
        <v>70.973298956186298</v>
      </c>
      <c r="I3748">
        <v>64.957228163775298</v>
      </c>
    </row>
    <row r="3749" spans="1:9" x14ac:dyDescent="0.15">
      <c r="A3749" t="s">
        <v>202</v>
      </c>
      <c r="B3749" t="s">
        <v>321</v>
      </c>
      <c r="C3749" t="s">
        <v>21</v>
      </c>
      <c r="D3749" t="s">
        <v>204</v>
      </c>
      <c r="E3749" t="s">
        <v>167</v>
      </c>
      <c r="F3749">
        <v>2007</v>
      </c>
      <c r="G3749">
        <v>66.617967650281699</v>
      </c>
      <c r="H3749">
        <v>69.052304815582303</v>
      </c>
      <c r="I3749">
        <v>63.724858870691001</v>
      </c>
    </row>
    <row r="3750" spans="1:9" x14ac:dyDescent="0.15">
      <c r="A3750" t="s">
        <v>202</v>
      </c>
      <c r="B3750" t="s">
        <v>321</v>
      </c>
      <c r="C3750" t="s">
        <v>1</v>
      </c>
      <c r="D3750" t="s">
        <v>204</v>
      </c>
      <c r="E3750" t="s">
        <v>167</v>
      </c>
      <c r="F3750">
        <v>2007</v>
      </c>
      <c r="G3750">
        <v>68.540758178834807</v>
      </c>
      <c r="H3750">
        <v>71.573328275341197</v>
      </c>
      <c r="I3750">
        <v>65.180439547851407</v>
      </c>
    </row>
    <row r="3751" spans="1:9" x14ac:dyDescent="0.15">
      <c r="A3751" t="s">
        <v>202</v>
      </c>
      <c r="B3751" t="s">
        <v>321</v>
      </c>
      <c r="C3751" t="s">
        <v>205</v>
      </c>
      <c r="D3751" t="s">
        <v>204</v>
      </c>
      <c r="E3751" t="s">
        <v>167</v>
      </c>
      <c r="F3751">
        <v>2007</v>
      </c>
      <c r="G3751">
        <v>67.613624320797001</v>
      </c>
      <c r="H3751">
        <v>70.326741233461703</v>
      </c>
      <c r="I3751">
        <v>64.440694895821196</v>
      </c>
    </row>
    <row r="3752" spans="1:9" x14ac:dyDescent="0.15">
      <c r="A3752" t="s">
        <v>202</v>
      </c>
      <c r="B3752" t="s">
        <v>322</v>
      </c>
      <c r="C3752" t="s">
        <v>21</v>
      </c>
      <c r="D3752" t="s">
        <v>204</v>
      </c>
      <c r="E3752" t="s">
        <v>167</v>
      </c>
      <c r="F3752">
        <v>2007</v>
      </c>
      <c r="G3752">
        <v>66.882628166607503</v>
      </c>
      <c r="H3752">
        <v>69.379504960456302</v>
      </c>
      <c r="I3752">
        <v>63.929772391438803</v>
      </c>
    </row>
    <row r="3753" spans="1:9" x14ac:dyDescent="0.15">
      <c r="A3753" t="s">
        <v>202</v>
      </c>
      <c r="B3753" t="s">
        <v>322</v>
      </c>
      <c r="C3753" t="s">
        <v>1</v>
      </c>
      <c r="D3753" t="s">
        <v>204</v>
      </c>
      <c r="E3753" t="s">
        <v>167</v>
      </c>
      <c r="F3753">
        <v>2007</v>
      </c>
      <c r="G3753">
        <v>68.740177360221793</v>
      </c>
      <c r="H3753">
        <v>71.648865353212898</v>
      </c>
      <c r="I3753">
        <v>65.280115984124905</v>
      </c>
    </row>
    <row r="3754" spans="1:9" x14ac:dyDescent="0.15">
      <c r="A3754" t="s">
        <v>202</v>
      </c>
      <c r="B3754" t="s">
        <v>322</v>
      </c>
      <c r="C3754" t="s">
        <v>205</v>
      </c>
      <c r="D3754" t="s">
        <v>204</v>
      </c>
      <c r="E3754" t="s">
        <v>167</v>
      </c>
      <c r="F3754">
        <v>2007</v>
      </c>
      <c r="G3754">
        <v>67.847394110727507</v>
      </c>
      <c r="H3754">
        <v>70.502475241085605</v>
      </c>
      <c r="I3754">
        <v>64.622763664526502</v>
      </c>
    </row>
    <row r="3755" spans="1:9" x14ac:dyDescent="0.15">
      <c r="A3755" t="s">
        <v>202</v>
      </c>
      <c r="B3755" t="s">
        <v>323</v>
      </c>
      <c r="C3755" t="s">
        <v>21</v>
      </c>
      <c r="D3755" t="s">
        <v>204</v>
      </c>
      <c r="E3755" t="s">
        <v>167</v>
      </c>
      <c r="F3755">
        <v>2007</v>
      </c>
      <c r="G3755">
        <v>66.257655848335702</v>
      </c>
      <c r="H3755">
        <v>68.733988499580903</v>
      </c>
      <c r="I3755">
        <v>63.390371622084501</v>
      </c>
    </row>
    <row r="3756" spans="1:9" x14ac:dyDescent="0.15">
      <c r="A3756" t="s">
        <v>202</v>
      </c>
      <c r="B3756" t="s">
        <v>323</v>
      </c>
      <c r="C3756" t="s">
        <v>1</v>
      </c>
      <c r="D3756" t="s">
        <v>204</v>
      </c>
      <c r="E3756" t="s">
        <v>167</v>
      </c>
      <c r="F3756">
        <v>2007</v>
      </c>
      <c r="G3756">
        <v>68.767191971914201</v>
      </c>
      <c r="H3756">
        <v>71.7277363148864</v>
      </c>
      <c r="I3756">
        <v>65.270763006315605</v>
      </c>
    </row>
    <row r="3757" spans="1:9" x14ac:dyDescent="0.15">
      <c r="A3757" t="s">
        <v>202</v>
      </c>
      <c r="B3757" t="s">
        <v>323</v>
      </c>
      <c r="C3757" t="s">
        <v>205</v>
      </c>
      <c r="D3757" t="s">
        <v>204</v>
      </c>
      <c r="E3757" t="s">
        <v>167</v>
      </c>
      <c r="F3757">
        <v>2007</v>
      </c>
      <c r="G3757">
        <v>67.522976777050502</v>
      </c>
      <c r="H3757">
        <v>70.224366312682903</v>
      </c>
      <c r="I3757">
        <v>64.368591244350995</v>
      </c>
    </row>
    <row r="3758" spans="1:9" x14ac:dyDescent="0.15">
      <c r="A3758" t="s">
        <v>202</v>
      </c>
      <c r="B3758" t="s">
        <v>324</v>
      </c>
      <c r="C3758" t="s">
        <v>21</v>
      </c>
      <c r="D3758" t="s">
        <v>204</v>
      </c>
      <c r="E3758" t="s">
        <v>167</v>
      </c>
      <c r="F3758">
        <v>2007</v>
      </c>
      <c r="G3758">
        <v>65.186898986917598</v>
      </c>
      <c r="H3758">
        <v>67.480993881460407</v>
      </c>
      <c r="I3758">
        <v>62.393344283863399</v>
      </c>
    </row>
    <row r="3759" spans="1:9" x14ac:dyDescent="0.15">
      <c r="A3759" t="s">
        <v>202</v>
      </c>
      <c r="B3759" t="s">
        <v>324</v>
      </c>
      <c r="C3759" t="s">
        <v>1</v>
      </c>
      <c r="D3759" t="s">
        <v>204</v>
      </c>
      <c r="E3759" t="s">
        <v>167</v>
      </c>
      <c r="F3759">
        <v>2007</v>
      </c>
      <c r="G3759">
        <v>67.766204456463001</v>
      </c>
      <c r="H3759">
        <v>70.694166297966305</v>
      </c>
      <c r="I3759">
        <v>64.411738583644805</v>
      </c>
    </row>
    <row r="3760" spans="1:9" x14ac:dyDescent="0.15">
      <c r="A3760" t="s">
        <v>202</v>
      </c>
      <c r="B3760" t="s">
        <v>324</v>
      </c>
      <c r="C3760" t="s">
        <v>205</v>
      </c>
      <c r="D3760" t="s">
        <v>204</v>
      </c>
      <c r="E3760" t="s">
        <v>167</v>
      </c>
      <c r="F3760">
        <v>2007</v>
      </c>
      <c r="G3760">
        <v>66.470227916768494</v>
      </c>
      <c r="H3760">
        <v>69.044353203116501</v>
      </c>
      <c r="I3760">
        <v>63.398926993739799</v>
      </c>
    </row>
    <row r="3761" spans="1:9" x14ac:dyDescent="0.15">
      <c r="A3761" t="s">
        <v>202</v>
      </c>
      <c r="B3761" t="s">
        <v>325</v>
      </c>
      <c r="C3761" t="s">
        <v>21</v>
      </c>
      <c r="D3761" t="s">
        <v>204</v>
      </c>
      <c r="E3761" t="s">
        <v>167</v>
      </c>
      <c r="F3761">
        <v>2007</v>
      </c>
      <c r="G3761">
        <v>66.527369282628499</v>
      </c>
      <c r="H3761">
        <v>69.022292405347699</v>
      </c>
      <c r="I3761">
        <v>63.605737210277098</v>
      </c>
    </row>
    <row r="3762" spans="1:9" x14ac:dyDescent="0.15">
      <c r="A3762" t="s">
        <v>202</v>
      </c>
      <c r="B3762" t="s">
        <v>325</v>
      </c>
      <c r="C3762" t="s">
        <v>1</v>
      </c>
      <c r="D3762" t="s">
        <v>204</v>
      </c>
      <c r="E3762" t="s">
        <v>167</v>
      </c>
      <c r="F3762">
        <v>2007</v>
      </c>
      <c r="G3762">
        <v>67.906094646915605</v>
      </c>
      <c r="H3762">
        <v>70.893299083413396</v>
      </c>
      <c r="I3762">
        <v>64.537132525352703</v>
      </c>
    </row>
    <row r="3763" spans="1:9" x14ac:dyDescent="0.15">
      <c r="A3763" t="s">
        <v>202</v>
      </c>
      <c r="B3763" t="s">
        <v>325</v>
      </c>
      <c r="C3763" t="s">
        <v>205</v>
      </c>
      <c r="D3763" t="s">
        <v>204</v>
      </c>
      <c r="E3763" t="s">
        <v>167</v>
      </c>
      <c r="F3763">
        <v>2007</v>
      </c>
      <c r="G3763">
        <v>67.253124973367804</v>
      </c>
      <c r="H3763">
        <v>69.985221043033803</v>
      </c>
      <c r="I3763">
        <v>64.088553453324906</v>
      </c>
    </row>
    <row r="3764" spans="1:9" x14ac:dyDescent="0.15">
      <c r="A3764" t="s">
        <v>202</v>
      </c>
      <c r="B3764" t="s">
        <v>326</v>
      </c>
      <c r="C3764" t="s">
        <v>21</v>
      </c>
      <c r="D3764" t="s">
        <v>204</v>
      </c>
      <c r="E3764" t="s">
        <v>167</v>
      </c>
      <c r="F3764">
        <v>2007</v>
      </c>
      <c r="G3764">
        <v>67.635192041243599</v>
      </c>
      <c r="H3764">
        <v>70.181749472770903</v>
      </c>
      <c r="I3764">
        <v>64.737523655655394</v>
      </c>
    </row>
    <row r="3765" spans="1:9" x14ac:dyDescent="0.15">
      <c r="A3765" t="s">
        <v>202</v>
      </c>
      <c r="B3765" t="s">
        <v>326</v>
      </c>
      <c r="C3765" t="s">
        <v>1</v>
      </c>
      <c r="D3765" t="s">
        <v>204</v>
      </c>
      <c r="E3765" t="s">
        <v>167</v>
      </c>
      <c r="F3765">
        <v>2007</v>
      </c>
      <c r="G3765">
        <v>69.484937096495003</v>
      </c>
      <c r="H3765">
        <v>72.564333249541306</v>
      </c>
      <c r="I3765">
        <v>66.040153323636403</v>
      </c>
    </row>
    <row r="3766" spans="1:9" x14ac:dyDescent="0.15">
      <c r="A3766" t="s">
        <v>202</v>
      </c>
      <c r="B3766" t="s">
        <v>326</v>
      </c>
      <c r="C3766" t="s">
        <v>205</v>
      </c>
      <c r="D3766" t="s">
        <v>204</v>
      </c>
      <c r="E3766" t="s">
        <v>167</v>
      </c>
      <c r="F3766">
        <v>2007</v>
      </c>
      <c r="G3766">
        <v>68.578945363465095</v>
      </c>
      <c r="H3766">
        <v>71.425605362077803</v>
      </c>
      <c r="I3766">
        <v>65.400539391917405</v>
      </c>
    </row>
    <row r="3767" spans="1:9" x14ac:dyDescent="0.15">
      <c r="A3767" t="s">
        <v>202</v>
      </c>
      <c r="B3767" t="s">
        <v>327</v>
      </c>
      <c r="C3767" t="s">
        <v>21</v>
      </c>
      <c r="D3767" t="s">
        <v>204</v>
      </c>
      <c r="E3767" t="s">
        <v>167</v>
      </c>
      <c r="F3767">
        <v>2007</v>
      </c>
      <c r="G3767">
        <v>68.827111151944706</v>
      </c>
      <c r="H3767">
        <v>71.404026779257606</v>
      </c>
      <c r="I3767">
        <v>65.7866058388406</v>
      </c>
    </row>
    <row r="3768" spans="1:9" x14ac:dyDescent="0.15">
      <c r="A3768" t="s">
        <v>202</v>
      </c>
      <c r="B3768" t="s">
        <v>327</v>
      </c>
      <c r="C3768" t="s">
        <v>1</v>
      </c>
      <c r="D3768" t="s">
        <v>204</v>
      </c>
      <c r="E3768" t="s">
        <v>167</v>
      </c>
      <c r="F3768">
        <v>2007</v>
      </c>
      <c r="G3768">
        <v>70.477373588837693</v>
      </c>
      <c r="H3768">
        <v>73.5697007623736</v>
      </c>
      <c r="I3768">
        <v>66.958733551729395</v>
      </c>
    </row>
    <row r="3769" spans="1:9" x14ac:dyDescent="0.15">
      <c r="A3769" t="s">
        <v>202</v>
      </c>
      <c r="B3769" t="s">
        <v>327</v>
      </c>
      <c r="C3769" t="s">
        <v>205</v>
      </c>
      <c r="D3769" t="s">
        <v>204</v>
      </c>
      <c r="E3769" t="s">
        <v>167</v>
      </c>
      <c r="F3769">
        <v>2007</v>
      </c>
      <c r="G3769">
        <v>69.679525646724002</v>
      </c>
      <c r="H3769">
        <v>72.469465511657702</v>
      </c>
      <c r="I3769">
        <v>66.419329473107595</v>
      </c>
    </row>
    <row r="3770" spans="1:9" x14ac:dyDescent="0.15">
      <c r="A3770" t="s">
        <v>202</v>
      </c>
      <c r="B3770" t="s">
        <v>328</v>
      </c>
      <c r="C3770" t="s">
        <v>21</v>
      </c>
      <c r="D3770" t="s">
        <v>204</v>
      </c>
      <c r="E3770" t="s">
        <v>167</v>
      </c>
      <c r="F3770">
        <v>2007</v>
      </c>
      <c r="G3770">
        <v>67.780112687439399</v>
      </c>
      <c r="H3770">
        <v>70.216106315438196</v>
      </c>
      <c r="I3770">
        <v>64.9395992110409</v>
      </c>
    </row>
    <row r="3771" spans="1:9" x14ac:dyDescent="0.15">
      <c r="A3771" t="s">
        <v>202</v>
      </c>
      <c r="B3771" t="s">
        <v>328</v>
      </c>
      <c r="C3771" t="s">
        <v>1</v>
      </c>
      <c r="D3771" t="s">
        <v>204</v>
      </c>
      <c r="E3771" t="s">
        <v>167</v>
      </c>
      <c r="F3771">
        <v>2007</v>
      </c>
      <c r="G3771">
        <v>69.511192812533494</v>
      </c>
      <c r="H3771">
        <v>72.526245552015794</v>
      </c>
      <c r="I3771">
        <v>66.079915041411297</v>
      </c>
    </row>
    <row r="3772" spans="1:9" x14ac:dyDescent="0.15">
      <c r="A3772" t="s">
        <v>202</v>
      </c>
      <c r="B3772" t="s">
        <v>328</v>
      </c>
      <c r="C3772" t="s">
        <v>205</v>
      </c>
      <c r="D3772" t="s">
        <v>204</v>
      </c>
      <c r="E3772" t="s">
        <v>167</v>
      </c>
      <c r="F3772">
        <v>2007</v>
      </c>
      <c r="G3772">
        <v>68.656176878070397</v>
      </c>
      <c r="H3772">
        <v>71.365471192611693</v>
      </c>
      <c r="I3772">
        <v>65.476417312467305</v>
      </c>
    </row>
    <row r="3773" spans="1:9" x14ac:dyDescent="0.15">
      <c r="A3773" t="s">
        <v>202</v>
      </c>
      <c r="B3773" t="s">
        <v>329</v>
      </c>
      <c r="C3773" t="s">
        <v>21</v>
      </c>
      <c r="D3773" t="s">
        <v>204</v>
      </c>
      <c r="E3773" t="s">
        <v>167</v>
      </c>
      <c r="F3773">
        <v>2007</v>
      </c>
      <c r="G3773">
        <v>69.391021995077097</v>
      </c>
      <c r="H3773">
        <v>71.889428401541196</v>
      </c>
      <c r="I3773">
        <v>66.421402239065102</v>
      </c>
    </row>
    <row r="3774" spans="1:9" x14ac:dyDescent="0.15">
      <c r="A3774" t="s">
        <v>202</v>
      </c>
      <c r="B3774" t="s">
        <v>329</v>
      </c>
      <c r="C3774" t="s">
        <v>1</v>
      </c>
      <c r="D3774" t="s">
        <v>204</v>
      </c>
      <c r="E3774" t="s">
        <v>167</v>
      </c>
      <c r="F3774">
        <v>2007</v>
      </c>
      <c r="G3774">
        <v>71.121334697727903</v>
      </c>
      <c r="H3774">
        <v>74.212375719971604</v>
      </c>
      <c r="I3774">
        <v>67.440614179236803</v>
      </c>
    </row>
    <row r="3775" spans="1:9" x14ac:dyDescent="0.15">
      <c r="A3775" t="s">
        <v>202</v>
      </c>
      <c r="B3775" t="s">
        <v>329</v>
      </c>
      <c r="C3775" t="s">
        <v>205</v>
      </c>
      <c r="D3775" t="s">
        <v>204</v>
      </c>
      <c r="E3775" t="s">
        <v>167</v>
      </c>
      <c r="F3775">
        <v>2007</v>
      </c>
      <c r="G3775">
        <v>70.2911649458255</v>
      </c>
      <c r="H3775">
        <v>73.127616120427803</v>
      </c>
      <c r="I3775">
        <v>66.957621473249802</v>
      </c>
    </row>
    <row r="3776" spans="1:9" x14ac:dyDescent="0.15">
      <c r="A3776" t="s">
        <v>202</v>
      </c>
      <c r="B3776" t="s">
        <v>330</v>
      </c>
      <c r="C3776" t="s">
        <v>21</v>
      </c>
      <c r="D3776" t="s">
        <v>204</v>
      </c>
      <c r="E3776" t="s">
        <v>167</v>
      </c>
      <c r="F3776">
        <v>2007</v>
      </c>
      <c r="G3776">
        <v>66.8750781511242</v>
      </c>
      <c r="H3776">
        <v>69.351697236186595</v>
      </c>
      <c r="I3776">
        <v>64.106339121096298</v>
      </c>
    </row>
    <row r="3777" spans="1:9" x14ac:dyDescent="0.15">
      <c r="A3777" t="s">
        <v>202</v>
      </c>
      <c r="B3777" t="s">
        <v>330</v>
      </c>
      <c r="C3777" t="s">
        <v>1</v>
      </c>
      <c r="D3777" t="s">
        <v>204</v>
      </c>
      <c r="E3777" t="s">
        <v>167</v>
      </c>
      <c r="F3777">
        <v>2007</v>
      </c>
      <c r="G3777">
        <v>68.899677365611595</v>
      </c>
      <c r="H3777">
        <v>71.883634909478999</v>
      </c>
      <c r="I3777">
        <v>65.289228926553804</v>
      </c>
    </row>
    <row r="3778" spans="1:9" x14ac:dyDescent="0.15">
      <c r="A3778" t="s">
        <v>202</v>
      </c>
      <c r="B3778" t="s">
        <v>330</v>
      </c>
      <c r="C3778" t="s">
        <v>205</v>
      </c>
      <c r="D3778" t="s">
        <v>204</v>
      </c>
      <c r="E3778" t="s">
        <v>167</v>
      </c>
      <c r="F3778">
        <v>2007</v>
      </c>
      <c r="G3778">
        <v>67.898954692078604</v>
      </c>
      <c r="H3778">
        <v>70.604109756764402</v>
      </c>
      <c r="I3778">
        <v>64.782908221887695</v>
      </c>
    </row>
    <row r="3779" spans="1:9" x14ac:dyDescent="0.15">
      <c r="A3779" t="s">
        <v>202</v>
      </c>
      <c r="B3779" t="s">
        <v>331</v>
      </c>
      <c r="C3779" t="s">
        <v>21</v>
      </c>
      <c r="D3779" t="s">
        <v>204</v>
      </c>
      <c r="E3779" t="s">
        <v>167</v>
      </c>
      <c r="F3779">
        <v>2007</v>
      </c>
      <c r="G3779">
        <v>68.125538186056403</v>
      </c>
      <c r="H3779">
        <v>70.525603557935398</v>
      </c>
      <c r="I3779">
        <v>65.292532964828595</v>
      </c>
    </row>
    <row r="3780" spans="1:9" x14ac:dyDescent="0.15">
      <c r="A3780" t="s">
        <v>202</v>
      </c>
      <c r="B3780" t="s">
        <v>331</v>
      </c>
      <c r="C3780" t="s">
        <v>1</v>
      </c>
      <c r="D3780" t="s">
        <v>204</v>
      </c>
      <c r="E3780" t="s">
        <v>167</v>
      </c>
      <c r="F3780">
        <v>2007</v>
      </c>
      <c r="G3780">
        <v>69.716715293418304</v>
      </c>
      <c r="H3780">
        <v>72.658165396967703</v>
      </c>
      <c r="I3780">
        <v>66.300333332617598</v>
      </c>
    </row>
    <row r="3781" spans="1:9" x14ac:dyDescent="0.15">
      <c r="A3781" t="s">
        <v>202</v>
      </c>
      <c r="B3781" t="s">
        <v>331</v>
      </c>
      <c r="C3781" t="s">
        <v>205</v>
      </c>
      <c r="D3781" t="s">
        <v>204</v>
      </c>
      <c r="E3781" t="s">
        <v>167</v>
      </c>
      <c r="F3781">
        <v>2007</v>
      </c>
      <c r="G3781">
        <v>68.949197446274894</v>
      </c>
      <c r="H3781">
        <v>71.636510328846498</v>
      </c>
      <c r="I3781">
        <v>65.866224318518704</v>
      </c>
    </row>
    <row r="3782" spans="1:9" x14ac:dyDescent="0.15">
      <c r="A3782" t="s">
        <v>202</v>
      </c>
      <c r="B3782" t="s">
        <v>332</v>
      </c>
      <c r="C3782" t="s">
        <v>21</v>
      </c>
      <c r="D3782" t="s">
        <v>204</v>
      </c>
      <c r="E3782" t="s">
        <v>167</v>
      </c>
      <c r="F3782">
        <v>2007</v>
      </c>
      <c r="G3782">
        <v>67.992056321524302</v>
      </c>
      <c r="H3782">
        <v>70.499639100449699</v>
      </c>
      <c r="I3782">
        <v>65.131902851384595</v>
      </c>
    </row>
    <row r="3783" spans="1:9" x14ac:dyDescent="0.15">
      <c r="A3783" t="s">
        <v>202</v>
      </c>
      <c r="B3783" t="s">
        <v>332</v>
      </c>
      <c r="C3783" t="s">
        <v>1</v>
      </c>
      <c r="D3783" t="s">
        <v>204</v>
      </c>
      <c r="E3783" t="s">
        <v>167</v>
      </c>
      <c r="F3783">
        <v>2007</v>
      </c>
      <c r="G3783">
        <v>69.529007073124006</v>
      </c>
      <c r="H3783">
        <v>72.573818418817694</v>
      </c>
      <c r="I3783">
        <v>66.100532642572801</v>
      </c>
    </row>
    <row r="3784" spans="1:9" x14ac:dyDescent="0.15">
      <c r="A3784" t="s">
        <v>202</v>
      </c>
      <c r="B3784" t="s">
        <v>332</v>
      </c>
      <c r="C3784" t="s">
        <v>205</v>
      </c>
      <c r="D3784" t="s">
        <v>204</v>
      </c>
      <c r="E3784" t="s">
        <v>167</v>
      </c>
      <c r="F3784">
        <v>2007</v>
      </c>
      <c r="G3784">
        <v>68.789918346523606</v>
      </c>
      <c r="H3784">
        <v>71.555750664540597</v>
      </c>
      <c r="I3784">
        <v>65.682491923928296</v>
      </c>
    </row>
    <row r="3785" spans="1:9" x14ac:dyDescent="0.15">
      <c r="A3785" t="s">
        <v>202</v>
      </c>
      <c r="B3785" t="s">
        <v>333</v>
      </c>
      <c r="C3785" t="s">
        <v>21</v>
      </c>
      <c r="D3785" t="s">
        <v>204</v>
      </c>
      <c r="E3785" t="s">
        <v>167</v>
      </c>
      <c r="F3785">
        <v>2007</v>
      </c>
      <c r="G3785">
        <v>65.013918531258398</v>
      </c>
      <c r="H3785">
        <v>67.361270379667403</v>
      </c>
      <c r="I3785">
        <v>62.258256208336803</v>
      </c>
    </row>
    <row r="3786" spans="1:9" x14ac:dyDescent="0.15">
      <c r="A3786" t="s">
        <v>202</v>
      </c>
      <c r="B3786" t="s">
        <v>333</v>
      </c>
      <c r="C3786" t="s">
        <v>1</v>
      </c>
      <c r="D3786" t="s">
        <v>204</v>
      </c>
      <c r="E3786" t="s">
        <v>167</v>
      </c>
      <c r="F3786">
        <v>2007</v>
      </c>
      <c r="G3786">
        <v>67.561487850823696</v>
      </c>
      <c r="H3786">
        <v>70.513576467935707</v>
      </c>
      <c r="I3786">
        <v>64.1343022899473</v>
      </c>
    </row>
    <row r="3787" spans="1:9" x14ac:dyDescent="0.15">
      <c r="A3787" t="s">
        <v>202</v>
      </c>
      <c r="B3787" t="s">
        <v>333</v>
      </c>
      <c r="C3787" t="s">
        <v>205</v>
      </c>
      <c r="D3787" t="s">
        <v>204</v>
      </c>
      <c r="E3787" t="s">
        <v>167</v>
      </c>
      <c r="F3787">
        <v>2007</v>
      </c>
      <c r="G3787">
        <v>66.274437805386</v>
      </c>
      <c r="H3787">
        <v>68.920400277438901</v>
      </c>
      <c r="I3787">
        <v>63.158365012057303</v>
      </c>
    </row>
    <row r="3788" spans="1:9" x14ac:dyDescent="0.15">
      <c r="A3788" t="s">
        <v>202</v>
      </c>
      <c r="B3788" t="s">
        <v>334</v>
      </c>
      <c r="C3788" t="s">
        <v>21</v>
      </c>
      <c r="D3788" t="s">
        <v>204</v>
      </c>
      <c r="E3788" t="s">
        <v>167</v>
      </c>
      <c r="F3788">
        <v>2007</v>
      </c>
      <c r="G3788">
        <v>65.858611207876805</v>
      </c>
      <c r="H3788">
        <v>68.294693891421701</v>
      </c>
      <c r="I3788">
        <v>63.036233770336999</v>
      </c>
    </row>
    <row r="3789" spans="1:9" x14ac:dyDescent="0.15">
      <c r="A3789" t="s">
        <v>202</v>
      </c>
      <c r="B3789" t="s">
        <v>334</v>
      </c>
      <c r="C3789" t="s">
        <v>1</v>
      </c>
      <c r="D3789" t="s">
        <v>204</v>
      </c>
      <c r="E3789" t="s">
        <v>167</v>
      </c>
      <c r="F3789">
        <v>2007</v>
      </c>
      <c r="G3789">
        <v>68.440064239863403</v>
      </c>
      <c r="H3789">
        <v>71.357732136713494</v>
      </c>
      <c r="I3789">
        <v>64.942605406203896</v>
      </c>
    </row>
    <row r="3790" spans="1:9" x14ac:dyDescent="0.15">
      <c r="A3790" t="s">
        <v>202</v>
      </c>
      <c r="B3790" t="s">
        <v>334</v>
      </c>
      <c r="C3790" t="s">
        <v>205</v>
      </c>
      <c r="D3790" t="s">
        <v>204</v>
      </c>
      <c r="E3790" t="s">
        <v>167</v>
      </c>
      <c r="F3790">
        <v>2007</v>
      </c>
      <c r="G3790">
        <v>67.154799676965197</v>
      </c>
      <c r="H3790">
        <v>69.817574892759595</v>
      </c>
      <c r="I3790">
        <v>64.027486031398993</v>
      </c>
    </row>
    <row r="3791" spans="1:9" x14ac:dyDescent="0.15">
      <c r="A3791" t="s">
        <v>202</v>
      </c>
      <c r="B3791" t="s">
        <v>335</v>
      </c>
      <c r="C3791" t="s">
        <v>21</v>
      </c>
      <c r="D3791" t="s">
        <v>204</v>
      </c>
      <c r="E3791" t="s">
        <v>167</v>
      </c>
      <c r="F3791">
        <v>2007</v>
      </c>
      <c r="G3791">
        <v>68.168432654580798</v>
      </c>
      <c r="H3791">
        <v>70.697398322303698</v>
      </c>
      <c r="I3791">
        <v>65.225232723122105</v>
      </c>
    </row>
    <row r="3792" spans="1:9" x14ac:dyDescent="0.15">
      <c r="A3792" t="s">
        <v>202</v>
      </c>
      <c r="B3792" t="s">
        <v>335</v>
      </c>
      <c r="C3792" t="s">
        <v>1</v>
      </c>
      <c r="D3792" t="s">
        <v>204</v>
      </c>
      <c r="E3792" t="s">
        <v>167</v>
      </c>
      <c r="F3792">
        <v>2007</v>
      </c>
      <c r="G3792">
        <v>69.841502317735802</v>
      </c>
      <c r="H3792">
        <v>72.940849331172402</v>
      </c>
      <c r="I3792">
        <v>66.288670710083906</v>
      </c>
    </row>
    <row r="3793" spans="1:9" x14ac:dyDescent="0.15">
      <c r="A3793" t="s">
        <v>202</v>
      </c>
      <c r="B3793" t="s">
        <v>335</v>
      </c>
      <c r="C3793" t="s">
        <v>205</v>
      </c>
      <c r="D3793" t="s">
        <v>204</v>
      </c>
      <c r="E3793" t="s">
        <v>167</v>
      </c>
      <c r="F3793">
        <v>2007</v>
      </c>
      <c r="G3793">
        <v>69.036506686989696</v>
      </c>
      <c r="H3793">
        <v>71.844972822855198</v>
      </c>
      <c r="I3793">
        <v>65.815633844298006</v>
      </c>
    </row>
    <row r="3794" spans="1:9" x14ac:dyDescent="0.15">
      <c r="A3794" t="s">
        <v>202</v>
      </c>
      <c r="B3794" t="s">
        <v>336</v>
      </c>
      <c r="C3794" t="s">
        <v>21</v>
      </c>
      <c r="D3794" t="s">
        <v>204</v>
      </c>
      <c r="E3794" t="s">
        <v>167</v>
      </c>
      <c r="F3794">
        <v>2007</v>
      </c>
      <c r="G3794">
        <v>68.408066714969607</v>
      </c>
      <c r="H3794">
        <v>70.902626498139099</v>
      </c>
      <c r="I3794">
        <v>65.432390905400297</v>
      </c>
    </row>
    <row r="3795" spans="1:9" x14ac:dyDescent="0.15">
      <c r="A3795" t="s">
        <v>202</v>
      </c>
      <c r="B3795" t="s">
        <v>336</v>
      </c>
      <c r="C3795" t="s">
        <v>1</v>
      </c>
      <c r="D3795" t="s">
        <v>204</v>
      </c>
      <c r="E3795" t="s">
        <v>167</v>
      </c>
      <c r="F3795">
        <v>2007</v>
      </c>
      <c r="G3795">
        <v>70.366818457224497</v>
      </c>
      <c r="H3795">
        <v>73.451012964006495</v>
      </c>
      <c r="I3795">
        <v>66.888191335399995</v>
      </c>
    </row>
    <row r="3796" spans="1:9" x14ac:dyDescent="0.15">
      <c r="A3796" t="s">
        <v>202</v>
      </c>
      <c r="B3796" t="s">
        <v>336</v>
      </c>
      <c r="C3796" t="s">
        <v>205</v>
      </c>
      <c r="D3796" t="s">
        <v>204</v>
      </c>
      <c r="E3796" t="s">
        <v>167</v>
      </c>
      <c r="F3796">
        <v>2007</v>
      </c>
      <c r="G3796">
        <v>69.412803555702496</v>
      </c>
      <c r="H3796">
        <v>72.237140600559599</v>
      </c>
      <c r="I3796">
        <v>66.2127631288038</v>
      </c>
    </row>
    <row r="3797" spans="1:9" x14ac:dyDescent="0.15">
      <c r="A3797" t="s">
        <v>202</v>
      </c>
      <c r="B3797" t="s">
        <v>337</v>
      </c>
      <c r="C3797" t="s">
        <v>21</v>
      </c>
      <c r="D3797" t="s">
        <v>204</v>
      </c>
      <c r="E3797" t="s">
        <v>167</v>
      </c>
      <c r="F3797">
        <v>2007</v>
      </c>
      <c r="G3797">
        <v>68.895996509813799</v>
      </c>
      <c r="H3797">
        <v>71.456954250293407</v>
      </c>
      <c r="I3797">
        <v>65.963367781738498</v>
      </c>
    </row>
    <row r="3798" spans="1:9" x14ac:dyDescent="0.15">
      <c r="A3798" t="s">
        <v>202</v>
      </c>
      <c r="B3798" t="s">
        <v>337</v>
      </c>
      <c r="C3798" t="s">
        <v>1</v>
      </c>
      <c r="D3798" t="s">
        <v>204</v>
      </c>
      <c r="E3798" t="s">
        <v>167</v>
      </c>
      <c r="F3798">
        <v>2007</v>
      </c>
      <c r="G3798">
        <v>70.556936994302902</v>
      </c>
      <c r="H3798">
        <v>73.630433005352302</v>
      </c>
      <c r="I3798">
        <v>66.924431009846998</v>
      </c>
    </row>
    <row r="3799" spans="1:9" x14ac:dyDescent="0.15">
      <c r="A3799" t="s">
        <v>202</v>
      </c>
      <c r="B3799" t="s">
        <v>337</v>
      </c>
      <c r="C3799" t="s">
        <v>205</v>
      </c>
      <c r="D3799" t="s">
        <v>204</v>
      </c>
      <c r="E3799" t="s">
        <v>167</v>
      </c>
      <c r="F3799">
        <v>2007</v>
      </c>
      <c r="G3799">
        <v>69.773172458686801</v>
      </c>
      <c r="H3799">
        <v>72.556728845970696</v>
      </c>
      <c r="I3799">
        <v>66.452965221324206</v>
      </c>
    </row>
    <row r="3800" spans="1:9" x14ac:dyDescent="0.15">
      <c r="A3800" t="s">
        <v>202</v>
      </c>
      <c r="B3800" t="s">
        <v>338</v>
      </c>
      <c r="C3800" t="s">
        <v>21</v>
      </c>
      <c r="D3800" t="s">
        <v>204</v>
      </c>
      <c r="E3800" t="s">
        <v>167</v>
      </c>
      <c r="F3800">
        <v>2007</v>
      </c>
      <c r="G3800">
        <v>68.142168431050294</v>
      </c>
      <c r="H3800">
        <v>70.658349455412505</v>
      </c>
      <c r="I3800">
        <v>65.166443597779207</v>
      </c>
    </row>
    <row r="3801" spans="1:9" x14ac:dyDescent="0.15">
      <c r="A3801" t="s">
        <v>202</v>
      </c>
      <c r="B3801" t="s">
        <v>338</v>
      </c>
      <c r="C3801" t="s">
        <v>1</v>
      </c>
      <c r="D3801" t="s">
        <v>204</v>
      </c>
      <c r="E3801" t="s">
        <v>167</v>
      </c>
      <c r="F3801">
        <v>2007</v>
      </c>
      <c r="G3801">
        <v>70.3526534563876</v>
      </c>
      <c r="H3801">
        <v>73.437864894591598</v>
      </c>
      <c r="I3801">
        <v>66.734391340092998</v>
      </c>
    </row>
    <row r="3802" spans="1:9" x14ac:dyDescent="0.15">
      <c r="A3802" t="s">
        <v>202</v>
      </c>
      <c r="B3802" t="s">
        <v>338</v>
      </c>
      <c r="C3802" t="s">
        <v>205</v>
      </c>
      <c r="D3802" t="s">
        <v>204</v>
      </c>
      <c r="E3802" t="s">
        <v>167</v>
      </c>
      <c r="F3802">
        <v>2007</v>
      </c>
      <c r="G3802">
        <v>69.271597719292203</v>
      </c>
      <c r="H3802">
        <v>72.077648931047406</v>
      </c>
      <c r="I3802">
        <v>65.952821004713599</v>
      </c>
    </row>
    <row r="3803" spans="1:9" x14ac:dyDescent="0.15">
      <c r="A3803" t="s">
        <v>202</v>
      </c>
      <c r="B3803" t="s">
        <v>339</v>
      </c>
      <c r="C3803" t="s">
        <v>21</v>
      </c>
      <c r="D3803" t="s">
        <v>204</v>
      </c>
      <c r="E3803" t="s">
        <v>167</v>
      </c>
      <c r="F3803">
        <v>2007</v>
      </c>
      <c r="G3803">
        <v>68.142443676444103</v>
      </c>
      <c r="H3803">
        <v>70.654558895115301</v>
      </c>
      <c r="I3803">
        <v>65.190701476057399</v>
      </c>
    </row>
    <row r="3804" spans="1:9" x14ac:dyDescent="0.15">
      <c r="A3804" t="s">
        <v>202</v>
      </c>
      <c r="B3804" t="s">
        <v>339</v>
      </c>
      <c r="C3804" t="s">
        <v>1</v>
      </c>
      <c r="D3804" t="s">
        <v>204</v>
      </c>
      <c r="E3804" t="s">
        <v>167</v>
      </c>
      <c r="F3804">
        <v>2007</v>
      </c>
      <c r="G3804">
        <v>69.657683660314703</v>
      </c>
      <c r="H3804">
        <v>72.694607789780093</v>
      </c>
      <c r="I3804">
        <v>66.018374663938403</v>
      </c>
    </row>
    <row r="3805" spans="1:9" x14ac:dyDescent="0.15">
      <c r="A3805" t="s">
        <v>202</v>
      </c>
      <c r="B3805" t="s">
        <v>339</v>
      </c>
      <c r="C3805" t="s">
        <v>205</v>
      </c>
      <c r="D3805" t="s">
        <v>204</v>
      </c>
      <c r="E3805" t="s">
        <v>167</v>
      </c>
      <c r="F3805">
        <v>2007</v>
      </c>
      <c r="G3805">
        <v>68.919213284776106</v>
      </c>
      <c r="H3805">
        <v>71.715293589641902</v>
      </c>
      <c r="I3805">
        <v>65.602461238196994</v>
      </c>
    </row>
    <row r="3806" spans="1:9" x14ac:dyDescent="0.15">
      <c r="A3806" t="s">
        <v>202</v>
      </c>
      <c r="B3806" t="s">
        <v>340</v>
      </c>
      <c r="C3806" t="s">
        <v>21</v>
      </c>
      <c r="D3806" t="s">
        <v>204</v>
      </c>
      <c r="E3806" t="s">
        <v>167</v>
      </c>
      <c r="F3806">
        <v>2007</v>
      </c>
      <c r="G3806">
        <v>67.858743033370303</v>
      </c>
      <c r="H3806">
        <v>70.308578095174298</v>
      </c>
      <c r="I3806">
        <v>64.933865970482898</v>
      </c>
    </row>
    <row r="3807" spans="1:9" x14ac:dyDescent="0.15">
      <c r="A3807" t="s">
        <v>202</v>
      </c>
      <c r="B3807" t="s">
        <v>340</v>
      </c>
      <c r="C3807" t="s">
        <v>1</v>
      </c>
      <c r="D3807" t="s">
        <v>204</v>
      </c>
      <c r="E3807" t="s">
        <v>167</v>
      </c>
      <c r="F3807">
        <v>2007</v>
      </c>
      <c r="G3807">
        <v>69.537564567236004</v>
      </c>
      <c r="H3807">
        <v>72.588274083795596</v>
      </c>
      <c r="I3807">
        <v>66.071531990120803</v>
      </c>
    </row>
    <row r="3808" spans="1:9" x14ac:dyDescent="0.15">
      <c r="A3808" t="s">
        <v>202</v>
      </c>
      <c r="B3808" t="s">
        <v>340</v>
      </c>
      <c r="C3808" t="s">
        <v>205</v>
      </c>
      <c r="D3808" t="s">
        <v>204</v>
      </c>
      <c r="E3808" t="s">
        <v>167</v>
      </c>
      <c r="F3808">
        <v>2007</v>
      </c>
      <c r="G3808">
        <v>68.7283317650963</v>
      </c>
      <c r="H3808">
        <v>71.4586651376964</v>
      </c>
      <c r="I3808">
        <v>65.562176811787694</v>
      </c>
    </row>
    <row r="3809" spans="1:9" x14ac:dyDescent="0.15">
      <c r="A3809" t="s">
        <v>202</v>
      </c>
      <c r="B3809" t="s">
        <v>341</v>
      </c>
      <c r="C3809" t="s">
        <v>21</v>
      </c>
      <c r="D3809" t="s">
        <v>204</v>
      </c>
      <c r="E3809" t="s">
        <v>167</v>
      </c>
      <c r="F3809">
        <v>2007</v>
      </c>
      <c r="G3809">
        <v>67.308775139031198</v>
      </c>
      <c r="H3809">
        <v>69.782980874759104</v>
      </c>
      <c r="I3809">
        <v>64.405958136397103</v>
      </c>
    </row>
    <row r="3810" spans="1:9" x14ac:dyDescent="0.15">
      <c r="A3810" t="s">
        <v>202</v>
      </c>
      <c r="B3810" t="s">
        <v>341</v>
      </c>
      <c r="C3810" t="s">
        <v>1</v>
      </c>
      <c r="D3810" t="s">
        <v>204</v>
      </c>
      <c r="E3810" t="s">
        <v>167</v>
      </c>
      <c r="F3810">
        <v>2007</v>
      </c>
      <c r="G3810">
        <v>69.494438186735294</v>
      </c>
      <c r="H3810">
        <v>72.521649731993506</v>
      </c>
      <c r="I3810">
        <v>66.059374263373101</v>
      </c>
    </row>
    <row r="3811" spans="1:9" x14ac:dyDescent="0.15">
      <c r="A3811" t="s">
        <v>202</v>
      </c>
      <c r="B3811" t="s">
        <v>341</v>
      </c>
      <c r="C3811" t="s">
        <v>205</v>
      </c>
      <c r="D3811" t="s">
        <v>204</v>
      </c>
      <c r="E3811" t="s">
        <v>167</v>
      </c>
      <c r="F3811">
        <v>2007</v>
      </c>
      <c r="G3811">
        <v>68.427302846156294</v>
      </c>
      <c r="H3811">
        <v>71.145334092364706</v>
      </c>
      <c r="I3811">
        <v>65.238070069960798</v>
      </c>
    </row>
    <row r="3812" spans="1:9" x14ac:dyDescent="0.15">
      <c r="A3812" t="s">
        <v>202</v>
      </c>
      <c r="B3812" t="s">
        <v>342</v>
      </c>
      <c r="C3812" t="s">
        <v>21</v>
      </c>
      <c r="D3812" t="s">
        <v>204</v>
      </c>
      <c r="E3812" t="s">
        <v>167</v>
      </c>
      <c r="F3812">
        <v>2007</v>
      </c>
      <c r="G3812">
        <v>66.032259483271005</v>
      </c>
      <c r="H3812">
        <v>68.430833785687796</v>
      </c>
      <c r="I3812">
        <v>63.244893658172799</v>
      </c>
    </row>
    <row r="3813" spans="1:9" x14ac:dyDescent="0.15">
      <c r="A3813" t="s">
        <v>202</v>
      </c>
      <c r="B3813" t="s">
        <v>342</v>
      </c>
      <c r="C3813" t="s">
        <v>1</v>
      </c>
      <c r="D3813" t="s">
        <v>204</v>
      </c>
      <c r="E3813" t="s">
        <v>167</v>
      </c>
      <c r="F3813">
        <v>2007</v>
      </c>
      <c r="G3813">
        <v>68.354346912171394</v>
      </c>
      <c r="H3813">
        <v>71.359035210241998</v>
      </c>
      <c r="I3813">
        <v>64.9419652651614</v>
      </c>
    </row>
    <row r="3814" spans="1:9" x14ac:dyDescent="0.15">
      <c r="A3814" t="s">
        <v>202</v>
      </c>
      <c r="B3814" t="s">
        <v>342</v>
      </c>
      <c r="C3814" t="s">
        <v>205</v>
      </c>
      <c r="D3814" t="s">
        <v>204</v>
      </c>
      <c r="E3814" t="s">
        <v>167</v>
      </c>
      <c r="F3814">
        <v>2007</v>
      </c>
      <c r="G3814">
        <v>67.194174097939694</v>
      </c>
      <c r="H3814">
        <v>69.884331422026307</v>
      </c>
      <c r="I3814">
        <v>64.100523992234898</v>
      </c>
    </row>
    <row r="3815" spans="1:9" x14ac:dyDescent="0.15">
      <c r="A3815" t="s">
        <v>202</v>
      </c>
      <c r="B3815" t="s">
        <v>343</v>
      </c>
      <c r="C3815" t="s">
        <v>21</v>
      </c>
      <c r="D3815" t="s">
        <v>204</v>
      </c>
      <c r="E3815" t="s">
        <v>167</v>
      </c>
      <c r="F3815">
        <v>2007</v>
      </c>
      <c r="G3815">
        <v>67.186097388180102</v>
      </c>
      <c r="H3815">
        <v>69.629880584236602</v>
      </c>
      <c r="I3815">
        <v>64.379999613849293</v>
      </c>
    </row>
    <row r="3816" spans="1:9" x14ac:dyDescent="0.15">
      <c r="A3816" t="s">
        <v>202</v>
      </c>
      <c r="B3816" t="s">
        <v>343</v>
      </c>
      <c r="C3816" t="s">
        <v>1</v>
      </c>
      <c r="D3816" t="s">
        <v>204</v>
      </c>
      <c r="E3816" t="s">
        <v>167</v>
      </c>
      <c r="F3816">
        <v>2007</v>
      </c>
      <c r="G3816">
        <v>68.791788636221995</v>
      </c>
      <c r="H3816">
        <v>71.771235053301396</v>
      </c>
      <c r="I3816">
        <v>65.339191140045401</v>
      </c>
    </row>
    <row r="3817" spans="1:9" x14ac:dyDescent="0.15">
      <c r="A3817" t="s">
        <v>202</v>
      </c>
      <c r="B3817" t="s">
        <v>343</v>
      </c>
      <c r="C3817" t="s">
        <v>205</v>
      </c>
      <c r="D3817" t="s">
        <v>204</v>
      </c>
      <c r="E3817" t="s">
        <v>167</v>
      </c>
      <c r="F3817">
        <v>2007</v>
      </c>
      <c r="G3817">
        <v>68.008739661049006</v>
      </c>
      <c r="H3817">
        <v>70.740891044437404</v>
      </c>
      <c r="I3817">
        <v>64.9135185349284</v>
      </c>
    </row>
    <row r="3818" spans="1:9" x14ac:dyDescent="0.15">
      <c r="A3818" t="s">
        <v>202</v>
      </c>
      <c r="B3818" t="s">
        <v>344</v>
      </c>
      <c r="C3818" t="s">
        <v>21</v>
      </c>
      <c r="D3818" t="s">
        <v>204</v>
      </c>
      <c r="E3818" t="s">
        <v>167</v>
      </c>
      <c r="F3818">
        <v>2007</v>
      </c>
      <c r="G3818">
        <v>65.517332463760894</v>
      </c>
      <c r="H3818">
        <v>67.880620105532799</v>
      </c>
      <c r="I3818">
        <v>62.786844972511403</v>
      </c>
    </row>
    <row r="3819" spans="1:9" x14ac:dyDescent="0.15">
      <c r="A3819" t="s">
        <v>202</v>
      </c>
      <c r="B3819" t="s">
        <v>344</v>
      </c>
      <c r="C3819" t="s">
        <v>1</v>
      </c>
      <c r="D3819" t="s">
        <v>204</v>
      </c>
      <c r="E3819" t="s">
        <v>167</v>
      </c>
      <c r="F3819">
        <v>2007</v>
      </c>
      <c r="G3819">
        <v>67.3161108319036</v>
      </c>
      <c r="H3819">
        <v>70.327638051671201</v>
      </c>
      <c r="I3819">
        <v>63.872876095132398</v>
      </c>
    </row>
    <row r="3820" spans="1:9" x14ac:dyDescent="0.15">
      <c r="A3820" t="s">
        <v>202</v>
      </c>
      <c r="B3820" t="s">
        <v>344</v>
      </c>
      <c r="C3820" t="s">
        <v>205</v>
      </c>
      <c r="D3820" t="s">
        <v>204</v>
      </c>
      <c r="E3820" t="s">
        <v>167</v>
      </c>
      <c r="F3820">
        <v>2007</v>
      </c>
      <c r="G3820">
        <v>66.427888390172896</v>
      </c>
      <c r="H3820">
        <v>69.114110294958607</v>
      </c>
      <c r="I3820">
        <v>63.345422619446502</v>
      </c>
    </row>
    <row r="3821" spans="1:9" x14ac:dyDescent="0.15">
      <c r="A3821" t="s">
        <v>202</v>
      </c>
      <c r="B3821" t="s">
        <v>345</v>
      </c>
      <c r="C3821" t="s">
        <v>21</v>
      </c>
      <c r="D3821" t="s">
        <v>204</v>
      </c>
      <c r="E3821" t="s">
        <v>167</v>
      </c>
      <c r="F3821">
        <v>2007</v>
      </c>
      <c r="G3821">
        <v>66.218775607368798</v>
      </c>
      <c r="H3821">
        <v>68.633709959747094</v>
      </c>
      <c r="I3821">
        <v>63.387103343787899</v>
      </c>
    </row>
    <row r="3822" spans="1:9" x14ac:dyDescent="0.15">
      <c r="A3822" t="s">
        <v>202</v>
      </c>
      <c r="B3822" t="s">
        <v>345</v>
      </c>
      <c r="C3822" t="s">
        <v>1</v>
      </c>
      <c r="D3822" t="s">
        <v>204</v>
      </c>
      <c r="E3822" t="s">
        <v>167</v>
      </c>
      <c r="F3822">
        <v>2007</v>
      </c>
      <c r="G3822">
        <v>68.991992032488398</v>
      </c>
      <c r="H3822">
        <v>72.061392206840196</v>
      </c>
      <c r="I3822">
        <v>65.496426060710107</v>
      </c>
    </row>
    <row r="3823" spans="1:9" x14ac:dyDescent="0.15">
      <c r="A3823" t="s">
        <v>202</v>
      </c>
      <c r="B3823" t="s">
        <v>345</v>
      </c>
      <c r="C3823" t="s">
        <v>205</v>
      </c>
      <c r="D3823" t="s">
        <v>204</v>
      </c>
      <c r="E3823" t="s">
        <v>167</v>
      </c>
      <c r="F3823">
        <v>2007</v>
      </c>
      <c r="G3823">
        <v>67.611462903362593</v>
      </c>
      <c r="H3823">
        <v>70.3853779466573</v>
      </c>
      <c r="I3823">
        <v>64.447110287457505</v>
      </c>
    </row>
    <row r="3824" spans="1:9" x14ac:dyDescent="0.15">
      <c r="A3824" t="s">
        <v>202</v>
      </c>
      <c r="B3824" t="s">
        <v>346</v>
      </c>
      <c r="C3824" t="s">
        <v>21</v>
      </c>
      <c r="D3824" t="s">
        <v>204</v>
      </c>
      <c r="E3824" t="s">
        <v>167</v>
      </c>
      <c r="F3824">
        <v>2007</v>
      </c>
      <c r="G3824">
        <v>65.355398508175796</v>
      </c>
      <c r="H3824">
        <v>67.738626324612198</v>
      </c>
      <c r="I3824">
        <v>62.540593838708403</v>
      </c>
    </row>
    <row r="3825" spans="1:9" x14ac:dyDescent="0.15">
      <c r="A3825" t="s">
        <v>202</v>
      </c>
      <c r="B3825" t="s">
        <v>346</v>
      </c>
      <c r="C3825" t="s">
        <v>1</v>
      </c>
      <c r="D3825" t="s">
        <v>204</v>
      </c>
      <c r="E3825" t="s">
        <v>167</v>
      </c>
      <c r="F3825">
        <v>2007</v>
      </c>
      <c r="G3825">
        <v>68.115318339362503</v>
      </c>
      <c r="H3825">
        <v>71.135352404163896</v>
      </c>
      <c r="I3825">
        <v>64.660040604277995</v>
      </c>
    </row>
    <row r="3826" spans="1:9" x14ac:dyDescent="0.15">
      <c r="A3826" t="s">
        <v>202</v>
      </c>
      <c r="B3826" t="s">
        <v>346</v>
      </c>
      <c r="C3826" t="s">
        <v>205</v>
      </c>
      <c r="D3826" t="s">
        <v>204</v>
      </c>
      <c r="E3826" t="s">
        <v>167</v>
      </c>
      <c r="F3826">
        <v>2007</v>
      </c>
      <c r="G3826">
        <v>66.715607333524801</v>
      </c>
      <c r="H3826">
        <v>69.412428712529405</v>
      </c>
      <c r="I3826">
        <v>63.520754700251103</v>
      </c>
    </row>
    <row r="3827" spans="1:9" x14ac:dyDescent="0.15">
      <c r="A3827" t="s">
        <v>202</v>
      </c>
      <c r="B3827" t="s">
        <v>347</v>
      </c>
      <c r="C3827" t="s">
        <v>21</v>
      </c>
      <c r="D3827" t="s">
        <v>204</v>
      </c>
      <c r="E3827" t="s">
        <v>167</v>
      </c>
      <c r="F3827">
        <v>2007</v>
      </c>
      <c r="G3827">
        <v>65.986059633941906</v>
      </c>
      <c r="H3827">
        <v>68.504827697632905</v>
      </c>
      <c r="I3827">
        <v>63.108797435046398</v>
      </c>
    </row>
    <row r="3828" spans="1:9" x14ac:dyDescent="0.15">
      <c r="A3828" t="s">
        <v>202</v>
      </c>
      <c r="B3828" t="s">
        <v>347</v>
      </c>
      <c r="C3828" t="s">
        <v>1</v>
      </c>
      <c r="D3828" t="s">
        <v>204</v>
      </c>
      <c r="E3828" t="s">
        <v>167</v>
      </c>
      <c r="F3828">
        <v>2007</v>
      </c>
      <c r="G3828">
        <v>68.641460834095398</v>
      </c>
      <c r="H3828">
        <v>71.710342576700498</v>
      </c>
      <c r="I3828">
        <v>65.067679212602997</v>
      </c>
    </row>
    <row r="3829" spans="1:9" x14ac:dyDescent="0.15">
      <c r="A3829" t="s">
        <v>202</v>
      </c>
      <c r="B3829" t="s">
        <v>347</v>
      </c>
      <c r="C3829" t="s">
        <v>205</v>
      </c>
      <c r="D3829" t="s">
        <v>204</v>
      </c>
      <c r="E3829" t="s">
        <v>167</v>
      </c>
      <c r="F3829">
        <v>2007</v>
      </c>
      <c r="G3829">
        <v>67.321799612301902</v>
      </c>
      <c r="H3829">
        <v>70.098348582644405</v>
      </c>
      <c r="I3829">
        <v>64.111002762490699</v>
      </c>
    </row>
    <row r="3830" spans="1:9" x14ac:dyDescent="0.15">
      <c r="A3830" t="s">
        <v>202</v>
      </c>
      <c r="B3830" t="s">
        <v>348</v>
      </c>
      <c r="C3830" t="s">
        <v>21</v>
      </c>
      <c r="D3830" t="s">
        <v>204</v>
      </c>
      <c r="E3830" t="s">
        <v>167</v>
      </c>
      <c r="F3830">
        <v>2007</v>
      </c>
      <c r="G3830">
        <v>65.424367955567305</v>
      </c>
      <c r="H3830">
        <v>67.859508929080306</v>
      </c>
      <c r="I3830">
        <v>62.662806488730403</v>
      </c>
    </row>
    <row r="3831" spans="1:9" x14ac:dyDescent="0.15">
      <c r="A3831" t="s">
        <v>202</v>
      </c>
      <c r="B3831" t="s">
        <v>348</v>
      </c>
      <c r="C3831" t="s">
        <v>1</v>
      </c>
      <c r="D3831" t="s">
        <v>204</v>
      </c>
      <c r="E3831" t="s">
        <v>167</v>
      </c>
      <c r="F3831">
        <v>2007</v>
      </c>
      <c r="G3831">
        <v>67.695566552052597</v>
      </c>
      <c r="H3831">
        <v>70.6660247858281</v>
      </c>
      <c r="I3831">
        <v>64.371900692614602</v>
      </c>
    </row>
    <row r="3832" spans="1:9" x14ac:dyDescent="0.15">
      <c r="A3832" t="s">
        <v>202</v>
      </c>
      <c r="B3832" t="s">
        <v>348</v>
      </c>
      <c r="C3832" t="s">
        <v>205</v>
      </c>
      <c r="D3832" t="s">
        <v>204</v>
      </c>
      <c r="E3832" t="s">
        <v>167</v>
      </c>
      <c r="F3832">
        <v>2007</v>
      </c>
      <c r="G3832">
        <v>66.567504740663594</v>
      </c>
      <c r="H3832">
        <v>69.273045400322204</v>
      </c>
      <c r="I3832">
        <v>63.5743696075345</v>
      </c>
    </row>
    <row r="3833" spans="1:9" x14ac:dyDescent="0.15">
      <c r="A3833" t="s">
        <v>202</v>
      </c>
      <c r="B3833" t="s">
        <v>349</v>
      </c>
      <c r="C3833" t="s">
        <v>21</v>
      </c>
      <c r="D3833" t="s">
        <v>204</v>
      </c>
      <c r="E3833" t="s">
        <v>167</v>
      </c>
      <c r="F3833">
        <v>2007</v>
      </c>
      <c r="G3833">
        <v>67.542093453218598</v>
      </c>
      <c r="H3833">
        <v>70.164510495888294</v>
      </c>
      <c r="I3833">
        <v>64.666709285262996</v>
      </c>
    </row>
    <row r="3834" spans="1:9" x14ac:dyDescent="0.15">
      <c r="A3834" t="s">
        <v>202</v>
      </c>
      <c r="B3834" t="s">
        <v>349</v>
      </c>
      <c r="C3834" t="s">
        <v>1</v>
      </c>
      <c r="D3834" t="s">
        <v>204</v>
      </c>
      <c r="E3834" t="s">
        <v>167</v>
      </c>
      <c r="F3834">
        <v>2007</v>
      </c>
      <c r="G3834">
        <v>69.789917654986994</v>
      </c>
      <c r="H3834">
        <v>72.842107028565593</v>
      </c>
      <c r="I3834">
        <v>66.279676853763902</v>
      </c>
    </row>
    <row r="3835" spans="1:9" x14ac:dyDescent="0.15">
      <c r="A3835" t="s">
        <v>202</v>
      </c>
      <c r="B3835" t="s">
        <v>349</v>
      </c>
      <c r="C3835" t="s">
        <v>205</v>
      </c>
      <c r="D3835" t="s">
        <v>204</v>
      </c>
      <c r="E3835" t="s">
        <v>167</v>
      </c>
      <c r="F3835">
        <v>2007</v>
      </c>
      <c r="G3835">
        <v>68.6798874835047</v>
      </c>
      <c r="H3835">
        <v>71.498551176214605</v>
      </c>
      <c r="I3835">
        <v>65.510686159356993</v>
      </c>
    </row>
    <row r="3836" spans="1:9" x14ac:dyDescent="0.15">
      <c r="A3836" t="s">
        <v>202</v>
      </c>
      <c r="B3836" t="s">
        <v>350</v>
      </c>
      <c r="C3836" t="s">
        <v>21</v>
      </c>
      <c r="D3836" t="s">
        <v>204</v>
      </c>
      <c r="E3836" t="s">
        <v>167</v>
      </c>
      <c r="F3836">
        <v>2007</v>
      </c>
      <c r="G3836">
        <v>68.580100432439593</v>
      </c>
      <c r="H3836">
        <v>71.007090822246397</v>
      </c>
      <c r="I3836">
        <v>65.547505365035803</v>
      </c>
    </row>
    <row r="3837" spans="1:9" x14ac:dyDescent="0.15">
      <c r="A3837" t="s">
        <v>202</v>
      </c>
      <c r="B3837" t="s">
        <v>350</v>
      </c>
      <c r="C3837" t="s">
        <v>1</v>
      </c>
      <c r="D3837" t="s">
        <v>204</v>
      </c>
      <c r="E3837" t="s">
        <v>167</v>
      </c>
      <c r="F3837">
        <v>2007</v>
      </c>
      <c r="G3837">
        <v>70.414455638199996</v>
      </c>
      <c r="H3837">
        <v>73.521628282204603</v>
      </c>
      <c r="I3837">
        <v>66.812454561721495</v>
      </c>
    </row>
    <row r="3838" spans="1:9" x14ac:dyDescent="0.15">
      <c r="A3838" t="s">
        <v>202</v>
      </c>
      <c r="B3838" t="s">
        <v>350</v>
      </c>
      <c r="C3838" t="s">
        <v>205</v>
      </c>
      <c r="D3838" t="s">
        <v>204</v>
      </c>
      <c r="E3838" t="s">
        <v>167</v>
      </c>
      <c r="F3838">
        <v>2007</v>
      </c>
      <c r="G3838">
        <v>69.524007729853807</v>
      </c>
      <c r="H3838">
        <v>72.271265469141696</v>
      </c>
      <c r="I3838">
        <v>66.187474467655306</v>
      </c>
    </row>
    <row r="3839" spans="1:9" x14ac:dyDescent="0.15">
      <c r="A3839" t="s">
        <v>202</v>
      </c>
      <c r="B3839" t="s">
        <v>351</v>
      </c>
      <c r="C3839" t="s">
        <v>21</v>
      </c>
      <c r="D3839" t="s">
        <v>204</v>
      </c>
      <c r="E3839" t="s">
        <v>167</v>
      </c>
      <c r="F3839">
        <v>2007</v>
      </c>
      <c r="G3839">
        <v>69.046931124127994</v>
      </c>
      <c r="H3839">
        <v>71.597049994642305</v>
      </c>
      <c r="I3839">
        <v>66.112567302124205</v>
      </c>
    </row>
    <row r="3840" spans="1:9" x14ac:dyDescent="0.15">
      <c r="A3840" t="s">
        <v>202</v>
      </c>
      <c r="B3840" t="s">
        <v>351</v>
      </c>
      <c r="C3840" t="s">
        <v>1</v>
      </c>
      <c r="D3840" t="s">
        <v>204</v>
      </c>
      <c r="E3840" t="s">
        <v>167</v>
      </c>
      <c r="F3840">
        <v>2007</v>
      </c>
      <c r="G3840">
        <v>70.463823183190897</v>
      </c>
      <c r="H3840">
        <v>73.590474993486296</v>
      </c>
      <c r="I3840">
        <v>66.979426708345102</v>
      </c>
    </row>
    <row r="3841" spans="1:9" x14ac:dyDescent="0.15">
      <c r="A3841" t="s">
        <v>202</v>
      </c>
      <c r="B3841" t="s">
        <v>351</v>
      </c>
      <c r="C3841" t="s">
        <v>205</v>
      </c>
      <c r="D3841" t="s">
        <v>204</v>
      </c>
      <c r="E3841" t="s">
        <v>167</v>
      </c>
      <c r="F3841">
        <v>2007</v>
      </c>
      <c r="G3841">
        <v>69.783044936431395</v>
      </c>
      <c r="H3841">
        <v>72.644737736576005</v>
      </c>
      <c r="I3841">
        <v>66.516275186351905</v>
      </c>
    </row>
    <row r="3842" spans="1:9" x14ac:dyDescent="0.15">
      <c r="A3842" t="s">
        <v>202</v>
      </c>
      <c r="B3842" t="s">
        <v>352</v>
      </c>
      <c r="C3842" t="s">
        <v>21</v>
      </c>
      <c r="D3842" t="s">
        <v>204</v>
      </c>
      <c r="E3842" t="s">
        <v>167</v>
      </c>
      <c r="F3842">
        <v>2007</v>
      </c>
      <c r="G3842">
        <v>68.928805177758804</v>
      </c>
      <c r="H3842">
        <v>71.518171406534407</v>
      </c>
      <c r="I3842">
        <v>65.984534606788003</v>
      </c>
    </row>
    <row r="3843" spans="1:9" x14ac:dyDescent="0.15">
      <c r="A3843" t="s">
        <v>202</v>
      </c>
      <c r="B3843" t="s">
        <v>352</v>
      </c>
      <c r="C3843" t="s">
        <v>1</v>
      </c>
      <c r="D3843" t="s">
        <v>204</v>
      </c>
      <c r="E3843" t="s">
        <v>167</v>
      </c>
      <c r="F3843">
        <v>2007</v>
      </c>
      <c r="G3843">
        <v>70.102006223531504</v>
      </c>
      <c r="H3843">
        <v>73.173081266263395</v>
      </c>
      <c r="I3843">
        <v>66.548939265027101</v>
      </c>
    </row>
    <row r="3844" spans="1:9" x14ac:dyDescent="0.15">
      <c r="A3844" t="s">
        <v>202</v>
      </c>
      <c r="B3844" t="s">
        <v>352</v>
      </c>
      <c r="C3844" t="s">
        <v>205</v>
      </c>
      <c r="D3844" t="s">
        <v>204</v>
      </c>
      <c r="E3844" t="s">
        <v>167</v>
      </c>
      <c r="F3844">
        <v>2007</v>
      </c>
      <c r="G3844">
        <v>69.554291901721797</v>
      </c>
      <c r="H3844">
        <v>72.396448723157704</v>
      </c>
      <c r="I3844">
        <v>66.358011853853597</v>
      </c>
    </row>
    <row r="3845" spans="1:9" x14ac:dyDescent="0.15">
      <c r="A3845" t="s">
        <v>202</v>
      </c>
      <c r="B3845" t="s">
        <v>353</v>
      </c>
      <c r="C3845" t="s">
        <v>21</v>
      </c>
      <c r="D3845" t="s">
        <v>204</v>
      </c>
      <c r="E3845" t="s">
        <v>167</v>
      </c>
      <c r="F3845">
        <v>2007</v>
      </c>
      <c r="G3845">
        <v>68.722967252770104</v>
      </c>
      <c r="H3845">
        <v>71.281223470929106</v>
      </c>
      <c r="I3845">
        <v>65.750304118362607</v>
      </c>
    </row>
    <row r="3846" spans="1:9" x14ac:dyDescent="0.15">
      <c r="A3846" t="s">
        <v>202</v>
      </c>
      <c r="B3846" t="s">
        <v>353</v>
      </c>
      <c r="C3846" t="s">
        <v>1</v>
      </c>
      <c r="D3846" t="s">
        <v>204</v>
      </c>
      <c r="E3846" t="s">
        <v>167</v>
      </c>
      <c r="F3846">
        <v>2007</v>
      </c>
      <c r="G3846">
        <v>70.199417633830194</v>
      </c>
      <c r="H3846">
        <v>73.195745895444404</v>
      </c>
      <c r="I3846">
        <v>66.6352126048792</v>
      </c>
    </row>
    <row r="3847" spans="1:9" x14ac:dyDescent="0.15">
      <c r="A3847" t="s">
        <v>202</v>
      </c>
      <c r="B3847" t="s">
        <v>353</v>
      </c>
      <c r="C3847" t="s">
        <v>205</v>
      </c>
      <c r="D3847" t="s">
        <v>204</v>
      </c>
      <c r="E3847" t="s">
        <v>167</v>
      </c>
      <c r="F3847">
        <v>2007</v>
      </c>
      <c r="G3847">
        <v>69.497198427486495</v>
      </c>
      <c r="H3847">
        <v>72.251615301670398</v>
      </c>
      <c r="I3847">
        <v>66.271335719328405</v>
      </c>
    </row>
    <row r="3848" spans="1:9" x14ac:dyDescent="0.15">
      <c r="A3848" t="s">
        <v>202</v>
      </c>
      <c r="B3848" t="s">
        <v>354</v>
      </c>
      <c r="C3848" t="s">
        <v>21</v>
      </c>
      <c r="D3848" t="s">
        <v>204</v>
      </c>
      <c r="E3848" t="s">
        <v>167</v>
      </c>
      <c r="F3848">
        <v>2007</v>
      </c>
      <c r="G3848">
        <v>68.771080568963498</v>
      </c>
      <c r="H3848">
        <v>71.383031937827894</v>
      </c>
      <c r="I3848">
        <v>65.763872820102307</v>
      </c>
    </row>
    <row r="3849" spans="1:9" x14ac:dyDescent="0.15">
      <c r="A3849" t="s">
        <v>202</v>
      </c>
      <c r="B3849" t="s">
        <v>354</v>
      </c>
      <c r="C3849" t="s">
        <v>1</v>
      </c>
      <c r="D3849" t="s">
        <v>204</v>
      </c>
      <c r="E3849" t="s">
        <v>167</v>
      </c>
      <c r="F3849">
        <v>2007</v>
      </c>
      <c r="G3849">
        <v>70.824472684605198</v>
      </c>
      <c r="H3849">
        <v>73.861490630607804</v>
      </c>
      <c r="I3849">
        <v>67.131414756582004</v>
      </c>
    </row>
    <row r="3850" spans="1:9" x14ac:dyDescent="0.15">
      <c r="A3850" t="s">
        <v>202</v>
      </c>
      <c r="B3850" t="s">
        <v>354</v>
      </c>
      <c r="C3850" t="s">
        <v>205</v>
      </c>
      <c r="D3850" t="s">
        <v>204</v>
      </c>
      <c r="E3850" t="s">
        <v>167</v>
      </c>
      <c r="F3850">
        <v>2007</v>
      </c>
      <c r="G3850">
        <v>69.825580714664994</v>
      </c>
      <c r="H3850">
        <v>72.672739803457802</v>
      </c>
      <c r="I3850">
        <v>66.469142075220702</v>
      </c>
    </row>
    <row r="3851" spans="1:9" x14ac:dyDescent="0.15">
      <c r="A3851" t="s">
        <v>202</v>
      </c>
      <c r="B3851" t="s">
        <v>355</v>
      </c>
      <c r="C3851" t="s">
        <v>21</v>
      </c>
      <c r="D3851" t="s">
        <v>204</v>
      </c>
      <c r="E3851" t="s">
        <v>167</v>
      </c>
      <c r="F3851">
        <v>2007</v>
      </c>
      <c r="G3851">
        <v>67.6754243244484</v>
      </c>
      <c r="H3851">
        <v>70.1278612315039</v>
      </c>
      <c r="I3851">
        <v>64.805323689248397</v>
      </c>
    </row>
    <row r="3852" spans="1:9" x14ac:dyDescent="0.15">
      <c r="A3852" t="s">
        <v>202</v>
      </c>
      <c r="B3852" t="s">
        <v>355</v>
      </c>
      <c r="C3852" t="s">
        <v>1</v>
      </c>
      <c r="D3852" t="s">
        <v>204</v>
      </c>
      <c r="E3852" t="s">
        <v>167</v>
      </c>
      <c r="F3852">
        <v>2007</v>
      </c>
      <c r="G3852">
        <v>69.793058906607996</v>
      </c>
      <c r="H3852">
        <v>72.810956269459197</v>
      </c>
      <c r="I3852">
        <v>66.334587072306405</v>
      </c>
    </row>
    <row r="3853" spans="1:9" x14ac:dyDescent="0.15">
      <c r="A3853" t="s">
        <v>202</v>
      </c>
      <c r="B3853" t="s">
        <v>355</v>
      </c>
      <c r="C3853" t="s">
        <v>205</v>
      </c>
      <c r="D3853" t="s">
        <v>204</v>
      </c>
      <c r="E3853" t="s">
        <v>167</v>
      </c>
      <c r="F3853">
        <v>2007</v>
      </c>
      <c r="G3853">
        <v>68.776844370593693</v>
      </c>
      <c r="H3853">
        <v>71.452141965122607</v>
      </c>
      <c r="I3853">
        <v>65.600850316057205</v>
      </c>
    </row>
    <row r="3854" spans="1:9" x14ac:dyDescent="0.15">
      <c r="A3854" t="s">
        <v>202</v>
      </c>
      <c r="B3854" t="s">
        <v>356</v>
      </c>
      <c r="C3854" t="s">
        <v>21</v>
      </c>
      <c r="D3854" t="s">
        <v>204</v>
      </c>
      <c r="E3854" t="s">
        <v>167</v>
      </c>
      <c r="F3854">
        <v>2007</v>
      </c>
      <c r="G3854">
        <v>68.569450004853707</v>
      </c>
      <c r="H3854">
        <v>71.033836526073898</v>
      </c>
      <c r="I3854">
        <v>65.553289207237299</v>
      </c>
    </row>
    <row r="3855" spans="1:9" x14ac:dyDescent="0.15">
      <c r="A3855" t="s">
        <v>202</v>
      </c>
      <c r="B3855" t="s">
        <v>356</v>
      </c>
      <c r="C3855" t="s">
        <v>1</v>
      </c>
      <c r="D3855" t="s">
        <v>204</v>
      </c>
      <c r="E3855" t="s">
        <v>167</v>
      </c>
      <c r="F3855">
        <v>2007</v>
      </c>
      <c r="G3855">
        <v>70.563531808734197</v>
      </c>
      <c r="H3855">
        <v>73.666974917780905</v>
      </c>
      <c r="I3855">
        <v>66.968056967733503</v>
      </c>
    </row>
    <row r="3856" spans="1:9" x14ac:dyDescent="0.15">
      <c r="A3856" t="s">
        <v>202</v>
      </c>
      <c r="B3856" t="s">
        <v>356</v>
      </c>
      <c r="C3856" t="s">
        <v>205</v>
      </c>
      <c r="D3856" t="s">
        <v>204</v>
      </c>
      <c r="E3856" t="s">
        <v>167</v>
      </c>
      <c r="F3856">
        <v>2007</v>
      </c>
      <c r="G3856">
        <v>69.592732046909205</v>
      </c>
      <c r="H3856">
        <v>72.381069888454704</v>
      </c>
      <c r="I3856">
        <v>66.322125481681894</v>
      </c>
    </row>
    <row r="3857" spans="1:9" x14ac:dyDescent="0.15">
      <c r="A3857" t="s">
        <v>202</v>
      </c>
      <c r="B3857" t="s">
        <v>357</v>
      </c>
      <c r="C3857" t="s">
        <v>21</v>
      </c>
      <c r="D3857" t="s">
        <v>204</v>
      </c>
      <c r="E3857" t="s">
        <v>167</v>
      </c>
      <c r="F3857">
        <v>2007</v>
      </c>
      <c r="G3857">
        <v>67.565610056468799</v>
      </c>
      <c r="H3857">
        <v>70.082803903662807</v>
      </c>
      <c r="I3857">
        <v>64.655368037641395</v>
      </c>
    </row>
    <row r="3858" spans="1:9" x14ac:dyDescent="0.15">
      <c r="A3858" t="s">
        <v>202</v>
      </c>
      <c r="B3858" t="s">
        <v>357</v>
      </c>
      <c r="C3858" t="s">
        <v>1</v>
      </c>
      <c r="D3858" t="s">
        <v>204</v>
      </c>
      <c r="E3858" t="s">
        <v>167</v>
      </c>
      <c r="F3858">
        <v>2007</v>
      </c>
      <c r="G3858">
        <v>69.444820185072402</v>
      </c>
      <c r="H3858">
        <v>72.469877476914903</v>
      </c>
      <c r="I3858">
        <v>66.025186409794898</v>
      </c>
    </row>
    <row r="3859" spans="1:9" x14ac:dyDescent="0.15">
      <c r="A3859" t="s">
        <v>202</v>
      </c>
      <c r="B3859" t="s">
        <v>357</v>
      </c>
      <c r="C3859" t="s">
        <v>205</v>
      </c>
      <c r="D3859" t="s">
        <v>204</v>
      </c>
      <c r="E3859" t="s">
        <v>167</v>
      </c>
      <c r="F3859">
        <v>2007</v>
      </c>
      <c r="G3859">
        <v>68.559994610783306</v>
      </c>
      <c r="H3859">
        <v>71.311742943402706</v>
      </c>
      <c r="I3859">
        <v>65.384999771110799</v>
      </c>
    </row>
    <row r="3860" spans="1:9" x14ac:dyDescent="0.15">
      <c r="A3860" t="s">
        <v>202</v>
      </c>
      <c r="B3860" t="s">
        <v>358</v>
      </c>
      <c r="C3860" t="s">
        <v>21</v>
      </c>
      <c r="D3860" t="s">
        <v>204</v>
      </c>
      <c r="E3860" t="s">
        <v>167</v>
      </c>
      <c r="F3860">
        <v>2007</v>
      </c>
      <c r="G3860">
        <v>67.015950575850994</v>
      </c>
      <c r="H3860">
        <v>69.441104577690396</v>
      </c>
      <c r="I3860">
        <v>64.169534940749003</v>
      </c>
    </row>
    <row r="3861" spans="1:9" x14ac:dyDescent="0.15">
      <c r="A3861" t="s">
        <v>202</v>
      </c>
      <c r="B3861" t="s">
        <v>358</v>
      </c>
      <c r="C3861" t="s">
        <v>1</v>
      </c>
      <c r="D3861" t="s">
        <v>204</v>
      </c>
      <c r="E3861" t="s">
        <v>167</v>
      </c>
      <c r="F3861">
        <v>2007</v>
      </c>
      <c r="G3861">
        <v>69.033925130610399</v>
      </c>
      <c r="H3861">
        <v>72.061200784672707</v>
      </c>
      <c r="I3861">
        <v>65.607193893625094</v>
      </c>
    </row>
    <row r="3862" spans="1:9" x14ac:dyDescent="0.15">
      <c r="A3862" t="s">
        <v>202</v>
      </c>
      <c r="B3862" t="s">
        <v>358</v>
      </c>
      <c r="C3862" t="s">
        <v>205</v>
      </c>
      <c r="D3862" t="s">
        <v>204</v>
      </c>
      <c r="E3862" t="s">
        <v>167</v>
      </c>
      <c r="F3862">
        <v>2007</v>
      </c>
      <c r="G3862">
        <v>68.040532076608301</v>
      </c>
      <c r="H3862">
        <v>70.768661764299196</v>
      </c>
      <c r="I3862">
        <v>64.915626345868901</v>
      </c>
    </row>
    <row r="3863" spans="1:9" x14ac:dyDescent="0.15">
      <c r="A3863" t="s">
        <v>202</v>
      </c>
      <c r="B3863" t="s">
        <v>359</v>
      </c>
      <c r="C3863" t="s">
        <v>21</v>
      </c>
      <c r="D3863" t="s">
        <v>204</v>
      </c>
      <c r="E3863" t="s">
        <v>167</v>
      </c>
      <c r="F3863">
        <v>2007</v>
      </c>
      <c r="G3863">
        <v>67.001247255636798</v>
      </c>
      <c r="H3863">
        <v>69.418771915991996</v>
      </c>
      <c r="I3863">
        <v>64.098671170809595</v>
      </c>
    </row>
    <row r="3864" spans="1:9" x14ac:dyDescent="0.15">
      <c r="A3864" t="s">
        <v>202</v>
      </c>
      <c r="B3864" t="s">
        <v>359</v>
      </c>
      <c r="C3864" t="s">
        <v>1</v>
      </c>
      <c r="D3864" t="s">
        <v>204</v>
      </c>
      <c r="E3864" t="s">
        <v>167</v>
      </c>
      <c r="F3864">
        <v>2007</v>
      </c>
      <c r="G3864">
        <v>68.869292608959796</v>
      </c>
      <c r="H3864">
        <v>71.873234496201107</v>
      </c>
      <c r="I3864">
        <v>65.4091225156685</v>
      </c>
    </row>
    <row r="3865" spans="1:9" x14ac:dyDescent="0.15">
      <c r="A3865" t="s">
        <v>202</v>
      </c>
      <c r="B3865" t="s">
        <v>359</v>
      </c>
      <c r="C3865" t="s">
        <v>205</v>
      </c>
      <c r="D3865" t="s">
        <v>204</v>
      </c>
      <c r="E3865" t="s">
        <v>167</v>
      </c>
      <c r="F3865">
        <v>2007</v>
      </c>
      <c r="G3865">
        <v>67.9178312092629</v>
      </c>
      <c r="H3865">
        <v>70.653471925052102</v>
      </c>
      <c r="I3865">
        <v>64.790891182515296</v>
      </c>
    </row>
    <row r="3866" spans="1:9" x14ac:dyDescent="0.15">
      <c r="A3866" t="s">
        <v>202</v>
      </c>
      <c r="B3866" t="s">
        <v>360</v>
      </c>
      <c r="C3866" t="s">
        <v>21</v>
      </c>
      <c r="D3866" t="s">
        <v>204</v>
      </c>
      <c r="E3866" t="s">
        <v>167</v>
      </c>
      <c r="F3866">
        <v>2007</v>
      </c>
      <c r="G3866">
        <v>70.365897721985107</v>
      </c>
      <c r="H3866">
        <v>73.030646453428204</v>
      </c>
      <c r="I3866">
        <v>67.287912926770602</v>
      </c>
    </row>
    <row r="3867" spans="1:9" x14ac:dyDescent="0.15">
      <c r="A3867" t="s">
        <v>202</v>
      </c>
      <c r="B3867" t="s">
        <v>360</v>
      </c>
      <c r="C3867" t="s">
        <v>1</v>
      </c>
      <c r="D3867" t="s">
        <v>204</v>
      </c>
      <c r="E3867" t="s">
        <v>167</v>
      </c>
      <c r="F3867">
        <v>2007</v>
      </c>
      <c r="G3867">
        <v>71.621871449644203</v>
      </c>
      <c r="H3867">
        <v>74.747312478352697</v>
      </c>
      <c r="I3867">
        <v>67.949085067906296</v>
      </c>
    </row>
    <row r="3868" spans="1:9" x14ac:dyDescent="0.15">
      <c r="A3868" t="s">
        <v>202</v>
      </c>
      <c r="B3868" t="s">
        <v>360</v>
      </c>
      <c r="C3868" t="s">
        <v>205</v>
      </c>
      <c r="D3868" t="s">
        <v>204</v>
      </c>
      <c r="E3868" t="s">
        <v>167</v>
      </c>
      <c r="F3868">
        <v>2007</v>
      </c>
      <c r="G3868">
        <v>71.072372355062399</v>
      </c>
      <c r="H3868">
        <v>73.998649912089405</v>
      </c>
      <c r="I3868">
        <v>67.706584079074105</v>
      </c>
    </row>
    <row r="3869" spans="1:9" x14ac:dyDescent="0.15">
      <c r="A3869" t="s">
        <v>202</v>
      </c>
      <c r="B3869" t="s">
        <v>361</v>
      </c>
      <c r="C3869" t="s">
        <v>21</v>
      </c>
      <c r="D3869" t="s">
        <v>204</v>
      </c>
      <c r="E3869" t="s">
        <v>167</v>
      </c>
      <c r="F3869">
        <v>2007</v>
      </c>
      <c r="G3869">
        <v>69.487850438099599</v>
      </c>
      <c r="H3869">
        <v>72.138179192439594</v>
      </c>
      <c r="I3869">
        <v>66.453390004809805</v>
      </c>
    </row>
    <row r="3870" spans="1:9" x14ac:dyDescent="0.15">
      <c r="A3870" t="s">
        <v>202</v>
      </c>
      <c r="B3870" t="s">
        <v>361</v>
      </c>
      <c r="C3870" t="s">
        <v>1</v>
      </c>
      <c r="D3870" t="s">
        <v>204</v>
      </c>
      <c r="E3870" t="s">
        <v>167</v>
      </c>
      <c r="F3870">
        <v>2007</v>
      </c>
      <c r="G3870">
        <v>71.736807328797696</v>
      </c>
      <c r="H3870">
        <v>74.894376130242705</v>
      </c>
      <c r="I3870">
        <v>68.013732859678896</v>
      </c>
    </row>
    <row r="3871" spans="1:9" x14ac:dyDescent="0.15">
      <c r="A3871" t="s">
        <v>202</v>
      </c>
      <c r="B3871" t="s">
        <v>361</v>
      </c>
      <c r="C3871" t="s">
        <v>205</v>
      </c>
      <c r="D3871" t="s">
        <v>204</v>
      </c>
      <c r="E3871" t="s">
        <v>167</v>
      </c>
      <c r="F3871">
        <v>2007</v>
      </c>
      <c r="G3871">
        <v>70.648998493393805</v>
      </c>
      <c r="H3871">
        <v>73.548696050710902</v>
      </c>
      <c r="I3871">
        <v>67.267299097358503</v>
      </c>
    </row>
    <row r="3872" spans="1:9" x14ac:dyDescent="0.15">
      <c r="A3872" t="s">
        <v>202</v>
      </c>
      <c r="B3872" t="s">
        <v>362</v>
      </c>
      <c r="C3872" t="s">
        <v>21</v>
      </c>
      <c r="D3872" t="s">
        <v>204</v>
      </c>
      <c r="E3872" t="s">
        <v>167</v>
      </c>
      <c r="F3872">
        <v>2007</v>
      </c>
      <c r="G3872">
        <v>69.300768463458397</v>
      </c>
      <c r="H3872">
        <v>71.909013637263101</v>
      </c>
      <c r="I3872">
        <v>66.265093126037598</v>
      </c>
    </row>
    <row r="3873" spans="1:9" x14ac:dyDescent="0.15">
      <c r="A3873" t="s">
        <v>202</v>
      </c>
      <c r="B3873" t="s">
        <v>362</v>
      </c>
      <c r="C3873" t="s">
        <v>1</v>
      </c>
      <c r="D3873" t="s">
        <v>204</v>
      </c>
      <c r="E3873" t="s">
        <v>167</v>
      </c>
      <c r="F3873">
        <v>2007</v>
      </c>
      <c r="G3873">
        <v>71.152145632835101</v>
      </c>
      <c r="H3873">
        <v>74.251341497828307</v>
      </c>
      <c r="I3873">
        <v>67.716063002111895</v>
      </c>
    </row>
    <row r="3874" spans="1:9" x14ac:dyDescent="0.15">
      <c r="A3874" t="s">
        <v>202</v>
      </c>
      <c r="B3874" t="s">
        <v>362</v>
      </c>
      <c r="C3874" t="s">
        <v>205</v>
      </c>
      <c r="D3874" t="s">
        <v>204</v>
      </c>
      <c r="E3874" t="s">
        <v>167</v>
      </c>
      <c r="F3874">
        <v>2007</v>
      </c>
      <c r="G3874">
        <v>70.298229088805996</v>
      </c>
      <c r="H3874">
        <v>73.151441275960295</v>
      </c>
      <c r="I3874">
        <v>67.019117086651093</v>
      </c>
    </row>
    <row r="3875" spans="1:9" x14ac:dyDescent="0.15">
      <c r="A3875" t="s">
        <v>202</v>
      </c>
      <c r="B3875" t="s">
        <v>363</v>
      </c>
      <c r="C3875" t="s">
        <v>21</v>
      </c>
      <c r="D3875" t="s">
        <v>204</v>
      </c>
      <c r="E3875" t="s">
        <v>167</v>
      </c>
      <c r="F3875">
        <v>2007</v>
      </c>
      <c r="G3875">
        <v>68.853313921970795</v>
      </c>
      <c r="H3875">
        <v>71.578275720202697</v>
      </c>
      <c r="I3875">
        <v>65.631482000015495</v>
      </c>
    </row>
    <row r="3876" spans="1:9" x14ac:dyDescent="0.15">
      <c r="A3876" t="s">
        <v>202</v>
      </c>
      <c r="B3876" t="s">
        <v>363</v>
      </c>
      <c r="C3876" t="s">
        <v>1</v>
      </c>
      <c r="D3876" t="s">
        <v>204</v>
      </c>
      <c r="E3876" t="s">
        <v>167</v>
      </c>
      <c r="F3876">
        <v>2007</v>
      </c>
      <c r="G3876">
        <v>70.460745141919105</v>
      </c>
      <c r="H3876">
        <v>73.545086518945297</v>
      </c>
      <c r="I3876">
        <v>66.708982525067697</v>
      </c>
    </row>
    <row r="3877" spans="1:9" x14ac:dyDescent="0.15">
      <c r="A3877" t="s">
        <v>202</v>
      </c>
      <c r="B3877" t="s">
        <v>363</v>
      </c>
      <c r="C3877" t="s">
        <v>205</v>
      </c>
      <c r="D3877" t="s">
        <v>204</v>
      </c>
      <c r="E3877" t="s">
        <v>167</v>
      </c>
      <c r="F3877">
        <v>2007</v>
      </c>
      <c r="G3877">
        <v>69.662362922397193</v>
      </c>
      <c r="H3877">
        <v>72.542737140440295</v>
      </c>
      <c r="I3877">
        <v>66.224372671738905</v>
      </c>
    </row>
    <row r="3878" spans="1:9" x14ac:dyDescent="0.15">
      <c r="A3878" t="s">
        <v>202</v>
      </c>
      <c r="B3878" t="s">
        <v>364</v>
      </c>
      <c r="C3878" t="s">
        <v>21</v>
      </c>
      <c r="D3878" t="s">
        <v>204</v>
      </c>
      <c r="E3878" t="s">
        <v>167</v>
      </c>
      <c r="F3878">
        <v>2007</v>
      </c>
      <c r="G3878">
        <v>69.493586108396599</v>
      </c>
      <c r="H3878">
        <v>72.087485585012203</v>
      </c>
      <c r="I3878">
        <v>66.442602598707296</v>
      </c>
    </row>
    <row r="3879" spans="1:9" x14ac:dyDescent="0.15">
      <c r="A3879" t="s">
        <v>202</v>
      </c>
      <c r="B3879" t="s">
        <v>364</v>
      </c>
      <c r="C3879" t="s">
        <v>1</v>
      </c>
      <c r="D3879" t="s">
        <v>204</v>
      </c>
      <c r="E3879" t="s">
        <v>167</v>
      </c>
      <c r="F3879">
        <v>2007</v>
      </c>
      <c r="G3879">
        <v>70.859353817163196</v>
      </c>
      <c r="H3879">
        <v>73.955593019910793</v>
      </c>
      <c r="I3879">
        <v>67.262470037424194</v>
      </c>
    </row>
    <row r="3880" spans="1:9" x14ac:dyDescent="0.15">
      <c r="A3880" t="s">
        <v>202</v>
      </c>
      <c r="B3880" t="s">
        <v>364</v>
      </c>
      <c r="C3880" t="s">
        <v>205</v>
      </c>
      <c r="D3880" t="s">
        <v>204</v>
      </c>
      <c r="E3880" t="s">
        <v>167</v>
      </c>
      <c r="F3880">
        <v>2007</v>
      </c>
      <c r="G3880">
        <v>70.2456478566708</v>
      </c>
      <c r="H3880">
        <v>73.130077323161103</v>
      </c>
      <c r="I3880">
        <v>66.914164604425693</v>
      </c>
    </row>
    <row r="3881" spans="1:9" x14ac:dyDescent="0.15">
      <c r="A3881" t="s">
        <v>202</v>
      </c>
      <c r="B3881" t="s">
        <v>342</v>
      </c>
      <c r="C3881" t="s">
        <v>21</v>
      </c>
      <c r="D3881" t="s">
        <v>204</v>
      </c>
      <c r="E3881" t="s">
        <v>167</v>
      </c>
      <c r="F3881">
        <v>2017</v>
      </c>
      <c r="G3881">
        <v>67.925256913887793</v>
      </c>
      <c r="H3881">
        <v>70.618993026959899</v>
      </c>
      <c r="I3881">
        <v>64.7748734907927</v>
      </c>
    </row>
    <row r="3882" spans="1:9" x14ac:dyDescent="0.15">
      <c r="A3882" t="s">
        <v>202</v>
      </c>
      <c r="B3882" t="s">
        <v>342</v>
      </c>
      <c r="C3882" t="s">
        <v>1</v>
      </c>
      <c r="D3882" t="s">
        <v>204</v>
      </c>
      <c r="E3882" t="s">
        <v>167</v>
      </c>
      <c r="F3882">
        <v>2017</v>
      </c>
      <c r="G3882">
        <v>69.414728864152195</v>
      </c>
      <c r="H3882">
        <v>72.562359498000603</v>
      </c>
      <c r="I3882">
        <v>65.833172571662203</v>
      </c>
    </row>
    <row r="3883" spans="1:9" x14ac:dyDescent="0.15">
      <c r="A3883" t="s">
        <v>202</v>
      </c>
      <c r="B3883" t="s">
        <v>342</v>
      </c>
      <c r="C3883" t="s">
        <v>205</v>
      </c>
      <c r="D3883" t="s">
        <v>204</v>
      </c>
      <c r="E3883" t="s">
        <v>167</v>
      </c>
      <c r="F3883">
        <v>2017</v>
      </c>
      <c r="G3883">
        <v>68.673763514369995</v>
      </c>
      <c r="H3883">
        <v>71.606788449496904</v>
      </c>
      <c r="I3883">
        <v>65.243345765222202</v>
      </c>
    </row>
    <row r="3884" spans="1:9" x14ac:dyDescent="0.15">
      <c r="A3884" t="s">
        <v>202</v>
      </c>
      <c r="B3884" t="s">
        <v>343</v>
      </c>
      <c r="C3884" t="s">
        <v>21</v>
      </c>
      <c r="D3884" t="s">
        <v>204</v>
      </c>
      <c r="E3884" t="s">
        <v>167</v>
      </c>
      <c r="F3884">
        <v>2017</v>
      </c>
      <c r="G3884">
        <v>67.639819186722093</v>
      </c>
      <c r="H3884">
        <v>70.383065678597305</v>
      </c>
      <c r="I3884">
        <v>64.687956642750095</v>
      </c>
    </row>
    <row r="3885" spans="1:9" x14ac:dyDescent="0.15">
      <c r="A3885" t="s">
        <v>202</v>
      </c>
      <c r="B3885" t="s">
        <v>343</v>
      </c>
      <c r="C3885" t="s">
        <v>1</v>
      </c>
      <c r="D3885" t="s">
        <v>204</v>
      </c>
      <c r="E3885" t="s">
        <v>167</v>
      </c>
      <c r="F3885">
        <v>2017</v>
      </c>
      <c r="G3885">
        <v>69.321400126888093</v>
      </c>
      <c r="H3885">
        <v>72.530860640156902</v>
      </c>
      <c r="I3885">
        <v>65.816242288701702</v>
      </c>
    </row>
    <row r="3886" spans="1:9" x14ac:dyDescent="0.15">
      <c r="A3886" t="s">
        <v>202</v>
      </c>
      <c r="B3886" t="s">
        <v>343</v>
      </c>
      <c r="C3886" t="s">
        <v>205</v>
      </c>
      <c r="D3886" t="s">
        <v>204</v>
      </c>
      <c r="E3886" t="s">
        <v>167</v>
      </c>
      <c r="F3886">
        <v>2017</v>
      </c>
      <c r="G3886">
        <v>68.475827570702705</v>
      </c>
      <c r="H3886">
        <v>71.329285077939304</v>
      </c>
      <c r="I3886">
        <v>65.224688187220195</v>
      </c>
    </row>
    <row r="3887" spans="1:9" x14ac:dyDescent="0.15">
      <c r="A3887" t="s">
        <v>202</v>
      </c>
      <c r="B3887" t="s">
        <v>344</v>
      </c>
      <c r="C3887" t="s">
        <v>21</v>
      </c>
      <c r="D3887" t="s">
        <v>204</v>
      </c>
      <c r="E3887" t="s">
        <v>167</v>
      </c>
      <c r="F3887">
        <v>2017</v>
      </c>
      <c r="G3887">
        <v>66.726293698429998</v>
      </c>
      <c r="H3887">
        <v>69.277706966007102</v>
      </c>
      <c r="I3887">
        <v>63.807008769697902</v>
      </c>
    </row>
    <row r="3888" spans="1:9" x14ac:dyDescent="0.15">
      <c r="A3888" t="s">
        <v>202</v>
      </c>
      <c r="B3888" t="s">
        <v>344</v>
      </c>
      <c r="C3888" t="s">
        <v>1</v>
      </c>
      <c r="D3888" t="s">
        <v>204</v>
      </c>
      <c r="E3888" t="s">
        <v>167</v>
      </c>
      <c r="F3888">
        <v>2017</v>
      </c>
      <c r="G3888">
        <v>68.568304681902504</v>
      </c>
      <c r="H3888">
        <v>71.724692917697396</v>
      </c>
      <c r="I3888">
        <v>65.014848949545396</v>
      </c>
    </row>
    <row r="3889" spans="1:9" x14ac:dyDescent="0.15">
      <c r="A3889" t="s">
        <v>202</v>
      </c>
      <c r="B3889" t="s">
        <v>344</v>
      </c>
      <c r="C3889" t="s">
        <v>205</v>
      </c>
      <c r="D3889" t="s">
        <v>204</v>
      </c>
      <c r="E3889" t="s">
        <v>167</v>
      </c>
      <c r="F3889">
        <v>2017</v>
      </c>
      <c r="G3889">
        <v>67.628136833859301</v>
      </c>
      <c r="H3889">
        <v>70.486031046523607</v>
      </c>
      <c r="I3889">
        <v>64.394433042712294</v>
      </c>
    </row>
    <row r="3890" spans="1:9" x14ac:dyDescent="0.15">
      <c r="A3890" t="s">
        <v>202</v>
      </c>
      <c r="B3890" t="s">
        <v>345</v>
      </c>
      <c r="C3890" t="s">
        <v>21</v>
      </c>
      <c r="D3890" t="s">
        <v>204</v>
      </c>
      <c r="E3890" t="s">
        <v>167</v>
      </c>
      <c r="F3890">
        <v>2017</v>
      </c>
      <c r="G3890">
        <v>67.249252046677</v>
      </c>
      <c r="H3890">
        <v>69.961509195771995</v>
      </c>
      <c r="I3890">
        <v>64.294635594304395</v>
      </c>
    </row>
    <row r="3891" spans="1:9" x14ac:dyDescent="0.15">
      <c r="A3891" t="s">
        <v>202</v>
      </c>
      <c r="B3891" t="s">
        <v>345</v>
      </c>
      <c r="C3891" t="s">
        <v>1</v>
      </c>
      <c r="D3891" t="s">
        <v>204</v>
      </c>
      <c r="E3891" t="s">
        <v>167</v>
      </c>
      <c r="F3891">
        <v>2017</v>
      </c>
      <c r="G3891">
        <v>69.112716964909794</v>
      </c>
      <c r="H3891">
        <v>72.297351932572994</v>
      </c>
      <c r="I3891">
        <v>65.516066425251097</v>
      </c>
    </row>
    <row r="3892" spans="1:9" x14ac:dyDescent="0.15">
      <c r="A3892" t="s">
        <v>202</v>
      </c>
      <c r="B3892" t="s">
        <v>345</v>
      </c>
      <c r="C3892" t="s">
        <v>205</v>
      </c>
      <c r="D3892" t="s">
        <v>204</v>
      </c>
      <c r="E3892" t="s">
        <v>167</v>
      </c>
      <c r="F3892">
        <v>2017</v>
      </c>
      <c r="G3892">
        <v>68.180799329209293</v>
      </c>
      <c r="H3892">
        <v>71.0308491135916</v>
      </c>
      <c r="I3892">
        <v>64.944735896056997</v>
      </c>
    </row>
    <row r="3893" spans="1:9" x14ac:dyDescent="0.15">
      <c r="A3893" t="s">
        <v>202</v>
      </c>
      <c r="B3893" t="s">
        <v>346</v>
      </c>
      <c r="C3893" t="s">
        <v>21</v>
      </c>
      <c r="D3893" t="s">
        <v>204</v>
      </c>
      <c r="E3893" t="s">
        <v>167</v>
      </c>
      <c r="F3893">
        <v>2017</v>
      </c>
      <c r="G3893">
        <v>67.278151501235996</v>
      </c>
      <c r="H3893">
        <v>69.925052984950995</v>
      </c>
      <c r="I3893">
        <v>64.202026589489606</v>
      </c>
    </row>
    <row r="3894" spans="1:9" x14ac:dyDescent="0.15">
      <c r="A3894" t="s">
        <v>202</v>
      </c>
      <c r="B3894" t="s">
        <v>346</v>
      </c>
      <c r="C3894" t="s">
        <v>1</v>
      </c>
      <c r="D3894" t="s">
        <v>204</v>
      </c>
      <c r="E3894" t="s">
        <v>167</v>
      </c>
      <c r="F3894">
        <v>2017</v>
      </c>
      <c r="G3894">
        <v>69.031265351855595</v>
      </c>
      <c r="H3894">
        <v>72.161287777123206</v>
      </c>
      <c r="I3894">
        <v>65.319781430192094</v>
      </c>
    </row>
    <row r="3895" spans="1:9" x14ac:dyDescent="0.15">
      <c r="A3895" t="s">
        <v>202</v>
      </c>
      <c r="B3895" t="s">
        <v>346</v>
      </c>
      <c r="C3895" t="s">
        <v>205</v>
      </c>
      <c r="D3895" t="s">
        <v>204</v>
      </c>
      <c r="E3895" t="s">
        <v>167</v>
      </c>
      <c r="F3895">
        <v>2017</v>
      </c>
      <c r="G3895">
        <v>68.155726364418101</v>
      </c>
      <c r="H3895">
        <v>70.994541913601395</v>
      </c>
      <c r="I3895">
        <v>64.650235375542906</v>
      </c>
    </row>
    <row r="3896" spans="1:9" x14ac:dyDescent="0.15">
      <c r="A3896" t="s">
        <v>202</v>
      </c>
      <c r="B3896" t="s">
        <v>347</v>
      </c>
      <c r="C3896" t="s">
        <v>21</v>
      </c>
      <c r="D3896" t="s">
        <v>204</v>
      </c>
      <c r="E3896" t="s">
        <v>167</v>
      </c>
      <c r="F3896">
        <v>2017</v>
      </c>
      <c r="G3896">
        <v>67.606636971303104</v>
      </c>
      <c r="H3896">
        <v>70.300711039103902</v>
      </c>
      <c r="I3896">
        <v>64.469196729055099</v>
      </c>
    </row>
    <row r="3897" spans="1:9" x14ac:dyDescent="0.15">
      <c r="A3897" t="s">
        <v>202</v>
      </c>
      <c r="B3897" t="s">
        <v>347</v>
      </c>
      <c r="C3897" t="s">
        <v>1</v>
      </c>
      <c r="D3897" t="s">
        <v>204</v>
      </c>
      <c r="E3897" t="s">
        <v>167</v>
      </c>
      <c r="F3897">
        <v>2017</v>
      </c>
      <c r="G3897">
        <v>69.405423923929604</v>
      </c>
      <c r="H3897">
        <v>72.763179414213695</v>
      </c>
      <c r="I3897">
        <v>65.8141397631952</v>
      </c>
    </row>
    <row r="3898" spans="1:9" x14ac:dyDescent="0.15">
      <c r="A3898" t="s">
        <v>202</v>
      </c>
      <c r="B3898" t="s">
        <v>347</v>
      </c>
      <c r="C3898" t="s">
        <v>205</v>
      </c>
      <c r="D3898" t="s">
        <v>204</v>
      </c>
      <c r="E3898" t="s">
        <v>167</v>
      </c>
      <c r="F3898">
        <v>2017</v>
      </c>
      <c r="G3898">
        <v>68.509630195417202</v>
      </c>
      <c r="H3898">
        <v>71.4458526024967</v>
      </c>
      <c r="I3898">
        <v>65.208842406861194</v>
      </c>
    </row>
    <row r="3899" spans="1:9" x14ac:dyDescent="0.15">
      <c r="A3899" t="s">
        <v>202</v>
      </c>
      <c r="B3899" t="s">
        <v>348</v>
      </c>
      <c r="C3899" t="s">
        <v>21</v>
      </c>
      <c r="D3899" t="s">
        <v>204</v>
      </c>
      <c r="E3899" t="s">
        <v>167</v>
      </c>
      <c r="F3899">
        <v>2017</v>
      </c>
      <c r="G3899">
        <v>67.325489817765202</v>
      </c>
      <c r="H3899">
        <v>70.079379416625798</v>
      </c>
      <c r="I3899">
        <v>64.351784394557001</v>
      </c>
    </row>
    <row r="3900" spans="1:9" x14ac:dyDescent="0.15">
      <c r="A3900" t="s">
        <v>202</v>
      </c>
      <c r="B3900" t="s">
        <v>348</v>
      </c>
      <c r="C3900" t="s">
        <v>1</v>
      </c>
      <c r="D3900" t="s">
        <v>204</v>
      </c>
      <c r="E3900" t="s">
        <v>167</v>
      </c>
      <c r="F3900">
        <v>2017</v>
      </c>
      <c r="G3900">
        <v>68.749013337088499</v>
      </c>
      <c r="H3900">
        <v>71.915868977465394</v>
      </c>
      <c r="I3900">
        <v>65.1435022307395</v>
      </c>
    </row>
    <row r="3901" spans="1:9" x14ac:dyDescent="0.15">
      <c r="A3901" t="s">
        <v>202</v>
      </c>
      <c r="B3901" t="s">
        <v>348</v>
      </c>
      <c r="C3901" t="s">
        <v>205</v>
      </c>
      <c r="D3901" t="s">
        <v>204</v>
      </c>
      <c r="E3901" t="s">
        <v>167</v>
      </c>
      <c r="F3901">
        <v>2017</v>
      </c>
      <c r="G3901">
        <v>68.046515652764398</v>
      </c>
      <c r="H3901">
        <v>70.963428792760098</v>
      </c>
      <c r="I3901">
        <v>64.783819895132893</v>
      </c>
    </row>
    <row r="3902" spans="1:9" x14ac:dyDescent="0.15">
      <c r="A3902" t="s">
        <v>202</v>
      </c>
      <c r="B3902" t="s">
        <v>349</v>
      </c>
      <c r="C3902" t="s">
        <v>21</v>
      </c>
      <c r="D3902" t="s">
        <v>204</v>
      </c>
      <c r="E3902" t="s">
        <v>167</v>
      </c>
      <c r="F3902">
        <v>2017</v>
      </c>
      <c r="G3902">
        <v>68.596321563098897</v>
      </c>
      <c r="H3902">
        <v>71.278349938189706</v>
      </c>
      <c r="I3902">
        <v>65.677340558438701</v>
      </c>
    </row>
    <row r="3903" spans="1:9" x14ac:dyDescent="0.15">
      <c r="A3903" t="s">
        <v>202</v>
      </c>
      <c r="B3903" t="s">
        <v>349</v>
      </c>
      <c r="C3903" t="s">
        <v>1</v>
      </c>
      <c r="D3903" t="s">
        <v>204</v>
      </c>
      <c r="E3903" t="s">
        <v>167</v>
      </c>
      <c r="F3903">
        <v>2017</v>
      </c>
      <c r="G3903">
        <v>70.566791802852705</v>
      </c>
      <c r="H3903">
        <v>73.969359005704405</v>
      </c>
      <c r="I3903">
        <v>66.892204936616295</v>
      </c>
    </row>
    <row r="3904" spans="1:9" x14ac:dyDescent="0.15">
      <c r="A3904" t="s">
        <v>202</v>
      </c>
      <c r="B3904" t="s">
        <v>349</v>
      </c>
      <c r="C3904" t="s">
        <v>205</v>
      </c>
      <c r="D3904" t="s">
        <v>204</v>
      </c>
      <c r="E3904" t="s">
        <v>167</v>
      </c>
      <c r="F3904">
        <v>2017</v>
      </c>
      <c r="G3904">
        <v>69.582431527901804</v>
      </c>
      <c r="H3904">
        <v>72.6038843707273</v>
      </c>
      <c r="I3904">
        <v>66.337773970225797</v>
      </c>
    </row>
    <row r="3905" spans="1:9" x14ac:dyDescent="0.15">
      <c r="A3905" t="s">
        <v>202</v>
      </c>
      <c r="B3905" t="s">
        <v>350</v>
      </c>
      <c r="C3905" t="s">
        <v>21</v>
      </c>
      <c r="D3905" t="s">
        <v>204</v>
      </c>
      <c r="E3905" t="s">
        <v>167</v>
      </c>
      <c r="F3905">
        <v>2017</v>
      </c>
      <c r="G3905">
        <v>70.166264285268596</v>
      </c>
      <c r="H3905">
        <v>72.959990885198295</v>
      </c>
      <c r="I3905">
        <v>67.092441001671205</v>
      </c>
    </row>
    <row r="3906" spans="1:9" x14ac:dyDescent="0.15">
      <c r="A3906" t="s">
        <v>202</v>
      </c>
      <c r="B3906" t="s">
        <v>350</v>
      </c>
      <c r="C3906" t="s">
        <v>1</v>
      </c>
      <c r="D3906" t="s">
        <v>204</v>
      </c>
      <c r="E3906" t="s">
        <v>167</v>
      </c>
      <c r="F3906">
        <v>2017</v>
      </c>
      <c r="G3906">
        <v>71.770526014177506</v>
      </c>
      <c r="H3906">
        <v>75.041599290603202</v>
      </c>
      <c r="I3906">
        <v>68.113326783815594</v>
      </c>
    </row>
    <row r="3907" spans="1:9" x14ac:dyDescent="0.15">
      <c r="A3907" t="s">
        <v>202</v>
      </c>
      <c r="B3907" t="s">
        <v>350</v>
      </c>
      <c r="C3907" t="s">
        <v>205</v>
      </c>
      <c r="D3907" t="s">
        <v>204</v>
      </c>
      <c r="E3907" t="s">
        <v>167</v>
      </c>
      <c r="F3907">
        <v>2017</v>
      </c>
      <c r="G3907">
        <v>70.961784109920501</v>
      </c>
      <c r="H3907">
        <v>73.886784856642194</v>
      </c>
      <c r="I3907">
        <v>67.717277597460495</v>
      </c>
    </row>
    <row r="3908" spans="1:9" x14ac:dyDescent="0.15">
      <c r="A3908" t="s">
        <v>202</v>
      </c>
      <c r="B3908" t="s">
        <v>351</v>
      </c>
      <c r="C3908" t="s">
        <v>21</v>
      </c>
      <c r="D3908" t="s">
        <v>204</v>
      </c>
      <c r="E3908" t="s">
        <v>167</v>
      </c>
      <c r="F3908">
        <v>2017</v>
      </c>
      <c r="G3908">
        <v>69.347828415406397</v>
      </c>
      <c r="H3908">
        <v>72.174591070323899</v>
      </c>
      <c r="I3908">
        <v>66.186269468365396</v>
      </c>
    </row>
    <row r="3909" spans="1:9" x14ac:dyDescent="0.15">
      <c r="A3909" t="s">
        <v>202</v>
      </c>
      <c r="B3909" t="s">
        <v>351</v>
      </c>
      <c r="C3909" t="s">
        <v>1</v>
      </c>
      <c r="D3909" t="s">
        <v>204</v>
      </c>
      <c r="E3909" t="s">
        <v>167</v>
      </c>
      <c r="F3909">
        <v>2017</v>
      </c>
      <c r="G3909">
        <v>70.694672261748906</v>
      </c>
      <c r="H3909">
        <v>73.8514180688653</v>
      </c>
      <c r="I3909">
        <v>66.927743236642101</v>
      </c>
    </row>
    <row r="3910" spans="1:9" x14ac:dyDescent="0.15">
      <c r="A3910" t="s">
        <v>202</v>
      </c>
      <c r="B3910" t="s">
        <v>351</v>
      </c>
      <c r="C3910" t="s">
        <v>205</v>
      </c>
      <c r="D3910" t="s">
        <v>204</v>
      </c>
      <c r="E3910" t="s">
        <v>167</v>
      </c>
      <c r="F3910">
        <v>2017</v>
      </c>
      <c r="G3910">
        <v>70.026783795637797</v>
      </c>
      <c r="H3910">
        <v>73.000111797781102</v>
      </c>
      <c r="I3910">
        <v>66.621053599218996</v>
      </c>
    </row>
    <row r="3911" spans="1:9" x14ac:dyDescent="0.15">
      <c r="A3911" t="s">
        <v>202</v>
      </c>
      <c r="B3911" t="s">
        <v>352</v>
      </c>
      <c r="C3911" t="s">
        <v>21</v>
      </c>
      <c r="D3911" t="s">
        <v>204</v>
      </c>
      <c r="E3911" t="s">
        <v>167</v>
      </c>
      <c r="F3911">
        <v>2017</v>
      </c>
      <c r="G3911">
        <v>70.311267497441804</v>
      </c>
      <c r="H3911">
        <v>73.0480794934372</v>
      </c>
      <c r="I3911">
        <v>67.066323755666303</v>
      </c>
    </row>
    <row r="3912" spans="1:9" x14ac:dyDescent="0.15">
      <c r="A3912" t="s">
        <v>202</v>
      </c>
      <c r="B3912" t="s">
        <v>352</v>
      </c>
      <c r="C3912" t="s">
        <v>1</v>
      </c>
      <c r="D3912" t="s">
        <v>204</v>
      </c>
      <c r="E3912" t="s">
        <v>167</v>
      </c>
      <c r="F3912">
        <v>2017</v>
      </c>
      <c r="G3912">
        <v>71.062340938687797</v>
      </c>
      <c r="H3912">
        <v>74.353161462605101</v>
      </c>
      <c r="I3912">
        <v>67.366037563008703</v>
      </c>
    </row>
    <row r="3913" spans="1:9" x14ac:dyDescent="0.15">
      <c r="A3913" t="s">
        <v>202</v>
      </c>
      <c r="B3913" t="s">
        <v>352</v>
      </c>
      <c r="C3913" t="s">
        <v>205</v>
      </c>
      <c r="D3913" t="s">
        <v>204</v>
      </c>
      <c r="E3913" t="s">
        <v>167</v>
      </c>
      <c r="F3913">
        <v>2017</v>
      </c>
      <c r="G3913">
        <v>70.720441251024596</v>
      </c>
      <c r="H3913">
        <v>73.705008300785494</v>
      </c>
      <c r="I3913">
        <v>67.236954606434793</v>
      </c>
    </row>
    <row r="3914" spans="1:9" x14ac:dyDescent="0.15">
      <c r="A3914" t="s">
        <v>202</v>
      </c>
      <c r="B3914" t="s">
        <v>353</v>
      </c>
      <c r="C3914" t="s">
        <v>21</v>
      </c>
      <c r="D3914" t="s">
        <v>204</v>
      </c>
      <c r="E3914" t="s">
        <v>167</v>
      </c>
      <c r="F3914">
        <v>2017</v>
      </c>
      <c r="G3914">
        <v>69.138289682315502</v>
      </c>
      <c r="H3914">
        <v>71.830052571234205</v>
      </c>
      <c r="I3914">
        <v>65.871365397037295</v>
      </c>
    </row>
    <row r="3915" spans="1:9" x14ac:dyDescent="0.15">
      <c r="A3915" t="s">
        <v>202</v>
      </c>
      <c r="B3915" t="s">
        <v>353</v>
      </c>
      <c r="C3915" t="s">
        <v>1</v>
      </c>
      <c r="D3915" t="s">
        <v>204</v>
      </c>
      <c r="E3915" t="s">
        <v>167</v>
      </c>
      <c r="F3915">
        <v>2017</v>
      </c>
      <c r="G3915">
        <v>70.214720823322807</v>
      </c>
      <c r="H3915">
        <v>73.356599249349301</v>
      </c>
      <c r="I3915">
        <v>66.644979666679603</v>
      </c>
    </row>
    <row r="3916" spans="1:9" x14ac:dyDescent="0.15">
      <c r="A3916" t="s">
        <v>202</v>
      </c>
      <c r="B3916" t="s">
        <v>353</v>
      </c>
      <c r="C3916" t="s">
        <v>205</v>
      </c>
      <c r="D3916" t="s">
        <v>204</v>
      </c>
      <c r="E3916" t="s">
        <v>167</v>
      </c>
      <c r="F3916">
        <v>2017</v>
      </c>
      <c r="G3916">
        <v>69.691872562414403</v>
      </c>
      <c r="H3916">
        <v>72.661067246648201</v>
      </c>
      <c r="I3916">
        <v>66.358811806545603</v>
      </c>
    </row>
    <row r="3917" spans="1:9" x14ac:dyDescent="0.15">
      <c r="A3917" t="s">
        <v>202</v>
      </c>
      <c r="B3917" t="s">
        <v>354</v>
      </c>
      <c r="C3917" t="s">
        <v>21</v>
      </c>
      <c r="D3917" t="s">
        <v>204</v>
      </c>
      <c r="E3917" t="s">
        <v>167</v>
      </c>
      <c r="F3917">
        <v>2017</v>
      </c>
      <c r="G3917">
        <v>69.910268751698794</v>
      </c>
      <c r="H3917">
        <v>72.726702201314296</v>
      </c>
      <c r="I3917">
        <v>66.542159388759401</v>
      </c>
    </row>
    <row r="3918" spans="1:9" x14ac:dyDescent="0.15">
      <c r="A3918" t="s">
        <v>202</v>
      </c>
      <c r="B3918" t="s">
        <v>354</v>
      </c>
      <c r="C3918" t="s">
        <v>1</v>
      </c>
      <c r="D3918" t="s">
        <v>204</v>
      </c>
      <c r="E3918" t="s">
        <v>167</v>
      </c>
      <c r="F3918">
        <v>2017</v>
      </c>
      <c r="G3918">
        <v>71.138086728878307</v>
      </c>
      <c r="H3918">
        <v>74.292709515012902</v>
      </c>
      <c r="I3918">
        <v>67.435048448804494</v>
      </c>
    </row>
    <row r="3919" spans="1:9" x14ac:dyDescent="0.15">
      <c r="A3919" t="s">
        <v>202</v>
      </c>
      <c r="B3919" t="s">
        <v>354</v>
      </c>
      <c r="C3919" t="s">
        <v>205</v>
      </c>
      <c r="D3919" t="s">
        <v>204</v>
      </c>
      <c r="E3919" t="s">
        <v>167</v>
      </c>
      <c r="F3919">
        <v>2017</v>
      </c>
      <c r="G3919">
        <v>70.543523911529107</v>
      </c>
      <c r="H3919">
        <v>73.475752105816497</v>
      </c>
      <c r="I3919">
        <v>67.006143564376103</v>
      </c>
    </row>
    <row r="3920" spans="1:9" x14ac:dyDescent="0.15">
      <c r="A3920" t="s">
        <v>202</v>
      </c>
      <c r="B3920" t="s">
        <v>355</v>
      </c>
      <c r="C3920" t="s">
        <v>21</v>
      </c>
      <c r="D3920" t="s">
        <v>204</v>
      </c>
      <c r="E3920" t="s">
        <v>167</v>
      </c>
      <c r="F3920">
        <v>2017</v>
      </c>
      <c r="G3920">
        <v>69.022083644169797</v>
      </c>
      <c r="H3920">
        <v>71.731637734335806</v>
      </c>
      <c r="I3920">
        <v>65.965904440486298</v>
      </c>
    </row>
    <row r="3921" spans="1:9" x14ac:dyDescent="0.15">
      <c r="A3921" t="s">
        <v>202</v>
      </c>
      <c r="B3921" t="s">
        <v>355</v>
      </c>
      <c r="C3921" t="s">
        <v>1</v>
      </c>
      <c r="D3921" t="s">
        <v>204</v>
      </c>
      <c r="E3921" t="s">
        <v>167</v>
      </c>
      <c r="F3921">
        <v>2017</v>
      </c>
      <c r="G3921">
        <v>70.721781814522302</v>
      </c>
      <c r="H3921">
        <v>74.058787061753705</v>
      </c>
      <c r="I3921">
        <v>67.210197325490199</v>
      </c>
    </row>
    <row r="3922" spans="1:9" x14ac:dyDescent="0.15">
      <c r="A3922" t="s">
        <v>202</v>
      </c>
      <c r="B3922" t="s">
        <v>355</v>
      </c>
      <c r="C3922" t="s">
        <v>205</v>
      </c>
      <c r="D3922" t="s">
        <v>204</v>
      </c>
      <c r="E3922" t="s">
        <v>167</v>
      </c>
      <c r="F3922">
        <v>2017</v>
      </c>
      <c r="G3922">
        <v>69.881611664906998</v>
      </c>
      <c r="H3922">
        <v>72.843008974980606</v>
      </c>
      <c r="I3922">
        <v>66.542083824388897</v>
      </c>
    </row>
    <row r="3923" spans="1:9" x14ac:dyDescent="0.15">
      <c r="A3923" t="s">
        <v>202</v>
      </c>
      <c r="B3923" t="s">
        <v>356</v>
      </c>
      <c r="C3923" t="s">
        <v>21</v>
      </c>
      <c r="D3923" t="s">
        <v>204</v>
      </c>
      <c r="E3923" t="s">
        <v>167</v>
      </c>
      <c r="F3923">
        <v>2017</v>
      </c>
      <c r="G3923">
        <v>68.575215887873895</v>
      </c>
      <c r="H3923">
        <v>71.269415574283002</v>
      </c>
      <c r="I3923">
        <v>65.404866427159106</v>
      </c>
    </row>
    <row r="3924" spans="1:9" x14ac:dyDescent="0.15">
      <c r="A3924" t="s">
        <v>202</v>
      </c>
      <c r="B3924" t="s">
        <v>356</v>
      </c>
      <c r="C3924" t="s">
        <v>1</v>
      </c>
      <c r="D3924" t="s">
        <v>204</v>
      </c>
      <c r="E3924" t="s">
        <v>167</v>
      </c>
      <c r="F3924">
        <v>2017</v>
      </c>
      <c r="G3924">
        <v>70.251881465497405</v>
      </c>
      <c r="H3924">
        <v>73.420249253328294</v>
      </c>
      <c r="I3924">
        <v>66.584757444943506</v>
      </c>
    </row>
    <row r="3925" spans="1:9" x14ac:dyDescent="0.15">
      <c r="A3925" t="s">
        <v>202</v>
      </c>
      <c r="B3925" t="s">
        <v>356</v>
      </c>
      <c r="C3925" t="s">
        <v>205</v>
      </c>
      <c r="D3925" t="s">
        <v>204</v>
      </c>
      <c r="E3925" t="s">
        <v>167</v>
      </c>
      <c r="F3925">
        <v>2017</v>
      </c>
      <c r="G3925">
        <v>69.413209258300697</v>
      </c>
      <c r="H3925">
        <v>72.357235929680598</v>
      </c>
      <c r="I3925">
        <v>66.061913056644599</v>
      </c>
    </row>
    <row r="3926" spans="1:9" x14ac:dyDescent="0.15">
      <c r="A3926" t="s">
        <v>202</v>
      </c>
      <c r="B3926" t="s">
        <v>357</v>
      </c>
      <c r="C3926" t="s">
        <v>21</v>
      </c>
      <c r="D3926" t="s">
        <v>204</v>
      </c>
      <c r="E3926" t="s">
        <v>167</v>
      </c>
      <c r="F3926">
        <v>2017</v>
      </c>
      <c r="G3926">
        <v>68.411145504751204</v>
      </c>
      <c r="H3926">
        <v>71.241123105918106</v>
      </c>
      <c r="I3926">
        <v>65.454009223065498</v>
      </c>
    </row>
    <row r="3927" spans="1:9" x14ac:dyDescent="0.15">
      <c r="A3927" t="s">
        <v>202</v>
      </c>
      <c r="B3927" t="s">
        <v>357</v>
      </c>
      <c r="C3927" t="s">
        <v>1</v>
      </c>
      <c r="D3927" t="s">
        <v>204</v>
      </c>
      <c r="E3927" t="s">
        <v>167</v>
      </c>
      <c r="F3927">
        <v>2017</v>
      </c>
      <c r="G3927">
        <v>69.825074918302406</v>
      </c>
      <c r="H3927">
        <v>73.003418534601593</v>
      </c>
      <c r="I3927">
        <v>66.294987242696607</v>
      </c>
    </row>
    <row r="3928" spans="1:9" x14ac:dyDescent="0.15">
      <c r="A3928" t="s">
        <v>202</v>
      </c>
      <c r="B3928" t="s">
        <v>357</v>
      </c>
      <c r="C3928" t="s">
        <v>205</v>
      </c>
      <c r="D3928" t="s">
        <v>204</v>
      </c>
      <c r="E3928" t="s">
        <v>167</v>
      </c>
      <c r="F3928">
        <v>2017</v>
      </c>
      <c r="G3928">
        <v>69.144620651909094</v>
      </c>
      <c r="H3928">
        <v>72.086366302664999</v>
      </c>
      <c r="I3928">
        <v>65.892364745576501</v>
      </c>
    </row>
    <row r="3929" spans="1:9" x14ac:dyDescent="0.15">
      <c r="A3929" t="s">
        <v>202</v>
      </c>
      <c r="B3929" t="s">
        <v>358</v>
      </c>
      <c r="C3929" t="s">
        <v>21</v>
      </c>
      <c r="D3929" t="s">
        <v>204</v>
      </c>
      <c r="E3929" t="s">
        <v>167</v>
      </c>
      <c r="F3929">
        <v>2017</v>
      </c>
      <c r="G3929">
        <v>68.324452699255801</v>
      </c>
      <c r="H3929">
        <v>71.0278473976919</v>
      </c>
      <c r="I3929">
        <v>65.276989380062801</v>
      </c>
    </row>
    <row r="3930" spans="1:9" x14ac:dyDescent="0.15">
      <c r="A3930" t="s">
        <v>202</v>
      </c>
      <c r="B3930" t="s">
        <v>358</v>
      </c>
      <c r="C3930" t="s">
        <v>1</v>
      </c>
      <c r="D3930" t="s">
        <v>204</v>
      </c>
      <c r="E3930" t="s">
        <v>167</v>
      </c>
      <c r="F3930">
        <v>2017</v>
      </c>
      <c r="G3930">
        <v>69.806061807604706</v>
      </c>
      <c r="H3930">
        <v>73.194116018287602</v>
      </c>
      <c r="I3930">
        <v>66.214603241335993</v>
      </c>
    </row>
    <row r="3931" spans="1:9" x14ac:dyDescent="0.15">
      <c r="A3931" t="s">
        <v>202</v>
      </c>
      <c r="B3931" t="s">
        <v>358</v>
      </c>
      <c r="C3931" t="s">
        <v>205</v>
      </c>
      <c r="D3931" t="s">
        <v>204</v>
      </c>
      <c r="E3931" t="s">
        <v>167</v>
      </c>
      <c r="F3931">
        <v>2017</v>
      </c>
      <c r="G3931">
        <v>69.072359531866894</v>
      </c>
      <c r="H3931">
        <v>72.023101627974697</v>
      </c>
      <c r="I3931">
        <v>65.787947618893298</v>
      </c>
    </row>
    <row r="3932" spans="1:9" x14ac:dyDescent="0.15">
      <c r="A3932" t="s">
        <v>202</v>
      </c>
      <c r="B3932" t="s">
        <v>359</v>
      </c>
      <c r="C3932" t="s">
        <v>21</v>
      </c>
      <c r="D3932" t="s">
        <v>204</v>
      </c>
      <c r="E3932" t="s">
        <v>167</v>
      </c>
      <c r="F3932">
        <v>2017</v>
      </c>
      <c r="G3932">
        <v>68.840561623066293</v>
      </c>
      <c r="H3932">
        <v>71.744327890501296</v>
      </c>
      <c r="I3932">
        <v>65.633415084412206</v>
      </c>
    </row>
    <row r="3933" spans="1:9" x14ac:dyDescent="0.15">
      <c r="A3933" t="s">
        <v>202</v>
      </c>
      <c r="B3933" t="s">
        <v>359</v>
      </c>
      <c r="C3933" t="s">
        <v>1</v>
      </c>
      <c r="D3933" t="s">
        <v>204</v>
      </c>
      <c r="E3933" t="s">
        <v>167</v>
      </c>
      <c r="F3933">
        <v>2017</v>
      </c>
      <c r="G3933">
        <v>70.538515411141702</v>
      </c>
      <c r="H3933">
        <v>73.830916458108902</v>
      </c>
      <c r="I3933">
        <v>66.917884351945503</v>
      </c>
    </row>
    <row r="3934" spans="1:9" x14ac:dyDescent="0.15">
      <c r="A3934" t="s">
        <v>202</v>
      </c>
      <c r="B3934" t="s">
        <v>359</v>
      </c>
      <c r="C3934" t="s">
        <v>205</v>
      </c>
      <c r="D3934" t="s">
        <v>204</v>
      </c>
      <c r="E3934" t="s">
        <v>167</v>
      </c>
      <c r="F3934">
        <v>2017</v>
      </c>
      <c r="G3934">
        <v>69.703033654581702</v>
      </c>
      <c r="H3934">
        <v>72.716925710709404</v>
      </c>
      <c r="I3934">
        <v>66.418246711330099</v>
      </c>
    </row>
    <row r="3935" spans="1:9" x14ac:dyDescent="0.15">
      <c r="A3935" t="s">
        <v>202</v>
      </c>
      <c r="B3935" t="s">
        <v>360</v>
      </c>
      <c r="C3935" t="s">
        <v>21</v>
      </c>
      <c r="D3935" t="s">
        <v>204</v>
      </c>
      <c r="E3935" t="s">
        <v>167</v>
      </c>
      <c r="F3935">
        <v>2017</v>
      </c>
      <c r="G3935">
        <v>70.534092569357995</v>
      </c>
      <c r="H3935">
        <v>73.430556892021002</v>
      </c>
      <c r="I3935">
        <v>67.438395566079294</v>
      </c>
    </row>
    <row r="3936" spans="1:9" x14ac:dyDescent="0.15">
      <c r="A3936" t="s">
        <v>202</v>
      </c>
      <c r="B3936" t="s">
        <v>360</v>
      </c>
      <c r="C3936" t="s">
        <v>1</v>
      </c>
      <c r="D3936" t="s">
        <v>204</v>
      </c>
      <c r="E3936" t="s">
        <v>167</v>
      </c>
      <c r="F3936">
        <v>2017</v>
      </c>
      <c r="G3936">
        <v>72.112514229677501</v>
      </c>
      <c r="H3936">
        <v>75.470966775456503</v>
      </c>
      <c r="I3936">
        <v>68.271407091440395</v>
      </c>
    </row>
    <row r="3937" spans="1:9" x14ac:dyDescent="0.15">
      <c r="A3937" t="s">
        <v>202</v>
      </c>
      <c r="B3937" t="s">
        <v>360</v>
      </c>
      <c r="C3937" t="s">
        <v>205</v>
      </c>
      <c r="D3937" t="s">
        <v>204</v>
      </c>
      <c r="E3937" t="s">
        <v>167</v>
      </c>
      <c r="F3937">
        <v>2017</v>
      </c>
      <c r="G3937">
        <v>71.376226065318207</v>
      </c>
      <c r="H3937">
        <v>74.492373413622801</v>
      </c>
      <c r="I3937">
        <v>67.819915685403103</v>
      </c>
    </row>
    <row r="3938" spans="1:9" x14ac:dyDescent="0.15">
      <c r="A3938" t="s">
        <v>202</v>
      </c>
      <c r="B3938" t="s">
        <v>361</v>
      </c>
      <c r="C3938" t="s">
        <v>21</v>
      </c>
      <c r="D3938" t="s">
        <v>204</v>
      </c>
      <c r="E3938" t="s">
        <v>167</v>
      </c>
      <c r="F3938">
        <v>2017</v>
      </c>
      <c r="G3938">
        <v>71.330908889408207</v>
      </c>
      <c r="H3938">
        <v>74.468935554343403</v>
      </c>
      <c r="I3938">
        <v>68.002231444722099</v>
      </c>
    </row>
    <row r="3939" spans="1:9" x14ac:dyDescent="0.15">
      <c r="A3939" t="s">
        <v>202</v>
      </c>
      <c r="B3939" t="s">
        <v>361</v>
      </c>
      <c r="C3939" t="s">
        <v>1</v>
      </c>
      <c r="D3939" t="s">
        <v>204</v>
      </c>
      <c r="E3939" t="s">
        <v>167</v>
      </c>
      <c r="F3939">
        <v>2017</v>
      </c>
      <c r="G3939">
        <v>71.760072342265602</v>
      </c>
      <c r="H3939">
        <v>75.250548637025304</v>
      </c>
      <c r="I3939">
        <v>67.953146168384293</v>
      </c>
    </row>
    <row r="3940" spans="1:9" x14ac:dyDescent="0.15">
      <c r="A3940" t="s">
        <v>202</v>
      </c>
      <c r="B3940" t="s">
        <v>361</v>
      </c>
      <c r="C3940" t="s">
        <v>205</v>
      </c>
      <c r="D3940" t="s">
        <v>204</v>
      </c>
      <c r="E3940" t="s">
        <v>167</v>
      </c>
      <c r="F3940">
        <v>2017</v>
      </c>
      <c r="G3940">
        <v>71.516746426467606</v>
      </c>
      <c r="H3940">
        <v>74.725211328665296</v>
      </c>
      <c r="I3940">
        <v>67.952971559971601</v>
      </c>
    </row>
    <row r="3941" spans="1:9" x14ac:dyDescent="0.15">
      <c r="A3941" t="s">
        <v>202</v>
      </c>
      <c r="B3941" t="s">
        <v>362</v>
      </c>
      <c r="C3941" t="s">
        <v>21</v>
      </c>
      <c r="D3941" t="s">
        <v>204</v>
      </c>
      <c r="E3941" t="s">
        <v>167</v>
      </c>
      <c r="F3941">
        <v>2017</v>
      </c>
      <c r="G3941">
        <v>70.122739393073502</v>
      </c>
      <c r="H3941">
        <v>72.998105575923006</v>
      </c>
      <c r="I3941">
        <v>66.913070527518798</v>
      </c>
    </row>
    <row r="3942" spans="1:9" x14ac:dyDescent="0.15">
      <c r="A3942" t="s">
        <v>202</v>
      </c>
      <c r="B3942" t="s">
        <v>362</v>
      </c>
      <c r="C3942" t="s">
        <v>1</v>
      </c>
      <c r="D3942" t="s">
        <v>204</v>
      </c>
      <c r="E3942" t="s">
        <v>167</v>
      </c>
      <c r="F3942">
        <v>2017</v>
      </c>
      <c r="G3942">
        <v>71.362632808096095</v>
      </c>
      <c r="H3942">
        <v>74.582844445022701</v>
      </c>
      <c r="I3942">
        <v>67.740736765229599</v>
      </c>
    </row>
    <row r="3943" spans="1:9" x14ac:dyDescent="0.15">
      <c r="A3943" t="s">
        <v>202</v>
      </c>
      <c r="B3943" t="s">
        <v>362</v>
      </c>
      <c r="C3943" t="s">
        <v>205</v>
      </c>
      <c r="D3943" t="s">
        <v>204</v>
      </c>
      <c r="E3943" t="s">
        <v>167</v>
      </c>
      <c r="F3943">
        <v>2017</v>
      </c>
      <c r="G3943">
        <v>70.770832151932197</v>
      </c>
      <c r="H3943">
        <v>73.753035898209305</v>
      </c>
      <c r="I3943">
        <v>67.292566607739502</v>
      </c>
    </row>
    <row r="3944" spans="1:9" x14ac:dyDescent="0.15">
      <c r="A3944" t="s">
        <v>202</v>
      </c>
      <c r="B3944" t="s">
        <v>363</v>
      </c>
      <c r="C3944" t="s">
        <v>21</v>
      </c>
      <c r="D3944" t="s">
        <v>204</v>
      </c>
      <c r="E3944" t="s">
        <v>167</v>
      </c>
      <c r="F3944">
        <v>2017</v>
      </c>
      <c r="G3944">
        <v>69.962909055047206</v>
      </c>
      <c r="H3944">
        <v>72.875398089742802</v>
      </c>
      <c r="I3944">
        <v>66.865904475810694</v>
      </c>
    </row>
    <row r="3945" spans="1:9" x14ac:dyDescent="0.15">
      <c r="A3945" t="s">
        <v>202</v>
      </c>
      <c r="B3945" t="s">
        <v>363</v>
      </c>
      <c r="C3945" t="s">
        <v>1</v>
      </c>
      <c r="D3945" t="s">
        <v>204</v>
      </c>
      <c r="E3945" t="s">
        <v>167</v>
      </c>
      <c r="F3945">
        <v>2017</v>
      </c>
      <c r="G3945">
        <v>71.5370319223818</v>
      </c>
      <c r="H3945">
        <v>75.023732388162102</v>
      </c>
      <c r="I3945">
        <v>67.644701695483107</v>
      </c>
    </row>
    <row r="3946" spans="1:9" x14ac:dyDescent="0.15">
      <c r="A3946" t="s">
        <v>202</v>
      </c>
      <c r="B3946" t="s">
        <v>363</v>
      </c>
      <c r="C3946" t="s">
        <v>205</v>
      </c>
      <c r="D3946" t="s">
        <v>204</v>
      </c>
      <c r="E3946" t="s">
        <v>167</v>
      </c>
      <c r="F3946">
        <v>2017</v>
      </c>
      <c r="G3946">
        <v>70.741600045530802</v>
      </c>
      <c r="H3946">
        <v>73.906568572903197</v>
      </c>
      <c r="I3946">
        <v>67.196352629003201</v>
      </c>
    </row>
    <row r="3947" spans="1:9" x14ac:dyDescent="0.15">
      <c r="A3947" t="s">
        <v>202</v>
      </c>
      <c r="B3947" t="s">
        <v>364</v>
      </c>
      <c r="C3947" t="s">
        <v>21</v>
      </c>
      <c r="D3947" t="s">
        <v>204</v>
      </c>
      <c r="E3947" t="s">
        <v>167</v>
      </c>
      <c r="F3947">
        <v>2017</v>
      </c>
      <c r="G3947">
        <v>69.598871027326894</v>
      </c>
      <c r="H3947">
        <v>72.467507513919202</v>
      </c>
      <c r="I3947">
        <v>66.481732574360805</v>
      </c>
    </row>
    <row r="3948" spans="1:9" x14ac:dyDescent="0.15">
      <c r="A3948" t="s">
        <v>202</v>
      </c>
      <c r="B3948" t="s">
        <v>364</v>
      </c>
      <c r="C3948" t="s">
        <v>1</v>
      </c>
      <c r="D3948" t="s">
        <v>204</v>
      </c>
      <c r="E3948" t="s">
        <v>167</v>
      </c>
      <c r="F3948">
        <v>2017</v>
      </c>
      <c r="G3948">
        <v>71.122292854808094</v>
      </c>
      <c r="H3948">
        <v>74.456583148328605</v>
      </c>
      <c r="I3948">
        <v>67.411473578501003</v>
      </c>
    </row>
    <row r="3949" spans="1:9" x14ac:dyDescent="0.15">
      <c r="A3949" t="s">
        <v>202</v>
      </c>
      <c r="B3949" t="s">
        <v>364</v>
      </c>
      <c r="C3949" t="s">
        <v>205</v>
      </c>
      <c r="D3949" t="s">
        <v>204</v>
      </c>
      <c r="E3949" t="s">
        <v>167</v>
      </c>
      <c r="F3949">
        <v>2017</v>
      </c>
      <c r="G3949">
        <v>70.394978883469406</v>
      </c>
      <c r="H3949">
        <v>73.349470076395804</v>
      </c>
      <c r="I3949">
        <v>66.979098121029494</v>
      </c>
    </row>
    <row r="3950" spans="1:9" x14ac:dyDescent="0.15">
      <c r="A3950" t="s">
        <v>202</v>
      </c>
      <c r="B3950" t="s">
        <v>203</v>
      </c>
      <c r="C3950" t="s">
        <v>21</v>
      </c>
      <c r="D3950" t="s">
        <v>204</v>
      </c>
      <c r="E3950" t="s">
        <v>167</v>
      </c>
      <c r="F3950">
        <v>2011</v>
      </c>
      <c r="G3950">
        <v>68.316050638651404</v>
      </c>
      <c r="H3950">
        <v>70.830595320660294</v>
      </c>
      <c r="I3950">
        <v>65.304303178860096</v>
      </c>
    </row>
    <row r="3951" spans="1:9" x14ac:dyDescent="0.15">
      <c r="A3951" t="s">
        <v>202</v>
      </c>
      <c r="B3951" t="s">
        <v>203</v>
      </c>
      <c r="C3951" t="s">
        <v>1</v>
      </c>
      <c r="D3951" t="s">
        <v>204</v>
      </c>
      <c r="E3951" t="s">
        <v>167</v>
      </c>
      <c r="F3951">
        <v>2011</v>
      </c>
      <c r="G3951">
        <v>70.069549328086794</v>
      </c>
      <c r="H3951">
        <v>73.085564767905595</v>
      </c>
      <c r="I3951">
        <v>66.565007887864198</v>
      </c>
    </row>
    <row r="3952" spans="1:9" x14ac:dyDescent="0.15">
      <c r="A3952" t="s">
        <v>202</v>
      </c>
      <c r="B3952" t="s">
        <v>203</v>
      </c>
      <c r="C3952" t="s">
        <v>205</v>
      </c>
      <c r="D3952" t="s">
        <v>204</v>
      </c>
      <c r="E3952" t="s">
        <v>167</v>
      </c>
      <c r="F3952">
        <v>2011</v>
      </c>
      <c r="G3952">
        <v>69.222546523274602</v>
      </c>
      <c r="H3952">
        <v>71.968699242708695</v>
      </c>
      <c r="I3952">
        <v>65.9621293605896</v>
      </c>
    </row>
    <row r="3953" spans="1:9" x14ac:dyDescent="0.15">
      <c r="A3953" t="s">
        <v>202</v>
      </c>
      <c r="B3953" t="s">
        <v>215</v>
      </c>
      <c r="C3953" t="s">
        <v>21</v>
      </c>
      <c r="D3953" t="s">
        <v>204</v>
      </c>
      <c r="E3953" t="s">
        <v>167</v>
      </c>
      <c r="F3953">
        <v>2013</v>
      </c>
      <c r="G3953">
        <v>67.417554619944696</v>
      </c>
      <c r="H3953">
        <v>70.066467137118494</v>
      </c>
      <c r="I3953">
        <v>64.465757420865401</v>
      </c>
    </row>
    <row r="3954" spans="1:9" x14ac:dyDescent="0.15">
      <c r="A3954" t="s">
        <v>202</v>
      </c>
      <c r="B3954" t="s">
        <v>215</v>
      </c>
      <c r="C3954" t="s">
        <v>1</v>
      </c>
      <c r="D3954" t="s">
        <v>204</v>
      </c>
      <c r="E3954" t="s">
        <v>167</v>
      </c>
      <c r="F3954">
        <v>2013</v>
      </c>
      <c r="G3954">
        <v>69.215066752531598</v>
      </c>
      <c r="H3954">
        <v>72.286922526938</v>
      </c>
      <c r="I3954">
        <v>65.788526736154495</v>
      </c>
    </row>
    <row r="3955" spans="1:9" x14ac:dyDescent="0.15">
      <c r="A3955" t="s">
        <v>202</v>
      </c>
      <c r="B3955" t="s">
        <v>215</v>
      </c>
      <c r="C3955" t="s">
        <v>205</v>
      </c>
      <c r="D3955" t="s">
        <v>204</v>
      </c>
      <c r="E3955" t="s">
        <v>167</v>
      </c>
      <c r="F3955">
        <v>2013</v>
      </c>
      <c r="G3955">
        <v>68.326928722095801</v>
      </c>
      <c r="H3955">
        <v>71.125278612467994</v>
      </c>
      <c r="I3955">
        <v>65.134158839987194</v>
      </c>
    </row>
    <row r="3956" spans="1:9" x14ac:dyDescent="0.15">
      <c r="A3956" t="s">
        <v>202</v>
      </c>
      <c r="B3956" t="s">
        <v>216</v>
      </c>
      <c r="C3956" t="s">
        <v>21</v>
      </c>
      <c r="D3956" t="s">
        <v>204</v>
      </c>
      <c r="E3956" t="s">
        <v>167</v>
      </c>
      <c r="F3956">
        <v>2013</v>
      </c>
      <c r="G3956">
        <v>68.301896846508399</v>
      </c>
      <c r="H3956">
        <v>71.041266519925401</v>
      </c>
      <c r="I3956">
        <v>65.204414574246101</v>
      </c>
    </row>
    <row r="3957" spans="1:9" x14ac:dyDescent="0.15">
      <c r="A3957" t="s">
        <v>202</v>
      </c>
      <c r="B3957" t="s">
        <v>216</v>
      </c>
      <c r="C3957" t="s">
        <v>1</v>
      </c>
      <c r="D3957" t="s">
        <v>204</v>
      </c>
      <c r="E3957" t="s">
        <v>167</v>
      </c>
      <c r="F3957">
        <v>2013</v>
      </c>
      <c r="G3957">
        <v>69.754090342359305</v>
      </c>
      <c r="H3957">
        <v>72.890118953352001</v>
      </c>
      <c r="I3957">
        <v>66.065855524723801</v>
      </c>
    </row>
    <row r="3958" spans="1:9" x14ac:dyDescent="0.15">
      <c r="A3958" t="s">
        <v>202</v>
      </c>
      <c r="B3958" t="s">
        <v>216</v>
      </c>
      <c r="C3958" t="s">
        <v>205</v>
      </c>
      <c r="D3958" t="s">
        <v>204</v>
      </c>
      <c r="E3958" t="s">
        <v>167</v>
      </c>
      <c r="F3958">
        <v>2013</v>
      </c>
      <c r="G3958">
        <v>69.042291091005595</v>
      </c>
      <c r="H3958">
        <v>71.969654361607795</v>
      </c>
      <c r="I3958">
        <v>65.646336905511006</v>
      </c>
    </row>
    <row r="3959" spans="1:9" x14ac:dyDescent="0.15">
      <c r="A3959" t="s">
        <v>202</v>
      </c>
      <c r="B3959" t="s">
        <v>217</v>
      </c>
      <c r="C3959" t="s">
        <v>21</v>
      </c>
      <c r="D3959" t="s">
        <v>204</v>
      </c>
      <c r="E3959" t="s">
        <v>167</v>
      </c>
      <c r="F3959">
        <v>2013</v>
      </c>
      <c r="G3959">
        <v>67.819070841266395</v>
      </c>
      <c r="H3959">
        <v>70.401390803390598</v>
      </c>
      <c r="I3959">
        <v>64.791759711687902</v>
      </c>
    </row>
    <row r="3960" spans="1:9" x14ac:dyDescent="0.15">
      <c r="A3960" t="s">
        <v>202</v>
      </c>
      <c r="B3960" t="s">
        <v>217</v>
      </c>
      <c r="C3960" t="s">
        <v>1</v>
      </c>
      <c r="D3960" t="s">
        <v>204</v>
      </c>
      <c r="E3960" t="s">
        <v>167</v>
      </c>
      <c r="F3960">
        <v>2013</v>
      </c>
      <c r="G3960">
        <v>69.268086034365595</v>
      </c>
      <c r="H3960">
        <v>72.3653441895474</v>
      </c>
      <c r="I3960">
        <v>65.652753867949599</v>
      </c>
    </row>
    <row r="3961" spans="1:9" x14ac:dyDescent="0.15">
      <c r="A3961" t="s">
        <v>202</v>
      </c>
      <c r="B3961" t="s">
        <v>217</v>
      </c>
      <c r="C3961" t="s">
        <v>205</v>
      </c>
      <c r="D3961" t="s">
        <v>204</v>
      </c>
      <c r="E3961" t="s">
        <v>167</v>
      </c>
      <c r="F3961">
        <v>2013</v>
      </c>
      <c r="G3961">
        <v>68.565259031049095</v>
      </c>
      <c r="H3961">
        <v>71.408429401005804</v>
      </c>
      <c r="I3961">
        <v>65.258852031772093</v>
      </c>
    </row>
    <row r="3962" spans="1:9" x14ac:dyDescent="0.15">
      <c r="A3962" t="s">
        <v>202</v>
      </c>
      <c r="B3962" t="s">
        <v>218</v>
      </c>
      <c r="C3962" t="s">
        <v>21</v>
      </c>
      <c r="D3962" t="s">
        <v>204</v>
      </c>
      <c r="E3962" t="s">
        <v>167</v>
      </c>
      <c r="F3962">
        <v>2013</v>
      </c>
      <c r="G3962">
        <v>67.175070963584503</v>
      </c>
      <c r="H3962">
        <v>69.865009550042402</v>
      </c>
      <c r="I3962">
        <v>64.210860793220803</v>
      </c>
    </row>
    <row r="3963" spans="1:9" x14ac:dyDescent="0.15">
      <c r="A3963" t="s">
        <v>202</v>
      </c>
      <c r="B3963" t="s">
        <v>218</v>
      </c>
      <c r="C3963" t="s">
        <v>1</v>
      </c>
      <c r="D3963" t="s">
        <v>204</v>
      </c>
      <c r="E3963" t="s">
        <v>167</v>
      </c>
      <c r="F3963">
        <v>2013</v>
      </c>
      <c r="G3963">
        <v>68.805782010362805</v>
      </c>
      <c r="H3963">
        <v>71.929988248962999</v>
      </c>
      <c r="I3963">
        <v>65.209387744079905</v>
      </c>
    </row>
    <row r="3964" spans="1:9" x14ac:dyDescent="0.15">
      <c r="A3964" t="s">
        <v>202</v>
      </c>
      <c r="B3964" t="s">
        <v>218</v>
      </c>
      <c r="C3964" t="s">
        <v>205</v>
      </c>
      <c r="D3964" t="s">
        <v>204</v>
      </c>
      <c r="E3964" t="s">
        <v>167</v>
      </c>
      <c r="F3964">
        <v>2013</v>
      </c>
      <c r="G3964">
        <v>68.0213078785345</v>
      </c>
      <c r="H3964">
        <v>70.901779455627505</v>
      </c>
      <c r="I3964">
        <v>64.7350008463373</v>
      </c>
    </row>
    <row r="3965" spans="1:9" x14ac:dyDescent="0.15">
      <c r="A3965" t="s">
        <v>202</v>
      </c>
      <c r="B3965" t="s">
        <v>280</v>
      </c>
      <c r="C3965" t="s">
        <v>21</v>
      </c>
      <c r="D3965" t="s">
        <v>204</v>
      </c>
      <c r="E3965" t="s">
        <v>167</v>
      </c>
      <c r="F3965">
        <v>2013</v>
      </c>
      <c r="G3965">
        <v>67.464312260442796</v>
      </c>
      <c r="H3965">
        <v>70.098270453909805</v>
      </c>
      <c r="I3965">
        <v>64.505505102315198</v>
      </c>
    </row>
    <row r="3966" spans="1:9" x14ac:dyDescent="0.15">
      <c r="A3966" t="s">
        <v>202</v>
      </c>
      <c r="B3966" t="s">
        <v>280</v>
      </c>
      <c r="C3966" t="s">
        <v>1</v>
      </c>
      <c r="D3966" t="s">
        <v>204</v>
      </c>
      <c r="E3966" t="s">
        <v>167</v>
      </c>
      <c r="F3966">
        <v>2013</v>
      </c>
      <c r="G3966">
        <v>69.381679111695505</v>
      </c>
      <c r="H3966">
        <v>72.584225038708297</v>
      </c>
      <c r="I3966">
        <v>65.895149936888401</v>
      </c>
    </row>
    <row r="3967" spans="1:9" x14ac:dyDescent="0.15">
      <c r="A3967" t="s">
        <v>202</v>
      </c>
      <c r="B3967" t="s">
        <v>280</v>
      </c>
      <c r="C3967" t="s">
        <v>205</v>
      </c>
      <c r="D3967" t="s">
        <v>204</v>
      </c>
      <c r="E3967" t="s">
        <v>167</v>
      </c>
      <c r="F3967">
        <v>2013</v>
      </c>
      <c r="G3967">
        <v>68.469023667048205</v>
      </c>
      <c r="H3967">
        <v>71.375058515564803</v>
      </c>
      <c r="I3967">
        <v>65.333218137499003</v>
      </c>
    </row>
    <row r="3968" spans="1:9" x14ac:dyDescent="0.15">
      <c r="A3968" t="s">
        <v>202</v>
      </c>
      <c r="B3968" t="s">
        <v>281</v>
      </c>
      <c r="C3968" t="s">
        <v>21</v>
      </c>
      <c r="D3968" t="s">
        <v>204</v>
      </c>
      <c r="E3968" t="s">
        <v>167</v>
      </c>
      <c r="F3968">
        <v>2013</v>
      </c>
      <c r="G3968">
        <v>67.583011506785596</v>
      </c>
      <c r="H3968">
        <v>70.205411016442696</v>
      </c>
      <c r="I3968">
        <v>64.504057153547805</v>
      </c>
    </row>
    <row r="3969" spans="1:9" x14ac:dyDescent="0.15">
      <c r="A3969" t="s">
        <v>202</v>
      </c>
      <c r="B3969" t="s">
        <v>281</v>
      </c>
      <c r="C3969" t="s">
        <v>1</v>
      </c>
      <c r="D3969" t="s">
        <v>204</v>
      </c>
      <c r="E3969" t="s">
        <v>167</v>
      </c>
      <c r="F3969">
        <v>2013</v>
      </c>
      <c r="G3969">
        <v>68.861727085326606</v>
      </c>
      <c r="H3969">
        <v>71.980798851065003</v>
      </c>
      <c r="I3969">
        <v>65.286526893582902</v>
      </c>
    </row>
    <row r="3970" spans="1:9" x14ac:dyDescent="0.15">
      <c r="A3970" t="s">
        <v>202</v>
      </c>
      <c r="B3970" t="s">
        <v>281</v>
      </c>
      <c r="C3970" t="s">
        <v>205</v>
      </c>
      <c r="D3970" t="s">
        <v>204</v>
      </c>
      <c r="E3970" t="s">
        <v>167</v>
      </c>
      <c r="F3970">
        <v>2013</v>
      </c>
      <c r="G3970">
        <v>68.232969496546005</v>
      </c>
      <c r="H3970">
        <v>71.134853047348003</v>
      </c>
      <c r="I3970">
        <v>64.873886960408498</v>
      </c>
    </row>
    <row r="3971" spans="1:9" x14ac:dyDescent="0.15">
      <c r="A3971" t="s">
        <v>202</v>
      </c>
      <c r="B3971" t="s">
        <v>282</v>
      </c>
      <c r="C3971" t="s">
        <v>21</v>
      </c>
      <c r="D3971" t="s">
        <v>204</v>
      </c>
      <c r="E3971" t="s">
        <v>167</v>
      </c>
      <c r="F3971">
        <v>2013</v>
      </c>
      <c r="G3971">
        <v>67.3226677915913</v>
      </c>
      <c r="H3971">
        <v>69.926499822737298</v>
      </c>
      <c r="I3971">
        <v>64.227765829354098</v>
      </c>
    </row>
    <row r="3972" spans="1:9" x14ac:dyDescent="0.15">
      <c r="A3972" t="s">
        <v>202</v>
      </c>
      <c r="B3972" t="s">
        <v>282</v>
      </c>
      <c r="C3972" t="s">
        <v>1</v>
      </c>
      <c r="D3972" t="s">
        <v>204</v>
      </c>
      <c r="E3972" t="s">
        <v>167</v>
      </c>
      <c r="F3972">
        <v>2013</v>
      </c>
      <c r="G3972">
        <v>69.197722852072502</v>
      </c>
      <c r="H3972">
        <v>72.287348940921703</v>
      </c>
      <c r="I3972">
        <v>65.656359319946404</v>
      </c>
    </row>
    <row r="3973" spans="1:9" x14ac:dyDescent="0.15">
      <c r="A3973" t="s">
        <v>202</v>
      </c>
      <c r="B3973" t="s">
        <v>282</v>
      </c>
      <c r="C3973" t="s">
        <v>205</v>
      </c>
      <c r="D3973" t="s">
        <v>204</v>
      </c>
      <c r="E3973" t="s">
        <v>167</v>
      </c>
      <c r="F3973">
        <v>2013</v>
      </c>
      <c r="G3973">
        <v>68.274453576566202</v>
      </c>
      <c r="H3973">
        <v>71.131924579235204</v>
      </c>
      <c r="I3973">
        <v>64.959865569183094</v>
      </c>
    </row>
    <row r="3974" spans="1:9" x14ac:dyDescent="0.15">
      <c r="A3974" t="s">
        <v>202</v>
      </c>
      <c r="B3974" t="s">
        <v>283</v>
      </c>
      <c r="C3974" t="s">
        <v>21</v>
      </c>
      <c r="D3974" t="s">
        <v>204</v>
      </c>
      <c r="E3974" t="s">
        <v>167</v>
      </c>
      <c r="F3974">
        <v>2013</v>
      </c>
      <c r="G3974">
        <v>66.767341374544003</v>
      </c>
      <c r="H3974">
        <v>69.293098617685999</v>
      </c>
      <c r="I3974">
        <v>63.781090370486403</v>
      </c>
    </row>
    <row r="3975" spans="1:9" x14ac:dyDescent="0.15">
      <c r="A3975" t="s">
        <v>202</v>
      </c>
      <c r="B3975" t="s">
        <v>283</v>
      </c>
      <c r="C3975" t="s">
        <v>1</v>
      </c>
      <c r="D3975" t="s">
        <v>204</v>
      </c>
      <c r="E3975" t="s">
        <v>167</v>
      </c>
      <c r="F3975">
        <v>2013</v>
      </c>
      <c r="G3975">
        <v>68.876473287996902</v>
      </c>
      <c r="H3975">
        <v>71.944408426023799</v>
      </c>
      <c r="I3975">
        <v>65.297839452239003</v>
      </c>
    </row>
    <row r="3976" spans="1:9" x14ac:dyDescent="0.15">
      <c r="A3976" t="s">
        <v>202</v>
      </c>
      <c r="B3976" t="s">
        <v>283</v>
      </c>
      <c r="C3976" t="s">
        <v>205</v>
      </c>
      <c r="D3976" t="s">
        <v>204</v>
      </c>
      <c r="E3976" t="s">
        <v>167</v>
      </c>
      <c r="F3976">
        <v>2013</v>
      </c>
      <c r="G3976">
        <v>67.819046972889893</v>
      </c>
      <c r="H3976">
        <v>70.627631323720294</v>
      </c>
      <c r="I3976">
        <v>64.518062167901803</v>
      </c>
    </row>
    <row r="3977" spans="1:9" x14ac:dyDescent="0.15">
      <c r="A3977" t="s">
        <v>202</v>
      </c>
      <c r="B3977" t="s">
        <v>284</v>
      </c>
      <c r="C3977" t="s">
        <v>21</v>
      </c>
      <c r="D3977" t="s">
        <v>204</v>
      </c>
      <c r="E3977" t="s">
        <v>167</v>
      </c>
      <c r="F3977">
        <v>2013</v>
      </c>
      <c r="G3977">
        <v>66.450242543552605</v>
      </c>
      <c r="H3977">
        <v>68.984793928426498</v>
      </c>
      <c r="I3977">
        <v>63.498336209909802</v>
      </c>
    </row>
    <row r="3978" spans="1:9" x14ac:dyDescent="0.15">
      <c r="A3978" t="s">
        <v>202</v>
      </c>
      <c r="B3978" t="s">
        <v>284</v>
      </c>
      <c r="C3978" t="s">
        <v>1</v>
      </c>
      <c r="D3978" t="s">
        <v>204</v>
      </c>
      <c r="E3978" t="s">
        <v>167</v>
      </c>
      <c r="F3978">
        <v>2013</v>
      </c>
      <c r="G3978">
        <v>68.020081987765707</v>
      </c>
      <c r="H3978">
        <v>71.080962464627802</v>
      </c>
      <c r="I3978">
        <v>64.612294586107197</v>
      </c>
    </row>
    <row r="3979" spans="1:9" x14ac:dyDescent="0.15">
      <c r="A3979" t="s">
        <v>202</v>
      </c>
      <c r="B3979" t="s">
        <v>284</v>
      </c>
      <c r="C3979" t="s">
        <v>205</v>
      </c>
      <c r="D3979" t="s">
        <v>204</v>
      </c>
      <c r="E3979" t="s">
        <v>167</v>
      </c>
      <c r="F3979">
        <v>2013</v>
      </c>
      <c r="G3979">
        <v>67.253960403105594</v>
      </c>
      <c r="H3979">
        <v>70.034527235845403</v>
      </c>
      <c r="I3979">
        <v>63.990238193421597</v>
      </c>
    </row>
    <row r="3980" spans="1:9" x14ac:dyDescent="0.15">
      <c r="A3980" t="s">
        <v>202</v>
      </c>
      <c r="B3980" t="s">
        <v>285</v>
      </c>
      <c r="C3980" t="s">
        <v>21</v>
      </c>
      <c r="D3980" t="s">
        <v>204</v>
      </c>
      <c r="E3980" t="s">
        <v>167</v>
      </c>
      <c r="F3980">
        <v>2013</v>
      </c>
      <c r="G3980">
        <v>66.768110352419598</v>
      </c>
      <c r="H3980">
        <v>69.303505427983296</v>
      </c>
      <c r="I3980">
        <v>63.743486912309102</v>
      </c>
    </row>
    <row r="3981" spans="1:9" x14ac:dyDescent="0.15">
      <c r="A3981" t="s">
        <v>202</v>
      </c>
      <c r="B3981" t="s">
        <v>285</v>
      </c>
      <c r="C3981" t="s">
        <v>1</v>
      </c>
      <c r="D3981" t="s">
        <v>204</v>
      </c>
      <c r="E3981" t="s">
        <v>167</v>
      </c>
      <c r="F3981">
        <v>2013</v>
      </c>
      <c r="G3981">
        <v>68.630685283223997</v>
      </c>
      <c r="H3981">
        <v>71.772572845223095</v>
      </c>
      <c r="I3981">
        <v>65.028793594199001</v>
      </c>
    </row>
    <row r="3982" spans="1:9" x14ac:dyDescent="0.15">
      <c r="A3982" t="s">
        <v>202</v>
      </c>
      <c r="B3982" t="s">
        <v>285</v>
      </c>
      <c r="C3982" t="s">
        <v>205</v>
      </c>
      <c r="D3982" t="s">
        <v>204</v>
      </c>
      <c r="E3982" t="s">
        <v>167</v>
      </c>
      <c r="F3982">
        <v>2013</v>
      </c>
      <c r="G3982">
        <v>67.724052595187601</v>
      </c>
      <c r="H3982">
        <v>70.529950812590798</v>
      </c>
      <c r="I3982">
        <v>64.492901935152204</v>
      </c>
    </row>
    <row r="3983" spans="1:9" x14ac:dyDescent="0.15">
      <c r="A3983" t="s">
        <v>202</v>
      </c>
      <c r="B3983" t="s">
        <v>286</v>
      </c>
      <c r="C3983" t="s">
        <v>21</v>
      </c>
      <c r="D3983" t="s">
        <v>204</v>
      </c>
      <c r="E3983" t="s">
        <v>167</v>
      </c>
      <c r="F3983">
        <v>2013</v>
      </c>
      <c r="G3983">
        <v>66.926659459998405</v>
      </c>
      <c r="H3983">
        <v>69.548337983906805</v>
      </c>
      <c r="I3983">
        <v>63.945800623993001</v>
      </c>
    </row>
    <row r="3984" spans="1:9" x14ac:dyDescent="0.15">
      <c r="A3984" t="s">
        <v>202</v>
      </c>
      <c r="B3984" t="s">
        <v>286</v>
      </c>
      <c r="C3984" t="s">
        <v>1</v>
      </c>
      <c r="D3984" t="s">
        <v>204</v>
      </c>
      <c r="E3984" t="s">
        <v>167</v>
      </c>
      <c r="F3984">
        <v>2013</v>
      </c>
      <c r="G3984">
        <v>68.282355578577807</v>
      </c>
      <c r="H3984">
        <v>71.271814358023406</v>
      </c>
      <c r="I3984">
        <v>64.826224565834906</v>
      </c>
    </row>
    <row r="3985" spans="1:9" x14ac:dyDescent="0.15">
      <c r="A3985" t="s">
        <v>202</v>
      </c>
      <c r="B3985" t="s">
        <v>286</v>
      </c>
      <c r="C3985" t="s">
        <v>205</v>
      </c>
      <c r="D3985" t="s">
        <v>204</v>
      </c>
      <c r="E3985" t="s">
        <v>167</v>
      </c>
      <c r="F3985">
        <v>2013</v>
      </c>
      <c r="G3985">
        <v>67.641248546253195</v>
      </c>
      <c r="H3985">
        <v>70.426848645686206</v>
      </c>
      <c r="I3985">
        <v>64.386707804000494</v>
      </c>
    </row>
    <row r="3986" spans="1:9" x14ac:dyDescent="0.15">
      <c r="A3986" t="s">
        <v>202</v>
      </c>
      <c r="B3986" t="s">
        <v>287</v>
      </c>
      <c r="C3986" t="s">
        <v>21</v>
      </c>
      <c r="D3986" t="s">
        <v>204</v>
      </c>
      <c r="E3986" t="s">
        <v>167</v>
      </c>
      <c r="F3986">
        <v>2013</v>
      </c>
      <c r="G3986">
        <v>67.048676394607398</v>
      </c>
      <c r="H3986">
        <v>69.674093823425196</v>
      </c>
      <c r="I3986">
        <v>64.158184756858105</v>
      </c>
    </row>
    <row r="3987" spans="1:9" x14ac:dyDescent="0.15">
      <c r="A3987" t="s">
        <v>202</v>
      </c>
      <c r="B3987" t="s">
        <v>287</v>
      </c>
      <c r="C3987" t="s">
        <v>1</v>
      </c>
      <c r="D3987" t="s">
        <v>204</v>
      </c>
      <c r="E3987" t="s">
        <v>167</v>
      </c>
      <c r="F3987">
        <v>2013</v>
      </c>
      <c r="G3987">
        <v>68.818635388013803</v>
      </c>
      <c r="H3987">
        <v>71.870012753860195</v>
      </c>
      <c r="I3987">
        <v>65.391525692771594</v>
      </c>
    </row>
    <row r="3988" spans="1:9" x14ac:dyDescent="0.15">
      <c r="A3988" t="s">
        <v>202</v>
      </c>
      <c r="B3988" t="s">
        <v>287</v>
      </c>
      <c r="C3988" t="s">
        <v>205</v>
      </c>
      <c r="D3988" t="s">
        <v>204</v>
      </c>
      <c r="E3988" t="s">
        <v>167</v>
      </c>
      <c r="F3988">
        <v>2013</v>
      </c>
      <c r="G3988">
        <v>67.948345418738597</v>
      </c>
      <c r="H3988">
        <v>70.787883626793302</v>
      </c>
      <c r="I3988">
        <v>64.699658130551498</v>
      </c>
    </row>
    <row r="3989" spans="1:9" x14ac:dyDescent="0.15">
      <c r="A3989" t="s">
        <v>202</v>
      </c>
      <c r="B3989" t="s">
        <v>288</v>
      </c>
      <c r="C3989" t="s">
        <v>21</v>
      </c>
      <c r="D3989" t="s">
        <v>204</v>
      </c>
      <c r="E3989" t="s">
        <v>167</v>
      </c>
      <c r="F3989">
        <v>2013</v>
      </c>
      <c r="G3989">
        <v>69.184135278417799</v>
      </c>
      <c r="H3989">
        <v>71.913959735059606</v>
      </c>
      <c r="I3989">
        <v>66.059299353955097</v>
      </c>
    </row>
    <row r="3990" spans="1:9" x14ac:dyDescent="0.15">
      <c r="A3990" t="s">
        <v>202</v>
      </c>
      <c r="B3990" t="s">
        <v>288</v>
      </c>
      <c r="C3990" t="s">
        <v>1</v>
      </c>
      <c r="D3990" t="s">
        <v>204</v>
      </c>
      <c r="E3990" t="s">
        <v>167</v>
      </c>
      <c r="F3990">
        <v>2013</v>
      </c>
      <c r="G3990">
        <v>70.349266371224502</v>
      </c>
      <c r="H3990">
        <v>73.660538838075396</v>
      </c>
      <c r="I3990">
        <v>66.719787873752793</v>
      </c>
    </row>
    <row r="3991" spans="1:9" x14ac:dyDescent="0.15">
      <c r="A3991" t="s">
        <v>202</v>
      </c>
      <c r="B3991" t="s">
        <v>288</v>
      </c>
      <c r="C3991" t="s">
        <v>205</v>
      </c>
      <c r="D3991" t="s">
        <v>204</v>
      </c>
      <c r="E3991" t="s">
        <v>167</v>
      </c>
      <c r="F3991">
        <v>2013</v>
      </c>
      <c r="G3991">
        <v>69.790339814847997</v>
      </c>
      <c r="H3991">
        <v>72.7830880529566</v>
      </c>
      <c r="I3991">
        <v>66.385428865045697</v>
      </c>
    </row>
    <row r="3992" spans="1:9" x14ac:dyDescent="0.15">
      <c r="A3992" t="s">
        <v>202</v>
      </c>
      <c r="B3992" t="s">
        <v>289</v>
      </c>
      <c r="C3992" t="s">
        <v>21</v>
      </c>
      <c r="D3992" t="s">
        <v>204</v>
      </c>
      <c r="E3992" t="s">
        <v>167</v>
      </c>
      <c r="F3992">
        <v>2013</v>
      </c>
      <c r="G3992">
        <v>68.539021085747393</v>
      </c>
      <c r="H3992">
        <v>71.213911879067496</v>
      </c>
      <c r="I3992">
        <v>65.550681697838201</v>
      </c>
    </row>
    <row r="3993" spans="1:9" x14ac:dyDescent="0.15">
      <c r="A3993" t="s">
        <v>202</v>
      </c>
      <c r="B3993" t="s">
        <v>289</v>
      </c>
      <c r="C3993" t="s">
        <v>1</v>
      </c>
      <c r="D3993" t="s">
        <v>204</v>
      </c>
      <c r="E3993" t="s">
        <v>167</v>
      </c>
      <c r="F3993">
        <v>2013</v>
      </c>
      <c r="G3993">
        <v>69.6582085146228</v>
      </c>
      <c r="H3993">
        <v>72.839074904375195</v>
      </c>
      <c r="I3993">
        <v>66.022329375357998</v>
      </c>
    </row>
    <row r="3994" spans="1:9" x14ac:dyDescent="0.15">
      <c r="A3994" t="s">
        <v>202</v>
      </c>
      <c r="B3994" t="s">
        <v>289</v>
      </c>
      <c r="C3994" t="s">
        <v>205</v>
      </c>
      <c r="D3994" t="s">
        <v>204</v>
      </c>
      <c r="E3994" t="s">
        <v>167</v>
      </c>
      <c r="F3994">
        <v>2013</v>
      </c>
      <c r="G3994">
        <v>69.117796482521101</v>
      </c>
      <c r="H3994">
        <v>72.006410182529194</v>
      </c>
      <c r="I3994">
        <v>65.7774753469904</v>
      </c>
    </row>
    <row r="3995" spans="1:9" x14ac:dyDescent="0.15">
      <c r="A3995" t="s">
        <v>202</v>
      </c>
      <c r="B3995" t="s">
        <v>290</v>
      </c>
      <c r="C3995" t="s">
        <v>21</v>
      </c>
      <c r="D3995" t="s">
        <v>204</v>
      </c>
      <c r="E3995" t="s">
        <v>167</v>
      </c>
      <c r="F3995">
        <v>2013</v>
      </c>
      <c r="G3995">
        <v>68.769807797352001</v>
      </c>
      <c r="H3995">
        <v>71.457543725476</v>
      </c>
      <c r="I3995">
        <v>65.655014719600899</v>
      </c>
    </row>
    <row r="3996" spans="1:9" x14ac:dyDescent="0.15">
      <c r="A3996" t="s">
        <v>202</v>
      </c>
      <c r="B3996" t="s">
        <v>290</v>
      </c>
      <c r="C3996" t="s">
        <v>1</v>
      </c>
      <c r="D3996" t="s">
        <v>204</v>
      </c>
      <c r="E3996" t="s">
        <v>167</v>
      </c>
      <c r="F3996">
        <v>2013</v>
      </c>
      <c r="G3996">
        <v>70.480775389251605</v>
      </c>
      <c r="H3996">
        <v>73.716230596648302</v>
      </c>
      <c r="I3996">
        <v>66.750179612240501</v>
      </c>
    </row>
    <row r="3997" spans="1:9" x14ac:dyDescent="0.15">
      <c r="A3997" t="s">
        <v>202</v>
      </c>
      <c r="B3997" t="s">
        <v>290</v>
      </c>
      <c r="C3997" t="s">
        <v>205</v>
      </c>
      <c r="D3997" t="s">
        <v>204</v>
      </c>
      <c r="E3997" t="s">
        <v>167</v>
      </c>
      <c r="F3997">
        <v>2013</v>
      </c>
      <c r="G3997">
        <v>69.653972383313203</v>
      </c>
      <c r="H3997">
        <v>72.606926864809907</v>
      </c>
      <c r="I3997">
        <v>66.229104909463501</v>
      </c>
    </row>
    <row r="3998" spans="1:9" x14ac:dyDescent="0.15">
      <c r="A3998" t="s">
        <v>202</v>
      </c>
      <c r="B3998" t="s">
        <v>291</v>
      </c>
      <c r="C3998" t="s">
        <v>21</v>
      </c>
      <c r="D3998" t="s">
        <v>204</v>
      </c>
      <c r="E3998" t="s">
        <v>167</v>
      </c>
      <c r="F3998">
        <v>2013</v>
      </c>
      <c r="G3998">
        <v>68.589656553322399</v>
      </c>
      <c r="H3998">
        <v>71.248589682953494</v>
      </c>
      <c r="I3998">
        <v>65.516500800909796</v>
      </c>
    </row>
    <row r="3999" spans="1:9" x14ac:dyDescent="0.15">
      <c r="A3999" t="s">
        <v>202</v>
      </c>
      <c r="B3999" t="s">
        <v>291</v>
      </c>
      <c r="C3999" t="s">
        <v>1</v>
      </c>
      <c r="D3999" t="s">
        <v>204</v>
      </c>
      <c r="E3999" t="s">
        <v>167</v>
      </c>
      <c r="F3999">
        <v>2013</v>
      </c>
      <c r="G3999">
        <v>70.272969018240303</v>
      </c>
      <c r="H3999">
        <v>73.408249995279903</v>
      </c>
      <c r="I3999">
        <v>66.604761459231597</v>
      </c>
    </row>
    <row r="4000" spans="1:9" x14ac:dyDescent="0.15">
      <c r="A4000" t="s">
        <v>202</v>
      </c>
      <c r="B4000" t="s">
        <v>291</v>
      </c>
      <c r="C4000" t="s">
        <v>205</v>
      </c>
      <c r="D4000" t="s">
        <v>204</v>
      </c>
      <c r="E4000" t="s">
        <v>167</v>
      </c>
      <c r="F4000">
        <v>2013</v>
      </c>
      <c r="G4000">
        <v>69.446467098978204</v>
      </c>
      <c r="H4000">
        <v>72.322747385050704</v>
      </c>
      <c r="I4000">
        <v>66.072469983177797</v>
      </c>
    </row>
    <row r="4001" spans="1:9" x14ac:dyDescent="0.15">
      <c r="A4001" t="s">
        <v>202</v>
      </c>
      <c r="B4001" t="s">
        <v>292</v>
      </c>
      <c r="C4001" t="s">
        <v>21</v>
      </c>
      <c r="D4001" t="s">
        <v>204</v>
      </c>
      <c r="E4001" t="s">
        <v>167</v>
      </c>
      <c r="F4001">
        <v>2013</v>
      </c>
      <c r="G4001">
        <v>67.410344882693806</v>
      </c>
      <c r="H4001">
        <v>69.996843708239098</v>
      </c>
      <c r="I4001">
        <v>64.362447373834598</v>
      </c>
    </row>
    <row r="4002" spans="1:9" x14ac:dyDescent="0.15">
      <c r="A4002" t="s">
        <v>202</v>
      </c>
      <c r="B4002" t="s">
        <v>292</v>
      </c>
      <c r="C4002" t="s">
        <v>1</v>
      </c>
      <c r="D4002" t="s">
        <v>204</v>
      </c>
      <c r="E4002" t="s">
        <v>167</v>
      </c>
      <c r="F4002">
        <v>2013</v>
      </c>
      <c r="G4002">
        <v>69.400359486168497</v>
      </c>
      <c r="H4002">
        <v>72.471960532725106</v>
      </c>
      <c r="I4002">
        <v>65.876069279741202</v>
      </c>
    </row>
    <row r="4003" spans="1:9" x14ac:dyDescent="0.15">
      <c r="A4003" t="s">
        <v>202</v>
      </c>
      <c r="B4003" t="s">
        <v>292</v>
      </c>
      <c r="C4003" t="s">
        <v>205</v>
      </c>
      <c r="D4003" t="s">
        <v>204</v>
      </c>
      <c r="E4003" t="s">
        <v>167</v>
      </c>
      <c r="F4003">
        <v>2013</v>
      </c>
      <c r="G4003">
        <v>68.451451364611799</v>
      </c>
      <c r="H4003">
        <v>71.315660011617794</v>
      </c>
      <c r="I4003">
        <v>65.165312922087296</v>
      </c>
    </row>
    <row r="4004" spans="1:9" x14ac:dyDescent="0.15">
      <c r="A4004" t="s">
        <v>202</v>
      </c>
      <c r="B4004" t="s">
        <v>293</v>
      </c>
      <c r="C4004" t="s">
        <v>21</v>
      </c>
      <c r="D4004" t="s">
        <v>204</v>
      </c>
      <c r="E4004" t="s">
        <v>167</v>
      </c>
      <c r="F4004">
        <v>2013</v>
      </c>
      <c r="G4004">
        <v>67.919045374263206</v>
      </c>
      <c r="H4004">
        <v>70.483672680073695</v>
      </c>
      <c r="I4004">
        <v>64.885164717377094</v>
      </c>
    </row>
    <row r="4005" spans="1:9" x14ac:dyDescent="0.15">
      <c r="A4005" t="s">
        <v>202</v>
      </c>
      <c r="B4005" t="s">
        <v>293</v>
      </c>
      <c r="C4005" t="s">
        <v>1</v>
      </c>
      <c r="D4005" t="s">
        <v>204</v>
      </c>
      <c r="E4005" t="s">
        <v>167</v>
      </c>
      <c r="F4005">
        <v>2013</v>
      </c>
      <c r="G4005">
        <v>69.779885726182897</v>
      </c>
      <c r="H4005">
        <v>72.830160930027702</v>
      </c>
      <c r="I4005">
        <v>66.254285957259597</v>
      </c>
    </row>
    <row r="4006" spans="1:9" x14ac:dyDescent="0.15">
      <c r="A4006" t="s">
        <v>202</v>
      </c>
      <c r="B4006" t="s">
        <v>293</v>
      </c>
      <c r="C4006" t="s">
        <v>205</v>
      </c>
      <c r="D4006" t="s">
        <v>204</v>
      </c>
      <c r="E4006" t="s">
        <v>167</v>
      </c>
      <c r="F4006">
        <v>2013</v>
      </c>
      <c r="G4006">
        <v>68.8692921555254</v>
      </c>
      <c r="H4006">
        <v>71.668856407820996</v>
      </c>
      <c r="I4006">
        <v>65.588220041683101</v>
      </c>
    </row>
    <row r="4007" spans="1:9" x14ac:dyDescent="0.15">
      <c r="A4007" t="s">
        <v>202</v>
      </c>
      <c r="B4007" t="s">
        <v>294</v>
      </c>
      <c r="C4007" t="s">
        <v>21</v>
      </c>
      <c r="D4007" t="s">
        <v>204</v>
      </c>
      <c r="E4007" t="s">
        <v>167</v>
      </c>
      <c r="F4007">
        <v>2013</v>
      </c>
      <c r="G4007">
        <v>68.365616510683694</v>
      </c>
      <c r="H4007">
        <v>71.071970839008699</v>
      </c>
      <c r="I4007">
        <v>65.350145141174707</v>
      </c>
    </row>
    <row r="4008" spans="1:9" x14ac:dyDescent="0.15">
      <c r="A4008" t="s">
        <v>202</v>
      </c>
      <c r="B4008" t="s">
        <v>294</v>
      </c>
      <c r="C4008" t="s">
        <v>1</v>
      </c>
      <c r="D4008" t="s">
        <v>204</v>
      </c>
      <c r="E4008" t="s">
        <v>167</v>
      </c>
      <c r="F4008">
        <v>2013</v>
      </c>
      <c r="G4008">
        <v>69.685962613738496</v>
      </c>
      <c r="H4008">
        <v>72.880156284088201</v>
      </c>
      <c r="I4008">
        <v>66.097538363034502</v>
      </c>
    </row>
    <row r="4009" spans="1:9" x14ac:dyDescent="0.15">
      <c r="A4009" t="s">
        <v>202</v>
      </c>
      <c r="B4009" t="s">
        <v>294</v>
      </c>
      <c r="C4009" t="s">
        <v>205</v>
      </c>
      <c r="D4009" t="s">
        <v>204</v>
      </c>
      <c r="E4009" t="s">
        <v>167</v>
      </c>
      <c r="F4009">
        <v>2013</v>
      </c>
      <c r="G4009">
        <v>69.036623750053906</v>
      </c>
      <c r="H4009">
        <v>71.966503531795595</v>
      </c>
      <c r="I4009">
        <v>65.655601740240797</v>
      </c>
    </row>
    <row r="4010" spans="1:9" x14ac:dyDescent="0.15">
      <c r="A4010" t="s">
        <v>202</v>
      </c>
      <c r="B4010" t="s">
        <v>295</v>
      </c>
      <c r="C4010" t="s">
        <v>21</v>
      </c>
      <c r="D4010" t="s">
        <v>204</v>
      </c>
      <c r="E4010" t="s">
        <v>167</v>
      </c>
      <c r="F4010">
        <v>2013</v>
      </c>
      <c r="G4010">
        <v>67.535504072655897</v>
      </c>
      <c r="H4010">
        <v>70.085422483873103</v>
      </c>
      <c r="I4010">
        <v>64.618826864314798</v>
      </c>
    </row>
    <row r="4011" spans="1:9" x14ac:dyDescent="0.15">
      <c r="A4011" t="s">
        <v>202</v>
      </c>
      <c r="B4011" t="s">
        <v>295</v>
      </c>
      <c r="C4011" t="s">
        <v>1</v>
      </c>
      <c r="D4011" t="s">
        <v>204</v>
      </c>
      <c r="E4011" t="s">
        <v>167</v>
      </c>
      <c r="F4011">
        <v>2013</v>
      </c>
      <c r="G4011">
        <v>69.217114730872794</v>
      </c>
      <c r="H4011">
        <v>72.246243226744497</v>
      </c>
      <c r="I4011">
        <v>65.782327241056905</v>
      </c>
    </row>
    <row r="4012" spans="1:9" x14ac:dyDescent="0.15">
      <c r="A4012" t="s">
        <v>202</v>
      </c>
      <c r="B4012" t="s">
        <v>295</v>
      </c>
      <c r="C4012" t="s">
        <v>205</v>
      </c>
      <c r="D4012" t="s">
        <v>204</v>
      </c>
      <c r="E4012" t="s">
        <v>167</v>
      </c>
      <c r="F4012">
        <v>2013</v>
      </c>
      <c r="G4012">
        <v>68.375632863652896</v>
      </c>
      <c r="H4012">
        <v>71.173553036785293</v>
      </c>
      <c r="I4012">
        <v>65.193828482655704</v>
      </c>
    </row>
    <row r="4013" spans="1:9" x14ac:dyDescent="0.15">
      <c r="A4013" t="s">
        <v>202</v>
      </c>
      <c r="B4013" t="s">
        <v>296</v>
      </c>
      <c r="C4013" t="s">
        <v>21</v>
      </c>
      <c r="D4013" t="s">
        <v>204</v>
      </c>
      <c r="E4013" t="s">
        <v>167</v>
      </c>
      <c r="F4013">
        <v>2013</v>
      </c>
      <c r="G4013">
        <v>67.402061261493401</v>
      </c>
      <c r="H4013">
        <v>69.974825831981306</v>
      </c>
      <c r="I4013">
        <v>64.434885811599003</v>
      </c>
    </row>
    <row r="4014" spans="1:9" x14ac:dyDescent="0.15">
      <c r="A4014" t="s">
        <v>202</v>
      </c>
      <c r="B4014" t="s">
        <v>296</v>
      </c>
      <c r="C4014" t="s">
        <v>1</v>
      </c>
      <c r="D4014" t="s">
        <v>204</v>
      </c>
      <c r="E4014" t="s">
        <v>167</v>
      </c>
      <c r="F4014">
        <v>2013</v>
      </c>
      <c r="G4014">
        <v>68.766014317508706</v>
      </c>
      <c r="H4014">
        <v>71.817462953275594</v>
      </c>
      <c r="I4014">
        <v>65.287717375653699</v>
      </c>
    </row>
    <row r="4015" spans="1:9" x14ac:dyDescent="0.15">
      <c r="A4015" t="s">
        <v>202</v>
      </c>
      <c r="B4015" t="s">
        <v>296</v>
      </c>
      <c r="C4015" t="s">
        <v>205</v>
      </c>
      <c r="D4015" t="s">
        <v>204</v>
      </c>
      <c r="E4015" t="s">
        <v>167</v>
      </c>
      <c r="F4015">
        <v>2013</v>
      </c>
      <c r="G4015">
        <v>68.110967565696498</v>
      </c>
      <c r="H4015">
        <v>70.889104954404303</v>
      </c>
      <c r="I4015">
        <v>64.847788641925604</v>
      </c>
    </row>
    <row r="4016" spans="1:9" x14ac:dyDescent="0.15">
      <c r="A4016" t="s">
        <v>202</v>
      </c>
      <c r="B4016" t="s">
        <v>297</v>
      </c>
      <c r="C4016" t="s">
        <v>21</v>
      </c>
      <c r="D4016" t="s">
        <v>204</v>
      </c>
      <c r="E4016" t="s">
        <v>167</v>
      </c>
      <c r="F4016">
        <v>2013</v>
      </c>
      <c r="G4016">
        <v>67.348815762797798</v>
      </c>
      <c r="H4016">
        <v>69.830136630559394</v>
      </c>
      <c r="I4016">
        <v>64.432924071477501</v>
      </c>
    </row>
    <row r="4017" spans="1:9" x14ac:dyDescent="0.15">
      <c r="A4017" t="s">
        <v>202</v>
      </c>
      <c r="B4017" t="s">
        <v>297</v>
      </c>
      <c r="C4017" t="s">
        <v>1</v>
      </c>
      <c r="D4017" t="s">
        <v>204</v>
      </c>
      <c r="E4017" t="s">
        <v>167</v>
      </c>
      <c r="F4017">
        <v>2013</v>
      </c>
      <c r="G4017">
        <v>69.001058010705407</v>
      </c>
      <c r="H4017">
        <v>72.004563175849796</v>
      </c>
      <c r="I4017">
        <v>65.612135334971597</v>
      </c>
    </row>
    <row r="4018" spans="1:9" x14ac:dyDescent="0.15">
      <c r="A4018" t="s">
        <v>202</v>
      </c>
      <c r="B4018" t="s">
        <v>297</v>
      </c>
      <c r="C4018" t="s">
        <v>205</v>
      </c>
      <c r="D4018" t="s">
        <v>204</v>
      </c>
      <c r="E4018" t="s">
        <v>167</v>
      </c>
      <c r="F4018">
        <v>2013</v>
      </c>
      <c r="G4018">
        <v>68.189425787362893</v>
      </c>
      <c r="H4018">
        <v>70.960391909952406</v>
      </c>
      <c r="I4018">
        <v>65.038216327250396</v>
      </c>
    </row>
    <row r="4019" spans="1:9" x14ac:dyDescent="0.15">
      <c r="A4019" t="s">
        <v>202</v>
      </c>
      <c r="B4019" t="s">
        <v>298</v>
      </c>
      <c r="C4019" t="s">
        <v>21</v>
      </c>
      <c r="D4019" t="s">
        <v>204</v>
      </c>
      <c r="E4019" t="s">
        <v>167</v>
      </c>
      <c r="F4019">
        <v>2013</v>
      </c>
      <c r="G4019">
        <v>66.532862969654602</v>
      </c>
      <c r="H4019">
        <v>69.059004330986198</v>
      </c>
      <c r="I4019">
        <v>63.686147868039399</v>
      </c>
    </row>
    <row r="4020" spans="1:9" x14ac:dyDescent="0.15">
      <c r="A4020" t="s">
        <v>202</v>
      </c>
      <c r="B4020" t="s">
        <v>298</v>
      </c>
      <c r="C4020" t="s">
        <v>1</v>
      </c>
      <c r="D4020" t="s">
        <v>204</v>
      </c>
      <c r="E4020" t="s">
        <v>167</v>
      </c>
      <c r="F4020">
        <v>2013</v>
      </c>
      <c r="G4020">
        <v>68.540487305915093</v>
      </c>
      <c r="H4020">
        <v>71.563183506883803</v>
      </c>
      <c r="I4020">
        <v>65.136471285949199</v>
      </c>
    </row>
    <row r="4021" spans="1:9" x14ac:dyDescent="0.15">
      <c r="A4021" t="s">
        <v>202</v>
      </c>
      <c r="B4021" t="s">
        <v>298</v>
      </c>
      <c r="C4021" t="s">
        <v>205</v>
      </c>
      <c r="D4021" t="s">
        <v>204</v>
      </c>
      <c r="E4021" t="s">
        <v>167</v>
      </c>
      <c r="F4021">
        <v>2013</v>
      </c>
      <c r="G4021">
        <v>67.534367229318903</v>
      </c>
      <c r="H4021">
        <v>70.272316140509304</v>
      </c>
      <c r="I4021">
        <v>64.382559565545193</v>
      </c>
    </row>
    <row r="4022" spans="1:9" x14ac:dyDescent="0.15">
      <c r="A4022" t="s">
        <v>202</v>
      </c>
      <c r="B4022" t="s">
        <v>299</v>
      </c>
      <c r="C4022" t="s">
        <v>21</v>
      </c>
      <c r="D4022" t="s">
        <v>204</v>
      </c>
      <c r="E4022" t="s">
        <v>167</v>
      </c>
      <c r="F4022">
        <v>2013</v>
      </c>
      <c r="G4022">
        <v>67.444429946376502</v>
      </c>
      <c r="H4022">
        <v>70.041567282300704</v>
      </c>
      <c r="I4022">
        <v>64.458258159119595</v>
      </c>
    </row>
    <row r="4023" spans="1:9" x14ac:dyDescent="0.15">
      <c r="A4023" t="s">
        <v>202</v>
      </c>
      <c r="B4023" t="s">
        <v>299</v>
      </c>
      <c r="C4023" t="s">
        <v>1</v>
      </c>
      <c r="D4023" t="s">
        <v>204</v>
      </c>
      <c r="E4023" t="s">
        <v>167</v>
      </c>
      <c r="F4023">
        <v>2013</v>
      </c>
      <c r="G4023">
        <v>69.193694299363699</v>
      </c>
      <c r="H4023">
        <v>72.257272584464005</v>
      </c>
      <c r="I4023">
        <v>65.620638384212299</v>
      </c>
    </row>
    <row r="4024" spans="1:9" x14ac:dyDescent="0.15">
      <c r="A4024" t="s">
        <v>202</v>
      </c>
      <c r="B4024" t="s">
        <v>299</v>
      </c>
      <c r="C4024" t="s">
        <v>205</v>
      </c>
      <c r="D4024" t="s">
        <v>204</v>
      </c>
      <c r="E4024" t="s">
        <v>167</v>
      </c>
      <c r="F4024">
        <v>2013</v>
      </c>
      <c r="G4024">
        <v>68.338982098741198</v>
      </c>
      <c r="H4024">
        <v>71.153425572895401</v>
      </c>
      <c r="I4024">
        <v>65.054006952682599</v>
      </c>
    </row>
    <row r="4025" spans="1:9" x14ac:dyDescent="0.15">
      <c r="A4025" t="s">
        <v>202</v>
      </c>
      <c r="B4025" t="s">
        <v>300</v>
      </c>
      <c r="C4025" t="s">
        <v>21</v>
      </c>
      <c r="D4025" t="s">
        <v>204</v>
      </c>
      <c r="E4025" t="s">
        <v>167</v>
      </c>
      <c r="F4025">
        <v>2013</v>
      </c>
      <c r="G4025">
        <v>67.005407514104107</v>
      </c>
      <c r="H4025">
        <v>69.5500234874646</v>
      </c>
      <c r="I4025">
        <v>64.117400949189403</v>
      </c>
    </row>
    <row r="4026" spans="1:9" x14ac:dyDescent="0.15">
      <c r="A4026" t="s">
        <v>202</v>
      </c>
      <c r="B4026" t="s">
        <v>300</v>
      </c>
      <c r="C4026" t="s">
        <v>1</v>
      </c>
      <c r="D4026" t="s">
        <v>204</v>
      </c>
      <c r="E4026" t="s">
        <v>167</v>
      </c>
      <c r="F4026">
        <v>2013</v>
      </c>
      <c r="G4026">
        <v>68.5134707416548</v>
      </c>
      <c r="H4026">
        <v>71.547420014183302</v>
      </c>
      <c r="I4026">
        <v>65.1311612173659</v>
      </c>
    </row>
    <row r="4027" spans="1:9" x14ac:dyDescent="0.15">
      <c r="A4027" t="s">
        <v>202</v>
      </c>
      <c r="B4027" t="s">
        <v>300</v>
      </c>
      <c r="C4027" t="s">
        <v>205</v>
      </c>
      <c r="D4027" t="s">
        <v>204</v>
      </c>
      <c r="E4027" t="s">
        <v>167</v>
      </c>
      <c r="F4027">
        <v>2013</v>
      </c>
      <c r="G4027">
        <v>67.780577062177997</v>
      </c>
      <c r="H4027">
        <v>70.529917121791897</v>
      </c>
      <c r="I4027">
        <v>64.655852033029106</v>
      </c>
    </row>
    <row r="4028" spans="1:9" x14ac:dyDescent="0.15">
      <c r="A4028" t="s">
        <v>202</v>
      </c>
      <c r="B4028" t="s">
        <v>301</v>
      </c>
      <c r="C4028" t="s">
        <v>21</v>
      </c>
      <c r="D4028" t="s">
        <v>204</v>
      </c>
      <c r="E4028" t="s">
        <v>167</v>
      </c>
      <c r="F4028">
        <v>2013</v>
      </c>
      <c r="G4028">
        <v>66.952785485893202</v>
      </c>
      <c r="H4028">
        <v>69.429764155484506</v>
      </c>
      <c r="I4028">
        <v>64.044237744634998</v>
      </c>
    </row>
    <row r="4029" spans="1:9" x14ac:dyDescent="0.15">
      <c r="A4029" t="s">
        <v>202</v>
      </c>
      <c r="B4029" t="s">
        <v>301</v>
      </c>
      <c r="C4029" t="s">
        <v>1</v>
      </c>
      <c r="D4029" t="s">
        <v>204</v>
      </c>
      <c r="E4029" t="s">
        <v>167</v>
      </c>
      <c r="F4029">
        <v>2013</v>
      </c>
      <c r="G4029">
        <v>68.578432151156306</v>
      </c>
      <c r="H4029">
        <v>71.563159494795599</v>
      </c>
      <c r="I4029">
        <v>65.127353557475104</v>
      </c>
    </row>
    <row r="4030" spans="1:9" x14ac:dyDescent="0.15">
      <c r="A4030" t="s">
        <v>202</v>
      </c>
      <c r="B4030" t="s">
        <v>301</v>
      </c>
      <c r="C4030" t="s">
        <v>205</v>
      </c>
      <c r="D4030" t="s">
        <v>204</v>
      </c>
      <c r="E4030" t="s">
        <v>167</v>
      </c>
      <c r="F4030">
        <v>2013</v>
      </c>
      <c r="G4030">
        <v>67.774830343739197</v>
      </c>
      <c r="H4030">
        <v>70.5055193797443</v>
      </c>
      <c r="I4030">
        <v>64.517391592452995</v>
      </c>
    </row>
    <row r="4031" spans="1:9" x14ac:dyDescent="0.15">
      <c r="A4031" t="s">
        <v>202</v>
      </c>
      <c r="B4031" t="s">
        <v>302</v>
      </c>
      <c r="C4031" t="s">
        <v>21</v>
      </c>
      <c r="D4031" t="s">
        <v>204</v>
      </c>
      <c r="E4031" t="s">
        <v>167</v>
      </c>
      <c r="F4031">
        <v>2013</v>
      </c>
      <c r="G4031">
        <v>67.143681839748794</v>
      </c>
      <c r="H4031">
        <v>69.667048975984699</v>
      </c>
      <c r="I4031">
        <v>64.161240756376301</v>
      </c>
    </row>
    <row r="4032" spans="1:9" x14ac:dyDescent="0.15">
      <c r="A4032" t="s">
        <v>202</v>
      </c>
      <c r="B4032" t="s">
        <v>302</v>
      </c>
      <c r="C4032" t="s">
        <v>1</v>
      </c>
      <c r="D4032" t="s">
        <v>204</v>
      </c>
      <c r="E4032" t="s">
        <v>167</v>
      </c>
      <c r="F4032">
        <v>2013</v>
      </c>
      <c r="G4032">
        <v>68.136782055365501</v>
      </c>
      <c r="H4032">
        <v>71.091537991287495</v>
      </c>
      <c r="I4032">
        <v>64.652271323284893</v>
      </c>
    </row>
    <row r="4033" spans="1:9" x14ac:dyDescent="0.15">
      <c r="A4033" t="s">
        <v>202</v>
      </c>
      <c r="B4033" t="s">
        <v>302</v>
      </c>
      <c r="C4033" t="s">
        <v>205</v>
      </c>
      <c r="D4033" t="s">
        <v>204</v>
      </c>
      <c r="E4033" t="s">
        <v>167</v>
      </c>
      <c r="F4033">
        <v>2013</v>
      </c>
      <c r="G4033">
        <v>67.653068513193801</v>
      </c>
      <c r="H4033">
        <v>70.381713930247301</v>
      </c>
      <c r="I4033">
        <v>64.503649288039895</v>
      </c>
    </row>
    <row r="4034" spans="1:9" x14ac:dyDescent="0.15">
      <c r="A4034" t="s">
        <v>202</v>
      </c>
      <c r="B4034" t="s">
        <v>303</v>
      </c>
      <c r="C4034" t="s">
        <v>21</v>
      </c>
      <c r="D4034" t="s">
        <v>204</v>
      </c>
      <c r="E4034" t="s">
        <v>167</v>
      </c>
      <c r="F4034">
        <v>2013</v>
      </c>
      <c r="G4034">
        <v>67.0941657304258</v>
      </c>
      <c r="H4034">
        <v>69.798059869141099</v>
      </c>
      <c r="I4034">
        <v>64.171117062744798</v>
      </c>
    </row>
    <row r="4035" spans="1:9" x14ac:dyDescent="0.15">
      <c r="A4035" t="s">
        <v>202</v>
      </c>
      <c r="B4035" t="s">
        <v>303</v>
      </c>
      <c r="C4035" t="s">
        <v>1</v>
      </c>
      <c r="D4035" t="s">
        <v>204</v>
      </c>
      <c r="E4035" t="s">
        <v>167</v>
      </c>
      <c r="F4035">
        <v>2013</v>
      </c>
      <c r="G4035">
        <v>68.295585537600004</v>
      </c>
      <c r="H4035">
        <v>71.299579237443297</v>
      </c>
      <c r="I4035">
        <v>64.844301520648202</v>
      </c>
    </row>
    <row r="4036" spans="1:9" x14ac:dyDescent="0.15">
      <c r="A4036" t="s">
        <v>202</v>
      </c>
      <c r="B4036" t="s">
        <v>303</v>
      </c>
      <c r="C4036" t="s">
        <v>205</v>
      </c>
      <c r="D4036" t="s">
        <v>204</v>
      </c>
      <c r="E4036" t="s">
        <v>167</v>
      </c>
      <c r="F4036">
        <v>2013</v>
      </c>
      <c r="G4036">
        <v>67.711111689880795</v>
      </c>
      <c r="H4036">
        <v>70.531661942783501</v>
      </c>
      <c r="I4036">
        <v>64.521045997661105</v>
      </c>
    </row>
    <row r="4037" spans="1:9" x14ac:dyDescent="0.15">
      <c r="A4037" t="s">
        <v>202</v>
      </c>
      <c r="B4037" t="s">
        <v>304</v>
      </c>
      <c r="C4037" t="s">
        <v>21</v>
      </c>
      <c r="D4037" t="s">
        <v>204</v>
      </c>
      <c r="E4037" t="s">
        <v>167</v>
      </c>
      <c r="F4037">
        <v>2013</v>
      </c>
      <c r="G4037">
        <v>65.857083895963399</v>
      </c>
      <c r="H4037">
        <v>68.402603306551498</v>
      </c>
      <c r="I4037">
        <v>62.993317121397801</v>
      </c>
    </row>
    <row r="4038" spans="1:9" x14ac:dyDescent="0.15">
      <c r="A4038" t="s">
        <v>202</v>
      </c>
      <c r="B4038" t="s">
        <v>304</v>
      </c>
      <c r="C4038" t="s">
        <v>1</v>
      </c>
      <c r="D4038" t="s">
        <v>204</v>
      </c>
      <c r="E4038" t="s">
        <v>167</v>
      </c>
      <c r="F4038">
        <v>2013</v>
      </c>
      <c r="G4038">
        <v>68.068318591830703</v>
      </c>
      <c r="H4038">
        <v>71.077710143376905</v>
      </c>
      <c r="I4038">
        <v>64.575911127296607</v>
      </c>
    </row>
    <row r="4039" spans="1:9" x14ac:dyDescent="0.15">
      <c r="A4039" t="s">
        <v>202</v>
      </c>
      <c r="B4039" t="s">
        <v>304</v>
      </c>
      <c r="C4039" t="s">
        <v>205</v>
      </c>
      <c r="D4039" t="s">
        <v>204</v>
      </c>
      <c r="E4039" t="s">
        <v>167</v>
      </c>
      <c r="F4039">
        <v>2013</v>
      </c>
      <c r="G4039">
        <v>66.963826426636302</v>
      </c>
      <c r="H4039">
        <v>69.7738718414533</v>
      </c>
      <c r="I4039">
        <v>63.768020176344599</v>
      </c>
    </row>
    <row r="4040" spans="1:9" x14ac:dyDescent="0.15">
      <c r="A4040" t="s">
        <v>202</v>
      </c>
      <c r="B4040" t="s">
        <v>305</v>
      </c>
      <c r="C4040" t="s">
        <v>21</v>
      </c>
      <c r="D4040" t="s">
        <v>204</v>
      </c>
      <c r="E4040" t="s">
        <v>167</v>
      </c>
      <c r="F4040">
        <v>2013</v>
      </c>
      <c r="G4040">
        <v>67.126086194201903</v>
      </c>
      <c r="H4040">
        <v>69.563065566328007</v>
      </c>
      <c r="I4040">
        <v>64.331015256080804</v>
      </c>
    </row>
    <row r="4041" spans="1:9" x14ac:dyDescent="0.15">
      <c r="A4041" t="s">
        <v>202</v>
      </c>
      <c r="B4041" t="s">
        <v>305</v>
      </c>
      <c r="C4041" t="s">
        <v>1</v>
      </c>
      <c r="D4041" t="s">
        <v>204</v>
      </c>
      <c r="E4041" t="s">
        <v>167</v>
      </c>
      <c r="F4041">
        <v>2013</v>
      </c>
      <c r="G4041">
        <v>68.531375885058793</v>
      </c>
      <c r="H4041">
        <v>71.530783494239898</v>
      </c>
      <c r="I4041">
        <v>65.050015964419899</v>
      </c>
    </row>
    <row r="4042" spans="1:9" x14ac:dyDescent="0.15">
      <c r="A4042" t="s">
        <v>202</v>
      </c>
      <c r="B4042" t="s">
        <v>305</v>
      </c>
      <c r="C4042" t="s">
        <v>205</v>
      </c>
      <c r="D4042" t="s">
        <v>204</v>
      </c>
      <c r="E4042" t="s">
        <v>167</v>
      </c>
      <c r="F4042">
        <v>2013</v>
      </c>
      <c r="G4042">
        <v>67.838977980986101</v>
      </c>
      <c r="H4042">
        <v>70.582145827348796</v>
      </c>
      <c r="I4042">
        <v>64.664800250522404</v>
      </c>
    </row>
    <row r="4043" spans="1:9" x14ac:dyDescent="0.15">
      <c r="A4043" t="s">
        <v>202</v>
      </c>
      <c r="B4043" t="s">
        <v>306</v>
      </c>
      <c r="C4043" t="s">
        <v>21</v>
      </c>
      <c r="D4043" t="s">
        <v>204</v>
      </c>
      <c r="E4043" t="s">
        <v>167</v>
      </c>
      <c r="F4043">
        <v>2013</v>
      </c>
      <c r="G4043">
        <v>66.359143607223899</v>
      </c>
      <c r="H4043">
        <v>68.844176737522702</v>
      </c>
      <c r="I4043">
        <v>63.529623070600302</v>
      </c>
    </row>
    <row r="4044" spans="1:9" x14ac:dyDescent="0.15">
      <c r="A4044" t="s">
        <v>202</v>
      </c>
      <c r="B4044" t="s">
        <v>306</v>
      </c>
      <c r="C4044" t="s">
        <v>1</v>
      </c>
      <c r="D4044" t="s">
        <v>204</v>
      </c>
      <c r="E4044" t="s">
        <v>167</v>
      </c>
      <c r="F4044">
        <v>2013</v>
      </c>
      <c r="G4044">
        <v>68.474864532727807</v>
      </c>
      <c r="H4044">
        <v>71.567763705918395</v>
      </c>
      <c r="I4044">
        <v>64.9392923346186</v>
      </c>
    </row>
    <row r="4045" spans="1:9" x14ac:dyDescent="0.15">
      <c r="A4045" t="s">
        <v>202</v>
      </c>
      <c r="B4045" t="s">
        <v>306</v>
      </c>
      <c r="C4045" t="s">
        <v>205</v>
      </c>
      <c r="D4045" t="s">
        <v>204</v>
      </c>
      <c r="E4045" t="s">
        <v>167</v>
      </c>
      <c r="F4045">
        <v>2013</v>
      </c>
      <c r="G4045">
        <v>67.4118565800986</v>
      </c>
      <c r="H4045">
        <v>70.154833172214097</v>
      </c>
      <c r="I4045">
        <v>64.192791203401498</v>
      </c>
    </row>
    <row r="4046" spans="1:9" x14ac:dyDescent="0.15">
      <c r="A4046" t="s">
        <v>202</v>
      </c>
      <c r="B4046" t="s">
        <v>307</v>
      </c>
      <c r="C4046" t="s">
        <v>21</v>
      </c>
      <c r="D4046" t="s">
        <v>204</v>
      </c>
      <c r="E4046" t="s">
        <v>167</v>
      </c>
      <c r="F4046">
        <v>2013</v>
      </c>
      <c r="G4046">
        <v>66.677350185030804</v>
      </c>
      <c r="H4046">
        <v>69.173738180232903</v>
      </c>
      <c r="I4046">
        <v>63.9384508534852</v>
      </c>
    </row>
    <row r="4047" spans="1:9" x14ac:dyDescent="0.15">
      <c r="A4047" t="s">
        <v>202</v>
      </c>
      <c r="B4047" t="s">
        <v>307</v>
      </c>
      <c r="C4047" t="s">
        <v>1</v>
      </c>
      <c r="D4047" t="s">
        <v>204</v>
      </c>
      <c r="E4047" t="s">
        <v>167</v>
      </c>
      <c r="F4047">
        <v>2013</v>
      </c>
      <c r="G4047">
        <v>68.599459786709104</v>
      </c>
      <c r="H4047">
        <v>71.725133244103702</v>
      </c>
      <c r="I4047">
        <v>65.174338096816001</v>
      </c>
    </row>
    <row r="4048" spans="1:9" x14ac:dyDescent="0.15">
      <c r="A4048" t="s">
        <v>202</v>
      </c>
      <c r="B4048" t="s">
        <v>307</v>
      </c>
      <c r="C4048" t="s">
        <v>205</v>
      </c>
      <c r="D4048" t="s">
        <v>204</v>
      </c>
      <c r="E4048" t="s">
        <v>167</v>
      </c>
      <c r="F4048">
        <v>2013</v>
      </c>
      <c r="G4048">
        <v>67.621945455425603</v>
      </c>
      <c r="H4048">
        <v>70.412855363891396</v>
      </c>
      <c r="I4048">
        <v>64.548270505697204</v>
      </c>
    </row>
    <row r="4049" spans="1:9" x14ac:dyDescent="0.15">
      <c r="A4049" t="s">
        <v>202</v>
      </c>
      <c r="B4049" t="s">
        <v>308</v>
      </c>
      <c r="C4049" t="s">
        <v>21</v>
      </c>
      <c r="D4049" t="s">
        <v>204</v>
      </c>
      <c r="E4049" t="s">
        <v>167</v>
      </c>
      <c r="F4049">
        <v>2013</v>
      </c>
      <c r="G4049">
        <v>66.377125962511997</v>
      </c>
      <c r="H4049">
        <v>68.930699434192107</v>
      </c>
      <c r="I4049">
        <v>63.563234030234398</v>
      </c>
    </row>
    <row r="4050" spans="1:9" x14ac:dyDescent="0.15">
      <c r="A4050" t="s">
        <v>202</v>
      </c>
      <c r="B4050" t="s">
        <v>308</v>
      </c>
      <c r="C4050" t="s">
        <v>1</v>
      </c>
      <c r="D4050" t="s">
        <v>204</v>
      </c>
      <c r="E4050" t="s">
        <v>167</v>
      </c>
      <c r="F4050">
        <v>2013</v>
      </c>
      <c r="G4050">
        <v>67.985835127837703</v>
      </c>
      <c r="H4050">
        <v>71.059144601810601</v>
      </c>
      <c r="I4050">
        <v>64.720357123043996</v>
      </c>
    </row>
    <row r="4051" spans="1:9" x14ac:dyDescent="0.15">
      <c r="A4051" t="s">
        <v>202</v>
      </c>
      <c r="B4051" t="s">
        <v>308</v>
      </c>
      <c r="C4051" t="s">
        <v>205</v>
      </c>
      <c r="D4051" t="s">
        <v>204</v>
      </c>
      <c r="E4051" t="s">
        <v>167</v>
      </c>
      <c r="F4051">
        <v>2013</v>
      </c>
      <c r="G4051">
        <v>67.210689178832396</v>
      </c>
      <c r="H4051">
        <v>69.997641308624296</v>
      </c>
      <c r="I4051">
        <v>64.150967244274398</v>
      </c>
    </row>
    <row r="4052" spans="1:9" x14ac:dyDescent="0.15">
      <c r="A4052" t="s">
        <v>202</v>
      </c>
      <c r="B4052" t="s">
        <v>309</v>
      </c>
      <c r="C4052" t="s">
        <v>21</v>
      </c>
      <c r="D4052" t="s">
        <v>204</v>
      </c>
      <c r="E4052" t="s">
        <v>167</v>
      </c>
      <c r="F4052">
        <v>2013</v>
      </c>
      <c r="G4052">
        <v>64.928711524000803</v>
      </c>
      <c r="H4052">
        <v>67.349923629710204</v>
      </c>
      <c r="I4052">
        <v>62.080790882498498</v>
      </c>
    </row>
    <row r="4053" spans="1:9" x14ac:dyDescent="0.15">
      <c r="A4053" t="s">
        <v>202</v>
      </c>
      <c r="B4053" t="s">
        <v>309</v>
      </c>
      <c r="C4053" t="s">
        <v>1</v>
      </c>
      <c r="D4053" t="s">
        <v>204</v>
      </c>
      <c r="E4053" t="s">
        <v>167</v>
      </c>
      <c r="F4053">
        <v>2013</v>
      </c>
      <c r="G4053">
        <v>67.734963645089607</v>
      </c>
      <c r="H4053">
        <v>70.637633538915196</v>
      </c>
      <c r="I4053">
        <v>64.3626007366924</v>
      </c>
    </row>
    <row r="4054" spans="1:9" x14ac:dyDescent="0.15">
      <c r="A4054" t="s">
        <v>202</v>
      </c>
      <c r="B4054" t="s">
        <v>309</v>
      </c>
      <c r="C4054" t="s">
        <v>205</v>
      </c>
      <c r="D4054" t="s">
        <v>204</v>
      </c>
      <c r="E4054" t="s">
        <v>167</v>
      </c>
      <c r="F4054">
        <v>2013</v>
      </c>
      <c r="G4054">
        <v>66.300118932346706</v>
      </c>
      <c r="H4054">
        <v>68.970789484392597</v>
      </c>
      <c r="I4054">
        <v>63.180315969168603</v>
      </c>
    </row>
    <row r="4055" spans="1:9" x14ac:dyDescent="0.15">
      <c r="A4055" t="s">
        <v>202</v>
      </c>
      <c r="B4055" t="s">
        <v>310</v>
      </c>
      <c r="C4055" t="s">
        <v>21</v>
      </c>
      <c r="D4055" t="s">
        <v>204</v>
      </c>
      <c r="E4055" t="s">
        <v>167</v>
      </c>
      <c r="F4055">
        <v>2013</v>
      </c>
      <c r="G4055">
        <v>65.493917848508104</v>
      </c>
      <c r="H4055">
        <v>68.038571405964205</v>
      </c>
      <c r="I4055">
        <v>62.6573572784568</v>
      </c>
    </row>
    <row r="4056" spans="1:9" x14ac:dyDescent="0.15">
      <c r="A4056" t="s">
        <v>202</v>
      </c>
      <c r="B4056" t="s">
        <v>310</v>
      </c>
      <c r="C4056" t="s">
        <v>1</v>
      </c>
      <c r="D4056" t="s">
        <v>204</v>
      </c>
      <c r="E4056" t="s">
        <v>167</v>
      </c>
      <c r="F4056">
        <v>2013</v>
      </c>
      <c r="G4056">
        <v>67.724566389323996</v>
      </c>
      <c r="H4056">
        <v>70.839391073207196</v>
      </c>
      <c r="I4056">
        <v>64.305008089242804</v>
      </c>
    </row>
    <row r="4057" spans="1:9" x14ac:dyDescent="0.15">
      <c r="A4057" t="s">
        <v>202</v>
      </c>
      <c r="B4057" t="s">
        <v>310</v>
      </c>
      <c r="C4057" t="s">
        <v>205</v>
      </c>
      <c r="D4057" t="s">
        <v>204</v>
      </c>
      <c r="E4057" t="s">
        <v>167</v>
      </c>
      <c r="F4057">
        <v>2013</v>
      </c>
      <c r="G4057">
        <v>66.609107020597605</v>
      </c>
      <c r="H4057">
        <v>69.403337644356995</v>
      </c>
      <c r="I4057">
        <v>63.457916547857003</v>
      </c>
    </row>
    <row r="4058" spans="1:9" x14ac:dyDescent="0.15">
      <c r="A4058" t="s">
        <v>202</v>
      </c>
      <c r="B4058" t="s">
        <v>311</v>
      </c>
      <c r="C4058" t="s">
        <v>21</v>
      </c>
      <c r="D4058" t="s">
        <v>204</v>
      </c>
      <c r="E4058" t="s">
        <v>167</v>
      </c>
      <c r="F4058">
        <v>2013</v>
      </c>
      <c r="G4058">
        <v>69.502726199609299</v>
      </c>
      <c r="H4058">
        <v>72.1208878990969</v>
      </c>
      <c r="I4058">
        <v>66.316942843408299</v>
      </c>
    </row>
    <row r="4059" spans="1:9" x14ac:dyDescent="0.15">
      <c r="A4059" t="s">
        <v>202</v>
      </c>
      <c r="B4059" t="s">
        <v>311</v>
      </c>
      <c r="C4059" t="s">
        <v>1</v>
      </c>
      <c r="D4059" t="s">
        <v>204</v>
      </c>
      <c r="E4059" t="s">
        <v>167</v>
      </c>
      <c r="F4059">
        <v>2013</v>
      </c>
      <c r="G4059">
        <v>70.823717036495694</v>
      </c>
      <c r="H4059">
        <v>73.9278195250333</v>
      </c>
      <c r="I4059">
        <v>67.098822165610599</v>
      </c>
    </row>
    <row r="4060" spans="1:9" x14ac:dyDescent="0.15">
      <c r="A4060" t="s">
        <v>202</v>
      </c>
      <c r="B4060" t="s">
        <v>311</v>
      </c>
      <c r="C4060" t="s">
        <v>205</v>
      </c>
      <c r="D4060" t="s">
        <v>204</v>
      </c>
      <c r="E4060" t="s">
        <v>167</v>
      </c>
      <c r="F4060">
        <v>2013</v>
      </c>
      <c r="G4060">
        <v>70.206791300600599</v>
      </c>
      <c r="H4060">
        <v>73.059324956535093</v>
      </c>
      <c r="I4060">
        <v>66.784455054620295</v>
      </c>
    </row>
    <row r="4061" spans="1:9" x14ac:dyDescent="0.15">
      <c r="A4061" t="s">
        <v>202</v>
      </c>
      <c r="B4061" t="s">
        <v>312</v>
      </c>
      <c r="C4061" t="s">
        <v>21</v>
      </c>
      <c r="D4061" t="s">
        <v>204</v>
      </c>
      <c r="E4061" t="s">
        <v>167</v>
      </c>
      <c r="F4061">
        <v>2013</v>
      </c>
      <c r="G4061">
        <v>69.223329468009894</v>
      </c>
      <c r="H4061">
        <v>71.811814768769807</v>
      </c>
      <c r="I4061">
        <v>66.213924714973501</v>
      </c>
    </row>
    <row r="4062" spans="1:9" x14ac:dyDescent="0.15">
      <c r="A4062" t="s">
        <v>202</v>
      </c>
      <c r="B4062" t="s">
        <v>312</v>
      </c>
      <c r="C4062" t="s">
        <v>1</v>
      </c>
      <c r="D4062" t="s">
        <v>204</v>
      </c>
      <c r="E4062" t="s">
        <v>167</v>
      </c>
      <c r="F4062">
        <v>2013</v>
      </c>
      <c r="G4062">
        <v>70.590210434967005</v>
      </c>
      <c r="H4062">
        <v>73.714326071007207</v>
      </c>
      <c r="I4062">
        <v>67.087148563677303</v>
      </c>
    </row>
    <row r="4063" spans="1:9" x14ac:dyDescent="0.15">
      <c r="A4063" t="s">
        <v>202</v>
      </c>
      <c r="B4063" t="s">
        <v>312</v>
      </c>
      <c r="C4063" t="s">
        <v>205</v>
      </c>
      <c r="D4063" t="s">
        <v>204</v>
      </c>
      <c r="E4063" t="s">
        <v>167</v>
      </c>
      <c r="F4063">
        <v>2013</v>
      </c>
      <c r="G4063">
        <v>69.932809473701099</v>
      </c>
      <c r="H4063">
        <v>72.796443565763795</v>
      </c>
      <c r="I4063">
        <v>66.646887907294996</v>
      </c>
    </row>
    <row r="4064" spans="1:9" x14ac:dyDescent="0.15">
      <c r="A4064" t="s">
        <v>202</v>
      </c>
      <c r="B4064" t="s">
        <v>313</v>
      </c>
      <c r="C4064" t="s">
        <v>21</v>
      </c>
      <c r="D4064" t="s">
        <v>204</v>
      </c>
      <c r="E4064" t="s">
        <v>167</v>
      </c>
      <c r="F4064">
        <v>2013</v>
      </c>
      <c r="G4064">
        <v>69.080271450749294</v>
      </c>
      <c r="H4064">
        <v>71.6782235122011</v>
      </c>
      <c r="I4064">
        <v>66.033163581736105</v>
      </c>
    </row>
    <row r="4065" spans="1:9" x14ac:dyDescent="0.15">
      <c r="A4065" t="s">
        <v>202</v>
      </c>
      <c r="B4065" t="s">
        <v>313</v>
      </c>
      <c r="C4065" t="s">
        <v>1</v>
      </c>
      <c r="D4065" t="s">
        <v>204</v>
      </c>
      <c r="E4065" t="s">
        <v>167</v>
      </c>
      <c r="F4065">
        <v>2013</v>
      </c>
      <c r="G4065">
        <v>70.513239041832705</v>
      </c>
      <c r="H4065">
        <v>73.698472281247007</v>
      </c>
      <c r="I4065">
        <v>66.8823979199435</v>
      </c>
    </row>
    <row r="4066" spans="1:9" x14ac:dyDescent="0.15">
      <c r="A4066" t="s">
        <v>202</v>
      </c>
      <c r="B4066" t="s">
        <v>313</v>
      </c>
      <c r="C4066" t="s">
        <v>205</v>
      </c>
      <c r="D4066" t="s">
        <v>204</v>
      </c>
      <c r="E4066" t="s">
        <v>167</v>
      </c>
      <c r="F4066">
        <v>2013</v>
      </c>
      <c r="G4066">
        <v>69.842217395692501</v>
      </c>
      <c r="H4066">
        <v>72.720774620959006</v>
      </c>
      <c r="I4066">
        <v>66.423919071199904</v>
      </c>
    </row>
    <row r="4067" spans="1:9" x14ac:dyDescent="0.15">
      <c r="A4067" t="s">
        <v>202</v>
      </c>
      <c r="B4067" t="s">
        <v>314</v>
      </c>
      <c r="C4067" t="s">
        <v>21</v>
      </c>
      <c r="D4067" t="s">
        <v>204</v>
      </c>
      <c r="E4067" t="s">
        <v>167</v>
      </c>
      <c r="F4067">
        <v>2013</v>
      </c>
      <c r="G4067">
        <v>67.523581195454199</v>
      </c>
      <c r="H4067">
        <v>70.043030047068001</v>
      </c>
      <c r="I4067">
        <v>64.562459856649497</v>
      </c>
    </row>
    <row r="4068" spans="1:9" x14ac:dyDescent="0.15">
      <c r="A4068" t="s">
        <v>202</v>
      </c>
      <c r="B4068" t="s">
        <v>314</v>
      </c>
      <c r="C4068" t="s">
        <v>1</v>
      </c>
      <c r="D4068" t="s">
        <v>204</v>
      </c>
      <c r="E4068" t="s">
        <v>167</v>
      </c>
      <c r="F4068">
        <v>2013</v>
      </c>
      <c r="G4068">
        <v>69.8312673206933</v>
      </c>
      <c r="H4068">
        <v>72.791768109570299</v>
      </c>
      <c r="I4068">
        <v>66.266095152261002</v>
      </c>
    </row>
    <row r="4069" spans="1:9" x14ac:dyDescent="0.15">
      <c r="A4069" t="s">
        <v>202</v>
      </c>
      <c r="B4069" t="s">
        <v>314</v>
      </c>
      <c r="C4069" t="s">
        <v>205</v>
      </c>
      <c r="D4069" t="s">
        <v>204</v>
      </c>
      <c r="E4069" t="s">
        <v>167</v>
      </c>
      <c r="F4069">
        <v>2013</v>
      </c>
      <c r="G4069">
        <v>68.681336448967699</v>
      </c>
      <c r="H4069">
        <v>71.452178002089099</v>
      </c>
      <c r="I4069">
        <v>65.339888111988699</v>
      </c>
    </row>
    <row r="4070" spans="1:9" x14ac:dyDescent="0.15">
      <c r="A4070" t="s">
        <v>202</v>
      </c>
      <c r="B4070" t="s">
        <v>315</v>
      </c>
      <c r="C4070" t="s">
        <v>21</v>
      </c>
      <c r="D4070" t="s">
        <v>204</v>
      </c>
      <c r="E4070" t="s">
        <v>167</v>
      </c>
      <c r="F4070">
        <v>2013</v>
      </c>
      <c r="G4070">
        <v>67.863190177132594</v>
      </c>
      <c r="H4070">
        <v>70.448581979289898</v>
      </c>
      <c r="I4070">
        <v>64.896589426198304</v>
      </c>
    </row>
    <row r="4071" spans="1:9" x14ac:dyDescent="0.15">
      <c r="A4071" t="s">
        <v>202</v>
      </c>
      <c r="B4071" t="s">
        <v>315</v>
      </c>
      <c r="C4071" t="s">
        <v>1</v>
      </c>
      <c r="D4071" t="s">
        <v>204</v>
      </c>
      <c r="E4071" t="s">
        <v>167</v>
      </c>
      <c r="F4071">
        <v>2013</v>
      </c>
      <c r="G4071">
        <v>68.986180446527698</v>
      </c>
      <c r="H4071">
        <v>71.982685689640505</v>
      </c>
      <c r="I4071">
        <v>65.555105330443695</v>
      </c>
    </row>
    <row r="4072" spans="1:9" x14ac:dyDescent="0.15">
      <c r="A4072" t="s">
        <v>202</v>
      </c>
      <c r="B4072" t="s">
        <v>315</v>
      </c>
      <c r="C4072" t="s">
        <v>205</v>
      </c>
      <c r="D4072" t="s">
        <v>204</v>
      </c>
      <c r="E4072" t="s">
        <v>167</v>
      </c>
      <c r="F4072">
        <v>2013</v>
      </c>
      <c r="G4072">
        <v>68.463812507415</v>
      </c>
      <c r="H4072">
        <v>71.205932302294798</v>
      </c>
      <c r="I4072">
        <v>65.2770429462377</v>
      </c>
    </row>
    <row r="4073" spans="1:9" x14ac:dyDescent="0.15">
      <c r="A4073" t="s">
        <v>202</v>
      </c>
      <c r="B4073" t="s">
        <v>316</v>
      </c>
      <c r="C4073" t="s">
        <v>21</v>
      </c>
      <c r="D4073" t="s">
        <v>204</v>
      </c>
      <c r="E4073" t="s">
        <v>167</v>
      </c>
      <c r="F4073">
        <v>2013</v>
      </c>
      <c r="G4073">
        <v>68.141539070144802</v>
      </c>
      <c r="H4073">
        <v>70.660157159079105</v>
      </c>
      <c r="I4073">
        <v>65.155791151408806</v>
      </c>
    </row>
    <row r="4074" spans="1:9" x14ac:dyDescent="0.15">
      <c r="A4074" t="s">
        <v>202</v>
      </c>
      <c r="B4074" t="s">
        <v>316</v>
      </c>
      <c r="C4074" t="s">
        <v>1</v>
      </c>
      <c r="D4074" t="s">
        <v>204</v>
      </c>
      <c r="E4074" t="s">
        <v>167</v>
      </c>
      <c r="F4074">
        <v>2013</v>
      </c>
      <c r="G4074">
        <v>69.6977438835101</v>
      </c>
      <c r="H4074">
        <v>72.738623490568102</v>
      </c>
      <c r="I4074">
        <v>66.276580173764799</v>
      </c>
    </row>
    <row r="4075" spans="1:9" x14ac:dyDescent="0.15">
      <c r="A4075" t="s">
        <v>202</v>
      </c>
      <c r="B4075" t="s">
        <v>316</v>
      </c>
      <c r="C4075" t="s">
        <v>205</v>
      </c>
      <c r="D4075" t="s">
        <v>204</v>
      </c>
      <c r="E4075" t="s">
        <v>167</v>
      </c>
      <c r="F4075">
        <v>2013</v>
      </c>
      <c r="G4075">
        <v>68.942059595222503</v>
      </c>
      <c r="H4075">
        <v>71.7102103525378</v>
      </c>
      <c r="I4075">
        <v>65.721833992252002</v>
      </c>
    </row>
    <row r="4076" spans="1:9" x14ac:dyDescent="0.15">
      <c r="A4076" t="s">
        <v>202</v>
      </c>
      <c r="B4076" t="s">
        <v>317</v>
      </c>
      <c r="C4076" t="s">
        <v>21</v>
      </c>
      <c r="D4076" t="s">
        <v>204</v>
      </c>
      <c r="E4076" t="s">
        <v>167</v>
      </c>
      <c r="F4076">
        <v>2013</v>
      </c>
      <c r="G4076">
        <v>67.475886971135793</v>
      </c>
      <c r="H4076">
        <v>70.0898603623056</v>
      </c>
      <c r="I4076">
        <v>64.5235657782776</v>
      </c>
    </row>
    <row r="4077" spans="1:9" x14ac:dyDescent="0.15">
      <c r="A4077" t="s">
        <v>202</v>
      </c>
      <c r="B4077" t="s">
        <v>317</v>
      </c>
      <c r="C4077" t="s">
        <v>1</v>
      </c>
      <c r="D4077" t="s">
        <v>204</v>
      </c>
      <c r="E4077" t="s">
        <v>167</v>
      </c>
      <c r="F4077">
        <v>2013</v>
      </c>
      <c r="G4077">
        <v>69.242143844375903</v>
      </c>
      <c r="H4077">
        <v>72.3427871263751</v>
      </c>
      <c r="I4077">
        <v>65.692247485422598</v>
      </c>
    </row>
    <row r="4078" spans="1:9" x14ac:dyDescent="0.15">
      <c r="A4078" t="s">
        <v>202</v>
      </c>
      <c r="B4078" t="s">
        <v>317</v>
      </c>
      <c r="C4078" t="s">
        <v>205</v>
      </c>
      <c r="D4078" t="s">
        <v>204</v>
      </c>
      <c r="E4078" t="s">
        <v>167</v>
      </c>
      <c r="F4078">
        <v>2013</v>
      </c>
      <c r="G4078">
        <v>68.385094135167904</v>
      </c>
      <c r="H4078">
        <v>71.246638875902903</v>
      </c>
      <c r="I4078">
        <v>65.120775554323302</v>
      </c>
    </row>
    <row r="4079" spans="1:9" x14ac:dyDescent="0.15">
      <c r="A4079" t="s">
        <v>202</v>
      </c>
      <c r="B4079" t="s">
        <v>318</v>
      </c>
      <c r="C4079" t="s">
        <v>21</v>
      </c>
      <c r="D4079" t="s">
        <v>204</v>
      </c>
      <c r="E4079" t="s">
        <v>167</v>
      </c>
      <c r="F4079">
        <v>2013</v>
      </c>
      <c r="G4079">
        <v>68.095997562722999</v>
      </c>
      <c r="H4079">
        <v>70.651383857125595</v>
      </c>
      <c r="I4079">
        <v>65.083585031280606</v>
      </c>
    </row>
    <row r="4080" spans="1:9" x14ac:dyDescent="0.15">
      <c r="A4080" t="s">
        <v>202</v>
      </c>
      <c r="B4080" t="s">
        <v>318</v>
      </c>
      <c r="C4080" t="s">
        <v>1</v>
      </c>
      <c r="D4080" t="s">
        <v>204</v>
      </c>
      <c r="E4080" t="s">
        <v>167</v>
      </c>
      <c r="F4080">
        <v>2013</v>
      </c>
      <c r="G4080">
        <v>69.883794341639998</v>
      </c>
      <c r="H4080">
        <v>73.062224407012195</v>
      </c>
      <c r="I4080">
        <v>66.343585408745</v>
      </c>
    </row>
    <row r="4081" spans="1:9" x14ac:dyDescent="0.15">
      <c r="A4081" t="s">
        <v>202</v>
      </c>
      <c r="B4081" t="s">
        <v>318</v>
      </c>
      <c r="C4081" t="s">
        <v>205</v>
      </c>
      <c r="D4081" t="s">
        <v>204</v>
      </c>
      <c r="E4081" t="s">
        <v>167</v>
      </c>
      <c r="F4081">
        <v>2013</v>
      </c>
      <c r="G4081">
        <v>69.021962331468501</v>
      </c>
      <c r="H4081">
        <v>71.858675931669396</v>
      </c>
      <c r="I4081">
        <v>65.757161782768307</v>
      </c>
    </row>
    <row r="4082" spans="1:9" x14ac:dyDescent="0.15">
      <c r="A4082" t="s">
        <v>202</v>
      </c>
      <c r="B4082" t="s">
        <v>319</v>
      </c>
      <c r="C4082" t="s">
        <v>21</v>
      </c>
      <c r="D4082" t="s">
        <v>204</v>
      </c>
      <c r="E4082" t="s">
        <v>167</v>
      </c>
      <c r="F4082">
        <v>2013</v>
      </c>
      <c r="G4082">
        <v>67.858740294119301</v>
      </c>
      <c r="H4082">
        <v>70.404771361169693</v>
      </c>
      <c r="I4082">
        <v>64.874523102931093</v>
      </c>
    </row>
    <row r="4083" spans="1:9" x14ac:dyDescent="0.15">
      <c r="A4083" t="s">
        <v>202</v>
      </c>
      <c r="B4083" t="s">
        <v>319</v>
      </c>
      <c r="C4083" t="s">
        <v>1</v>
      </c>
      <c r="D4083" t="s">
        <v>204</v>
      </c>
      <c r="E4083" t="s">
        <v>167</v>
      </c>
      <c r="F4083">
        <v>2013</v>
      </c>
      <c r="G4083">
        <v>69.570208455680401</v>
      </c>
      <c r="H4083">
        <v>72.639887009229</v>
      </c>
      <c r="I4083">
        <v>66.053367676416997</v>
      </c>
    </row>
    <row r="4084" spans="1:9" x14ac:dyDescent="0.15">
      <c r="A4084" t="s">
        <v>202</v>
      </c>
      <c r="B4084" t="s">
        <v>319</v>
      </c>
      <c r="C4084" t="s">
        <v>205</v>
      </c>
      <c r="D4084" t="s">
        <v>204</v>
      </c>
      <c r="E4084" t="s">
        <v>167</v>
      </c>
      <c r="F4084">
        <v>2013</v>
      </c>
      <c r="G4084">
        <v>68.741978882533701</v>
      </c>
      <c r="H4084">
        <v>71.610998908003594</v>
      </c>
      <c r="I4084">
        <v>65.488581185550501</v>
      </c>
    </row>
    <row r="4085" spans="1:9" x14ac:dyDescent="0.15">
      <c r="A4085" t="s">
        <v>202</v>
      </c>
      <c r="B4085" t="s">
        <v>320</v>
      </c>
      <c r="C4085" t="s">
        <v>21</v>
      </c>
      <c r="D4085" t="s">
        <v>204</v>
      </c>
      <c r="E4085" t="s">
        <v>167</v>
      </c>
      <c r="F4085">
        <v>2013</v>
      </c>
      <c r="G4085">
        <v>68.104697159918004</v>
      </c>
      <c r="H4085">
        <v>70.732485207235797</v>
      </c>
      <c r="I4085">
        <v>65.134716297578507</v>
      </c>
    </row>
    <row r="4086" spans="1:9" x14ac:dyDescent="0.15">
      <c r="A4086" t="s">
        <v>202</v>
      </c>
      <c r="B4086" t="s">
        <v>320</v>
      </c>
      <c r="C4086" t="s">
        <v>1</v>
      </c>
      <c r="D4086" t="s">
        <v>204</v>
      </c>
      <c r="E4086" t="s">
        <v>167</v>
      </c>
      <c r="F4086">
        <v>2013</v>
      </c>
      <c r="G4086">
        <v>69.602865750466904</v>
      </c>
      <c r="H4086">
        <v>72.718048809085502</v>
      </c>
      <c r="I4086">
        <v>66.045596666019193</v>
      </c>
    </row>
    <row r="4087" spans="1:9" x14ac:dyDescent="0.15">
      <c r="A4087" t="s">
        <v>202</v>
      </c>
      <c r="B4087" t="s">
        <v>320</v>
      </c>
      <c r="C4087" t="s">
        <v>205</v>
      </c>
      <c r="D4087" t="s">
        <v>204</v>
      </c>
      <c r="E4087" t="s">
        <v>167</v>
      </c>
      <c r="F4087">
        <v>2013</v>
      </c>
      <c r="G4087">
        <v>68.872561013524205</v>
      </c>
      <c r="H4087">
        <v>71.756306240335107</v>
      </c>
      <c r="I4087">
        <v>65.610019467004705</v>
      </c>
    </row>
    <row r="4088" spans="1:9" x14ac:dyDescent="0.15">
      <c r="A4088" t="s">
        <v>202</v>
      </c>
      <c r="B4088" t="s">
        <v>321</v>
      </c>
      <c r="C4088" t="s">
        <v>21</v>
      </c>
      <c r="D4088" t="s">
        <v>204</v>
      </c>
      <c r="E4088" t="s">
        <v>167</v>
      </c>
      <c r="F4088">
        <v>2013</v>
      </c>
      <c r="G4088">
        <v>67.593880586819495</v>
      </c>
      <c r="H4088">
        <v>70.109333766805904</v>
      </c>
      <c r="I4088">
        <v>64.636558342683202</v>
      </c>
    </row>
    <row r="4089" spans="1:9" x14ac:dyDescent="0.15">
      <c r="A4089" t="s">
        <v>202</v>
      </c>
      <c r="B4089" t="s">
        <v>321</v>
      </c>
      <c r="C4089" t="s">
        <v>1</v>
      </c>
      <c r="D4089" t="s">
        <v>204</v>
      </c>
      <c r="E4089" t="s">
        <v>167</v>
      </c>
      <c r="F4089">
        <v>2013</v>
      </c>
      <c r="G4089">
        <v>69.429069508635607</v>
      </c>
      <c r="H4089">
        <v>72.497749192489707</v>
      </c>
      <c r="I4089">
        <v>65.892900731091004</v>
      </c>
    </row>
    <row r="4090" spans="1:9" x14ac:dyDescent="0.15">
      <c r="A4090" t="s">
        <v>202</v>
      </c>
      <c r="B4090" t="s">
        <v>321</v>
      </c>
      <c r="C4090" t="s">
        <v>205</v>
      </c>
      <c r="D4090" t="s">
        <v>204</v>
      </c>
      <c r="E4090" t="s">
        <v>167</v>
      </c>
      <c r="F4090">
        <v>2013</v>
      </c>
      <c r="G4090">
        <v>68.532601378873096</v>
      </c>
      <c r="H4090">
        <v>71.355944104889204</v>
      </c>
      <c r="I4090">
        <v>65.283115947554904</v>
      </c>
    </row>
    <row r="4091" spans="1:9" x14ac:dyDescent="0.15">
      <c r="A4091" t="s">
        <v>202</v>
      </c>
      <c r="B4091" t="s">
        <v>322</v>
      </c>
      <c r="C4091" t="s">
        <v>21</v>
      </c>
      <c r="D4091" t="s">
        <v>204</v>
      </c>
      <c r="E4091" t="s">
        <v>167</v>
      </c>
      <c r="F4091">
        <v>2013</v>
      </c>
      <c r="G4091">
        <v>67.7106226679918</v>
      </c>
      <c r="H4091">
        <v>70.258874755165195</v>
      </c>
      <c r="I4091">
        <v>64.701455552430104</v>
      </c>
    </row>
    <row r="4092" spans="1:9" x14ac:dyDescent="0.15">
      <c r="A4092" t="s">
        <v>202</v>
      </c>
      <c r="B4092" t="s">
        <v>322</v>
      </c>
      <c r="C4092" t="s">
        <v>1</v>
      </c>
      <c r="D4092" t="s">
        <v>204</v>
      </c>
      <c r="E4092" t="s">
        <v>167</v>
      </c>
      <c r="F4092">
        <v>2013</v>
      </c>
      <c r="G4092">
        <v>68.923865566011003</v>
      </c>
      <c r="H4092">
        <v>71.892732566979106</v>
      </c>
      <c r="I4092">
        <v>65.430586436147493</v>
      </c>
    </row>
    <row r="4093" spans="1:9" x14ac:dyDescent="0.15">
      <c r="A4093" t="s">
        <v>202</v>
      </c>
      <c r="B4093" t="s">
        <v>322</v>
      </c>
      <c r="C4093" t="s">
        <v>205</v>
      </c>
      <c r="D4093" t="s">
        <v>204</v>
      </c>
      <c r="E4093" t="s">
        <v>167</v>
      </c>
      <c r="F4093">
        <v>2013</v>
      </c>
      <c r="G4093">
        <v>68.339440634076794</v>
      </c>
      <c r="H4093">
        <v>71.117172928418896</v>
      </c>
      <c r="I4093">
        <v>65.114267160141395</v>
      </c>
    </row>
    <row r="4094" spans="1:9" x14ac:dyDescent="0.15">
      <c r="A4094" t="s">
        <v>202</v>
      </c>
      <c r="B4094" t="s">
        <v>323</v>
      </c>
      <c r="C4094" t="s">
        <v>21</v>
      </c>
      <c r="D4094" t="s">
        <v>204</v>
      </c>
      <c r="E4094" t="s">
        <v>167</v>
      </c>
      <c r="F4094">
        <v>2013</v>
      </c>
      <c r="G4094">
        <v>67.175972217208098</v>
      </c>
      <c r="H4094">
        <v>69.682226231289405</v>
      </c>
      <c r="I4094">
        <v>64.200436429102098</v>
      </c>
    </row>
    <row r="4095" spans="1:9" x14ac:dyDescent="0.15">
      <c r="A4095" t="s">
        <v>202</v>
      </c>
      <c r="B4095" t="s">
        <v>323</v>
      </c>
      <c r="C4095" t="s">
        <v>1</v>
      </c>
      <c r="D4095" t="s">
        <v>204</v>
      </c>
      <c r="E4095" t="s">
        <v>167</v>
      </c>
      <c r="F4095">
        <v>2013</v>
      </c>
      <c r="G4095">
        <v>69.104199338529895</v>
      </c>
      <c r="H4095">
        <v>72.195757872542103</v>
      </c>
      <c r="I4095">
        <v>65.659372563132294</v>
      </c>
    </row>
    <row r="4096" spans="1:9" x14ac:dyDescent="0.15">
      <c r="A4096" t="s">
        <v>202</v>
      </c>
      <c r="B4096" t="s">
        <v>323</v>
      </c>
      <c r="C4096" t="s">
        <v>205</v>
      </c>
      <c r="D4096" t="s">
        <v>204</v>
      </c>
      <c r="E4096" t="s">
        <v>167</v>
      </c>
      <c r="F4096">
        <v>2013</v>
      </c>
      <c r="G4096">
        <v>68.148659451429694</v>
      </c>
      <c r="H4096">
        <v>70.918524319166195</v>
      </c>
      <c r="I4096">
        <v>64.930353980863302</v>
      </c>
    </row>
    <row r="4097" spans="1:9" x14ac:dyDescent="0.15">
      <c r="A4097" t="s">
        <v>202</v>
      </c>
      <c r="B4097" t="s">
        <v>324</v>
      </c>
      <c r="C4097" t="s">
        <v>21</v>
      </c>
      <c r="D4097" t="s">
        <v>204</v>
      </c>
      <c r="E4097" t="s">
        <v>167</v>
      </c>
      <c r="F4097">
        <v>2013</v>
      </c>
      <c r="G4097">
        <v>66.363426249454605</v>
      </c>
      <c r="H4097">
        <v>68.851775642530001</v>
      </c>
      <c r="I4097">
        <v>63.569779132910099</v>
      </c>
    </row>
    <row r="4098" spans="1:9" x14ac:dyDescent="0.15">
      <c r="A4098" t="s">
        <v>202</v>
      </c>
      <c r="B4098" t="s">
        <v>324</v>
      </c>
      <c r="C4098" t="s">
        <v>1</v>
      </c>
      <c r="D4098" t="s">
        <v>204</v>
      </c>
      <c r="E4098" t="s">
        <v>167</v>
      </c>
      <c r="F4098">
        <v>2013</v>
      </c>
      <c r="G4098">
        <v>68.2563457334129</v>
      </c>
      <c r="H4098">
        <v>71.235924858455604</v>
      </c>
      <c r="I4098">
        <v>64.890590023249203</v>
      </c>
    </row>
    <row r="4099" spans="1:9" x14ac:dyDescent="0.15">
      <c r="A4099" t="s">
        <v>202</v>
      </c>
      <c r="B4099" t="s">
        <v>324</v>
      </c>
      <c r="C4099" t="s">
        <v>205</v>
      </c>
      <c r="D4099" t="s">
        <v>204</v>
      </c>
      <c r="E4099" t="s">
        <v>167</v>
      </c>
      <c r="F4099">
        <v>2013</v>
      </c>
      <c r="G4099">
        <v>67.308103639712797</v>
      </c>
      <c r="H4099">
        <v>70.0061325745571</v>
      </c>
      <c r="I4099">
        <v>64.238217253572699</v>
      </c>
    </row>
    <row r="4100" spans="1:9" x14ac:dyDescent="0.15">
      <c r="A4100" t="s">
        <v>202</v>
      </c>
      <c r="B4100" t="s">
        <v>325</v>
      </c>
      <c r="C4100" t="s">
        <v>21</v>
      </c>
      <c r="D4100" t="s">
        <v>204</v>
      </c>
      <c r="E4100" t="s">
        <v>167</v>
      </c>
      <c r="F4100">
        <v>2013</v>
      </c>
      <c r="G4100">
        <v>67.496459525870407</v>
      </c>
      <c r="H4100">
        <v>70.044002739376893</v>
      </c>
      <c r="I4100">
        <v>64.461736654396901</v>
      </c>
    </row>
    <row r="4101" spans="1:9" x14ac:dyDescent="0.15">
      <c r="A4101" t="s">
        <v>202</v>
      </c>
      <c r="B4101" t="s">
        <v>325</v>
      </c>
      <c r="C4101" t="s">
        <v>1</v>
      </c>
      <c r="D4101" t="s">
        <v>204</v>
      </c>
      <c r="E4101" t="s">
        <v>167</v>
      </c>
      <c r="F4101">
        <v>2013</v>
      </c>
      <c r="G4101">
        <v>69.077162440053996</v>
      </c>
      <c r="H4101">
        <v>72.101410493046004</v>
      </c>
      <c r="I4101">
        <v>65.611838533531298</v>
      </c>
    </row>
    <row r="4102" spans="1:9" x14ac:dyDescent="0.15">
      <c r="A4102" t="s">
        <v>202</v>
      </c>
      <c r="B4102" t="s">
        <v>325</v>
      </c>
      <c r="C4102" t="s">
        <v>205</v>
      </c>
      <c r="D4102" t="s">
        <v>204</v>
      </c>
      <c r="E4102" t="s">
        <v>167</v>
      </c>
      <c r="F4102">
        <v>2013</v>
      </c>
      <c r="G4102">
        <v>68.2997590533042</v>
      </c>
      <c r="H4102">
        <v>71.101188127255895</v>
      </c>
      <c r="I4102">
        <v>65.023164327265505</v>
      </c>
    </row>
    <row r="4103" spans="1:9" x14ac:dyDescent="0.15">
      <c r="A4103" t="s">
        <v>202</v>
      </c>
      <c r="B4103" t="s">
        <v>326</v>
      </c>
      <c r="C4103" t="s">
        <v>21</v>
      </c>
      <c r="D4103" t="s">
        <v>204</v>
      </c>
      <c r="E4103" t="s">
        <v>167</v>
      </c>
      <c r="F4103">
        <v>2013</v>
      </c>
      <c r="G4103">
        <v>68.712821447540193</v>
      </c>
      <c r="H4103">
        <v>71.3324054848093</v>
      </c>
      <c r="I4103">
        <v>65.712447801531795</v>
      </c>
    </row>
    <row r="4104" spans="1:9" x14ac:dyDescent="0.15">
      <c r="A4104" t="s">
        <v>202</v>
      </c>
      <c r="B4104" t="s">
        <v>326</v>
      </c>
      <c r="C4104" t="s">
        <v>1</v>
      </c>
      <c r="D4104" t="s">
        <v>204</v>
      </c>
      <c r="E4104" t="s">
        <v>167</v>
      </c>
      <c r="F4104">
        <v>2013</v>
      </c>
      <c r="G4104">
        <v>69.961901203309793</v>
      </c>
      <c r="H4104">
        <v>73.076764757722302</v>
      </c>
      <c r="I4104">
        <v>66.364593025422494</v>
      </c>
    </row>
    <row r="4105" spans="1:9" x14ac:dyDescent="0.15">
      <c r="A4105" t="s">
        <v>202</v>
      </c>
      <c r="B4105" t="s">
        <v>326</v>
      </c>
      <c r="C4105" t="s">
        <v>205</v>
      </c>
      <c r="D4105" t="s">
        <v>204</v>
      </c>
      <c r="E4105" t="s">
        <v>167</v>
      </c>
      <c r="F4105">
        <v>2013</v>
      </c>
      <c r="G4105">
        <v>69.346803882637303</v>
      </c>
      <c r="H4105">
        <v>72.174277744037894</v>
      </c>
      <c r="I4105">
        <v>66.024668326001404</v>
      </c>
    </row>
    <row r="4106" spans="1:9" x14ac:dyDescent="0.15">
      <c r="A4106" t="s">
        <v>202</v>
      </c>
      <c r="B4106" t="s">
        <v>327</v>
      </c>
      <c r="C4106" t="s">
        <v>21</v>
      </c>
      <c r="D4106" t="s">
        <v>204</v>
      </c>
      <c r="E4106" t="s">
        <v>167</v>
      </c>
      <c r="F4106">
        <v>2013</v>
      </c>
      <c r="G4106">
        <v>69.562345596715801</v>
      </c>
      <c r="H4106">
        <v>72.220190131649801</v>
      </c>
      <c r="I4106">
        <v>66.570174678037901</v>
      </c>
    </row>
    <row r="4107" spans="1:9" x14ac:dyDescent="0.15">
      <c r="A4107" t="s">
        <v>202</v>
      </c>
      <c r="B4107" t="s">
        <v>327</v>
      </c>
      <c r="C4107" t="s">
        <v>1</v>
      </c>
      <c r="D4107" t="s">
        <v>204</v>
      </c>
      <c r="E4107" t="s">
        <v>167</v>
      </c>
      <c r="F4107">
        <v>2013</v>
      </c>
      <c r="G4107">
        <v>70.846258503825297</v>
      </c>
      <c r="H4107">
        <v>73.929089824067702</v>
      </c>
      <c r="I4107">
        <v>67.184861482456</v>
      </c>
    </row>
    <row r="4108" spans="1:9" x14ac:dyDescent="0.15">
      <c r="A4108" t="s">
        <v>202</v>
      </c>
      <c r="B4108" t="s">
        <v>327</v>
      </c>
      <c r="C4108" t="s">
        <v>205</v>
      </c>
      <c r="D4108" t="s">
        <v>204</v>
      </c>
      <c r="E4108" t="s">
        <v>167</v>
      </c>
      <c r="F4108">
        <v>2013</v>
      </c>
      <c r="G4108">
        <v>70.232521386708697</v>
      </c>
      <c r="H4108">
        <v>73.079538016936397</v>
      </c>
      <c r="I4108">
        <v>66.901873492148098</v>
      </c>
    </row>
    <row r="4109" spans="1:9" x14ac:dyDescent="0.15">
      <c r="A4109" t="s">
        <v>202</v>
      </c>
      <c r="B4109" t="s">
        <v>328</v>
      </c>
      <c r="C4109" t="s">
        <v>21</v>
      </c>
      <c r="D4109" t="s">
        <v>204</v>
      </c>
      <c r="E4109" t="s">
        <v>167</v>
      </c>
      <c r="F4109">
        <v>2013</v>
      </c>
      <c r="G4109">
        <v>68.922809623009996</v>
      </c>
      <c r="H4109">
        <v>71.485722443336599</v>
      </c>
      <c r="I4109">
        <v>65.971642737983899</v>
      </c>
    </row>
    <row r="4110" spans="1:9" x14ac:dyDescent="0.15">
      <c r="A4110" t="s">
        <v>202</v>
      </c>
      <c r="B4110" t="s">
        <v>328</v>
      </c>
      <c r="C4110" t="s">
        <v>1</v>
      </c>
      <c r="D4110" t="s">
        <v>204</v>
      </c>
      <c r="E4110" t="s">
        <v>167</v>
      </c>
      <c r="F4110">
        <v>2013</v>
      </c>
      <c r="G4110">
        <v>70.3962025335791</v>
      </c>
      <c r="H4110">
        <v>73.514360108383201</v>
      </c>
      <c r="I4110">
        <v>66.8331053130687</v>
      </c>
    </row>
    <row r="4111" spans="1:9" x14ac:dyDescent="0.15">
      <c r="A4111" t="s">
        <v>202</v>
      </c>
      <c r="B4111" t="s">
        <v>328</v>
      </c>
      <c r="C4111" t="s">
        <v>205</v>
      </c>
      <c r="D4111" t="s">
        <v>204</v>
      </c>
      <c r="E4111" t="s">
        <v>167</v>
      </c>
      <c r="F4111">
        <v>2013</v>
      </c>
      <c r="G4111">
        <v>69.662413650529601</v>
      </c>
      <c r="H4111">
        <v>72.527483720367897</v>
      </c>
      <c r="I4111">
        <v>66.361750138035902</v>
      </c>
    </row>
    <row r="4112" spans="1:9" x14ac:dyDescent="0.15">
      <c r="A4112" t="s">
        <v>202</v>
      </c>
      <c r="B4112" t="s">
        <v>329</v>
      </c>
      <c r="C4112" t="s">
        <v>21</v>
      </c>
      <c r="D4112" t="s">
        <v>204</v>
      </c>
      <c r="E4112" t="s">
        <v>167</v>
      </c>
      <c r="F4112">
        <v>2013</v>
      </c>
      <c r="G4112">
        <v>69.941880484347607</v>
      </c>
      <c r="H4112">
        <v>72.615583667001005</v>
      </c>
      <c r="I4112">
        <v>66.843631953682205</v>
      </c>
    </row>
    <row r="4113" spans="1:9" x14ac:dyDescent="0.15">
      <c r="A4113" t="s">
        <v>202</v>
      </c>
      <c r="B4113" t="s">
        <v>329</v>
      </c>
      <c r="C4113" t="s">
        <v>1</v>
      </c>
      <c r="D4113" t="s">
        <v>204</v>
      </c>
      <c r="E4113" t="s">
        <v>167</v>
      </c>
      <c r="F4113">
        <v>2013</v>
      </c>
      <c r="G4113">
        <v>71.210747851641898</v>
      </c>
      <c r="H4113">
        <v>74.360811825719495</v>
      </c>
      <c r="I4113">
        <v>67.464905244655299</v>
      </c>
    </row>
    <row r="4114" spans="1:9" x14ac:dyDescent="0.15">
      <c r="A4114" t="s">
        <v>202</v>
      </c>
      <c r="B4114" t="s">
        <v>329</v>
      </c>
      <c r="C4114" t="s">
        <v>205</v>
      </c>
      <c r="D4114" t="s">
        <v>204</v>
      </c>
      <c r="E4114" t="s">
        <v>167</v>
      </c>
      <c r="F4114">
        <v>2013</v>
      </c>
      <c r="G4114">
        <v>70.598963799017696</v>
      </c>
      <c r="H4114">
        <v>73.421249101711695</v>
      </c>
      <c r="I4114">
        <v>67.160670032457801</v>
      </c>
    </row>
    <row r="4115" spans="1:9" x14ac:dyDescent="0.15">
      <c r="A4115" t="s">
        <v>202</v>
      </c>
      <c r="B4115" t="s">
        <v>330</v>
      </c>
      <c r="C4115" t="s">
        <v>21</v>
      </c>
      <c r="D4115" t="s">
        <v>204</v>
      </c>
      <c r="E4115" t="s">
        <v>167</v>
      </c>
      <c r="F4115">
        <v>2013</v>
      </c>
      <c r="G4115">
        <v>67.640911061189499</v>
      </c>
      <c r="H4115">
        <v>70.175151107489398</v>
      </c>
      <c r="I4115">
        <v>64.699895234063007</v>
      </c>
    </row>
    <row r="4116" spans="1:9" x14ac:dyDescent="0.15">
      <c r="A4116" t="s">
        <v>202</v>
      </c>
      <c r="B4116" t="s">
        <v>330</v>
      </c>
      <c r="C4116" t="s">
        <v>1</v>
      </c>
      <c r="D4116" t="s">
        <v>204</v>
      </c>
      <c r="E4116" t="s">
        <v>167</v>
      </c>
      <c r="F4116">
        <v>2013</v>
      </c>
      <c r="G4116">
        <v>69.330880178437198</v>
      </c>
      <c r="H4116">
        <v>72.3467536307014</v>
      </c>
      <c r="I4116">
        <v>65.705265084052101</v>
      </c>
    </row>
    <row r="4117" spans="1:9" x14ac:dyDescent="0.15">
      <c r="A4117" t="s">
        <v>202</v>
      </c>
      <c r="B4117" t="s">
        <v>330</v>
      </c>
      <c r="C4117" t="s">
        <v>205</v>
      </c>
      <c r="D4117" t="s">
        <v>204</v>
      </c>
      <c r="E4117" t="s">
        <v>167</v>
      </c>
      <c r="F4117">
        <v>2013</v>
      </c>
      <c r="G4117">
        <v>68.507250157783901</v>
      </c>
      <c r="H4117">
        <v>71.226233804901298</v>
      </c>
      <c r="I4117">
        <v>65.216042568241605</v>
      </c>
    </row>
    <row r="4118" spans="1:9" x14ac:dyDescent="0.15">
      <c r="A4118" t="s">
        <v>202</v>
      </c>
      <c r="B4118" t="s">
        <v>331</v>
      </c>
      <c r="C4118" t="s">
        <v>21</v>
      </c>
      <c r="D4118" t="s">
        <v>204</v>
      </c>
      <c r="E4118" t="s">
        <v>167</v>
      </c>
      <c r="F4118">
        <v>2013</v>
      </c>
      <c r="G4118">
        <v>69.075115737628707</v>
      </c>
      <c r="H4118">
        <v>71.657633298689404</v>
      </c>
      <c r="I4118">
        <v>66.123434310572407</v>
      </c>
    </row>
    <row r="4119" spans="1:9" x14ac:dyDescent="0.15">
      <c r="A4119" t="s">
        <v>202</v>
      </c>
      <c r="B4119" t="s">
        <v>331</v>
      </c>
      <c r="C4119" t="s">
        <v>1</v>
      </c>
      <c r="D4119" t="s">
        <v>204</v>
      </c>
      <c r="E4119" t="s">
        <v>167</v>
      </c>
      <c r="F4119">
        <v>2013</v>
      </c>
      <c r="G4119">
        <v>70.421458260716605</v>
      </c>
      <c r="H4119">
        <v>73.455391319748003</v>
      </c>
      <c r="I4119">
        <v>66.837003614340503</v>
      </c>
    </row>
    <row r="4120" spans="1:9" x14ac:dyDescent="0.15">
      <c r="A4120" t="s">
        <v>202</v>
      </c>
      <c r="B4120" t="s">
        <v>331</v>
      </c>
      <c r="C4120" t="s">
        <v>205</v>
      </c>
      <c r="D4120" t="s">
        <v>204</v>
      </c>
      <c r="E4120" t="s">
        <v>167</v>
      </c>
      <c r="F4120">
        <v>2013</v>
      </c>
      <c r="G4120">
        <v>69.7666312976271</v>
      </c>
      <c r="H4120">
        <v>72.524118025622997</v>
      </c>
      <c r="I4120">
        <v>66.569191577799899</v>
      </c>
    </row>
    <row r="4121" spans="1:9" x14ac:dyDescent="0.15">
      <c r="A4121" t="s">
        <v>202</v>
      </c>
      <c r="B4121" t="s">
        <v>332</v>
      </c>
      <c r="C4121" t="s">
        <v>21</v>
      </c>
      <c r="D4121" t="s">
        <v>204</v>
      </c>
      <c r="E4121" t="s">
        <v>167</v>
      </c>
      <c r="F4121">
        <v>2013</v>
      </c>
      <c r="G4121">
        <v>69.025435713010594</v>
      </c>
      <c r="H4121">
        <v>71.651755555524105</v>
      </c>
      <c r="I4121">
        <v>66.072221626062898</v>
      </c>
    </row>
    <row r="4122" spans="1:9" x14ac:dyDescent="0.15">
      <c r="A4122" t="s">
        <v>202</v>
      </c>
      <c r="B4122" t="s">
        <v>332</v>
      </c>
      <c r="C4122" t="s">
        <v>1</v>
      </c>
      <c r="D4122" t="s">
        <v>204</v>
      </c>
      <c r="E4122" t="s">
        <v>167</v>
      </c>
      <c r="F4122">
        <v>2013</v>
      </c>
      <c r="G4122">
        <v>70.016634698301999</v>
      </c>
      <c r="H4122">
        <v>73.151806372843595</v>
      </c>
      <c r="I4122">
        <v>66.456814929942198</v>
      </c>
    </row>
    <row r="4123" spans="1:9" x14ac:dyDescent="0.15">
      <c r="A4123" t="s">
        <v>202</v>
      </c>
      <c r="B4123" t="s">
        <v>332</v>
      </c>
      <c r="C4123" t="s">
        <v>205</v>
      </c>
      <c r="D4123" t="s">
        <v>204</v>
      </c>
      <c r="E4123" t="s">
        <v>167</v>
      </c>
      <c r="F4123">
        <v>2013</v>
      </c>
      <c r="G4123">
        <v>69.540301023720502</v>
      </c>
      <c r="H4123">
        <v>72.3836110853279</v>
      </c>
      <c r="I4123">
        <v>66.303416898534707</v>
      </c>
    </row>
    <row r="4124" spans="1:9" x14ac:dyDescent="0.15">
      <c r="A4124" t="s">
        <v>202</v>
      </c>
      <c r="B4124" t="s">
        <v>333</v>
      </c>
      <c r="C4124" t="s">
        <v>21</v>
      </c>
      <c r="D4124" t="s">
        <v>204</v>
      </c>
      <c r="E4124" t="s">
        <v>167</v>
      </c>
      <c r="F4124">
        <v>2013</v>
      </c>
      <c r="G4124">
        <v>66.746578995096499</v>
      </c>
      <c r="H4124">
        <v>69.205158131912498</v>
      </c>
      <c r="I4124">
        <v>63.909422044434102</v>
      </c>
    </row>
    <row r="4125" spans="1:9" x14ac:dyDescent="0.15">
      <c r="A4125" t="s">
        <v>202</v>
      </c>
      <c r="B4125" t="s">
        <v>333</v>
      </c>
      <c r="C4125" t="s">
        <v>1</v>
      </c>
      <c r="D4125" t="s">
        <v>204</v>
      </c>
      <c r="E4125" t="s">
        <v>167</v>
      </c>
      <c r="F4125">
        <v>2013</v>
      </c>
      <c r="G4125">
        <v>69.067249521258603</v>
      </c>
      <c r="H4125">
        <v>72.129253404120306</v>
      </c>
      <c r="I4125">
        <v>65.538466071834605</v>
      </c>
    </row>
    <row r="4126" spans="1:9" x14ac:dyDescent="0.15">
      <c r="A4126" t="s">
        <v>202</v>
      </c>
      <c r="B4126" t="s">
        <v>333</v>
      </c>
      <c r="C4126" t="s">
        <v>205</v>
      </c>
      <c r="D4126" t="s">
        <v>204</v>
      </c>
      <c r="E4126" t="s">
        <v>167</v>
      </c>
      <c r="F4126">
        <v>2013</v>
      </c>
      <c r="G4126">
        <v>67.896822178053398</v>
      </c>
      <c r="H4126">
        <v>70.623990547122006</v>
      </c>
      <c r="I4126">
        <v>64.709662976494997</v>
      </c>
    </row>
    <row r="4127" spans="1:9" x14ac:dyDescent="0.15">
      <c r="A4127" t="s">
        <v>202</v>
      </c>
      <c r="B4127" t="s">
        <v>334</v>
      </c>
      <c r="C4127" t="s">
        <v>21</v>
      </c>
      <c r="D4127" t="s">
        <v>204</v>
      </c>
      <c r="E4127" t="s">
        <v>167</v>
      </c>
      <c r="F4127">
        <v>2013</v>
      </c>
      <c r="G4127">
        <v>66.983802766253405</v>
      </c>
      <c r="H4127">
        <v>69.504100931026699</v>
      </c>
      <c r="I4127">
        <v>64.196597088877795</v>
      </c>
    </row>
    <row r="4128" spans="1:9" x14ac:dyDescent="0.15">
      <c r="A4128" t="s">
        <v>202</v>
      </c>
      <c r="B4128" t="s">
        <v>334</v>
      </c>
      <c r="C4128" t="s">
        <v>1</v>
      </c>
      <c r="D4128" t="s">
        <v>204</v>
      </c>
      <c r="E4128" t="s">
        <v>167</v>
      </c>
      <c r="F4128">
        <v>2013</v>
      </c>
      <c r="G4128">
        <v>69.884183944507498</v>
      </c>
      <c r="H4128">
        <v>72.969347397031299</v>
      </c>
      <c r="I4128">
        <v>66.204847760041304</v>
      </c>
    </row>
    <row r="4129" spans="1:9" x14ac:dyDescent="0.15">
      <c r="A4129" t="s">
        <v>202</v>
      </c>
      <c r="B4129" t="s">
        <v>334</v>
      </c>
      <c r="C4129" t="s">
        <v>205</v>
      </c>
      <c r="D4129" t="s">
        <v>204</v>
      </c>
      <c r="E4129" t="s">
        <v>167</v>
      </c>
      <c r="F4129">
        <v>2013</v>
      </c>
      <c r="G4129">
        <v>68.405235582605897</v>
      </c>
      <c r="H4129">
        <v>71.168715438320604</v>
      </c>
      <c r="I4129">
        <v>65.186017360822703</v>
      </c>
    </row>
    <row r="4130" spans="1:9" x14ac:dyDescent="0.15">
      <c r="A4130" t="s">
        <v>202</v>
      </c>
      <c r="B4130" t="s">
        <v>335</v>
      </c>
      <c r="C4130" t="s">
        <v>21</v>
      </c>
      <c r="D4130" t="s">
        <v>204</v>
      </c>
      <c r="E4130" t="s">
        <v>167</v>
      </c>
      <c r="F4130">
        <v>2013</v>
      </c>
      <c r="G4130">
        <v>68.8657640009137</v>
      </c>
      <c r="H4130">
        <v>71.477957055050098</v>
      </c>
      <c r="I4130">
        <v>65.851633985012199</v>
      </c>
    </row>
    <row r="4131" spans="1:9" x14ac:dyDescent="0.15">
      <c r="A4131" t="s">
        <v>202</v>
      </c>
      <c r="B4131" t="s">
        <v>335</v>
      </c>
      <c r="C4131" t="s">
        <v>1</v>
      </c>
      <c r="D4131" t="s">
        <v>204</v>
      </c>
      <c r="E4131" t="s">
        <v>167</v>
      </c>
      <c r="F4131">
        <v>2013</v>
      </c>
      <c r="G4131">
        <v>70.582799191906304</v>
      </c>
      <c r="H4131">
        <v>73.761013238420304</v>
      </c>
      <c r="I4131">
        <v>67.023007267475407</v>
      </c>
    </row>
    <row r="4132" spans="1:9" x14ac:dyDescent="0.15">
      <c r="A4132" t="s">
        <v>202</v>
      </c>
      <c r="B4132" t="s">
        <v>335</v>
      </c>
      <c r="C4132" t="s">
        <v>205</v>
      </c>
      <c r="D4132" t="s">
        <v>204</v>
      </c>
      <c r="E4132" t="s">
        <v>167</v>
      </c>
      <c r="F4132">
        <v>2013</v>
      </c>
      <c r="G4132">
        <v>69.743824988516295</v>
      </c>
      <c r="H4132">
        <v>72.611695571759299</v>
      </c>
      <c r="I4132">
        <v>66.440925395688296</v>
      </c>
    </row>
    <row r="4133" spans="1:9" x14ac:dyDescent="0.15">
      <c r="A4133" t="s">
        <v>202</v>
      </c>
      <c r="B4133" t="s">
        <v>336</v>
      </c>
      <c r="C4133" t="s">
        <v>21</v>
      </c>
      <c r="D4133" t="s">
        <v>204</v>
      </c>
      <c r="E4133" t="s">
        <v>167</v>
      </c>
      <c r="F4133">
        <v>2013</v>
      </c>
      <c r="G4133">
        <v>68.763771532051706</v>
      </c>
      <c r="H4133">
        <v>71.356709441161499</v>
      </c>
      <c r="I4133">
        <v>65.777027905876295</v>
      </c>
    </row>
    <row r="4134" spans="1:9" x14ac:dyDescent="0.15">
      <c r="A4134" t="s">
        <v>202</v>
      </c>
      <c r="B4134" t="s">
        <v>336</v>
      </c>
      <c r="C4134" t="s">
        <v>1</v>
      </c>
      <c r="D4134" t="s">
        <v>204</v>
      </c>
      <c r="E4134" t="s">
        <v>167</v>
      </c>
      <c r="F4134">
        <v>2013</v>
      </c>
      <c r="G4134">
        <v>70.440302627091697</v>
      </c>
      <c r="H4134">
        <v>73.614307002249305</v>
      </c>
      <c r="I4134">
        <v>66.798452450411901</v>
      </c>
    </row>
    <row r="4135" spans="1:9" x14ac:dyDescent="0.15">
      <c r="A4135" t="s">
        <v>202</v>
      </c>
      <c r="B4135" t="s">
        <v>336</v>
      </c>
      <c r="C4135" t="s">
        <v>205</v>
      </c>
      <c r="D4135" t="s">
        <v>204</v>
      </c>
      <c r="E4135" t="s">
        <v>167</v>
      </c>
      <c r="F4135">
        <v>2013</v>
      </c>
      <c r="G4135">
        <v>69.615917478624297</v>
      </c>
      <c r="H4135">
        <v>72.436769524273501</v>
      </c>
      <c r="I4135">
        <v>66.275877775986501</v>
      </c>
    </row>
    <row r="4136" spans="1:9" x14ac:dyDescent="0.15">
      <c r="A4136" t="s">
        <v>202</v>
      </c>
      <c r="B4136" t="s">
        <v>337</v>
      </c>
      <c r="C4136" t="s">
        <v>21</v>
      </c>
      <c r="D4136" t="s">
        <v>204</v>
      </c>
      <c r="E4136" t="s">
        <v>167</v>
      </c>
      <c r="F4136">
        <v>2013</v>
      </c>
      <c r="G4136">
        <v>69.394274061028099</v>
      </c>
      <c r="H4136">
        <v>72.098947026941005</v>
      </c>
      <c r="I4136">
        <v>66.320390145058198</v>
      </c>
    </row>
    <row r="4137" spans="1:9" x14ac:dyDescent="0.15">
      <c r="A4137" t="s">
        <v>202</v>
      </c>
      <c r="B4137" t="s">
        <v>337</v>
      </c>
      <c r="C4137" t="s">
        <v>1</v>
      </c>
      <c r="D4137" t="s">
        <v>204</v>
      </c>
      <c r="E4137" t="s">
        <v>167</v>
      </c>
      <c r="F4137">
        <v>2013</v>
      </c>
      <c r="G4137">
        <v>71.075214336826306</v>
      </c>
      <c r="H4137">
        <v>74.349803955583894</v>
      </c>
      <c r="I4137">
        <v>67.285978401781406</v>
      </c>
    </row>
    <row r="4138" spans="1:9" x14ac:dyDescent="0.15">
      <c r="A4138" t="s">
        <v>202</v>
      </c>
      <c r="B4138" t="s">
        <v>337</v>
      </c>
      <c r="C4138" t="s">
        <v>205</v>
      </c>
      <c r="D4138" t="s">
        <v>204</v>
      </c>
      <c r="E4138" t="s">
        <v>167</v>
      </c>
      <c r="F4138">
        <v>2013</v>
      </c>
      <c r="G4138">
        <v>70.272265582386297</v>
      </c>
      <c r="H4138">
        <v>73.199581037660906</v>
      </c>
      <c r="I4138">
        <v>66.858976779869195</v>
      </c>
    </row>
    <row r="4139" spans="1:9" x14ac:dyDescent="0.15">
      <c r="A4139" t="s">
        <v>202</v>
      </c>
      <c r="B4139" t="s">
        <v>338</v>
      </c>
      <c r="C4139" t="s">
        <v>21</v>
      </c>
      <c r="D4139" t="s">
        <v>204</v>
      </c>
      <c r="E4139" t="s">
        <v>167</v>
      </c>
      <c r="F4139">
        <v>2013</v>
      </c>
      <c r="G4139">
        <v>69.133075346734003</v>
      </c>
      <c r="H4139">
        <v>71.733085833566903</v>
      </c>
      <c r="I4139">
        <v>66.070290083944201</v>
      </c>
    </row>
    <row r="4140" spans="1:9" x14ac:dyDescent="0.15">
      <c r="A4140" t="s">
        <v>202</v>
      </c>
      <c r="B4140" t="s">
        <v>338</v>
      </c>
      <c r="C4140" t="s">
        <v>1</v>
      </c>
      <c r="D4140" t="s">
        <v>204</v>
      </c>
      <c r="E4140" t="s">
        <v>167</v>
      </c>
      <c r="F4140">
        <v>2013</v>
      </c>
      <c r="G4140">
        <v>70.701495099092099</v>
      </c>
      <c r="H4140">
        <v>73.815827477208899</v>
      </c>
      <c r="I4140">
        <v>66.966815579365701</v>
      </c>
    </row>
    <row r="4141" spans="1:9" x14ac:dyDescent="0.15">
      <c r="A4141" t="s">
        <v>202</v>
      </c>
      <c r="B4141" t="s">
        <v>338</v>
      </c>
      <c r="C4141" t="s">
        <v>205</v>
      </c>
      <c r="D4141" t="s">
        <v>204</v>
      </c>
      <c r="E4141" t="s">
        <v>167</v>
      </c>
      <c r="F4141">
        <v>2013</v>
      </c>
      <c r="G4141">
        <v>69.938705496695306</v>
      </c>
      <c r="H4141">
        <v>72.779900140545195</v>
      </c>
      <c r="I4141">
        <v>66.602062709686805</v>
      </c>
    </row>
    <row r="4142" spans="1:9" x14ac:dyDescent="0.15">
      <c r="A4142" t="s">
        <v>202</v>
      </c>
      <c r="B4142" t="s">
        <v>339</v>
      </c>
      <c r="C4142" t="s">
        <v>21</v>
      </c>
      <c r="D4142" t="s">
        <v>204</v>
      </c>
      <c r="E4142" t="s">
        <v>167</v>
      </c>
      <c r="F4142">
        <v>2013</v>
      </c>
      <c r="G4142">
        <v>68.928299153438999</v>
      </c>
      <c r="H4142">
        <v>71.562349748762898</v>
      </c>
      <c r="I4142">
        <v>65.807504720624493</v>
      </c>
    </row>
    <row r="4143" spans="1:9" x14ac:dyDescent="0.15">
      <c r="A4143" t="s">
        <v>202</v>
      </c>
      <c r="B4143" t="s">
        <v>339</v>
      </c>
      <c r="C4143" t="s">
        <v>1</v>
      </c>
      <c r="D4143" t="s">
        <v>204</v>
      </c>
      <c r="E4143" t="s">
        <v>167</v>
      </c>
      <c r="F4143">
        <v>2013</v>
      </c>
      <c r="G4143">
        <v>70.195396861162394</v>
      </c>
      <c r="H4143">
        <v>73.386599895673598</v>
      </c>
      <c r="I4143">
        <v>66.492489370523998</v>
      </c>
    </row>
    <row r="4144" spans="1:9" x14ac:dyDescent="0.15">
      <c r="A4144" t="s">
        <v>202</v>
      </c>
      <c r="B4144" t="s">
        <v>339</v>
      </c>
      <c r="C4144" t="s">
        <v>205</v>
      </c>
      <c r="D4144" t="s">
        <v>204</v>
      </c>
      <c r="E4144" t="s">
        <v>167</v>
      </c>
      <c r="F4144">
        <v>2013</v>
      </c>
      <c r="G4144">
        <v>69.577376941977107</v>
      </c>
      <c r="H4144">
        <v>72.504128485507906</v>
      </c>
      <c r="I4144">
        <v>66.196903679379005</v>
      </c>
    </row>
    <row r="4145" spans="1:9" x14ac:dyDescent="0.15">
      <c r="A4145" t="s">
        <v>202</v>
      </c>
      <c r="B4145" t="s">
        <v>340</v>
      </c>
      <c r="C4145" t="s">
        <v>21</v>
      </c>
      <c r="D4145" t="s">
        <v>204</v>
      </c>
      <c r="E4145" t="s">
        <v>167</v>
      </c>
      <c r="F4145">
        <v>2013</v>
      </c>
      <c r="G4145">
        <v>69.074935571729398</v>
      </c>
      <c r="H4145">
        <v>71.686468918695596</v>
      </c>
      <c r="I4145">
        <v>66.108612999674705</v>
      </c>
    </row>
    <row r="4146" spans="1:9" x14ac:dyDescent="0.15">
      <c r="A4146" t="s">
        <v>202</v>
      </c>
      <c r="B4146" t="s">
        <v>340</v>
      </c>
      <c r="C4146" t="s">
        <v>1</v>
      </c>
      <c r="D4146" t="s">
        <v>204</v>
      </c>
      <c r="E4146" t="s">
        <v>167</v>
      </c>
      <c r="F4146">
        <v>2013</v>
      </c>
      <c r="G4146">
        <v>70.318994855362305</v>
      </c>
      <c r="H4146">
        <v>73.483566333722493</v>
      </c>
      <c r="I4146">
        <v>66.765836836632801</v>
      </c>
    </row>
    <row r="4147" spans="1:9" x14ac:dyDescent="0.15">
      <c r="A4147" t="s">
        <v>202</v>
      </c>
      <c r="B4147" t="s">
        <v>340</v>
      </c>
      <c r="C4147" t="s">
        <v>205</v>
      </c>
      <c r="D4147" t="s">
        <v>204</v>
      </c>
      <c r="E4147" t="s">
        <v>167</v>
      </c>
      <c r="F4147">
        <v>2013</v>
      </c>
      <c r="G4147">
        <v>69.726410177885796</v>
      </c>
      <c r="H4147">
        <v>72.588960094298798</v>
      </c>
      <c r="I4147">
        <v>66.466828348456005</v>
      </c>
    </row>
    <row r="4148" spans="1:9" x14ac:dyDescent="0.15">
      <c r="A4148" t="s">
        <v>202</v>
      </c>
      <c r="B4148" t="s">
        <v>341</v>
      </c>
      <c r="C4148" t="s">
        <v>21</v>
      </c>
      <c r="D4148" t="s">
        <v>204</v>
      </c>
      <c r="E4148" t="s">
        <v>167</v>
      </c>
      <c r="F4148">
        <v>2013</v>
      </c>
      <c r="G4148">
        <v>68.288815652554405</v>
      </c>
      <c r="H4148">
        <v>70.870574898120907</v>
      </c>
      <c r="I4148">
        <v>65.255964227168207</v>
      </c>
    </row>
    <row r="4149" spans="1:9" x14ac:dyDescent="0.15">
      <c r="A4149" t="s">
        <v>202</v>
      </c>
      <c r="B4149" t="s">
        <v>341</v>
      </c>
      <c r="C4149" t="s">
        <v>1</v>
      </c>
      <c r="D4149" t="s">
        <v>204</v>
      </c>
      <c r="E4149" t="s">
        <v>167</v>
      </c>
      <c r="F4149">
        <v>2013</v>
      </c>
      <c r="G4149">
        <v>70.1016103187754</v>
      </c>
      <c r="H4149">
        <v>73.262809497647595</v>
      </c>
      <c r="I4149">
        <v>66.437773843899805</v>
      </c>
    </row>
    <row r="4150" spans="1:9" x14ac:dyDescent="0.15">
      <c r="A4150" t="s">
        <v>202</v>
      </c>
      <c r="B4150" t="s">
        <v>341</v>
      </c>
      <c r="C4150" t="s">
        <v>205</v>
      </c>
      <c r="D4150" t="s">
        <v>204</v>
      </c>
      <c r="E4150" t="s">
        <v>167</v>
      </c>
      <c r="F4150">
        <v>2013</v>
      </c>
      <c r="G4150">
        <v>69.204937676904905</v>
      </c>
      <c r="H4150">
        <v>72.037428279040697</v>
      </c>
      <c r="I4150">
        <v>65.898391657864494</v>
      </c>
    </row>
    <row r="4151" spans="1:9" x14ac:dyDescent="0.15">
      <c r="A4151" t="s">
        <v>202</v>
      </c>
      <c r="B4151" t="s">
        <v>220</v>
      </c>
      <c r="C4151" t="s">
        <v>21</v>
      </c>
      <c r="D4151" t="s">
        <v>204</v>
      </c>
      <c r="E4151" t="s">
        <v>167</v>
      </c>
      <c r="F4151">
        <v>2012</v>
      </c>
      <c r="G4151">
        <v>69.067539010438196</v>
      </c>
      <c r="H4151">
        <v>71.615668353487095</v>
      </c>
      <c r="I4151">
        <v>66.081158897369093</v>
      </c>
    </row>
    <row r="4152" spans="1:9" x14ac:dyDescent="0.15">
      <c r="A4152" t="s">
        <v>202</v>
      </c>
      <c r="B4152" t="s">
        <v>220</v>
      </c>
      <c r="C4152" t="s">
        <v>1</v>
      </c>
      <c r="D4152" t="s">
        <v>204</v>
      </c>
      <c r="E4152" t="s">
        <v>167</v>
      </c>
      <c r="F4152">
        <v>2012</v>
      </c>
      <c r="G4152">
        <v>71.333501505464099</v>
      </c>
      <c r="H4152">
        <v>74.529564006186902</v>
      </c>
      <c r="I4152">
        <v>67.627961176063295</v>
      </c>
    </row>
    <row r="4153" spans="1:9" x14ac:dyDescent="0.15">
      <c r="A4153" t="s">
        <v>202</v>
      </c>
      <c r="B4153" t="s">
        <v>220</v>
      </c>
      <c r="C4153" t="s">
        <v>205</v>
      </c>
      <c r="D4153" t="s">
        <v>204</v>
      </c>
      <c r="E4153" t="s">
        <v>167</v>
      </c>
      <c r="F4153">
        <v>2012</v>
      </c>
      <c r="G4153">
        <v>70.245442676584005</v>
      </c>
      <c r="H4153">
        <v>73.146018141522703</v>
      </c>
      <c r="I4153">
        <v>66.885505883109104</v>
      </c>
    </row>
    <row r="4154" spans="1:9" x14ac:dyDescent="0.15">
      <c r="A4154" t="s">
        <v>202</v>
      </c>
      <c r="B4154" t="s">
        <v>221</v>
      </c>
      <c r="C4154" t="s">
        <v>21</v>
      </c>
      <c r="D4154" t="s">
        <v>204</v>
      </c>
      <c r="E4154" t="s">
        <v>167</v>
      </c>
      <c r="F4154">
        <v>2012</v>
      </c>
      <c r="G4154">
        <v>69.735876216454997</v>
      </c>
      <c r="H4154">
        <v>72.394558931799295</v>
      </c>
      <c r="I4154">
        <v>66.682486854536904</v>
      </c>
    </row>
    <row r="4155" spans="1:9" x14ac:dyDescent="0.15">
      <c r="A4155" t="s">
        <v>202</v>
      </c>
      <c r="B4155" t="s">
        <v>221</v>
      </c>
      <c r="C4155" t="s">
        <v>1</v>
      </c>
      <c r="D4155" t="s">
        <v>204</v>
      </c>
      <c r="E4155" t="s">
        <v>167</v>
      </c>
      <c r="F4155">
        <v>2012</v>
      </c>
      <c r="G4155">
        <v>70.652797623922595</v>
      </c>
      <c r="H4155">
        <v>73.773791671718797</v>
      </c>
      <c r="I4155">
        <v>67.056684990489998</v>
      </c>
    </row>
    <row r="4156" spans="1:9" x14ac:dyDescent="0.15">
      <c r="A4156" t="s">
        <v>202</v>
      </c>
      <c r="B4156" t="s">
        <v>221</v>
      </c>
      <c r="C4156" t="s">
        <v>205</v>
      </c>
      <c r="D4156" t="s">
        <v>204</v>
      </c>
      <c r="E4156" t="s">
        <v>167</v>
      </c>
      <c r="F4156">
        <v>2012</v>
      </c>
      <c r="G4156">
        <v>70.232401135240096</v>
      </c>
      <c r="H4156">
        <v>73.145727462089397</v>
      </c>
      <c r="I4156">
        <v>66.896893652627</v>
      </c>
    </row>
    <row r="4157" spans="1:9" x14ac:dyDescent="0.15">
      <c r="A4157" t="s">
        <v>202</v>
      </c>
      <c r="B4157" t="s">
        <v>222</v>
      </c>
      <c r="C4157" t="s">
        <v>21</v>
      </c>
      <c r="D4157" t="s">
        <v>204</v>
      </c>
      <c r="E4157" t="s">
        <v>167</v>
      </c>
      <c r="F4157">
        <v>2012</v>
      </c>
      <c r="G4157">
        <v>69.607226127981207</v>
      </c>
      <c r="H4157">
        <v>72.1896211382833</v>
      </c>
      <c r="I4157">
        <v>66.489503077856298</v>
      </c>
    </row>
    <row r="4158" spans="1:9" x14ac:dyDescent="0.15">
      <c r="A4158" t="s">
        <v>202</v>
      </c>
      <c r="B4158" t="s">
        <v>222</v>
      </c>
      <c r="C4158" t="s">
        <v>1</v>
      </c>
      <c r="D4158" t="s">
        <v>204</v>
      </c>
      <c r="E4158" t="s">
        <v>167</v>
      </c>
      <c r="F4158">
        <v>2012</v>
      </c>
      <c r="G4158">
        <v>71.387888038360302</v>
      </c>
      <c r="H4158">
        <v>74.578196004753494</v>
      </c>
      <c r="I4158">
        <v>67.783356780165207</v>
      </c>
    </row>
    <row r="4159" spans="1:9" x14ac:dyDescent="0.15">
      <c r="A4159" t="s">
        <v>202</v>
      </c>
      <c r="B4159" t="s">
        <v>222</v>
      </c>
      <c r="C4159" t="s">
        <v>205</v>
      </c>
      <c r="D4159" t="s">
        <v>204</v>
      </c>
      <c r="E4159" t="s">
        <v>167</v>
      </c>
      <c r="F4159">
        <v>2012</v>
      </c>
      <c r="G4159">
        <v>70.549443274149496</v>
      </c>
      <c r="H4159">
        <v>73.434378021559894</v>
      </c>
      <c r="I4159">
        <v>67.124240157019599</v>
      </c>
    </row>
    <row r="4160" spans="1:9" x14ac:dyDescent="0.15">
      <c r="A4160" t="s">
        <v>202</v>
      </c>
      <c r="B4160" t="s">
        <v>223</v>
      </c>
      <c r="C4160" t="s">
        <v>21</v>
      </c>
      <c r="D4160" t="s">
        <v>204</v>
      </c>
      <c r="E4160" t="s">
        <v>167</v>
      </c>
      <c r="F4160">
        <v>2012</v>
      </c>
      <c r="G4160">
        <v>69.186503323782205</v>
      </c>
      <c r="H4160">
        <v>71.848036453000205</v>
      </c>
      <c r="I4160">
        <v>66.086065072874803</v>
      </c>
    </row>
    <row r="4161" spans="1:9" x14ac:dyDescent="0.15">
      <c r="A4161" t="s">
        <v>202</v>
      </c>
      <c r="B4161" t="s">
        <v>223</v>
      </c>
      <c r="C4161" t="s">
        <v>1</v>
      </c>
      <c r="D4161" t="s">
        <v>204</v>
      </c>
      <c r="E4161" t="s">
        <v>167</v>
      </c>
      <c r="F4161">
        <v>2012</v>
      </c>
      <c r="G4161">
        <v>71.323308444999796</v>
      </c>
      <c r="H4161">
        <v>74.522344953475596</v>
      </c>
      <c r="I4161">
        <v>67.669380424203396</v>
      </c>
    </row>
    <row r="4162" spans="1:9" x14ac:dyDescent="0.15">
      <c r="A4162" t="s">
        <v>202</v>
      </c>
      <c r="B4162" t="s">
        <v>223</v>
      </c>
      <c r="C4162" t="s">
        <v>205</v>
      </c>
      <c r="D4162" t="s">
        <v>204</v>
      </c>
      <c r="E4162" t="s">
        <v>167</v>
      </c>
      <c r="F4162">
        <v>2012</v>
      </c>
      <c r="G4162">
        <v>70.265735450312704</v>
      </c>
      <c r="H4162">
        <v>73.183862916150503</v>
      </c>
      <c r="I4162">
        <v>66.959306205686701</v>
      </c>
    </row>
    <row r="4163" spans="1:9" x14ac:dyDescent="0.15">
      <c r="A4163" t="s">
        <v>202</v>
      </c>
      <c r="B4163" t="s">
        <v>224</v>
      </c>
      <c r="C4163" t="s">
        <v>21</v>
      </c>
      <c r="D4163" t="s">
        <v>204</v>
      </c>
      <c r="E4163" t="s">
        <v>167</v>
      </c>
      <c r="F4163">
        <v>2012</v>
      </c>
      <c r="G4163">
        <v>69.101155977166002</v>
      </c>
      <c r="H4163">
        <v>71.855231683584805</v>
      </c>
      <c r="I4163">
        <v>65.945679648059695</v>
      </c>
    </row>
    <row r="4164" spans="1:9" x14ac:dyDescent="0.15">
      <c r="A4164" t="s">
        <v>202</v>
      </c>
      <c r="B4164" t="s">
        <v>224</v>
      </c>
      <c r="C4164" t="s">
        <v>1</v>
      </c>
      <c r="D4164" t="s">
        <v>204</v>
      </c>
      <c r="E4164" t="s">
        <v>167</v>
      </c>
      <c r="F4164">
        <v>2012</v>
      </c>
      <c r="G4164">
        <v>70.406069261924898</v>
      </c>
      <c r="H4164">
        <v>73.550066906416106</v>
      </c>
      <c r="I4164">
        <v>66.720776692936099</v>
      </c>
    </row>
    <row r="4165" spans="1:9" x14ac:dyDescent="0.15">
      <c r="A4165" t="s">
        <v>202</v>
      </c>
      <c r="B4165" t="s">
        <v>224</v>
      </c>
      <c r="C4165" t="s">
        <v>205</v>
      </c>
      <c r="D4165" t="s">
        <v>204</v>
      </c>
      <c r="E4165" t="s">
        <v>167</v>
      </c>
      <c r="F4165">
        <v>2012</v>
      </c>
      <c r="G4165">
        <v>69.773348022677794</v>
      </c>
      <c r="H4165">
        <v>72.735691322322694</v>
      </c>
      <c r="I4165">
        <v>66.349898785269204</v>
      </c>
    </row>
    <row r="4166" spans="1:9" x14ac:dyDescent="0.15">
      <c r="A4166" t="s">
        <v>202</v>
      </c>
      <c r="B4166" t="s">
        <v>225</v>
      </c>
      <c r="C4166" t="s">
        <v>21</v>
      </c>
      <c r="D4166" t="s">
        <v>204</v>
      </c>
      <c r="E4166" t="s">
        <v>167</v>
      </c>
      <c r="F4166">
        <v>2012</v>
      </c>
      <c r="G4166">
        <v>69.099447546687898</v>
      </c>
      <c r="H4166">
        <v>71.688734610274807</v>
      </c>
      <c r="I4166">
        <v>66.008021788723994</v>
      </c>
    </row>
    <row r="4167" spans="1:9" x14ac:dyDescent="0.15">
      <c r="A4167" t="s">
        <v>202</v>
      </c>
      <c r="B4167" t="s">
        <v>225</v>
      </c>
      <c r="C4167" t="s">
        <v>1</v>
      </c>
      <c r="D4167" t="s">
        <v>204</v>
      </c>
      <c r="E4167" t="s">
        <v>167</v>
      </c>
      <c r="F4167">
        <v>2012</v>
      </c>
      <c r="G4167">
        <v>70.488732436034894</v>
      </c>
      <c r="H4167">
        <v>73.525054277854494</v>
      </c>
      <c r="I4167">
        <v>66.900854335783606</v>
      </c>
    </row>
    <row r="4168" spans="1:9" x14ac:dyDescent="0.15">
      <c r="A4168" t="s">
        <v>202</v>
      </c>
      <c r="B4168" t="s">
        <v>225</v>
      </c>
      <c r="C4168" t="s">
        <v>205</v>
      </c>
      <c r="D4168" t="s">
        <v>204</v>
      </c>
      <c r="E4168" t="s">
        <v>167</v>
      </c>
      <c r="F4168">
        <v>2012</v>
      </c>
      <c r="G4168">
        <v>69.853469699311802</v>
      </c>
      <c r="H4168">
        <v>72.711650686245704</v>
      </c>
      <c r="I4168">
        <v>66.598080091354902</v>
      </c>
    </row>
    <row r="4169" spans="1:9" x14ac:dyDescent="0.15">
      <c r="A4169" t="s">
        <v>202</v>
      </c>
      <c r="B4169" t="s">
        <v>226</v>
      </c>
      <c r="C4169" t="s">
        <v>21</v>
      </c>
      <c r="D4169" t="s">
        <v>204</v>
      </c>
      <c r="E4169" t="s">
        <v>167</v>
      </c>
      <c r="F4169">
        <v>2012</v>
      </c>
      <c r="G4169">
        <v>70.5876916910414</v>
      </c>
      <c r="H4169">
        <v>73.392066516445894</v>
      </c>
      <c r="I4169">
        <v>67.391225478986698</v>
      </c>
    </row>
    <row r="4170" spans="1:9" x14ac:dyDescent="0.15">
      <c r="A4170" t="s">
        <v>202</v>
      </c>
      <c r="B4170" t="s">
        <v>226</v>
      </c>
      <c r="C4170" t="s">
        <v>1</v>
      </c>
      <c r="D4170" t="s">
        <v>204</v>
      </c>
      <c r="E4170" t="s">
        <v>167</v>
      </c>
      <c r="F4170">
        <v>2012</v>
      </c>
      <c r="G4170">
        <v>71.943063034313596</v>
      </c>
      <c r="H4170">
        <v>75.177635093238607</v>
      </c>
      <c r="I4170">
        <v>68.271417719751994</v>
      </c>
    </row>
    <row r="4171" spans="1:9" x14ac:dyDescent="0.15">
      <c r="A4171" t="s">
        <v>202</v>
      </c>
      <c r="B4171" t="s">
        <v>226</v>
      </c>
      <c r="C4171" t="s">
        <v>205</v>
      </c>
      <c r="D4171" t="s">
        <v>204</v>
      </c>
      <c r="E4171" t="s">
        <v>167</v>
      </c>
      <c r="F4171">
        <v>2012</v>
      </c>
      <c r="G4171">
        <v>71.317917153101206</v>
      </c>
      <c r="H4171">
        <v>74.318461700054499</v>
      </c>
      <c r="I4171">
        <v>67.902210980605403</v>
      </c>
    </row>
    <row r="4172" spans="1:9" x14ac:dyDescent="0.15">
      <c r="A4172" t="s">
        <v>202</v>
      </c>
      <c r="B4172" t="s">
        <v>227</v>
      </c>
      <c r="C4172" t="s">
        <v>21</v>
      </c>
      <c r="D4172" t="s">
        <v>204</v>
      </c>
      <c r="E4172" t="s">
        <v>167</v>
      </c>
      <c r="F4172">
        <v>2012</v>
      </c>
      <c r="G4172">
        <v>69.846068259612693</v>
      </c>
      <c r="H4172">
        <v>72.553906508087906</v>
      </c>
      <c r="I4172">
        <v>66.743052561818104</v>
      </c>
    </row>
    <row r="4173" spans="1:9" x14ac:dyDescent="0.15">
      <c r="A4173" t="s">
        <v>202</v>
      </c>
      <c r="B4173" t="s">
        <v>227</v>
      </c>
      <c r="C4173" t="s">
        <v>1</v>
      </c>
      <c r="D4173" t="s">
        <v>204</v>
      </c>
      <c r="E4173" t="s">
        <v>167</v>
      </c>
      <c r="F4173">
        <v>2012</v>
      </c>
      <c r="G4173">
        <v>71.151499184092401</v>
      </c>
      <c r="H4173">
        <v>74.328834571998598</v>
      </c>
      <c r="I4173">
        <v>67.506635044344307</v>
      </c>
    </row>
    <row r="4174" spans="1:9" x14ac:dyDescent="0.15">
      <c r="A4174" t="s">
        <v>202</v>
      </c>
      <c r="B4174" t="s">
        <v>227</v>
      </c>
      <c r="C4174" t="s">
        <v>205</v>
      </c>
      <c r="D4174" t="s">
        <v>204</v>
      </c>
      <c r="E4174" t="s">
        <v>167</v>
      </c>
      <c r="F4174">
        <v>2012</v>
      </c>
      <c r="G4174">
        <v>70.550073054472094</v>
      </c>
      <c r="H4174">
        <v>73.514583047985298</v>
      </c>
      <c r="I4174">
        <v>67.097692708324502</v>
      </c>
    </row>
    <row r="4175" spans="1:9" x14ac:dyDescent="0.15">
      <c r="A4175" t="s">
        <v>202</v>
      </c>
      <c r="B4175" t="s">
        <v>228</v>
      </c>
      <c r="C4175" t="s">
        <v>21</v>
      </c>
      <c r="D4175" t="s">
        <v>204</v>
      </c>
      <c r="E4175" t="s">
        <v>167</v>
      </c>
      <c r="F4175">
        <v>2012</v>
      </c>
      <c r="G4175">
        <v>70.723192116476994</v>
      </c>
      <c r="H4175">
        <v>73.505924564039105</v>
      </c>
      <c r="I4175">
        <v>67.503243829168099</v>
      </c>
    </row>
    <row r="4176" spans="1:9" x14ac:dyDescent="0.15">
      <c r="A4176" t="s">
        <v>202</v>
      </c>
      <c r="B4176" t="s">
        <v>228</v>
      </c>
      <c r="C4176" t="s">
        <v>1</v>
      </c>
      <c r="D4176" t="s">
        <v>204</v>
      </c>
      <c r="E4176" t="s">
        <v>167</v>
      </c>
      <c r="F4176">
        <v>2012</v>
      </c>
      <c r="G4176">
        <v>72.199129757189397</v>
      </c>
      <c r="H4176">
        <v>75.411575326154704</v>
      </c>
      <c r="I4176">
        <v>68.524134947614698</v>
      </c>
    </row>
    <row r="4177" spans="1:9" x14ac:dyDescent="0.15">
      <c r="A4177" t="s">
        <v>202</v>
      </c>
      <c r="B4177" t="s">
        <v>228</v>
      </c>
      <c r="C4177" t="s">
        <v>205</v>
      </c>
      <c r="D4177" t="s">
        <v>204</v>
      </c>
      <c r="E4177" t="s">
        <v>167</v>
      </c>
      <c r="F4177">
        <v>2012</v>
      </c>
      <c r="G4177">
        <v>71.494852227524106</v>
      </c>
      <c r="H4177">
        <v>74.498572711920005</v>
      </c>
      <c r="I4177">
        <v>68.097958567199797</v>
      </c>
    </row>
    <row r="4178" spans="1:9" x14ac:dyDescent="0.15">
      <c r="A4178" t="s">
        <v>202</v>
      </c>
      <c r="B4178" t="s">
        <v>229</v>
      </c>
      <c r="C4178" t="s">
        <v>21</v>
      </c>
      <c r="D4178" t="s">
        <v>204</v>
      </c>
      <c r="E4178" t="s">
        <v>167</v>
      </c>
      <c r="F4178">
        <v>2012</v>
      </c>
      <c r="G4178">
        <v>69.5721683998283</v>
      </c>
      <c r="H4178">
        <v>72.180293314438202</v>
      </c>
      <c r="I4178">
        <v>66.474222360351703</v>
      </c>
    </row>
    <row r="4179" spans="1:9" x14ac:dyDescent="0.15">
      <c r="A4179" t="s">
        <v>202</v>
      </c>
      <c r="B4179" t="s">
        <v>229</v>
      </c>
      <c r="C4179" t="s">
        <v>1</v>
      </c>
      <c r="D4179" t="s">
        <v>204</v>
      </c>
      <c r="E4179" t="s">
        <v>167</v>
      </c>
      <c r="F4179">
        <v>2012</v>
      </c>
      <c r="G4179">
        <v>71.173593142996395</v>
      </c>
      <c r="H4179">
        <v>74.329097298572606</v>
      </c>
      <c r="I4179">
        <v>67.441336537399096</v>
      </c>
    </row>
    <row r="4180" spans="1:9" x14ac:dyDescent="0.15">
      <c r="A4180" t="s">
        <v>202</v>
      </c>
      <c r="B4180" t="s">
        <v>229</v>
      </c>
      <c r="C4180" t="s">
        <v>205</v>
      </c>
      <c r="D4180" t="s">
        <v>204</v>
      </c>
      <c r="E4180" t="s">
        <v>167</v>
      </c>
      <c r="F4180">
        <v>2012</v>
      </c>
      <c r="G4180">
        <v>70.423894989032206</v>
      </c>
      <c r="H4180">
        <v>73.354036146789596</v>
      </c>
      <c r="I4180">
        <v>67.003557229856696</v>
      </c>
    </row>
    <row r="4181" spans="1:9" x14ac:dyDescent="0.15">
      <c r="A4181" t="s">
        <v>202</v>
      </c>
      <c r="B4181" t="s">
        <v>230</v>
      </c>
      <c r="C4181" t="s">
        <v>21</v>
      </c>
      <c r="D4181" t="s">
        <v>204</v>
      </c>
      <c r="E4181" t="s">
        <v>167</v>
      </c>
      <c r="F4181">
        <v>2012</v>
      </c>
      <c r="G4181">
        <v>68.951229532778598</v>
      </c>
      <c r="H4181">
        <v>71.502335337994296</v>
      </c>
      <c r="I4181">
        <v>65.866560680500598</v>
      </c>
    </row>
    <row r="4182" spans="1:9" x14ac:dyDescent="0.15">
      <c r="A4182" t="s">
        <v>202</v>
      </c>
      <c r="B4182" t="s">
        <v>230</v>
      </c>
      <c r="C4182" t="s">
        <v>1</v>
      </c>
      <c r="D4182" t="s">
        <v>204</v>
      </c>
      <c r="E4182" t="s">
        <v>167</v>
      </c>
      <c r="F4182">
        <v>2012</v>
      </c>
      <c r="G4182">
        <v>70.434027723828905</v>
      </c>
      <c r="H4182">
        <v>73.545476372472194</v>
      </c>
      <c r="I4182">
        <v>66.871592284196495</v>
      </c>
    </row>
    <row r="4183" spans="1:9" x14ac:dyDescent="0.15">
      <c r="A4183" t="s">
        <v>202</v>
      </c>
      <c r="B4183" t="s">
        <v>230</v>
      </c>
      <c r="C4183" t="s">
        <v>205</v>
      </c>
      <c r="D4183" t="s">
        <v>204</v>
      </c>
      <c r="E4183" t="s">
        <v>167</v>
      </c>
      <c r="F4183">
        <v>2012</v>
      </c>
      <c r="G4183">
        <v>69.729891648484795</v>
      </c>
      <c r="H4183">
        <v>72.570367033578705</v>
      </c>
      <c r="I4183">
        <v>66.477955061969396</v>
      </c>
    </row>
    <row r="4184" spans="1:9" x14ac:dyDescent="0.15">
      <c r="A4184" t="s">
        <v>202</v>
      </c>
      <c r="B4184" t="s">
        <v>231</v>
      </c>
      <c r="C4184" t="s">
        <v>21</v>
      </c>
      <c r="D4184" t="s">
        <v>204</v>
      </c>
      <c r="E4184" t="s">
        <v>167</v>
      </c>
      <c r="F4184">
        <v>2012</v>
      </c>
      <c r="G4184">
        <v>68.016578704985307</v>
      </c>
      <c r="H4184">
        <v>70.658706268693606</v>
      </c>
      <c r="I4184">
        <v>65.027316283273393</v>
      </c>
    </row>
    <row r="4185" spans="1:9" x14ac:dyDescent="0.15">
      <c r="A4185" t="s">
        <v>202</v>
      </c>
      <c r="B4185" t="s">
        <v>231</v>
      </c>
      <c r="C4185" t="s">
        <v>1</v>
      </c>
      <c r="D4185" t="s">
        <v>204</v>
      </c>
      <c r="E4185" t="s">
        <v>167</v>
      </c>
      <c r="F4185">
        <v>2012</v>
      </c>
      <c r="G4185">
        <v>70.734220529947294</v>
      </c>
      <c r="H4185">
        <v>73.894908378676504</v>
      </c>
      <c r="I4185">
        <v>67.064302827299997</v>
      </c>
    </row>
    <row r="4186" spans="1:9" x14ac:dyDescent="0.15">
      <c r="A4186" t="s">
        <v>202</v>
      </c>
      <c r="B4186" t="s">
        <v>231</v>
      </c>
      <c r="C4186" t="s">
        <v>205</v>
      </c>
      <c r="D4186" t="s">
        <v>204</v>
      </c>
      <c r="E4186" t="s">
        <v>167</v>
      </c>
      <c r="F4186">
        <v>2012</v>
      </c>
      <c r="G4186">
        <v>69.414156502837898</v>
      </c>
      <c r="H4186">
        <v>72.294018656544793</v>
      </c>
      <c r="I4186">
        <v>66.099784010692503</v>
      </c>
    </row>
    <row r="4187" spans="1:9" x14ac:dyDescent="0.15">
      <c r="A4187" t="s">
        <v>202</v>
      </c>
      <c r="B4187" t="s">
        <v>232</v>
      </c>
      <c r="C4187" t="s">
        <v>21</v>
      </c>
      <c r="D4187" t="s">
        <v>204</v>
      </c>
      <c r="E4187" t="s">
        <v>167</v>
      </c>
      <c r="F4187">
        <v>2012</v>
      </c>
      <c r="G4187">
        <v>68.796128826847493</v>
      </c>
      <c r="H4187">
        <v>71.456254334333707</v>
      </c>
      <c r="I4187">
        <v>65.654116698765705</v>
      </c>
    </row>
    <row r="4188" spans="1:9" x14ac:dyDescent="0.15">
      <c r="A4188" t="s">
        <v>202</v>
      </c>
      <c r="B4188" t="s">
        <v>232</v>
      </c>
      <c r="C4188" t="s">
        <v>1</v>
      </c>
      <c r="D4188" t="s">
        <v>204</v>
      </c>
      <c r="E4188" t="s">
        <v>167</v>
      </c>
      <c r="F4188">
        <v>2012</v>
      </c>
      <c r="G4188">
        <v>71.182357247345706</v>
      </c>
      <c r="H4188">
        <v>74.336350129691297</v>
      </c>
      <c r="I4188">
        <v>67.422641615737007</v>
      </c>
    </row>
    <row r="4189" spans="1:9" x14ac:dyDescent="0.15">
      <c r="A4189" t="s">
        <v>202</v>
      </c>
      <c r="B4189" t="s">
        <v>232</v>
      </c>
      <c r="C4189" t="s">
        <v>205</v>
      </c>
      <c r="D4189" t="s">
        <v>204</v>
      </c>
      <c r="E4189" t="s">
        <v>167</v>
      </c>
      <c r="F4189">
        <v>2012</v>
      </c>
      <c r="G4189">
        <v>70.000841509077603</v>
      </c>
      <c r="H4189">
        <v>72.887422850989594</v>
      </c>
      <c r="I4189">
        <v>66.577396467469498</v>
      </c>
    </row>
    <row r="4190" spans="1:9" x14ac:dyDescent="0.15">
      <c r="A4190" t="s">
        <v>202</v>
      </c>
      <c r="B4190" t="s">
        <v>233</v>
      </c>
      <c r="C4190" t="s">
        <v>21</v>
      </c>
      <c r="D4190" t="s">
        <v>204</v>
      </c>
      <c r="E4190" t="s">
        <v>167</v>
      </c>
      <c r="F4190">
        <v>2012</v>
      </c>
      <c r="G4190">
        <v>68.385191410467797</v>
      </c>
      <c r="H4190">
        <v>70.981087980263098</v>
      </c>
      <c r="I4190">
        <v>65.393711588068498</v>
      </c>
    </row>
    <row r="4191" spans="1:9" x14ac:dyDescent="0.15">
      <c r="A4191" t="s">
        <v>202</v>
      </c>
      <c r="B4191" t="s">
        <v>233</v>
      </c>
      <c r="C4191" t="s">
        <v>1</v>
      </c>
      <c r="D4191" t="s">
        <v>204</v>
      </c>
      <c r="E4191" t="s">
        <v>167</v>
      </c>
      <c r="F4191">
        <v>2012</v>
      </c>
      <c r="G4191">
        <v>69.996025073979297</v>
      </c>
      <c r="H4191">
        <v>73.046558827701901</v>
      </c>
      <c r="I4191">
        <v>66.459336744309695</v>
      </c>
    </row>
    <row r="4192" spans="1:9" x14ac:dyDescent="0.15">
      <c r="A4192" t="s">
        <v>202</v>
      </c>
      <c r="B4192" t="s">
        <v>233</v>
      </c>
      <c r="C4192" t="s">
        <v>205</v>
      </c>
      <c r="D4192" t="s">
        <v>204</v>
      </c>
      <c r="E4192" t="s">
        <v>167</v>
      </c>
      <c r="F4192">
        <v>2012</v>
      </c>
      <c r="G4192">
        <v>69.227748230349206</v>
      </c>
      <c r="H4192">
        <v>72.003656820010207</v>
      </c>
      <c r="I4192">
        <v>65.929215616067395</v>
      </c>
    </row>
    <row r="4193" spans="1:9" x14ac:dyDescent="0.15">
      <c r="A4193" t="s">
        <v>202</v>
      </c>
      <c r="B4193" t="s">
        <v>234</v>
      </c>
      <c r="C4193" t="s">
        <v>21</v>
      </c>
      <c r="D4193" t="s">
        <v>204</v>
      </c>
      <c r="E4193" t="s">
        <v>167</v>
      </c>
      <c r="F4193">
        <v>2012</v>
      </c>
      <c r="G4193">
        <v>68.836451644626194</v>
      </c>
      <c r="H4193">
        <v>71.488170558849703</v>
      </c>
      <c r="I4193">
        <v>65.764985168659905</v>
      </c>
    </row>
    <row r="4194" spans="1:9" x14ac:dyDescent="0.15">
      <c r="A4194" t="s">
        <v>202</v>
      </c>
      <c r="B4194" t="s">
        <v>234</v>
      </c>
      <c r="C4194" t="s">
        <v>1</v>
      </c>
      <c r="D4194" t="s">
        <v>204</v>
      </c>
      <c r="E4194" t="s">
        <v>167</v>
      </c>
      <c r="F4194">
        <v>2012</v>
      </c>
      <c r="G4194">
        <v>70.886361275958294</v>
      </c>
      <c r="H4194">
        <v>73.992697729587505</v>
      </c>
      <c r="I4194">
        <v>67.343474429799102</v>
      </c>
    </row>
    <row r="4195" spans="1:9" x14ac:dyDescent="0.15">
      <c r="A4195" t="s">
        <v>202</v>
      </c>
      <c r="B4195" t="s">
        <v>234</v>
      </c>
      <c r="C4195" t="s">
        <v>205</v>
      </c>
      <c r="D4195" t="s">
        <v>204</v>
      </c>
      <c r="E4195" t="s">
        <v>167</v>
      </c>
      <c r="F4195">
        <v>2012</v>
      </c>
      <c r="G4195">
        <v>69.911853305196601</v>
      </c>
      <c r="H4195">
        <v>72.7921693412884</v>
      </c>
      <c r="I4195">
        <v>66.547489141791601</v>
      </c>
    </row>
    <row r="4196" spans="1:9" x14ac:dyDescent="0.15">
      <c r="A4196" t="s">
        <v>202</v>
      </c>
      <c r="B4196" t="s">
        <v>235</v>
      </c>
      <c r="C4196" t="s">
        <v>21</v>
      </c>
      <c r="D4196" t="s">
        <v>204</v>
      </c>
      <c r="E4196" t="s">
        <v>167</v>
      </c>
      <c r="F4196">
        <v>2012</v>
      </c>
      <c r="G4196">
        <v>68.327147242365101</v>
      </c>
      <c r="H4196">
        <v>70.958031839016897</v>
      </c>
      <c r="I4196">
        <v>65.244720184874197</v>
      </c>
    </row>
    <row r="4197" spans="1:9" x14ac:dyDescent="0.15">
      <c r="A4197" t="s">
        <v>202</v>
      </c>
      <c r="B4197" t="s">
        <v>235</v>
      </c>
      <c r="C4197" t="s">
        <v>1</v>
      </c>
      <c r="D4197" t="s">
        <v>204</v>
      </c>
      <c r="E4197" t="s">
        <v>167</v>
      </c>
      <c r="F4197">
        <v>2012</v>
      </c>
      <c r="G4197">
        <v>70.348058464664504</v>
      </c>
      <c r="H4197">
        <v>73.524095029287807</v>
      </c>
      <c r="I4197">
        <v>66.783026532028003</v>
      </c>
    </row>
    <row r="4198" spans="1:9" x14ac:dyDescent="0.15">
      <c r="A4198" t="s">
        <v>202</v>
      </c>
      <c r="B4198" t="s">
        <v>235</v>
      </c>
      <c r="C4198" t="s">
        <v>205</v>
      </c>
      <c r="D4198" t="s">
        <v>204</v>
      </c>
      <c r="E4198" t="s">
        <v>167</v>
      </c>
      <c r="F4198">
        <v>2012</v>
      </c>
      <c r="G4198">
        <v>69.373877168475204</v>
      </c>
      <c r="H4198">
        <v>72.254885989402297</v>
      </c>
      <c r="I4198">
        <v>66.077805178064096</v>
      </c>
    </row>
    <row r="4199" spans="1:9" x14ac:dyDescent="0.15">
      <c r="A4199" t="s">
        <v>202</v>
      </c>
      <c r="B4199" t="s">
        <v>236</v>
      </c>
      <c r="C4199" t="s">
        <v>21</v>
      </c>
      <c r="D4199" t="s">
        <v>204</v>
      </c>
      <c r="E4199" t="s">
        <v>167</v>
      </c>
      <c r="F4199">
        <v>2012</v>
      </c>
      <c r="G4199">
        <v>69.041274799165095</v>
      </c>
      <c r="H4199">
        <v>71.788199643916101</v>
      </c>
      <c r="I4199">
        <v>65.890763918278694</v>
      </c>
    </row>
    <row r="4200" spans="1:9" x14ac:dyDescent="0.15">
      <c r="A4200" t="s">
        <v>202</v>
      </c>
      <c r="B4200" t="s">
        <v>236</v>
      </c>
      <c r="C4200" t="s">
        <v>1</v>
      </c>
      <c r="D4200" t="s">
        <v>204</v>
      </c>
      <c r="E4200" t="s">
        <v>167</v>
      </c>
      <c r="F4200">
        <v>2012</v>
      </c>
      <c r="G4200">
        <v>70.498888318606305</v>
      </c>
      <c r="H4200">
        <v>73.694341877635196</v>
      </c>
      <c r="I4200">
        <v>66.855595530001096</v>
      </c>
    </row>
    <row r="4201" spans="1:9" x14ac:dyDescent="0.15">
      <c r="A4201" t="s">
        <v>202</v>
      </c>
      <c r="B4201" t="s">
        <v>236</v>
      </c>
      <c r="C4201" t="s">
        <v>205</v>
      </c>
      <c r="D4201" t="s">
        <v>204</v>
      </c>
      <c r="E4201" t="s">
        <v>167</v>
      </c>
      <c r="F4201">
        <v>2012</v>
      </c>
      <c r="G4201">
        <v>69.794398599409504</v>
      </c>
      <c r="H4201">
        <v>72.718775701632396</v>
      </c>
      <c r="I4201">
        <v>66.444314122095307</v>
      </c>
    </row>
    <row r="4202" spans="1:9" x14ac:dyDescent="0.15">
      <c r="A4202" t="s">
        <v>202</v>
      </c>
      <c r="B4202" t="s">
        <v>237</v>
      </c>
      <c r="C4202" t="s">
        <v>21</v>
      </c>
      <c r="D4202" t="s">
        <v>204</v>
      </c>
      <c r="E4202" t="s">
        <v>167</v>
      </c>
      <c r="F4202">
        <v>2012</v>
      </c>
      <c r="G4202">
        <v>67.449426075428903</v>
      </c>
      <c r="H4202">
        <v>70.106761307545099</v>
      </c>
      <c r="I4202">
        <v>64.362479837932</v>
      </c>
    </row>
    <row r="4203" spans="1:9" x14ac:dyDescent="0.15">
      <c r="A4203" t="s">
        <v>202</v>
      </c>
      <c r="B4203" t="s">
        <v>237</v>
      </c>
      <c r="C4203" t="s">
        <v>1</v>
      </c>
      <c r="D4203" t="s">
        <v>204</v>
      </c>
      <c r="E4203" t="s">
        <v>167</v>
      </c>
      <c r="F4203">
        <v>2012</v>
      </c>
      <c r="G4203">
        <v>70.081455447254797</v>
      </c>
      <c r="H4203">
        <v>73.227585327627807</v>
      </c>
      <c r="I4203">
        <v>66.423468504050206</v>
      </c>
    </row>
    <row r="4204" spans="1:9" x14ac:dyDescent="0.15">
      <c r="A4204" t="s">
        <v>202</v>
      </c>
      <c r="B4204" t="s">
        <v>237</v>
      </c>
      <c r="C4204" t="s">
        <v>205</v>
      </c>
      <c r="D4204" t="s">
        <v>204</v>
      </c>
      <c r="E4204" t="s">
        <v>167</v>
      </c>
      <c r="F4204">
        <v>2012</v>
      </c>
      <c r="G4204">
        <v>68.764786466873801</v>
      </c>
      <c r="H4204">
        <v>71.676251114566298</v>
      </c>
      <c r="I4204">
        <v>65.414677204292602</v>
      </c>
    </row>
    <row r="4205" spans="1:9" x14ac:dyDescent="0.15">
      <c r="A4205" t="s">
        <v>202</v>
      </c>
      <c r="B4205" t="s">
        <v>238</v>
      </c>
      <c r="C4205" t="s">
        <v>21</v>
      </c>
      <c r="D4205" t="s">
        <v>204</v>
      </c>
      <c r="E4205" t="s">
        <v>167</v>
      </c>
      <c r="F4205">
        <v>2012</v>
      </c>
      <c r="G4205">
        <v>68.050258699161205</v>
      </c>
      <c r="H4205">
        <v>70.595668458234798</v>
      </c>
      <c r="I4205">
        <v>65.170426954360806</v>
      </c>
    </row>
    <row r="4206" spans="1:9" x14ac:dyDescent="0.15">
      <c r="A4206" t="s">
        <v>202</v>
      </c>
      <c r="B4206" t="s">
        <v>238</v>
      </c>
      <c r="C4206" t="s">
        <v>1</v>
      </c>
      <c r="D4206" t="s">
        <v>204</v>
      </c>
      <c r="E4206" t="s">
        <v>167</v>
      </c>
      <c r="F4206">
        <v>2012</v>
      </c>
      <c r="G4206">
        <v>69.784388133892804</v>
      </c>
      <c r="H4206">
        <v>72.931274907922997</v>
      </c>
      <c r="I4206">
        <v>66.239887227411401</v>
      </c>
    </row>
    <row r="4207" spans="1:9" x14ac:dyDescent="0.15">
      <c r="A4207" t="s">
        <v>202</v>
      </c>
      <c r="B4207" t="s">
        <v>238</v>
      </c>
      <c r="C4207" t="s">
        <v>205</v>
      </c>
      <c r="D4207" t="s">
        <v>204</v>
      </c>
      <c r="E4207" t="s">
        <v>167</v>
      </c>
      <c r="F4207">
        <v>2012</v>
      </c>
      <c r="G4207">
        <v>68.957149232378995</v>
      </c>
      <c r="H4207">
        <v>71.776949363170004</v>
      </c>
      <c r="I4207">
        <v>65.681690136998796</v>
      </c>
    </row>
    <row r="4208" spans="1:9" x14ac:dyDescent="0.15">
      <c r="A4208" t="s">
        <v>202</v>
      </c>
      <c r="B4208" t="s">
        <v>239</v>
      </c>
      <c r="C4208" t="s">
        <v>21</v>
      </c>
      <c r="D4208" t="s">
        <v>204</v>
      </c>
      <c r="E4208" t="s">
        <v>167</v>
      </c>
      <c r="F4208">
        <v>2012</v>
      </c>
      <c r="G4208">
        <v>68.9590108301595</v>
      </c>
      <c r="H4208">
        <v>71.631194167290403</v>
      </c>
      <c r="I4208">
        <v>65.865099526047103</v>
      </c>
    </row>
    <row r="4209" spans="1:9" x14ac:dyDescent="0.15">
      <c r="A4209" t="s">
        <v>202</v>
      </c>
      <c r="B4209" t="s">
        <v>239</v>
      </c>
      <c r="C4209" t="s">
        <v>1</v>
      </c>
      <c r="D4209" t="s">
        <v>204</v>
      </c>
      <c r="E4209" t="s">
        <v>167</v>
      </c>
      <c r="F4209">
        <v>2012</v>
      </c>
      <c r="G4209">
        <v>70.404793287017398</v>
      </c>
      <c r="H4209">
        <v>73.524584474665104</v>
      </c>
      <c r="I4209">
        <v>66.811411007084999</v>
      </c>
    </row>
    <row r="4210" spans="1:9" x14ac:dyDescent="0.15">
      <c r="A4210" t="s">
        <v>202</v>
      </c>
      <c r="B4210" t="s">
        <v>239</v>
      </c>
      <c r="C4210" t="s">
        <v>205</v>
      </c>
      <c r="D4210" t="s">
        <v>204</v>
      </c>
      <c r="E4210" t="s">
        <v>167</v>
      </c>
      <c r="F4210">
        <v>2012</v>
      </c>
      <c r="G4210">
        <v>69.718970672296095</v>
      </c>
      <c r="H4210">
        <v>72.6560754831834</v>
      </c>
      <c r="I4210">
        <v>66.325364123605098</v>
      </c>
    </row>
    <row r="4211" spans="1:9" x14ac:dyDescent="0.15">
      <c r="A4211" t="s">
        <v>202</v>
      </c>
      <c r="B4211" t="s">
        <v>240</v>
      </c>
      <c r="C4211" t="s">
        <v>21</v>
      </c>
      <c r="D4211" t="s">
        <v>204</v>
      </c>
      <c r="E4211" t="s">
        <v>167</v>
      </c>
      <c r="F4211">
        <v>2012</v>
      </c>
      <c r="G4211">
        <v>67.614307283623504</v>
      </c>
      <c r="H4211">
        <v>70.225953285939497</v>
      </c>
      <c r="I4211">
        <v>64.522912975292897</v>
      </c>
    </row>
    <row r="4212" spans="1:9" x14ac:dyDescent="0.15">
      <c r="A4212" t="s">
        <v>202</v>
      </c>
      <c r="B4212" t="s">
        <v>240</v>
      </c>
      <c r="C4212" t="s">
        <v>1</v>
      </c>
      <c r="D4212" t="s">
        <v>204</v>
      </c>
      <c r="E4212" t="s">
        <v>167</v>
      </c>
      <c r="F4212">
        <v>2012</v>
      </c>
      <c r="G4212">
        <v>69.4404708440821</v>
      </c>
      <c r="H4212">
        <v>72.661467251477703</v>
      </c>
      <c r="I4212">
        <v>65.858792655651001</v>
      </c>
    </row>
    <row r="4213" spans="1:9" x14ac:dyDescent="0.15">
      <c r="A4213" t="s">
        <v>202</v>
      </c>
      <c r="B4213" t="s">
        <v>240</v>
      </c>
      <c r="C4213" t="s">
        <v>205</v>
      </c>
      <c r="D4213" t="s">
        <v>204</v>
      </c>
      <c r="E4213" t="s">
        <v>167</v>
      </c>
      <c r="F4213">
        <v>2012</v>
      </c>
      <c r="G4213">
        <v>68.561854136114405</v>
      </c>
      <c r="H4213">
        <v>71.498832565370293</v>
      </c>
      <c r="I4213">
        <v>65.217240486973594</v>
      </c>
    </row>
    <row r="4214" spans="1:9" x14ac:dyDescent="0.15">
      <c r="A4214" t="s">
        <v>202</v>
      </c>
      <c r="B4214" t="s">
        <v>241</v>
      </c>
      <c r="C4214" t="s">
        <v>21</v>
      </c>
      <c r="D4214" t="s">
        <v>204</v>
      </c>
      <c r="E4214" t="s">
        <v>167</v>
      </c>
      <c r="F4214">
        <v>2012</v>
      </c>
      <c r="G4214">
        <v>67.472138559516097</v>
      </c>
      <c r="H4214">
        <v>70.0736151797785</v>
      </c>
      <c r="I4214">
        <v>64.457926681312898</v>
      </c>
    </row>
    <row r="4215" spans="1:9" x14ac:dyDescent="0.15">
      <c r="A4215" t="s">
        <v>202</v>
      </c>
      <c r="B4215" t="s">
        <v>241</v>
      </c>
      <c r="C4215" t="s">
        <v>1</v>
      </c>
      <c r="D4215" t="s">
        <v>204</v>
      </c>
      <c r="E4215" t="s">
        <v>167</v>
      </c>
      <c r="F4215">
        <v>2012</v>
      </c>
      <c r="G4215">
        <v>69.7382156544476</v>
      </c>
      <c r="H4215">
        <v>72.740157104694205</v>
      </c>
      <c r="I4215">
        <v>66.227482024205401</v>
      </c>
    </row>
    <row r="4216" spans="1:9" x14ac:dyDescent="0.15">
      <c r="A4216" t="s">
        <v>202</v>
      </c>
      <c r="B4216" t="s">
        <v>241</v>
      </c>
      <c r="C4216" t="s">
        <v>205</v>
      </c>
      <c r="D4216" t="s">
        <v>204</v>
      </c>
      <c r="E4216" t="s">
        <v>167</v>
      </c>
      <c r="F4216">
        <v>2012</v>
      </c>
      <c r="G4216">
        <v>68.619480049343906</v>
      </c>
      <c r="H4216">
        <v>71.425645219863696</v>
      </c>
      <c r="I4216">
        <v>65.360287555954699</v>
      </c>
    </row>
    <row r="4217" spans="1:9" x14ac:dyDescent="0.15">
      <c r="A4217" t="s">
        <v>202</v>
      </c>
      <c r="B4217" t="s">
        <v>242</v>
      </c>
      <c r="C4217" t="s">
        <v>21</v>
      </c>
      <c r="D4217" t="s">
        <v>204</v>
      </c>
      <c r="E4217" t="s">
        <v>167</v>
      </c>
      <c r="F4217">
        <v>2012</v>
      </c>
      <c r="G4217">
        <v>66.784440105280694</v>
      </c>
      <c r="H4217">
        <v>69.218575531312297</v>
      </c>
      <c r="I4217">
        <v>63.900617606468003</v>
      </c>
    </row>
    <row r="4218" spans="1:9" x14ac:dyDescent="0.15">
      <c r="A4218" t="s">
        <v>202</v>
      </c>
      <c r="B4218" t="s">
        <v>242</v>
      </c>
      <c r="C4218" t="s">
        <v>1</v>
      </c>
      <c r="D4218" t="s">
        <v>204</v>
      </c>
      <c r="E4218" t="s">
        <v>167</v>
      </c>
      <c r="F4218">
        <v>2012</v>
      </c>
      <c r="G4218">
        <v>69.488592056661403</v>
      </c>
      <c r="H4218">
        <v>72.540783392923203</v>
      </c>
      <c r="I4218">
        <v>66.003894277994704</v>
      </c>
    </row>
    <row r="4219" spans="1:9" x14ac:dyDescent="0.15">
      <c r="A4219" t="s">
        <v>202</v>
      </c>
      <c r="B4219" t="s">
        <v>242</v>
      </c>
      <c r="C4219" t="s">
        <v>205</v>
      </c>
      <c r="D4219" t="s">
        <v>204</v>
      </c>
      <c r="E4219" t="s">
        <v>167</v>
      </c>
      <c r="F4219">
        <v>2012</v>
      </c>
      <c r="G4219">
        <v>68.160256675817394</v>
      </c>
      <c r="H4219">
        <v>70.876776597719598</v>
      </c>
      <c r="I4219">
        <v>65.001389427431107</v>
      </c>
    </row>
    <row r="4220" spans="1:9" x14ac:dyDescent="0.15">
      <c r="A4220" t="s">
        <v>202</v>
      </c>
      <c r="B4220" t="s">
        <v>243</v>
      </c>
      <c r="C4220" t="s">
        <v>21</v>
      </c>
      <c r="D4220" t="s">
        <v>204</v>
      </c>
      <c r="E4220" t="s">
        <v>167</v>
      </c>
      <c r="F4220">
        <v>2012</v>
      </c>
      <c r="G4220">
        <v>68.348413256806296</v>
      </c>
      <c r="H4220">
        <v>70.9792868226384</v>
      </c>
      <c r="I4220">
        <v>65.331804657675093</v>
      </c>
    </row>
    <row r="4221" spans="1:9" x14ac:dyDescent="0.15">
      <c r="A4221" t="s">
        <v>202</v>
      </c>
      <c r="B4221" t="s">
        <v>243</v>
      </c>
      <c r="C4221" t="s">
        <v>1</v>
      </c>
      <c r="D4221" t="s">
        <v>204</v>
      </c>
      <c r="E4221" t="s">
        <v>167</v>
      </c>
      <c r="F4221">
        <v>2012</v>
      </c>
      <c r="G4221">
        <v>70.371979100594203</v>
      </c>
      <c r="H4221">
        <v>73.459370036932697</v>
      </c>
      <c r="I4221">
        <v>66.773016867401296</v>
      </c>
    </row>
    <row r="4222" spans="1:9" x14ac:dyDescent="0.15">
      <c r="A4222" t="s">
        <v>202</v>
      </c>
      <c r="B4222" t="s">
        <v>243</v>
      </c>
      <c r="C4222" t="s">
        <v>205</v>
      </c>
      <c r="D4222" t="s">
        <v>204</v>
      </c>
      <c r="E4222" t="s">
        <v>167</v>
      </c>
      <c r="F4222">
        <v>2012</v>
      </c>
      <c r="G4222">
        <v>69.396714877786494</v>
      </c>
      <c r="H4222">
        <v>72.277547645978203</v>
      </c>
      <c r="I4222">
        <v>66.075581322171701</v>
      </c>
    </row>
    <row r="4223" spans="1:9" x14ac:dyDescent="0.15">
      <c r="A4223" t="s">
        <v>202</v>
      </c>
      <c r="B4223" t="s">
        <v>244</v>
      </c>
      <c r="C4223" t="s">
        <v>21</v>
      </c>
      <c r="D4223" t="s">
        <v>204</v>
      </c>
      <c r="E4223" t="s">
        <v>167</v>
      </c>
      <c r="F4223">
        <v>2012</v>
      </c>
      <c r="G4223">
        <v>67.447768343222904</v>
      </c>
      <c r="H4223">
        <v>70.066433675864204</v>
      </c>
      <c r="I4223">
        <v>64.378658475770493</v>
      </c>
    </row>
    <row r="4224" spans="1:9" x14ac:dyDescent="0.15">
      <c r="A4224" t="s">
        <v>202</v>
      </c>
      <c r="B4224" t="s">
        <v>244</v>
      </c>
      <c r="C4224" t="s">
        <v>1</v>
      </c>
      <c r="D4224" t="s">
        <v>204</v>
      </c>
      <c r="E4224" t="s">
        <v>167</v>
      </c>
      <c r="F4224">
        <v>2012</v>
      </c>
      <c r="G4224">
        <v>69.000357530696704</v>
      </c>
      <c r="H4224">
        <v>72.233319698788804</v>
      </c>
      <c r="I4224">
        <v>65.455228867231796</v>
      </c>
    </row>
    <row r="4225" spans="1:9" x14ac:dyDescent="0.15">
      <c r="A4225" t="s">
        <v>202</v>
      </c>
      <c r="B4225" t="s">
        <v>244</v>
      </c>
      <c r="C4225" t="s">
        <v>205</v>
      </c>
      <c r="D4225" t="s">
        <v>204</v>
      </c>
      <c r="E4225" t="s">
        <v>167</v>
      </c>
      <c r="F4225">
        <v>2012</v>
      </c>
      <c r="G4225">
        <v>68.213406044188403</v>
      </c>
      <c r="H4225">
        <v>71.083372357844098</v>
      </c>
      <c r="I4225">
        <v>64.917062026489305</v>
      </c>
    </row>
    <row r="4226" spans="1:9" x14ac:dyDescent="0.15">
      <c r="A4226" t="s">
        <v>202</v>
      </c>
      <c r="B4226" t="s">
        <v>245</v>
      </c>
      <c r="C4226" t="s">
        <v>21</v>
      </c>
      <c r="D4226" t="s">
        <v>204</v>
      </c>
      <c r="E4226" t="s">
        <v>167</v>
      </c>
      <c r="F4226">
        <v>2012</v>
      </c>
      <c r="G4226">
        <v>67.537828226194193</v>
      </c>
      <c r="H4226">
        <v>70.102661901522794</v>
      </c>
      <c r="I4226">
        <v>64.523678138555297</v>
      </c>
    </row>
    <row r="4227" spans="1:9" x14ac:dyDescent="0.15">
      <c r="A4227" t="s">
        <v>202</v>
      </c>
      <c r="B4227" t="s">
        <v>245</v>
      </c>
      <c r="C4227" t="s">
        <v>1</v>
      </c>
      <c r="D4227" t="s">
        <v>204</v>
      </c>
      <c r="E4227" t="s">
        <v>167</v>
      </c>
      <c r="F4227">
        <v>2012</v>
      </c>
      <c r="G4227">
        <v>69.847621597162501</v>
      </c>
      <c r="H4227">
        <v>72.999489787714595</v>
      </c>
      <c r="I4227">
        <v>66.177832904854199</v>
      </c>
    </row>
    <row r="4228" spans="1:9" x14ac:dyDescent="0.15">
      <c r="A4228" t="s">
        <v>202</v>
      </c>
      <c r="B4228" t="s">
        <v>245</v>
      </c>
      <c r="C4228" t="s">
        <v>205</v>
      </c>
      <c r="D4228" t="s">
        <v>204</v>
      </c>
      <c r="E4228" t="s">
        <v>167</v>
      </c>
      <c r="F4228">
        <v>2012</v>
      </c>
      <c r="G4228">
        <v>68.690967072616303</v>
      </c>
      <c r="H4228">
        <v>71.543413393996701</v>
      </c>
      <c r="I4228">
        <v>65.336226919849906</v>
      </c>
    </row>
    <row r="4229" spans="1:9" x14ac:dyDescent="0.15">
      <c r="A4229" t="s">
        <v>202</v>
      </c>
      <c r="B4229" t="s">
        <v>246</v>
      </c>
      <c r="C4229" t="s">
        <v>21</v>
      </c>
      <c r="D4229" t="s">
        <v>204</v>
      </c>
      <c r="E4229" t="s">
        <v>167</v>
      </c>
      <c r="F4229">
        <v>2012</v>
      </c>
      <c r="G4229">
        <v>66.741190155583098</v>
      </c>
      <c r="H4229">
        <v>69.287458933776406</v>
      </c>
      <c r="I4229">
        <v>63.734849131905897</v>
      </c>
    </row>
    <row r="4230" spans="1:9" x14ac:dyDescent="0.15">
      <c r="A4230" t="s">
        <v>202</v>
      </c>
      <c r="B4230" t="s">
        <v>246</v>
      </c>
      <c r="C4230" t="s">
        <v>1</v>
      </c>
      <c r="D4230" t="s">
        <v>204</v>
      </c>
      <c r="E4230" t="s">
        <v>167</v>
      </c>
      <c r="F4230">
        <v>2012</v>
      </c>
      <c r="G4230">
        <v>69.741852223599693</v>
      </c>
      <c r="H4230">
        <v>72.854806354375</v>
      </c>
      <c r="I4230">
        <v>66.138170589776095</v>
      </c>
    </row>
    <row r="4231" spans="1:9" x14ac:dyDescent="0.15">
      <c r="A4231" t="s">
        <v>202</v>
      </c>
      <c r="B4231" t="s">
        <v>246</v>
      </c>
      <c r="C4231" t="s">
        <v>205</v>
      </c>
      <c r="D4231" t="s">
        <v>204</v>
      </c>
      <c r="E4231" t="s">
        <v>167</v>
      </c>
      <c r="F4231">
        <v>2012</v>
      </c>
      <c r="G4231">
        <v>68.180988406155095</v>
      </c>
      <c r="H4231">
        <v>70.996896517446501</v>
      </c>
      <c r="I4231">
        <v>64.848781120296906</v>
      </c>
    </row>
    <row r="4232" spans="1:9" x14ac:dyDescent="0.15">
      <c r="A4232" t="s">
        <v>202</v>
      </c>
      <c r="B4232" t="s">
        <v>247</v>
      </c>
      <c r="C4232" t="s">
        <v>21</v>
      </c>
      <c r="D4232" t="s">
        <v>204</v>
      </c>
      <c r="E4232" t="s">
        <v>167</v>
      </c>
      <c r="F4232">
        <v>2012</v>
      </c>
      <c r="G4232">
        <v>70.869964283058707</v>
      </c>
      <c r="H4232">
        <v>73.687622981190898</v>
      </c>
      <c r="I4232">
        <v>67.692976354654903</v>
      </c>
    </row>
    <row r="4233" spans="1:9" x14ac:dyDescent="0.15">
      <c r="A4233" t="s">
        <v>202</v>
      </c>
      <c r="B4233" t="s">
        <v>247</v>
      </c>
      <c r="C4233" t="s">
        <v>1</v>
      </c>
      <c r="D4233" t="s">
        <v>204</v>
      </c>
      <c r="E4233" t="s">
        <v>167</v>
      </c>
      <c r="F4233">
        <v>2012</v>
      </c>
      <c r="G4233">
        <v>72.352634308619997</v>
      </c>
      <c r="H4233">
        <v>75.486881086357499</v>
      </c>
      <c r="I4233">
        <v>68.575154066317893</v>
      </c>
    </row>
    <row r="4234" spans="1:9" x14ac:dyDescent="0.15">
      <c r="A4234" t="s">
        <v>202</v>
      </c>
      <c r="B4234" t="s">
        <v>247</v>
      </c>
      <c r="C4234" t="s">
        <v>205</v>
      </c>
      <c r="D4234" t="s">
        <v>204</v>
      </c>
      <c r="E4234" t="s">
        <v>167</v>
      </c>
      <c r="F4234">
        <v>2012</v>
      </c>
      <c r="G4234">
        <v>71.638890050090495</v>
      </c>
      <c r="H4234">
        <v>74.637462320171096</v>
      </c>
      <c r="I4234">
        <v>68.180779261429905</v>
      </c>
    </row>
    <row r="4235" spans="1:9" x14ac:dyDescent="0.15">
      <c r="A4235" t="s">
        <v>202</v>
      </c>
      <c r="B4235" t="s">
        <v>248</v>
      </c>
      <c r="C4235" t="s">
        <v>21</v>
      </c>
      <c r="D4235" t="s">
        <v>204</v>
      </c>
      <c r="E4235" t="s">
        <v>167</v>
      </c>
      <c r="F4235">
        <v>2012</v>
      </c>
      <c r="G4235">
        <v>70.300922151876904</v>
      </c>
      <c r="H4235">
        <v>72.972022414975896</v>
      </c>
      <c r="I4235">
        <v>67.137199118370106</v>
      </c>
    </row>
    <row r="4236" spans="1:9" x14ac:dyDescent="0.15">
      <c r="A4236" t="s">
        <v>202</v>
      </c>
      <c r="B4236" t="s">
        <v>248</v>
      </c>
      <c r="C4236" t="s">
        <v>1</v>
      </c>
      <c r="D4236" t="s">
        <v>204</v>
      </c>
      <c r="E4236" t="s">
        <v>167</v>
      </c>
      <c r="F4236">
        <v>2012</v>
      </c>
      <c r="G4236">
        <v>71.398541680818795</v>
      </c>
      <c r="H4236">
        <v>74.582948840003496</v>
      </c>
      <c r="I4236">
        <v>67.8225079714271</v>
      </c>
    </row>
    <row r="4237" spans="1:9" x14ac:dyDescent="0.15">
      <c r="A4237" t="s">
        <v>202</v>
      </c>
      <c r="B4237" t="s">
        <v>248</v>
      </c>
      <c r="C4237" t="s">
        <v>205</v>
      </c>
      <c r="D4237" t="s">
        <v>204</v>
      </c>
      <c r="E4237" t="s">
        <v>167</v>
      </c>
      <c r="F4237">
        <v>2012</v>
      </c>
      <c r="G4237">
        <v>70.892207936386399</v>
      </c>
      <c r="H4237">
        <v>73.790128059434807</v>
      </c>
      <c r="I4237">
        <v>67.582327971406798</v>
      </c>
    </row>
    <row r="4238" spans="1:9" x14ac:dyDescent="0.15">
      <c r="A4238" t="s">
        <v>202</v>
      </c>
      <c r="B4238" t="s">
        <v>249</v>
      </c>
      <c r="C4238" t="s">
        <v>21</v>
      </c>
      <c r="D4238" t="s">
        <v>204</v>
      </c>
      <c r="E4238" t="s">
        <v>167</v>
      </c>
      <c r="F4238">
        <v>2012</v>
      </c>
      <c r="G4238">
        <v>70.239935984492405</v>
      </c>
      <c r="H4238">
        <v>72.965840015048599</v>
      </c>
      <c r="I4238">
        <v>67.125980521518898</v>
      </c>
    </row>
    <row r="4239" spans="1:9" x14ac:dyDescent="0.15">
      <c r="A4239" t="s">
        <v>202</v>
      </c>
      <c r="B4239" t="s">
        <v>249</v>
      </c>
      <c r="C4239" t="s">
        <v>1</v>
      </c>
      <c r="D4239" t="s">
        <v>204</v>
      </c>
      <c r="E4239" t="s">
        <v>167</v>
      </c>
      <c r="F4239">
        <v>2012</v>
      </c>
      <c r="G4239">
        <v>71.621745543052498</v>
      </c>
      <c r="H4239">
        <v>74.682544895945597</v>
      </c>
      <c r="I4239">
        <v>68.060126456396105</v>
      </c>
    </row>
    <row r="4240" spans="1:9" x14ac:dyDescent="0.15">
      <c r="A4240" t="s">
        <v>202</v>
      </c>
      <c r="B4240" t="s">
        <v>249</v>
      </c>
      <c r="C4240" t="s">
        <v>205</v>
      </c>
      <c r="D4240" t="s">
        <v>204</v>
      </c>
      <c r="E4240" t="s">
        <v>167</v>
      </c>
      <c r="F4240">
        <v>2012</v>
      </c>
      <c r="G4240">
        <v>70.971568720170097</v>
      </c>
      <c r="H4240">
        <v>73.8629419518942</v>
      </c>
      <c r="I4240">
        <v>67.641564624012204</v>
      </c>
    </row>
    <row r="4241" spans="1:9" x14ac:dyDescent="0.15">
      <c r="A4241" t="s">
        <v>202</v>
      </c>
      <c r="B4241" t="s">
        <v>250</v>
      </c>
      <c r="C4241" t="s">
        <v>21</v>
      </c>
      <c r="D4241" t="s">
        <v>204</v>
      </c>
      <c r="E4241" t="s">
        <v>167</v>
      </c>
      <c r="F4241">
        <v>2012</v>
      </c>
      <c r="G4241">
        <v>70.092622412236594</v>
      </c>
      <c r="H4241">
        <v>72.841614035232695</v>
      </c>
      <c r="I4241">
        <v>66.886379966736996</v>
      </c>
    </row>
    <row r="4242" spans="1:9" x14ac:dyDescent="0.15">
      <c r="A4242" t="s">
        <v>202</v>
      </c>
      <c r="B4242" t="s">
        <v>250</v>
      </c>
      <c r="C4242" t="s">
        <v>1</v>
      </c>
      <c r="D4242" t="s">
        <v>204</v>
      </c>
      <c r="E4242" t="s">
        <v>167</v>
      </c>
      <c r="F4242">
        <v>2012</v>
      </c>
      <c r="G4242">
        <v>71.5069970186277</v>
      </c>
      <c r="H4242">
        <v>74.686316434570102</v>
      </c>
      <c r="I4242">
        <v>67.844700495016994</v>
      </c>
    </row>
    <row r="4243" spans="1:9" x14ac:dyDescent="0.15">
      <c r="A4243" t="s">
        <v>202</v>
      </c>
      <c r="B4243" t="s">
        <v>250</v>
      </c>
      <c r="C4243" t="s">
        <v>205</v>
      </c>
      <c r="D4243" t="s">
        <v>204</v>
      </c>
      <c r="E4243" t="s">
        <v>167</v>
      </c>
      <c r="F4243">
        <v>2012</v>
      </c>
      <c r="G4243">
        <v>70.842612591591802</v>
      </c>
      <c r="H4243">
        <v>73.731568328152207</v>
      </c>
      <c r="I4243">
        <v>67.340209048531193</v>
      </c>
    </row>
    <row r="4244" spans="1:9" x14ac:dyDescent="0.15">
      <c r="A4244" t="s">
        <v>202</v>
      </c>
      <c r="B4244" t="s">
        <v>251</v>
      </c>
      <c r="C4244" t="s">
        <v>21</v>
      </c>
      <c r="D4244" t="s">
        <v>204</v>
      </c>
      <c r="E4244" t="s">
        <v>167</v>
      </c>
      <c r="F4244">
        <v>2012</v>
      </c>
      <c r="G4244">
        <v>69.969364827025103</v>
      </c>
      <c r="H4244">
        <v>72.721000699972805</v>
      </c>
      <c r="I4244">
        <v>66.7844654794783</v>
      </c>
    </row>
    <row r="4245" spans="1:9" x14ac:dyDescent="0.15">
      <c r="A4245" t="s">
        <v>202</v>
      </c>
      <c r="B4245" t="s">
        <v>251</v>
      </c>
      <c r="C4245" t="s">
        <v>1</v>
      </c>
      <c r="D4245" t="s">
        <v>204</v>
      </c>
      <c r="E4245" t="s">
        <v>167</v>
      </c>
      <c r="F4245">
        <v>2012</v>
      </c>
      <c r="G4245">
        <v>70.594642581768099</v>
      </c>
      <c r="H4245">
        <v>73.674185261415005</v>
      </c>
      <c r="I4245">
        <v>66.941586774335704</v>
      </c>
    </row>
    <row r="4246" spans="1:9" x14ac:dyDescent="0.15">
      <c r="A4246" t="s">
        <v>202</v>
      </c>
      <c r="B4246" t="s">
        <v>251</v>
      </c>
      <c r="C4246" t="s">
        <v>205</v>
      </c>
      <c r="D4246" t="s">
        <v>204</v>
      </c>
      <c r="E4246" t="s">
        <v>167</v>
      </c>
      <c r="F4246">
        <v>2012</v>
      </c>
      <c r="G4246">
        <v>70.298190588811806</v>
      </c>
      <c r="H4246">
        <v>73.235532779464805</v>
      </c>
      <c r="I4246">
        <v>66.905679814736899</v>
      </c>
    </row>
    <row r="4247" spans="1:9" x14ac:dyDescent="0.15">
      <c r="A4247" t="s">
        <v>202</v>
      </c>
      <c r="B4247" t="s">
        <v>252</v>
      </c>
      <c r="C4247" t="s">
        <v>21</v>
      </c>
      <c r="D4247" t="s">
        <v>204</v>
      </c>
      <c r="E4247" t="s">
        <v>167</v>
      </c>
      <c r="F4247">
        <v>2012</v>
      </c>
      <c r="G4247">
        <v>70.027194065849599</v>
      </c>
      <c r="H4247">
        <v>72.6797605267503</v>
      </c>
      <c r="I4247">
        <v>66.870926891201506</v>
      </c>
    </row>
    <row r="4248" spans="1:9" x14ac:dyDescent="0.15">
      <c r="A4248" t="s">
        <v>202</v>
      </c>
      <c r="B4248" t="s">
        <v>252</v>
      </c>
      <c r="C4248" t="s">
        <v>1</v>
      </c>
      <c r="D4248" t="s">
        <v>204</v>
      </c>
      <c r="E4248" t="s">
        <v>167</v>
      </c>
      <c r="F4248">
        <v>2012</v>
      </c>
      <c r="G4248">
        <v>71.065722849643294</v>
      </c>
      <c r="H4248">
        <v>74.239502071759404</v>
      </c>
      <c r="I4248">
        <v>67.403016476530397</v>
      </c>
    </row>
    <row r="4249" spans="1:9" x14ac:dyDescent="0.15">
      <c r="A4249" t="s">
        <v>202</v>
      </c>
      <c r="B4249" t="s">
        <v>252</v>
      </c>
      <c r="C4249" t="s">
        <v>205</v>
      </c>
      <c r="D4249" t="s">
        <v>204</v>
      </c>
      <c r="E4249" t="s">
        <v>167</v>
      </c>
      <c r="F4249">
        <v>2012</v>
      </c>
      <c r="G4249">
        <v>70.580945555089599</v>
      </c>
      <c r="H4249">
        <v>73.444703615443501</v>
      </c>
      <c r="I4249">
        <v>67.164135358219696</v>
      </c>
    </row>
    <row r="4250" spans="1:9" x14ac:dyDescent="0.15">
      <c r="A4250" t="s">
        <v>202</v>
      </c>
      <c r="B4250" t="s">
        <v>253</v>
      </c>
      <c r="C4250" t="s">
        <v>21</v>
      </c>
      <c r="D4250" t="s">
        <v>204</v>
      </c>
      <c r="E4250" t="s">
        <v>167</v>
      </c>
      <c r="F4250">
        <v>2012</v>
      </c>
      <c r="G4250">
        <v>70.175691899581807</v>
      </c>
      <c r="H4250">
        <v>72.955139285609704</v>
      </c>
      <c r="I4250">
        <v>67.066529458926595</v>
      </c>
    </row>
    <row r="4251" spans="1:9" x14ac:dyDescent="0.15">
      <c r="A4251" t="s">
        <v>202</v>
      </c>
      <c r="B4251" t="s">
        <v>253</v>
      </c>
      <c r="C4251" t="s">
        <v>1</v>
      </c>
      <c r="D4251" t="s">
        <v>204</v>
      </c>
      <c r="E4251" t="s">
        <v>167</v>
      </c>
      <c r="F4251">
        <v>2012</v>
      </c>
      <c r="G4251">
        <v>71.319231770762102</v>
      </c>
      <c r="H4251">
        <v>74.504597932788798</v>
      </c>
      <c r="I4251">
        <v>67.717964357824201</v>
      </c>
    </row>
    <row r="4252" spans="1:9" x14ac:dyDescent="0.15">
      <c r="A4252" t="s">
        <v>202</v>
      </c>
      <c r="B4252" t="s">
        <v>253</v>
      </c>
      <c r="C4252" t="s">
        <v>205</v>
      </c>
      <c r="D4252" t="s">
        <v>204</v>
      </c>
      <c r="E4252" t="s">
        <v>167</v>
      </c>
      <c r="F4252">
        <v>2012</v>
      </c>
      <c r="G4252">
        <v>70.794006566568896</v>
      </c>
      <c r="H4252">
        <v>73.746772840890202</v>
      </c>
      <c r="I4252">
        <v>67.348595639648494</v>
      </c>
    </row>
    <row r="4253" spans="1:9" x14ac:dyDescent="0.15">
      <c r="A4253" t="s">
        <v>202</v>
      </c>
      <c r="B4253" t="s">
        <v>123</v>
      </c>
      <c r="C4253" t="s">
        <v>21</v>
      </c>
      <c r="D4253" t="s">
        <v>204</v>
      </c>
      <c r="E4253" t="s">
        <v>167</v>
      </c>
      <c r="F4253">
        <v>2012</v>
      </c>
      <c r="G4253">
        <v>69.684997344608007</v>
      </c>
      <c r="H4253">
        <v>72.308162196466398</v>
      </c>
      <c r="I4253">
        <v>66.585206156836406</v>
      </c>
    </row>
    <row r="4254" spans="1:9" x14ac:dyDescent="0.15">
      <c r="A4254" t="s">
        <v>202</v>
      </c>
      <c r="B4254" t="s">
        <v>123</v>
      </c>
      <c r="C4254" t="s">
        <v>1</v>
      </c>
      <c r="D4254" t="s">
        <v>204</v>
      </c>
      <c r="E4254" t="s">
        <v>167</v>
      </c>
      <c r="F4254">
        <v>2012</v>
      </c>
      <c r="G4254">
        <v>71.051291480355204</v>
      </c>
      <c r="H4254">
        <v>74.192855462760704</v>
      </c>
      <c r="I4254">
        <v>67.443234507414303</v>
      </c>
    </row>
    <row r="4255" spans="1:9" x14ac:dyDescent="0.15">
      <c r="A4255" t="s">
        <v>202</v>
      </c>
      <c r="B4255" t="s">
        <v>123</v>
      </c>
      <c r="C4255" t="s">
        <v>205</v>
      </c>
      <c r="D4255" t="s">
        <v>204</v>
      </c>
      <c r="E4255" t="s">
        <v>167</v>
      </c>
      <c r="F4255">
        <v>2012</v>
      </c>
      <c r="G4255">
        <v>70.414361632587401</v>
      </c>
      <c r="H4255">
        <v>73.273797890601301</v>
      </c>
      <c r="I4255">
        <v>67.035129652418902</v>
      </c>
    </row>
    <row r="4256" spans="1:9" x14ac:dyDescent="0.15">
      <c r="A4256" t="s">
        <v>202</v>
      </c>
      <c r="B4256" t="s">
        <v>254</v>
      </c>
      <c r="C4256" t="s">
        <v>21</v>
      </c>
      <c r="D4256" t="s">
        <v>204</v>
      </c>
      <c r="E4256" t="s">
        <v>167</v>
      </c>
      <c r="F4256">
        <v>2012</v>
      </c>
      <c r="G4256">
        <v>69.993323846571897</v>
      </c>
      <c r="H4256">
        <v>72.604311980379606</v>
      </c>
      <c r="I4256">
        <v>66.797042884613305</v>
      </c>
    </row>
    <row r="4257" spans="1:9" x14ac:dyDescent="0.15">
      <c r="A4257" t="s">
        <v>202</v>
      </c>
      <c r="B4257" t="s">
        <v>254</v>
      </c>
      <c r="C4257" t="s">
        <v>1</v>
      </c>
      <c r="D4257" t="s">
        <v>204</v>
      </c>
      <c r="E4257" t="s">
        <v>167</v>
      </c>
      <c r="F4257">
        <v>2012</v>
      </c>
      <c r="G4257">
        <v>71.075271978257604</v>
      </c>
      <c r="H4257">
        <v>74.143227714884205</v>
      </c>
      <c r="I4257">
        <v>67.495556734731394</v>
      </c>
    </row>
    <row r="4258" spans="1:9" x14ac:dyDescent="0.15">
      <c r="A4258" t="s">
        <v>202</v>
      </c>
      <c r="B4258" t="s">
        <v>254</v>
      </c>
      <c r="C4258" t="s">
        <v>205</v>
      </c>
      <c r="D4258" t="s">
        <v>204</v>
      </c>
      <c r="E4258" t="s">
        <v>167</v>
      </c>
      <c r="F4258">
        <v>2012</v>
      </c>
      <c r="G4258">
        <v>70.569040555218393</v>
      </c>
      <c r="H4258">
        <v>73.4276496087178</v>
      </c>
      <c r="I4258">
        <v>67.268023640759793</v>
      </c>
    </row>
    <row r="4259" spans="1:9" x14ac:dyDescent="0.15">
      <c r="A4259" t="s">
        <v>202</v>
      </c>
      <c r="B4259" t="s">
        <v>255</v>
      </c>
      <c r="C4259" t="s">
        <v>21</v>
      </c>
      <c r="D4259" t="s">
        <v>204</v>
      </c>
      <c r="E4259" t="s">
        <v>167</v>
      </c>
      <c r="F4259">
        <v>2012</v>
      </c>
      <c r="G4259">
        <v>67.666817927275503</v>
      </c>
      <c r="H4259">
        <v>70.227417028630498</v>
      </c>
      <c r="I4259">
        <v>64.5223296987579</v>
      </c>
    </row>
    <row r="4260" spans="1:9" x14ac:dyDescent="0.15">
      <c r="A4260" t="s">
        <v>202</v>
      </c>
      <c r="B4260" t="s">
        <v>255</v>
      </c>
      <c r="C4260" t="s">
        <v>1</v>
      </c>
      <c r="D4260" t="s">
        <v>204</v>
      </c>
      <c r="E4260" t="s">
        <v>167</v>
      </c>
      <c r="F4260">
        <v>2012</v>
      </c>
      <c r="G4260">
        <v>69.837441410236707</v>
      </c>
      <c r="H4260">
        <v>73.01423520054</v>
      </c>
      <c r="I4260">
        <v>66.181752281331399</v>
      </c>
    </row>
    <row r="4261" spans="1:9" x14ac:dyDescent="0.15">
      <c r="A4261" t="s">
        <v>202</v>
      </c>
      <c r="B4261" t="s">
        <v>255</v>
      </c>
      <c r="C4261" t="s">
        <v>205</v>
      </c>
      <c r="D4261" t="s">
        <v>204</v>
      </c>
      <c r="E4261" t="s">
        <v>167</v>
      </c>
      <c r="F4261">
        <v>2012</v>
      </c>
      <c r="G4261">
        <v>68.745185595510904</v>
      </c>
      <c r="H4261">
        <v>71.534046429914596</v>
      </c>
      <c r="I4261">
        <v>65.393159805530004</v>
      </c>
    </row>
    <row r="4262" spans="1:9" x14ac:dyDescent="0.15">
      <c r="A4262" t="s">
        <v>202</v>
      </c>
      <c r="B4262" t="s">
        <v>256</v>
      </c>
      <c r="C4262" t="s">
        <v>21</v>
      </c>
      <c r="D4262" t="s">
        <v>204</v>
      </c>
      <c r="E4262" t="s">
        <v>167</v>
      </c>
      <c r="F4262">
        <v>2012</v>
      </c>
      <c r="G4262">
        <v>69.405515350463105</v>
      </c>
      <c r="H4262">
        <v>72.023205632244995</v>
      </c>
      <c r="I4262">
        <v>66.319360582497694</v>
      </c>
    </row>
    <row r="4263" spans="1:9" x14ac:dyDescent="0.15">
      <c r="A4263" t="s">
        <v>202</v>
      </c>
      <c r="B4263" t="s">
        <v>256</v>
      </c>
      <c r="C4263" t="s">
        <v>1</v>
      </c>
      <c r="D4263" t="s">
        <v>204</v>
      </c>
      <c r="E4263" t="s">
        <v>167</v>
      </c>
      <c r="F4263">
        <v>2012</v>
      </c>
      <c r="G4263">
        <v>70.718035974563307</v>
      </c>
      <c r="H4263">
        <v>73.771483746434996</v>
      </c>
      <c r="I4263">
        <v>67.149114152178498</v>
      </c>
    </row>
    <row r="4264" spans="1:9" x14ac:dyDescent="0.15">
      <c r="A4264" t="s">
        <v>202</v>
      </c>
      <c r="B4264" t="s">
        <v>256</v>
      </c>
      <c r="C4264" t="s">
        <v>205</v>
      </c>
      <c r="D4264" t="s">
        <v>204</v>
      </c>
      <c r="E4264" t="s">
        <v>167</v>
      </c>
      <c r="F4264">
        <v>2012</v>
      </c>
      <c r="G4264">
        <v>70.092817805276994</v>
      </c>
      <c r="H4264">
        <v>72.931936387483802</v>
      </c>
      <c r="I4264">
        <v>66.755192082176293</v>
      </c>
    </row>
    <row r="4265" spans="1:9" x14ac:dyDescent="0.15">
      <c r="A4265" t="s">
        <v>202</v>
      </c>
      <c r="B4265" t="s">
        <v>257</v>
      </c>
      <c r="C4265" t="s">
        <v>21</v>
      </c>
      <c r="D4265" t="s">
        <v>204</v>
      </c>
      <c r="E4265" t="s">
        <v>167</v>
      </c>
      <c r="F4265">
        <v>2012</v>
      </c>
      <c r="G4265">
        <v>67.964404849658905</v>
      </c>
      <c r="H4265">
        <v>70.497446423719396</v>
      </c>
      <c r="I4265">
        <v>64.900252629018297</v>
      </c>
    </row>
    <row r="4266" spans="1:9" x14ac:dyDescent="0.15">
      <c r="A4266" t="s">
        <v>202</v>
      </c>
      <c r="B4266" t="s">
        <v>257</v>
      </c>
      <c r="C4266" t="s">
        <v>1</v>
      </c>
      <c r="D4266" t="s">
        <v>204</v>
      </c>
      <c r="E4266" t="s">
        <v>167</v>
      </c>
      <c r="F4266">
        <v>2012</v>
      </c>
      <c r="G4266">
        <v>69.976010277281503</v>
      </c>
      <c r="H4266">
        <v>73.093133582298194</v>
      </c>
      <c r="I4266">
        <v>66.523386310707906</v>
      </c>
    </row>
    <row r="4267" spans="1:9" x14ac:dyDescent="0.15">
      <c r="A4267" t="s">
        <v>202</v>
      </c>
      <c r="B4267" t="s">
        <v>257</v>
      </c>
      <c r="C4267" t="s">
        <v>205</v>
      </c>
      <c r="D4267" t="s">
        <v>204</v>
      </c>
      <c r="E4267" t="s">
        <v>167</v>
      </c>
      <c r="F4267">
        <v>2012</v>
      </c>
      <c r="G4267">
        <v>68.981061889307497</v>
      </c>
      <c r="H4267">
        <v>71.799388252067203</v>
      </c>
      <c r="I4267">
        <v>65.694085334311694</v>
      </c>
    </row>
    <row r="4268" spans="1:9" x14ac:dyDescent="0.15">
      <c r="A4268" t="s">
        <v>202</v>
      </c>
      <c r="B4268" t="s">
        <v>258</v>
      </c>
      <c r="C4268" t="s">
        <v>21</v>
      </c>
      <c r="D4268" t="s">
        <v>204</v>
      </c>
      <c r="E4268" t="s">
        <v>167</v>
      </c>
      <c r="F4268">
        <v>2012</v>
      </c>
      <c r="G4268">
        <v>68.435311968460397</v>
      </c>
      <c r="H4268">
        <v>70.936866665776506</v>
      </c>
      <c r="I4268">
        <v>65.5177158761649</v>
      </c>
    </row>
    <row r="4269" spans="1:9" x14ac:dyDescent="0.15">
      <c r="A4269" t="s">
        <v>202</v>
      </c>
      <c r="B4269" t="s">
        <v>258</v>
      </c>
      <c r="C4269" t="s">
        <v>1</v>
      </c>
      <c r="D4269" t="s">
        <v>204</v>
      </c>
      <c r="E4269" t="s">
        <v>167</v>
      </c>
      <c r="F4269">
        <v>2012</v>
      </c>
      <c r="G4269">
        <v>69.597334496288397</v>
      </c>
      <c r="H4269">
        <v>72.581306123196995</v>
      </c>
      <c r="I4269">
        <v>66.138023862919397</v>
      </c>
    </row>
    <row r="4270" spans="1:9" x14ac:dyDescent="0.15">
      <c r="A4270" t="s">
        <v>202</v>
      </c>
      <c r="B4270" t="s">
        <v>258</v>
      </c>
      <c r="C4270" t="s">
        <v>205</v>
      </c>
      <c r="D4270" t="s">
        <v>204</v>
      </c>
      <c r="E4270" t="s">
        <v>167</v>
      </c>
      <c r="F4270">
        <v>2012</v>
      </c>
      <c r="G4270">
        <v>69.046022063289399</v>
      </c>
      <c r="H4270">
        <v>71.769089964838102</v>
      </c>
      <c r="I4270">
        <v>65.853087003265998</v>
      </c>
    </row>
    <row r="4271" spans="1:9" x14ac:dyDescent="0.15">
      <c r="A4271" t="s">
        <v>202</v>
      </c>
      <c r="B4271" t="s">
        <v>259</v>
      </c>
      <c r="C4271" t="s">
        <v>21</v>
      </c>
      <c r="D4271" t="s">
        <v>204</v>
      </c>
      <c r="E4271" t="s">
        <v>167</v>
      </c>
      <c r="F4271">
        <v>2012</v>
      </c>
      <c r="G4271">
        <v>69.228002124564497</v>
      </c>
      <c r="H4271">
        <v>71.839491220507099</v>
      </c>
      <c r="I4271">
        <v>66.188754262276206</v>
      </c>
    </row>
    <row r="4272" spans="1:9" x14ac:dyDescent="0.15">
      <c r="A4272" t="s">
        <v>202</v>
      </c>
      <c r="B4272" t="s">
        <v>259</v>
      </c>
      <c r="C4272" t="s">
        <v>1</v>
      </c>
      <c r="D4272" t="s">
        <v>204</v>
      </c>
      <c r="E4272" t="s">
        <v>167</v>
      </c>
      <c r="F4272">
        <v>2012</v>
      </c>
      <c r="G4272">
        <v>71.025118067341396</v>
      </c>
      <c r="H4272">
        <v>74.105647883751104</v>
      </c>
      <c r="I4272">
        <v>67.418438556446105</v>
      </c>
    </row>
    <row r="4273" spans="1:9" x14ac:dyDescent="0.15">
      <c r="A4273" t="s">
        <v>202</v>
      </c>
      <c r="B4273" t="s">
        <v>259</v>
      </c>
      <c r="C4273" t="s">
        <v>205</v>
      </c>
      <c r="D4273" t="s">
        <v>204</v>
      </c>
      <c r="E4273" t="s">
        <v>167</v>
      </c>
      <c r="F4273">
        <v>2012</v>
      </c>
      <c r="G4273">
        <v>70.168270167071398</v>
      </c>
      <c r="H4273">
        <v>72.995511144016504</v>
      </c>
      <c r="I4273">
        <v>66.913447178428399</v>
      </c>
    </row>
    <row r="4274" spans="1:9" x14ac:dyDescent="0.15">
      <c r="A4274" t="s">
        <v>202</v>
      </c>
      <c r="B4274" t="s">
        <v>260</v>
      </c>
      <c r="C4274" t="s">
        <v>21</v>
      </c>
      <c r="D4274" t="s">
        <v>204</v>
      </c>
      <c r="E4274" t="s">
        <v>167</v>
      </c>
      <c r="F4274">
        <v>2012</v>
      </c>
      <c r="G4274">
        <v>67.348273217174295</v>
      </c>
      <c r="H4274">
        <v>69.897071679695898</v>
      </c>
      <c r="I4274">
        <v>64.391515100662104</v>
      </c>
    </row>
    <row r="4275" spans="1:9" x14ac:dyDescent="0.15">
      <c r="A4275" t="s">
        <v>202</v>
      </c>
      <c r="B4275" t="s">
        <v>260</v>
      </c>
      <c r="C4275" t="s">
        <v>1</v>
      </c>
      <c r="D4275" t="s">
        <v>204</v>
      </c>
      <c r="E4275" t="s">
        <v>167</v>
      </c>
      <c r="F4275">
        <v>2012</v>
      </c>
      <c r="G4275">
        <v>69.926300043637895</v>
      </c>
      <c r="H4275">
        <v>72.984591419708394</v>
      </c>
      <c r="I4275">
        <v>66.457422211408598</v>
      </c>
    </row>
    <row r="4276" spans="1:9" x14ac:dyDescent="0.15">
      <c r="A4276" t="s">
        <v>202</v>
      </c>
      <c r="B4276" t="s">
        <v>260</v>
      </c>
      <c r="C4276" t="s">
        <v>205</v>
      </c>
      <c r="D4276" t="s">
        <v>204</v>
      </c>
      <c r="E4276" t="s">
        <v>167</v>
      </c>
      <c r="F4276">
        <v>2012</v>
      </c>
      <c r="G4276">
        <v>68.6461755925002</v>
      </c>
      <c r="H4276">
        <v>71.403480330981395</v>
      </c>
      <c r="I4276">
        <v>65.447477208567804</v>
      </c>
    </row>
    <row r="4277" spans="1:9" x14ac:dyDescent="0.15">
      <c r="A4277" t="s">
        <v>202</v>
      </c>
      <c r="B4277" t="s">
        <v>261</v>
      </c>
      <c r="C4277" t="s">
        <v>21</v>
      </c>
      <c r="D4277" t="s">
        <v>204</v>
      </c>
      <c r="E4277" t="s">
        <v>167</v>
      </c>
      <c r="F4277">
        <v>2012</v>
      </c>
      <c r="G4277">
        <v>69.234639637120907</v>
      </c>
      <c r="H4277">
        <v>71.778641153354698</v>
      </c>
      <c r="I4277">
        <v>66.187610337690501</v>
      </c>
    </row>
    <row r="4278" spans="1:9" x14ac:dyDescent="0.15">
      <c r="A4278" t="s">
        <v>202</v>
      </c>
      <c r="B4278" t="s">
        <v>261</v>
      </c>
      <c r="C4278" t="s">
        <v>1</v>
      </c>
      <c r="D4278" t="s">
        <v>204</v>
      </c>
      <c r="E4278" t="s">
        <v>167</v>
      </c>
      <c r="F4278">
        <v>2012</v>
      </c>
      <c r="G4278">
        <v>70.924607299926706</v>
      </c>
      <c r="H4278">
        <v>74.039099311030895</v>
      </c>
      <c r="I4278">
        <v>67.415486457708695</v>
      </c>
    </row>
    <row r="4279" spans="1:9" x14ac:dyDescent="0.15">
      <c r="A4279" t="s">
        <v>202</v>
      </c>
      <c r="B4279" t="s">
        <v>261</v>
      </c>
      <c r="C4279" t="s">
        <v>205</v>
      </c>
      <c r="D4279" t="s">
        <v>204</v>
      </c>
      <c r="E4279" t="s">
        <v>167</v>
      </c>
      <c r="F4279">
        <v>2012</v>
      </c>
      <c r="G4279">
        <v>70.109319823734694</v>
      </c>
      <c r="H4279">
        <v>72.941846666645404</v>
      </c>
      <c r="I4279">
        <v>66.811192955086796</v>
      </c>
    </row>
    <row r="4280" spans="1:9" x14ac:dyDescent="0.15">
      <c r="A4280" t="s">
        <v>202</v>
      </c>
      <c r="B4280" t="s">
        <v>262</v>
      </c>
      <c r="C4280" t="s">
        <v>21</v>
      </c>
      <c r="D4280" t="s">
        <v>204</v>
      </c>
      <c r="E4280" t="s">
        <v>167</v>
      </c>
      <c r="F4280">
        <v>2012</v>
      </c>
      <c r="G4280">
        <v>68.637679605612007</v>
      </c>
      <c r="H4280">
        <v>71.282273002591793</v>
      </c>
      <c r="I4280">
        <v>65.459540415571993</v>
      </c>
    </row>
    <row r="4281" spans="1:9" x14ac:dyDescent="0.15">
      <c r="A4281" t="s">
        <v>202</v>
      </c>
      <c r="B4281" t="s">
        <v>262</v>
      </c>
      <c r="C4281" t="s">
        <v>1</v>
      </c>
      <c r="D4281" t="s">
        <v>204</v>
      </c>
      <c r="E4281" t="s">
        <v>167</v>
      </c>
      <c r="F4281">
        <v>2012</v>
      </c>
      <c r="G4281">
        <v>70.144268836052305</v>
      </c>
      <c r="H4281">
        <v>73.288124372974494</v>
      </c>
      <c r="I4281">
        <v>66.549179105742894</v>
      </c>
    </row>
    <row r="4282" spans="1:9" x14ac:dyDescent="0.15">
      <c r="A4282" t="s">
        <v>202</v>
      </c>
      <c r="B4282" t="s">
        <v>262</v>
      </c>
      <c r="C4282" t="s">
        <v>205</v>
      </c>
      <c r="D4282" t="s">
        <v>204</v>
      </c>
      <c r="E4282" t="s">
        <v>167</v>
      </c>
      <c r="F4282">
        <v>2012</v>
      </c>
      <c r="G4282">
        <v>69.427023930393503</v>
      </c>
      <c r="H4282">
        <v>72.348072480614903</v>
      </c>
      <c r="I4282">
        <v>66.060254277309397</v>
      </c>
    </row>
    <row r="4283" spans="1:9" x14ac:dyDescent="0.15">
      <c r="A4283" t="s">
        <v>202</v>
      </c>
      <c r="B4283" t="s">
        <v>263</v>
      </c>
      <c r="C4283" t="s">
        <v>21</v>
      </c>
      <c r="D4283" t="s">
        <v>204</v>
      </c>
      <c r="E4283" t="s">
        <v>167</v>
      </c>
      <c r="F4283">
        <v>2012</v>
      </c>
      <c r="G4283">
        <v>67.993385039138104</v>
      </c>
      <c r="H4283">
        <v>70.586475412983106</v>
      </c>
      <c r="I4283">
        <v>64.991137205224305</v>
      </c>
    </row>
    <row r="4284" spans="1:9" x14ac:dyDescent="0.15">
      <c r="A4284" t="s">
        <v>202</v>
      </c>
      <c r="B4284" t="s">
        <v>263</v>
      </c>
      <c r="C4284" t="s">
        <v>1</v>
      </c>
      <c r="D4284" t="s">
        <v>204</v>
      </c>
      <c r="E4284" t="s">
        <v>167</v>
      </c>
      <c r="F4284">
        <v>2012</v>
      </c>
      <c r="G4284">
        <v>69.706338226772104</v>
      </c>
      <c r="H4284">
        <v>72.821194734716698</v>
      </c>
      <c r="I4284">
        <v>66.207154104732695</v>
      </c>
    </row>
    <row r="4285" spans="1:9" x14ac:dyDescent="0.15">
      <c r="A4285" t="s">
        <v>202</v>
      </c>
      <c r="B4285" t="s">
        <v>263</v>
      </c>
      <c r="C4285" t="s">
        <v>205</v>
      </c>
      <c r="D4285" t="s">
        <v>204</v>
      </c>
      <c r="E4285" t="s">
        <v>167</v>
      </c>
      <c r="F4285">
        <v>2012</v>
      </c>
      <c r="G4285">
        <v>68.878697810145397</v>
      </c>
      <c r="H4285">
        <v>71.700531901640801</v>
      </c>
      <c r="I4285">
        <v>65.646470934974303</v>
      </c>
    </row>
    <row r="4286" spans="1:9" x14ac:dyDescent="0.15">
      <c r="A4286" t="s">
        <v>202</v>
      </c>
      <c r="B4286" t="s">
        <v>264</v>
      </c>
      <c r="C4286" t="s">
        <v>21</v>
      </c>
      <c r="D4286" t="s">
        <v>204</v>
      </c>
      <c r="E4286" t="s">
        <v>167</v>
      </c>
      <c r="F4286">
        <v>2012</v>
      </c>
      <c r="G4286">
        <v>67.728823997872695</v>
      </c>
      <c r="H4286">
        <v>70.333244103380807</v>
      </c>
      <c r="I4286">
        <v>64.597705267047601</v>
      </c>
    </row>
    <row r="4287" spans="1:9" x14ac:dyDescent="0.15">
      <c r="A4287" t="s">
        <v>202</v>
      </c>
      <c r="B4287" t="s">
        <v>264</v>
      </c>
      <c r="C4287" t="s">
        <v>1</v>
      </c>
      <c r="D4287" t="s">
        <v>204</v>
      </c>
      <c r="E4287" t="s">
        <v>167</v>
      </c>
      <c r="F4287">
        <v>2012</v>
      </c>
      <c r="G4287">
        <v>70.437203632000006</v>
      </c>
      <c r="H4287">
        <v>73.625768540927893</v>
      </c>
      <c r="I4287">
        <v>66.750445943833299</v>
      </c>
    </row>
    <row r="4288" spans="1:9" x14ac:dyDescent="0.15">
      <c r="A4288" t="s">
        <v>202</v>
      </c>
      <c r="B4288" t="s">
        <v>264</v>
      </c>
      <c r="C4288" t="s">
        <v>205</v>
      </c>
      <c r="D4288" t="s">
        <v>204</v>
      </c>
      <c r="E4288" t="s">
        <v>167</v>
      </c>
      <c r="F4288">
        <v>2012</v>
      </c>
      <c r="G4288">
        <v>69.075357515522896</v>
      </c>
      <c r="H4288">
        <v>71.930637464375906</v>
      </c>
      <c r="I4288">
        <v>65.657175518263301</v>
      </c>
    </row>
    <row r="4289" spans="1:9" x14ac:dyDescent="0.15">
      <c r="A4289" t="s">
        <v>202</v>
      </c>
      <c r="B4289" t="s">
        <v>265</v>
      </c>
      <c r="C4289" t="s">
        <v>21</v>
      </c>
      <c r="D4289" t="s">
        <v>204</v>
      </c>
      <c r="E4289" t="s">
        <v>167</v>
      </c>
      <c r="F4289">
        <v>2012</v>
      </c>
      <c r="G4289">
        <v>70.292554067299605</v>
      </c>
      <c r="H4289">
        <v>73.073666992432706</v>
      </c>
      <c r="I4289">
        <v>67.059066134768202</v>
      </c>
    </row>
    <row r="4290" spans="1:9" x14ac:dyDescent="0.15">
      <c r="A4290" t="s">
        <v>202</v>
      </c>
      <c r="B4290" t="s">
        <v>265</v>
      </c>
      <c r="C4290" t="s">
        <v>1</v>
      </c>
      <c r="D4290" t="s">
        <v>204</v>
      </c>
      <c r="E4290" t="s">
        <v>167</v>
      </c>
      <c r="F4290">
        <v>2012</v>
      </c>
      <c r="G4290">
        <v>71.501656263569203</v>
      </c>
      <c r="H4290">
        <v>74.626229856921896</v>
      </c>
      <c r="I4290">
        <v>67.831419403594296</v>
      </c>
    </row>
    <row r="4291" spans="1:9" x14ac:dyDescent="0.15">
      <c r="A4291" t="s">
        <v>202</v>
      </c>
      <c r="B4291" t="s">
        <v>265</v>
      </c>
      <c r="C4291" t="s">
        <v>205</v>
      </c>
      <c r="D4291" t="s">
        <v>204</v>
      </c>
      <c r="E4291" t="s">
        <v>167</v>
      </c>
      <c r="F4291">
        <v>2012</v>
      </c>
      <c r="G4291">
        <v>70.932687683757806</v>
      </c>
      <c r="H4291">
        <v>73.852630798028798</v>
      </c>
      <c r="I4291">
        <v>67.500988270873293</v>
      </c>
    </row>
    <row r="4292" spans="1:9" x14ac:dyDescent="0.15">
      <c r="A4292" t="s">
        <v>202</v>
      </c>
      <c r="B4292" t="s">
        <v>266</v>
      </c>
      <c r="C4292" t="s">
        <v>21</v>
      </c>
      <c r="D4292" t="s">
        <v>204</v>
      </c>
      <c r="E4292" t="s">
        <v>167</v>
      </c>
      <c r="F4292">
        <v>2012</v>
      </c>
      <c r="G4292">
        <v>70.259103917771597</v>
      </c>
      <c r="H4292">
        <v>72.935759182618</v>
      </c>
      <c r="I4292">
        <v>67.068700912543207</v>
      </c>
    </row>
    <row r="4293" spans="1:9" x14ac:dyDescent="0.15">
      <c r="A4293" t="s">
        <v>202</v>
      </c>
      <c r="B4293" t="s">
        <v>266</v>
      </c>
      <c r="C4293" t="s">
        <v>1</v>
      </c>
      <c r="D4293" t="s">
        <v>204</v>
      </c>
      <c r="E4293" t="s">
        <v>167</v>
      </c>
      <c r="F4293">
        <v>2012</v>
      </c>
      <c r="G4293">
        <v>71.685263753035898</v>
      </c>
      <c r="H4293">
        <v>74.830391655944396</v>
      </c>
      <c r="I4293">
        <v>67.899377395105105</v>
      </c>
    </row>
    <row r="4294" spans="1:9" x14ac:dyDescent="0.15">
      <c r="A4294" t="s">
        <v>202</v>
      </c>
      <c r="B4294" t="s">
        <v>266</v>
      </c>
      <c r="C4294" t="s">
        <v>205</v>
      </c>
      <c r="D4294" t="s">
        <v>204</v>
      </c>
      <c r="E4294" t="s">
        <v>167</v>
      </c>
      <c r="F4294">
        <v>2012</v>
      </c>
      <c r="G4294">
        <v>71.005948843857098</v>
      </c>
      <c r="H4294">
        <v>73.877821586628002</v>
      </c>
      <c r="I4294">
        <v>67.603749094621307</v>
      </c>
    </row>
    <row r="4295" spans="1:9" x14ac:dyDescent="0.15">
      <c r="A4295" t="s">
        <v>202</v>
      </c>
      <c r="B4295" t="s">
        <v>267</v>
      </c>
      <c r="C4295" t="s">
        <v>21</v>
      </c>
      <c r="D4295" t="s">
        <v>204</v>
      </c>
      <c r="E4295" t="s">
        <v>167</v>
      </c>
      <c r="F4295">
        <v>2012</v>
      </c>
      <c r="G4295">
        <v>70.005259512878297</v>
      </c>
      <c r="H4295">
        <v>72.708518475793696</v>
      </c>
      <c r="I4295">
        <v>66.921243025386801</v>
      </c>
    </row>
    <row r="4296" spans="1:9" x14ac:dyDescent="0.15">
      <c r="A4296" t="s">
        <v>202</v>
      </c>
      <c r="B4296" t="s">
        <v>267</v>
      </c>
      <c r="C4296" t="s">
        <v>1</v>
      </c>
      <c r="D4296" t="s">
        <v>204</v>
      </c>
      <c r="E4296" t="s">
        <v>167</v>
      </c>
      <c r="F4296">
        <v>2012</v>
      </c>
      <c r="G4296">
        <v>71.024039751797204</v>
      </c>
      <c r="H4296">
        <v>74.202064035067195</v>
      </c>
      <c r="I4296">
        <v>67.421748259660802</v>
      </c>
    </row>
    <row r="4297" spans="1:9" x14ac:dyDescent="0.15">
      <c r="A4297" t="s">
        <v>202</v>
      </c>
      <c r="B4297" t="s">
        <v>267</v>
      </c>
      <c r="C4297" t="s">
        <v>205</v>
      </c>
      <c r="D4297" t="s">
        <v>204</v>
      </c>
      <c r="E4297" t="s">
        <v>167</v>
      </c>
      <c r="F4297">
        <v>2012</v>
      </c>
      <c r="G4297">
        <v>70.552498004506106</v>
      </c>
      <c r="H4297">
        <v>73.460952664611796</v>
      </c>
      <c r="I4297">
        <v>67.194608766106796</v>
      </c>
    </row>
    <row r="4298" spans="1:9" x14ac:dyDescent="0.15">
      <c r="A4298" t="s">
        <v>202</v>
      </c>
      <c r="B4298" t="s">
        <v>268</v>
      </c>
      <c r="C4298" t="s">
        <v>21</v>
      </c>
      <c r="D4298" t="s">
        <v>204</v>
      </c>
      <c r="E4298" t="s">
        <v>167</v>
      </c>
      <c r="F4298">
        <v>2012</v>
      </c>
      <c r="G4298">
        <v>68.771058493504597</v>
      </c>
      <c r="H4298">
        <v>71.317189240346195</v>
      </c>
      <c r="I4298">
        <v>65.784246429479893</v>
      </c>
    </row>
    <row r="4299" spans="1:9" x14ac:dyDescent="0.15">
      <c r="A4299" t="s">
        <v>202</v>
      </c>
      <c r="B4299" t="s">
        <v>268</v>
      </c>
      <c r="C4299" t="s">
        <v>1</v>
      </c>
      <c r="D4299" t="s">
        <v>204</v>
      </c>
      <c r="E4299" t="s">
        <v>167</v>
      </c>
      <c r="F4299">
        <v>2012</v>
      </c>
      <c r="G4299">
        <v>70.388018193572606</v>
      </c>
      <c r="H4299">
        <v>73.415814602519802</v>
      </c>
      <c r="I4299">
        <v>66.818201528912297</v>
      </c>
    </row>
    <row r="4300" spans="1:9" x14ac:dyDescent="0.15">
      <c r="A4300" t="s">
        <v>202</v>
      </c>
      <c r="B4300" t="s">
        <v>268</v>
      </c>
      <c r="C4300" t="s">
        <v>205</v>
      </c>
      <c r="D4300" t="s">
        <v>204</v>
      </c>
      <c r="E4300" t="s">
        <v>167</v>
      </c>
      <c r="F4300">
        <v>2012</v>
      </c>
      <c r="G4300">
        <v>69.608496034338103</v>
      </c>
      <c r="H4300">
        <v>72.419268026316203</v>
      </c>
      <c r="I4300">
        <v>66.360890431745503</v>
      </c>
    </row>
    <row r="4301" spans="1:9" x14ac:dyDescent="0.15">
      <c r="A4301" t="s">
        <v>202</v>
      </c>
      <c r="B4301" t="s">
        <v>269</v>
      </c>
      <c r="C4301" t="s">
        <v>21</v>
      </c>
      <c r="D4301" t="s">
        <v>204</v>
      </c>
      <c r="E4301" t="s">
        <v>167</v>
      </c>
      <c r="F4301">
        <v>2012</v>
      </c>
      <c r="G4301">
        <v>69.503264205031996</v>
      </c>
      <c r="H4301">
        <v>72.1314707912112</v>
      </c>
      <c r="I4301">
        <v>66.499614496934896</v>
      </c>
    </row>
    <row r="4302" spans="1:9" x14ac:dyDescent="0.15">
      <c r="A4302" t="s">
        <v>202</v>
      </c>
      <c r="B4302" t="s">
        <v>269</v>
      </c>
      <c r="C4302" t="s">
        <v>1</v>
      </c>
      <c r="D4302" t="s">
        <v>204</v>
      </c>
      <c r="E4302" t="s">
        <v>167</v>
      </c>
      <c r="F4302">
        <v>2012</v>
      </c>
      <c r="G4302">
        <v>71.325516171730101</v>
      </c>
      <c r="H4302">
        <v>74.458770805081002</v>
      </c>
      <c r="I4302">
        <v>67.723171295687493</v>
      </c>
    </row>
    <row r="4303" spans="1:9" x14ac:dyDescent="0.15">
      <c r="A4303" t="s">
        <v>202</v>
      </c>
      <c r="B4303" t="s">
        <v>269</v>
      </c>
      <c r="C4303" t="s">
        <v>205</v>
      </c>
      <c r="D4303" t="s">
        <v>204</v>
      </c>
      <c r="E4303" t="s">
        <v>167</v>
      </c>
      <c r="F4303">
        <v>2012</v>
      </c>
      <c r="G4303">
        <v>70.439765297543403</v>
      </c>
      <c r="H4303">
        <v>73.342974399485399</v>
      </c>
      <c r="I4303">
        <v>67.139946240467594</v>
      </c>
    </row>
    <row r="4304" spans="1:9" x14ac:dyDescent="0.15">
      <c r="A4304" t="s">
        <v>202</v>
      </c>
      <c r="B4304" t="s">
        <v>270</v>
      </c>
      <c r="C4304" t="s">
        <v>21</v>
      </c>
      <c r="D4304" t="s">
        <v>204</v>
      </c>
      <c r="E4304" t="s">
        <v>167</v>
      </c>
      <c r="F4304">
        <v>2012</v>
      </c>
      <c r="G4304">
        <v>69.657104302718693</v>
      </c>
      <c r="H4304">
        <v>72.307353376534095</v>
      </c>
      <c r="I4304">
        <v>66.641435874099898</v>
      </c>
    </row>
    <row r="4305" spans="1:9" x14ac:dyDescent="0.15">
      <c r="A4305" t="s">
        <v>202</v>
      </c>
      <c r="B4305" t="s">
        <v>270</v>
      </c>
      <c r="C4305" t="s">
        <v>1</v>
      </c>
      <c r="D4305" t="s">
        <v>204</v>
      </c>
      <c r="E4305" t="s">
        <v>167</v>
      </c>
      <c r="F4305">
        <v>2012</v>
      </c>
      <c r="G4305">
        <v>71.032487362185407</v>
      </c>
      <c r="H4305">
        <v>74.118378169669398</v>
      </c>
      <c r="I4305">
        <v>67.466328926701195</v>
      </c>
    </row>
    <row r="4306" spans="1:9" x14ac:dyDescent="0.15">
      <c r="A4306" t="s">
        <v>202</v>
      </c>
      <c r="B4306" t="s">
        <v>270</v>
      </c>
      <c r="C4306" t="s">
        <v>205</v>
      </c>
      <c r="D4306" t="s">
        <v>204</v>
      </c>
      <c r="E4306" t="s">
        <v>167</v>
      </c>
      <c r="F4306">
        <v>2012</v>
      </c>
      <c r="G4306">
        <v>70.382989045303901</v>
      </c>
      <c r="H4306">
        <v>73.219006311029801</v>
      </c>
      <c r="I4306">
        <v>67.069651862016102</v>
      </c>
    </row>
    <row r="4307" spans="1:9" x14ac:dyDescent="0.15">
      <c r="A4307" t="s">
        <v>202</v>
      </c>
      <c r="B4307" t="s">
        <v>271</v>
      </c>
      <c r="C4307" t="s">
        <v>21</v>
      </c>
      <c r="D4307" t="s">
        <v>204</v>
      </c>
      <c r="E4307" t="s">
        <v>167</v>
      </c>
      <c r="F4307">
        <v>2012</v>
      </c>
      <c r="G4307">
        <v>69.625837178682602</v>
      </c>
      <c r="H4307">
        <v>72.332995809745995</v>
      </c>
      <c r="I4307">
        <v>66.572162474251698</v>
      </c>
    </row>
    <row r="4308" spans="1:9" x14ac:dyDescent="0.15">
      <c r="A4308" t="s">
        <v>202</v>
      </c>
      <c r="B4308" t="s">
        <v>271</v>
      </c>
      <c r="C4308" t="s">
        <v>1</v>
      </c>
      <c r="D4308" t="s">
        <v>204</v>
      </c>
      <c r="E4308" t="s">
        <v>167</v>
      </c>
      <c r="F4308">
        <v>2012</v>
      </c>
      <c r="G4308">
        <v>71.693640110923397</v>
      </c>
      <c r="H4308">
        <v>74.766921209319193</v>
      </c>
      <c r="I4308">
        <v>68.033729686443195</v>
      </c>
    </row>
    <row r="4309" spans="1:9" x14ac:dyDescent="0.15">
      <c r="A4309" t="s">
        <v>202</v>
      </c>
      <c r="B4309" t="s">
        <v>271</v>
      </c>
      <c r="C4309" t="s">
        <v>205</v>
      </c>
      <c r="D4309" t="s">
        <v>204</v>
      </c>
      <c r="E4309" t="s">
        <v>167</v>
      </c>
      <c r="F4309">
        <v>2012</v>
      </c>
      <c r="G4309">
        <v>70.695638822367897</v>
      </c>
      <c r="H4309">
        <v>73.572110085124095</v>
      </c>
      <c r="I4309">
        <v>67.288398359427504</v>
      </c>
    </row>
    <row r="4310" spans="1:9" x14ac:dyDescent="0.15">
      <c r="A4310" t="s">
        <v>202</v>
      </c>
      <c r="B4310" t="s">
        <v>272</v>
      </c>
      <c r="C4310" t="s">
        <v>21</v>
      </c>
      <c r="D4310" t="s">
        <v>204</v>
      </c>
      <c r="E4310" t="s">
        <v>167</v>
      </c>
      <c r="F4310">
        <v>2012</v>
      </c>
      <c r="G4310">
        <v>69.775856488166994</v>
      </c>
      <c r="H4310">
        <v>72.427015136990903</v>
      </c>
      <c r="I4310">
        <v>66.756430397488202</v>
      </c>
    </row>
    <row r="4311" spans="1:9" x14ac:dyDescent="0.15">
      <c r="A4311" t="s">
        <v>202</v>
      </c>
      <c r="B4311" t="s">
        <v>272</v>
      </c>
      <c r="C4311" t="s">
        <v>1</v>
      </c>
      <c r="D4311" t="s">
        <v>204</v>
      </c>
      <c r="E4311" t="s">
        <v>167</v>
      </c>
      <c r="F4311">
        <v>2012</v>
      </c>
      <c r="G4311">
        <v>70.782175501870199</v>
      </c>
      <c r="H4311">
        <v>73.944325669994498</v>
      </c>
      <c r="I4311">
        <v>67.185296165425498</v>
      </c>
    </row>
    <row r="4312" spans="1:9" x14ac:dyDescent="0.15">
      <c r="A4312" t="s">
        <v>202</v>
      </c>
      <c r="B4312" t="s">
        <v>272</v>
      </c>
      <c r="C4312" t="s">
        <v>205</v>
      </c>
      <c r="D4312" t="s">
        <v>204</v>
      </c>
      <c r="E4312" t="s">
        <v>167</v>
      </c>
      <c r="F4312">
        <v>2012</v>
      </c>
      <c r="G4312">
        <v>70.310641742384107</v>
      </c>
      <c r="H4312">
        <v>73.225917913174598</v>
      </c>
      <c r="I4312">
        <v>66.999431962192105</v>
      </c>
    </row>
    <row r="4313" spans="1:9" x14ac:dyDescent="0.15">
      <c r="A4313" t="s">
        <v>202</v>
      </c>
      <c r="B4313" t="s">
        <v>273</v>
      </c>
      <c r="C4313" t="s">
        <v>21</v>
      </c>
      <c r="D4313" t="s">
        <v>204</v>
      </c>
      <c r="E4313" t="s">
        <v>167</v>
      </c>
      <c r="F4313">
        <v>2012</v>
      </c>
      <c r="G4313">
        <v>69.669596657641094</v>
      </c>
      <c r="H4313">
        <v>72.3239947865396</v>
      </c>
      <c r="I4313">
        <v>66.575621969028703</v>
      </c>
    </row>
    <row r="4314" spans="1:9" x14ac:dyDescent="0.15">
      <c r="A4314" t="s">
        <v>202</v>
      </c>
      <c r="B4314" t="s">
        <v>273</v>
      </c>
      <c r="C4314" t="s">
        <v>1</v>
      </c>
      <c r="D4314" t="s">
        <v>204</v>
      </c>
      <c r="E4314" t="s">
        <v>167</v>
      </c>
      <c r="F4314">
        <v>2012</v>
      </c>
      <c r="G4314">
        <v>71.152158073293705</v>
      </c>
      <c r="H4314">
        <v>74.297247994238106</v>
      </c>
      <c r="I4314">
        <v>67.482230528551298</v>
      </c>
    </row>
    <row r="4315" spans="1:9" x14ac:dyDescent="0.15">
      <c r="A4315" t="s">
        <v>202</v>
      </c>
      <c r="B4315" t="s">
        <v>273</v>
      </c>
      <c r="C4315" t="s">
        <v>205</v>
      </c>
      <c r="D4315" t="s">
        <v>204</v>
      </c>
      <c r="E4315" t="s">
        <v>167</v>
      </c>
      <c r="F4315">
        <v>2012</v>
      </c>
      <c r="G4315">
        <v>70.445524734613898</v>
      </c>
      <c r="H4315">
        <v>73.381932596860494</v>
      </c>
      <c r="I4315">
        <v>67.173888368812499</v>
      </c>
    </row>
    <row r="4316" spans="1:9" x14ac:dyDescent="0.15">
      <c r="A4316" t="s">
        <v>202</v>
      </c>
      <c r="B4316" t="s">
        <v>274</v>
      </c>
      <c r="C4316" t="s">
        <v>21</v>
      </c>
      <c r="D4316" t="s">
        <v>204</v>
      </c>
      <c r="E4316" t="s">
        <v>167</v>
      </c>
      <c r="F4316">
        <v>2012</v>
      </c>
      <c r="G4316">
        <v>68.873273046368794</v>
      </c>
      <c r="H4316">
        <v>71.426169386529907</v>
      </c>
      <c r="I4316">
        <v>65.856674324502393</v>
      </c>
    </row>
    <row r="4317" spans="1:9" x14ac:dyDescent="0.15">
      <c r="A4317" t="s">
        <v>202</v>
      </c>
      <c r="B4317" t="s">
        <v>274</v>
      </c>
      <c r="C4317" t="s">
        <v>1</v>
      </c>
      <c r="D4317" t="s">
        <v>204</v>
      </c>
      <c r="E4317" t="s">
        <v>167</v>
      </c>
      <c r="F4317">
        <v>2012</v>
      </c>
      <c r="G4317">
        <v>70.598604870286806</v>
      </c>
      <c r="H4317">
        <v>73.617669106443799</v>
      </c>
      <c r="I4317">
        <v>67.044422565241604</v>
      </c>
    </row>
    <row r="4318" spans="1:9" x14ac:dyDescent="0.15">
      <c r="A4318" t="s">
        <v>202</v>
      </c>
      <c r="B4318" t="s">
        <v>274</v>
      </c>
      <c r="C4318" t="s">
        <v>205</v>
      </c>
      <c r="D4318" t="s">
        <v>204</v>
      </c>
      <c r="E4318" t="s">
        <v>167</v>
      </c>
      <c r="F4318">
        <v>2012</v>
      </c>
      <c r="G4318">
        <v>69.748891821778003</v>
      </c>
      <c r="H4318">
        <v>72.500764933592606</v>
      </c>
      <c r="I4318">
        <v>66.447294086625504</v>
      </c>
    </row>
    <row r="4319" spans="1:9" x14ac:dyDescent="0.15">
      <c r="A4319" t="s">
        <v>202</v>
      </c>
      <c r="B4319" t="s">
        <v>275</v>
      </c>
      <c r="C4319" t="s">
        <v>21</v>
      </c>
      <c r="D4319" t="s">
        <v>204</v>
      </c>
      <c r="E4319" t="s">
        <v>167</v>
      </c>
      <c r="F4319">
        <v>2012</v>
      </c>
      <c r="G4319">
        <v>67.876727375498106</v>
      </c>
      <c r="H4319">
        <v>70.427328580380603</v>
      </c>
      <c r="I4319">
        <v>64.928554789869096</v>
      </c>
    </row>
    <row r="4320" spans="1:9" x14ac:dyDescent="0.15">
      <c r="A4320" t="s">
        <v>202</v>
      </c>
      <c r="B4320" t="s">
        <v>275</v>
      </c>
      <c r="C4320" t="s">
        <v>1</v>
      </c>
      <c r="D4320" t="s">
        <v>204</v>
      </c>
      <c r="E4320" t="s">
        <v>167</v>
      </c>
      <c r="F4320">
        <v>2012</v>
      </c>
      <c r="G4320">
        <v>69.947055330360499</v>
      </c>
      <c r="H4320">
        <v>73.049147993306804</v>
      </c>
      <c r="I4320">
        <v>66.449916833646398</v>
      </c>
    </row>
    <row r="4321" spans="1:9" x14ac:dyDescent="0.15">
      <c r="A4321" t="s">
        <v>202</v>
      </c>
      <c r="B4321" t="s">
        <v>275</v>
      </c>
      <c r="C4321" t="s">
        <v>205</v>
      </c>
      <c r="D4321" t="s">
        <v>204</v>
      </c>
      <c r="E4321" t="s">
        <v>167</v>
      </c>
      <c r="F4321">
        <v>2012</v>
      </c>
      <c r="G4321">
        <v>68.920393408639995</v>
      </c>
      <c r="H4321">
        <v>71.767896806085304</v>
      </c>
      <c r="I4321">
        <v>65.691884257911099</v>
      </c>
    </row>
    <row r="4322" spans="1:9" x14ac:dyDescent="0.15">
      <c r="A4322" t="s">
        <v>202</v>
      </c>
      <c r="B4322" t="s">
        <v>276</v>
      </c>
      <c r="C4322" t="s">
        <v>21</v>
      </c>
      <c r="D4322" t="s">
        <v>204</v>
      </c>
      <c r="E4322" t="s">
        <v>167</v>
      </c>
      <c r="F4322">
        <v>2012</v>
      </c>
      <c r="G4322">
        <v>68.019532321460105</v>
      </c>
      <c r="H4322">
        <v>70.650761870070994</v>
      </c>
      <c r="I4322">
        <v>65.041441198975605</v>
      </c>
    </row>
    <row r="4323" spans="1:9" x14ac:dyDescent="0.15">
      <c r="A4323" t="s">
        <v>202</v>
      </c>
      <c r="B4323" t="s">
        <v>276</v>
      </c>
      <c r="C4323" t="s">
        <v>1</v>
      </c>
      <c r="D4323" t="s">
        <v>204</v>
      </c>
      <c r="E4323" t="s">
        <v>167</v>
      </c>
      <c r="F4323">
        <v>2012</v>
      </c>
      <c r="G4323">
        <v>69.731591945723693</v>
      </c>
      <c r="H4323">
        <v>72.813664758224107</v>
      </c>
      <c r="I4323">
        <v>66.237484083906907</v>
      </c>
    </row>
    <row r="4324" spans="1:9" x14ac:dyDescent="0.15">
      <c r="A4324" t="s">
        <v>202</v>
      </c>
      <c r="B4324" t="s">
        <v>276</v>
      </c>
      <c r="C4324" t="s">
        <v>205</v>
      </c>
      <c r="D4324" t="s">
        <v>204</v>
      </c>
      <c r="E4324" t="s">
        <v>167</v>
      </c>
      <c r="F4324">
        <v>2012</v>
      </c>
      <c r="G4324">
        <v>68.905017570687903</v>
      </c>
      <c r="H4324">
        <v>71.741587772715505</v>
      </c>
      <c r="I4324">
        <v>65.633995881338606</v>
      </c>
    </row>
    <row r="4325" spans="1:9" x14ac:dyDescent="0.15">
      <c r="A4325" t="s">
        <v>202</v>
      </c>
      <c r="B4325" t="s">
        <v>277</v>
      </c>
      <c r="C4325" t="s">
        <v>21</v>
      </c>
      <c r="D4325" t="s">
        <v>204</v>
      </c>
      <c r="E4325" t="s">
        <v>167</v>
      </c>
      <c r="F4325">
        <v>2012</v>
      </c>
      <c r="G4325">
        <v>68.102160189303902</v>
      </c>
      <c r="H4325">
        <v>70.677150476266206</v>
      </c>
      <c r="I4325">
        <v>65.130296333653206</v>
      </c>
    </row>
    <row r="4326" spans="1:9" x14ac:dyDescent="0.15">
      <c r="A4326" t="s">
        <v>202</v>
      </c>
      <c r="B4326" t="s">
        <v>277</v>
      </c>
      <c r="C4326" t="s">
        <v>1</v>
      </c>
      <c r="D4326" t="s">
        <v>204</v>
      </c>
      <c r="E4326" t="s">
        <v>167</v>
      </c>
      <c r="F4326">
        <v>2012</v>
      </c>
      <c r="G4326">
        <v>70.139976765937405</v>
      </c>
      <c r="H4326">
        <v>73.196805130372496</v>
      </c>
      <c r="I4326">
        <v>66.614994999054204</v>
      </c>
    </row>
    <row r="4327" spans="1:9" x14ac:dyDescent="0.15">
      <c r="A4327" t="s">
        <v>202</v>
      </c>
      <c r="B4327" t="s">
        <v>277</v>
      </c>
      <c r="C4327" t="s">
        <v>205</v>
      </c>
      <c r="D4327" t="s">
        <v>204</v>
      </c>
      <c r="E4327" t="s">
        <v>167</v>
      </c>
      <c r="F4327">
        <v>2012</v>
      </c>
      <c r="G4327">
        <v>69.125863717448297</v>
      </c>
      <c r="H4327">
        <v>71.932330883025898</v>
      </c>
      <c r="I4327">
        <v>65.9148962284833</v>
      </c>
    </row>
    <row r="4328" spans="1:9" x14ac:dyDescent="0.15">
      <c r="A4328" t="s">
        <v>202</v>
      </c>
      <c r="B4328" t="s">
        <v>278</v>
      </c>
      <c r="C4328" t="s">
        <v>21</v>
      </c>
      <c r="D4328" t="s">
        <v>204</v>
      </c>
      <c r="E4328" t="s">
        <v>167</v>
      </c>
      <c r="F4328">
        <v>2012</v>
      </c>
      <c r="G4328">
        <v>69.035671104974</v>
      </c>
      <c r="H4328">
        <v>71.6774149788735</v>
      </c>
      <c r="I4328">
        <v>66.000540681737405</v>
      </c>
    </row>
    <row r="4329" spans="1:9" x14ac:dyDescent="0.15">
      <c r="A4329" t="s">
        <v>202</v>
      </c>
      <c r="B4329" t="s">
        <v>278</v>
      </c>
      <c r="C4329" t="s">
        <v>1</v>
      </c>
      <c r="D4329" t="s">
        <v>204</v>
      </c>
      <c r="E4329" t="s">
        <v>167</v>
      </c>
      <c r="F4329">
        <v>2012</v>
      </c>
      <c r="G4329">
        <v>70.947090827191801</v>
      </c>
      <c r="H4329">
        <v>74.035005221584996</v>
      </c>
      <c r="I4329">
        <v>67.298739442530703</v>
      </c>
    </row>
    <row r="4330" spans="1:9" x14ac:dyDescent="0.15">
      <c r="A4330" t="s">
        <v>202</v>
      </c>
      <c r="B4330" t="s">
        <v>278</v>
      </c>
      <c r="C4330" t="s">
        <v>205</v>
      </c>
      <c r="D4330" t="s">
        <v>204</v>
      </c>
      <c r="E4330" t="s">
        <v>167</v>
      </c>
      <c r="F4330">
        <v>2012</v>
      </c>
      <c r="G4330">
        <v>70.017572121664998</v>
      </c>
      <c r="H4330">
        <v>72.903474749276498</v>
      </c>
      <c r="I4330">
        <v>66.703590611750997</v>
      </c>
    </row>
    <row r="4331" spans="1:9" x14ac:dyDescent="0.15">
      <c r="A4331" t="s">
        <v>202</v>
      </c>
      <c r="B4331" t="s">
        <v>279</v>
      </c>
      <c r="C4331" t="s">
        <v>21</v>
      </c>
      <c r="D4331" t="s">
        <v>204</v>
      </c>
      <c r="E4331" t="s">
        <v>167</v>
      </c>
      <c r="F4331">
        <v>2012</v>
      </c>
      <c r="G4331">
        <v>68.052380728986606</v>
      </c>
      <c r="H4331">
        <v>70.597907126492601</v>
      </c>
      <c r="I4331">
        <v>65.182711359853101</v>
      </c>
    </row>
    <row r="4332" spans="1:9" x14ac:dyDescent="0.15">
      <c r="A4332" t="s">
        <v>202</v>
      </c>
      <c r="B4332" t="s">
        <v>279</v>
      </c>
      <c r="C4332" t="s">
        <v>1</v>
      </c>
      <c r="D4332" t="s">
        <v>204</v>
      </c>
      <c r="E4332" t="s">
        <v>167</v>
      </c>
      <c r="F4332">
        <v>2012</v>
      </c>
      <c r="G4332">
        <v>70.0409648740211</v>
      </c>
      <c r="H4332">
        <v>73.057506729681805</v>
      </c>
      <c r="I4332">
        <v>66.592419103901605</v>
      </c>
    </row>
    <row r="4333" spans="1:9" x14ac:dyDescent="0.15">
      <c r="A4333" t="s">
        <v>202</v>
      </c>
      <c r="B4333" t="s">
        <v>279</v>
      </c>
      <c r="C4333" t="s">
        <v>205</v>
      </c>
      <c r="D4333" t="s">
        <v>204</v>
      </c>
      <c r="E4333" t="s">
        <v>167</v>
      </c>
      <c r="F4333">
        <v>2012</v>
      </c>
      <c r="G4333">
        <v>69.067409421044502</v>
      </c>
      <c r="H4333">
        <v>71.854471498559604</v>
      </c>
      <c r="I4333">
        <v>65.797908439035098</v>
      </c>
    </row>
    <row r="4334" spans="1:9" x14ac:dyDescent="0.15">
      <c r="A4334" t="s">
        <v>202</v>
      </c>
      <c r="B4334" t="s">
        <v>206</v>
      </c>
      <c r="C4334" t="s">
        <v>21</v>
      </c>
      <c r="D4334" t="s">
        <v>204</v>
      </c>
      <c r="E4334" t="s">
        <v>167</v>
      </c>
      <c r="F4334">
        <v>2013</v>
      </c>
      <c r="G4334">
        <v>67.347589848020903</v>
      </c>
      <c r="H4334">
        <v>69.940810488975899</v>
      </c>
      <c r="I4334">
        <v>64.260702200884197</v>
      </c>
    </row>
    <row r="4335" spans="1:9" x14ac:dyDescent="0.15">
      <c r="A4335" t="s">
        <v>202</v>
      </c>
      <c r="B4335" t="s">
        <v>206</v>
      </c>
      <c r="C4335" t="s">
        <v>1</v>
      </c>
      <c r="D4335" t="s">
        <v>204</v>
      </c>
      <c r="E4335" t="s">
        <v>167</v>
      </c>
      <c r="F4335">
        <v>2013</v>
      </c>
      <c r="G4335">
        <v>69.015483016015196</v>
      </c>
      <c r="H4335">
        <v>72.081167923077302</v>
      </c>
      <c r="I4335">
        <v>65.494401151126098</v>
      </c>
    </row>
    <row r="4336" spans="1:9" x14ac:dyDescent="0.15">
      <c r="A4336" t="s">
        <v>202</v>
      </c>
      <c r="B4336" t="s">
        <v>206</v>
      </c>
      <c r="C4336" t="s">
        <v>205</v>
      </c>
      <c r="D4336" t="s">
        <v>204</v>
      </c>
      <c r="E4336" t="s">
        <v>167</v>
      </c>
      <c r="F4336">
        <v>2013</v>
      </c>
      <c r="G4336">
        <v>68.203163269406801</v>
      </c>
      <c r="H4336">
        <v>71.027962362735195</v>
      </c>
      <c r="I4336">
        <v>64.904693012495301</v>
      </c>
    </row>
    <row r="4337" spans="1:9" x14ac:dyDescent="0.15">
      <c r="A4337" t="s">
        <v>202</v>
      </c>
      <c r="B4337" t="s">
        <v>207</v>
      </c>
      <c r="C4337" t="s">
        <v>21</v>
      </c>
      <c r="D4337" t="s">
        <v>204</v>
      </c>
      <c r="E4337" t="s">
        <v>167</v>
      </c>
      <c r="F4337">
        <v>2013</v>
      </c>
      <c r="G4337">
        <v>67.465497393937696</v>
      </c>
      <c r="H4337">
        <v>70.020884539248897</v>
      </c>
      <c r="I4337">
        <v>64.456463800991401</v>
      </c>
    </row>
    <row r="4338" spans="1:9" x14ac:dyDescent="0.15">
      <c r="A4338" t="s">
        <v>202</v>
      </c>
      <c r="B4338" t="s">
        <v>207</v>
      </c>
      <c r="C4338" t="s">
        <v>1</v>
      </c>
      <c r="D4338" t="s">
        <v>204</v>
      </c>
      <c r="E4338" t="s">
        <v>167</v>
      </c>
      <c r="F4338">
        <v>2013</v>
      </c>
      <c r="G4338">
        <v>69.140096765010895</v>
      </c>
      <c r="H4338">
        <v>72.169695924409893</v>
      </c>
      <c r="I4338">
        <v>65.6121833948378</v>
      </c>
    </row>
    <row r="4339" spans="1:9" x14ac:dyDescent="0.15">
      <c r="A4339" t="s">
        <v>202</v>
      </c>
      <c r="B4339" t="s">
        <v>207</v>
      </c>
      <c r="C4339" t="s">
        <v>205</v>
      </c>
      <c r="D4339" t="s">
        <v>204</v>
      </c>
      <c r="E4339" t="s">
        <v>167</v>
      </c>
      <c r="F4339">
        <v>2013</v>
      </c>
      <c r="G4339">
        <v>68.318671623123706</v>
      </c>
      <c r="H4339">
        <v>71.082694508417205</v>
      </c>
      <c r="I4339">
        <v>65.041766625084605</v>
      </c>
    </row>
    <row r="4340" spans="1:9" x14ac:dyDescent="0.15">
      <c r="A4340" t="s">
        <v>202</v>
      </c>
      <c r="B4340" t="s">
        <v>208</v>
      </c>
      <c r="C4340" t="s">
        <v>21</v>
      </c>
      <c r="D4340" t="s">
        <v>204</v>
      </c>
      <c r="E4340" t="s">
        <v>167</v>
      </c>
      <c r="F4340">
        <v>2013</v>
      </c>
      <c r="G4340">
        <v>68.078076027180799</v>
      </c>
      <c r="H4340">
        <v>70.596861382309896</v>
      </c>
      <c r="I4340">
        <v>65.028707091366996</v>
      </c>
    </row>
    <row r="4341" spans="1:9" x14ac:dyDescent="0.15">
      <c r="A4341" t="s">
        <v>202</v>
      </c>
      <c r="B4341" t="s">
        <v>208</v>
      </c>
      <c r="C4341" t="s">
        <v>1</v>
      </c>
      <c r="D4341" t="s">
        <v>204</v>
      </c>
      <c r="E4341" t="s">
        <v>167</v>
      </c>
      <c r="F4341">
        <v>2013</v>
      </c>
      <c r="G4341">
        <v>69.684476281812096</v>
      </c>
      <c r="H4341">
        <v>72.749195060564503</v>
      </c>
      <c r="I4341">
        <v>66.147178658664302</v>
      </c>
    </row>
    <row r="4342" spans="1:9" x14ac:dyDescent="0.15">
      <c r="A4342" t="s">
        <v>202</v>
      </c>
      <c r="B4342" t="s">
        <v>208</v>
      </c>
      <c r="C4342" t="s">
        <v>205</v>
      </c>
      <c r="D4342" t="s">
        <v>204</v>
      </c>
      <c r="E4342" t="s">
        <v>167</v>
      </c>
      <c r="F4342">
        <v>2013</v>
      </c>
      <c r="G4342">
        <v>68.906514059705202</v>
      </c>
      <c r="H4342">
        <v>71.683425179785104</v>
      </c>
      <c r="I4342">
        <v>65.598805142189903</v>
      </c>
    </row>
    <row r="4343" spans="1:9" x14ac:dyDescent="0.15">
      <c r="A4343" t="s">
        <v>202</v>
      </c>
      <c r="B4343" t="s">
        <v>209</v>
      </c>
      <c r="C4343" t="s">
        <v>21</v>
      </c>
      <c r="D4343" t="s">
        <v>204</v>
      </c>
      <c r="E4343" t="s">
        <v>167</v>
      </c>
      <c r="F4343">
        <v>2013</v>
      </c>
      <c r="G4343">
        <v>68.7578056419799</v>
      </c>
      <c r="H4343">
        <v>71.333496285457102</v>
      </c>
      <c r="I4343">
        <v>65.815485064161194</v>
      </c>
    </row>
    <row r="4344" spans="1:9" x14ac:dyDescent="0.15">
      <c r="A4344" t="s">
        <v>202</v>
      </c>
      <c r="B4344" t="s">
        <v>209</v>
      </c>
      <c r="C4344" t="s">
        <v>1</v>
      </c>
      <c r="D4344" t="s">
        <v>204</v>
      </c>
      <c r="E4344" t="s">
        <v>167</v>
      </c>
      <c r="F4344">
        <v>2013</v>
      </c>
      <c r="G4344">
        <v>70.190916286177497</v>
      </c>
      <c r="H4344">
        <v>73.233732849470101</v>
      </c>
      <c r="I4344">
        <v>66.623434590964493</v>
      </c>
    </row>
    <row r="4345" spans="1:9" x14ac:dyDescent="0.15">
      <c r="A4345" t="s">
        <v>202</v>
      </c>
      <c r="B4345" t="s">
        <v>209</v>
      </c>
      <c r="C4345" t="s">
        <v>205</v>
      </c>
      <c r="D4345" t="s">
        <v>204</v>
      </c>
      <c r="E4345" t="s">
        <v>167</v>
      </c>
      <c r="F4345">
        <v>2013</v>
      </c>
      <c r="G4345">
        <v>69.488734448946403</v>
      </c>
      <c r="H4345">
        <v>72.270700020263504</v>
      </c>
      <c r="I4345">
        <v>66.199905858373896</v>
      </c>
    </row>
    <row r="4346" spans="1:9" x14ac:dyDescent="0.15">
      <c r="A4346" t="s">
        <v>202</v>
      </c>
      <c r="B4346" t="s">
        <v>210</v>
      </c>
      <c r="C4346" t="s">
        <v>21</v>
      </c>
      <c r="D4346" t="s">
        <v>204</v>
      </c>
      <c r="E4346" t="s">
        <v>167</v>
      </c>
      <c r="F4346">
        <v>2013</v>
      </c>
      <c r="G4346">
        <v>68.127185614919597</v>
      </c>
      <c r="H4346">
        <v>70.685565323986495</v>
      </c>
      <c r="I4346">
        <v>65.124155221249794</v>
      </c>
    </row>
    <row r="4347" spans="1:9" x14ac:dyDescent="0.15">
      <c r="A4347" t="s">
        <v>202</v>
      </c>
      <c r="B4347" t="s">
        <v>210</v>
      </c>
      <c r="C4347" t="s">
        <v>1</v>
      </c>
      <c r="D4347" t="s">
        <v>204</v>
      </c>
      <c r="E4347" t="s">
        <v>167</v>
      </c>
      <c r="F4347">
        <v>2013</v>
      </c>
      <c r="G4347">
        <v>69.878036793263206</v>
      </c>
      <c r="H4347">
        <v>72.994205450685996</v>
      </c>
      <c r="I4347">
        <v>66.262063667143906</v>
      </c>
    </row>
    <row r="4348" spans="1:9" x14ac:dyDescent="0.15">
      <c r="A4348" t="s">
        <v>202</v>
      </c>
      <c r="B4348" t="s">
        <v>210</v>
      </c>
      <c r="C4348" t="s">
        <v>205</v>
      </c>
      <c r="D4348" t="s">
        <v>204</v>
      </c>
      <c r="E4348" t="s">
        <v>167</v>
      </c>
      <c r="F4348">
        <v>2013</v>
      </c>
      <c r="G4348">
        <v>69.016494637397699</v>
      </c>
      <c r="H4348">
        <v>71.844736303594203</v>
      </c>
      <c r="I4348">
        <v>65.718697524644497</v>
      </c>
    </row>
    <row r="4349" spans="1:9" x14ac:dyDescent="0.15">
      <c r="A4349" t="s">
        <v>202</v>
      </c>
      <c r="B4349" t="s">
        <v>211</v>
      </c>
      <c r="C4349" t="s">
        <v>21</v>
      </c>
      <c r="D4349" t="s">
        <v>204</v>
      </c>
      <c r="E4349" t="s">
        <v>167</v>
      </c>
      <c r="F4349">
        <v>2013</v>
      </c>
      <c r="G4349">
        <v>69.443364067468906</v>
      </c>
      <c r="H4349">
        <v>72.034047459856296</v>
      </c>
      <c r="I4349">
        <v>66.369240421067005</v>
      </c>
    </row>
    <row r="4350" spans="1:9" x14ac:dyDescent="0.15">
      <c r="A4350" t="s">
        <v>202</v>
      </c>
      <c r="B4350" t="s">
        <v>211</v>
      </c>
      <c r="C4350" t="s">
        <v>1</v>
      </c>
      <c r="D4350" t="s">
        <v>204</v>
      </c>
      <c r="E4350" t="s">
        <v>167</v>
      </c>
      <c r="F4350">
        <v>2013</v>
      </c>
      <c r="G4350">
        <v>70.751983606169901</v>
      </c>
      <c r="H4350">
        <v>73.8267073072535</v>
      </c>
      <c r="I4350">
        <v>67.078453688219795</v>
      </c>
    </row>
    <row r="4351" spans="1:9" x14ac:dyDescent="0.15">
      <c r="A4351" t="s">
        <v>202</v>
      </c>
      <c r="B4351" t="s">
        <v>211</v>
      </c>
      <c r="C4351" t="s">
        <v>205</v>
      </c>
      <c r="D4351" t="s">
        <v>204</v>
      </c>
      <c r="E4351" t="s">
        <v>167</v>
      </c>
      <c r="F4351">
        <v>2013</v>
      </c>
      <c r="G4351">
        <v>70.123696566899994</v>
      </c>
      <c r="H4351">
        <v>72.918995186604306</v>
      </c>
      <c r="I4351">
        <v>66.763292188157294</v>
      </c>
    </row>
    <row r="4352" spans="1:9" x14ac:dyDescent="0.15">
      <c r="A4352" t="s">
        <v>202</v>
      </c>
      <c r="B4352" t="s">
        <v>212</v>
      </c>
      <c r="C4352" t="s">
        <v>21</v>
      </c>
      <c r="D4352" t="s">
        <v>204</v>
      </c>
      <c r="E4352" t="s">
        <v>167</v>
      </c>
      <c r="F4352">
        <v>2013</v>
      </c>
      <c r="G4352">
        <v>68.994432483199603</v>
      </c>
      <c r="H4352">
        <v>71.590363728028905</v>
      </c>
      <c r="I4352">
        <v>65.913864498053101</v>
      </c>
    </row>
    <row r="4353" spans="1:9" x14ac:dyDescent="0.15">
      <c r="A4353" t="s">
        <v>202</v>
      </c>
      <c r="B4353" t="s">
        <v>212</v>
      </c>
      <c r="C4353" t="s">
        <v>1</v>
      </c>
      <c r="D4353" t="s">
        <v>204</v>
      </c>
      <c r="E4353" t="s">
        <v>167</v>
      </c>
      <c r="F4353">
        <v>2013</v>
      </c>
      <c r="G4353">
        <v>70.787276794401393</v>
      </c>
      <c r="H4353">
        <v>73.859753288427896</v>
      </c>
      <c r="I4353">
        <v>67.151053732011306</v>
      </c>
    </row>
    <row r="4354" spans="1:9" x14ac:dyDescent="0.15">
      <c r="A4354" t="s">
        <v>202</v>
      </c>
      <c r="B4354" t="s">
        <v>212</v>
      </c>
      <c r="C4354" t="s">
        <v>205</v>
      </c>
      <c r="D4354" t="s">
        <v>204</v>
      </c>
      <c r="E4354" t="s">
        <v>167</v>
      </c>
      <c r="F4354">
        <v>2013</v>
      </c>
      <c r="G4354">
        <v>69.924555138798198</v>
      </c>
      <c r="H4354">
        <v>72.752116762633804</v>
      </c>
      <c r="I4354">
        <v>66.578468540222502</v>
      </c>
    </row>
    <row r="4355" spans="1:9" x14ac:dyDescent="0.15">
      <c r="A4355" t="s">
        <v>202</v>
      </c>
      <c r="B4355" t="s">
        <v>213</v>
      </c>
      <c r="C4355" t="s">
        <v>21</v>
      </c>
      <c r="D4355" t="s">
        <v>204</v>
      </c>
      <c r="E4355" t="s">
        <v>167</v>
      </c>
      <c r="F4355">
        <v>2013</v>
      </c>
      <c r="G4355">
        <v>69.441192081313801</v>
      </c>
      <c r="H4355">
        <v>72.046807553243994</v>
      </c>
      <c r="I4355">
        <v>66.354491512437704</v>
      </c>
    </row>
    <row r="4356" spans="1:9" x14ac:dyDescent="0.15">
      <c r="A4356" t="s">
        <v>202</v>
      </c>
      <c r="B4356" t="s">
        <v>213</v>
      </c>
      <c r="C4356" t="s">
        <v>1</v>
      </c>
      <c r="D4356" t="s">
        <v>204</v>
      </c>
      <c r="E4356" t="s">
        <v>167</v>
      </c>
      <c r="F4356">
        <v>2013</v>
      </c>
      <c r="G4356">
        <v>70.9617029079769</v>
      </c>
      <c r="H4356">
        <v>74.0317979225823</v>
      </c>
      <c r="I4356">
        <v>67.351820491267503</v>
      </c>
    </row>
    <row r="4357" spans="1:9" x14ac:dyDescent="0.15">
      <c r="A4357" t="s">
        <v>202</v>
      </c>
      <c r="B4357" t="s">
        <v>213</v>
      </c>
      <c r="C4357" t="s">
        <v>205</v>
      </c>
      <c r="D4357" t="s">
        <v>204</v>
      </c>
      <c r="E4357" t="s">
        <v>167</v>
      </c>
      <c r="F4357">
        <v>2013</v>
      </c>
      <c r="G4357">
        <v>70.232479396563505</v>
      </c>
      <c r="H4357">
        <v>73.053816953669099</v>
      </c>
      <c r="I4357">
        <v>66.866435965684602</v>
      </c>
    </row>
    <row r="4358" spans="1:9" x14ac:dyDescent="0.15">
      <c r="A4358" t="s">
        <v>202</v>
      </c>
      <c r="B4358" t="s">
        <v>214</v>
      </c>
      <c r="C4358" t="s">
        <v>21</v>
      </c>
      <c r="D4358" t="s">
        <v>204</v>
      </c>
      <c r="E4358" t="s">
        <v>167</v>
      </c>
      <c r="F4358">
        <v>2013</v>
      </c>
      <c r="G4358">
        <v>69.256407413237994</v>
      </c>
      <c r="H4358">
        <v>71.857359827260296</v>
      </c>
      <c r="I4358">
        <v>66.209356544666306</v>
      </c>
    </row>
    <row r="4359" spans="1:9" x14ac:dyDescent="0.15">
      <c r="A4359" t="s">
        <v>202</v>
      </c>
      <c r="B4359" t="s">
        <v>214</v>
      </c>
      <c r="C4359" t="s">
        <v>1</v>
      </c>
      <c r="D4359" t="s">
        <v>204</v>
      </c>
      <c r="E4359" t="s">
        <v>167</v>
      </c>
      <c r="F4359">
        <v>2013</v>
      </c>
      <c r="G4359">
        <v>70.914245842557605</v>
      </c>
      <c r="H4359">
        <v>73.9738218709997</v>
      </c>
      <c r="I4359">
        <v>67.294541919141494</v>
      </c>
    </row>
    <row r="4360" spans="1:9" x14ac:dyDescent="0.15">
      <c r="A4360" t="s">
        <v>202</v>
      </c>
      <c r="B4360" t="s">
        <v>214</v>
      </c>
      <c r="C4360" t="s">
        <v>205</v>
      </c>
      <c r="D4360" t="s">
        <v>204</v>
      </c>
      <c r="E4360" t="s">
        <v>167</v>
      </c>
      <c r="F4360">
        <v>2013</v>
      </c>
      <c r="G4360">
        <v>70.110183642529094</v>
      </c>
      <c r="H4360">
        <v>72.928555251017599</v>
      </c>
      <c r="I4360">
        <v>66.783952252608699</v>
      </c>
    </row>
    <row r="4361" spans="1:9" x14ac:dyDescent="0.15">
      <c r="A4361" t="s">
        <v>202</v>
      </c>
      <c r="B4361" t="s">
        <v>206</v>
      </c>
      <c r="C4361" t="s">
        <v>21</v>
      </c>
      <c r="D4361" t="s">
        <v>204</v>
      </c>
      <c r="E4361" t="s">
        <v>167</v>
      </c>
      <c r="F4361">
        <v>2017</v>
      </c>
      <c r="G4361">
        <v>67.396240583672295</v>
      </c>
      <c r="H4361">
        <v>70.008039221405099</v>
      </c>
      <c r="I4361">
        <v>64.300171015562597</v>
      </c>
    </row>
    <row r="4362" spans="1:9" x14ac:dyDescent="0.15">
      <c r="A4362" t="s">
        <v>202</v>
      </c>
      <c r="B4362" t="s">
        <v>206</v>
      </c>
      <c r="C4362" t="s">
        <v>1</v>
      </c>
      <c r="D4362" t="s">
        <v>204</v>
      </c>
      <c r="E4362" t="s">
        <v>167</v>
      </c>
      <c r="F4362">
        <v>2017</v>
      </c>
      <c r="G4362">
        <v>68.932222352546802</v>
      </c>
      <c r="H4362">
        <v>71.977403601190602</v>
      </c>
      <c r="I4362">
        <v>65.309013801302896</v>
      </c>
    </row>
    <row r="4363" spans="1:9" x14ac:dyDescent="0.15">
      <c r="A4363" t="s">
        <v>202</v>
      </c>
      <c r="B4363" t="s">
        <v>206</v>
      </c>
      <c r="C4363" t="s">
        <v>205</v>
      </c>
      <c r="D4363" t="s">
        <v>204</v>
      </c>
      <c r="E4363" t="s">
        <v>167</v>
      </c>
      <c r="F4363">
        <v>2017</v>
      </c>
      <c r="G4363">
        <v>68.179621182339503</v>
      </c>
      <c r="H4363">
        <v>71.002581374158595</v>
      </c>
      <c r="I4363">
        <v>64.8178187707977</v>
      </c>
    </row>
    <row r="4364" spans="1:9" x14ac:dyDescent="0.15">
      <c r="A4364" t="s">
        <v>202</v>
      </c>
      <c r="B4364" t="s">
        <v>207</v>
      </c>
      <c r="C4364" t="s">
        <v>21</v>
      </c>
      <c r="D4364" t="s">
        <v>204</v>
      </c>
      <c r="E4364" t="s">
        <v>167</v>
      </c>
      <c r="F4364">
        <v>2017</v>
      </c>
      <c r="G4364">
        <v>67.673674886742404</v>
      </c>
      <c r="H4364">
        <v>70.281097427356698</v>
      </c>
      <c r="I4364">
        <v>64.658844858049093</v>
      </c>
    </row>
    <row r="4365" spans="1:9" x14ac:dyDescent="0.15">
      <c r="A4365" t="s">
        <v>202</v>
      </c>
      <c r="B4365" t="s">
        <v>207</v>
      </c>
      <c r="C4365" t="s">
        <v>1</v>
      </c>
      <c r="D4365" t="s">
        <v>204</v>
      </c>
      <c r="E4365" t="s">
        <v>167</v>
      </c>
      <c r="F4365">
        <v>2017</v>
      </c>
      <c r="G4365">
        <v>68.8778680983947</v>
      </c>
      <c r="H4365">
        <v>71.990614012746505</v>
      </c>
      <c r="I4365">
        <v>65.292120458836607</v>
      </c>
    </row>
    <row r="4366" spans="1:9" x14ac:dyDescent="0.15">
      <c r="A4366" t="s">
        <v>202</v>
      </c>
      <c r="B4366" t="s">
        <v>207</v>
      </c>
      <c r="C4366" t="s">
        <v>205</v>
      </c>
      <c r="D4366" t="s">
        <v>204</v>
      </c>
      <c r="E4366" t="s">
        <v>167</v>
      </c>
      <c r="F4366">
        <v>2017</v>
      </c>
      <c r="G4366">
        <v>68.287017214311206</v>
      </c>
      <c r="H4366">
        <v>71.116790243349101</v>
      </c>
      <c r="I4366">
        <v>64.987706741199403</v>
      </c>
    </row>
    <row r="4367" spans="1:9" x14ac:dyDescent="0.15">
      <c r="A4367" t="s">
        <v>202</v>
      </c>
      <c r="B4367" t="s">
        <v>208</v>
      </c>
      <c r="C4367" t="s">
        <v>21</v>
      </c>
      <c r="D4367" t="s">
        <v>204</v>
      </c>
      <c r="E4367" t="s">
        <v>167</v>
      </c>
      <c r="F4367">
        <v>2017</v>
      </c>
      <c r="G4367">
        <v>68.311572463853096</v>
      </c>
      <c r="H4367">
        <v>70.885030244735503</v>
      </c>
      <c r="I4367">
        <v>65.256102931142706</v>
      </c>
    </row>
    <row r="4368" spans="1:9" x14ac:dyDescent="0.15">
      <c r="A4368" t="s">
        <v>202</v>
      </c>
      <c r="B4368" t="s">
        <v>208</v>
      </c>
      <c r="C4368" t="s">
        <v>1</v>
      </c>
      <c r="D4368" t="s">
        <v>204</v>
      </c>
      <c r="E4368" t="s">
        <v>167</v>
      </c>
      <c r="F4368">
        <v>2017</v>
      </c>
      <c r="G4368">
        <v>69.628702229006294</v>
      </c>
      <c r="H4368">
        <v>72.731569334726998</v>
      </c>
      <c r="I4368">
        <v>66.067786720156704</v>
      </c>
    </row>
    <row r="4369" spans="1:9" x14ac:dyDescent="0.15">
      <c r="A4369" t="s">
        <v>202</v>
      </c>
      <c r="B4369" t="s">
        <v>208</v>
      </c>
      <c r="C4369" t="s">
        <v>205</v>
      </c>
      <c r="D4369" t="s">
        <v>204</v>
      </c>
      <c r="E4369" t="s">
        <v>167</v>
      </c>
      <c r="F4369">
        <v>2017</v>
      </c>
      <c r="G4369">
        <v>68.991301164263703</v>
      </c>
      <c r="H4369">
        <v>71.799328657051205</v>
      </c>
      <c r="I4369">
        <v>65.664140219488104</v>
      </c>
    </row>
    <row r="4370" spans="1:9" x14ac:dyDescent="0.15">
      <c r="A4370" t="s">
        <v>202</v>
      </c>
      <c r="B4370" t="s">
        <v>209</v>
      </c>
      <c r="C4370" t="s">
        <v>21</v>
      </c>
      <c r="D4370" t="s">
        <v>204</v>
      </c>
      <c r="E4370" t="s">
        <v>167</v>
      </c>
      <c r="F4370">
        <v>2017</v>
      </c>
      <c r="G4370">
        <v>68.7783154037255</v>
      </c>
      <c r="H4370">
        <v>71.441007824037797</v>
      </c>
      <c r="I4370">
        <v>65.801627274587204</v>
      </c>
    </row>
    <row r="4371" spans="1:9" x14ac:dyDescent="0.15">
      <c r="A4371" t="s">
        <v>202</v>
      </c>
      <c r="B4371" t="s">
        <v>209</v>
      </c>
      <c r="C4371" t="s">
        <v>1</v>
      </c>
      <c r="D4371" t="s">
        <v>204</v>
      </c>
      <c r="E4371" t="s">
        <v>167</v>
      </c>
      <c r="F4371">
        <v>2017</v>
      </c>
      <c r="G4371">
        <v>70.082014156151104</v>
      </c>
      <c r="H4371">
        <v>73.209759318015301</v>
      </c>
      <c r="I4371">
        <v>66.534738172745904</v>
      </c>
    </row>
    <row r="4372" spans="1:9" x14ac:dyDescent="0.15">
      <c r="A4372" t="s">
        <v>202</v>
      </c>
      <c r="B4372" t="s">
        <v>209</v>
      </c>
      <c r="C4372" t="s">
        <v>205</v>
      </c>
      <c r="D4372" t="s">
        <v>204</v>
      </c>
      <c r="E4372" t="s">
        <v>167</v>
      </c>
      <c r="F4372">
        <v>2017</v>
      </c>
      <c r="G4372">
        <v>69.437135573879502</v>
      </c>
      <c r="H4372">
        <v>72.3518343141575</v>
      </c>
      <c r="I4372">
        <v>66.136905560342896</v>
      </c>
    </row>
    <row r="4373" spans="1:9" x14ac:dyDescent="0.15">
      <c r="A4373" t="s">
        <v>202</v>
      </c>
      <c r="B4373" t="s">
        <v>210</v>
      </c>
      <c r="C4373" t="s">
        <v>21</v>
      </c>
      <c r="D4373" t="s">
        <v>204</v>
      </c>
      <c r="E4373" t="s">
        <v>167</v>
      </c>
      <c r="F4373">
        <v>2017</v>
      </c>
      <c r="G4373">
        <v>68.138355487079806</v>
      </c>
      <c r="H4373">
        <v>70.719430982248198</v>
      </c>
      <c r="I4373">
        <v>65.190245468184997</v>
      </c>
    </row>
    <row r="4374" spans="1:9" x14ac:dyDescent="0.15">
      <c r="A4374" t="s">
        <v>202</v>
      </c>
      <c r="B4374" t="s">
        <v>210</v>
      </c>
      <c r="C4374" t="s">
        <v>1</v>
      </c>
      <c r="D4374" t="s">
        <v>204</v>
      </c>
      <c r="E4374" t="s">
        <v>167</v>
      </c>
      <c r="F4374">
        <v>2017</v>
      </c>
      <c r="G4374">
        <v>69.700637321084997</v>
      </c>
      <c r="H4374">
        <v>72.876417373256302</v>
      </c>
      <c r="I4374">
        <v>66.004855745627097</v>
      </c>
    </row>
    <row r="4375" spans="1:9" x14ac:dyDescent="0.15">
      <c r="A4375" t="s">
        <v>202</v>
      </c>
      <c r="B4375" t="s">
        <v>210</v>
      </c>
      <c r="C4375" t="s">
        <v>205</v>
      </c>
      <c r="D4375" t="s">
        <v>204</v>
      </c>
      <c r="E4375" t="s">
        <v>167</v>
      </c>
      <c r="F4375">
        <v>2017</v>
      </c>
      <c r="G4375">
        <v>68.925552673096206</v>
      </c>
      <c r="H4375">
        <v>71.769626406026205</v>
      </c>
      <c r="I4375">
        <v>65.666759589206507</v>
      </c>
    </row>
    <row r="4376" spans="1:9" x14ac:dyDescent="0.15">
      <c r="A4376" t="s">
        <v>202</v>
      </c>
      <c r="B4376" t="s">
        <v>211</v>
      </c>
      <c r="C4376" t="s">
        <v>21</v>
      </c>
      <c r="D4376" t="s">
        <v>204</v>
      </c>
      <c r="E4376" t="s">
        <v>167</v>
      </c>
      <c r="F4376">
        <v>2017</v>
      </c>
      <c r="G4376">
        <v>69.359910887642997</v>
      </c>
      <c r="H4376">
        <v>72.018226206423805</v>
      </c>
      <c r="I4376">
        <v>66.209785355709698</v>
      </c>
    </row>
    <row r="4377" spans="1:9" x14ac:dyDescent="0.15">
      <c r="A4377" t="s">
        <v>202</v>
      </c>
      <c r="B4377" t="s">
        <v>211</v>
      </c>
      <c r="C4377" t="s">
        <v>1</v>
      </c>
      <c r="D4377" t="s">
        <v>204</v>
      </c>
      <c r="E4377" t="s">
        <v>167</v>
      </c>
      <c r="F4377">
        <v>2017</v>
      </c>
      <c r="G4377">
        <v>70.6013054052043</v>
      </c>
      <c r="H4377">
        <v>73.769048672149793</v>
      </c>
      <c r="I4377">
        <v>66.973430452238304</v>
      </c>
    </row>
    <row r="4378" spans="1:9" x14ac:dyDescent="0.15">
      <c r="A4378" t="s">
        <v>202</v>
      </c>
      <c r="B4378" t="s">
        <v>211</v>
      </c>
      <c r="C4378" t="s">
        <v>205</v>
      </c>
      <c r="D4378" t="s">
        <v>204</v>
      </c>
      <c r="E4378" t="s">
        <v>167</v>
      </c>
      <c r="F4378">
        <v>2017</v>
      </c>
      <c r="G4378">
        <v>69.997120964598807</v>
      </c>
      <c r="H4378">
        <v>72.884677568205902</v>
      </c>
      <c r="I4378">
        <v>66.640630600632406</v>
      </c>
    </row>
    <row r="4379" spans="1:9" x14ac:dyDescent="0.15">
      <c r="A4379" t="s">
        <v>202</v>
      </c>
      <c r="B4379" t="s">
        <v>212</v>
      </c>
      <c r="C4379" t="s">
        <v>21</v>
      </c>
      <c r="D4379" t="s">
        <v>204</v>
      </c>
      <c r="E4379" t="s">
        <v>167</v>
      </c>
      <c r="F4379">
        <v>2017</v>
      </c>
      <c r="G4379">
        <v>69.329574060552602</v>
      </c>
      <c r="H4379">
        <v>72.054070770574896</v>
      </c>
      <c r="I4379">
        <v>66.218761131309606</v>
      </c>
    </row>
    <row r="4380" spans="1:9" x14ac:dyDescent="0.15">
      <c r="A4380" t="s">
        <v>202</v>
      </c>
      <c r="B4380" t="s">
        <v>212</v>
      </c>
      <c r="C4380" t="s">
        <v>1</v>
      </c>
      <c r="D4380" t="s">
        <v>204</v>
      </c>
      <c r="E4380" t="s">
        <v>167</v>
      </c>
      <c r="F4380">
        <v>2017</v>
      </c>
      <c r="G4380">
        <v>70.910324135175003</v>
      </c>
      <c r="H4380">
        <v>74.043784956112603</v>
      </c>
      <c r="I4380">
        <v>67.297944823085899</v>
      </c>
    </row>
    <row r="4381" spans="1:9" x14ac:dyDescent="0.15">
      <c r="A4381" t="s">
        <v>202</v>
      </c>
      <c r="B4381" t="s">
        <v>212</v>
      </c>
      <c r="C4381" t="s">
        <v>205</v>
      </c>
      <c r="D4381" t="s">
        <v>204</v>
      </c>
      <c r="E4381" t="s">
        <v>167</v>
      </c>
      <c r="F4381">
        <v>2017</v>
      </c>
      <c r="G4381">
        <v>70.146337123725303</v>
      </c>
      <c r="H4381">
        <v>73.074578894575097</v>
      </c>
      <c r="I4381">
        <v>66.754114821188907</v>
      </c>
    </row>
    <row r="4382" spans="1:9" x14ac:dyDescent="0.15">
      <c r="A4382" t="s">
        <v>202</v>
      </c>
      <c r="B4382" t="s">
        <v>213</v>
      </c>
      <c r="C4382" t="s">
        <v>21</v>
      </c>
      <c r="D4382" t="s">
        <v>204</v>
      </c>
      <c r="E4382" t="s">
        <v>167</v>
      </c>
      <c r="F4382">
        <v>2017</v>
      </c>
      <c r="G4382">
        <v>69.409223592038401</v>
      </c>
      <c r="H4382">
        <v>72.156705612812004</v>
      </c>
      <c r="I4382">
        <v>66.201730040609107</v>
      </c>
    </row>
    <row r="4383" spans="1:9" x14ac:dyDescent="0.15">
      <c r="A4383" t="s">
        <v>202</v>
      </c>
      <c r="B4383" t="s">
        <v>213</v>
      </c>
      <c r="C4383" t="s">
        <v>1</v>
      </c>
      <c r="D4383" t="s">
        <v>204</v>
      </c>
      <c r="E4383" t="s">
        <v>167</v>
      </c>
      <c r="F4383">
        <v>2017</v>
      </c>
      <c r="G4383">
        <v>70.809344091648498</v>
      </c>
      <c r="H4383">
        <v>73.921180532015995</v>
      </c>
      <c r="I4383">
        <v>67.070045734627897</v>
      </c>
    </row>
    <row r="4384" spans="1:9" x14ac:dyDescent="0.15">
      <c r="A4384" t="s">
        <v>202</v>
      </c>
      <c r="B4384" t="s">
        <v>213</v>
      </c>
      <c r="C4384" t="s">
        <v>205</v>
      </c>
      <c r="D4384" t="s">
        <v>204</v>
      </c>
      <c r="E4384" t="s">
        <v>167</v>
      </c>
      <c r="F4384">
        <v>2017</v>
      </c>
      <c r="G4384">
        <v>70.129157086420506</v>
      </c>
      <c r="H4384">
        <v>73.01363391404</v>
      </c>
      <c r="I4384">
        <v>66.676635659972305</v>
      </c>
    </row>
    <row r="4385" spans="1:9" x14ac:dyDescent="0.15">
      <c r="A4385" t="s">
        <v>202</v>
      </c>
      <c r="B4385" t="s">
        <v>214</v>
      </c>
      <c r="C4385" t="s">
        <v>21</v>
      </c>
      <c r="D4385" t="s">
        <v>204</v>
      </c>
      <c r="E4385" t="s">
        <v>167</v>
      </c>
      <c r="F4385">
        <v>2017</v>
      </c>
      <c r="G4385">
        <v>69.282452899331702</v>
      </c>
      <c r="H4385">
        <v>71.965295182332994</v>
      </c>
      <c r="I4385">
        <v>66.109075573401199</v>
      </c>
    </row>
    <row r="4386" spans="1:9" x14ac:dyDescent="0.15">
      <c r="A4386" t="s">
        <v>202</v>
      </c>
      <c r="B4386" t="s">
        <v>214</v>
      </c>
      <c r="C4386" t="s">
        <v>1</v>
      </c>
      <c r="D4386" t="s">
        <v>204</v>
      </c>
      <c r="E4386" t="s">
        <v>167</v>
      </c>
      <c r="F4386">
        <v>2017</v>
      </c>
      <c r="G4386">
        <v>70.415733805177396</v>
      </c>
      <c r="H4386">
        <v>73.509086765823298</v>
      </c>
      <c r="I4386">
        <v>66.743769529155003</v>
      </c>
    </row>
    <row r="4387" spans="1:9" x14ac:dyDescent="0.15">
      <c r="A4387" t="s">
        <v>202</v>
      </c>
      <c r="B4387" t="s">
        <v>214</v>
      </c>
      <c r="C4387" t="s">
        <v>205</v>
      </c>
      <c r="D4387" t="s">
        <v>204</v>
      </c>
      <c r="E4387" t="s">
        <v>167</v>
      </c>
      <c r="F4387">
        <v>2017</v>
      </c>
      <c r="G4387">
        <v>69.869409708289496</v>
      </c>
      <c r="H4387">
        <v>72.749171755878194</v>
      </c>
      <c r="I4387">
        <v>66.466774825941201</v>
      </c>
    </row>
    <row r="4388" spans="1:9" x14ac:dyDescent="0.15">
      <c r="A4388" t="s">
        <v>202</v>
      </c>
      <c r="B4388" t="s">
        <v>219</v>
      </c>
      <c r="C4388" t="s">
        <v>21</v>
      </c>
      <c r="D4388" t="s">
        <v>204</v>
      </c>
      <c r="E4388" t="s">
        <v>167</v>
      </c>
      <c r="F4388">
        <v>2017</v>
      </c>
      <c r="G4388">
        <v>68.744585726030095</v>
      </c>
      <c r="H4388">
        <v>71.341721291768394</v>
      </c>
      <c r="I4388">
        <v>65.642946935614006</v>
      </c>
    </row>
    <row r="4389" spans="1:9" x14ac:dyDescent="0.15">
      <c r="A4389" t="s">
        <v>202</v>
      </c>
      <c r="B4389" t="s">
        <v>219</v>
      </c>
      <c r="C4389" t="s">
        <v>1</v>
      </c>
      <c r="D4389" t="s">
        <v>204</v>
      </c>
      <c r="E4389" t="s">
        <v>167</v>
      </c>
      <c r="F4389">
        <v>2017</v>
      </c>
      <c r="G4389">
        <v>70.097505595791404</v>
      </c>
      <c r="H4389">
        <v>73.191931385433193</v>
      </c>
      <c r="I4389">
        <v>66.453507226752194</v>
      </c>
    </row>
    <row r="4390" spans="1:9" x14ac:dyDescent="0.15">
      <c r="A4390" t="s">
        <v>202</v>
      </c>
      <c r="B4390" t="s">
        <v>219</v>
      </c>
      <c r="C4390" t="s">
        <v>205</v>
      </c>
      <c r="D4390" t="s">
        <v>204</v>
      </c>
      <c r="E4390" t="s">
        <v>167</v>
      </c>
      <c r="F4390">
        <v>2017</v>
      </c>
      <c r="G4390">
        <v>69.437113257220901</v>
      </c>
      <c r="H4390">
        <v>72.247960217383906</v>
      </c>
      <c r="I4390">
        <v>66.081120507145101</v>
      </c>
    </row>
    <row r="4391" spans="1:9" x14ac:dyDescent="0.15">
      <c r="A4391" t="s">
        <v>202</v>
      </c>
      <c r="B4391" t="s">
        <v>220</v>
      </c>
      <c r="C4391" t="s">
        <v>21</v>
      </c>
      <c r="D4391" t="s">
        <v>204</v>
      </c>
      <c r="E4391" t="s">
        <v>167</v>
      </c>
      <c r="F4391">
        <v>2010</v>
      </c>
      <c r="G4391">
        <v>68.780230614769806</v>
      </c>
      <c r="H4391">
        <v>71.2918357485744</v>
      </c>
      <c r="I4391">
        <v>65.796689300600903</v>
      </c>
    </row>
    <row r="4392" spans="1:9" x14ac:dyDescent="0.15">
      <c r="A4392" t="s">
        <v>202</v>
      </c>
      <c r="B4392" t="s">
        <v>220</v>
      </c>
      <c r="C4392" t="s">
        <v>1</v>
      </c>
      <c r="D4392" t="s">
        <v>204</v>
      </c>
      <c r="E4392" t="s">
        <v>167</v>
      </c>
      <c r="F4392">
        <v>2010</v>
      </c>
      <c r="G4392">
        <v>71.270146696745002</v>
      </c>
      <c r="H4392">
        <v>74.459083120283793</v>
      </c>
      <c r="I4392">
        <v>67.547617890987098</v>
      </c>
    </row>
    <row r="4393" spans="1:9" x14ac:dyDescent="0.15">
      <c r="A4393" t="s">
        <v>202</v>
      </c>
      <c r="B4393" t="s">
        <v>220</v>
      </c>
      <c r="C4393" t="s">
        <v>205</v>
      </c>
      <c r="D4393" t="s">
        <v>204</v>
      </c>
      <c r="E4393" t="s">
        <v>167</v>
      </c>
      <c r="F4393">
        <v>2010</v>
      </c>
      <c r="G4393">
        <v>70.0743605813893</v>
      </c>
      <c r="H4393">
        <v>72.946848186498897</v>
      </c>
      <c r="I4393">
        <v>66.699427768487993</v>
      </c>
    </row>
    <row r="4394" spans="1:9" x14ac:dyDescent="0.15">
      <c r="A4394" t="s">
        <v>202</v>
      </c>
      <c r="B4394" t="s">
        <v>221</v>
      </c>
      <c r="C4394" t="s">
        <v>21</v>
      </c>
      <c r="D4394" t="s">
        <v>204</v>
      </c>
      <c r="E4394" t="s">
        <v>167</v>
      </c>
      <c r="F4394">
        <v>2010</v>
      </c>
      <c r="G4394">
        <v>69.1362999915725</v>
      </c>
      <c r="H4394">
        <v>71.712863392098996</v>
      </c>
      <c r="I4394">
        <v>66.258448920659703</v>
      </c>
    </row>
    <row r="4395" spans="1:9" x14ac:dyDescent="0.15">
      <c r="A4395" t="s">
        <v>202</v>
      </c>
      <c r="B4395" t="s">
        <v>221</v>
      </c>
      <c r="C4395" t="s">
        <v>1</v>
      </c>
      <c r="D4395" t="s">
        <v>204</v>
      </c>
      <c r="E4395" t="s">
        <v>167</v>
      </c>
      <c r="F4395">
        <v>2010</v>
      </c>
      <c r="G4395">
        <v>70.889232053893295</v>
      </c>
      <c r="H4395">
        <v>73.982351933437499</v>
      </c>
      <c r="I4395">
        <v>67.298365642145598</v>
      </c>
    </row>
    <row r="4396" spans="1:9" x14ac:dyDescent="0.15">
      <c r="A4396" t="s">
        <v>202</v>
      </c>
      <c r="B4396" t="s">
        <v>221</v>
      </c>
      <c r="C4396" t="s">
        <v>205</v>
      </c>
      <c r="D4396" t="s">
        <v>204</v>
      </c>
      <c r="E4396" t="s">
        <v>167</v>
      </c>
      <c r="F4396">
        <v>2010</v>
      </c>
      <c r="G4396">
        <v>70.059521276617701</v>
      </c>
      <c r="H4396">
        <v>72.9059694303551</v>
      </c>
      <c r="I4396">
        <v>66.838131638999997</v>
      </c>
    </row>
    <row r="4397" spans="1:9" x14ac:dyDescent="0.15">
      <c r="A4397" t="s">
        <v>202</v>
      </c>
      <c r="B4397" t="s">
        <v>222</v>
      </c>
      <c r="C4397" t="s">
        <v>21</v>
      </c>
      <c r="D4397" t="s">
        <v>204</v>
      </c>
      <c r="E4397" t="s">
        <v>167</v>
      </c>
      <c r="F4397">
        <v>2010</v>
      </c>
      <c r="G4397">
        <v>69.089584700321396</v>
      </c>
      <c r="H4397">
        <v>71.662382486535193</v>
      </c>
      <c r="I4397">
        <v>66.064623609874999</v>
      </c>
    </row>
    <row r="4398" spans="1:9" x14ac:dyDescent="0.15">
      <c r="A4398" t="s">
        <v>202</v>
      </c>
      <c r="B4398" t="s">
        <v>222</v>
      </c>
      <c r="C4398" t="s">
        <v>1</v>
      </c>
      <c r="D4398" t="s">
        <v>204</v>
      </c>
      <c r="E4398" t="s">
        <v>167</v>
      </c>
      <c r="F4398">
        <v>2010</v>
      </c>
      <c r="G4398">
        <v>71.217631884731205</v>
      </c>
      <c r="H4398">
        <v>74.411446147077399</v>
      </c>
      <c r="I4398">
        <v>67.586749147845396</v>
      </c>
    </row>
    <row r="4399" spans="1:9" x14ac:dyDescent="0.15">
      <c r="A4399" t="s">
        <v>202</v>
      </c>
      <c r="B4399" t="s">
        <v>222</v>
      </c>
      <c r="C4399" t="s">
        <v>205</v>
      </c>
      <c r="D4399" t="s">
        <v>204</v>
      </c>
      <c r="E4399" t="s">
        <v>167</v>
      </c>
      <c r="F4399">
        <v>2010</v>
      </c>
      <c r="G4399">
        <v>70.205348205971106</v>
      </c>
      <c r="H4399">
        <v>73.0701660095298</v>
      </c>
      <c r="I4399">
        <v>66.885598195836195</v>
      </c>
    </row>
    <row r="4400" spans="1:9" x14ac:dyDescent="0.15">
      <c r="A4400" t="s">
        <v>202</v>
      </c>
      <c r="B4400" t="s">
        <v>223</v>
      </c>
      <c r="C4400" t="s">
        <v>21</v>
      </c>
      <c r="D4400" t="s">
        <v>204</v>
      </c>
      <c r="E4400" t="s">
        <v>167</v>
      </c>
      <c r="F4400">
        <v>2010</v>
      </c>
      <c r="G4400">
        <v>68.573099011229104</v>
      </c>
      <c r="H4400">
        <v>71.141809838262802</v>
      </c>
      <c r="I4400">
        <v>65.502978839765106</v>
      </c>
    </row>
    <row r="4401" spans="1:9" x14ac:dyDescent="0.15">
      <c r="A4401" t="s">
        <v>202</v>
      </c>
      <c r="B4401" t="s">
        <v>223</v>
      </c>
      <c r="C4401" t="s">
        <v>1</v>
      </c>
      <c r="D4401" t="s">
        <v>204</v>
      </c>
      <c r="E4401" t="s">
        <v>167</v>
      </c>
      <c r="F4401">
        <v>2010</v>
      </c>
      <c r="G4401">
        <v>70.869977267453905</v>
      </c>
      <c r="H4401">
        <v>74.011247505501899</v>
      </c>
      <c r="I4401">
        <v>67.308143303132894</v>
      </c>
    </row>
    <row r="4402" spans="1:9" x14ac:dyDescent="0.15">
      <c r="A4402" t="s">
        <v>202</v>
      </c>
      <c r="B4402" t="s">
        <v>223</v>
      </c>
      <c r="C4402" t="s">
        <v>205</v>
      </c>
      <c r="D4402" t="s">
        <v>204</v>
      </c>
      <c r="E4402" t="s">
        <v>167</v>
      </c>
      <c r="F4402">
        <v>2010</v>
      </c>
      <c r="G4402">
        <v>69.731671199809099</v>
      </c>
      <c r="H4402">
        <v>72.574005377602703</v>
      </c>
      <c r="I4402">
        <v>66.456943533136496</v>
      </c>
    </row>
    <row r="4403" spans="1:9" x14ac:dyDescent="0.15">
      <c r="A4403" t="s">
        <v>202</v>
      </c>
      <c r="B4403" t="s">
        <v>224</v>
      </c>
      <c r="C4403" t="s">
        <v>21</v>
      </c>
      <c r="D4403" t="s">
        <v>204</v>
      </c>
      <c r="E4403" t="s">
        <v>167</v>
      </c>
      <c r="F4403">
        <v>2010</v>
      </c>
      <c r="G4403">
        <v>68.516948583218095</v>
      </c>
      <c r="H4403">
        <v>71.202455731150593</v>
      </c>
      <c r="I4403">
        <v>65.461375537580295</v>
      </c>
    </row>
    <row r="4404" spans="1:9" x14ac:dyDescent="0.15">
      <c r="A4404" t="s">
        <v>202</v>
      </c>
      <c r="B4404" t="s">
        <v>224</v>
      </c>
      <c r="C4404" t="s">
        <v>1</v>
      </c>
      <c r="D4404" t="s">
        <v>204</v>
      </c>
      <c r="E4404" t="s">
        <v>167</v>
      </c>
      <c r="F4404">
        <v>2010</v>
      </c>
      <c r="G4404">
        <v>70.415844426848096</v>
      </c>
      <c r="H4404">
        <v>73.603524239293506</v>
      </c>
      <c r="I4404">
        <v>66.785607320466994</v>
      </c>
    </row>
    <row r="4405" spans="1:9" x14ac:dyDescent="0.15">
      <c r="A4405" t="s">
        <v>202</v>
      </c>
      <c r="B4405" t="s">
        <v>224</v>
      </c>
      <c r="C4405" t="s">
        <v>205</v>
      </c>
      <c r="D4405" t="s">
        <v>204</v>
      </c>
      <c r="E4405" t="s">
        <v>167</v>
      </c>
      <c r="F4405">
        <v>2010</v>
      </c>
      <c r="G4405">
        <v>69.4916483454207</v>
      </c>
      <c r="H4405">
        <v>72.4142960901343</v>
      </c>
      <c r="I4405">
        <v>66.084362282292801</v>
      </c>
    </row>
    <row r="4406" spans="1:9" x14ac:dyDescent="0.15">
      <c r="A4406" t="s">
        <v>202</v>
      </c>
      <c r="B4406" t="s">
        <v>225</v>
      </c>
      <c r="C4406" t="s">
        <v>21</v>
      </c>
      <c r="D4406" t="s">
        <v>204</v>
      </c>
      <c r="E4406" t="s">
        <v>167</v>
      </c>
      <c r="F4406">
        <v>2010</v>
      </c>
      <c r="G4406">
        <v>68.622288407919896</v>
      </c>
      <c r="H4406">
        <v>71.151683625882995</v>
      </c>
      <c r="I4406">
        <v>65.634143569137194</v>
      </c>
    </row>
    <row r="4407" spans="1:9" x14ac:dyDescent="0.15">
      <c r="A4407" t="s">
        <v>202</v>
      </c>
      <c r="B4407" t="s">
        <v>225</v>
      </c>
      <c r="C4407" t="s">
        <v>1</v>
      </c>
      <c r="D4407" t="s">
        <v>204</v>
      </c>
      <c r="E4407" t="s">
        <v>167</v>
      </c>
      <c r="F4407">
        <v>2010</v>
      </c>
      <c r="G4407">
        <v>70.527985966952798</v>
      </c>
      <c r="H4407">
        <v>73.587499940856304</v>
      </c>
      <c r="I4407">
        <v>66.941002809524306</v>
      </c>
    </row>
    <row r="4408" spans="1:9" x14ac:dyDescent="0.15">
      <c r="A4408" t="s">
        <v>202</v>
      </c>
      <c r="B4408" t="s">
        <v>225</v>
      </c>
      <c r="C4408" t="s">
        <v>205</v>
      </c>
      <c r="D4408" t="s">
        <v>204</v>
      </c>
      <c r="E4408" t="s">
        <v>167</v>
      </c>
      <c r="F4408">
        <v>2010</v>
      </c>
      <c r="G4408">
        <v>69.640433213473898</v>
      </c>
      <c r="H4408">
        <v>72.437244470043296</v>
      </c>
      <c r="I4408">
        <v>66.368997516423093</v>
      </c>
    </row>
    <row r="4409" spans="1:9" x14ac:dyDescent="0.15">
      <c r="A4409" t="s">
        <v>202</v>
      </c>
      <c r="B4409" t="s">
        <v>226</v>
      </c>
      <c r="C4409" t="s">
        <v>21</v>
      </c>
      <c r="D4409" t="s">
        <v>204</v>
      </c>
      <c r="E4409" t="s">
        <v>167</v>
      </c>
      <c r="F4409">
        <v>2010</v>
      </c>
      <c r="G4409">
        <v>70.355258996907594</v>
      </c>
      <c r="H4409">
        <v>73.119375907859805</v>
      </c>
      <c r="I4409">
        <v>67.179443064967799</v>
      </c>
    </row>
    <row r="4410" spans="1:9" x14ac:dyDescent="0.15">
      <c r="A4410" t="s">
        <v>202</v>
      </c>
      <c r="B4410" t="s">
        <v>226</v>
      </c>
      <c r="C4410" t="s">
        <v>1</v>
      </c>
      <c r="D4410" t="s">
        <v>204</v>
      </c>
      <c r="E4410" t="s">
        <v>167</v>
      </c>
      <c r="F4410">
        <v>2010</v>
      </c>
      <c r="G4410">
        <v>71.944011900426005</v>
      </c>
      <c r="H4410">
        <v>75.237992465186494</v>
      </c>
      <c r="I4410">
        <v>68.278061736923704</v>
      </c>
    </row>
    <row r="4411" spans="1:9" x14ac:dyDescent="0.15">
      <c r="A4411" t="s">
        <v>202</v>
      </c>
      <c r="B4411" t="s">
        <v>226</v>
      </c>
      <c r="C4411" t="s">
        <v>205</v>
      </c>
      <c r="D4411" t="s">
        <v>204</v>
      </c>
      <c r="E4411" t="s">
        <v>167</v>
      </c>
      <c r="F4411">
        <v>2010</v>
      </c>
      <c r="G4411">
        <v>71.214589856116405</v>
      </c>
      <c r="H4411">
        <v>74.224843029968895</v>
      </c>
      <c r="I4411">
        <v>67.832011163349307</v>
      </c>
    </row>
    <row r="4412" spans="1:9" x14ac:dyDescent="0.15">
      <c r="A4412" t="s">
        <v>202</v>
      </c>
      <c r="B4412" t="s">
        <v>227</v>
      </c>
      <c r="C4412" t="s">
        <v>21</v>
      </c>
      <c r="D4412" t="s">
        <v>204</v>
      </c>
      <c r="E4412" t="s">
        <v>167</v>
      </c>
      <c r="F4412">
        <v>2010</v>
      </c>
      <c r="G4412">
        <v>69.508497666227299</v>
      </c>
      <c r="H4412">
        <v>72.155689378531406</v>
      </c>
      <c r="I4412">
        <v>66.447870806019395</v>
      </c>
    </row>
    <row r="4413" spans="1:9" x14ac:dyDescent="0.15">
      <c r="A4413" t="s">
        <v>202</v>
      </c>
      <c r="B4413" t="s">
        <v>227</v>
      </c>
      <c r="C4413" t="s">
        <v>1</v>
      </c>
      <c r="D4413" t="s">
        <v>204</v>
      </c>
      <c r="E4413" t="s">
        <v>167</v>
      </c>
      <c r="F4413">
        <v>2010</v>
      </c>
      <c r="G4413">
        <v>71.163750815966793</v>
      </c>
      <c r="H4413">
        <v>74.360769517910398</v>
      </c>
      <c r="I4413">
        <v>67.557111963251103</v>
      </c>
    </row>
    <row r="4414" spans="1:9" x14ac:dyDescent="0.15">
      <c r="A4414" t="s">
        <v>202</v>
      </c>
      <c r="B4414" t="s">
        <v>227</v>
      </c>
      <c r="C4414" t="s">
        <v>205</v>
      </c>
      <c r="D4414" t="s">
        <v>204</v>
      </c>
      <c r="E4414" t="s">
        <v>167</v>
      </c>
      <c r="F4414">
        <v>2010</v>
      </c>
      <c r="G4414">
        <v>70.396939205156002</v>
      </c>
      <c r="H4414">
        <v>73.320933273961799</v>
      </c>
      <c r="I4414">
        <v>66.977276788447298</v>
      </c>
    </row>
    <row r="4415" spans="1:9" x14ac:dyDescent="0.15">
      <c r="A4415" t="s">
        <v>202</v>
      </c>
      <c r="B4415" t="s">
        <v>228</v>
      </c>
      <c r="C4415" t="s">
        <v>21</v>
      </c>
      <c r="D4415" t="s">
        <v>204</v>
      </c>
      <c r="E4415" t="s">
        <v>167</v>
      </c>
      <c r="F4415">
        <v>2010</v>
      </c>
      <c r="G4415">
        <v>70.571420462928401</v>
      </c>
      <c r="H4415">
        <v>73.339519480837595</v>
      </c>
      <c r="I4415">
        <v>67.358364745211006</v>
      </c>
    </row>
    <row r="4416" spans="1:9" x14ac:dyDescent="0.15">
      <c r="A4416" t="s">
        <v>202</v>
      </c>
      <c r="B4416" t="s">
        <v>228</v>
      </c>
      <c r="C4416" t="s">
        <v>1</v>
      </c>
      <c r="D4416" t="s">
        <v>204</v>
      </c>
      <c r="E4416" t="s">
        <v>167</v>
      </c>
      <c r="F4416">
        <v>2010</v>
      </c>
      <c r="G4416">
        <v>71.9745062122402</v>
      </c>
      <c r="H4416">
        <v>75.183100608867903</v>
      </c>
      <c r="I4416">
        <v>68.373702897309897</v>
      </c>
    </row>
    <row r="4417" spans="1:9" x14ac:dyDescent="0.15">
      <c r="A4417" t="s">
        <v>202</v>
      </c>
      <c r="B4417" t="s">
        <v>228</v>
      </c>
      <c r="C4417" t="s">
        <v>205</v>
      </c>
      <c r="D4417" t="s">
        <v>204</v>
      </c>
      <c r="E4417" t="s">
        <v>167</v>
      </c>
      <c r="F4417">
        <v>2010</v>
      </c>
      <c r="G4417">
        <v>71.305683201557301</v>
      </c>
      <c r="H4417">
        <v>74.315589475311796</v>
      </c>
      <c r="I4417">
        <v>68.004364096169894</v>
      </c>
    </row>
    <row r="4418" spans="1:9" x14ac:dyDescent="0.15">
      <c r="A4418" t="s">
        <v>202</v>
      </c>
      <c r="B4418" t="s">
        <v>229</v>
      </c>
      <c r="C4418" t="s">
        <v>21</v>
      </c>
      <c r="D4418" t="s">
        <v>204</v>
      </c>
      <c r="E4418" t="s">
        <v>167</v>
      </c>
      <c r="F4418">
        <v>2010</v>
      </c>
      <c r="G4418">
        <v>69.289685222691801</v>
      </c>
      <c r="H4418">
        <v>71.886994351404496</v>
      </c>
      <c r="I4418">
        <v>66.261401588434794</v>
      </c>
    </row>
    <row r="4419" spans="1:9" x14ac:dyDescent="0.15">
      <c r="A4419" t="s">
        <v>202</v>
      </c>
      <c r="B4419" t="s">
        <v>229</v>
      </c>
      <c r="C4419" t="s">
        <v>1</v>
      </c>
      <c r="D4419" t="s">
        <v>204</v>
      </c>
      <c r="E4419" t="s">
        <v>167</v>
      </c>
      <c r="F4419">
        <v>2010</v>
      </c>
      <c r="G4419">
        <v>70.807950239904699</v>
      </c>
      <c r="H4419">
        <v>73.816423384430706</v>
      </c>
      <c r="I4419">
        <v>67.136524750050896</v>
      </c>
    </row>
    <row r="4420" spans="1:9" x14ac:dyDescent="0.15">
      <c r="A4420" t="s">
        <v>202</v>
      </c>
      <c r="B4420" t="s">
        <v>229</v>
      </c>
      <c r="C4420" t="s">
        <v>205</v>
      </c>
      <c r="D4420" t="s">
        <v>204</v>
      </c>
      <c r="E4420" t="s">
        <v>167</v>
      </c>
      <c r="F4420">
        <v>2010</v>
      </c>
      <c r="G4420">
        <v>70.0981852680804</v>
      </c>
      <c r="H4420">
        <v>72.940214016813997</v>
      </c>
      <c r="I4420">
        <v>66.670415665202299</v>
      </c>
    </row>
    <row r="4421" spans="1:9" x14ac:dyDescent="0.15">
      <c r="A4421" t="s">
        <v>202</v>
      </c>
      <c r="B4421" t="s">
        <v>230</v>
      </c>
      <c r="C4421" t="s">
        <v>21</v>
      </c>
      <c r="D4421" t="s">
        <v>204</v>
      </c>
      <c r="E4421" t="s">
        <v>167</v>
      </c>
      <c r="F4421">
        <v>2010</v>
      </c>
      <c r="G4421">
        <v>68.439547131311201</v>
      </c>
      <c r="H4421">
        <v>70.987983889884603</v>
      </c>
      <c r="I4421">
        <v>65.3597552737195</v>
      </c>
    </row>
    <row r="4422" spans="1:9" x14ac:dyDescent="0.15">
      <c r="A4422" t="s">
        <v>202</v>
      </c>
      <c r="B4422" t="s">
        <v>230</v>
      </c>
      <c r="C4422" t="s">
        <v>1</v>
      </c>
      <c r="D4422" t="s">
        <v>204</v>
      </c>
      <c r="E4422" t="s">
        <v>167</v>
      </c>
      <c r="F4422">
        <v>2010</v>
      </c>
      <c r="G4422">
        <v>70.185933333405401</v>
      </c>
      <c r="H4422">
        <v>73.248085901125904</v>
      </c>
      <c r="I4422">
        <v>66.739324630173499</v>
      </c>
    </row>
    <row r="4423" spans="1:9" x14ac:dyDescent="0.15">
      <c r="A4423" t="s">
        <v>202</v>
      </c>
      <c r="B4423" t="s">
        <v>230</v>
      </c>
      <c r="C4423" t="s">
        <v>205</v>
      </c>
      <c r="D4423" t="s">
        <v>204</v>
      </c>
      <c r="E4423" t="s">
        <v>167</v>
      </c>
      <c r="F4423">
        <v>2010</v>
      </c>
      <c r="G4423">
        <v>69.343858846018307</v>
      </c>
      <c r="H4423">
        <v>72.153755605290499</v>
      </c>
      <c r="I4423">
        <v>66.076620827836507</v>
      </c>
    </row>
    <row r="4424" spans="1:9" x14ac:dyDescent="0.15">
      <c r="A4424" t="s">
        <v>202</v>
      </c>
      <c r="B4424" t="s">
        <v>231</v>
      </c>
      <c r="C4424" t="s">
        <v>21</v>
      </c>
      <c r="D4424" t="s">
        <v>204</v>
      </c>
      <c r="E4424" t="s">
        <v>167</v>
      </c>
      <c r="F4424">
        <v>2010</v>
      </c>
      <c r="G4424">
        <v>67.487448946821303</v>
      </c>
      <c r="H4424">
        <v>70.069668764982794</v>
      </c>
      <c r="I4424">
        <v>64.501273818903002</v>
      </c>
    </row>
    <row r="4425" spans="1:9" x14ac:dyDescent="0.15">
      <c r="A4425" t="s">
        <v>202</v>
      </c>
      <c r="B4425" t="s">
        <v>231</v>
      </c>
      <c r="C4425" t="s">
        <v>1</v>
      </c>
      <c r="D4425" t="s">
        <v>204</v>
      </c>
      <c r="E4425" t="s">
        <v>167</v>
      </c>
      <c r="F4425">
        <v>2010</v>
      </c>
      <c r="G4425">
        <v>70.263392421019503</v>
      </c>
      <c r="H4425">
        <v>73.346563791182106</v>
      </c>
      <c r="I4425">
        <v>66.631697546418906</v>
      </c>
    </row>
    <row r="4426" spans="1:9" x14ac:dyDescent="0.15">
      <c r="A4426" t="s">
        <v>202</v>
      </c>
      <c r="B4426" t="s">
        <v>231</v>
      </c>
      <c r="C4426" t="s">
        <v>205</v>
      </c>
      <c r="D4426" t="s">
        <v>204</v>
      </c>
      <c r="E4426" t="s">
        <v>167</v>
      </c>
      <c r="F4426">
        <v>2010</v>
      </c>
      <c r="G4426">
        <v>68.909265508895203</v>
      </c>
      <c r="H4426">
        <v>71.704083096865403</v>
      </c>
      <c r="I4426">
        <v>65.554526243632594</v>
      </c>
    </row>
    <row r="4427" spans="1:9" x14ac:dyDescent="0.15">
      <c r="A4427" t="s">
        <v>202</v>
      </c>
      <c r="B4427" t="s">
        <v>232</v>
      </c>
      <c r="C4427" t="s">
        <v>21</v>
      </c>
      <c r="D4427" t="s">
        <v>204</v>
      </c>
      <c r="E4427" t="s">
        <v>167</v>
      </c>
      <c r="F4427">
        <v>2010</v>
      </c>
      <c r="G4427">
        <v>68.200058389677494</v>
      </c>
      <c r="H4427">
        <v>70.8145607435155</v>
      </c>
      <c r="I4427">
        <v>65.101735616883701</v>
      </c>
    </row>
    <row r="4428" spans="1:9" x14ac:dyDescent="0.15">
      <c r="A4428" t="s">
        <v>202</v>
      </c>
      <c r="B4428" t="s">
        <v>232</v>
      </c>
      <c r="C4428" t="s">
        <v>1</v>
      </c>
      <c r="D4428" t="s">
        <v>204</v>
      </c>
      <c r="E4428" t="s">
        <v>167</v>
      </c>
      <c r="F4428">
        <v>2010</v>
      </c>
      <c r="G4428">
        <v>70.933253164158302</v>
      </c>
      <c r="H4428">
        <v>74.065196155763601</v>
      </c>
      <c r="I4428">
        <v>67.233502783373794</v>
      </c>
    </row>
    <row r="4429" spans="1:9" x14ac:dyDescent="0.15">
      <c r="A4429" t="s">
        <v>202</v>
      </c>
      <c r="B4429" t="s">
        <v>232</v>
      </c>
      <c r="C4429" t="s">
        <v>205</v>
      </c>
      <c r="D4429" t="s">
        <v>204</v>
      </c>
      <c r="E4429" t="s">
        <v>167</v>
      </c>
      <c r="F4429">
        <v>2010</v>
      </c>
      <c r="G4429">
        <v>69.568724952506997</v>
      </c>
      <c r="H4429">
        <v>72.418782266522996</v>
      </c>
      <c r="I4429">
        <v>66.212913314157404</v>
      </c>
    </row>
    <row r="4430" spans="1:9" x14ac:dyDescent="0.15">
      <c r="A4430" t="s">
        <v>202</v>
      </c>
      <c r="B4430" t="s">
        <v>233</v>
      </c>
      <c r="C4430" t="s">
        <v>21</v>
      </c>
      <c r="D4430" t="s">
        <v>204</v>
      </c>
      <c r="E4430" t="s">
        <v>167</v>
      </c>
      <c r="F4430">
        <v>2010</v>
      </c>
      <c r="G4430">
        <v>67.558180597367098</v>
      </c>
      <c r="H4430">
        <v>70.133805092980097</v>
      </c>
      <c r="I4430">
        <v>64.661047007415505</v>
      </c>
    </row>
    <row r="4431" spans="1:9" x14ac:dyDescent="0.15">
      <c r="A4431" t="s">
        <v>202</v>
      </c>
      <c r="B4431" t="s">
        <v>233</v>
      </c>
      <c r="C4431" t="s">
        <v>1</v>
      </c>
      <c r="D4431" t="s">
        <v>204</v>
      </c>
      <c r="E4431" t="s">
        <v>167</v>
      </c>
      <c r="F4431">
        <v>2010</v>
      </c>
      <c r="G4431">
        <v>69.793923961181804</v>
      </c>
      <c r="H4431">
        <v>72.8044231803499</v>
      </c>
      <c r="I4431">
        <v>66.267539651590297</v>
      </c>
    </row>
    <row r="4432" spans="1:9" x14ac:dyDescent="0.15">
      <c r="A4432" t="s">
        <v>202</v>
      </c>
      <c r="B4432" t="s">
        <v>233</v>
      </c>
      <c r="C4432" t="s">
        <v>205</v>
      </c>
      <c r="D4432" t="s">
        <v>204</v>
      </c>
      <c r="E4432" t="s">
        <v>167</v>
      </c>
      <c r="F4432">
        <v>2010</v>
      </c>
      <c r="G4432">
        <v>68.716111915561299</v>
      </c>
      <c r="H4432">
        <v>71.493058619694807</v>
      </c>
      <c r="I4432">
        <v>65.488614622340606</v>
      </c>
    </row>
    <row r="4433" spans="1:9" x14ac:dyDescent="0.15">
      <c r="A4433" t="s">
        <v>202</v>
      </c>
      <c r="B4433" t="s">
        <v>234</v>
      </c>
      <c r="C4433" t="s">
        <v>21</v>
      </c>
      <c r="D4433" t="s">
        <v>204</v>
      </c>
      <c r="E4433" t="s">
        <v>167</v>
      </c>
      <c r="F4433">
        <v>2010</v>
      </c>
      <c r="G4433">
        <v>68.441354543779696</v>
      </c>
      <c r="H4433">
        <v>70.964096854795201</v>
      </c>
      <c r="I4433">
        <v>65.457665005137599</v>
      </c>
    </row>
    <row r="4434" spans="1:9" x14ac:dyDescent="0.15">
      <c r="A4434" t="s">
        <v>202</v>
      </c>
      <c r="B4434" t="s">
        <v>234</v>
      </c>
      <c r="C4434" t="s">
        <v>1</v>
      </c>
      <c r="D4434" t="s">
        <v>204</v>
      </c>
      <c r="E4434" t="s">
        <v>167</v>
      </c>
      <c r="F4434">
        <v>2010</v>
      </c>
      <c r="G4434">
        <v>70.386182178710101</v>
      </c>
      <c r="H4434">
        <v>73.434414315173996</v>
      </c>
      <c r="I4434">
        <v>66.817487155888898</v>
      </c>
    </row>
    <row r="4435" spans="1:9" x14ac:dyDescent="0.15">
      <c r="A4435" t="s">
        <v>202</v>
      </c>
      <c r="B4435" t="s">
        <v>234</v>
      </c>
      <c r="C4435" t="s">
        <v>205</v>
      </c>
      <c r="D4435" t="s">
        <v>204</v>
      </c>
      <c r="E4435" t="s">
        <v>167</v>
      </c>
      <c r="F4435">
        <v>2010</v>
      </c>
      <c r="G4435">
        <v>69.469322359732899</v>
      </c>
      <c r="H4435">
        <v>72.263732032065306</v>
      </c>
      <c r="I4435">
        <v>66.1591328714008</v>
      </c>
    </row>
    <row r="4436" spans="1:9" x14ac:dyDescent="0.15">
      <c r="A4436" t="s">
        <v>202</v>
      </c>
      <c r="B4436" t="s">
        <v>235</v>
      </c>
      <c r="C4436" t="s">
        <v>21</v>
      </c>
      <c r="D4436" t="s">
        <v>204</v>
      </c>
      <c r="E4436" t="s">
        <v>167</v>
      </c>
      <c r="F4436">
        <v>2010</v>
      </c>
      <c r="G4436">
        <v>67.712709320660807</v>
      </c>
      <c r="H4436">
        <v>70.275505808927505</v>
      </c>
      <c r="I4436">
        <v>64.745101423185901</v>
      </c>
    </row>
    <row r="4437" spans="1:9" x14ac:dyDescent="0.15">
      <c r="A4437" t="s">
        <v>202</v>
      </c>
      <c r="B4437" t="s">
        <v>235</v>
      </c>
      <c r="C4437" t="s">
        <v>1</v>
      </c>
      <c r="D4437" t="s">
        <v>204</v>
      </c>
      <c r="E4437" t="s">
        <v>167</v>
      </c>
      <c r="F4437">
        <v>2010</v>
      </c>
      <c r="G4437">
        <v>69.815949778237496</v>
      </c>
      <c r="H4437">
        <v>72.901632603346897</v>
      </c>
      <c r="I4437">
        <v>66.278582410862896</v>
      </c>
    </row>
    <row r="4438" spans="1:9" x14ac:dyDescent="0.15">
      <c r="A4438" t="s">
        <v>202</v>
      </c>
      <c r="B4438" t="s">
        <v>235</v>
      </c>
      <c r="C4438" t="s">
        <v>205</v>
      </c>
      <c r="D4438" t="s">
        <v>204</v>
      </c>
      <c r="E4438" t="s">
        <v>167</v>
      </c>
      <c r="F4438">
        <v>2010</v>
      </c>
      <c r="G4438">
        <v>68.800662352306702</v>
      </c>
      <c r="H4438">
        <v>71.653019592775806</v>
      </c>
      <c r="I4438">
        <v>65.616162758765697</v>
      </c>
    </row>
    <row r="4439" spans="1:9" x14ac:dyDescent="0.15">
      <c r="A4439" t="s">
        <v>202</v>
      </c>
      <c r="B4439" t="s">
        <v>236</v>
      </c>
      <c r="C4439" t="s">
        <v>21</v>
      </c>
      <c r="D4439" t="s">
        <v>204</v>
      </c>
      <c r="E4439" t="s">
        <v>167</v>
      </c>
      <c r="F4439">
        <v>2010</v>
      </c>
      <c r="G4439">
        <v>67.819677590079607</v>
      </c>
      <c r="H4439">
        <v>70.471483538938301</v>
      </c>
      <c r="I4439">
        <v>64.737620923310402</v>
      </c>
    </row>
    <row r="4440" spans="1:9" x14ac:dyDescent="0.15">
      <c r="A4440" t="s">
        <v>202</v>
      </c>
      <c r="B4440" t="s">
        <v>236</v>
      </c>
      <c r="C4440" t="s">
        <v>1</v>
      </c>
      <c r="D4440" t="s">
        <v>204</v>
      </c>
      <c r="E4440" t="s">
        <v>167</v>
      </c>
      <c r="F4440">
        <v>2010</v>
      </c>
      <c r="G4440">
        <v>69.888988764784401</v>
      </c>
      <c r="H4440">
        <v>72.947279873187099</v>
      </c>
      <c r="I4440">
        <v>66.2902696452539</v>
      </c>
    </row>
    <row r="4441" spans="1:9" x14ac:dyDescent="0.15">
      <c r="A4441" t="s">
        <v>202</v>
      </c>
      <c r="B4441" t="s">
        <v>236</v>
      </c>
      <c r="C4441" t="s">
        <v>205</v>
      </c>
      <c r="D4441" t="s">
        <v>204</v>
      </c>
      <c r="E4441" t="s">
        <v>167</v>
      </c>
      <c r="F4441">
        <v>2010</v>
      </c>
      <c r="G4441">
        <v>68.882296874607604</v>
      </c>
      <c r="H4441">
        <v>71.700671932444294</v>
      </c>
      <c r="I4441">
        <v>65.612674936047796</v>
      </c>
    </row>
    <row r="4442" spans="1:9" x14ac:dyDescent="0.15">
      <c r="A4442" t="s">
        <v>202</v>
      </c>
      <c r="B4442" t="s">
        <v>237</v>
      </c>
      <c r="C4442" t="s">
        <v>21</v>
      </c>
      <c r="D4442" t="s">
        <v>204</v>
      </c>
      <c r="E4442" t="s">
        <v>167</v>
      </c>
      <c r="F4442">
        <v>2010</v>
      </c>
      <c r="G4442">
        <v>66.617448690849599</v>
      </c>
      <c r="H4442">
        <v>69.236120319081607</v>
      </c>
      <c r="I4442">
        <v>63.580322574823498</v>
      </c>
    </row>
    <row r="4443" spans="1:9" x14ac:dyDescent="0.15">
      <c r="A4443" t="s">
        <v>202</v>
      </c>
      <c r="B4443" t="s">
        <v>237</v>
      </c>
      <c r="C4443" t="s">
        <v>1</v>
      </c>
      <c r="D4443" t="s">
        <v>204</v>
      </c>
      <c r="E4443" t="s">
        <v>167</v>
      </c>
      <c r="F4443">
        <v>2010</v>
      </c>
      <c r="G4443">
        <v>69.429068318485704</v>
      </c>
      <c r="H4443">
        <v>72.474964029799807</v>
      </c>
      <c r="I4443">
        <v>65.855703843411703</v>
      </c>
    </row>
    <row r="4444" spans="1:9" x14ac:dyDescent="0.15">
      <c r="A4444" t="s">
        <v>202</v>
      </c>
      <c r="B4444" t="s">
        <v>237</v>
      </c>
      <c r="C4444" t="s">
        <v>205</v>
      </c>
      <c r="D4444" t="s">
        <v>204</v>
      </c>
      <c r="E4444" t="s">
        <v>167</v>
      </c>
      <c r="F4444">
        <v>2010</v>
      </c>
      <c r="G4444">
        <v>68.014011515099398</v>
      </c>
      <c r="H4444">
        <v>70.881062760980001</v>
      </c>
      <c r="I4444">
        <v>64.766604591295405</v>
      </c>
    </row>
    <row r="4445" spans="1:9" x14ac:dyDescent="0.15">
      <c r="A4445" t="s">
        <v>202</v>
      </c>
      <c r="B4445" t="s">
        <v>238</v>
      </c>
      <c r="C4445" t="s">
        <v>21</v>
      </c>
      <c r="D4445" t="s">
        <v>204</v>
      </c>
      <c r="E4445" t="s">
        <v>167</v>
      </c>
      <c r="F4445">
        <v>2010</v>
      </c>
      <c r="G4445">
        <v>67.3594371884503</v>
      </c>
      <c r="H4445">
        <v>69.852285783470606</v>
      </c>
      <c r="I4445">
        <v>64.479052899726796</v>
      </c>
    </row>
    <row r="4446" spans="1:9" x14ac:dyDescent="0.15">
      <c r="A4446" t="s">
        <v>202</v>
      </c>
      <c r="B4446" t="s">
        <v>238</v>
      </c>
      <c r="C4446" t="s">
        <v>1</v>
      </c>
      <c r="D4446" t="s">
        <v>204</v>
      </c>
      <c r="E4446" t="s">
        <v>167</v>
      </c>
      <c r="F4446">
        <v>2010</v>
      </c>
      <c r="G4446">
        <v>69.412701757501395</v>
      </c>
      <c r="H4446">
        <v>72.4399503170565</v>
      </c>
      <c r="I4446">
        <v>65.878851735258294</v>
      </c>
    </row>
    <row r="4447" spans="1:9" x14ac:dyDescent="0.15">
      <c r="A4447" t="s">
        <v>202</v>
      </c>
      <c r="B4447" t="s">
        <v>238</v>
      </c>
      <c r="C4447" t="s">
        <v>205</v>
      </c>
      <c r="D4447" t="s">
        <v>204</v>
      </c>
      <c r="E4447" t="s">
        <v>167</v>
      </c>
      <c r="F4447">
        <v>2010</v>
      </c>
      <c r="G4447">
        <v>68.428561088933606</v>
      </c>
      <c r="H4447">
        <v>71.188483623896602</v>
      </c>
      <c r="I4447">
        <v>65.167785836046406</v>
      </c>
    </row>
    <row r="4448" spans="1:9" x14ac:dyDescent="0.15">
      <c r="A4448" t="s">
        <v>202</v>
      </c>
      <c r="B4448" t="s">
        <v>239</v>
      </c>
      <c r="C4448" t="s">
        <v>21</v>
      </c>
      <c r="D4448" t="s">
        <v>204</v>
      </c>
      <c r="E4448" t="s">
        <v>167</v>
      </c>
      <c r="F4448">
        <v>2010</v>
      </c>
      <c r="G4448">
        <v>68.323236386735303</v>
      </c>
      <c r="H4448">
        <v>70.911350002050895</v>
      </c>
      <c r="I4448">
        <v>65.343968968104605</v>
      </c>
    </row>
    <row r="4449" spans="1:9" x14ac:dyDescent="0.15">
      <c r="A4449" t="s">
        <v>202</v>
      </c>
      <c r="B4449" t="s">
        <v>239</v>
      </c>
      <c r="C4449" t="s">
        <v>1</v>
      </c>
      <c r="D4449" t="s">
        <v>204</v>
      </c>
      <c r="E4449" t="s">
        <v>167</v>
      </c>
      <c r="F4449">
        <v>2010</v>
      </c>
      <c r="G4449">
        <v>70.000529723936694</v>
      </c>
      <c r="H4449">
        <v>73.174266679504498</v>
      </c>
      <c r="I4449">
        <v>66.445532755330007</v>
      </c>
    </row>
    <row r="4450" spans="1:9" x14ac:dyDescent="0.15">
      <c r="A4450" t="s">
        <v>202</v>
      </c>
      <c r="B4450" t="s">
        <v>239</v>
      </c>
      <c r="C4450" t="s">
        <v>205</v>
      </c>
      <c r="D4450" t="s">
        <v>204</v>
      </c>
      <c r="E4450" t="s">
        <v>167</v>
      </c>
      <c r="F4450">
        <v>2010</v>
      </c>
      <c r="G4450">
        <v>69.199404322509494</v>
      </c>
      <c r="H4450">
        <v>72.080140358449697</v>
      </c>
      <c r="I4450">
        <v>65.870369369087797</v>
      </c>
    </row>
    <row r="4451" spans="1:9" x14ac:dyDescent="0.15">
      <c r="A4451" t="s">
        <v>202</v>
      </c>
      <c r="B4451" t="s">
        <v>240</v>
      </c>
      <c r="C4451" t="s">
        <v>21</v>
      </c>
      <c r="D4451" t="s">
        <v>204</v>
      </c>
      <c r="E4451" t="s">
        <v>167</v>
      </c>
      <c r="F4451">
        <v>2010</v>
      </c>
      <c r="G4451">
        <v>66.934121249838697</v>
      </c>
      <c r="H4451">
        <v>69.477710999982406</v>
      </c>
      <c r="I4451">
        <v>63.882906059279698</v>
      </c>
    </row>
    <row r="4452" spans="1:9" x14ac:dyDescent="0.15">
      <c r="A4452" t="s">
        <v>202</v>
      </c>
      <c r="B4452" t="s">
        <v>240</v>
      </c>
      <c r="C4452" t="s">
        <v>1</v>
      </c>
      <c r="D4452" t="s">
        <v>204</v>
      </c>
      <c r="E4452" t="s">
        <v>167</v>
      </c>
      <c r="F4452">
        <v>2010</v>
      </c>
      <c r="G4452">
        <v>69.076602310341897</v>
      </c>
      <c r="H4452">
        <v>72.198623689648599</v>
      </c>
      <c r="I4452">
        <v>65.555826856908197</v>
      </c>
    </row>
    <row r="4453" spans="1:9" x14ac:dyDescent="0.15">
      <c r="A4453" t="s">
        <v>202</v>
      </c>
      <c r="B4453" t="s">
        <v>240</v>
      </c>
      <c r="C4453" t="s">
        <v>205</v>
      </c>
      <c r="D4453" t="s">
        <v>204</v>
      </c>
      <c r="E4453" t="s">
        <v>167</v>
      </c>
      <c r="F4453">
        <v>2010</v>
      </c>
      <c r="G4453">
        <v>68.032102555842997</v>
      </c>
      <c r="H4453">
        <v>70.846873052818395</v>
      </c>
      <c r="I4453">
        <v>64.762692824386207</v>
      </c>
    </row>
    <row r="4454" spans="1:9" x14ac:dyDescent="0.15">
      <c r="A4454" t="s">
        <v>202</v>
      </c>
      <c r="B4454" t="s">
        <v>241</v>
      </c>
      <c r="C4454" t="s">
        <v>21</v>
      </c>
      <c r="D4454" t="s">
        <v>204</v>
      </c>
      <c r="E4454" t="s">
        <v>167</v>
      </c>
      <c r="F4454">
        <v>2010</v>
      </c>
      <c r="G4454">
        <v>66.346350907623901</v>
      </c>
      <c r="H4454">
        <v>68.792843054408195</v>
      </c>
      <c r="I4454">
        <v>63.471543731059803</v>
      </c>
    </row>
    <row r="4455" spans="1:9" x14ac:dyDescent="0.15">
      <c r="A4455" t="s">
        <v>202</v>
      </c>
      <c r="B4455" t="s">
        <v>241</v>
      </c>
      <c r="C4455" t="s">
        <v>1</v>
      </c>
      <c r="D4455" t="s">
        <v>204</v>
      </c>
      <c r="E4455" t="s">
        <v>167</v>
      </c>
      <c r="F4455">
        <v>2010</v>
      </c>
      <c r="G4455">
        <v>68.8321714399912</v>
      </c>
      <c r="H4455">
        <v>71.758257938260897</v>
      </c>
      <c r="I4455">
        <v>65.395990783278705</v>
      </c>
    </row>
    <row r="4456" spans="1:9" x14ac:dyDescent="0.15">
      <c r="A4456" t="s">
        <v>202</v>
      </c>
      <c r="B4456" t="s">
        <v>241</v>
      </c>
      <c r="C4456" t="s">
        <v>205</v>
      </c>
      <c r="D4456" t="s">
        <v>204</v>
      </c>
      <c r="E4456" t="s">
        <v>167</v>
      </c>
      <c r="F4456">
        <v>2010</v>
      </c>
      <c r="G4456">
        <v>67.586621411854395</v>
      </c>
      <c r="H4456">
        <v>70.311258218398393</v>
      </c>
      <c r="I4456">
        <v>64.429823195107403</v>
      </c>
    </row>
    <row r="4457" spans="1:9" x14ac:dyDescent="0.15">
      <c r="A4457" t="s">
        <v>202</v>
      </c>
      <c r="B4457" t="s">
        <v>242</v>
      </c>
      <c r="C4457" t="s">
        <v>21</v>
      </c>
      <c r="D4457" t="s">
        <v>204</v>
      </c>
      <c r="E4457" t="s">
        <v>167</v>
      </c>
      <c r="F4457">
        <v>2010</v>
      </c>
      <c r="G4457">
        <v>66.768129428817204</v>
      </c>
      <c r="H4457">
        <v>69.238373839708601</v>
      </c>
      <c r="I4457">
        <v>63.8515034854059</v>
      </c>
    </row>
    <row r="4458" spans="1:9" x14ac:dyDescent="0.15">
      <c r="A4458" t="s">
        <v>202</v>
      </c>
      <c r="B4458" t="s">
        <v>242</v>
      </c>
      <c r="C4458" t="s">
        <v>1</v>
      </c>
      <c r="D4458" t="s">
        <v>204</v>
      </c>
      <c r="E4458" t="s">
        <v>167</v>
      </c>
      <c r="F4458">
        <v>2010</v>
      </c>
      <c r="G4458">
        <v>69.211098765309202</v>
      </c>
      <c r="H4458">
        <v>72.165314925553204</v>
      </c>
      <c r="I4458">
        <v>65.741812371844603</v>
      </c>
    </row>
    <row r="4459" spans="1:9" x14ac:dyDescent="0.15">
      <c r="A4459" t="s">
        <v>202</v>
      </c>
      <c r="B4459" t="s">
        <v>242</v>
      </c>
      <c r="C4459" t="s">
        <v>205</v>
      </c>
      <c r="D4459" t="s">
        <v>204</v>
      </c>
      <c r="E4459" t="s">
        <v>167</v>
      </c>
      <c r="F4459">
        <v>2010</v>
      </c>
      <c r="G4459">
        <v>68.032822192541801</v>
      </c>
      <c r="H4459">
        <v>70.739259940725603</v>
      </c>
      <c r="I4459">
        <v>64.906777890837105</v>
      </c>
    </row>
    <row r="4460" spans="1:9" x14ac:dyDescent="0.15">
      <c r="A4460" t="s">
        <v>202</v>
      </c>
      <c r="B4460" t="s">
        <v>243</v>
      </c>
      <c r="C4460" t="s">
        <v>21</v>
      </c>
      <c r="D4460" t="s">
        <v>204</v>
      </c>
      <c r="E4460" t="s">
        <v>167</v>
      </c>
      <c r="F4460">
        <v>2010</v>
      </c>
      <c r="G4460">
        <v>67.216043389761893</v>
      </c>
      <c r="H4460">
        <v>69.751879600150303</v>
      </c>
      <c r="I4460">
        <v>64.309081878769106</v>
      </c>
    </row>
    <row r="4461" spans="1:9" x14ac:dyDescent="0.15">
      <c r="A4461" t="s">
        <v>202</v>
      </c>
      <c r="B4461" t="s">
        <v>243</v>
      </c>
      <c r="C4461" t="s">
        <v>1</v>
      </c>
      <c r="D4461" t="s">
        <v>204</v>
      </c>
      <c r="E4461" t="s">
        <v>167</v>
      </c>
      <c r="F4461">
        <v>2010</v>
      </c>
      <c r="G4461">
        <v>70.025197363025498</v>
      </c>
      <c r="H4461">
        <v>73.147509673510498</v>
      </c>
      <c r="I4461">
        <v>66.487624564268003</v>
      </c>
    </row>
    <row r="4462" spans="1:9" x14ac:dyDescent="0.15">
      <c r="A4462" t="s">
        <v>202</v>
      </c>
      <c r="B4462" t="s">
        <v>243</v>
      </c>
      <c r="C4462" t="s">
        <v>205</v>
      </c>
      <c r="D4462" t="s">
        <v>204</v>
      </c>
      <c r="E4462" t="s">
        <v>167</v>
      </c>
      <c r="F4462">
        <v>2010</v>
      </c>
      <c r="G4462">
        <v>68.643611231228903</v>
      </c>
      <c r="H4462">
        <v>71.479878745081905</v>
      </c>
      <c r="I4462">
        <v>65.374370674994296</v>
      </c>
    </row>
    <row r="4463" spans="1:9" x14ac:dyDescent="0.15">
      <c r="A4463" t="s">
        <v>202</v>
      </c>
      <c r="B4463" t="s">
        <v>244</v>
      </c>
      <c r="C4463" t="s">
        <v>21</v>
      </c>
      <c r="D4463" t="s">
        <v>204</v>
      </c>
      <c r="E4463" t="s">
        <v>167</v>
      </c>
      <c r="F4463">
        <v>2010</v>
      </c>
      <c r="G4463">
        <v>66.574773654479301</v>
      </c>
      <c r="H4463">
        <v>69.128599966160607</v>
      </c>
      <c r="I4463">
        <v>63.563214852466103</v>
      </c>
    </row>
    <row r="4464" spans="1:9" x14ac:dyDescent="0.15">
      <c r="A4464" t="s">
        <v>202</v>
      </c>
      <c r="B4464" t="s">
        <v>244</v>
      </c>
      <c r="C4464" t="s">
        <v>1</v>
      </c>
      <c r="D4464" t="s">
        <v>204</v>
      </c>
      <c r="E4464" t="s">
        <v>167</v>
      </c>
      <c r="F4464">
        <v>2010</v>
      </c>
      <c r="G4464">
        <v>68.494198471003301</v>
      </c>
      <c r="H4464">
        <v>71.695690724534998</v>
      </c>
      <c r="I4464">
        <v>64.920715145878603</v>
      </c>
    </row>
    <row r="4465" spans="1:9" x14ac:dyDescent="0.15">
      <c r="A4465" t="s">
        <v>202</v>
      </c>
      <c r="B4465" t="s">
        <v>244</v>
      </c>
      <c r="C4465" t="s">
        <v>205</v>
      </c>
      <c r="D4465" t="s">
        <v>204</v>
      </c>
      <c r="E4465" t="s">
        <v>167</v>
      </c>
      <c r="F4465">
        <v>2010</v>
      </c>
      <c r="G4465">
        <v>67.514491249830797</v>
      </c>
      <c r="H4465">
        <v>70.362270397416793</v>
      </c>
      <c r="I4465">
        <v>64.231167740366999</v>
      </c>
    </row>
    <row r="4466" spans="1:9" x14ac:dyDescent="0.15">
      <c r="A4466" t="s">
        <v>202</v>
      </c>
      <c r="B4466" t="s">
        <v>245</v>
      </c>
      <c r="C4466" t="s">
        <v>21</v>
      </c>
      <c r="D4466" t="s">
        <v>204</v>
      </c>
      <c r="E4466" t="s">
        <v>167</v>
      </c>
      <c r="F4466">
        <v>2010</v>
      </c>
      <c r="G4466">
        <v>66.513883734507701</v>
      </c>
      <c r="H4466">
        <v>69.037447011754793</v>
      </c>
      <c r="I4466">
        <v>63.5688631516648</v>
      </c>
    </row>
    <row r="4467" spans="1:9" x14ac:dyDescent="0.15">
      <c r="A4467" t="s">
        <v>202</v>
      </c>
      <c r="B4467" t="s">
        <v>245</v>
      </c>
      <c r="C4467" t="s">
        <v>1</v>
      </c>
      <c r="D4467" t="s">
        <v>204</v>
      </c>
      <c r="E4467" t="s">
        <v>167</v>
      </c>
      <c r="F4467">
        <v>2010</v>
      </c>
      <c r="G4467">
        <v>69.368859615316396</v>
      </c>
      <c r="H4467">
        <v>72.471990957604604</v>
      </c>
      <c r="I4467">
        <v>65.761355686156406</v>
      </c>
    </row>
    <row r="4468" spans="1:9" x14ac:dyDescent="0.15">
      <c r="A4468" t="s">
        <v>202</v>
      </c>
      <c r="B4468" t="s">
        <v>245</v>
      </c>
      <c r="C4468" t="s">
        <v>205</v>
      </c>
      <c r="D4468" t="s">
        <v>204</v>
      </c>
      <c r="E4468" t="s">
        <v>167</v>
      </c>
      <c r="F4468">
        <v>2010</v>
      </c>
      <c r="G4468">
        <v>67.923575657766094</v>
      </c>
      <c r="H4468">
        <v>70.683501544512296</v>
      </c>
      <c r="I4468">
        <v>64.659980248028404</v>
      </c>
    </row>
    <row r="4469" spans="1:9" x14ac:dyDescent="0.15">
      <c r="A4469" t="s">
        <v>202</v>
      </c>
      <c r="B4469" t="s">
        <v>246</v>
      </c>
      <c r="C4469" t="s">
        <v>21</v>
      </c>
      <c r="D4469" t="s">
        <v>204</v>
      </c>
      <c r="E4469" t="s">
        <v>167</v>
      </c>
      <c r="F4469">
        <v>2010</v>
      </c>
      <c r="G4469">
        <v>66.092168527372394</v>
      </c>
      <c r="H4469">
        <v>68.613439105541104</v>
      </c>
      <c r="I4469">
        <v>63.240705209394498</v>
      </c>
    </row>
    <row r="4470" spans="1:9" x14ac:dyDescent="0.15">
      <c r="A4470" t="s">
        <v>202</v>
      </c>
      <c r="B4470" t="s">
        <v>246</v>
      </c>
      <c r="C4470" t="s">
        <v>1</v>
      </c>
      <c r="D4470" t="s">
        <v>204</v>
      </c>
      <c r="E4470" t="s">
        <v>167</v>
      </c>
      <c r="F4470">
        <v>2010</v>
      </c>
      <c r="G4470">
        <v>69.140410195002801</v>
      </c>
      <c r="H4470">
        <v>72.1571354365514</v>
      </c>
      <c r="I4470">
        <v>65.507914456008194</v>
      </c>
    </row>
    <row r="4471" spans="1:9" x14ac:dyDescent="0.15">
      <c r="A4471" t="s">
        <v>202</v>
      </c>
      <c r="B4471" t="s">
        <v>246</v>
      </c>
      <c r="C4471" t="s">
        <v>205</v>
      </c>
      <c r="D4471" t="s">
        <v>204</v>
      </c>
      <c r="E4471" t="s">
        <v>167</v>
      </c>
      <c r="F4471">
        <v>2010</v>
      </c>
      <c r="G4471">
        <v>67.545910655203002</v>
      </c>
      <c r="H4471">
        <v>70.310778015352099</v>
      </c>
      <c r="I4471">
        <v>64.294187988667701</v>
      </c>
    </row>
    <row r="4472" spans="1:9" x14ac:dyDescent="0.15">
      <c r="A4472" t="s">
        <v>202</v>
      </c>
      <c r="B4472" t="s">
        <v>247</v>
      </c>
      <c r="C4472" t="s">
        <v>21</v>
      </c>
      <c r="D4472" t="s">
        <v>204</v>
      </c>
      <c r="E4472" t="s">
        <v>167</v>
      </c>
      <c r="F4472">
        <v>2010</v>
      </c>
      <c r="G4472">
        <v>70.761328304246405</v>
      </c>
      <c r="H4472">
        <v>73.527652834120801</v>
      </c>
      <c r="I4472">
        <v>67.563293230271796</v>
      </c>
    </row>
    <row r="4473" spans="1:9" x14ac:dyDescent="0.15">
      <c r="A4473" t="s">
        <v>202</v>
      </c>
      <c r="B4473" t="s">
        <v>247</v>
      </c>
      <c r="C4473" t="s">
        <v>1</v>
      </c>
      <c r="D4473" t="s">
        <v>204</v>
      </c>
      <c r="E4473" t="s">
        <v>167</v>
      </c>
      <c r="F4473">
        <v>2010</v>
      </c>
      <c r="G4473">
        <v>72.198112338350199</v>
      </c>
      <c r="H4473">
        <v>75.316251925887798</v>
      </c>
      <c r="I4473">
        <v>68.512510821514397</v>
      </c>
    </row>
    <row r="4474" spans="1:9" x14ac:dyDescent="0.15">
      <c r="A4474" t="s">
        <v>202</v>
      </c>
      <c r="B4474" t="s">
        <v>247</v>
      </c>
      <c r="C4474" t="s">
        <v>205</v>
      </c>
      <c r="D4474" t="s">
        <v>204</v>
      </c>
      <c r="E4474" t="s">
        <v>167</v>
      </c>
      <c r="F4474">
        <v>2010</v>
      </c>
      <c r="G4474">
        <v>71.519015612028596</v>
      </c>
      <c r="H4474">
        <v>74.499068169701104</v>
      </c>
      <c r="I4474">
        <v>68.130862186272296</v>
      </c>
    </row>
    <row r="4475" spans="1:9" x14ac:dyDescent="0.15">
      <c r="A4475" t="s">
        <v>202</v>
      </c>
      <c r="B4475" t="s">
        <v>248</v>
      </c>
      <c r="C4475" t="s">
        <v>21</v>
      </c>
      <c r="D4475" t="s">
        <v>204</v>
      </c>
      <c r="E4475" t="s">
        <v>167</v>
      </c>
      <c r="F4475">
        <v>2010</v>
      </c>
      <c r="G4475">
        <v>69.925932960470703</v>
      </c>
      <c r="H4475">
        <v>72.526641080613601</v>
      </c>
      <c r="I4475">
        <v>66.919558579991303</v>
      </c>
    </row>
    <row r="4476" spans="1:9" x14ac:dyDescent="0.15">
      <c r="A4476" t="s">
        <v>202</v>
      </c>
      <c r="B4476" t="s">
        <v>248</v>
      </c>
      <c r="C4476" t="s">
        <v>1</v>
      </c>
      <c r="D4476" t="s">
        <v>204</v>
      </c>
      <c r="E4476" t="s">
        <v>167</v>
      </c>
      <c r="F4476">
        <v>2010</v>
      </c>
      <c r="G4476">
        <v>71.197679689596399</v>
      </c>
      <c r="H4476">
        <v>74.276414203252401</v>
      </c>
      <c r="I4476">
        <v>67.669693284092901</v>
      </c>
    </row>
    <row r="4477" spans="1:9" x14ac:dyDescent="0.15">
      <c r="A4477" t="s">
        <v>202</v>
      </c>
      <c r="B4477" t="s">
        <v>248</v>
      </c>
      <c r="C4477" t="s">
        <v>205</v>
      </c>
      <c r="D4477" t="s">
        <v>204</v>
      </c>
      <c r="E4477" t="s">
        <v>167</v>
      </c>
      <c r="F4477">
        <v>2010</v>
      </c>
      <c r="G4477">
        <v>70.600149035577601</v>
      </c>
      <c r="H4477">
        <v>73.4345875209913</v>
      </c>
      <c r="I4477">
        <v>67.343723820870906</v>
      </c>
    </row>
    <row r="4478" spans="1:9" x14ac:dyDescent="0.15">
      <c r="A4478" t="s">
        <v>202</v>
      </c>
      <c r="B4478" t="s">
        <v>249</v>
      </c>
      <c r="C4478" t="s">
        <v>21</v>
      </c>
      <c r="D4478" t="s">
        <v>204</v>
      </c>
      <c r="E4478" t="s">
        <v>167</v>
      </c>
      <c r="F4478">
        <v>2010</v>
      </c>
      <c r="G4478">
        <v>70.065664222126898</v>
      </c>
      <c r="H4478">
        <v>72.756848417447102</v>
      </c>
      <c r="I4478">
        <v>66.936206258515199</v>
      </c>
    </row>
    <row r="4479" spans="1:9" x14ac:dyDescent="0.15">
      <c r="A4479" t="s">
        <v>202</v>
      </c>
      <c r="B4479" t="s">
        <v>249</v>
      </c>
      <c r="C4479" t="s">
        <v>1</v>
      </c>
      <c r="D4479" t="s">
        <v>204</v>
      </c>
      <c r="E4479" t="s">
        <v>167</v>
      </c>
      <c r="F4479">
        <v>2010</v>
      </c>
      <c r="G4479">
        <v>71.557939484462494</v>
      </c>
      <c r="H4479">
        <v>74.674175213910004</v>
      </c>
      <c r="I4479">
        <v>68.072104629440005</v>
      </c>
    </row>
    <row r="4480" spans="1:9" x14ac:dyDescent="0.15">
      <c r="A4480" t="s">
        <v>202</v>
      </c>
      <c r="B4480" t="s">
        <v>249</v>
      </c>
      <c r="C4480" t="s">
        <v>205</v>
      </c>
      <c r="D4480" t="s">
        <v>204</v>
      </c>
      <c r="E4480" t="s">
        <v>167</v>
      </c>
      <c r="F4480">
        <v>2010</v>
      </c>
      <c r="G4480">
        <v>70.856409942561598</v>
      </c>
      <c r="H4480">
        <v>73.750685619818299</v>
      </c>
      <c r="I4480">
        <v>67.537915615592794</v>
      </c>
    </row>
    <row r="4481" spans="1:9" x14ac:dyDescent="0.15">
      <c r="A4481" t="s">
        <v>202</v>
      </c>
      <c r="B4481" t="s">
        <v>250</v>
      </c>
      <c r="C4481" t="s">
        <v>21</v>
      </c>
      <c r="D4481" t="s">
        <v>204</v>
      </c>
      <c r="E4481" t="s">
        <v>167</v>
      </c>
      <c r="F4481">
        <v>2010</v>
      </c>
      <c r="G4481">
        <v>69.960122777054195</v>
      </c>
      <c r="H4481">
        <v>72.713860228003199</v>
      </c>
      <c r="I4481">
        <v>66.792852178591104</v>
      </c>
    </row>
    <row r="4482" spans="1:9" x14ac:dyDescent="0.15">
      <c r="A4482" t="s">
        <v>202</v>
      </c>
      <c r="B4482" t="s">
        <v>250</v>
      </c>
      <c r="C4482" t="s">
        <v>1</v>
      </c>
      <c r="D4482" t="s">
        <v>204</v>
      </c>
      <c r="E4482" t="s">
        <v>167</v>
      </c>
      <c r="F4482">
        <v>2010</v>
      </c>
      <c r="G4482">
        <v>71.524480966601303</v>
      </c>
      <c r="H4482">
        <v>74.675957133206794</v>
      </c>
      <c r="I4482">
        <v>67.917431727905196</v>
      </c>
    </row>
    <row r="4483" spans="1:9" x14ac:dyDescent="0.15">
      <c r="A4483" t="s">
        <v>202</v>
      </c>
      <c r="B4483" t="s">
        <v>250</v>
      </c>
      <c r="C4483" t="s">
        <v>205</v>
      </c>
      <c r="D4483" t="s">
        <v>204</v>
      </c>
      <c r="E4483" t="s">
        <v>167</v>
      </c>
      <c r="F4483">
        <v>2010</v>
      </c>
      <c r="G4483">
        <v>70.791552228139096</v>
      </c>
      <c r="H4483">
        <v>73.701270776531103</v>
      </c>
      <c r="I4483">
        <v>67.334070311311393</v>
      </c>
    </row>
    <row r="4484" spans="1:9" x14ac:dyDescent="0.15">
      <c r="A4484" t="s">
        <v>202</v>
      </c>
      <c r="B4484" t="s">
        <v>251</v>
      </c>
      <c r="C4484" t="s">
        <v>21</v>
      </c>
      <c r="D4484" t="s">
        <v>204</v>
      </c>
      <c r="E4484" t="s">
        <v>167</v>
      </c>
      <c r="F4484">
        <v>2010</v>
      </c>
      <c r="G4484">
        <v>69.690209623379403</v>
      </c>
      <c r="H4484">
        <v>72.414661517129403</v>
      </c>
      <c r="I4484">
        <v>66.544793645866207</v>
      </c>
    </row>
    <row r="4485" spans="1:9" x14ac:dyDescent="0.15">
      <c r="A4485" t="s">
        <v>202</v>
      </c>
      <c r="B4485" t="s">
        <v>251</v>
      </c>
      <c r="C4485" t="s">
        <v>1</v>
      </c>
      <c r="D4485" t="s">
        <v>204</v>
      </c>
      <c r="E4485" t="s">
        <v>167</v>
      </c>
      <c r="F4485">
        <v>2010</v>
      </c>
      <c r="G4485">
        <v>70.526513601867293</v>
      </c>
      <c r="H4485">
        <v>73.675127645999694</v>
      </c>
      <c r="I4485">
        <v>66.982995636061105</v>
      </c>
    </row>
    <row r="4486" spans="1:9" x14ac:dyDescent="0.15">
      <c r="A4486" t="s">
        <v>202</v>
      </c>
      <c r="B4486" t="s">
        <v>251</v>
      </c>
      <c r="C4486" t="s">
        <v>205</v>
      </c>
      <c r="D4486" t="s">
        <v>204</v>
      </c>
      <c r="E4486" t="s">
        <v>167</v>
      </c>
      <c r="F4486">
        <v>2010</v>
      </c>
      <c r="G4486">
        <v>70.129911444498504</v>
      </c>
      <c r="H4486">
        <v>73.050905917039898</v>
      </c>
      <c r="I4486">
        <v>66.794659738495</v>
      </c>
    </row>
    <row r="4487" spans="1:9" x14ac:dyDescent="0.15">
      <c r="A4487" t="s">
        <v>202</v>
      </c>
      <c r="B4487" t="s">
        <v>252</v>
      </c>
      <c r="C4487" t="s">
        <v>21</v>
      </c>
      <c r="D4487" t="s">
        <v>204</v>
      </c>
      <c r="E4487" t="s">
        <v>167</v>
      </c>
      <c r="F4487">
        <v>2010</v>
      </c>
      <c r="G4487">
        <v>69.601074491795899</v>
      </c>
      <c r="H4487">
        <v>72.202119967898298</v>
      </c>
      <c r="I4487">
        <v>66.447563450350302</v>
      </c>
    </row>
    <row r="4488" spans="1:9" x14ac:dyDescent="0.15">
      <c r="A4488" t="s">
        <v>202</v>
      </c>
      <c r="B4488" t="s">
        <v>252</v>
      </c>
      <c r="C4488" t="s">
        <v>1</v>
      </c>
      <c r="D4488" t="s">
        <v>204</v>
      </c>
      <c r="E4488" t="s">
        <v>167</v>
      </c>
      <c r="F4488">
        <v>2010</v>
      </c>
      <c r="G4488">
        <v>70.958803841020696</v>
      </c>
      <c r="H4488">
        <v>74.116214508545298</v>
      </c>
      <c r="I4488">
        <v>67.393773563895806</v>
      </c>
    </row>
    <row r="4489" spans="1:9" x14ac:dyDescent="0.15">
      <c r="A4489" t="s">
        <v>202</v>
      </c>
      <c r="B4489" t="s">
        <v>252</v>
      </c>
      <c r="C4489" t="s">
        <v>205</v>
      </c>
      <c r="D4489" t="s">
        <v>204</v>
      </c>
      <c r="E4489" t="s">
        <v>167</v>
      </c>
      <c r="F4489">
        <v>2010</v>
      </c>
      <c r="G4489">
        <v>70.314454655702804</v>
      </c>
      <c r="H4489">
        <v>73.164339207344995</v>
      </c>
      <c r="I4489">
        <v>66.964733596378295</v>
      </c>
    </row>
    <row r="4490" spans="1:9" x14ac:dyDescent="0.15">
      <c r="A4490" t="s">
        <v>202</v>
      </c>
      <c r="B4490" t="s">
        <v>253</v>
      </c>
      <c r="C4490" t="s">
        <v>21</v>
      </c>
      <c r="D4490" t="s">
        <v>204</v>
      </c>
      <c r="E4490" t="s">
        <v>167</v>
      </c>
      <c r="F4490">
        <v>2010</v>
      </c>
      <c r="G4490">
        <v>70.008536242557199</v>
      </c>
      <c r="H4490">
        <v>72.724419115733696</v>
      </c>
      <c r="I4490">
        <v>66.949161903029193</v>
      </c>
    </row>
    <row r="4491" spans="1:9" x14ac:dyDescent="0.15">
      <c r="A4491" t="s">
        <v>202</v>
      </c>
      <c r="B4491" t="s">
        <v>253</v>
      </c>
      <c r="C4491" t="s">
        <v>1</v>
      </c>
      <c r="D4491" t="s">
        <v>204</v>
      </c>
      <c r="E4491" t="s">
        <v>167</v>
      </c>
      <c r="F4491">
        <v>2010</v>
      </c>
      <c r="G4491">
        <v>70.9359418730659</v>
      </c>
      <c r="H4491">
        <v>74.031131907703198</v>
      </c>
      <c r="I4491">
        <v>67.315643640936997</v>
      </c>
    </row>
    <row r="4492" spans="1:9" x14ac:dyDescent="0.15">
      <c r="A4492" t="s">
        <v>202</v>
      </c>
      <c r="B4492" t="s">
        <v>253</v>
      </c>
      <c r="C4492" t="s">
        <v>205</v>
      </c>
      <c r="D4492" t="s">
        <v>204</v>
      </c>
      <c r="E4492" t="s">
        <v>167</v>
      </c>
      <c r="F4492">
        <v>2010</v>
      </c>
      <c r="G4492">
        <v>70.519407399479107</v>
      </c>
      <c r="H4492">
        <v>73.389560761160297</v>
      </c>
      <c r="I4492">
        <v>67.139646628173907</v>
      </c>
    </row>
    <row r="4493" spans="1:9" x14ac:dyDescent="0.15">
      <c r="A4493" t="s">
        <v>202</v>
      </c>
      <c r="B4493" t="s">
        <v>123</v>
      </c>
      <c r="C4493" t="s">
        <v>21</v>
      </c>
      <c r="D4493" t="s">
        <v>204</v>
      </c>
      <c r="E4493" t="s">
        <v>167</v>
      </c>
      <c r="F4493">
        <v>2010</v>
      </c>
      <c r="G4493">
        <v>69.387441599728504</v>
      </c>
      <c r="H4493">
        <v>71.959524718448904</v>
      </c>
      <c r="I4493">
        <v>66.286947554932198</v>
      </c>
    </row>
    <row r="4494" spans="1:9" x14ac:dyDescent="0.15">
      <c r="A4494" t="s">
        <v>202</v>
      </c>
      <c r="B4494" t="s">
        <v>123</v>
      </c>
      <c r="C4494" t="s">
        <v>1</v>
      </c>
      <c r="D4494" t="s">
        <v>204</v>
      </c>
      <c r="E4494" t="s">
        <v>167</v>
      </c>
      <c r="F4494">
        <v>2010</v>
      </c>
      <c r="G4494">
        <v>70.749589410799402</v>
      </c>
      <c r="H4494">
        <v>73.850650491406</v>
      </c>
      <c r="I4494">
        <v>67.178978805587093</v>
      </c>
    </row>
    <row r="4495" spans="1:9" x14ac:dyDescent="0.15">
      <c r="A4495" t="s">
        <v>202</v>
      </c>
      <c r="B4495" t="s">
        <v>123</v>
      </c>
      <c r="C4495" t="s">
        <v>205</v>
      </c>
      <c r="D4495" t="s">
        <v>204</v>
      </c>
      <c r="E4495" t="s">
        <v>167</v>
      </c>
      <c r="F4495">
        <v>2010</v>
      </c>
      <c r="G4495">
        <v>70.118560833753904</v>
      </c>
      <c r="H4495">
        <v>72.958594481813194</v>
      </c>
      <c r="I4495">
        <v>66.765099938954094</v>
      </c>
    </row>
    <row r="4496" spans="1:9" x14ac:dyDescent="0.15">
      <c r="A4496" t="s">
        <v>202</v>
      </c>
      <c r="B4496" t="s">
        <v>254</v>
      </c>
      <c r="C4496" t="s">
        <v>21</v>
      </c>
      <c r="D4496" t="s">
        <v>204</v>
      </c>
      <c r="E4496" t="s">
        <v>167</v>
      </c>
      <c r="F4496">
        <v>2010</v>
      </c>
      <c r="G4496">
        <v>69.464688117340501</v>
      </c>
      <c r="H4496">
        <v>72.053752378569101</v>
      </c>
      <c r="I4496">
        <v>66.361126952682</v>
      </c>
    </row>
    <row r="4497" spans="1:9" x14ac:dyDescent="0.15">
      <c r="A4497" t="s">
        <v>202</v>
      </c>
      <c r="B4497" t="s">
        <v>254</v>
      </c>
      <c r="C4497" t="s">
        <v>1</v>
      </c>
      <c r="D4497" t="s">
        <v>204</v>
      </c>
      <c r="E4497" t="s">
        <v>167</v>
      </c>
      <c r="F4497">
        <v>2010</v>
      </c>
      <c r="G4497">
        <v>71.057963770028294</v>
      </c>
      <c r="H4497">
        <v>74.136628485228002</v>
      </c>
      <c r="I4497">
        <v>67.501916613515803</v>
      </c>
    </row>
    <row r="4498" spans="1:9" x14ac:dyDescent="0.15">
      <c r="A4498" t="s">
        <v>202</v>
      </c>
      <c r="B4498" t="s">
        <v>254</v>
      </c>
      <c r="C4498" t="s">
        <v>205</v>
      </c>
      <c r="D4498" t="s">
        <v>204</v>
      </c>
      <c r="E4498" t="s">
        <v>167</v>
      </c>
      <c r="F4498">
        <v>2010</v>
      </c>
      <c r="G4498">
        <v>70.296945356353305</v>
      </c>
      <c r="H4498">
        <v>73.087930160307295</v>
      </c>
      <c r="I4498">
        <v>66.920994058025101</v>
      </c>
    </row>
    <row r="4499" spans="1:9" x14ac:dyDescent="0.15">
      <c r="A4499" t="s">
        <v>202</v>
      </c>
      <c r="B4499" t="s">
        <v>255</v>
      </c>
      <c r="C4499" t="s">
        <v>21</v>
      </c>
      <c r="D4499" t="s">
        <v>204</v>
      </c>
      <c r="E4499" t="s">
        <v>167</v>
      </c>
      <c r="F4499">
        <v>2010</v>
      </c>
      <c r="G4499">
        <v>67.214677642234193</v>
      </c>
      <c r="H4499">
        <v>69.770036416459703</v>
      </c>
      <c r="I4499">
        <v>64.190685765128194</v>
      </c>
    </row>
    <row r="4500" spans="1:9" x14ac:dyDescent="0.15">
      <c r="A4500" t="s">
        <v>202</v>
      </c>
      <c r="B4500" t="s">
        <v>255</v>
      </c>
      <c r="C4500" t="s">
        <v>1</v>
      </c>
      <c r="D4500" t="s">
        <v>204</v>
      </c>
      <c r="E4500" t="s">
        <v>167</v>
      </c>
      <c r="F4500">
        <v>2010</v>
      </c>
      <c r="G4500">
        <v>69.819129357125405</v>
      </c>
      <c r="H4500">
        <v>72.9489355971576</v>
      </c>
      <c r="I4500">
        <v>66.254250964216197</v>
      </c>
    </row>
    <row r="4501" spans="1:9" x14ac:dyDescent="0.15">
      <c r="A4501" t="s">
        <v>202</v>
      </c>
      <c r="B4501" t="s">
        <v>255</v>
      </c>
      <c r="C4501" t="s">
        <v>205</v>
      </c>
      <c r="D4501" t="s">
        <v>204</v>
      </c>
      <c r="E4501" t="s">
        <v>167</v>
      </c>
      <c r="F4501">
        <v>2010</v>
      </c>
      <c r="G4501">
        <v>68.502512361356906</v>
      </c>
      <c r="H4501">
        <v>71.303016446527295</v>
      </c>
      <c r="I4501">
        <v>65.216314217367497</v>
      </c>
    </row>
    <row r="4502" spans="1:9" x14ac:dyDescent="0.15">
      <c r="A4502" t="s">
        <v>202</v>
      </c>
      <c r="B4502" t="s">
        <v>256</v>
      </c>
      <c r="C4502" t="s">
        <v>21</v>
      </c>
      <c r="D4502" t="s">
        <v>204</v>
      </c>
      <c r="E4502" t="s">
        <v>167</v>
      </c>
      <c r="F4502">
        <v>2010</v>
      </c>
      <c r="G4502">
        <v>68.930802252219195</v>
      </c>
      <c r="H4502">
        <v>71.466190349336401</v>
      </c>
      <c r="I4502">
        <v>65.956608893764596</v>
      </c>
    </row>
    <row r="4503" spans="1:9" x14ac:dyDescent="0.15">
      <c r="A4503" t="s">
        <v>202</v>
      </c>
      <c r="B4503" t="s">
        <v>256</v>
      </c>
      <c r="C4503" t="s">
        <v>1</v>
      </c>
      <c r="D4503" t="s">
        <v>204</v>
      </c>
      <c r="E4503" t="s">
        <v>167</v>
      </c>
      <c r="F4503">
        <v>2010</v>
      </c>
      <c r="G4503">
        <v>70.734512663027502</v>
      </c>
      <c r="H4503">
        <v>73.850551698550007</v>
      </c>
      <c r="I4503">
        <v>67.180903457490601</v>
      </c>
    </row>
    <row r="4504" spans="1:9" x14ac:dyDescent="0.15">
      <c r="A4504" t="s">
        <v>202</v>
      </c>
      <c r="B4504" t="s">
        <v>256</v>
      </c>
      <c r="C4504" t="s">
        <v>205</v>
      </c>
      <c r="D4504" t="s">
        <v>204</v>
      </c>
      <c r="E4504" t="s">
        <v>167</v>
      </c>
      <c r="F4504">
        <v>2010</v>
      </c>
      <c r="G4504">
        <v>69.864911114453804</v>
      </c>
      <c r="H4504">
        <v>72.680597094416399</v>
      </c>
      <c r="I4504">
        <v>66.563443713903098</v>
      </c>
    </row>
    <row r="4505" spans="1:9" x14ac:dyDescent="0.15">
      <c r="A4505" t="s">
        <v>202</v>
      </c>
      <c r="B4505" t="s">
        <v>257</v>
      </c>
      <c r="C4505" t="s">
        <v>21</v>
      </c>
      <c r="D4505" t="s">
        <v>204</v>
      </c>
      <c r="E4505" t="s">
        <v>167</v>
      </c>
      <c r="F4505">
        <v>2010</v>
      </c>
      <c r="G4505">
        <v>67.144820457309606</v>
      </c>
      <c r="H4505">
        <v>69.609908992227403</v>
      </c>
      <c r="I4505">
        <v>64.162122781314096</v>
      </c>
    </row>
    <row r="4506" spans="1:9" x14ac:dyDescent="0.15">
      <c r="A4506" t="s">
        <v>202</v>
      </c>
      <c r="B4506" t="s">
        <v>257</v>
      </c>
      <c r="C4506" t="s">
        <v>1</v>
      </c>
      <c r="D4506" t="s">
        <v>204</v>
      </c>
      <c r="E4506" t="s">
        <v>167</v>
      </c>
      <c r="F4506">
        <v>2010</v>
      </c>
      <c r="G4506">
        <v>69.671082390796201</v>
      </c>
      <c r="H4506">
        <v>72.740653396794002</v>
      </c>
      <c r="I4506">
        <v>66.2214047508905</v>
      </c>
    </row>
    <row r="4507" spans="1:9" x14ac:dyDescent="0.15">
      <c r="A4507" t="s">
        <v>202</v>
      </c>
      <c r="B4507" t="s">
        <v>257</v>
      </c>
      <c r="C4507" t="s">
        <v>205</v>
      </c>
      <c r="D4507" t="s">
        <v>204</v>
      </c>
      <c r="E4507" t="s">
        <v>167</v>
      </c>
      <c r="F4507">
        <v>2010</v>
      </c>
      <c r="G4507">
        <v>68.4096835185549</v>
      </c>
      <c r="H4507">
        <v>71.199323313809899</v>
      </c>
      <c r="I4507">
        <v>65.1744633889043</v>
      </c>
    </row>
    <row r="4508" spans="1:9" x14ac:dyDescent="0.15">
      <c r="A4508" t="s">
        <v>202</v>
      </c>
      <c r="B4508" t="s">
        <v>258</v>
      </c>
      <c r="C4508" t="s">
        <v>21</v>
      </c>
      <c r="D4508" t="s">
        <v>204</v>
      </c>
      <c r="E4508" t="s">
        <v>167</v>
      </c>
      <c r="F4508">
        <v>2010</v>
      </c>
      <c r="G4508">
        <v>67.968595498444301</v>
      </c>
      <c r="H4508">
        <v>70.454755440575596</v>
      </c>
      <c r="I4508">
        <v>65.077858155479902</v>
      </c>
    </row>
    <row r="4509" spans="1:9" x14ac:dyDescent="0.15">
      <c r="A4509" t="s">
        <v>202</v>
      </c>
      <c r="B4509" t="s">
        <v>258</v>
      </c>
      <c r="C4509" t="s">
        <v>1</v>
      </c>
      <c r="D4509" t="s">
        <v>204</v>
      </c>
      <c r="E4509" t="s">
        <v>167</v>
      </c>
      <c r="F4509">
        <v>2010</v>
      </c>
      <c r="G4509">
        <v>69.220378075465803</v>
      </c>
      <c r="H4509">
        <v>72.189075114788196</v>
      </c>
      <c r="I4509">
        <v>65.818483945980702</v>
      </c>
    </row>
    <row r="4510" spans="1:9" x14ac:dyDescent="0.15">
      <c r="A4510" t="s">
        <v>202</v>
      </c>
      <c r="B4510" t="s">
        <v>258</v>
      </c>
      <c r="C4510" t="s">
        <v>205</v>
      </c>
      <c r="D4510" t="s">
        <v>204</v>
      </c>
      <c r="E4510" t="s">
        <v>167</v>
      </c>
      <c r="F4510">
        <v>2010</v>
      </c>
      <c r="G4510">
        <v>68.631032239118298</v>
      </c>
      <c r="H4510">
        <v>71.293466310733095</v>
      </c>
      <c r="I4510">
        <v>65.4973825455384</v>
      </c>
    </row>
    <row r="4511" spans="1:9" x14ac:dyDescent="0.15">
      <c r="A4511" t="s">
        <v>202</v>
      </c>
      <c r="B4511" t="s">
        <v>259</v>
      </c>
      <c r="C4511" t="s">
        <v>21</v>
      </c>
      <c r="D4511" t="s">
        <v>204</v>
      </c>
      <c r="E4511" t="s">
        <v>167</v>
      </c>
      <c r="F4511">
        <v>2010</v>
      </c>
      <c r="G4511">
        <v>68.937637748105303</v>
      </c>
      <c r="H4511">
        <v>71.494557365269401</v>
      </c>
      <c r="I4511">
        <v>65.886869631406896</v>
      </c>
    </row>
    <row r="4512" spans="1:9" x14ac:dyDescent="0.15">
      <c r="A4512" t="s">
        <v>202</v>
      </c>
      <c r="B4512" t="s">
        <v>259</v>
      </c>
      <c r="C4512" t="s">
        <v>1</v>
      </c>
      <c r="D4512" t="s">
        <v>204</v>
      </c>
      <c r="E4512" t="s">
        <v>167</v>
      </c>
      <c r="F4512">
        <v>2010</v>
      </c>
      <c r="G4512">
        <v>70.750185140625703</v>
      </c>
      <c r="H4512">
        <v>73.781479572829696</v>
      </c>
      <c r="I4512">
        <v>67.238698472988204</v>
      </c>
    </row>
    <row r="4513" spans="1:9" x14ac:dyDescent="0.15">
      <c r="A4513" t="s">
        <v>202</v>
      </c>
      <c r="B4513" t="s">
        <v>259</v>
      </c>
      <c r="C4513" t="s">
        <v>205</v>
      </c>
      <c r="D4513" t="s">
        <v>204</v>
      </c>
      <c r="E4513" t="s">
        <v>167</v>
      </c>
      <c r="F4513">
        <v>2010</v>
      </c>
      <c r="G4513">
        <v>69.8887650996774</v>
      </c>
      <c r="H4513">
        <v>72.706713705462604</v>
      </c>
      <c r="I4513">
        <v>66.580281420051094</v>
      </c>
    </row>
    <row r="4514" spans="1:9" x14ac:dyDescent="0.15">
      <c r="A4514" t="s">
        <v>202</v>
      </c>
      <c r="B4514" t="s">
        <v>260</v>
      </c>
      <c r="C4514" t="s">
        <v>21</v>
      </c>
      <c r="D4514" t="s">
        <v>204</v>
      </c>
      <c r="E4514" t="s">
        <v>167</v>
      </c>
      <c r="F4514">
        <v>2010</v>
      </c>
      <c r="G4514">
        <v>66.950764308544805</v>
      </c>
      <c r="H4514">
        <v>69.447329100496006</v>
      </c>
      <c r="I4514">
        <v>64.029694492121294</v>
      </c>
    </row>
    <row r="4515" spans="1:9" x14ac:dyDescent="0.15">
      <c r="A4515" t="s">
        <v>202</v>
      </c>
      <c r="B4515" t="s">
        <v>260</v>
      </c>
      <c r="C4515" t="s">
        <v>1</v>
      </c>
      <c r="D4515" t="s">
        <v>204</v>
      </c>
      <c r="E4515" t="s">
        <v>167</v>
      </c>
      <c r="F4515">
        <v>2010</v>
      </c>
      <c r="G4515">
        <v>69.533171376103894</v>
      </c>
      <c r="H4515">
        <v>72.577477999425994</v>
      </c>
      <c r="I4515">
        <v>65.976447166876198</v>
      </c>
    </row>
    <row r="4516" spans="1:9" x14ac:dyDescent="0.15">
      <c r="A4516" t="s">
        <v>202</v>
      </c>
      <c r="B4516" t="s">
        <v>260</v>
      </c>
      <c r="C4516" t="s">
        <v>205</v>
      </c>
      <c r="D4516" t="s">
        <v>204</v>
      </c>
      <c r="E4516" t="s">
        <v>167</v>
      </c>
      <c r="F4516">
        <v>2010</v>
      </c>
      <c r="G4516">
        <v>68.249535639293498</v>
      </c>
      <c r="H4516">
        <v>70.985936759764698</v>
      </c>
      <c r="I4516">
        <v>65.087887967439798</v>
      </c>
    </row>
    <row r="4517" spans="1:9" x14ac:dyDescent="0.15">
      <c r="A4517" t="s">
        <v>202</v>
      </c>
      <c r="B4517" t="s">
        <v>261</v>
      </c>
      <c r="C4517" t="s">
        <v>21</v>
      </c>
      <c r="D4517" t="s">
        <v>204</v>
      </c>
      <c r="E4517" t="s">
        <v>167</v>
      </c>
      <c r="F4517">
        <v>2010</v>
      </c>
      <c r="G4517">
        <v>68.577542644947798</v>
      </c>
      <c r="H4517">
        <v>71.0852215997662</v>
      </c>
      <c r="I4517">
        <v>65.567739206941397</v>
      </c>
    </row>
    <row r="4518" spans="1:9" x14ac:dyDescent="0.15">
      <c r="A4518" t="s">
        <v>202</v>
      </c>
      <c r="B4518" t="s">
        <v>261</v>
      </c>
      <c r="C4518" t="s">
        <v>1</v>
      </c>
      <c r="D4518" t="s">
        <v>204</v>
      </c>
      <c r="E4518" t="s">
        <v>167</v>
      </c>
      <c r="F4518">
        <v>2010</v>
      </c>
      <c r="G4518">
        <v>70.562992787724596</v>
      </c>
      <c r="H4518">
        <v>73.624578998871499</v>
      </c>
      <c r="I4518">
        <v>67.186177571790097</v>
      </c>
    </row>
    <row r="4519" spans="1:9" x14ac:dyDescent="0.15">
      <c r="A4519" t="s">
        <v>202</v>
      </c>
      <c r="B4519" t="s">
        <v>261</v>
      </c>
      <c r="C4519" t="s">
        <v>205</v>
      </c>
      <c r="D4519" t="s">
        <v>204</v>
      </c>
      <c r="E4519" t="s">
        <v>167</v>
      </c>
      <c r="F4519">
        <v>2010</v>
      </c>
      <c r="G4519">
        <v>69.599701089534904</v>
      </c>
      <c r="H4519">
        <v>72.371970951474296</v>
      </c>
      <c r="I4519">
        <v>66.353777984470199</v>
      </c>
    </row>
    <row r="4520" spans="1:9" x14ac:dyDescent="0.15">
      <c r="A4520" t="s">
        <v>202</v>
      </c>
      <c r="B4520" t="s">
        <v>262</v>
      </c>
      <c r="C4520" t="s">
        <v>21</v>
      </c>
      <c r="D4520" t="s">
        <v>204</v>
      </c>
      <c r="E4520" t="s">
        <v>167</v>
      </c>
      <c r="F4520">
        <v>2010</v>
      </c>
      <c r="G4520">
        <v>67.811368793693504</v>
      </c>
      <c r="H4520">
        <v>70.375167471964801</v>
      </c>
      <c r="I4520">
        <v>64.800142456287205</v>
      </c>
    </row>
    <row r="4521" spans="1:9" x14ac:dyDescent="0.15">
      <c r="A4521" t="s">
        <v>202</v>
      </c>
      <c r="B4521" t="s">
        <v>262</v>
      </c>
      <c r="C4521" t="s">
        <v>1</v>
      </c>
      <c r="D4521" t="s">
        <v>204</v>
      </c>
      <c r="E4521" t="s">
        <v>167</v>
      </c>
      <c r="F4521">
        <v>2010</v>
      </c>
      <c r="G4521">
        <v>70.022027369731305</v>
      </c>
      <c r="H4521">
        <v>73.195216446819302</v>
      </c>
      <c r="I4521">
        <v>66.464244032146496</v>
      </c>
    </row>
    <row r="4522" spans="1:9" x14ac:dyDescent="0.15">
      <c r="A4522" t="s">
        <v>202</v>
      </c>
      <c r="B4522" t="s">
        <v>262</v>
      </c>
      <c r="C4522" t="s">
        <v>205</v>
      </c>
      <c r="D4522" t="s">
        <v>204</v>
      </c>
      <c r="E4522" t="s">
        <v>167</v>
      </c>
      <c r="F4522">
        <v>2010</v>
      </c>
      <c r="G4522">
        <v>68.952442914433206</v>
      </c>
      <c r="H4522">
        <v>71.810218658663501</v>
      </c>
      <c r="I4522">
        <v>65.620647675775302</v>
      </c>
    </row>
    <row r="4523" spans="1:9" x14ac:dyDescent="0.15">
      <c r="A4523" t="s">
        <v>202</v>
      </c>
      <c r="B4523" t="s">
        <v>263</v>
      </c>
      <c r="C4523" t="s">
        <v>21</v>
      </c>
      <c r="D4523" t="s">
        <v>204</v>
      </c>
      <c r="E4523" t="s">
        <v>167</v>
      </c>
      <c r="F4523">
        <v>2010</v>
      </c>
      <c r="G4523">
        <v>67.492820465268096</v>
      </c>
      <c r="H4523">
        <v>70.051772193361003</v>
      </c>
      <c r="I4523">
        <v>64.586327156394105</v>
      </c>
    </row>
    <row r="4524" spans="1:9" x14ac:dyDescent="0.15">
      <c r="A4524" t="s">
        <v>202</v>
      </c>
      <c r="B4524" t="s">
        <v>263</v>
      </c>
      <c r="C4524" t="s">
        <v>1</v>
      </c>
      <c r="D4524" t="s">
        <v>204</v>
      </c>
      <c r="E4524" t="s">
        <v>167</v>
      </c>
      <c r="F4524">
        <v>2010</v>
      </c>
      <c r="G4524">
        <v>69.435950318603403</v>
      </c>
      <c r="H4524">
        <v>72.543381356814805</v>
      </c>
      <c r="I4524">
        <v>66.053055131857803</v>
      </c>
    </row>
    <row r="4525" spans="1:9" x14ac:dyDescent="0.15">
      <c r="A4525" t="s">
        <v>202</v>
      </c>
      <c r="B4525" t="s">
        <v>263</v>
      </c>
      <c r="C4525" t="s">
        <v>205</v>
      </c>
      <c r="D4525" t="s">
        <v>204</v>
      </c>
      <c r="E4525" t="s">
        <v>167</v>
      </c>
      <c r="F4525">
        <v>2010</v>
      </c>
      <c r="G4525">
        <v>68.485639794429602</v>
      </c>
      <c r="H4525">
        <v>71.246396396749901</v>
      </c>
      <c r="I4525">
        <v>65.344977593992397</v>
      </c>
    </row>
    <row r="4526" spans="1:9" x14ac:dyDescent="0.15">
      <c r="A4526" t="s">
        <v>202</v>
      </c>
      <c r="B4526" t="s">
        <v>264</v>
      </c>
      <c r="C4526" t="s">
        <v>21</v>
      </c>
      <c r="D4526" t="s">
        <v>204</v>
      </c>
      <c r="E4526" t="s">
        <v>167</v>
      </c>
      <c r="F4526">
        <v>2010</v>
      </c>
      <c r="G4526">
        <v>66.890571484946705</v>
      </c>
      <c r="H4526">
        <v>69.448463179442598</v>
      </c>
      <c r="I4526">
        <v>63.861169489991298</v>
      </c>
    </row>
    <row r="4527" spans="1:9" x14ac:dyDescent="0.15">
      <c r="A4527" t="s">
        <v>202</v>
      </c>
      <c r="B4527" t="s">
        <v>264</v>
      </c>
      <c r="C4527" t="s">
        <v>1</v>
      </c>
      <c r="D4527" t="s">
        <v>204</v>
      </c>
      <c r="E4527" t="s">
        <v>167</v>
      </c>
      <c r="F4527">
        <v>2010</v>
      </c>
      <c r="G4527">
        <v>70.075981175742697</v>
      </c>
      <c r="H4527">
        <v>73.234307188788506</v>
      </c>
      <c r="I4527">
        <v>66.440373000754605</v>
      </c>
    </row>
    <row r="4528" spans="1:9" x14ac:dyDescent="0.15">
      <c r="A4528" t="s">
        <v>202</v>
      </c>
      <c r="B4528" t="s">
        <v>264</v>
      </c>
      <c r="C4528" t="s">
        <v>205</v>
      </c>
      <c r="D4528" t="s">
        <v>204</v>
      </c>
      <c r="E4528" t="s">
        <v>167</v>
      </c>
      <c r="F4528">
        <v>2010</v>
      </c>
      <c r="G4528">
        <v>68.441335134900001</v>
      </c>
      <c r="H4528">
        <v>71.264408871287998</v>
      </c>
      <c r="I4528">
        <v>65.175894978490803</v>
      </c>
    </row>
    <row r="4529" spans="1:9" x14ac:dyDescent="0.15">
      <c r="A4529" t="s">
        <v>202</v>
      </c>
      <c r="B4529" t="s">
        <v>265</v>
      </c>
      <c r="C4529" t="s">
        <v>21</v>
      </c>
      <c r="D4529" t="s">
        <v>204</v>
      </c>
      <c r="E4529" t="s">
        <v>167</v>
      </c>
      <c r="F4529">
        <v>2010</v>
      </c>
      <c r="G4529">
        <v>69.931529973313602</v>
      </c>
      <c r="H4529">
        <v>72.654626259766005</v>
      </c>
      <c r="I4529">
        <v>66.762124378640607</v>
      </c>
    </row>
    <row r="4530" spans="1:9" x14ac:dyDescent="0.15">
      <c r="A4530" t="s">
        <v>202</v>
      </c>
      <c r="B4530" t="s">
        <v>265</v>
      </c>
      <c r="C4530" t="s">
        <v>1</v>
      </c>
      <c r="D4530" t="s">
        <v>204</v>
      </c>
      <c r="E4530" t="s">
        <v>167</v>
      </c>
      <c r="F4530">
        <v>2010</v>
      </c>
      <c r="G4530">
        <v>71.653880621110005</v>
      </c>
      <c r="H4530">
        <v>74.780210286686597</v>
      </c>
      <c r="I4530">
        <v>68.015693404899906</v>
      </c>
    </row>
    <row r="4531" spans="1:9" x14ac:dyDescent="0.15">
      <c r="A4531" t="s">
        <v>202</v>
      </c>
      <c r="B4531" t="s">
        <v>265</v>
      </c>
      <c r="C4531" t="s">
        <v>205</v>
      </c>
      <c r="D4531" t="s">
        <v>204</v>
      </c>
      <c r="E4531" t="s">
        <v>167</v>
      </c>
      <c r="F4531">
        <v>2010</v>
      </c>
      <c r="G4531">
        <v>70.833943559260604</v>
      </c>
      <c r="H4531">
        <v>73.731449253491803</v>
      </c>
      <c r="I4531">
        <v>67.491272116533096</v>
      </c>
    </row>
    <row r="4532" spans="1:9" x14ac:dyDescent="0.15">
      <c r="A4532" t="s">
        <v>202</v>
      </c>
      <c r="B4532" t="s">
        <v>266</v>
      </c>
      <c r="C4532" t="s">
        <v>21</v>
      </c>
      <c r="D4532" t="s">
        <v>204</v>
      </c>
      <c r="E4532" t="s">
        <v>167</v>
      </c>
      <c r="F4532">
        <v>2010</v>
      </c>
      <c r="G4532">
        <v>69.984899017420801</v>
      </c>
      <c r="H4532">
        <v>72.581055484141601</v>
      </c>
      <c r="I4532">
        <v>66.895512849402195</v>
      </c>
    </row>
    <row r="4533" spans="1:9" x14ac:dyDescent="0.15">
      <c r="A4533" t="s">
        <v>202</v>
      </c>
      <c r="B4533" t="s">
        <v>266</v>
      </c>
      <c r="C4533" t="s">
        <v>1</v>
      </c>
      <c r="D4533" t="s">
        <v>204</v>
      </c>
      <c r="E4533" t="s">
        <v>167</v>
      </c>
      <c r="F4533">
        <v>2010</v>
      </c>
      <c r="G4533">
        <v>71.830038274746997</v>
      </c>
      <c r="H4533">
        <v>75.044487300386905</v>
      </c>
      <c r="I4533">
        <v>68.175914330277905</v>
      </c>
    </row>
    <row r="4534" spans="1:9" x14ac:dyDescent="0.15">
      <c r="A4534" t="s">
        <v>202</v>
      </c>
      <c r="B4534" t="s">
        <v>266</v>
      </c>
      <c r="C4534" t="s">
        <v>205</v>
      </c>
      <c r="D4534" t="s">
        <v>204</v>
      </c>
      <c r="E4534" t="s">
        <v>167</v>
      </c>
      <c r="F4534">
        <v>2010</v>
      </c>
      <c r="G4534">
        <v>70.939279651752898</v>
      </c>
      <c r="H4534">
        <v>73.798514954030694</v>
      </c>
      <c r="I4534">
        <v>67.534696095746199</v>
      </c>
    </row>
    <row r="4535" spans="1:9" x14ac:dyDescent="0.15">
      <c r="A4535" t="s">
        <v>202</v>
      </c>
      <c r="B4535" t="s">
        <v>267</v>
      </c>
      <c r="C4535" t="s">
        <v>21</v>
      </c>
      <c r="D4535" t="s">
        <v>204</v>
      </c>
      <c r="E4535" t="s">
        <v>167</v>
      </c>
      <c r="F4535">
        <v>2010</v>
      </c>
      <c r="G4535">
        <v>69.714028500040101</v>
      </c>
      <c r="H4535">
        <v>72.372918175705095</v>
      </c>
      <c r="I4535">
        <v>66.619901860395899</v>
      </c>
    </row>
    <row r="4536" spans="1:9" x14ac:dyDescent="0.15">
      <c r="A4536" t="s">
        <v>202</v>
      </c>
      <c r="B4536" t="s">
        <v>267</v>
      </c>
      <c r="C4536" t="s">
        <v>1</v>
      </c>
      <c r="D4536" t="s">
        <v>204</v>
      </c>
      <c r="E4536" t="s">
        <v>167</v>
      </c>
      <c r="F4536">
        <v>2010</v>
      </c>
      <c r="G4536">
        <v>70.795157643107899</v>
      </c>
      <c r="H4536">
        <v>73.898311295870698</v>
      </c>
      <c r="I4536">
        <v>67.163497955256901</v>
      </c>
    </row>
    <row r="4537" spans="1:9" x14ac:dyDescent="0.15">
      <c r="A4537" t="s">
        <v>202</v>
      </c>
      <c r="B4537" t="s">
        <v>267</v>
      </c>
      <c r="C4537" t="s">
        <v>205</v>
      </c>
      <c r="D4537" t="s">
        <v>204</v>
      </c>
      <c r="E4537" t="s">
        <v>167</v>
      </c>
      <c r="F4537">
        <v>2010</v>
      </c>
      <c r="G4537">
        <v>70.293571429128093</v>
      </c>
      <c r="H4537">
        <v>73.170996528546794</v>
      </c>
      <c r="I4537">
        <v>66.980617213071696</v>
      </c>
    </row>
    <row r="4538" spans="1:9" x14ac:dyDescent="0.15">
      <c r="A4538" t="s">
        <v>202</v>
      </c>
      <c r="B4538" t="s">
        <v>268</v>
      </c>
      <c r="C4538" t="s">
        <v>21</v>
      </c>
      <c r="D4538" t="s">
        <v>204</v>
      </c>
      <c r="E4538" t="s">
        <v>167</v>
      </c>
      <c r="F4538">
        <v>2010</v>
      </c>
      <c r="G4538">
        <v>68.434309406523496</v>
      </c>
      <c r="H4538">
        <v>70.973100825760099</v>
      </c>
      <c r="I4538">
        <v>65.500814254386995</v>
      </c>
    </row>
    <row r="4539" spans="1:9" x14ac:dyDescent="0.15">
      <c r="A4539" t="s">
        <v>202</v>
      </c>
      <c r="B4539" t="s">
        <v>268</v>
      </c>
      <c r="C4539" t="s">
        <v>1</v>
      </c>
      <c r="D4539" t="s">
        <v>204</v>
      </c>
      <c r="E4539" t="s">
        <v>167</v>
      </c>
      <c r="F4539">
        <v>2010</v>
      </c>
      <c r="G4539">
        <v>70.465838892597404</v>
      </c>
      <c r="H4539">
        <v>73.418666354853897</v>
      </c>
      <c r="I4539">
        <v>66.911760703096505</v>
      </c>
    </row>
    <row r="4540" spans="1:9" x14ac:dyDescent="0.15">
      <c r="A4540" t="s">
        <v>202</v>
      </c>
      <c r="B4540" t="s">
        <v>268</v>
      </c>
      <c r="C4540" t="s">
        <v>205</v>
      </c>
      <c r="D4540" t="s">
        <v>204</v>
      </c>
      <c r="E4540" t="s">
        <v>167</v>
      </c>
      <c r="F4540">
        <v>2010</v>
      </c>
      <c r="G4540">
        <v>69.481224511688396</v>
      </c>
      <c r="H4540">
        <v>72.210769244715195</v>
      </c>
      <c r="I4540">
        <v>66.304801852358693</v>
      </c>
    </row>
    <row r="4541" spans="1:9" x14ac:dyDescent="0.15">
      <c r="A4541" t="s">
        <v>202</v>
      </c>
      <c r="B4541" t="s">
        <v>269</v>
      </c>
      <c r="C4541" t="s">
        <v>21</v>
      </c>
      <c r="D4541" t="s">
        <v>204</v>
      </c>
      <c r="E4541" t="s">
        <v>167</v>
      </c>
      <c r="F4541">
        <v>2010</v>
      </c>
      <c r="G4541">
        <v>69.303887081291407</v>
      </c>
      <c r="H4541">
        <v>71.908882927709399</v>
      </c>
      <c r="I4541">
        <v>66.305055255100399</v>
      </c>
    </row>
    <row r="4542" spans="1:9" x14ac:dyDescent="0.15">
      <c r="A4542" t="s">
        <v>202</v>
      </c>
      <c r="B4542" t="s">
        <v>269</v>
      </c>
      <c r="C4542" t="s">
        <v>1</v>
      </c>
      <c r="D4542" t="s">
        <v>204</v>
      </c>
      <c r="E4542" t="s">
        <v>167</v>
      </c>
      <c r="F4542">
        <v>2010</v>
      </c>
      <c r="G4542">
        <v>71.132945306165695</v>
      </c>
      <c r="H4542">
        <v>74.209935672441702</v>
      </c>
      <c r="I4542">
        <v>67.527847551919606</v>
      </c>
    </row>
    <row r="4543" spans="1:9" x14ac:dyDescent="0.15">
      <c r="A4543" t="s">
        <v>202</v>
      </c>
      <c r="B4543" t="s">
        <v>269</v>
      </c>
      <c r="C4543" t="s">
        <v>205</v>
      </c>
      <c r="D4543" t="s">
        <v>204</v>
      </c>
      <c r="E4543" t="s">
        <v>167</v>
      </c>
      <c r="F4543">
        <v>2010</v>
      </c>
      <c r="G4543">
        <v>70.246191230185303</v>
      </c>
      <c r="H4543">
        <v>73.073606416507999</v>
      </c>
      <c r="I4543">
        <v>66.956814877513494</v>
      </c>
    </row>
    <row r="4544" spans="1:9" x14ac:dyDescent="0.15">
      <c r="A4544" t="s">
        <v>202</v>
      </c>
      <c r="B4544" t="s">
        <v>270</v>
      </c>
      <c r="C4544" t="s">
        <v>21</v>
      </c>
      <c r="D4544" t="s">
        <v>204</v>
      </c>
      <c r="E4544" t="s">
        <v>167</v>
      </c>
      <c r="F4544">
        <v>2010</v>
      </c>
      <c r="G4544">
        <v>69.402459521553595</v>
      </c>
      <c r="H4544">
        <v>72.0168205809358</v>
      </c>
      <c r="I4544">
        <v>66.367488501552501</v>
      </c>
    </row>
    <row r="4545" spans="1:9" x14ac:dyDescent="0.15">
      <c r="A4545" t="s">
        <v>202</v>
      </c>
      <c r="B4545" t="s">
        <v>270</v>
      </c>
      <c r="C4545" t="s">
        <v>1</v>
      </c>
      <c r="D4545" t="s">
        <v>204</v>
      </c>
      <c r="E4545" t="s">
        <v>167</v>
      </c>
      <c r="F4545">
        <v>2010</v>
      </c>
      <c r="G4545">
        <v>70.991451627419707</v>
      </c>
      <c r="H4545">
        <v>74.018534554786697</v>
      </c>
      <c r="I4545">
        <v>67.456542974015804</v>
      </c>
    </row>
    <row r="4546" spans="1:9" x14ac:dyDescent="0.15">
      <c r="A4546" t="s">
        <v>202</v>
      </c>
      <c r="B4546" t="s">
        <v>270</v>
      </c>
      <c r="C4546" t="s">
        <v>205</v>
      </c>
      <c r="D4546" t="s">
        <v>204</v>
      </c>
      <c r="E4546" t="s">
        <v>167</v>
      </c>
      <c r="F4546">
        <v>2010</v>
      </c>
      <c r="G4546">
        <v>70.237699762451598</v>
      </c>
      <c r="H4546">
        <v>73.026344640849999</v>
      </c>
      <c r="I4546">
        <v>66.935838251149605</v>
      </c>
    </row>
    <row r="4547" spans="1:9" x14ac:dyDescent="0.15">
      <c r="A4547" t="s">
        <v>202</v>
      </c>
      <c r="B4547" t="s">
        <v>271</v>
      </c>
      <c r="C4547" t="s">
        <v>21</v>
      </c>
      <c r="D4547" t="s">
        <v>204</v>
      </c>
      <c r="E4547" t="s">
        <v>167</v>
      </c>
      <c r="F4547">
        <v>2010</v>
      </c>
      <c r="G4547">
        <v>69.418373688387305</v>
      </c>
      <c r="H4547">
        <v>72.114450144442301</v>
      </c>
      <c r="I4547">
        <v>66.329470468404594</v>
      </c>
    </row>
    <row r="4548" spans="1:9" x14ac:dyDescent="0.15">
      <c r="A4548" t="s">
        <v>202</v>
      </c>
      <c r="B4548" t="s">
        <v>271</v>
      </c>
      <c r="C4548" t="s">
        <v>1</v>
      </c>
      <c r="D4548" t="s">
        <v>204</v>
      </c>
      <c r="E4548" t="s">
        <v>167</v>
      </c>
      <c r="F4548">
        <v>2010</v>
      </c>
      <c r="G4548">
        <v>71.6365870405983</v>
      </c>
      <c r="H4548">
        <v>74.769805853489501</v>
      </c>
      <c r="I4548">
        <v>68.031489196289897</v>
      </c>
    </row>
    <row r="4549" spans="1:9" x14ac:dyDescent="0.15">
      <c r="A4549" t="s">
        <v>202</v>
      </c>
      <c r="B4549" t="s">
        <v>271</v>
      </c>
      <c r="C4549" t="s">
        <v>205</v>
      </c>
      <c r="D4549" t="s">
        <v>204</v>
      </c>
      <c r="E4549" t="s">
        <v>167</v>
      </c>
      <c r="F4549">
        <v>2010</v>
      </c>
      <c r="G4549">
        <v>70.568564029600495</v>
      </c>
      <c r="H4549">
        <v>73.448110993621796</v>
      </c>
      <c r="I4549">
        <v>67.197397610348702</v>
      </c>
    </row>
    <row r="4550" spans="1:9" x14ac:dyDescent="0.15">
      <c r="A4550" t="s">
        <v>202</v>
      </c>
      <c r="B4550" t="s">
        <v>272</v>
      </c>
      <c r="C4550" t="s">
        <v>21</v>
      </c>
      <c r="D4550" t="s">
        <v>204</v>
      </c>
      <c r="E4550" t="s">
        <v>167</v>
      </c>
      <c r="F4550">
        <v>2010</v>
      </c>
      <c r="G4550">
        <v>69.419785934683205</v>
      </c>
      <c r="H4550">
        <v>72.072053347313002</v>
      </c>
      <c r="I4550">
        <v>66.379294738049097</v>
      </c>
    </row>
    <row r="4551" spans="1:9" x14ac:dyDescent="0.15">
      <c r="A4551" t="s">
        <v>202</v>
      </c>
      <c r="B4551" t="s">
        <v>272</v>
      </c>
      <c r="C4551" t="s">
        <v>1</v>
      </c>
      <c r="D4551" t="s">
        <v>204</v>
      </c>
      <c r="E4551" t="s">
        <v>167</v>
      </c>
      <c r="F4551">
        <v>2010</v>
      </c>
      <c r="G4551">
        <v>70.579598371997406</v>
      </c>
      <c r="H4551">
        <v>73.682625416896897</v>
      </c>
      <c r="I4551">
        <v>67.043645200803397</v>
      </c>
    </row>
    <row r="4552" spans="1:9" x14ac:dyDescent="0.15">
      <c r="A4552" t="s">
        <v>202</v>
      </c>
      <c r="B4552" t="s">
        <v>272</v>
      </c>
      <c r="C4552" t="s">
        <v>205</v>
      </c>
      <c r="D4552" t="s">
        <v>204</v>
      </c>
      <c r="E4552" t="s">
        <v>167</v>
      </c>
      <c r="F4552">
        <v>2010</v>
      </c>
      <c r="G4552">
        <v>70.034615283159098</v>
      </c>
      <c r="H4552">
        <v>72.893665642567697</v>
      </c>
      <c r="I4552">
        <v>66.674816407625201</v>
      </c>
    </row>
    <row r="4553" spans="1:9" x14ac:dyDescent="0.15">
      <c r="A4553" t="s">
        <v>202</v>
      </c>
      <c r="B4553" t="s">
        <v>273</v>
      </c>
      <c r="C4553" t="s">
        <v>21</v>
      </c>
      <c r="D4553" t="s">
        <v>204</v>
      </c>
      <c r="E4553" t="s">
        <v>167</v>
      </c>
      <c r="F4553">
        <v>2010</v>
      </c>
      <c r="G4553">
        <v>69.213160168330802</v>
      </c>
      <c r="H4553">
        <v>71.820178525613997</v>
      </c>
      <c r="I4553">
        <v>66.187242526500597</v>
      </c>
    </row>
    <row r="4554" spans="1:9" x14ac:dyDescent="0.15">
      <c r="A4554" t="s">
        <v>202</v>
      </c>
      <c r="B4554" t="s">
        <v>273</v>
      </c>
      <c r="C4554" t="s">
        <v>1</v>
      </c>
      <c r="D4554" t="s">
        <v>204</v>
      </c>
      <c r="E4554" t="s">
        <v>167</v>
      </c>
      <c r="F4554">
        <v>2010</v>
      </c>
      <c r="G4554">
        <v>71.061806558217597</v>
      </c>
      <c r="H4554">
        <v>74.200270779130094</v>
      </c>
      <c r="I4554">
        <v>67.414019987441193</v>
      </c>
    </row>
    <row r="4555" spans="1:9" x14ac:dyDescent="0.15">
      <c r="A4555" t="s">
        <v>202</v>
      </c>
      <c r="B4555" t="s">
        <v>273</v>
      </c>
      <c r="C4555" t="s">
        <v>205</v>
      </c>
      <c r="D4555" t="s">
        <v>204</v>
      </c>
      <c r="E4555" t="s">
        <v>167</v>
      </c>
      <c r="F4555">
        <v>2010</v>
      </c>
      <c r="G4555">
        <v>70.169334725045303</v>
      </c>
      <c r="H4555">
        <v>73.0431876785307</v>
      </c>
      <c r="I4555">
        <v>66.878299420941403</v>
      </c>
    </row>
    <row r="4556" spans="1:9" x14ac:dyDescent="0.15">
      <c r="A4556" t="s">
        <v>202</v>
      </c>
      <c r="B4556" t="s">
        <v>274</v>
      </c>
      <c r="C4556" t="s">
        <v>21</v>
      </c>
      <c r="D4556" t="s">
        <v>204</v>
      </c>
      <c r="E4556" t="s">
        <v>167</v>
      </c>
      <c r="F4556">
        <v>2010</v>
      </c>
      <c r="G4556">
        <v>68.724024902563599</v>
      </c>
      <c r="H4556">
        <v>71.248305108303398</v>
      </c>
      <c r="I4556">
        <v>65.789339944046006</v>
      </c>
    </row>
    <row r="4557" spans="1:9" x14ac:dyDescent="0.15">
      <c r="A4557" t="s">
        <v>202</v>
      </c>
      <c r="B4557" t="s">
        <v>274</v>
      </c>
      <c r="C4557" t="s">
        <v>1</v>
      </c>
      <c r="D4557" t="s">
        <v>204</v>
      </c>
      <c r="E4557" t="s">
        <v>167</v>
      </c>
      <c r="F4557">
        <v>2010</v>
      </c>
      <c r="G4557">
        <v>70.561782101207598</v>
      </c>
      <c r="H4557">
        <v>73.589773489055304</v>
      </c>
      <c r="I4557">
        <v>67.012185895612205</v>
      </c>
    </row>
    <row r="4558" spans="1:9" x14ac:dyDescent="0.15">
      <c r="A4558" t="s">
        <v>202</v>
      </c>
      <c r="B4558" t="s">
        <v>274</v>
      </c>
      <c r="C4558" t="s">
        <v>205</v>
      </c>
      <c r="D4558" t="s">
        <v>204</v>
      </c>
      <c r="E4558" t="s">
        <v>167</v>
      </c>
      <c r="F4558">
        <v>2010</v>
      </c>
      <c r="G4558">
        <v>69.662752171424003</v>
      </c>
      <c r="H4558">
        <v>72.393497217128697</v>
      </c>
      <c r="I4558">
        <v>66.442319404620207</v>
      </c>
    </row>
    <row r="4559" spans="1:9" x14ac:dyDescent="0.15">
      <c r="A4559" t="s">
        <v>202</v>
      </c>
      <c r="B4559" t="s">
        <v>275</v>
      </c>
      <c r="C4559" t="s">
        <v>21</v>
      </c>
      <c r="D4559" t="s">
        <v>204</v>
      </c>
      <c r="E4559" t="s">
        <v>167</v>
      </c>
      <c r="F4559">
        <v>2010</v>
      </c>
      <c r="G4559">
        <v>67.292819876279907</v>
      </c>
      <c r="H4559">
        <v>69.750682025887997</v>
      </c>
      <c r="I4559">
        <v>64.425998636595693</v>
      </c>
    </row>
    <row r="4560" spans="1:9" x14ac:dyDescent="0.15">
      <c r="A4560" t="s">
        <v>202</v>
      </c>
      <c r="B4560" t="s">
        <v>275</v>
      </c>
      <c r="C4560" t="s">
        <v>1</v>
      </c>
      <c r="D4560" t="s">
        <v>204</v>
      </c>
      <c r="E4560" t="s">
        <v>167</v>
      </c>
      <c r="F4560">
        <v>2010</v>
      </c>
      <c r="G4560">
        <v>69.524817950543394</v>
      </c>
      <c r="H4560">
        <v>72.643867726247194</v>
      </c>
      <c r="I4560">
        <v>66.082955171998194</v>
      </c>
    </row>
    <row r="4561" spans="1:9" x14ac:dyDescent="0.15">
      <c r="A4561" t="s">
        <v>202</v>
      </c>
      <c r="B4561" t="s">
        <v>275</v>
      </c>
      <c r="C4561" t="s">
        <v>205</v>
      </c>
      <c r="D4561" t="s">
        <v>204</v>
      </c>
      <c r="E4561" t="s">
        <v>167</v>
      </c>
      <c r="F4561">
        <v>2010</v>
      </c>
      <c r="G4561">
        <v>68.423303359545997</v>
      </c>
      <c r="H4561">
        <v>71.213433767963096</v>
      </c>
      <c r="I4561">
        <v>65.261229944849902</v>
      </c>
    </row>
    <row r="4562" spans="1:9" x14ac:dyDescent="0.15">
      <c r="A4562" t="s">
        <v>202</v>
      </c>
      <c r="B4562" t="s">
        <v>276</v>
      </c>
      <c r="C4562" t="s">
        <v>21</v>
      </c>
      <c r="D4562" t="s">
        <v>204</v>
      </c>
      <c r="E4562" t="s">
        <v>167</v>
      </c>
      <c r="F4562">
        <v>2010</v>
      </c>
      <c r="G4562">
        <v>67.614866010371898</v>
      </c>
      <c r="H4562">
        <v>70.223580092840706</v>
      </c>
      <c r="I4562">
        <v>64.642889300329699</v>
      </c>
    </row>
    <row r="4563" spans="1:9" x14ac:dyDescent="0.15">
      <c r="A4563" t="s">
        <v>202</v>
      </c>
      <c r="B4563" t="s">
        <v>276</v>
      </c>
      <c r="C4563" t="s">
        <v>1</v>
      </c>
      <c r="D4563" t="s">
        <v>204</v>
      </c>
      <c r="E4563" t="s">
        <v>167</v>
      </c>
      <c r="F4563">
        <v>2010</v>
      </c>
      <c r="G4563">
        <v>69.576477801246696</v>
      </c>
      <c r="H4563">
        <v>72.708758069095694</v>
      </c>
      <c r="I4563">
        <v>66.044686451020496</v>
      </c>
    </row>
    <row r="4564" spans="1:9" x14ac:dyDescent="0.15">
      <c r="A4564" t="s">
        <v>202</v>
      </c>
      <c r="B4564" t="s">
        <v>276</v>
      </c>
      <c r="C4564" t="s">
        <v>205</v>
      </c>
      <c r="D4564" t="s">
        <v>204</v>
      </c>
      <c r="E4564" t="s">
        <v>167</v>
      </c>
      <c r="F4564">
        <v>2010</v>
      </c>
      <c r="G4564">
        <v>68.624115463597306</v>
      </c>
      <c r="H4564">
        <v>71.442364810184301</v>
      </c>
      <c r="I4564">
        <v>65.328607841904201</v>
      </c>
    </row>
    <row r="4565" spans="1:9" x14ac:dyDescent="0.15">
      <c r="A4565" t="s">
        <v>202</v>
      </c>
      <c r="B4565" t="s">
        <v>277</v>
      </c>
      <c r="C4565" t="s">
        <v>21</v>
      </c>
      <c r="D4565" t="s">
        <v>204</v>
      </c>
      <c r="E4565" t="s">
        <v>167</v>
      </c>
      <c r="F4565">
        <v>2010</v>
      </c>
      <c r="G4565">
        <v>67.578200196402406</v>
      </c>
      <c r="H4565">
        <v>70.119987330933995</v>
      </c>
      <c r="I4565">
        <v>64.607873150084998</v>
      </c>
    </row>
    <row r="4566" spans="1:9" x14ac:dyDescent="0.15">
      <c r="A4566" t="s">
        <v>202</v>
      </c>
      <c r="B4566" t="s">
        <v>277</v>
      </c>
      <c r="C4566" t="s">
        <v>1</v>
      </c>
      <c r="D4566" t="s">
        <v>204</v>
      </c>
      <c r="E4566" t="s">
        <v>167</v>
      </c>
      <c r="F4566">
        <v>2010</v>
      </c>
      <c r="G4566">
        <v>70.094656654083593</v>
      </c>
      <c r="H4566">
        <v>73.128623872708403</v>
      </c>
      <c r="I4566">
        <v>66.694824323210796</v>
      </c>
    </row>
    <row r="4567" spans="1:9" x14ac:dyDescent="0.15">
      <c r="A4567" t="s">
        <v>202</v>
      </c>
      <c r="B4567" t="s">
        <v>277</v>
      </c>
      <c r="C4567" t="s">
        <v>205</v>
      </c>
      <c r="D4567" t="s">
        <v>204</v>
      </c>
      <c r="E4567" t="s">
        <v>167</v>
      </c>
      <c r="F4567">
        <v>2010</v>
      </c>
      <c r="G4567">
        <v>68.8397950953986</v>
      </c>
      <c r="H4567">
        <v>71.637676477837303</v>
      </c>
      <c r="I4567">
        <v>65.636076083130604</v>
      </c>
    </row>
    <row r="4568" spans="1:9" x14ac:dyDescent="0.15">
      <c r="A4568" t="s">
        <v>202</v>
      </c>
      <c r="B4568" t="s">
        <v>278</v>
      </c>
      <c r="C4568" t="s">
        <v>21</v>
      </c>
      <c r="D4568" t="s">
        <v>204</v>
      </c>
      <c r="E4568" t="s">
        <v>167</v>
      </c>
      <c r="F4568">
        <v>2010</v>
      </c>
      <c r="G4568">
        <v>68.781368023705099</v>
      </c>
      <c r="H4568">
        <v>71.401361450931603</v>
      </c>
      <c r="I4568">
        <v>65.802559210679107</v>
      </c>
    </row>
    <row r="4569" spans="1:9" x14ac:dyDescent="0.15">
      <c r="A4569" t="s">
        <v>202</v>
      </c>
      <c r="B4569" t="s">
        <v>278</v>
      </c>
      <c r="C4569" t="s">
        <v>1</v>
      </c>
      <c r="D4569" t="s">
        <v>204</v>
      </c>
      <c r="E4569" t="s">
        <v>167</v>
      </c>
      <c r="F4569">
        <v>2010</v>
      </c>
      <c r="G4569">
        <v>70.757227891654495</v>
      </c>
      <c r="H4569">
        <v>73.829492524368504</v>
      </c>
      <c r="I4569">
        <v>67.156032306470607</v>
      </c>
    </row>
    <row r="4570" spans="1:9" x14ac:dyDescent="0.15">
      <c r="A4570" t="s">
        <v>202</v>
      </c>
      <c r="B4570" t="s">
        <v>278</v>
      </c>
      <c r="C4570" t="s">
        <v>205</v>
      </c>
      <c r="D4570" t="s">
        <v>204</v>
      </c>
      <c r="E4570" t="s">
        <v>167</v>
      </c>
      <c r="F4570">
        <v>2010</v>
      </c>
      <c r="G4570">
        <v>69.802256174003503</v>
      </c>
      <c r="H4570">
        <v>72.663404646960601</v>
      </c>
      <c r="I4570">
        <v>66.480889342440307</v>
      </c>
    </row>
    <row r="4571" spans="1:9" x14ac:dyDescent="0.15">
      <c r="A4571" t="s">
        <v>202</v>
      </c>
      <c r="B4571" t="s">
        <v>279</v>
      </c>
      <c r="C4571" t="s">
        <v>21</v>
      </c>
      <c r="D4571" t="s">
        <v>204</v>
      </c>
      <c r="E4571" t="s">
        <v>167</v>
      </c>
      <c r="F4571">
        <v>2010</v>
      </c>
      <c r="G4571">
        <v>67.431401590050996</v>
      </c>
      <c r="H4571">
        <v>69.950571270020603</v>
      </c>
      <c r="I4571">
        <v>64.5000055502734</v>
      </c>
    </row>
    <row r="4572" spans="1:9" x14ac:dyDescent="0.15">
      <c r="A4572" t="s">
        <v>202</v>
      </c>
      <c r="B4572" t="s">
        <v>279</v>
      </c>
      <c r="C4572" t="s">
        <v>1</v>
      </c>
      <c r="D4572" t="s">
        <v>204</v>
      </c>
      <c r="E4572" t="s">
        <v>167</v>
      </c>
      <c r="F4572">
        <v>2010</v>
      </c>
      <c r="G4572">
        <v>69.649709827006802</v>
      </c>
      <c r="H4572">
        <v>72.614620920779402</v>
      </c>
      <c r="I4572">
        <v>66.112929851011899</v>
      </c>
    </row>
    <row r="4573" spans="1:9" x14ac:dyDescent="0.15">
      <c r="A4573" t="s">
        <v>202</v>
      </c>
      <c r="B4573" t="s">
        <v>279</v>
      </c>
      <c r="C4573" t="s">
        <v>205</v>
      </c>
      <c r="D4573" t="s">
        <v>204</v>
      </c>
      <c r="E4573" t="s">
        <v>167</v>
      </c>
      <c r="F4573">
        <v>2010</v>
      </c>
      <c r="G4573">
        <v>68.562330850531296</v>
      </c>
      <c r="H4573">
        <v>71.315949976740598</v>
      </c>
      <c r="I4573">
        <v>65.361562424458299</v>
      </c>
    </row>
    <row r="4574" spans="1:9" x14ac:dyDescent="0.15">
      <c r="A4574" t="s">
        <v>202</v>
      </c>
      <c r="B4574" t="s">
        <v>220</v>
      </c>
      <c r="C4574" t="s">
        <v>21</v>
      </c>
      <c r="D4574" t="s">
        <v>204</v>
      </c>
      <c r="E4574" t="s">
        <v>167</v>
      </c>
      <c r="F4574">
        <v>2016</v>
      </c>
      <c r="G4574">
        <v>68.908578612584705</v>
      </c>
      <c r="H4574">
        <v>71.655878398058604</v>
      </c>
      <c r="I4574">
        <v>65.890426321184606</v>
      </c>
    </row>
    <row r="4575" spans="1:9" x14ac:dyDescent="0.15">
      <c r="A4575" t="s">
        <v>202</v>
      </c>
      <c r="B4575" t="s">
        <v>220</v>
      </c>
      <c r="C4575" t="s">
        <v>1</v>
      </c>
      <c r="D4575" t="s">
        <v>204</v>
      </c>
      <c r="E4575" t="s">
        <v>167</v>
      </c>
      <c r="F4575">
        <v>2016</v>
      </c>
      <c r="G4575">
        <v>71.163783495705403</v>
      </c>
      <c r="H4575">
        <v>74.355870059663005</v>
      </c>
      <c r="I4575">
        <v>67.545761952721506</v>
      </c>
    </row>
    <row r="4576" spans="1:9" x14ac:dyDescent="0.15">
      <c r="A4576" t="s">
        <v>202</v>
      </c>
      <c r="B4576" t="s">
        <v>220</v>
      </c>
      <c r="C4576" t="s">
        <v>205</v>
      </c>
      <c r="D4576" t="s">
        <v>204</v>
      </c>
      <c r="E4576" t="s">
        <v>167</v>
      </c>
      <c r="F4576">
        <v>2016</v>
      </c>
      <c r="G4576">
        <v>70.069170625431397</v>
      </c>
      <c r="H4576">
        <v>73.011790508948195</v>
      </c>
      <c r="I4576">
        <v>66.689562371665502</v>
      </c>
    </row>
    <row r="4577" spans="1:9" x14ac:dyDescent="0.15">
      <c r="A4577" t="s">
        <v>202</v>
      </c>
      <c r="B4577" t="s">
        <v>221</v>
      </c>
      <c r="C4577" t="s">
        <v>21</v>
      </c>
      <c r="D4577" t="s">
        <v>204</v>
      </c>
      <c r="E4577" t="s">
        <v>167</v>
      </c>
      <c r="F4577">
        <v>2016</v>
      </c>
      <c r="G4577">
        <v>69.693752267761496</v>
      </c>
      <c r="H4577">
        <v>72.459211248848703</v>
      </c>
      <c r="I4577">
        <v>66.649542150357405</v>
      </c>
    </row>
    <row r="4578" spans="1:9" x14ac:dyDescent="0.15">
      <c r="A4578" t="s">
        <v>202</v>
      </c>
      <c r="B4578" t="s">
        <v>221</v>
      </c>
      <c r="C4578" t="s">
        <v>1</v>
      </c>
      <c r="D4578" t="s">
        <v>204</v>
      </c>
      <c r="E4578" t="s">
        <v>167</v>
      </c>
      <c r="F4578">
        <v>2016</v>
      </c>
      <c r="G4578">
        <v>70.991349912879699</v>
      </c>
      <c r="H4578">
        <v>74.2766229258837</v>
      </c>
      <c r="I4578">
        <v>67.312569079490103</v>
      </c>
    </row>
    <row r="4579" spans="1:9" x14ac:dyDescent="0.15">
      <c r="A4579" t="s">
        <v>202</v>
      </c>
      <c r="B4579" t="s">
        <v>221</v>
      </c>
      <c r="C4579" t="s">
        <v>205</v>
      </c>
      <c r="D4579" t="s">
        <v>204</v>
      </c>
      <c r="E4579" t="s">
        <v>167</v>
      </c>
      <c r="F4579">
        <v>2016</v>
      </c>
      <c r="G4579">
        <v>70.370533793203506</v>
      </c>
      <c r="H4579">
        <v>73.308024648563404</v>
      </c>
      <c r="I4579">
        <v>67.067453437343403</v>
      </c>
    </row>
    <row r="4580" spans="1:9" x14ac:dyDescent="0.15">
      <c r="A4580" t="s">
        <v>202</v>
      </c>
      <c r="B4580" t="s">
        <v>222</v>
      </c>
      <c r="C4580" t="s">
        <v>21</v>
      </c>
      <c r="D4580" t="s">
        <v>204</v>
      </c>
      <c r="E4580" t="s">
        <v>167</v>
      </c>
      <c r="F4580">
        <v>2016</v>
      </c>
      <c r="G4580">
        <v>69.377039448379094</v>
      </c>
      <c r="H4580">
        <v>72.073132460987296</v>
      </c>
      <c r="I4580">
        <v>66.294783720546306</v>
      </c>
    </row>
    <row r="4581" spans="1:9" x14ac:dyDescent="0.15">
      <c r="A4581" t="s">
        <v>202</v>
      </c>
      <c r="B4581" t="s">
        <v>222</v>
      </c>
      <c r="C4581" t="s">
        <v>1</v>
      </c>
      <c r="D4581" t="s">
        <v>204</v>
      </c>
      <c r="E4581" t="s">
        <v>167</v>
      </c>
      <c r="F4581">
        <v>2016</v>
      </c>
      <c r="G4581">
        <v>71.375774365115106</v>
      </c>
      <c r="H4581">
        <v>74.647430389736797</v>
      </c>
      <c r="I4581">
        <v>67.768281363932005</v>
      </c>
    </row>
    <row r="4582" spans="1:9" x14ac:dyDescent="0.15">
      <c r="A4582" t="s">
        <v>202</v>
      </c>
      <c r="B4582" t="s">
        <v>222</v>
      </c>
      <c r="C4582" t="s">
        <v>205</v>
      </c>
      <c r="D4582" t="s">
        <v>204</v>
      </c>
      <c r="E4582" t="s">
        <v>167</v>
      </c>
      <c r="F4582">
        <v>2016</v>
      </c>
      <c r="G4582">
        <v>70.412846447279193</v>
      </c>
      <c r="H4582">
        <v>73.365649788796304</v>
      </c>
      <c r="I4582">
        <v>66.9921041096121</v>
      </c>
    </row>
    <row r="4583" spans="1:9" x14ac:dyDescent="0.15">
      <c r="A4583" t="s">
        <v>202</v>
      </c>
      <c r="B4583" t="s">
        <v>223</v>
      </c>
      <c r="C4583" t="s">
        <v>21</v>
      </c>
      <c r="D4583" t="s">
        <v>204</v>
      </c>
      <c r="E4583" t="s">
        <v>167</v>
      </c>
      <c r="F4583">
        <v>2016</v>
      </c>
      <c r="G4583">
        <v>69.241178189725304</v>
      </c>
      <c r="H4583">
        <v>71.970656236205699</v>
      </c>
      <c r="I4583">
        <v>66.038453000368307</v>
      </c>
    </row>
    <row r="4584" spans="1:9" x14ac:dyDescent="0.15">
      <c r="A4584" t="s">
        <v>202</v>
      </c>
      <c r="B4584" t="s">
        <v>223</v>
      </c>
      <c r="C4584" t="s">
        <v>1</v>
      </c>
      <c r="D4584" t="s">
        <v>204</v>
      </c>
      <c r="E4584" t="s">
        <v>167</v>
      </c>
      <c r="F4584">
        <v>2016</v>
      </c>
      <c r="G4584">
        <v>71.707183690295906</v>
      </c>
      <c r="H4584">
        <v>74.914959304748294</v>
      </c>
      <c r="I4584">
        <v>67.971785838641694</v>
      </c>
    </row>
    <row r="4585" spans="1:9" x14ac:dyDescent="0.15">
      <c r="A4585" t="s">
        <v>202</v>
      </c>
      <c r="B4585" t="s">
        <v>223</v>
      </c>
      <c r="C4585" t="s">
        <v>205</v>
      </c>
      <c r="D4585" t="s">
        <v>204</v>
      </c>
      <c r="E4585" t="s">
        <v>167</v>
      </c>
      <c r="F4585">
        <v>2016</v>
      </c>
      <c r="G4585">
        <v>70.464439485434895</v>
      </c>
      <c r="H4585">
        <v>73.411866680921094</v>
      </c>
      <c r="I4585">
        <v>67.074611734178802</v>
      </c>
    </row>
    <row r="4586" spans="1:9" x14ac:dyDescent="0.15">
      <c r="A4586" t="s">
        <v>202</v>
      </c>
      <c r="B4586" t="s">
        <v>224</v>
      </c>
      <c r="C4586" t="s">
        <v>21</v>
      </c>
      <c r="D4586" t="s">
        <v>204</v>
      </c>
      <c r="E4586" t="s">
        <v>167</v>
      </c>
      <c r="F4586">
        <v>2016</v>
      </c>
      <c r="G4586">
        <v>69.388410794384995</v>
      </c>
      <c r="H4586">
        <v>72.234294861582995</v>
      </c>
      <c r="I4586">
        <v>66.226086125618806</v>
      </c>
    </row>
    <row r="4587" spans="1:9" x14ac:dyDescent="0.15">
      <c r="A4587" t="s">
        <v>202</v>
      </c>
      <c r="B4587" t="s">
        <v>224</v>
      </c>
      <c r="C4587" t="s">
        <v>1</v>
      </c>
      <c r="D4587" t="s">
        <v>204</v>
      </c>
      <c r="E4587" t="s">
        <v>167</v>
      </c>
      <c r="F4587">
        <v>2016</v>
      </c>
      <c r="G4587">
        <v>70.345641299772595</v>
      </c>
      <c r="H4587">
        <v>73.554047567151997</v>
      </c>
      <c r="I4587">
        <v>66.604577966929</v>
      </c>
    </row>
    <row r="4588" spans="1:9" x14ac:dyDescent="0.15">
      <c r="A4588" t="s">
        <v>202</v>
      </c>
      <c r="B4588" t="s">
        <v>224</v>
      </c>
      <c r="C4588" t="s">
        <v>205</v>
      </c>
      <c r="D4588" t="s">
        <v>204</v>
      </c>
      <c r="E4588" t="s">
        <v>167</v>
      </c>
      <c r="F4588">
        <v>2016</v>
      </c>
      <c r="G4588">
        <v>69.869818127847395</v>
      </c>
      <c r="H4588">
        <v>72.943531507169197</v>
      </c>
      <c r="I4588">
        <v>66.392357440578095</v>
      </c>
    </row>
    <row r="4589" spans="1:9" x14ac:dyDescent="0.15">
      <c r="A4589" t="s">
        <v>202</v>
      </c>
      <c r="B4589" t="s">
        <v>225</v>
      </c>
      <c r="C4589" t="s">
        <v>21</v>
      </c>
      <c r="D4589" t="s">
        <v>204</v>
      </c>
      <c r="E4589" t="s">
        <v>167</v>
      </c>
      <c r="F4589">
        <v>2016</v>
      </c>
      <c r="G4589">
        <v>68.863035277400797</v>
      </c>
      <c r="H4589">
        <v>71.6017746030208</v>
      </c>
      <c r="I4589">
        <v>65.818532495411702</v>
      </c>
    </row>
    <row r="4590" spans="1:9" x14ac:dyDescent="0.15">
      <c r="A4590" t="s">
        <v>202</v>
      </c>
      <c r="B4590" t="s">
        <v>225</v>
      </c>
      <c r="C4590" t="s">
        <v>1</v>
      </c>
      <c r="D4590" t="s">
        <v>204</v>
      </c>
      <c r="E4590" t="s">
        <v>167</v>
      </c>
      <c r="F4590">
        <v>2016</v>
      </c>
      <c r="G4590">
        <v>69.921056341633303</v>
      </c>
      <c r="H4590">
        <v>73.022039284750093</v>
      </c>
      <c r="I4590">
        <v>66.323659519505497</v>
      </c>
    </row>
    <row r="4591" spans="1:9" x14ac:dyDescent="0.15">
      <c r="A4591" t="s">
        <v>202</v>
      </c>
      <c r="B4591" t="s">
        <v>225</v>
      </c>
      <c r="C4591" t="s">
        <v>205</v>
      </c>
      <c r="D4591" t="s">
        <v>204</v>
      </c>
      <c r="E4591" t="s">
        <v>167</v>
      </c>
      <c r="F4591">
        <v>2016</v>
      </c>
      <c r="G4591">
        <v>69.425337923882296</v>
      </c>
      <c r="H4591">
        <v>72.283792621654499</v>
      </c>
      <c r="I4591">
        <v>66.098087164865504</v>
      </c>
    </row>
    <row r="4592" spans="1:9" x14ac:dyDescent="0.15">
      <c r="A4592" t="s">
        <v>202</v>
      </c>
      <c r="B4592" t="s">
        <v>226</v>
      </c>
      <c r="C4592" t="s">
        <v>21</v>
      </c>
      <c r="D4592" t="s">
        <v>204</v>
      </c>
      <c r="E4592" t="s">
        <v>167</v>
      </c>
      <c r="F4592">
        <v>2016</v>
      </c>
      <c r="G4592">
        <v>70.057834672272094</v>
      </c>
      <c r="H4592">
        <v>72.769823803589702</v>
      </c>
      <c r="I4592">
        <v>66.852147541435997</v>
      </c>
    </row>
    <row r="4593" spans="1:9" x14ac:dyDescent="0.15">
      <c r="A4593" t="s">
        <v>202</v>
      </c>
      <c r="B4593" t="s">
        <v>226</v>
      </c>
      <c r="C4593" t="s">
        <v>1</v>
      </c>
      <c r="D4593" t="s">
        <v>204</v>
      </c>
      <c r="E4593" t="s">
        <v>167</v>
      </c>
      <c r="F4593">
        <v>2016</v>
      </c>
      <c r="G4593">
        <v>71.2728852669253</v>
      </c>
      <c r="H4593">
        <v>74.486278007196603</v>
      </c>
      <c r="I4593">
        <v>67.534940210147099</v>
      </c>
    </row>
    <row r="4594" spans="1:9" x14ac:dyDescent="0.15">
      <c r="A4594" t="s">
        <v>202</v>
      </c>
      <c r="B4594" t="s">
        <v>226</v>
      </c>
      <c r="C4594" t="s">
        <v>205</v>
      </c>
      <c r="D4594" t="s">
        <v>204</v>
      </c>
      <c r="E4594" t="s">
        <v>167</v>
      </c>
      <c r="F4594">
        <v>2016</v>
      </c>
      <c r="G4594">
        <v>70.688182670792301</v>
      </c>
      <c r="H4594">
        <v>73.679248391708498</v>
      </c>
      <c r="I4594">
        <v>67.151027876649096</v>
      </c>
    </row>
    <row r="4595" spans="1:9" x14ac:dyDescent="0.15">
      <c r="A4595" t="s">
        <v>202</v>
      </c>
      <c r="B4595" t="s">
        <v>227</v>
      </c>
      <c r="C4595" t="s">
        <v>21</v>
      </c>
      <c r="D4595" t="s">
        <v>204</v>
      </c>
      <c r="E4595" t="s">
        <v>167</v>
      </c>
      <c r="F4595">
        <v>2016</v>
      </c>
      <c r="G4595">
        <v>69.355423975692304</v>
      </c>
      <c r="H4595">
        <v>72.143497948461899</v>
      </c>
      <c r="I4595">
        <v>66.164729295741296</v>
      </c>
    </row>
    <row r="4596" spans="1:9" x14ac:dyDescent="0.15">
      <c r="A4596" t="s">
        <v>202</v>
      </c>
      <c r="B4596" t="s">
        <v>227</v>
      </c>
      <c r="C4596" t="s">
        <v>1</v>
      </c>
      <c r="D4596" t="s">
        <v>204</v>
      </c>
      <c r="E4596" t="s">
        <v>167</v>
      </c>
      <c r="F4596">
        <v>2016</v>
      </c>
      <c r="G4596">
        <v>70.566598674669507</v>
      </c>
      <c r="H4596">
        <v>73.732093347126806</v>
      </c>
      <c r="I4596">
        <v>66.897906975820206</v>
      </c>
    </row>
    <row r="4597" spans="1:9" x14ac:dyDescent="0.15">
      <c r="A4597" t="s">
        <v>202</v>
      </c>
      <c r="B4597" t="s">
        <v>227</v>
      </c>
      <c r="C4597" t="s">
        <v>205</v>
      </c>
      <c r="D4597" t="s">
        <v>204</v>
      </c>
      <c r="E4597" t="s">
        <v>167</v>
      </c>
      <c r="F4597">
        <v>2016</v>
      </c>
      <c r="G4597">
        <v>69.989936309823705</v>
      </c>
      <c r="H4597">
        <v>73.009713040429801</v>
      </c>
      <c r="I4597">
        <v>66.578165091398205</v>
      </c>
    </row>
    <row r="4598" spans="1:9" x14ac:dyDescent="0.15">
      <c r="A4598" t="s">
        <v>202</v>
      </c>
      <c r="B4598" t="s">
        <v>228</v>
      </c>
      <c r="C4598" t="s">
        <v>21</v>
      </c>
      <c r="D4598" t="s">
        <v>204</v>
      </c>
      <c r="E4598" t="s">
        <v>167</v>
      </c>
      <c r="F4598">
        <v>2016</v>
      </c>
      <c r="G4598">
        <v>70.649794725006203</v>
      </c>
      <c r="H4598">
        <v>73.464269311001303</v>
      </c>
      <c r="I4598">
        <v>67.356885288193894</v>
      </c>
    </row>
    <row r="4599" spans="1:9" x14ac:dyDescent="0.15">
      <c r="A4599" t="s">
        <v>202</v>
      </c>
      <c r="B4599" t="s">
        <v>228</v>
      </c>
      <c r="C4599" t="s">
        <v>1</v>
      </c>
      <c r="D4599" t="s">
        <v>204</v>
      </c>
      <c r="E4599" t="s">
        <v>167</v>
      </c>
      <c r="F4599">
        <v>2016</v>
      </c>
      <c r="G4599">
        <v>72.387373582879107</v>
      </c>
      <c r="H4599">
        <v>75.817584156934998</v>
      </c>
      <c r="I4599">
        <v>68.602164510970098</v>
      </c>
    </row>
    <row r="4600" spans="1:9" x14ac:dyDescent="0.15">
      <c r="A4600" t="s">
        <v>202</v>
      </c>
      <c r="B4600" t="s">
        <v>228</v>
      </c>
      <c r="C4600" t="s">
        <v>205</v>
      </c>
      <c r="D4600" t="s">
        <v>204</v>
      </c>
      <c r="E4600" t="s">
        <v>167</v>
      </c>
      <c r="F4600">
        <v>2016</v>
      </c>
      <c r="G4600">
        <v>71.533369468525905</v>
      </c>
      <c r="H4600">
        <v>74.658031136772607</v>
      </c>
      <c r="I4600">
        <v>68.011416879636101</v>
      </c>
    </row>
    <row r="4601" spans="1:9" x14ac:dyDescent="0.15">
      <c r="A4601" t="s">
        <v>202</v>
      </c>
      <c r="B4601" t="s">
        <v>229</v>
      </c>
      <c r="C4601" t="s">
        <v>21</v>
      </c>
      <c r="D4601" t="s">
        <v>204</v>
      </c>
      <c r="E4601" t="s">
        <v>167</v>
      </c>
      <c r="F4601">
        <v>2016</v>
      </c>
      <c r="G4601">
        <v>69.067339381262798</v>
      </c>
      <c r="H4601">
        <v>71.654115735402499</v>
      </c>
      <c r="I4601">
        <v>65.990541493125704</v>
      </c>
    </row>
    <row r="4602" spans="1:9" x14ac:dyDescent="0.15">
      <c r="A4602" t="s">
        <v>202</v>
      </c>
      <c r="B4602" t="s">
        <v>229</v>
      </c>
      <c r="C4602" t="s">
        <v>1</v>
      </c>
      <c r="D4602" t="s">
        <v>204</v>
      </c>
      <c r="E4602" t="s">
        <v>167</v>
      </c>
      <c r="F4602">
        <v>2016</v>
      </c>
      <c r="G4602">
        <v>71.207214048169504</v>
      </c>
      <c r="H4602">
        <v>74.4453774572725</v>
      </c>
      <c r="I4602">
        <v>67.5391413153054</v>
      </c>
    </row>
    <row r="4603" spans="1:9" x14ac:dyDescent="0.15">
      <c r="A4603" t="s">
        <v>202</v>
      </c>
      <c r="B4603" t="s">
        <v>229</v>
      </c>
      <c r="C4603" t="s">
        <v>205</v>
      </c>
      <c r="D4603" t="s">
        <v>204</v>
      </c>
      <c r="E4603" t="s">
        <v>167</v>
      </c>
      <c r="F4603">
        <v>2016</v>
      </c>
      <c r="G4603">
        <v>70.175287504919098</v>
      </c>
      <c r="H4603">
        <v>73.034545020785004</v>
      </c>
      <c r="I4603">
        <v>66.767196685768596</v>
      </c>
    </row>
    <row r="4604" spans="1:9" x14ac:dyDescent="0.15">
      <c r="A4604" t="s">
        <v>202</v>
      </c>
      <c r="B4604" t="s">
        <v>230</v>
      </c>
      <c r="C4604" t="s">
        <v>21</v>
      </c>
      <c r="D4604" t="s">
        <v>204</v>
      </c>
      <c r="E4604" t="s">
        <v>167</v>
      </c>
      <c r="F4604">
        <v>2016</v>
      </c>
      <c r="G4604">
        <v>69.239221712290004</v>
      </c>
      <c r="H4604">
        <v>71.876768117790206</v>
      </c>
      <c r="I4604">
        <v>66.126354984423102</v>
      </c>
    </row>
    <row r="4605" spans="1:9" x14ac:dyDescent="0.15">
      <c r="A4605" t="s">
        <v>202</v>
      </c>
      <c r="B4605" t="s">
        <v>230</v>
      </c>
      <c r="C4605" t="s">
        <v>1</v>
      </c>
      <c r="D4605" t="s">
        <v>204</v>
      </c>
      <c r="E4605" t="s">
        <v>167</v>
      </c>
      <c r="F4605">
        <v>2016</v>
      </c>
      <c r="G4605">
        <v>70.2677075414299</v>
      </c>
      <c r="H4605">
        <v>73.423189223863602</v>
      </c>
      <c r="I4605">
        <v>66.6584877322328</v>
      </c>
    </row>
    <row r="4606" spans="1:9" x14ac:dyDescent="0.15">
      <c r="A4606" t="s">
        <v>202</v>
      </c>
      <c r="B4606" t="s">
        <v>230</v>
      </c>
      <c r="C4606" t="s">
        <v>205</v>
      </c>
      <c r="D4606" t="s">
        <v>204</v>
      </c>
      <c r="E4606" t="s">
        <v>167</v>
      </c>
      <c r="F4606">
        <v>2016</v>
      </c>
      <c r="G4606">
        <v>69.775498340461795</v>
      </c>
      <c r="H4606">
        <v>72.7007742592954</v>
      </c>
      <c r="I4606">
        <v>66.398967339475504</v>
      </c>
    </row>
    <row r="4607" spans="1:9" x14ac:dyDescent="0.15">
      <c r="A4607" t="s">
        <v>202</v>
      </c>
      <c r="B4607" t="s">
        <v>231</v>
      </c>
      <c r="C4607" t="s">
        <v>21</v>
      </c>
      <c r="D4607" t="s">
        <v>204</v>
      </c>
      <c r="E4607" t="s">
        <v>167</v>
      </c>
      <c r="F4607">
        <v>2016</v>
      </c>
      <c r="G4607">
        <v>68.074501778941894</v>
      </c>
      <c r="H4607">
        <v>70.777734599399295</v>
      </c>
      <c r="I4607">
        <v>65.068880297844203</v>
      </c>
    </row>
    <row r="4608" spans="1:9" x14ac:dyDescent="0.15">
      <c r="A4608" t="s">
        <v>202</v>
      </c>
      <c r="B4608" t="s">
        <v>231</v>
      </c>
      <c r="C4608" t="s">
        <v>1</v>
      </c>
      <c r="D4608" t="s">
        <v>204</v>
      </c>
      <c r="E4608" t="s">
        <v>167</v>
      </c>
      <c r="F4608">
        <v>2016</v>
      </c>
      <c r="G4608">
        <v>71.263902443056296</v>
      </c>
      <c r="H4608">
        <v>74.594847220047697</v>
      </c>
      <c r="I4608">
        <v>67.497061277576407</v>
      </c>
    </row>
    <row r="4609" spans="1:9" x14ac:dyDescent="0.15">
      <c r="A4609" t="s">
        <v>202</v>
      </c>
      <c r="B4609" t="s">
        <v>231</v>
      </c>
      <c r="C4609" t="s">
        <v>205</v>
      </c>
      <c r="D4609" t="s">
        <v>204</v>
      </c>
      <c r="E4609" t="s">
        <v>167</v>
      </c>
      <c r="F4609">
        <v>2016</v>
      </c>
      <c r="G4609">
        <v>69.696544747972695</v>
      </c>
      <c r="H4609">
        <v>72.696029289673106</v>
      </c>
      <c r="I4609">
        <v>66.378768001380294</v>
      </c>
    </row>
    <row r="4610" spans="1:9" x14ac:dyDescent="0.15">
      <c r="A4610" t="s">
        <v>202</v>
      </c>
      <c r="B4610" t="s">
        <v>232</v>
      </c>
      <c r="C4610" t="s">
        <v>21</v>
      </c>
      <c r="D4610" t="s">
        <v>204</v>
      </c>
      <c r="E4610" t="s">
        <v>167</v>
      </c>
      <c r="F4610">
        <v>2016</v>
      </c>
      <c r="G4610">
        <v>69.088470554913002</v>
      </c>
      <c r="H4610">
        <v>71.790340536956407</v>
      </c>
      <c r="I4610">
        <v>65.903026548601105</v>
      </c>
    </row>
    <row r="4611" spans="1:9" x14ac:dyDescent="0.15">
      <c r="A4611" t="s">
        <v>202</v>
      </c>
      <c r="B4611" t="s">
        <v>232</v>
      </c>
      <c r="C4611" t="s">
        <v>1</v>
      </c>
      <c r="D4611" t="s">
        <v>204</v>
      </c>
      <c r="E4611" t="s">
        <v>167</v>
      </c>
      <c r="F4611">
        <v>2016</v>
      </c>
      <c r="G4611">
        <v>71.091046432039803</v>
      </c>
      <c r="H4611">
        <v>74.3884057150904</v>
      </c>
      <c r="I4611">
        <v>67.441498306842902</v>
      </c>
    </row>
    <row r="4612" spans="1:9" x14ac:dyDescent="0.15">
      <c r="A4612" t="s">
        <v>202</v>
      </c>
      <c r="B4612" t="s">
        <v>232</v>
      </c>
      <c r="C4612" t="s">
        <v>205</v>
      </c>
      <c r="D4612" t="s">
        <v>204</v>
      </c>
      <c r="E4612" t="s">
        <v>167</v>
      </c>
      <c r="F4612">
        <v>2016</v>
      </c>
      <c r="G4612">
        <v>70.099204755820296</v>
      </c>
      <c r="H4612">
        <v>73.108785384616397</v>
      </c>
      <c r="I4612">
        <v>66.639921649707105</v>
      </c>
    </row>
    <row r="4613" spans="1:9" x14ac:dyDescent="0.15">
      <c r="A4613" t="s">
        <v>202</v>
      </c>
      <c r="B4613" t="s">
        <v>233</v>
      </c>
      <c r="C4613" t="s">
        <v>21</v>
      </c>
      <c r="D4613" t="s">
        <v>204</v>
      </c>
      <c r="E4613" t="s">
        <v>167</v>
      </c>
      <c r="F4613">
        <v>2016</v>
      </c>
      <c r="G4613">
        <v>68.727613010898395</v>
      </c>
      <c r="H4613">
        <v>71.386294144085298</v>
      </c>
      <c r="I4613">
        <v>65.630186280454595</v>
      </c>
    </row>
    <row r="4614" spans="1:9" x14ac:dyDescent="0.15">
      <c r="A4614" t="s">
        <v>202</v>
      </c>
      <c r="B4614" t="s">
        <v>233</v>
      </c>
      <c r="C4614" t="s">
        <v>1</v>
      </c>
      <c r="D4614" t="s">
        <v>204</v>
      </c>
      <c r="E4614" t="s">
        <v>167</v>
      </c>
      <c r="F4614">
        <v>2016</v>
      </c>
      <c r="G4614">
        <v>69.730270382415199</v>
      </c>
      <c r="H4614">
        <v>72.8087249386016</v>
      </c>
      <c r="I4614">
        <v>66.200571981524106</v>
      </c>
    </row>
    <row r="4615" spans="1:9" x14ac:dyDescent="0.15">
      <c r="A4615" t="s">
        <v>202</v>
      </c>
      <c r="B4615" t="s">
        <v>233</v>
      </c>
      <c r="C4615" t="s">
        <v>205</v>
      </c>
      <c r="D4615" t="s">
        <v>204</v>
      </c>
      <c r="E4615" t="s">
        <v>167</v>
      </c>
      <c r="F4615">
        <v>2016</v>
      </c>
      <c r="G4615">
        <v>69.247643823781203</v>
      </c>
      <c r="H4615">
        <v>72.126474088330397</v>
      </c>
      <c r="I4615">
        <v>65.909523167865899</v>
      </c>
    </row>
    <row r="4616" spans="1:9" x14ac:dyDescent="0.15">
      <c r="A4616" t="s">
        <v>202</v>
      </c>
      <c r="B4616" t="s">
        <v>234</v>
      </c>
      <c r="C4616" t="s">
        <v>21</v>
      </c>
      <c r="D4616" t="s">
        <v>204</v>
      </c>
      <c r="E4616" t="s">
        <v>167</v>
      </c>
      <c r="F4616">
        <v>2016</v>
      </c>
      <c r="G4616">
        <v>68.981073292925302</v>
      </c>
      <c r="H4616">
        <v>71.606133576788096</v>
      </c>
      <c r="I4616">
        <v>65.799704620468503</v>
      </c>
    </row>
    <row r="4617" spans="1:9" x14ac:dyDescent="0.15">
      <c r="A4617" t="s">
        <v>202</v>
      </c>
      <c r="B4617" t="s">
        <v>234</v>
      </c>
      <c r="C4617" t="s">
        <v>1</v>
      </c>
      <c r="D4617" t="s">
        <v>204</v>
      </c>
      <c r="E4617" t="s">
        <v>167</v>
      </c>
      <c r="F4617">
        <v>2016</v>
      </c>
      <c r="G4617">
        <v>71.127489889845904</v>
      </c>
      <c r="H4617">
        <v>74.314412604095907</v>
      </c>
      <c r="I4617">
        <v>67.465148178895504</v>
      </c>
    </row>
    <row r="4618" spans="1:9" x14ac:dyDescent="0.15">
      <c r="A4618" t="s">
        <v>202</v>
      </c>
      <c r="B4618" t="s">
        <v>234</v>
      </c>
      <c r="C4618" t="s">
        <v>205</v>
      </c>
      <c r="D4618" t="s">
        <v>204</v>
      </c>
      <c r="E4618" t="s">
        <v>167</v>
      </c>
      <c r="F4618">
        <v>2016</v>
      </c>
      <c r="G4618">
        <v>70.083748450570198</v>
      </c>
      <c r="H4618">
        <v>72.906583698723495</v>
      </c>
      <c r="I4618">
        <v>66.713450479954005</v>
      </c>
    </row>
    <row r="4619" spans="1:9" x14ac:dyDescent="0.15">
      <c r="A4619" t="s">
        <v>202</v>
      </c>
      <c r="B4619" t="s">
        <v>235</v>
      </c>
      <c r="C4619" t="s">
        <v>21</v>
      </c>
      <c r="D4619" t="s">
        <v>204</v>
      </c>
      <c r="E4619" t="s">
        <v>167</v>
      </c>
      <c r="F4619">
        <v>2016</v>
      </c>
      <c r="G4619">
        <v>68.759209063624297</v>
      </c>
      <c r="H4619">
        <v>71.483393708504295</v>
      </c>
      <c r="I4619">
        <v>65.561646994667299</v>
      </c>
    </row>
    <row r="4620" spans="1:9" x14ac:dyDescent="0.15">
      <c r="A4620" t="s">
        <v>202</v>
      </c>
      <c r="B4620" t="s">
        <v>235</v>
      </c>
      <c r="C4620" t="s">
        <v>1</v>
      </c>
      <c r="D4620" t="s">
        <v>204</v>
      </c>
      <c r="E4620" t="s">
        <v>167</v>
      </c>
      <c r="F4620">
        <v>2016</v>
      </c>
      <c r="G4620">
        <v>70.473463007265394</v>
      </c>
      <c r="H4620">
        <v>73.576480246237296</v>
      </c>
      <c r="I4620">
        <v>66.891367501269301</v>
      </c>
    </row>
    <row r="4621" spans="1:9" x14ac:dyDescent="0.15">
      <c r="A4621" t="s">
        <v>202</v>
      </c>
      <c r="B4621" t="s">
        <v>235</v>
      </c>
      <c r="C4621" t="s">
        <v>205</v>
      </c>
      <c r="D4621" t="s">
        <v>204</v>
      </c>
      <c r="E4621" t="s">
        <v>167</v>
      </c>
      <c r="F4621">
        <v>2016</v>
      </c>
      <c r="G4621">
        <v>69.647290521807406</v>
      </c>
      <c r="H4621">
        <v>72.593920773172997</v>
      </c>
      <c r="I4621">
        <v>66.268910678811807</v>
      </c>
    </row>
    <row r="4622" spans="1:9" x14ac:dyDescent="0.15">
      <c r="A4622" t="s">
        <v>202</v>
      </c>
      <c r="B4622" t="s">
        <v>236</v>
      </c>
      <c r="C4622" t="s">
        <v>21</v>
      </c>
      <c r="D4622" t="s">
        <v>204</v>
      </c>
      <c r="E4622" t="s">
        <v>167</v>
      </c>
      <c r="F4622">
        <v>2016</v>
      </c>
      <c r="G4622">
        <v>70.033016936781806</v>
      </c>
      <c r="H4622">
        <v>72.867856770762799</v>
      </c>
      <c r="I4622">
        <v>66.854331309730995</v>
      </c>
    </row>
    <row r="4623" spans="1:9" x14ac:dyDescent="0.15">
      <c r="A4623" t="s">
        <v>202</v>
      </c>
      <c r="B4623" t="s">
        <v>236</v>
      </c>
      <c r="C4623" t="s">
        <v>1</v>
      </c>
      <c r="D4623" t="s">
        <v>204</v>
      </c>
      <c r="E4623" t="s">
        <v>167</v>
      </c>
      <c r="F4623">
        <v>2016</v>
      </c>
      <c r="G4623">
        <v>71.816101498655101</v>
      </c>
      <c r="H4623">
        <v>75.157042460310905</v>
      </c>
      <c r="I4623">
        <v>68.047740568612696</v>
      </c>
    </row>
    <row r="4624" spans="1:9" x14ac:dyDescent="0.15">
      <c r="A4624" t="s">
        <v>202</v>
      </c>
      <c r="B4624" t="s">
        <v>236</v>
      </c>
      <c r="C4624" t="s">
        <v>205</v>
      </c>
      <c r="D4624" t="s">
        <v>204</v>
      </c>
      <c r="E4624" t="s">
        <v>167</v>
      </c>
      <c r="F4624">
        <v>2016</v>
      </c>
      <c r="G4624">
        <v>70.929743134162393</v>
      </c>
      <c r="H4624">
        <v>74.0156297016932</v>
      </c>
      <c r="I4624">
        <v>67.405803254806898</v>
      </c>
    </row>
    <row r="4625" spans="1:9" x14ac:dyDescent="0.15">
      <c r="A4625" t="s">
        <v>202</v>
      </c>
      <c r="B4625" t="s">
        <v>237</v>
      </c>
      <c r="C4625" t="s">
        <v>21</v>
      </c>
      <c r="D4625" t="s">
        <v>204</v>
      </c>
      <c r="E4625" t="s">
        <v>167</v>
      </c>
      <c r="F4625">
        <v>2016</v>
      </c>
      <c r="G4625">
        <v>67.656845676408906</v>
      </c>
      <c r="H4625">
        <v>70.352097417598799</v>
      </c>
      <c r="I4625">
        <v>64.453259024946107</v>
      </c>
    </row>
    <row r="4626" spans="1:9" x14ac:dyDescent="0.15">
      <c r="A4626" t="s">
        <v>202</v>
      </c>
      <c r="B4626" t="s">
        <v>237</v>
      </c>
      <c r="C4626" t="s">
        <v>1</v>
      </c>
      <c r="D4626" t="s">
        <v>204</v>
      </c>
      <c r="E4626" t="s">
        <v>167</v>
      </c>
      <c r="F4626">
        <v>2016</v>
      </c>
      <c r="G4626">
        <v>70.993724136131306</v>
      </c>
      <c r="H4626">
        <v>74.162290985946896</v>
      </c>
      <c r="I4626">
        <v>67.337570611697004</v>
      </c>
    </row>
    <row r="4627" spans="1:9" x14ac:dyDescent="0.15">
      <c r="A4627" t="s">
        <v>202</v>
      </c>
      <c r="B4627" t="s">
        <v>237</v>
      </c>
      <c r="C4627" t="s">
        <v>205</v>
      </c>
      <c r="D4627" t="s">
        <v>204</v>
      </c>
      <c r="E4627" t="s">
        <v>167</v>
      </c>
      <c r="F4627">
        <v>2016</v>
      </c>
      <c r="G4627">
        <v>69.283342903092205</v>
      </c>
      <c r="H4627">
        <v>72.196959043946094</v>
      </c>
      <c r="I4627">
        <v>65.996367935473003</v>
      </c>
    </row>
    <row r="4628" spans="1:9" x14ac:dyDescent="0.15">
      <c r="A4628" t="s">
        <v>202</v>
      </c>
      <c r="B4628" t="s">
        <v>238</v>
      </c>
      <c r="C4628" t="s">
        <v>21</v>
      </c>
      <c r="D4628" t="s">
        <v>204</v>
      </c>
      <c r="E4628" t="s">
        <v>167</v>
      </c>
      <c r="F4628">
        <v>2016</v>
      </c>
      <c r="G4628">
        <v>68.574711191610106</v>
      </c>
      <c r="H4628">
        <v>71.223035389756703</v>
      </c>
      <c r="I4628">
        <v>65.526266007796806</v>
      </c>
    </row>
    <row r="4629" spans="1:9" x14ac:dyDescent="0.15">
      <c r="A4629" t="s">
        <v>202</v>
      </c>
      <c r="B4629" t="s">
        <v>238</v>
      </c>
      <c r="C4629" t="s">
        <v>1</v>
      </c>
      <c r="D4629" t="s">
        <v>204</v>
      </c>
      <c r="E4629" t="s">
        <v>167</v>
      </c>
      <c r="F4629">
        <v>2016</v>
      </c>
      <c r="G4629">
        <v>70.056408921046895</v>
      </c>
      <c r="H4629">
        <v>73.232493868165903</v>
      </c>
      <c r="I4629">
        <v>66.516486397787105</v>
      </c>
    </row>
    <row r="4630" spans="1:9" x14ac:dyDescent="0.15">
      <c r="A4630" t="s">
        <v>202</v>
      </c>
      <c r="B4630" t="s">
        <v>238</v>
      </c>
      <c r="C4630" t="s">
        <v>205</v>
      </c>
      <c r="D4630" t="s">
        <v>204</v>
      </c>
      <c r="E4630" t="s">
        <v>167</v>
      </c>
      <c r="F4630">
        <v>2016</v>
      </c>
      <c r="G4630">
        <v>69.347711826792306</v>
      </c>
      <c r="H4630">
        <v>72.262621964769906</v>
      </c>
      <c r="I4630">
        <v>65.986853091236796</v>
      </c>
    </row>
    <row r="4631" spans="1:9" x14ac:dyDescent="0.15">
      <c r="A4631" t="s">
        <v>202</v>
      </c>
      <c r="B4631" t="s">
        <v>239</v>
      </c>
      <c r="C4631" t="s">
        <v>21</v>
      </c>
      <c r="D4631" t="s">
        <v>204</v>
      </c>
      <c r="E4631" t="s">
        <v>167</v>
      </c>
      <c r="F4631">
        <v>2016</v>
      </c>
      <c r="G4631">
        <v>69.003730691901595</v>
      </c>
      <c r="H4631">
        <v>71.698299505373498</v>
      </c>
      <c r="I4631">
        <v>65.788862320462698</v>
      </c>
    </row>
    <row r="4632" spans="1:9" x14ac:dyDescent="0.15">
      <c r="A4632" t="s">
        <v>202</v>
      </c>
      <c r="B4632" t="s">
        <v>239</v>
      </c>
      <c r="C4632" t="s">
        <v>1</v>
      </c>
      <c r="D4632" t="s">
        <v>204</v>
      </c>
      <c r="E4632" t="s">
        <v>167</v>
      </c>
      <c r="F4632">
        <v>2016</v>
      </c>
      <c r="G4632">
        <v>70.734936318873395</v>
      </c>
      <c r="H4632">
        <v>74.002269624500897</v>
      </c>
      <c r="I4632">
        <v>67.137821854834897</v>
      </c>
    </row>
    <row r="4633" spans="1:9" x14ac:dyDescent="0.15">
      <c r="A4633" t="s">
        <v>202</v>
      </c>
      <c r="B4633" t="s">
        <v>239</v>
      </c>
      <c r="C4633" t="s">
        <v>205</v>
      </c>
      <c r="D4633" t="s">
        <v>204</v>
      </c>
      <c r="E4633" t="s">
        <v>167</v>
      </c>
      <c r="F4633">
        <v>2016</v>
      </c>
      <c r="G4633">
        <v>69.887267406971304</v>
      </c>
      <c r="H4633">
        <v>72.781412699108898</v>
      </c>
      <c r="I4633">
        <v>66.468944632975607</v>
      </c>
    </row>
    <row r="4634" spans="1:9" x14ac:dyDescent="0.15">
      <c r="A4634" t="s">
        <v>202</v>
      </c>
      <c r="B4634" t="s">
        <v>240</v>
      </c>
      <c r="C4634" t="s">
        <v>21</v>
      </c>
      <c r="D4634" t="s">
        <v>204</v>
      </c>
      <c r="E4634" t="s">
        <v>167</v>
      </c>
      <c r="F4634">
        <v>2016</v>
      </c>
      <c r="G4634">
        <v>67.707607013268898</v>
      </c>
      <c r="H4634">
        <v>70.2554468087353</v>
      </c>
      <c r="I4634">
        <v>64.729328337847207</v>
      </c>
    </row>
    <row r="4635" spans="1:9" x14ac:dyDescent="0.15">
      <c r="A4635" t="s">
        <v>202</v>
      </c>
      <c r="B4635" t="s">
        <v>240</v>
      </c>
      <c r="C4635" t="s">
        <v>1</v>
      </c>
      <c r="D4635" t="s">
        <v>204</v>
      </c>
      <c r="E4635" t="s">
        <v>167</v>
      </c>
      <c r="F4635">
        <v>2016</v>
      </c>
      <c r="G4635">
        <v>69.791870554360202</v>
      </c>
      <c r="H4635">
        <v>72.974427466526805</v>
      </c>
      <c r="I4635">
        <v>66.213588106277996</v>
      </c>
    </row>
    <row r="4636" spans="1:9" x14ac:dyDescent="0.15">
      <c r="A4636" t="s">
        <v>202</v>
      </c>
      <c r="B4636" t="s">
        <v>240</v>
      </c>
      <c r="C4636" t="s">
        <v>205</v>
      </c>
      <c r="D4636" t="s">
        <v>204</v>
      </c>
      <c r="E4636" t="s">
        <v>167</v>
      </c>
      <c r="F4636">
        <v>2016</v>
      </c>
      <c r="G4636">
        <v>68.764676762179604</v>
      </c>
      <c r="H4636">
        <v>71.678731942011794</v>
      </c>
      <c r="I4636">
        <v>65.424050605498905</v>
      </c>
    </row>
    <row r="4637" spans="1:9" x14ac:dyDescent="0.15">
      <c r="A4637" t="s">
        <v>202</v>
      </c>
      <c r="B4637" t="s">
        <v>241</v>
      </c>
      <c r="C4637" t="s">
        <v>21</v>
      </c>
      <c r="D4637" t="s">
        <v>204</v>
      </c>
      <c r="E4637" t="s">
        <v>167</v>
      </c>
      <c r="F4637">
        <v>2016</v>
      </c>
      <c r="G4637">
        <v>68.343465077191595</v>
      </c>
      <c r="H4637">
        <v>70.999188308932304</v>
      </c>
      <c r="I4637">
        <v>65.226128375239</v>
      </c>
    </row>
    <row r="4638" spans="1:9" x14ac:dyDescent="0.15">
      <c r="A4638" t="s">
        <v>202</v>
      </c>
      <c r="B4638" t="s">
        <v>241</v>
      </c>
      <c r="C4638" t="s">
        <v>1</v>
      </c>
      <c r="D4638" t="s">
        <v>204</v>
      </c>
      <c r="E4638" t="s">
        <v>167</v>
      </c>
      <c r="F4638">
        <v>2016</v>
      </c>
      <c r="G4638">
        <v>70.251637240276395</v>
      </c>
      <c r="H4638">
        <v>73.408004746841002</v>
      </c>
      <c r="I4638">
        <v>66.745465445234004</v>
      </c>
    </row>
    <row r="4639" spans="1:9" x14ac:dyDescent="0.15">
      <c r="A4639" t="s">
        <v>202</v>
      </c>
      <c r="B4639" t="s">
        <v>241</v>
      </c>
      <c r="C4639" t="s">
        <v>205</v>
      </c>
      <c r="D4639" t="s">
        <v>204</v>
      </c>
      <c r="E4639" t="s">
        <v>167</v>
      </c>
      <c r="F4639">
        <v>2016</v>
      </c>
      <c r="G4639">
        <v>69.327033213342503</v>
      </c>
      <c r="H4639">
        <v>72.200675598512404</v>
      </c>
      <c r="I4639">
        <v>66.103286132151396</v>
      </c>
    </row>
    <row r="4640" spans="1:9" x14ac:dyDescent="0.15">
      <c r="A4640" t="s">
        <v>202</v>
      </c>
      <c r="B4640" t="s">
        <v>242</v>
      </c>
      <c r="C4640" t="s">
        <v>21</v>
      </c>
      <c r="D4640" t="s">
        <v>204</v>
      </c>
      <c r="E4640" t="s">
        <v>167</v>
      </c>
      <c r="F4640">
        <v>2016</v>
      </c>
      <c r="G4640">
        <v>66.911596530298397</v>
      </c>
      <c r="H4640">
        <v>69.417822892177199</v>
      </c>
      <c r="I4640">
        <v>63.912489504739597</v>
      </c>
    </row>
    <row r="4641" spans="1:9" x14ac:dyDescent="0.15">
      <c r="A4641" t="s">
        <v>202</v>
      </c>
      <c r="B4641" t="s">
        <v>242</v>
      </c>
      <c r="C4641" t="s">
        <v>1</v>
      </c>
      <c r="D4641" t="s">
        <v>204</v>
      </c>
      <c r="E4641" t="s">
        <v>167</v>
      </c>
      <c r="F4641">
        <v>2016</v>
      </c>
      <c r="G4641">
        <v>69.7141153854339</v>
      </c>
      <c r="H4641">
        <v>72.838525074030201</v>
      </c>
      <c r="I4641">
        <v>66.205738255646594</v>
      </c>
    </row>
    <row r="4642" spans="1:9" x14ac:dyDescent="0.15">
      <c r="A4642" t="s">
        <v>202</v>
      </c>
      <c r="B4642" t="s">
        <v>242</v>
      </c>
      <c r="C4642" t="s">
        <v>205</v>
      </c>
      <c r="D4642" t="s">
        <v>204</v>
      </c>
      <c r="E4642" t="s">
        <v>167</v>
      </c>
      <c r="F4642">
        <v>2016</v>
      </c>
      <c r="G4642">
        <v>68.321564158145193</v>
      </c>
      <c r="H4642">
        <v>71.131237516068296</v>
      </c>
      <c r="I4642">
        <v>65.046115814085198</v>
      </c>
    </row>
    <row r="4643" spans="1:9" x14ac:dyDescent="0.15">
      <c r="A4643" t="s">
        <v>202</v>
      </c>
      <c r="B4643" t="s">
        <v>243</v>
      </c>
      <c r="C4643" t="s">
        <v>21</v>
      </c>
      <c r="D4643" t="s">
        <v>204</v>
      </c>
      <c r="E4643" t="s">
        <v>167</v>
      </c>
      <c r="F4643">
        <v>2016</v>
      </c>
      <c r="G4643">
        <v>69.382476442665606</v>
      </c>
      <c r="H4643">
        <v>72.103916660688299</v>
      </c>
      <c r="I4643">
        <v>66.247982421310596</v>
      </c>
    </row>
    <row r="4644" spans="1:9" x14ac:dyDescent="0.15">
      <c r="A4644" t="s">
        <v>202</v>
      </c>
      <c r="B4644" t="s">
        <v>243</v>
      </c>
      <c r="C4644" t="s">
        <v>1</v>
      </c>
      <c r="D4644" t="s">
        <v>204</v>
      </c>
      <c r="E4644" t="s">
        <v>167</v>
      </c>
      <c r="F4644">
        <v>2016</v>
      </c>
      <c r="G4644">
        <v>70.826947358679703</v>
      </c>
      <c r="H4644">
        <v>74.025291648101003</v>
      </c>
      <c r="I4644">
        <v>67.221124135346898</v>
      </c>
    </row>
    <row r="4645" spans="1:9" x14ac:dyDescent="0.15">
      <c r="A4645" t="s">
        <v>202</v>
      </c>
      <c r="B4645" t="s">
        <v>243</v>
      </c>
      <c r="C4645" t="s">
        <v>205</v>
      </c>
      <c r="D4645" t="s">
        <v>204</v>
      </c>
      <c r="E4645" t="s">
        <v>167</v>
      </c>
      <c r="F4645">
        <v>2016</v>
      </c>
      <c r="G4645">
        <v>70.137261537122001</v>
      </c>
      <c r="H4645">
        <v>73.077407436584195</v>
      </c>
      <c r="I4645">
        <v>66.778480895318495</v>
      </c>
    </row>
    <row r="4646" spans="1:9" x14ac:dyDescent="0.15">
      <c r="A4646" t="s">
        <v>202</v>
      </c>
      <c r="B4646" t="s">
        <v>244</v>
      </c>
      <c r="C4646" t="s">
        <v>21</v>
      </c>
      <c r="D4646" t="s">
        <v>204</v>
      </c>
      <c r="E4646" t="s">
        <v>167</v>
      </c>
      <c r="F4646">
        <v>2016</v>
      </c>
      <c r="G4646">
        <v>67.521249569324695</v>
      </c>
      <c r="H4646">
        <v>70.283570260846005</v>
      </c>
      <c r="I4646">
        <v>64.453369867135095</v>
      </c>
    </row>
    <row r="4647" spans="1:9" x14ac:dyDescent="0.15">
      <c r="A4647" t="s">
        <v>202</v>
      </c>
      <c r="B4647" t="s">
        <v>244</v>
      </c>
      <c r="C4647" t="s">
        <v>1</v>
      </c>
      <c r="D4647" t="s">
        <v>204</v>
      </c>
      <c r="E4647" t="s">
        <v>167</v>
      </c>
      <c r="F4647">
        <v>2016</v>
      </c>
      <c r="G4647">
        <v>69.700570596111007</v>
      </c>
      <c r="H4647">
        <v>72.927033387296603</v>
      </c>
      <c r="I4647">
        <v>66.029972199768096</v>
      </c>
    </row>
    <row r="4648" spans="1:9" x14ac:dyDescent="0.15">
      <c r="A4648" t="s">
        <v>202</v>
      </c>
      <c r="B4648" t="s">
        <v>244</v>
      </c>
      <c r="C4648" t="s">
        <v>205</v>
      </c>
      <c r="D4648" t="s">
        <v>204</v>
      </c>
      <c r="E4648" t="s">
        <v>167</v>
      </c>
      <c r="F4648">
        <v>2016</v>
      </c>
      <c r="G4648">
        <v>68.569270154746604</v>
      </c>
      <c r="H4648">
        <v>71.533086395227301</v>
      </c>
      <c r="I4648">
        <v>65.211776955558307</v>
      </c>
    </row>
    <row r="4649" spans="1:9" x14ac:dyDescent="0.15">
      <c r="A4649" t="s">
        <v>202</v>
      </c>
      <c r="B4649" t="s">
        <v>245</v>
      </c>
      <c r="C4649" t="s">
        <v>21</v>
      </c>
      <c r="D4649" t="s">
        <v>204</v>
      </c>
      <c r="E4649" t="s">
        <v>167</v>
      </c>
      <c r="F4649">
        <v>2016</v>
      </c>
      <c r="G4649">
        <v>68.437447996374601</v>
      </c>
      <c r="H4649">
        <v>71.182077563495397</v>
      </c>
      <c r="I4649">
        <v>65.373572381532</v>
      </c>
    </row>
    <row r="4650" spans="1:9" x14ac:dyDescent="0.15">
      <c r="A4650" t="s">
        <v>202</v>
      </c>
      <c r="B4650" t="s">
        <v>245</v>
      </c>
      <c r="C4650" t="s">
        <v>1</v>
      </c>
      <c r="D4650" t="s">
        <v>204</v>
      </c>
      <c r="E4650" t="s">
        <v>167</v>
      </c>
      <c r="F4650">
        <v>2016</v>
      </c>
      <c r="G4650">
        <v>70.303459035401701</v>
      </c>
      <c r="H4650">
        <v>73.561541164358005</v>
      </c>
      <c r="I4650">
        <v>66.652791326256605</v>
      </c>
    </row>
    <row r="4651" spans="1:9" x14ac:dyDescent="0.15">
      <c r="A4651" t="s">
        <v>202</v>
      </c>
      <c r="B4651" t="s">
        <v>245</v>
      </c>
      <c r="C4651" t="s">
        <v>205</v>
      </c>
      <c r="D4651" t="s">
        <v>204</v>
      </c>
      <c r="E4651" t="s">
        <v>167</v>
      </c>
      <c r="F4651">
        <v>2016</v>
      </c>
      <c r="G4651">
        <v>69.367147564893301</v>
      </c>
      <c r="H4651">
        <v>72.348566681696099</v>
      </c>
      <c r="I4651">
        <v>65.982331721997696</v>
      </c>
    </row>
    <row r="4652" spans="1:9" x14ac:dyDescent="0.15">
      <c r="A4652" t="s">
        <v>202</v>
      </c>
      <c r="B4652" t="s">
        <v>246</v>
      </c>
      <c r="C4652" t="s">
        <v>21</v>
      </c>
      <c r="D4652" t="s">
        <v>204</v>
      </c>
      <c r="E4652" t="s">
        <v>167</v>
      </c>
      <c r="F4652">
        <v>2016</v>
      </c>
      <c r="G4652">
        <v>68.1771590793211</v>
      </c>
      <c r="H4652">
        <v>70.842399120233594</v>
      </c>
      <c r="I4652">
        <v>64.996626984414107</v>
      </c>
    </row>
    <row r="4653" spans="1:9" x14ac:dyDescent="0.15">
      <c r="A4653" t="s">
        <v>202</v>
      </c>
      <c r="B4653" t="s">
        <v>246</v>
      </c>
      <c r="C4653" t="s">
        <v>1</v>
      </c>
      <c r="D4653" t="s">
        <v>204</v>
      </c>
      <c r="E4653" t="s">
        <v>167</v>
      </c>
      <c r="F4653">
        <v>2016</v>
      </c>
      <c r="G4653">
        <v>70.243084217996298</v>
      </c>
      <c r="H4653">
        <v>73.522611775056802</v>
      </c>
      <c r="I4653">
        <v>66.4939011577044</v>
      </c>
    </row>
    <row r="4654" spans="1:9" x14ac:dyDescent="0.15">
      <c r="A4654" t="s">
        <v>202</v>
      </c>
      <c r="B4654" t="s">
        <v>246</v>
      </c>
      <c r="C4654" t="s">
        <v>205</v>
      </c>
      <c r="D4654" t="s">
        <v>204</v>
      </c>
      <c r="E4654" t="s">
        <v>167</v>
      </c>
      <c r="F4654">
        <v>2016</v>
      </c>
      <c r="G4654">
        <v>69.214315458451694</v>
      </c>
      <c r="H4654">
        <v>72.139256485425094</v>
      </c>
      <c r="I4654">
        <v>65.763474171328298</v>
      </c>
    </row>
    <row r="4655" spans="1:9" x14ac:dyDescent="0.15">
      <c r="A4655" t="s">
        <v>202</v>
      </c>
      <c r="B4655" t="s">
        <v>247</v>
      </c>
      <c r="C4655" t="s">
        <v>21</v>
      </c>
      <c r="D4655" t="s">
        <v>204</v>
      </c>
      <c r="E4655" t="s">
        <v>167</v>
      </c>
      <c r="F4655">
        <v>2016</v>
      </c>
      <c r="G4655">
        <v>70.065194833791196</v>
      </c>
      <c r="H4655">
        <v>72.9821246397956</v>
      </c>
      <c r="I4655">
        <v>66.862090934474395</v>
      </c>
    </row>
    <row r="4656" spans="1:9" x14ac:dyDescent="0.15">
      <c r="A4656" t="s">
        <v>202</v>
      </c>
      <c r="B4656" t="s">
        <v>247</v>
      </c>
      <c r="C4656" t="s">
        <v>1</v>
      </c>
      <c r="D4656" t="s">
        <v>204</v>
      </c>
      <c r="E4656" t="s">
        <v>167</v>
      </c>
      <c r="F4656">
        <v>2016</v>
      </c>
      <c r="G4656">
        <v>72.433265495150195</v>
      </c>
      <c r="H4656">
        <v>75.701634016808597</v>
      </c>
      <c r="I4656">
        <v>68.567828970210002</v>
      </c>
    </row>
    <row r="4657" spans="1:9" x14ac:dyDescent="0.15">
      <c r="A4657" t="s">
        <v>202</v>
      </c>
      <c r="B4657" t="s">
        <v>247</v>
      </c>
      <c r="C4657" t="s">
        <v>205</v>
      </c>
      <c r="D4657" t="s">
        <v>204</v>
      </c>
      <c r="E4657" t="s">
        <v>167</v>
      </c>
      <c r="F4657">
        <v>2016</v>
      </c>
      <c r="G4657">
        <v>71.210694401092098</v>
      </c>
      <c r="H4657">
        <v>74.227807902854394</v>
      </c>
      <c r="I4657">
        <v>67.702042608291904</v>
      </c>
    </row>
    <row r="4658" spans="1:9" x14ac:dyDescent="0.15">
      <c r="A4658" t="s">
        <v>202</v>
      </c>
      <c r="B4658" t="s">
        <v>248</v>
      </c>
      <c r="C4658" t="s">
        <v>21</v>
      </c>
      <c r="D4658" t="s">
        <v>204</v>
      </c>
      <c r="E4658" t="s">
        <v>167</v>
      </c>
      <c r="F4658">
        <v>2016</v>
      </c>
      <c r="G4658">
        <v>70.859190133893904</v>
      </c>
      <c r="H4658">
        <v>73.655396704593997</v>
      </c>
      <c r="I4658">
        <v>67.646983910319804</v>
      </c>
    </row>
    <row r="4659" spans="1:9" x14ac:dyDescent="0.15">
      <c r="A4659" t="s">
        <v>202</v>
      </c>
      <c r="B4659" t="s">
        <v>248</v>
      </c>
      <c r="C4659" t="s">
        <v>1</v>
      </c>
      <c r="D4659" t="s">
        <v>204</v>
      </c>
      <c r="E4659" t="s">
        <v>167</v>
      </c>
      <c r="F4659">
        <v>2016</v>
      </c>
      <c r="G4659">
        <v>71.277845938982097</v>
      </c>
      <c r="H4659">
        <v>74.466936633346705</v>
      </c>
      <c r="I4659">
        <v>67.706740886493506</v>
      </c>
    </row>
    <row r="4660" spans="1:9" x14ac:dyDescent="0.15">
      <c r="A4660" t="s">
        <v>202</v>
      </c>
      <c r="B4660" t="s">
        <v>248</v>
      </c>
      <c r="C4660" t="s">
        <v>205</v>
      </c>
      <c r="D4660" t="s">
        <v>204</v>
      </c>
      <c r="E4660" t="s">
        <v>167</v>
      </c>
      <c r="F4660">
        <v>2016</v>
      </c>
      <c r="G4660">
        <v>71.097259230867095</v>
      </c>
      <c r="H4660">
        <v>74.098507824820203</v>
      </c>
      <c r="I4660">
        <v>67.704983812948797</v>
      </c>
    </row>
    <row r="4661" spans="1:9" x14ac:dyDescent="0.15">
      <c r="A4661" t="s">
        <v>202</v>
      </c>
      <c r="B4661" t="s">
        <v>249</v>
      </c>
      <c r="C4661" t="s">
        <v>21</v>
      </c>
      <c r="D4661" t="s">
        <v>204</v>
      </c>
      <c r="E4661" t="s">
        <v>167</v>
      </c>
      <c r="F4661">
        <v>2016</v>
      </c>
      <c r="G4661">
        <v>70.028876628377702</v>
      </c>
      <c r="H4661">
        <v>72.741731082089501</v>
      </c>
      <c r="I4661">
        <v>66.755106322646995</v>
      </c>
    </row>
    <row r="4662" spans="1:9" x14ac:dyDescent="0.15">
      <c r="A4662" t="s">
        <v>202</v>
      </c>
      <c r="B4662" t="s">
        <v>249</v>
      </c>
      <c r="C4662" t="s">
        <v>1</v>
      </c>
      <c r="D4662" t="s">
        <v>204</v>
      </c>
      <c r="E4662" t="s">
        <v>167</v>
      </c>
      <c r="F4662">
        <v>2016</v>
      </c>
      <c r="G4662">
        <v>71.2538556828125</v>
      </c>
      <c r="H4662">
        <v>74.451588097986203</v>
      </c>
      <c r="I4662">
        <v>67.603676890184104</v>
      </c>
    </row>
    <row r="4663" spans="1:9" x14ac:dyDescent="0.15">
      <c r="A4663" t="s">
        <v>202</v>
      </c>
      <c r="B4663" t="s">
        <v>249</v>
      </c>
      <c r="C4663" t="s">
        <v>205</v>
      </c>
      <c r="D4663" t="s">
        <v>204</v>
      </c>
      <c r="E4663" t="s">
        <v>167</v>
      </c>
      <c r="F4663">
        <v>2016</v>
      </c>
      <c r="G4663">
        <v>70.670078381614701</v>
      </c>
      <c r="H4663">
        <v>73.621164944832302</v>
      </c>
      <c r="I4663">
        <v>67.263164592547199</v>
      </c>
    </row>
    <row r="4664" spans="1:9" x14ac:dyDescent="0.15">
      <c r="A4664" t="s">
        <v>202</v>
      </c>
      <c r="B4664" t="s">
        <v>250</v>
      </c>
      <c r="C4664" t="s">
        <v>21</v>
      </c>
      <c r="D4664" t="s">
        <v>204</v>
      </c>
      <c r="E4664" t="s">
        <v>167</v>
      </c>
      <c r="F4664">
        <v>2016</v>
      </c>
      <c r="G4664">
        <v>69.989320071820202</v>
      </c>
      <c r="H4664">
        <v>72.774719824241899</v>
      </c>
      <c r="I4664">
        <v>66.660702554037101</v>
      </c>
    </row>
    <row r="4665" spans="1:9" x14ac:dyDescent="0.15">
      <c r="A4665" t="s">
        <v>202</v>
      </c>
      <c r="B4665" t="s">
        <v>250</v>
      </c>
      <c r="C4665" t="s">
        <v>1</v>
      </c>
      <c r="D4665" t="s">
        <v>204</v>
      </c>
      <c r="E4665" t="s">
        <v>167</v>
      </c>
      <c r="F4665">
        <v>2016</v>
      </c>
      <c r="G4665">
        <v>71.361795754114098</v>
      </c>
      <c r="H4665">
        <v>74.712767702451799</v>
      </c>
      <c r="I4665">
        <v>67.740462380431893</v>
      </c>
    </row>
    <row r="4666" spans="1:9" x14ac:dyDescent="0.15">
      <c r="A4666" t="s">
        <v>202</v>
      </c>
      <c r="B4666" t="s">
        <v>250</v>
      </c>
      <c r="C4666" t="s">
        <v>205</v>
      </c>
      <c r="D4666" t="s">
        <v>204</v>
      </c>
      <c r="E4666" t="s">
        <v>167</v>
      </c>
      <c r="F4666">
        <v>2016</v>
      </c>
      <c r="G4666">
        <v>70.707640314091407</v>
      </c>
      <c r="H4666">
        <v>73.717039192633294</v>
      </c>
      <c r="I4666">
        <v>67.220995493626006</v>
      </c>
    </row>
    <row r="4667" spans="1:9" x14ac:dyDescent="0.15">
      <c r="A4667" t="s">
        <v>202</v>
      </c>
      <c r="B4667" t="s">
        <v>251</v>
      </c>
      <c r="C4667" t="s">
        <v>21</v>
      </c>
      <c r="D4667" t="s">
        <v>204</v>
      </c>
      <c r="E4667" t="s">
        <v>167</v>
      </c>
      <c r="F4667">
        <v>2016</v>
      </c>
      <c r="G4667">
        <v>69.593534361124497</v>
      </c>
      <c r="H4667">
        <v>72.356668528872902</v>
      </c>
      <c r="I4667">
        <v>66.467023064795399</v>
      </c>
    </row>
    <row r="4668" spans="1:9" x14ac:dyDescent="0.15">
      <c r="A4668" t="s">
        <v>202</v>
      </c>
      <c r="B4668" t="s">
        <v>251</v>
      </c>
      <c r="C4668" t="s">
        <v>1</v>
      </c>
      <c r="D4668" t="s">
        <v>204</v>
      </c>
      <c r="E4668" t="s">
        <v>167</v>
      </c>
      <c r="F4668">
        <v>2016</v>
      </c>
      <c r="G4668">
        <v>70.516921816491504</v>
      </c>
      <c r="H4668">
        <v>73.740836949152794</v>
      </c>
      <c r="I4668">
        <v>66.8744256061009</v>
      </c>
    </row>
    <row r="4669" spans="1:9" x14ac:dyDescent="0.15">
      <c r="A4669" t="s">
        <v>202</v>
      </c>
      <c r="B4669" t="s">
        <v>251</v>
      </c>
      <c r="C4669" t="s">
        <v>205</v>
      </c>
      <c r="D4669" t="s">
        <v>204</v>
      </c>
      <c r="E4669" t="s">
        <v>167</v>
      </c>
      <c r="F4669">
        <v>2016</v>
      </c>
      <c r="G4669">
        <v>70.061592267509198</v>
      </c>
      <c r="H4669">
        <v>73.054523829497597</v>
      </c>
      <c r="I4669">
        <v>66.642686348550001</v>
      </c>
    </row>
    <row r="4670" spans="1:9" x14ac:dyDescent="0.15">
      <c r="A4670" t="s">
        <v>202</v>
      </c>
      <c r="B4670" t="s">
        <v>252</v>
      </c>
      <c r="C4670" t="s">
        <v>21</v>
      </c>
      <c r="D4670" t="s">
        <v>204</v>
      </c>
      <c r="E4670" t="s">
        <v>167</v>
      </c>
      <c r="F4670">
        <v>2016</v>
      </c>
      <c r="G4670">
        <v>69.861319008005097</v>
      </c>
      <c r="H4670">
        <v>72.605462652352799</v>
      </c>
      <c r="I4670">
        <v>66.610208485950906</v>
      </c>
    </row>
    <row r="4671" spans="1:9" x14ac:dyDescent="0.15">
      <c r="A4671" t="s">
        <v>202</v>
      </c>
      <c r="B4671" t="s">
        <v>252</v>
      </c>
      <c r="C4671" t="s">
        <v>1</v>
      </c>
      <c r="D4671" t="s">
        <v>204</v>
      </c>
      <c r="E4671" t="s">
        <v>167</v>
      </c>
      <c r="F4671">
        <v>2016</v>
      </c>
      <c r="G4671">
        <v>70.933425655465498</v>
      </c>
      <c r="H4671">
        <v>74.136062185355101</v>
      </c>
      <c r="I4671">
        <v>67.114927559205299</v>
      </c>
    </row>
    <row r="4672" spans="1:9" x14ac:dyDescent="0.15">
      <c r="A4672" t="s">
        <v>202</v>
      </c>
      <c r="B4672" t="s">
        <v>252</v>
      </c>
      <c r="C4672" t="s">
        <v>205</v>
      </c>
      <c r="D4672" t="s">
        <v>204</v>
      </c>
      <c r="E4672" t="s">
        <v>167</v>
      </c>
      <c r="F4672">
        <v>2016</v>
      </c>
      <c r="G4672">
        <v>70.415474216954905</v>
      </c>
      <c r="H4672">
        <v>73.370428285155398</v>
      </c>
      <c r="I4672">
        <v>66.864352814518398</v>
      </c>
    </row>
    <row r="4673" spans="1:9" x14ac:dyDescent="0.15">
      <c r="A4673" t="s">
        <v>202</v>
      </c>
      <c r="B4673" t="s">
        <v>253</v>
      </c>
      <c r="C4673" t="s">
        <v>21</v>
      </c>
      <c r="D4673" t="s">
        <v>204</v>
      </c>
      <c r="E4673" t="s">
        <v>167</v>
      </c>
      <c r="F4673">
        <v>2016</v>
      </c>
      <c r="G4673">
        <v>69.916225189088394</v>
      </c>
      <c r="H4673">
        <v>72.748664373202999</v>
      </c>
      <c r="I4673">
        <v>66.689206992634396</v>
      </c>
    </row>
    <row r="4674" spans="1:9" x14ac:dyDescent="0.15">
      <c r="A4674" t="s">
        <v>202</v>
      </c>
      <c r="B4674" t="s">
        <v>253</v>
      </c>
      <c r="C4674" t="s">
        <v>1</v>
      </c>
      <c r="D4674" t="s">
        <v>204</v>
      </c>
      <c r="E4674" t="s">
        <v>167</v>
      </c>
      <c r="F4674">
        <v>2016</v>
      </c>
      <c r="G4674">
        <v>71.930041023168798</v>
      </c>
      <c r="H4674">
        <v>75.129635827336102</v>
      </c>
      <c r="I4674">
        <v>68.226912232897405</v>
      </c>
    </row>
    <row r="4675" spans="1:9" x14ac:dyDescent="0.15">
      <c r="A4675" t="s">
        <v>202</v>
      </c>
      <c r="B4675" t="s">
        <v>253</v>
      </c>
      <c r="C4675" t="s">
        <v>205</v>
      </c>
      <c r="D4675" t="s">
        <v>204</v>
      </c>
      <c r="E4675" t="s">
        <v>167</v>
      </c>
      <c r="F4675">
        <v>2016</v>
      </c>
      <c r="G4675">
        <v>70.954474439038293</v>
      </c>
      <c r="H4675">
        <v>73.949875455231194</v>
      </c>
      <c r="I4675">
        <v>67.497019245836199</v>
      </c>
    </row>
    <row r="4676" spans="1:9" x14ac:dyDescent="0.15">
      <c r="A4676" t="s">
        <v>202</v>
      </c>
      <c r="B4676" t="s">
        <v>123</v>
      </c>
      <c r="C4676" t="s">
        <v>21</v>
      </c>
      <c r="D4676" t="s">
        <v>204</v>
      </c>
      <c r="E4676" t="s">
        <v>167</v>
      </c>
      <c r="F4676">
        <v>2016</v>
      </c>
      <c r="G4676">
        <v>69.304437527086293</v>
      </c>
      <c r="H4676">
        <v>72.041564736034601</v>
      </c>
      <c r="I4676">
        <v>66.126239887842999</v>
      </c>
    </row>
    <row r="4677" spans="1:9" x14ac:dyDescent="0.15">
      <c r="A4677" t="s">
        <v>202</v>
      </c>
      <c r="B4677" t="s">
        <v>123</v>
      </c>
      <c r="C4677" t="s">
        <v>1</v>
      </c>
      <c r="D4677" t="s">
        <v>204</v>
      </c>
      <c r="E4677" t="s">
        <v>167</v>
      </c>
      <c r="F4677">
        <v>2016</v>
      </c>
      <c r="G4677">
        <v>70.747821766142806</v>
      </c>
      <c r="H4677">
        <v>73.935160871335199</v>
      </c>
      <c r="I4677">
        <v>67.009477012971999</v>
      </c>
    </row>
    <row r="4678" spans="1:9" x14ac:dyDescent="0.15">
      <c r="A4678" t="s">
        <v>202</v>
      </c>
      <c r="B4678" t="s">
        <v>123</v>
      </c>
      <c r="C4678" t="s">
        <v>205</v>
      </c>
      <c r="D4678" t="s">
        <v>204</v>
      </c>
      <c r="E4678" t="s">
        <v>167</v>
      </c>
      <c r="F4678">
        <v>2016</v>
      </c>
      <c r="G4678">
        <v>70.056080838066407</v>
      </c>
      <c r="H4678">
        <v>72.933032244520504</v>
      </c>
      <c r="I4678">
        <v>66.673253739887301</v>
      </c>
    </row>
    <row r="4679" spans="1:9" x14ac:dyDescent="0.15">
      <c r="A4679" t="s">
        <v>202</v>
      </c>
      <c r="B4679" t="s">
        <v>254</v>
      </c>
      <c r="C4679" t="s">
        <v>21</v>
      </c>
      <c r="D4679" t="s">
        <v>204</v>
      </c>
      <c r="E4679" t="s">
        <v>167</v>
      </c>
      <c r="F4679">
        <v>2016</v>
      </c>
      <c r="G4679">
        <v>70.228062645825005</v>
      </c>
      <c r="H4679">
        <v>72.969166513940294</v>
      </c>
      <c r="I4679">
        <v>66.986011220803206</v>
      </c>
    </row>
    <row r="4680" spans="1:9" x14ac:dyDescent="0.15">
      <c r="A4680" t="s">
        <v>202</v>
      </c>
      <c r="B4680" t="s">
        <v>254</v>
      </c>
      <c r="C4680" t="s">
        <v>1</v>
      </c>
      <c r="D4680" t="s">
        <v>204</v>
      </c>
      <c r="E4680" t="s">
        <v>167</v>
      </c>
      <c r="F4680">
        <v>2016</v>
      </c>
      <c r="G4680">
        <v>71.135034176834907</v>
      </c>
      <c r="H4680">
        <v>74.3528850779104</v>
      </c>
      <c r="I4680">
        <v>67.604887288620702</v>
      </c>
    </row>
    <row r="4681" spans="1:9" x14ac:dyDescent="0.15">
      <c r="A4681" t="s">
        <v>202</v>
      </c>
      <c r="B4681" t="s">
        <v>254</v>
      </c>
      <c r="C4681" t="s">
        <v>205</v>
      </c>
      <c r="D4681" t="s">
        <v>204</v>
      </c>
      <c r="E4681" t="s">
        <v>167</v>
      </c>
      <c r="F4681">
        <v>2016</v>
      </c>
      <c r="G4681">
        <v>70.702699588308306</v>
      </c>
      <c r="H4681">
        <v>73.614073660949899</v>
      </c>
      <c r="I4681">
        <v>67.338948814228502</v>
      </c>
    </row>
    <row r="4682" spans="1:9" x14ac:dyDescent="0.15">
      <c r="A4682" t="s">
        <v>202</v>
      </c>
      <c r="B4682" t="s">
        <v>255</v>
      </c>
      <c r="C4682" t="s">
        <v>21</v>
      </c>
      <c r="D4682" t="s">
        <v>204</v>
      </c>
      <c r="E4682" t="s">
        <v>167</v>
      </c>
      <c r="F4682">
        <v>2016</v>
      </c>
      <c r="G4682">
        <v>67.8810883563998</v>
      </c>
      <c r="H4682">
        <v>70.526760728596898</v>
      </c>
      <c r="I4682">
        <v>64.744340049544803</v>
      </c>
    </row>
    <row r="4683" spans="1:9" x14ac:dyDescent="0.15">
      <c r="A4683" t="s">
        <v>202</v>
      </c>
      <c r="B4683" t="s">
        <v>255</v>
      </c>
      <c r="C4683" t="s">
        <v>1</v>
      </c>
      <c r="D4683" t="s">
        <v>204</v>
      </c>
      <c r="E4683" t="s">
        <v>167</v>
      </c>
      <c r="F4683">
        <v>2016</v>
      </c>
      <c r="G4683">
        <v>69.396419124729903</v>
      </c>
      <c r="H4683">
        <v>72.553619695204702</v>
      </c>
      <c r="I4683">
        <v>65.7940860942482</v>
      </c>
    </row>
    <row r="4684" spans="1:9" x14ac:dyDescent="0.15">
      <c r="A4684" t="s">
        <v>202</v>
      </c>
      <c r="B4684" t="s">
        <v>255</v>
      </c>
      <c r="C4684" t="s">
        <v>205</v>
      </c>
      <c r="D4684" t="s">
        <v>204</v>
      </c>
      <c r="E4684" t="s">
        <v>167</v>
      </c>
      <c r="F4684">
        <v>2016</v>
      </c>
      <c r="G4684">
        <v>68.636696958019797</v>
      </c>
      <c r="H4684">
        <v>71.463695995851594</v>
      </c>
      <c r="I4684">
        <v>65.215708654022094</v>
      </c>
    </row>
    <row r="4685" spans="1:9" x14ac:dyDescent="0.15">
      <c r="A4685" t="s">
        <v>202</v>
      </c>
      <c r="B4685" t="s">
        <v>256</v>
      </c>
      <c r="C4685" t="s">
        <v>21</v>
      </c>
      <c r="D4685" t="s">
        <v>204</v>
      </c>
      <c r="E4685" t="s">
        <v>167</v>
      </c>
      <c r="F4685">
        <v>2016</v>
      </c>
      <c r="G4685">
        <v>68.903336127919601</v>
      </c>
      <c r="H4685">
        <v>71.551253057607497</v>
      </c>
      <c r="I4685">
        <v>65.769239838264198</v>
      </c>
    </row>
    <row r="4686" spans="1:9" x14ac:dyDescent="0.15">
      <c r="A4686" t="s">
        <v>202</v>
      </c>
      <c r="B4686" t="s">
        <v>256</v>
      </c>
      <c r="C4686" t="s">
        <v>1</v>
      </c>
      <c r="D4686" t="s">
        <v>204</v>
      </c>
      <c r="E4686" t="s">
        <v>167</v>
      </c>
      <c r="F4686">
        <v>2016</v>
      </c>
      <c r="G4686">
        <v>70.567864723607499</v>
      </c>
      <c r="H4686">
        <v>73.692040113317404</v>
      </c>
      <c r="I4686">
        <v>66.908327666610802</v>
      </c>
    </row>
    <row r="4687" spans="1:9" x14ac:dyDescent="0.15">
      <c r="A4687" t="s">
        <v>202</v>
      </c>
      <c r="B4687" t="s">
        <v>256</v>
      </c>
      <c r="C4687" t="s">
        <v>205</v>
      </c>
      <c r="D4687" t="s">
        <v>204</v>
      </c>
      <c r="E4687" t="s">
        <v>167</v>
      </c>
      <c r="F4687">
        <v>2016</v>
      </c>
      <c r="G4687">
        <v>69.744695564875798</v>
      </c>
      <c r="H4687">
        <v>72.613745383302302</v>
      </c>
      <c r="I4687">
        <v>66.351183904628897</v>
      </c>
    </row>
    <row r="4688" spans="1:9" x14ac:dyDescent="0.15">
      <c r="A4688" t="s">
        <v>202</v>
      </c>
      <c r="B4688" t="s">
        <v>257</v>
      </c>
      <c r="C4688" t="s">
        <v>21</v>
      </c>
      <c r="D4688" t="s">
        <v>204</v>
      </c>
      <c r="E4688" t="s">
        <v>167</v>
      </c>
      <c r="F4688">
        <v>2016</v>
      </c>
      <c r="G4688">
        <v>68.613554538509405</v>
      </c>
      <c r="H4688">
        <v>71.250774083234106</v>
      </c>
      <c r="I4688">
        <v>65.527552249245005</v>
      </c>
    </row>
    <row r="4689" spans="1:9" x14ac:dyDescent="0.15">
      <c r="A4689" t="s">
        <v>202</v>
      </c>
      <c r="B4689" t="s">
        <v>257</v>
      </c>
      <c r="C4689" t="s">
        <v>1</v>
      </c>
      <c r="D4689" t="s">
        <v>204</v>
      </c>
      <c r="E4689" t="s">
        <v>167</v>
      </c>
      <c r="F4689">
        <v>2016</v>
      </c>
      <c r="G4689">
        <v>70.338513269761094</v>
      </c>
      <c r="H4689">
        <v>73.471212125515393</v>
      </c>
      <c r="I4689">
        <v>66.873106008409394</v>
      </c>
    </row>
    <row r="4690" spans="1:9" x14ac:dyDescent="0.15">
      <c r="A4690" t="s">
        <v>202</v>
      </c>
      <c r="B4690" t="s">
        <v>257</v>
      </c>
      <c r="C4690" t="s">
        <v>205</v>
      </c>
      <c r="D4690" t="s">
        <v>204</v>
      </c>
      <c r="E4690" t="s">
        <v>167</v>
      </c>
      <c r="F4690">
        <v>2016</v>
      </c>
      <c r="G4690">
        <v>69.479732933505304</v>
      </c>
      <c r="H4690">
        <v>72.396790874653703</v>
      </c>
      <c r="I4690">
        <v>66.205808599009899</v>
      </c>
    </row>
    <row r="4691" spans="1:9" x14ac:dyDescent="0.15">
      <c r="A4691" t="s">
        <v>202</v>
      </c>
      <c r="B4691" t="s">
        <v>258</v>
      </c>
      <c r="C4691" t="s">
        <v>21</v>
      </c>
      <c r="D4691" t="s">
        <v>204</v>
      </c>
      <c r="E4691" t="s">
        <v>167</v>
      </c>
      <c r="F4691">
        <v>2016</v>
      </c>
      <c r="G4691">
        <v>68.617013651356103</v>
      </c>
      <c r="H4691">
        <v>71.162414115072906</v>
      </c>
      <c r="I4691">
        <v>65.653326867246406</v>
      </c>
    </row>
    <row r="4692" spans="1:9" x14ac:dyDescent="0.15">
      <c r="A4692" t="s">
        <v>202</v>
      </c>
      <c r="B4692" t="s">
        <v>258</v>
      </c>
      <c r="C4692" t="s">
        <v>1</v>
      </c>
      <c r="D4692" t="s">
        <v>204</v>
      </c>
      <c r="E4692" t="s">
        <v>167</v>
      </c>
      <c r="F4692">
        <v>2016</v>
      </c>
      <c r="G4692">
        <v>70.143218597928893</v>
      </c>
      <c r="H4692">
        <v>73.347802720265406</v>
      </c>
      <c r="I4692">
        <v>66.722317065151003</v>
      </c>
    </row>
    <row r="4693" spans="1:9" x14ac:dyDescent="0.15">
      <c r="A4693" t="s">
        <v>202</v>
      </c>
      <c r="B4693" t="s">
        <v>258</v>
      </c>
      <c r="C4693" t="s">
        <v>205</v>
      </c>
      <c r="D4693" t="s">
        <v>204</v>
      </c>
      <c r="E4693" t="s">
        <v>167</v>
      </c>
      <c r="F4693">
        <v>2016</v>
      </c>
      <c r="G4693">
        <v>69.396682832110898</v>
      </c>
      <c r="H4693">
        <v>72.210703109684204</v>
      </c>
      <c r="I4693">
        <v>66.117712340320494</v>
      </c>
    </row>
    <row r="4694" spans="1:9" x14ac:dyDescent="0.15">
      <c r="A4694" t="s">
        <v>202</v>
      </c>
      <c r="B4694" t="s">
        <v>259</v>
      </c>
      <c r="C4694" t="s">
        <v>21</v>
      </c>
      <c r="D4694" t="s">
        <v>204</v>
      </c>
      <c r="E4694" t="s">
        <v>167</v>
      </c>
      <c r="F4694">
        <v>2016</v>
      </c>
      <c r="G4694">
        <v>69.007280483310495</v>
      </c>
      <c r="H4694">
        <v>71.647398904407495</v>
      </c>
      <c r="I4694">
        <v>65.955965118010496</v>
      </c>
    </row>
    <row r="4695" spans="1:9" x14ac:dyDescent="0.15">
      <c r="A4695" t="s">
        <v>202</v>
      </c>
      <c r="B4695" t="s">
        <v>259</v>
      </c>
      <c r="C4695" t="s">
        <v>1</v>
      </c>
      <c r="D4695" t="s">
        <v>204</v>
      </c>
      <c r="E4695" t="s">
        <v>167</v>
      </c>
      <c r="F4695">
        <v>2016</v>
      </c>
      <c r="G4695">
        <v>70.615826434216103</v>
      </c>
      <c r="H4695">
        <v>73.783314820813999</v>
      </c>
      <c r="I4695">
        <v>66.968312212683898</v>
      </c>
    </row>
    <row r="4696" spans="1:9" x14ac:dyDescent="0.15">
      <c r="A4696" t="s">
        <v>202</v>
      </c>
      <c r="B4696" t="s">
        <v>259</v>
      </c>
      <c r="C4696" t="s">
        <v>205</v>
      </c>
      <c r="D4696" t="s">
        <v>204</v>
      </c>
      <c r="E4696" t="s">
        <v>167</v>
      </c>
      <c r="F4696">
        <v>2016</v>
      </c>
      <c r="G4696">
        <v>69.838725739381204</v>
      </c>
      <c r="H4696">
        <v>72.744150457523205</v>
      </c>
      <c r="I4696">
        <v>66.475169254533995</v>
      </c>
    </row>
    <row r="4697" spans="1:9" x14ac:dyDescent="0.15">
      <c r="A4697" t="s">
        <v>202</v>
      </c>
      <c r="B4697" t="s">
        <v>260</v>
      </c>
      <c r="C4697" t="s">
        <v>21</v>
      </c>
      <c r="D4697" t="s">
        <v>204</v>
      </c>
      <c r="E4697" t="s">
        <v>167</v>
      </c>
      <c r="F4697">
        <v>2016</v>
      </c>
      <c r="G4697">
        <v>67.461280882103196</v>
      </c>
      <c r="H4697">
        <v>70.064636384319499</v>
      </c>
      <c r="I4697">
        <v>64.497700853474299</v>
      </c>
    </row>
    <row r="4698" spans="1:9" x14ac:dyDescent="0.15">
      <c r="A4698" t="s">
        <v>202</v>
      </c>
      <c r="B4698" t="s">
        <v>260</v>
      </c>
      <c r="C4698" t="s">
        <v>1</v>
      </c>
      <c r="D4698" t="s">
        <v>204</v>
      </c>
      <c r="E4698" t="s">
        <v>167</v>
      </c>
      <c r="F4698">
        <v>2016</v>
      </c>
      <c r="G4698">
        <v>70.447646080792097</v>
      </c>
      <c r="H4698">
        <v>73.648220411009703</v>
      </c>
      <c r="I4698">
        <v>66.816160543655798</v>
      </c>
    </row>
    <row r="4699" spans="1:9" x14ac:dyDescent="0.15">
      <c r="A4699" t="s">
        <v>202</v>
      </c>
      <c r="B4699" t="s">
        <v>260</v>
      </c>
      <c r="C4699" t="s">
        <v>205</v>
      </c>
      <c r="D4699" t="s">
        <v>204</v>
      </c>
      <c r="E4699" t="s">
        <v>167</v>
      </c>
      <c r="F4699">
        <v>2016</v>
      </c>
      <c r="G4699">
        <v>68.935374320040395</v>
      </c>
      <c r="H4699">
        <v>71.7742971393982</v>
      </c>
      <c r="I4699">
        <v>65.586352217103496</v>
      </c>
    </row>
    <row r="4700" spans="1:9" x14ac:dyDescent="0.15">
      <c r="A4700" t="s">
        <v>202</v>
      </c>
      <c r="B4700" t="s">
        <v>261</v>
      </c>
      <c r="C4700" t="s">
        <v>21</v>
      </c>
      <c r="D4700" t="s">
        <v>204</v>
      </c>
      <c r="E4700" t="s">
        <v>167</v>
      </c>
      <c r="F4700">
        <v>2016</v>
      </c>
      <c r="G4700">
        <v>69.0853644766554</v>
      </c>
      <c r="H4700">
        <v>71.814993300925096</v>
      </c>
      <c r="I4700">
        <v>66.015259371640198</v>
      </c>
    </row>
    <row r="4701" spans="1:9" x14ac:dyDescent="0.15">
      <c r="A4701" t="s">
        <v>202</v>
      </c>
      <c r="B4701" t="s">
        <v>261</v>
      </c>
      <c r="C4701" t="s">
        <v>1</v>
      </c>
      <c r="D4701" t="s">
        <v>204</v>
      </c>
      <c r="E4701" t="s">
        <v>167</v>
      </c>
      <c r="F4701">
        <v>2016</v>
      </c>
      <c r="G4701">
        <v>71.022540656729802</v>
      </c>
      <c r="H4701">
        <v>74.263468527028294</v>
      </c>
      <c r="I4701">
        <v>67.429972566566505</v>
      </c>
    </row>
    <row r="4702" spans="1:9" x14ac:dyDescent="0.15">
      <c r="A4702" t="s">
        <v>202</v>
      </c>
      <c r="B4702" t="s">
        <v>261</v>
      </c>
      <c r="C4702" t="s">
        <v>205</v>
      </c>
      <c r="D4702" t="s">
        <v>204</v>
      </c>
      <c r="E4702" t="s">
        <v>167</v>
      </c>
      <c r="F4702">
        <v>2016</v>
      </c>
      <c r="G4702">
        <v>70.067479083528198</v>
      </c>
      <c r="H4702">
        <v>73.036300771380795</v>
      </c>
      <c r="I4702">
        <v>66.594058618306505</v>
      </c>
    </row>
    <row r="4703" spans="1:9" x14ac:dyDescent="0.15">
      <c r="A4703" t="s">
        <v>202</v>
      </c>
      <c r="B4703" t="s">
        <v>262</v>
      </c>
      <c r="C4703" t="s">
        <v>21</v>
      </c>
      <c r="D4703" t="s">
        <v>204</v>
      </c>
      <c r="E4703" t="s">
        <v>167</v>
      </c>
      <c r="F4703">
        <v>2016</v>
      </c>
      <c r="G4703">
        <v>68.870565433145202</v>
      </c>
      <c r="H4703">
        <v>71.521835595146598</v>
      </c>
      <c r="I4703">
        <v>65.721136056992407</v>
      </c>
    </row>
    <row r="4704" spans="1:9" x14ac:dyDescent="0.15">
      <c r="A4704" t="s">
        <v>202</v>
      </c>
      <c r="B4704" t="s">
        <v>262</v>
      </c>
      <c r="C4704" t="s">
        <v>1</v>
      </c>
      <c r="D4704" t="s">
        <v>204</v>
      </c>
      <c r="E4704" t="s">
        <v>167</v>
      </c>
      <c r="F4704">
        <v>2016</v>
      </c>
      <c r="G4704">
        <v>70.670040929863703</v>
      </c>
      <c r="H4704">
        <v>73.898630219877106</v>
      </c>
      <c r="I4704">
        <v>67.151831864437199</v>
      </c>
    </row>
    <row r="4705" spans="1:9" x14ac:dyDescent="0.15">
      <c r="A4705" t="s">
        <v>202</v>
      </c>
      <c r="B4705" t="s">
        <v>262</v>
      </c>
      <c r="C4705" t="s">
        <v>205</v>
      </c>
      <c r="D4705" t="s">
        <v>204</v>
      </c>
      <c r="E4705" t="s">
        <v>167</v>
      </c>
      <c r="F4705">
        <v>2016</v>
      </c>
      <c r="G4705">
        <v>69.776580977796201</v>
      </c>
      <c r="H4705">
        <v>72.689383080545895</v>
      </c>
      <c r="I4705">
        <v>66.413414525876803</v>
      </c>
    </row>
    <row r="4706" spans="1:9" x14ac:dyDescent="0.15">
      <c r="A4706" t="s">
        <v>202</v>
      </c>
      <c r="B4706" t="s">
        <v>263</v>
      </c>
      <c r="C4706" t="s">
        <v>21</v>
      </c>
      <c r="D4706" t="s">
        <v>204</v>
      </c>
      <c r="E4706" t="s">
        <v>167</v>
      </c>
      <c r="F4706">
        <v>2016</v>
      </c>
      <c r="G4706">
        <v>67.878923984983302</v>
      </c>
      <c r="H4706">
        <v>70.597125418131299</v>
      </c>
      <c r="I4706">
        <v>64.743233885774899</v>
      </c>
    </row>
    <row r="4707" spans="1:9" x14ac:dyDescent="0.15">
      <c r="A4707" t="s">
        <v>202</v>
      </c>
      <c r="B4707" t="s">
        <v>263</v>
      </c>
      <c r="C4707" t="s">
        <v>1</v>
      </c>
      <c r="D4707" t="s">
        <v>204</v>
      </c>
      <c r="E4707" t="s">
        <v>167</v>
      </c>
      <c r="F4707">
        <v>2016</v>
      </c>
      <c r="G4707">
        <v>70.071842318141705</v>
      </c>
      <c r="H4707">
        <v>73.245214390690094</v>
      </c>
      <c r="I4707">
        <v>66.488197024200204</v>
      </c>
    </row>
    <row r="4708" spans="1:9" x14ac:dyDescent="0.15">
      <c r="A4708" t="s">
        <v>202</v>
      </c>
      <c r="B4708" t="s">
        <v>263</v>
      </c>
      <c r="C4708" t="s">
        <v>205</v>
      </c>
      <c r="D4708" t="s">
        <v>204</v>
      </c>
      <c r="E4708" t="s">
        <v>167</v>
      </c>
      <c r="F4708">
        <v>2016</v>
      </c>
      <c r="G4708">
        <v>68.995594472146607</v>
      </c>
      <c r="H4708">
        <v>71.912610171206595</v>
      </c>
      <c r="I4708">
        <v>65.550541944432297</v>
      </c>
    </row>
    <row r="4709" spans="1:9" x14ac:dyDescent="0.15">
      <c r="A4709" t="s">
        <v>202</v>
      </c>
      <c r="B4709" t="s">
        <v>264</v>
      </c>
      <c r="C4709" t="s">
        <v>21</v>
      </c>
      <c r="D4709" t="s">
        <v>204</v>
      </c>
      <c r="E4709" t="s">
        <v>167</v>
      </c>
      <c r="F4709">
        <v>2016</v>
      </c>
      <c r="G4709">
        <v>68.143857320725004</v>
      </c>
      <c r="H4709">
        <v>70.823275939662395</v>
      </c>
      <c r="I4709">
        <v>64.987685838759504</v>
      </c>
    </row>
    <row r="4710" spans="1:9" x14ac:dyDescent="0.15">
      <c r="A4710" t="s">
        <v>202</v>
      </c>
      <c r="B4710" t="s">
        <v>264</v>
      </c>
      <c r="C4710" t="s">
        <v>1</v>
      </c>
      <c r="D4710" t="s">
        <v>204</v>
      </c>
      <c r="E4710" t="s">
        <v>167</v>
      </c>
      <c r="F4710">
        <v>2016</v>
      </c>
      <c r="G4710">
        <v>71.030090882982805</v>
      </c>
      <c r="H4710">
        <v>74.295798794725101</v>
      </c>
      <c r="I4710">
        <v>67.309457577892005</v>
      </c>
    </row>
    <row r="4711" spans="1:9" x14ac:dyDescent="0.15">
      <c r="A4711" t="s">
        <v>202</v>
      </c>
      <c r="B4711" t="s">
        <v>264</v>
      </c>
      <c r="C4711" t="s">
        <v>205</v>
      </c>
      <c r="D4711" t="s">
        <v>204</v>
      </c>
      <c r="E4711" t="s">
        <v>167</v>
      </c>
      <c r="F4711">
        <v>2016</v>
      </c>
      <c r="G4711">
        <v>69.577152243137903</v>
      </c>
      <c r="H4711">
        <v>72.532682581137394</v>
      </c>
      <c r="I4711">
        <v>66.088836471424898</v>
      </c>
    </row>
    <row r="4712" spans="1:9" x14ac:dyDescent="0.15">
      <c r="A4712" t="s">
        <v>202</v>
      </c>
      <c r="B4712" t="s">
        <v>265</v>
      </c>
      <c r="C4712" t="s">
        <v>21</v>
      </c>
      <c r="D4712" t="s">
        <v>204</v>
      </c>
      <c r="E4712" t="s">
        <v>167</v>
      </c>
      <c r="F4712">
        <v>2016</v>
      </c>
      <c r="G4712">
        <v>70.385635603231194</v>
      </c>
      <c r="H4712">
        <v>73.1059990670351</v>
      </c>
      <c r="I4712">
        <v>67.227579696254693</v>
      </c>
    </row>
    <row r="4713" spans="1:9" x14ac:dyDescent="0.15">
      <c r="A4713" t="s">
        <v>202</v>
      </c>
      <c r="B4713" t="s">
        <v>265</v>
      </c>
      <c r="C4713" t="s">
        <v>1</v>
      </c>
      <c r="D4713" t="s">
        <v>204</v>
      </c>
      <c r="E4713" t="s">
        <v>167</v>
      </c>
      <c r="F4713">
        <v>2016</v>
      </c>
      <c r="G4713">
        <v>70.977570127384496</v>
      </c>
      <c r="H4713">
        <v>74.122380404811295</v>
      </c>
      <c r="I4713">
        <v>67.2933507930791</v>
      </c>
    </row>
    <row r="4714" spans="1:9" x14ac:dyDescent="0.15">
      <c r="A4714" t="s">
        <v>202</v>
      </c>
      <c r="B4714" t="s">
        <v>265</v>
      </c>
      <c r="C4714" t="s">
        <v>205</v>
      </c>
      <c r="D4714" t="s">
        <v>204</v>
      </c>
      <c r="E4714" t="s">
        <v>167</v>
      </c>
      <c r="F4714">
        <v>2016</v>
      </c>
      <c r="G4714">
        <v>70.701703271559694</v>
      </c>
      <c r="H4714">
        <v>73.625229258569405</v>
      </c>
      <c r="I4714">
        <v>67.221714267294999</v>
      </c>
    </row>
    <row r="4715" spans="1:9" x14ac:dyDescent="0.15">
      <c r="A4715" t="s">
        <v>202</v>
      </c>
      <c r="B4715" t="s">
        <v>266</v>
      </c>
      <c r="C4715" t="s">
        <v>21</v>
      </c>
      <c r="D4715" t="s">
        <v>204</v>
      </c>
      <c r="E4715" t="s">
        <v>167</v>
      </c>
      <c r="F4715">
        <v>2016</v>
      </c>
      <c r="G4715">
        <v>69.912338064530303</v>
      </c>
      <c r="H4715">
        <v>72.695495275096505</v>
      </c>
      <c r="I4715">
        <v>66.6956750739987</v>
      </c>
    </row>
    <row r="4716" spans="1:9" x14ac:dyDescent="0.15">
      <c r="A4716" t="s">
        <v>202</v>
      </c>
      <c r="B4716" t="s">
        <v>266</v>
      </c>
      <c r="C4716" t="s">
        <v>1</v>
      </c>
      <c r="D4716" t="s">
        <v>204</v>
      </c>
      <c r="E4716" t="s">
        <v>167</v>
      </c>
      <c r="F4716">
        <v>2016</v>
      </c>
      <c r="G4716">
        <v>71.028446812574003</v>
      </c>
      <c r="H4716">
        <v>74.198748223512794</v>
      </c>
      <c r="I4716">
        <v>67.3296751222192</v>
      </c>
    </row>
    <row r="4717" spans="1:9" x14ac:dyDescent="0.15">
      <c r="A4717" t="s">
        <v>202</v>
      </c>
      <c r="B4717" t="s">
        <v>266</v>
      </c>
      <c r="C4717" t="s">
        <v>205</v>
      </c>
      <c r="D4717" t="s">
        <v>204</v>
      </c>
      <c r="E4717" t="s">
        <v>167</v>
      </c>
      <c r="F4717">
        <v>2016</v>
      </c>
      <c r="G4717">
        <v>70.492907700934794</v>
      </c>
      <c r="H4717">
        <v>73.399815257699302</v>
      </c>
      <c r="I4717">
        <v>67.052466810711294</v>
      </c>
    </row>
    <row r="4718" spans="1:9" x14ac:dyDescent="0.15">
      <c r="A4718" t="s">
        <v>202</v>
      </c>
      <c r="B4718" t="s">
        <v>267</v>
      </c>
      <c r="C4718" t="s">
        <v>21</v>
      </c>
      <c r="D4718" t="s">
        <v>204</v>
      </c>
      <c r="E4718" t="s">
        <v>167</v>
      </c>
      <c r="F4718">
        <v>2016</v>
      </c>
      <c r="G4718">
        <v>70.356736440479494</v>
      </c>
      <c r="H4718">
        <v>73.073244435271903</v>
      </c>
      <c r="I4718">
        <v>67.222049520682305</v>
      </c>
    </row>
    <row r="4719" spans="1:9" x14ac:dyDescent="0.15">
      <c r="A4719" t="s">
        <v>202</v>
      </c>
      <c r="B4719" t="s">
        <v>267</v>
      </c>
      <c r="C4719" t="s">
        <v>1</v>
      </c>
      <c r="D4719" t="s">
        <v>204</v>
      </c>
      <c r="E4719" t="s">
        <v>167</v>
      </c>
      <c r="F4719">
        <v>2016</v>
      </c>
      <c r="G4719">
        <v>70.892993779384398</v>
      </c>
      <c r="H4719">
        <v>74.020831365174402</v>
      </c>
      <c r="I4719">
        <v>67.3086491484069</v>
      </c>
    </row>
    <row r="4720" spans="1:9" x14ac:dyDescent="0.15">
      <c r="A4720" t="s">
        <v>202</v>
      </c>
      <c r="B4720" t="s">
        <v>267</v>
      </c>
      <c r="C4720" t="s">
        <v>205</v>
      </c>
      <c r="D4720" t="s">
        <v>204</v>
      </c>
      <c r="E4720" t="s">
        <v>167</v>
      </c>
      <c r="F4720">
        <v>2016</v>
      </c>
      <c r="G4720">
        <v>70.650863102532398</v>
      </c>
      <c r="H4720">
        <v>73.545485168097201</v>
      </c>
      <c r="I4720">
        <v>67.267285742378306</v>
      </c>
    </row>
    <row r="4721" spans="1:9" x14ac:dyDescent="0.15">
      <c r="A4721" t="s">
        <v>202</v>
      </c>
      <c r="B4721" t="s">
        <v>268</v>
      </c>
      <c r="C4721" t="s">
        <v>21</v>
      </c>
      <c r="D4721" t="s">
        <v>204</v>
      </c>
      <c r="E4721" t="s">
        <v>167</v>
      </c>
      <c r="F4721">
        <v>2016</v>
      </c>
      <c r="G4721">
        <v>68.746795576006306</v>
      </c>
      <c r="H4721">
        <v>71.413636047045301</v>
      </c>
      <c r="I4721">
        <v>65.675281101392301</v>
      </c>
    </row>
    <row r="4722" spans="1:9" x14ac:dyDescent="0.15">
      <c r="A4722" t="s">
        <v>202</v>
      </c>
      <c r="B4722" t="s">
        <v>268</v>
      </c>
      <c r="C4722" t="s">
        <v>1</v>
      </c>
      <c r="D4722" t="s">
        <v>204</v>
      </c>
      <c r="E4722" t="s">
        <v>167</v>
      </c>
      <c r="F4722">
        <v>2016</v>
      </c>
      <c r="G4722">
        <v>69.710759822953307</v>
      </c>
      <c r="H4722">
        <v>72.862300768834899</v>
      </c>
      <c r="I4722">
        <v>66.193779699682295</v>
      </c>
    </row>
    <row r="4723" spans="1:9" x14ac:dyDescent="0.15">
      <c r="A4723" t="s">
        <v>202</v>
      </c>
      <c r="B4723" t="s">
        <v>268</v>
      </c>
      <c r="C4723" t="s">
        <v>205</v>
      </c>
      <c r="D4723" t="s">
        <v>204</v>
      </c>
      <c r="E4723" t="s">
        <v>167</v>
      </c>
      <c r="F4723">
        <v>2016</v>
      </c>
      <c r="G4723">
        <v>69.249910531611704</v>
      </c>
      <c r="H4723">
        <v>72.126459288033004</v>
      </c>
      <c r="I4723">
        <v>65.943531817444807</v>
      </c>
    </row>
    <row r="4724" spans="1:9" x14ac:dyDescent="0.15">
      <c r="A4724" t="s">
        <v>202</v>
      </c>
      <c r="B4724" t="s">
        <v>269</v>
      </c>
      <c r="C4724" t="s">
        <v>21</v>
      </c>
      <c r="D4724" t="s">
        <v>204</v>
      </c>
      <c r="E4724" t="s">
        <v>167</v>
      </c>
      <c r="F4724">
        <v>2016</v>
      </c>
      <c r="G4724">
        <v>68.946497622610593</v>
      </c>
      <c r="H4724">
        <v>71.585657539288405</v>
      </c>
      <c r="I4724">
        <v>65.842945283388104</v>
      </c>
    </row>
    <row r="4725" spans="1:9" x14ac:dyDescent="0.15">
      <c r="A4725" t="s">
        <v>202</v>
      </c>
      <c r="B4725" t="s">
        <v>269</v>
      </c>
      <c r="C4725" t="s">
        <v>1</v>
      </c>
      <c r="D4725" t="s">
        <v>204</v>
      </c>
      <c r="E4725" t="s">
        <v>167</v>
      </c>
      <c r="F4725">
        <v>2016</v>
      </c>
      <c r="G4725">
        <v>70.666999868942</v>
      </c>
      <c r="H4725">
        <v>73.862151193012096</v>
      </c>
      <c r="I4725">
        <v>67.069977880286501</v>
      </c>
    </row>
    <row r="4726" spans="1:9" x14ac:dyDescent="0.15">
      <c r="A4726" t="s">
        <v>202</v>
      </c>
      <c r="B4726" t="s">
        <v>269</v>
      </c>
      <c r="C4726" t="s">
        <v>205</v>
      </c>
      <c r="D4726" t="s">
        <v>204</v>
      </c>
      <c r="E4726" t="s">
        <v>167</v>
      </c>
      <c r="F4726">
        <v>2016</v>
      </c>
      <c r="G4726">
        <v>69.8230701108848</v>
      </c>
      <c r="H4726">
        <v>72.734065030557801</v>
      </c>
      <c r="I4726">
        <v>66.480085941441601</v>
      </c>
    </row>
    <row r="4727" spans="1:9" x14ac:dyDescent="0.15">
      <c r="A4727" t="s">
        <v>202</v>
      </c>
      <c r="B4727" t="s">
        <v>270</v>
      </c>
      <c r="C4727" t="s">
        <v>21</v>
      </c>
      <c r="D4727" t="s">
        <v>204</v>
      </c>
      <c r="E4727" t="s">
        <v>167</v>
      </c>
      <c r="F4727">
        <v>2016</v>
      </c>
      <c r="G4727">
        <v>69.631832626257093</v>
      </c>
      <c r="H4727">
        <v>72.402421560795105</v>
      </c>
      <c r="I4727">
        <v>66.580481237693405</v>
      </c>
    </row>
    <row r="4728" spans="1:9" x14ac:dyDescent="0.15">
      <c r="A4728" t="s">
        <v>202</v>
      </c>
      <c r="B4728" t="s">
        <v>270</v>
      </c>
      <c r="C4728" t="s">
        <v>1</v>
      </c>
      <c r="D4728" t="s">
        <v>204</v>
      </c>
      <c r="E4728" t="s">
        <v>167</v>
      </c>
      <c r="F4728">
        <v>2016</v>
      </c>
      <c r="G4728">
        <v>70.354370260545494</v>
      </c>
      <c r="H4728">
        <v>73.502924952618699</v>
      </c>
      <c r="I4728">
        <v>66.830481408908597</v>
      </c>
    </row>
    <row r="4729" spans="1:9" x14ac:dyDescent="0.15">
      <c r="A4729" t="s">
        <v>202</v>
      </c>
      <c r="B4729" t="s">
        <v>270</v>
      </c>
      <c r="C4729" t="s">
        <v>205</v>
      </c>
      <c r="D4729" t="s">
        <v>204</v>
      </c>
      <c r="E4729" t="s">
        <v>167</v>
      </c>
      <c r="F4729">
        <v>2016</v>
      </c>
      <c r="G4729">
        <v>70.032888343448207</v>
      </c>
      <c r="H4729">
        <v>72.998992731914598</v>
      </c>
      <c r="I4729">
        <v>66.720159658761801</v>
      </c>
    </row>
    <row r="4730" spans="1:9" x14ac:dyDescent="0.15">
      <c r="A4730" t="s">
        <v>202</v>
      </c>
      <c r="B4730" t="s">
        <v>271</v>
      </c>
      <c r="C4730" t="s">
        <v>21</v>
      </c>
      <c r="D4730" t="s">
        <v>204</v>
      </c>
      <c r="E4730" t="s">
        <v>167</v>
      </c>
      <c r="F4730">
        <v>2016</v>
      </c>
      <c r="G4730">
        <v>69.297449099874399</v>
      </c>
      <c r="H4730">
        <v>72.004475844454205</v>
      </c>
      <c r="I4730">
        <v>66.267796494907202</v>
      </c>
    </row>
    <row r="4731" spans="1:9" x14ac:dyDescent="0.15">
      <c r="A4731" t="s">
        <v>202</v>
      </c>
      <c r="B4731" t="s">
        <v>271</v>
      </c>
      <c r="C4731" t="s">
        <v>1</v>
      </c>
      <c r="D4731" t="s">
        <v>204</v>
      </c>
      <c r="E4731" t="s">
        <v>167</v>
      </c>
      <c r="F4731">
        <v>2016</v>
      </c>
      <c r="G4731">
        <v>71.051363871856694</v>
      </c>
      <c r="H4731">
        <v>74.115006989807497</v>
      </c>
      <c r="I4731">
        <v>67.507311360144996</v>
      </c>
    </row>
    <row r="4732" spans="1:9" x14ac:dyDescent="0.15">
      <c r="A4732" t="s">
        <v>202</v>
      </c>
      <c r="B4732" t="s">
        <v>271</v>
      </c>
      <c r="C4732" t="s">
        <v>205</v>
      </c>
      <c r="D4732" t="s">
        <v>204</v>
      </c>
      <c r="E4732" t="s">
        <v>167</v>
      </c>
      <c r="F4732">
        <v>2016</v>
      </c>
      <c r="G4732">
        <v>70.198791032850494</v>
      </c>
      <c r="H4732">
        <v>73.045306491667205</v>
      </c>
      <c r="I4732">
        <v>66.920712881557506</v>
      </c>
    </row>
    <row r="4733" spans="1:9" x14ac:dyDescent="0.15">
      <c r="A4733" t="s">
        <v>202</v>
      </c>
      <c r="B4733" t="s">
        <v>272</v>
      </c>
      <c r="C4733" t="s">
        <v>21</v>
      </c>
      <c r="D4733" t="s">
        <v>204</v>
      </c>
      <c r="E4733" t="s">
        <v>167</v>
      </c>
      <c r="F4733">
        <v>2016</v>
      </c>
      <c r="G4733">
        <v>69.494488790306207</v>
      </c>
      <c r="H4733">
        <v>72.1232736286197</v>
      </c>
      <c r="I4733">
        <v>66.413493181287606</v>
      </c>
    </row>
    <row r="4734" spans="1:9" x14ac:dyDescent="0.15">
      <c r="A4734" t="s">
        <v>202</v>
      </c>
      <c r="B4734" t="s">
        <v>272</v>
      </c>
      <c r="C4734" t="s">
        <v>1</v>
      </c>
      <c r="D4734" t="s">
        <v>204</v>
      </c>
      <c r="E4734" t="s">
        <v>167</v>
      </c>
      <c r="F4734">
        <v>2016</v>
      </c>
      <c r="G4734">
        <v>70.356338175671596</v>
      </c>
      <c r="H4734">
        <v>73.469627237773196</v>
      </c>
      <c r="I4734">
        <v>66.819142604563794</v>
      </c>
    </row>
    <row r="4735" spans="1:9" x14ac:dyDescent="0.15">
      <c r="A4735" t="s">
        <v>202</v>
      </c>
      <c r="B4735" t="s">
        <v>272</v>
      </c>
      <c r="C4735" t="s">
        <v>205</v>
      </c>
      <c r="D4735" t="s">
        <v>204</v>
      </c>
      <c r="E4735" t="s">
        <v>167</v>
      </c>
      <c r="F4735">
        <v>2016</v>
      </c>
      <c r="G4735">
        <v>69.945322372412306</v>
      </c>
      <c r="H4735">
        <v>72.791486174216701</v>
      </c>
      <c r="I4735">
        <v>66.605134496181606</v>
      </c>
    </row>
    <row r="4736" spans="1:9" x14ac:dyDescent="0.15">
      <c r="A4736" t="s">
        <v>202</v>
      </c>
      <c r="B4736" t="s">
        <v>273</v>
      </c>
      <c r="C4736" t="s">
        <v>21</v>
      </c>
      <c r="D4736" t="s">
        <v>204</v>
      </c>
      <c r="E4736" t="s">
        <v>167</v>
      </c>
      <c r="F4736">
        <v>2016</v>
      </c>
      <c r="G4736">
        <v>69.229006626239098</v>
      </c>
      <c r="H4736">
        <v>71.876541496858096</v>
      </c>
      <c r="I4736">
        <v>66.100665817671896</v>
      </c>
    </row>
    <row r="4737" spans="1:9" x14ac:dyDescent="0.15">
      <c r="A4737" t="s">
        <v>202</v>
      </c>
      <c r="B4737" t="s">
        <v>273</v>
      </c>
      <c r="C4737" t="s">
        <v>1</v>
      </c>
      <c r="D4737" t="s">
        <v>204</v>
      </c>
      <c r="E4737" t="s">
        <v>167</v>
      </c>
      <c r="F4737">
        <v>2016</v>
      </c>
      <c r="G4737">
        <v>70.824894871938099</v>
      </c>
      <c r="H4737">
        <v>73.962463632388193</v>
      </c>
      <c r="I4737">
        <v>67.203781788503406</v>
      </c>
    </row>
    <row r="4738" spans="1:9" x14ac:dyDescent="0.15">
      <c r="A4738" t="s">
        <v>202</v>
      </c>
      <c r="B4738" t="s">
        <v>273</v>
      </c>
      <c r="C4738" t="s">
        <v>205</v>
      </c>
      <c r="D4738" t="s">
        <v>204</v>
      </c>
      <c r="E4738" t="s">
        <v>167</v>
      </c>
      <c r="F4738">
        <v>2016</v>
      </c>
      <c r="G4738">
        <v>70.045317483718506</v>
      </c>
      <c r="H4738">
        <v>72.939209659450199</v>
      </c>
      <c r="I4738">
        <v>66.690911132788898</v>
      </c>
    </row>
    <row r="4739" spans="1:9" x14ac:dyDescent="0.15">
      <c r="A4739" t="s">
        <v>202</v>
      </c>
      <c r="B4739" t="s">
        <v>274</v>
      </c>
      <c r="C4739" t="s">
        <v>21</v>
      </c>
      <c r="D4739" t="s">
        <v>204</v>
      </c>
      <c r="E4739" t="s">
        <v>167</v>
      </c>
      <c r="F4739">
        <v>2016</v>
      </c>
      <c r="G4739">
        <v>68.958610364023201</v>
      </c>
      <c r="H4739">
        <v>71.613803161775905</v>
      </c>
      <c r="I4739">
        <v>66.001870757993501</v>
      </c>
    </row>
    <row r="4740" spans="1:9" x14ac:dyDescent="0.15">
      <c r="A4740" t="s">
        <v>202</v>
      </c>
      <c r="B4740" t="s">
        <v>274</v>
      </c>
      <c r="C4740" t="s">
        <v>1</v>
      </c>
      <c r="D4740" t="s">
        <v>204</v>
      </c>
      <c r="E4740" t="s">
        <v>167</v>
      </c>
      <c r="F4740">
        <v>2016</v>
      </c>
      <c r="G4740">
        <v>70.122798301206601</v>
      </c>
      <c r="H4740">
        <v>73.229909268231097</v>
      </c>
      <c r="I4740">
        <v>66.510977505785604</v>
      </c>
    </row>
    <row r="4741" spans="1:9" x14ac:dyDescent="0.15">
      <c r="A4741" t="s">
        <v>202</v>
      </c>
      <c r="B4741" t="s">
        <v>274</v>
      </c>
      <c r="C4741" t="s">
        <v>205</v>
      </c>
      <c r="D4741" t="s">
        <v>204</v>
      </c>
      <c r="E4741" t="s">
        <v>167</v>
      </c>
      <c r="F4741">
        <v>2016</v>
      </c>
      <c r="G4741">
        <v>69.555917025954002</v>
      </c>
      <c r="H4741">
        <v>72.358745516016995</v>
      </c>
      <c r="I4741">
        <v>66.217890408334895</v>
      </c>
    </row>
    <row r="4742" spans="1:9" x14ac:dyDescent="0.15">
      <c r="A4742" t="s">
        <v>202</v>
      </c>
      <c r="B4742" t="s">
        <v>275</v>
      </c>
      <c r="C4742" t="s">
        <v>21</v>
      </c>
      <c r="D4742" t="s">
        <v>204</v>
      </c>
      <c r="E4742" t="s">
        <v>167</v>
      </c>
      <c r="F4742">
        <v>2016</v>
      </c>
      <c r="G4742">
        <v>68.280408052113003</v>
      </c>
      <c r="H4742">
        <v>70.949144875901794</v>
      </c>
      <c r="I4742">
        <v>65.247690076546803</v>
      </c>
    </row>
    <row r="4743" spans="1:9" x14ac:dyDescent="0.15">
      <c r="A4743" t="s">
        <v>202</v>
      </c>
      <c r="B4743" t="s">
        <v>275</v>
      </c>
      <c r="C4743" t="s">
        <v>1</v>
      </c>
      <c r="D4743" t="s">
        <v>204</v>
      </c>
      <c r="E4743" t="s">
        <v>167</v>
      </c>
      <c r="F4743">
        <v>2016</v>
      </c>
      <c r="G4743">
        <v>69.856182389446303</v>
      </c>
      <c r="H4743">
        <v>72.964890826767601</v>
      </c>
      <c r="I4743">
        <v>66.321505744418701</v>
      </c>
    </row>
    <row r="4744" spans="1:9" x14ac:dyDescent="0.15">
      <c r="A4744" t="s">
        <v>202</v>
      </c>
      <c r="B4744" t="s">
        <v>275</v>
      </c>
      <c r="C4744" t="s">
        <v>205</v>
      </c>
      <c r="D4744" t="s">
        <v>204</v>
      </c>
      <c r="E4744" t="s">
        <v>167</v>
      </c>
      <c r="F4744">
        <v>2016</v>
      </c>
      <c r="G4744">
        <v>69.071017347242304</v>
      </c>
      <c r="H4744">
        <v>71.940654978484801</v>
      </c>
      <c r="I4744">
        <v>65.861820823866907</v>
      </c>
    </row>
    <row r="4745" spans="1:9" x14ac:dyDescent="0.15">
      <c r="A4745" t="s">
        <v>202</v>
      </c>
      <c r="B4745" t="s">
        <v>276</v>
      </c>
      <c r="C4745" t="s">
        <v>21</v>
      </c>
      <c r="D4745" t="s">
        <v>204</v>
      </c>
      <c r="E4745" t="s">
        <v>167</v>
      </c>
      <c r="F4745">
        <v>2016</v>
      </c>
      <c r="G4745">
        <v>68.886231961115797</v>
      </c>
      <c r="H4745">
        <v>71.620787240481604</v>
      </c>
      <c r="I4745">
        <v>65.761291168677403</v>
      </c>
    </row>
    <row r="4746" spans="1:9" x14ac:dyDescent="0.15">
      <c r="A4746" t="s">
        <v>202</v>
      </c>
      <c r="B4746" t="s">
        <v>276</v>
      </c>
      <c r="C4746" t="s">
        <v>1</v>
      </c>
      <c r="D4746" t="s">
        <v>204</v>
      </c>
      <c r="E4746" t="s">
        <v>167</v>
      </c>
      <c r="F4746">
        <v>2016</v>
      </c>
      <c r="G4746">
        <v>69.803412002106597</v>
      </c>
      <c r="H4746">
        <v>72.906563852953397</v>
      </c>
      <c r="I4746">
        <v>66.328437321521307</v>
      </c>
    </row>
    <row r="4747" spans="1:9" x14ac:dyDescent="0.15">
      <c r="A4747" t="s">
        <v>202</v>
      </c>
      <c r="B4747" t="s">
        <v>276</v>
      </c>
      <c r="C4747" t="s">
        <v>205</v>
      </c>
      <c r="D4747" t="s">
        <v>204</v>
      </c>
      <c r="E4747" t="s">
        <v>167</v>
      </c>
      <c r="F4747">
        <v>2016</v>
      </c>
      <c r="G4747">
        <v>69.372478838271405</v>
      </c>
      <c r="H4747">
        <v>72.294661346516094</v>
      </c>
      <c r="I4747">
        <v>66.044846502745102</v>
      </c>
    </row>
    <row r="4748" spans="1:9" x14ac:dyDescent="0.15">
      <c r="A4748" t="s">
        <v>202</v>
      </c>
      <c r="B4748" t="s">
        <v>277</v>
      </c>
      <c r="C4748" t="s">
        <v>21</v>
      </c>
      <c r="D4748" t="s">
        <v>204</v>
      </c>
      <c r="E4748" t="s">
        <v>167</v>
      </c>
      <c r="F4748">
        <v>2016</v>
      </c>
      <c r="G4748">
        <v>68.449874735315007</v>
      </c>
      <c r="H4748">
        <v>71.213179480151595</v>
      </c>
      <c r="I4748">
        <v>65.414736063821096</v>
      </c>
    </row>
    <row r="4749" spans="1:9" x14ac:dyDescent="0.15">
      <c r="A4749" t="s">
        <v>202</v>
      </c>
      <c r="B4749" t="s">
        <v>277</v>
      </c>
      <c r="C4749" t="s">
        <v>1</v>
      </c>
      <c r="D4749" t="s">
        <v>204</v>
      </c>
      <c r="E4749" t="s">
        <v>167</v>
      </c>
      <c r="F4749">
        <v>2016</v>
      </c>
      <c r="G4749">
        <v>69.568880124874894</v>
      </c>
      <c r="H4749">
        <v>72.721676671026401</v>
      </c>
      <c r="I4749">
        <v>65.940841375233504</v>
      </c>
    </row>
    <row r="4750" spans="1:9" x14ac:dyDescent="0.15">
      <c r="A4750" t="s">
        <v>202</v>
      </c>
      <c r="B4750" t="s">
        <v>277</v>
      </c>
      <c r="C4750" t="s">
        <v>205</v>
      </c>
      <c r="D4750" t="s">
        <v>204</v>
      </c>
      <c r="E4750" t="s">
        <v>167</v>
      </c>
      <c r="F4750">
        <v>2016</v>
      </c>
      <c r="G4750">
        <v>69.007311662732405</v>
      </c>
      <c r="H4750">
        <v>71.899659232882996</v>
      </c>
      <c r="I4750">
        <v>65.733582711845699</v>
      </c>
    </row>
    <row r="4751" spans="1:9" x14ac:dyDescent="0.15">
      <c r="A4751" t="s">
        <v>202</v>
      </c>
      <c r="B4751" t="s">
        <v>278</v>
      </c>
      <c r="C4751" t="s">
        <v>21</v>
      </c>
      <c r="D4751" t="s">
        <v>204</v>
      </c>
      <c r="E4751" t="s">
        <v>167</v>
      </c>
      <c r="F4751">
        <v>2016</v>
      </c>
      <c r="G4751">
        <v>68.445952593136099</v>
      </c>
      <c r="H4751">
        <v>71.069629915491703</v>
      </c>
      <c r="I4751">
        <v>65.427369648959001</v>
      </c>
    </row>
    <row r="4752" spans="1:9" x14ac:dyDescent="0.15">
      <c r="A4752" t="s">
        <v>202</v>
      </c>
      <c r="B4752" t="s">
        <v>278</v>
      </c>
      <c r="C4752" t="s">
        <v>1</v>
      </c>
      <c r="D4752" t="s">
        <v>204</v>
      </c>
      <c r="E4752" t="s">
        <v>167</v>
      </c>
      <c r="F4752">
        <v>2016</v>
      </c>
      <c r="G4752">
        <v>70.546186419946295</v>
      </c>
      <c r="H4752">
        <v>73.708800595566501</v>
      </c>
      <c r="I4752">
        <v>66.970715465060493</v>
      </c>
    </row>
    <row r="4753" spans="1:9" x14ac:dyDescent="0.15">
      <c r="A4753" t="s">
        <v>202</v>
      </c>
      <c r="B4753" t="s">
        <v>278</v>
      </c>
      <c r="C4753" t="s">
        <v>205</v>
      </c>
      <c r="D4753" t="s">
        <v>204</v>
      </c>
      <c r="E4753" t="s">
        <v>167</v>
      </c>
      <c r="F4753">
        <v>2016</v>
      </c>
      <c r="G4753">
        <v>69.503768142403104</v>
      </c>
      <c r="H4753">
        <v>72.413399412464798</v>
      </c>
      <c r="I4753">
        <v>66.203780492975298</v>
      </c>
    </row>
    <row r="4754" spans="1:9" x14ac:dyDescent="0.15">
      <c r="A4754" t="s">
        <v>202</v>
      </c>
      <c r="B4754" t="s">
        <v>279</v>
      </c>
      <c r="C4754" t="s">
        <v>21</v>
      </c>
      <c r="D4754" t="s">
        <v>204</v>
      </c>
      <c r="E4754" t="s">
        <v>167</v>
      </c>
      <c r="F4754">
        <v>2016</v>
      </c>
      <c r="G4754">
        <v>68.608478148844895</v>
      </c>
      <c r="H4754">
        <v>71.153327473813803</v>
      </c>
      <c r="I4754">
        <v>65.520945425625001</v>
      </c>
    </row>
    <row r="4755" spans="1:9" x14ac:dyDescent="0.15">
      <c r="A4755" t="s">
        <v>202</v>
      </c>
      <c r="B4755" t="s">
        <v>279</v>
      </c>
      <c r="C4755" t="s">
        <v>1</v>
      </c>
      <c r="D4755" t="s">
        <v>204</v>
      </c>
      <c r="E4755" t="s">
        <v>167</v>
      </c>
      <c r="F4755">
        <v>2016</v>
      </c>
      <c r="G4755">
        <v>70.025308194652197</v>
      </c>
      <c r="H4755">
        <v>73.102559525768996</v>
      </c>
      <c r="I4755">
        <v>66.521482749003397</v>
      </c>
    </row>
    <row r="4756" spans="1:9" x14ac:dyDescent="0.15">
      <c r="A4756" t="s">
        <v>202</v>
      </c>
      <c r="B4756" t="s">
        <v>279</v>
      </c>
      <c r="C4756" t="s">
        <v>205</v>
      </c>
      <c r="D4756" t="s">
        <v>204</v>
      </c>
      <c r="E4756" t="s">
        <v>167</v>
      </c>
      <c r="F4756">
        <v>2016</v>
      </c>
      <c r="G4756">
        <v>69.331598290927204</v>
      </c>
      <c r="H4756">
        <v>72.127140841444898</v>
      </c>
      <c r="I4756">
        <v>66.025727057489405</v>
      </c>
    </row>
    <row r="4757" spans="1:9" x14ac:dyDescent="0.15">
      <c r="A4757" t="s">
        <v>202</v>
      </c>
      <c r="B4757" t="s">
        <v>206</v>
      </c>
      <c r="C4757" t="s">
        <v>21</v>
      </c>
      <c r="D4757" t="s">
        <v>204</v>
      </c>
      <c r="E4757" t="s">
        <v>167</v>
      </c>
      <c r="F4757">
        <v>2011</v>
      </c>
      <c r="G4757">
        <v>67.299051599965694</v>
      </c>
      <c r="H4757">
        <v>69.887256676514795</v>
      </c>
      <c r="I4757">
        <v>64.238300903464506</v>
      </c>
    </row>
    <row r="4758" spans="1:9" x14ac:dyDescent="0.15">
      <c r="A4758" t="s">
        <v>202</v>
      </c>
      <c r="B4758" t="s">
        <v>206</v>
      </c>
      <c r="C4758" t="s">
        <v>1</v>
      </c>
      <c r="D4758" t="s">
        <v>204</v>
      </c>
      <c r="E4758" t="s">
        <v>167</v>
      </c>
      <c r="F4758">
        <v>2011</v>
      </c>
      <c r="G4758">
        <v>68.945355699837194</v>
      </c>
      <c r="H4758">
        <v>71.957238877412195</v>
      </c>
      <c r="I4758">
        <v>65.422815097311599</v>
      </c>
    </row>
    <row r="4759" spans="1:9" x14ac:dyDescent="0.15">
      <c r="A4759" t="s">
        <v>202</v>
      </c>
      <c r="B4759" t="s">
        <v>206</v>
      </c>
      <c r="C4759" t="s">
        <v>205</v>
      </c>
      <c r="D4759" t="s">
        <v>204</v>
      </c>
      <c r="E4759" t="s">
        <v>167</v>
      </c>
      <c r="F4759">
        <v>2011</v>
      </c>
      <c r="G4759">
        <v>68.151538776177802</v>
      </c>
      <c r="H4759">
        <v>70.9620047256942</v>
      </c>
      <c r="I4759">
        <v>64.865796248625898</v>
      </c>
    </row>
    <row r="4760" spans="1:9" x14ac:dyDescent="0.15">
      <c r="A4760" t="s">
        <v>202</v>
      </c>
      <c r="B4760" t="s">
        <v>207</v>
      </c>
      <c r="C4760" t="s">
        <v>21</v>
      </c>
      <c r="D4760" t="s">
        <v>204</v>
      </c>
      <c r="E4760" t="s">
        <v>167</v>
      </c>
      <c r="F4760">
        <v>2011</v>
      </c>
      <c r="G4760">
        <v>67.282953180375401</v>
      </c>
      <c r="H4760">
        <v>69.789351705043799</v>
      </c>
      <c r="I4760">
        <v>64.325817276818697</v>
      </c>
    </row>
    <row r="4761" spans="1:9" x14ac:dyDescent="0.15">
      <c r="A4761" t="s">
        <v>202</v>
      </c>
      <c r="B4761" t="s">
        <v>207</v>
      </c>
      <c r="C4761" t="s">
        <v>1</v>
      </c>
      <c r="D4761" t="s">
        <v>204</v>
      </c>
      <c r="E4761" t="s">
        <v>167</v>
      </c>
      <c r="F4761">
        <v>2011</v>
      </c>
      <c r="G4761">
        <v>69.048863062775695</v>
      </c>
      <c r="H4761">
        <v>72.063293636876907</v>
      </c>
      <c r="I4761">
        <v>65.543370228678398</v>
      </c>
    </row>
    <row r="4762" spans="1:9" x14ac:dyDescent="0.15">
      <c r="A4762" t="s">
        <v>202</v>
      </c>
      <c r="B4762" t="s">
        <v>207</v>
      </c>
      <c r="C4762" t="s">
        <v>205</v>
      </c>
      <c r="D4762" t="s">
        <v>204</v>
      </c>
      <c r="E4762" t="s">
        <v>167</v>
      </c>
      <c r="F4762">
        <v>2011</v>
      </c>
      <c r="G4762">
        <v>68.187055130955201</v>
      </c>
      <c r="H4762">
        <v>70.937360567564497</v>
      </c>
      <c r="I4762">
        <v>64.9284791685904</v>
      </c>
    </row>
    <row r="4763" spans="1:9" x14ac:dyDescent="0.15">
      <c r="A4763" t="s">
        <v>202</v>
      </c>
      <c r="B4763" t="s">
        <v>208</v>
      </c>
      <c r="C4763" t="s">
        <v>21</v>
      </c>
      <c r="D4763" t="s">
        <v>204</v>
      </c>
      <c r="E4763" t="s">
        <v>167</v>
      </c>
      <c r="F4763">
        <v>2011</v>
      </c>
      <c r="G4763">
        <v>67.897936557819705</v>
      </c>
      <c r="H4763">
        <v>70.417967777634303</v>
      </c>
      <c r="I4763">
        <v>64.850954965805002</v>
      </c>
    </row>
    <row r="4764" spans="1:9" x14ac:dyDescent="0.15">
      <c r="A4764" t="s">
        <v>202</v>
      </c>
      <c r="B4764" t="s">
        <v>208</v>
      </c>
      <c r="C4764" t="s">
        <v>1</v>
      </c>
      <c r="D4764" t="s">
        <v>204</v>
      </c>
      <c r="E4764" t="s">
        <v>167</v>
      </c>
      <c r="F4764">
        <v>2011</v>
      </c>
      <c r="G4764">
        <v>69.595701526281104</v>
      </c>
      <c r="H4764">
        <v>72.673697386433304</v>
      </c>
      <c r="I4764">
        <v>66.0191395968953</v>
      </c>
    </row>
    <row r="4765" spans="1:9" x14ac:dyDescent="0.15">
      <c r="A4765" t="s">
        <v>202</v>
      </c>
      <c r="B4765" t="s">
        <v>208</v>
      </c>
      <c r="C4765" t="s">
        <v>205</v>
      </c>
      <c r="D4765" t="s">
        <v>204</v>
      </c>
      <c r="E4765" t="s">
        <v>167</v>
      </c>
      <c r="F4765">
        <v>2011</v>
      </c>
      <c r="G4765">
        <v>68.777857240198898</v>
      </c>
      <c r="H4765">
        <v>71.555925933625801</v>
      </c>
      <c r="I4765">
        <v>65.498686811673096</v>
      </c>
    </row>
    <row r="4766" spans="1:9" x14ac:dyDescent="0.15">
      <c r="A4766" t="s">
        <v>202</v>
      </c>
      <c r="B4766" t="s">
        <v>209</v>
      </c>
      <c r="C4766" t="s">
        <v>21</v>
      </c>
      <c r="D4766" t="s">
        <v>204</v>
      </c>
      <c r="E4766" t="s">
        <v>167</v>
      </c>
      <c r="F4766">
        <v>2011</v>
      </c>
      <c r="G4766">
        <v>68.609334766943206</v>
      </c>
      <c r="H4766">
        <v>71.133836392480504</v>
      </c>
      <c r="I4766">
        <v>65.733917331506007</v>
      </c>
    </row>
    <row r="4767" spans="1:9" x14ac:dyDescent="0.15">
      <c r="A4767" t="s">
        <v>202</v>
      </c>
      <c r="B4767" t="s">
        <v>209</v>
      </c>
      <c r="C4767" t="s">
        <v>1</v>
      </c>
      <c r="D4767" t="s">
        <v>204</v>
      </c>
      <c r="E4767" t="s">
        <v>167</v>
      </c>
      <c r="F4767">
        <v>2011</v>
      </c>
      <c r="G4767">
        <v>70.159597636578894</v>
      </c>
      <c r="H4767">
        <v>73.251878967909803</v>
      </c>
      <c r="I4767">
        <v>66.646347061923706</v>
      </c>
    </row>
    <row r="4768" spans="1:9" x14ac:dyDescent="0.15">
      <c r="A4768" t="s">
        <v>202</v>
      </c>
      <c r="B4768" t="s">
        <v>209</v>
      </c>
      <c r="C4768" t="s">
        <v>205</v>
      </c>
      <c r="D4768" t="s">
        <v>204</v>
      </c>
      <c r="E4768" t="s">
        <v>167</v>
      </c>
      <c r="F4768">
        <v>2011</v>
      </c>
      <c r="G4768">
        <v>69.402090191755505</v>
      </c>
      <c r="H4768">
        <v>72.184624878768304</v>
      </c>
      <c r="I4768">
        <v>66.124256202999007</v>
      </c>
    </row>
    <row r="4769" spans="1:9" x14ac:dyDescent="0.15">
      <c r="A4769" t="s">
        <v>202</v>
      </c>
      <c r="B4769" t="s">
        <v>210</v>
      </c>
      <c r="C4769" t="s">
        <v>21</v>
      </c>
      <c r="D4769" t="s">
        <v>204</v>
      </c>
      <c r="E4769" t="s">
        <v>167</v>
      </c>
      <c r="F4769">
        <v>2011</v>
      </c>
      <c r="G4769">
        <v>68.161227681640796</v>
      </c>
      <c r="H4769">
        <v>70.697845997598293</v>
      </c>
      <c r="I4769">
        <v>65.173166128596407</v>
      </c>
    </row>
    <row r="4770" spans="1:9" x14ac:dyDescent="0.15">
      <c r="A4770" t="s">
        <v>202</v>
      </c>
      <c r="B4770" t="s">
        <v>210</v>
      </c>
      <c r="C4770" t="s">
        <v>1</v>
      </c>
      <c r="D4770" t="s">
        <v>204</v>
      </c>
      <c r="E4770" t="s">
        <v>167</v>
      </c>
      <c r="F4770">
        <v>2011</v>
      </c>
      <c r="G4770">
        <v>69.864465424036595</v>
      </c>
      <c r="H4770">
        <v>72.949618512415498</v>
      </c>
      <c r="I4770">
        <v>66.279000321220494</v>
      </c>
    </row>
    <row r="4771" spans="1:9" x14ac:dyDescent="0.15">
      <c r="A4771" t="s">
        <v>202</v>
      </c>
      <c r="B4771" t="s">
        <v>210</v>
      </c>
      <c r="C4771" t="s">
        <v>205</v>
      </c>
      <c r="D4771" t="s">
        <v>204</v>
      </c>
      <c r="E4771" t="s">
        <v>167</v>
      </c>
      <c r="F4771">
        <v>2011</v>
      </c>
      <c r="G4771">
        <v>69.035980297113099</v>
      </c>
      <c r="H4771">
        <v>71.838117114309895</v>
      </c>
      <c r="I4771">
        <v>65.749726451345893</v>
      </c>
    </row>
    <row r="4772" spans="1:9" x14ac:dyDescent="0.15">
      <c r="A4772" t="s">
        <v>202</v>
      </c>
      <c r="B4772" t="s">
        <v>211</v>
      </c>
      <c r="C4772" t="s">
        <v>21</v>
      </c>
      <c r="D4772" t="s">
        <v>204</v>
      </c>
      <c r="E4772" t="s">
        <v>167</v>
      </c>
      <c r="F4772">
        <v>2011</v>
      </c>
      <c r="G4772">
        <v>69.3544173939692</v>
      </c>
      <c r="H4772">
        <v>71.943555809467099</v>
      </c>
      <c r="I4772">
        <v>66.286524535912505</v>
      </c>
    </row>
    <row r="4773" spans="1:9" x14ac:dyDescent="0.15">
      <c r="A4773" t="s">
        <v>202</v>
      </c>
      <c r="B4773" t="s">
        <v>211</v>
      </c>
      <c r="C4773" t="s">
        <v>1</v>
      </c>
      <c r="D4773" t="s">
        <v>204</v>
      </c>
      <c r="E4773" t="s">
        <v>167</v>
      </c>
      <c r="F4773">
        <v>2011</v>
      </c>
      <c r="G4773">
        <v>70.756369112718602</v>
      </c>
      <c r="H4773">
        <v>73.844660106201999</v>
      </c>
      <c r="I4773">
        <v>67.110912045852501</v>
      </c>
    </row>
    <row r="4774" spans="1:9" x14ac:dyDescent="0.15">
      <c r="A4774" t="s">
        <v>202</v>
      </c>
      <c r="B4774" t="s">
        <v>211</v>
      </c>
      <c r="C4774" t="s">
        <v>205</v>
      </c>
      <c r="D4774" t="s">
        <v>204</v>
      </c>
      <c r="E4774" t="s">
        <v>167</v>
      </c>
      <c r="F4774">
        <v>2011</v>
      </c>
      <c r="G4774">
        <v>70.087074875889797</v>
      </c>
      <c r="H4774">
        <v>72.875101312436698</v>
      </c>
      <c r="I4774">
        <v>66.724815595111906</v>
      </c>
    </row>
    <row r="4775" spans="1:9" x14ac:dyDescent="0.15">
      <c r="A4775" t="s">
        <v>202</v>
      </c>
      <c r="B4775" t="s">
        <v>212</v>
      </c>
      <c r="C4775" t="s">
        <v>21</v>
      </c>
      <c r="D4775" t="s">
        <v>204</v>
      </c>
      <c r="E4775" t="s">
        <v>167</v>
      </c>
      <c r="F4775">
        <v>2011</v>
      </c>
      <c r="G4775">
        <v>68.7594273062778</v>
      </c>
      <c r="H4775">
        <v>71.342060095637905</v>
      </c>
      <c r="I4775">
        <v>65.7123042663153</v>
      </c>
    </row>
    <row r="4776" spans="1:9" x14ac:dyDescent="0.15">
      <c r="A4776" t="s">
        <v>202</v>
      </c>
      <c r="B4776" t="s">
        <v>212</v>
      </c>
      <c r="C4776" t="s">
        <v>1</v>
      </c>
      <c r="D4776" t="s">
        <v>204</v>
      </c>
      <c r="E4776" t="s">
        <v>167</v>
      </c>
      <c r="F4776">
        <v>2011</v>
      </c>
      <c r="G4776">
        <v>70.692273201338594</v>
      </c>
      <c r="H4776">
        <v>73.778016591731799</v>
      </c>
      <c r="I4776">
        <v>67.0728672198331</v>
      </c>
    </row>
    <row r="4777" spans="1:9" x14ac:dyDescent="0.15">
      <c r="A4777" t="s">
        <v>202</v>
      </c>
      <c r="B4777" t="s">
        <v>212</v>
      </c>
      <c r="C4777" t="s">
        <v>205</v>
      </c>
      <c r="D4777" t="s">
        <v>204</v>
      </c>
      <c r="E4777" t="s">
        <v>167</v>
      </c>
      <c r="F4777">
        <v>2011</v>
      </c>
      <c r="G4777">
        <v>69.764724527420597</v>
      </c>
      <c r="H4777">
        <v>72.590595684890701</v>
      </c>
      <c r="I4777">
        <v>66.433022676535103</v>
      </c>
    </row>
    <row r="4778" spans="1:9" x14ac:dyDescent="0.15">
      <c r="A4778" t="s">
        <v>202</v>
      </c>
      <c r="B4778" t="s">
        <v>219</v>
      </c>
      <c r="C4778" t="s">
        <v>21</v>
      </c>
      <c r="D4778" t="s">
        <v>204</v>
      </c>
      <c r="E4778" t="s">
        <v>167</v>
      </c>
      <c r="F4778">
        <v>2013</v>
      </c>
      <c r="G4778">
        <v>68.657685483545293</v>
      </c>
      <c r="H4778">
        <v>71.213208537246999</v>
      </c>
      <c r="I4778">
        <v>65.604599973772196</v>
      </c>
    </row>
    <row r="4779" spans="1:9" x14ac:dyDescent="0.15">
      <c r="A4779" t="s">
        <v>202</v>
      </c>
      <c r="B4779" t="s">
        <v>219</v>
      </c>
      <c r="C4779" t="s">
        <v>1</v>
      </c>
      <c r="D4779" t="s">
        <v>204</v>
      </c>
      <c r="E4779" t="s">
        <v>167</v>
      </c>
      <c r="F4779">
        <v>2013</v>
      </c>
      <c r="G4779">
        <v>70.248753914897605</v>
      </c>
      <c r="H4779">
        <v>73.3135820470944</v>
      </c>
      <c r="I4779">
        <v>66.653341031562803</v>
      </c>
    </row>
    <row r="4780" spans="1:9" x14ac:dyDescent="0.15">
      <c r="A4780" t="s">
        <v>202</v>
      </c>
      <c r="B4780" t="s">
        <v>219</v>
      </c>
      <c r="C4780" t="s">
        <v>205</v>
      </c>
      <c r="D4780" t="s">
        <v>204</v>
      </c>
      <c r="E4780" t="s">
        <v>167</v>
      </c>
      <c r="F4780">
        <v>2013</v>
      </c>
      <c r="G4780">
        <v>69.476604475674705</v>
      </c>
      <c r="H4780">
        <v>72.266726939921398</v>
      </c>
      <c r="I4780">
        <v>66.16422028881</v>
      </c>
    </row>
    <row r="4781" spans="1:9" x14ac:dyDescent="0.15">
      <c r="A4781" t="s">
        <v>202</v>
      </c>
      <c r="B4781" t="s">
        <v>215</v>
      </c>
      <c r="C4781" t="s">
        <v>21</v>
      </c>
      <c r="D4781" t="s">
        <v>204</v>
      </c>
      <c r="E4781" t="s">
        <v>167</v>
      </c>
      <c r="F4781">
        <v>2015</v>
      </c>
      <c r="G4781">
        <v>67.501010630237701</v>
      </c>
      <c r="H4781">
        <v>70.244339766681406</v>
      </c>
      <c r="I4781">
        <v>64.428866035952097</v>
      </c>
    </row>
    <row r="4782" spans="1:9" x14ac:dyDescent="0.15">
      <c r="A4782" t="s">
        <v>202</v>
      </c>
      <c r="B4782" t="s">
        <v>215</v>
      </c>
      <c r="C4782" t="s">
        <v>1</v>
      </c>
      <c r="D4782" t="s">
        <v>204</v>
      </c>
      <c r="E4782" t="s">
        <v>167</v>
      </c>
      <c r="F4782">
        <v>2015</v>
      </c>
      <c r="G4782">
        <v>69.139583980280705</v>
      </c>
      <c r="H4782">
        <v>72.267066215940702</v>
      </c>
      <c r="I4782">
        <v>65.725525730452404</v>
      </c>
    </row>
    <row r="4783" spans="1:9" x14ac:dyDescent="0.15">
      <c r="A4783" t="s">
        <v>202</v>
      </c>
      <c r="B4783" t="s">
        <v>215</v>
      </c>
      <c r="C4783" t="s">
        <v>205</v>
      </c>
      <c r="D4783" t="s">
        <v>204</v>
      </c>
      <c r="E4783" t="s">
        <v>167</v>
      </c>
      <c r="F4783">
        <v>2015</v>
      </c>
      <c r="G4783">
        <v>68.321626271073995</v>
      </c>
      <c r="H4783">
        <v>71.168767400312007</v>
      </c>
      <c r="I4783">
        <v>65.003410675892198</v>
      </c>
    </row>
    <row r="4784" spans="1:9" x14ac:dyDescent="0.15">
      <c r="A4784" t="s">
        <v>202</v>
      </c>
      <c r="B4784" t="s">
        <v>216</v>
      </c>
      <c r="C4784" t="s">
        <v>21</v>
      </c>
      <c r="D4784" t="s">
        <v>204</v>
      </c>
      <c r="E4784" t="s">
        <v>167</v>
      </c>
      <c r="F4784">
        <v>2015</v>
      </c>
      <c r="G4784">
        <v>68.157631581227903</v>
      </c>
      <c r="H4784">
        <v>70.868824799674798</v>
      </c>
      <c r="I4784">
        <v>65.032203133763304</v>
      </c>
    </row>
    <row r="4785" spans="1:9" x14ac:dyDescent="0.15">
      <c r="A4785" t="s">
        <v>202</v>
      </c>
      <c r="B4785" t="s">
        <v>216</v>
      </c>
      <c r="C4785" t="s">
        <v>1</v>
      </c>
      <c r="D4785" t="s">
        <v>204</v>
      </c>
      <c r="E4785" t="s">
        <v>167</v>
      </c>
      <c r="F4785">
        <v>2015</v>
      </c>
      <c r="G4785">
        <v>69.679863511865193</v>
      </c>
      <c r="H4785">
        <v>72.923118626351098</v>
      </c>
      <c r="I4785">
        <v>66.045972188210897</v>
      </c>
    </row>
    <row r="4786" spans="1:9" x14ac:dyDescent="0.15">
      <c r="A4786" t="s">
        <v>202</v>
      </c>
      <c r="B4786" t="s">
        <v>216</v>
      </c>
      <c r="C4786" t="s">
        <v>205</v>
      </c>
      <c r="D4786" t="s">
        <v>204</v>
      </c>
      <c r="E4786" t="s">
        <v>167</v>
      </c>
      <c r="F4786">
        <v>2015</v>
      </c>
      <c r="G4786">
        <v>68.928314583165204</v>
      </c>
      <c r="H4786">
        <v>71.888179275269195</v>
      </c>
      <c r="I4786">
        <v>65.552431038370699</v>
      </c>
    </row>
    <row r="4787" spans="1:9" x14ac:dyDescent="0.15">
      <c r="A4787" t="s">
        <v>202</v>
      </c>
      <c r="B4787" t="s">
        <v>217</v>
      </c>
      <c r="C4787" t="s">
        <v>21</v>
      </c>
      <c r="D4787" t="s">
        <v>204</v>
      </c>
      <c r="E4787" t="s">
        <v>167</v>
      </c>
      <c r="F4787">
        <v>2015</v>
      </c>
      <c r="G4787">
        <v>67.669016941088202</v>
      </c>
      <c r="H4787">
        <v>70.283028775238705</v>
      </c>
      <c r="I4787">
        <v>64.654667724857802</v>
      </c>
    </row>
    <row r="4788" spans="1:9" x14ac:dyDescent="0.15">
      <c r="A4788" t="s">
        <v>202</v>
      </c>
      <c r="B4788" t="s">
        <v>217</v>
      </c>
      <c r="C4788" t="s">
        <v>1</v>
      </c>
      <c r="D4788" t="s">
        <v>204</v>
      </c>
      <c r="E4788" t="s">
        <v>167</v>
      </c>
      <c r="F4788">
        <v>2015</v>
      </c>
      <c r="G4788">
        <v>69.254416821801101</v>
      </c>
      <c r="H4788">
        <v>72.416053922735699</v>
      </c>
      <c r="I4788">
        <v>65.715952573341596</v>
      </c>
    </row>
    <row r="4789" spans="1:9" x14ac:dyDescent="0.15">
      <c r="A4789" t="s">
        <v>202</v>
      </c>
      <c r="B4789" t="s">
        <v>217</v>
      </c>
      <c r="C4789" t="s">
        <v>205</v>
      </c>
      <c r="D4789" t="s">
        <v>204</v>
      </c>
      <c r="E4789" t="s">
        <v>167</v>
      </c>
      <c r="F4789">
        <v>2015</v>
      </c>
      <c r="G4789">
        <v>68.466460409989295</v>
      </c>
      <c r="H4789">
        <v>71.3364918396843</v>
      </c>
      <c r="I4789">
        <v>65.176407622295699</v>
      </c>
    </row>
    <row r="4790" spans="1:9" x14ac:dyDescent="0.15">
      <c r="A4790" t="s">
        <v>202</v>
      </c>
      <c r="B4790" t="s">
        <v>218</v>
      </c>
      <c r="C4790" t="s">
        <v>21</v>
      </c>
      <c r="D4790" t="s">
        <v>204</v>
      </c>
      <c r="E4790" t="s">
        <v>167</v>
      </c>
      <c r="F4790">
        <v>2015</v>
      </c>
      <c r="G4790">
        <v>67.088308124770407</v>
      </c>
      <c r="H4790">
        <v>69.684838595960102</v>
      </c>
      <c r="I4790">
        <v>64.113557021498906</v>
      </c>
    </row>
    <row r="4791" spans="1:9" x14ac:dyDescent="0.15">
      <c r="A4791" t="s">
        <v>202</v>
      </c>
      <c r="B4791" t="s">
        <v>218</v>
      </c>
      <c r="C4791" t="s">
        <v>1</v>
      </c>
      <c r="D4791" t="s">
        <v>204</v>
      </c>
      <c r="E4791" t="s">
        <v>167</v>
      </c>
      <c r="F4791">
        <v>2015</v>
      </c>
      <c r="G4791">
        <v>68.654236196479602</v>
      </c>
      <c r="H4791">
        <v>71.724716824759795</v>
      </c>
      <c r="I4791">
        <v>65.1905021584016</v>
      </c>
    </row>
    <row r="4792" spans="1:9" x14ac:dyDescent="0.15">
      <c r="A4792" t="s">
        <v>202</v>
      </c>
      <c r="B4792" t="s">
        <v>218</v>
      </c>
      <c r="C4792" t="s">
        <v>205</v>
      </c>
      <c r="D4792" t="s">
        <v>204</v>
      </c>
      <c r="E4792" t="s">
        <v>167</v>
      </c>
      <c r="F4792">
        <v>2015</v>
      </c>
      <c r="G4792">
        <v>67.891845704939797</v>
      </c>
      <c r="H4792">
        <v>70.734684955370497</v>
      </c>
      <c r="I4792">
        <v>64.658730471859698</v>
      </c>
    </row>
    <row r="4793" spans="1:9" x14ac:dyDescent="0.15">
      <c r="A4793" t="s">
        <v>202</v>
      </c>
      <c r="B4793" t="s">
        <v>280</v>
      </c>
      <c r="C4793" t="s">
        <v>21</v>
      </c>
      <c r="D4793" t="s">
        <v>204</v>
      </c>
      <c r="E4793" t="s">
        <v>167</v>
      </c>
      <c r="F4793">
        <v>2015</v>
      </c>
      <c r="G4793">
        <v>67.105537188134903</v>
      </c>
      <c r="H4793">
        <v>69.772214440766803</v>
      </c>
      <c r="I4793">
        <v>64.126883727823397</v>
      </c>
    </row>
    <row r="4794" spans="1:9" x14ac:dyDescent="0.15">
      <c r="A4794" t="s">
        <v>202</v>
      </c>
      <c r="B4794" t="s">
        <v>280</v>
      </c>
      <c r="C4794" t="s">
        <v>1</v>
      </c>
      <c r="D4794" t="s">
        <v>204</v>
      </c>
      <c r="E4794" t="s">
        <v>167</v>
      </c>
      <c r="F4794">
        <v>2015</v>
      </c>
      <c r="G4794">
        <v>69.523807212627602</v>
      </c>
      <c r="H4794">
        <v>72.730817401348105</v>
      </c>
      <c r="I4794">
        <v>66.074901958085604</v>
      </c>
    </row>
    <row r="4795" spans="1:9" x14ac:dyDescent="0.15">
      <c r="A4795" t="s">
        <v>202</v>
      </c>
      <c r="B4795" t="s">
        <v>280</v>
      </c>
      <c r="C4795" t="s">
        <v>205</v>
      </c>
      <c r="D4795" t="s">
        <v>204</v>
      </c>
      <c r="E4795" t="s">
        <v>167</v>
      </c>
      <c r="F4795">
        <v>2015</v>
      </c>
      <c r="G4795">
        <v>68.345103007194993</v>
      </c>
      <c r="H4795">
        <v>71.317536924725502</v>
      </c>
      <c r="I4795">
        <v>65.113129288632393</v>
      </c>
    </row>
    <row r="4796" spans="1:9" x14ac:dyDescent="0.15">
      <c r="A4796" t="s">
        <v>202</v>
      </c>
      <c r="B4796" t="s">
        <v>281</v>
      </c>
      <c r="C4796" t="s">
        <v>21</v>
      </c>
      <c r="D4796" t="s">
        <v>204</v>
      </c>
      <c r="E4796" t="s">
        <v>167</v>
      </c>
      <c r="F4796">
        <v>2015</v>
      </c>
      <c r="G4796">
        <v>67.166354064713502</v>
      </c>
      <c r="H4796">
        <v>69.757034272782803</v>
      </c>
      <c r="I4796">
        <v>64.132057952456293</v>
      </c>
    </row>
    <row r="4797" spans="1:9" x14ac:dyDescent="0.15">
      <c r="A4797" t="s">
        <v>202</v>
      </c>
      <c r="B4797" t="s">
        <v>281</v>
      </c>
      <c r="C4797" t="s">
        <v>1</v>
      </c>
      <c r="D4797" t="s">
        <v>204</v>
      </c>
      <c r="E4797" t="s">
        <v>167</v>
      </c>
      <c r="F4797">
        <v>2015</v>
      </c>
      <c r="G4797">
        <v>68.599457515378504</v>
      </c>
      <c r="H4797">
        <v>71.6460539925706</v>
      </c>
      <c r="I4797">
        <v>65.086787147458793</v>
      </c>
    </row>
    <row r="4798" spans="1:9" x14ac:dyDescent="0.15">
      <c r="A4798" t="s">
        <v>202</v>
      </c>
      <c r="B4798" t="s">
        <v>281</v>
      </c>
      <c r="C4798" t="s">
        <v>205</v>
      </c>
      <c r="D4798" t="s">
        <v>204</v>
      </c>
      <c r="E4798" t="s">
        <v>167</v>
      </c>
      <c r="F4798">
        <v>2015</v>
      </c>
      <c r="G4798">
        <v>67.883382121357997</v>
      </c>
      <c r="H4798">
        <v>70.703440472327202</v>
      </c>
      <c r="I4798">
        <v>64.546247915146694</v>
      </c>
    </row>
    <row r="4799" spans="1:9" x14ac:dyDescent="0.15">
      <c r="A4799" t="s">
        <v>202</v>
      </c>
      <c r="B4799" t="s">
        <v>282</v>
      </c>
      <c r="C4799" t="s">
        <v>21</v>
      </c>
      <c r="D4799" t="s">
        <v>204</v>
      </c>
      <c r="E4799" t="s">
        <v>167</v>
      </c>
      <c r="F4799">
        <v>2015</v>
      </c>
      <c r="G4799">
        <v>67.377466731256007</v>
      </c>
      <c r="H4799">
        <v>70.043412928974803</v>
      </c>
      <c r="I4799">
        <v>64.268123236155205</v>
      </c>
    </row>
    <row r="4800" spans="1:9" x14ac:dyDescent="0.15">
      <c r="A4800" t="s">
        <v>202</v>
      </c>
      <c r="B4800" t="s">
        <v>282</v>
      </c>
      <c r="C4800" t="s">
        <v>1</v>
      </c>
      <c r="D4800" t="s">
        <v>204</v>
      </c>
      <c r="E4800" t="s">
        <v>167</v>
      </c>
      <c r="F4800">
        <v>2015</v>
      </c>
      <c r="G4800">
        <v>68.9498666483492</v>
      </c>
      <c r="H4800">
        <v>71.962271035904607</v>
      </c>
      <c r="I4800">
        <v>65.432709624699598</v>
      </c>
    </row>
    <row r="4801" spans="1:9" x14ac:dyDescent="0.15">
      <c r="A4801" t="s">
        <v>202</v>
      </c>
      <c r="B4801" t="s">
        <v>282</v>
      </c>
      <c r="C4801" t="s">
        <v>205</v>
      </c>
      <c r="D4801" t="s">
        <v>204</v>
      </c>
      <c r="E4801" t="s">
        <v>167</v>
      </c>
      <c r="F4801">
        <v>2015</v>
      </c>
      <c r="G4801">
        <v>68.179986010419199</v>
      </c>
      <c r="H4801">
        <v>71.041668309610102</v>
      </c>
      <c r="I4801">
        <v>64.881395461897895</v>
      </c>
    </row>
    <row r="4802" spans="1:9" x14ac:dyDescent="0.15">
      <c r="A4802" t="s">
        <v>202</v>
      </c>
      <c r="B4802" t="s">
        <v>283</v>
      </c>
      <c r="C4802" t="s">
        <v>21</v>
      </c>
      <c r="D4802" t="s">
        <v>204</v>
      </c>
      <c r="E4802" t="s">
        <v>167</v>
      </c>
      <c r="F4802">
        <v>2015</v>
      </c>
      <c r="G4802">
        <v>66.670602616392102</v>
      </c>
      <c r="H4802">
        <v>69.333529762504298</v>
      </c>
      <c r="I4802">
        <v>63.596796936816901</v>
      </c>
    </row>
    <row r="4803" spans="1:9" x14ac:dyDescent="0.15">
      <c r="A4803" t="s">
        <v>202</v>
      </c>
      <c r="B4803" t="s">
        <v>283</v>
      </c>
      <c r="C4803" t="s">
        <v>1</v>
      </c>
      <c r="D4803" t="s">
        <v>204</v>
      </c>
      <c r="E4803" t="s">
        <v>167</v>
      </c>
      <c r="F4803">
        <v>2015</v>
      </c>
      <c r="G4803">
        <v>68.745734281849195</v>
      </c>
      <c r="H4803">
        <v>71.892710881336697</v>
      </c>
      <c r="I4803">
        <v>65.142204377284102</v>
      </c>
    </row>
    <row r="4804" spans="1:9" x14ac:dyDescent="0.15">
      <c r="A4804" t="s">
        <v>202</v>
      </c>
      <c r="B4804" t="s">
        <v>283</v>
      </c>
      <c r="C4804" t="s">
        <v>205</v>
      </c>
      <c r="D4804" t="s">
        <v>204</v>
      </c>
      <c r="E4804" t="s">
        <v>167</v>
      </c>
      <c r="F4804">
        <v>2015</v>
      </c>
      <c r="G4804">
        <v>67.694786546663494</v>
      </c>
      <c r="H4804">
        <v>70.565813911587895</v>
      </c>
      <c r="I4804">
        <v>64.344947796058506</v>
      </c>
    </row>
    <row r="4805" spans="1:9" x14ac:dyDescent="0.15">
      <c r="A4805" t="s">
        <v>202</v>
      </c>
      <c r="B4805" t="s">
        <v>284</v>
      </c>
      <c r="C4805" t="s">
        <v>21</v>
      </c>
      <c r="D4805" t="s">
        <v>204</v>
      </c>
      <c r="E4805" t="s">
        <v>167</v>
      </c>
      <c r="F4805">
        <v>2015</v>
      </c>
      <c r="G4805">
        <v>66.623637577417796</v>
      </c>
      <c r="H4805">
        <v>69.158711091133497</v>
      </c>
      <c r="I4805">
        <v>63.719158150509102</v>
      </c>
    </row>
    <row r="4806" spans="1:9" x14ac:dyDescent="0.15">
      <c r="A4806" t="s">
        <v>202</v>
      </c>
      <c r="B4806" t="s">
        <v>284</v>
      </c>
      <c r="C4806" t="s">
        <v>1</v>
      </c>
      <c r="D4806" t="s">
        <v>204</v>
      </c>
      <c r="E4806" t="s">
        <v>167</v>
      </c>
      <c r="F4806">
        <v>2015</v>
      </c>
      <c r="G4806">
        <v>67.901981791288705</v>
      </c>
      <c r="H4806">
        <v>70.889324035567498</v>
      </c>
      <c r="I4806">
        <v>64.453290431455798</v>
      </c>
    </row>
    <row r="4807" spans="1:9" x14ac:dyDescent="0.15">
      <c r="A4807" t="s">
        <v>202</v>
      </c>
      <c r="B4807" t="s">
        <v>284</v>
      </c>
      <c r="C4807" t="s">
        <v>205</v>
      </c>
      <c r="D4807" t="s">
        <v>204</v>
      </c>
      <c r="E4807" t="s">
        <v>167</v>
      </c>
      <c r="F4807">
        <v>2015</v>
      </c>
      <c r="G4807">
        <v>67.285822409452805</v>
      </c>
      <c r="H4807">
        <v>70.039072072091898</v>
      </c>
      <c r="I4807">
        <v>64.145714185512404</v>
      </c>
    </row>
    <row r="4808" spans="1:9" x14ac:dyDescent="0.15">
      <c r="A4808" t="s">
        <v>202</v>
      </c>
      <c r="B4808" t="s">
        <v>285</v>
      </c>
      <c r="C4808" t="s">
        <v>21</v>
      </c>
      <c r="D4808" t="s">
        <v>204</v>
      </c>
      <c r="E4808" t="s">
        <v>167</v>
      </c>
      <c r="F4808">
        <v>2015</v>
      </c>
      <c r="G4808">
        <v>66.326347819166102</v>
      </c>
      <c r="H4808">
        <v>68.861264715916903</v>
      </c>
      <c r="I4808">
        <v>63.3194759177115</v>
      </c>
    </row>
    <row r="4809" spans="1:9" x14ac:dyDescent="0.15">
      <c r="A4809" t="s">
        <v>202</v>
      </c>
      <c r="B4809" t="s">
        <v>285</v>
      </c>
      <c r="C4809" t="s">
        <v>1</v>
      </c>
      <c r="D4809" t="s">
        <v>204</v>
      </c>
      <c r="E4809" t="s">
        <v>167</v>
      </c>
      <c r="F4809">
        <v>2015</v>
      </c>
      <c r="G4809">
        <v>68.516583823559003</v>
      </c>
      <c r="H4809">
        <v>71.698932324865694</v>
      </c>
      <c r="I4809">
        <v>64.926664451000505</v>
      </c>
    </row>
    <row r="4810" spans="1:9" x14ac:dyDescent="0.15">
      <c r="A4810" t="s">
        <v>202</v>
      </c>
      <c r="B4810" t="s">
        <v>285</v>
      </c>
      <c r="C4810" t="s">
        <v>205</v>
      </c>
      <c r="D4810" t="s">
        <v>204</v>
      </c>
      <c r="E4810" t="s">
        <v>167</v>
      </c>
      <c r="F4810">
        <v>2015</v>
      </c>
      <c r="G4810">
        <v>67.423956590589796</v>
      </c>
      <c r="H4810">
        <v>70.225426689160997</v>
      </c>
      <c r="I4810">
        <v>64.172961220201898</v>
      </c>
    </row>
    <row r="4811" spans="1:9" x14ac:dyDescent="0.15">
      <c r="A4811" t="s">
        <v>202</v>
      </c>
      <c r="B4811" t="s">
        <v>286</v>
      </c>
      <c r="C4811" t="s">
        <v>21</v>
      </c>
      <c r="D4811" t="s">
        <v>204</v>
      </c>
      <c r="E4811" t="s">
        <v>167</v>
      </c>
      <c r="F4811">
        <v>2015</v>
      </c>
      <c r="G4811">
        <v>66.9929605310613</v>
      </c>
      <c r="H4811">
        <v>69.610448048955703</v>
      </c>
      <c r="I4811">
        <v>63.9966787645604</v>
      </c>
    </row>
    <row r="4812" spans="1:9" x14ac:dyDescent="0.15">
      <c r="A4812" t="s">
        <v>202</v>
      </c>
      <c r="B4812" t="s">
        <v>286</v>
      </c>
      <c r="C4812" t="s">
        <v>1</v>
      </c>
      <c r="D4812" t="s">
        <v>204</v>
      </c>
      <c r="E4812" t="s">
        <v>167</v>
      </c>
      <c r="F4812">
        <v>2015</v>
      </c>
      <c r="G4812">
        <v>68.2112866556119</v>
      </c>
      <c r="H4812">
        <v>71.219534318007305</v>
      </c>
      <c r="I4812">
        <v>64.763755068032793</v>
      </c>
    </row>
    <row r="4813" spans="1:9" x14ac:dyDescent="0.15">
      <c r="A4813" t="s">
        <v>202</v>
      </c>
      <c r="B4813" t="s">
        <v>286</v>
      </c>
      <c r="C4813" t="s">
        <v>205</v>
      </c>
      <c r="D4813" t="s">
        <v>204</v>
      </c>
      <c r="E4813" t="s">
        <v>167</v>
      </c>
      <c r="F4813">
        <v>2015</v>
      </c>
      <c r="G4813">
        <v>67.633513617052003</v>
      </c>
      <c r="H4813">
        <v>70.503942065098101</v>
      </c>
      <c r="I4813">
        <v>64.403488797272303</v>
      </c>
    </row>
    <row r="4814" spans="1:9" x14ac:dyDescent="0.15">
      <c r="A4814" t="s">
        <v>202</v>
      </c>
      <c r="B4814" t="s">
        <v>287</v>
      </c>
      <c r="C4814" t="s">
        <v>21</v>
      </c>
      <c r="D4814" t="s">
        <v>204</v>
      </c>
      <c r="E4814" t="s">
        <v>167</v>
      </c>
      <c r="F4814">
        <v>2015</v>
      </c>
      <c r="G4814">
        <v>66.925284589879197</v>
      </c>
      <c r="H4814">
        <v>69.4800915110566</v>
      </c>
      <c r="I4814">
        <v>63.988317534537302</v>
      </c>
    </row>
    <row r="4815" spans="1:9" x14ac:dyDescent="0.15">
      <c r="A4815" t="s">
        <v>202</v>
      </c>
      <c r="B4815" t="s">
        <v>287</v>
      </c>
      <c r="C4815" t="s">
        <v>1</v>
      </c>
      <c r="D4815" t="s">
        <v>204</v>
      </c>
      <c r="E4815" t="s">
        <v>167</v>
      </c>
      <c r="F4815">
        <v>2015</v>
      </c>
      <c r="G4815">
        <v>68.882985277186805</v>
      </c>
      <c r="H4815">
        <v>71.9317584352669</v>
      </c>
      <c r="I4815">
        <v>65.511576073703694</v>
      </c>
    </row>
    <row r="4816" spans="1:9" x14ac:dyDescent="0.15">
      <c r="A4816" t="s">
        <v>202</v>
      </c>
      <c r="B4816" t="s">
        <v>287</v>
      </c>
      <c r="C4816" t="s">
        <v>205</v>
      </c>
      <c r="D4816" t="s">
        <v>204</v>
      </c>
      <c r="E4816" t="s">
        <v>167</v>
      </c>
      <c r="F4816">
        <v>2015</v>
      </c>
      <c r="G4816">
        <v>67.910170789249307</v>
      </c>
      <c r="H4816">
        <v>70.667790969719107</v>
      </c>
      <c r="I4816">
        <v>64.630650163790804</v>
      </c>
    </row>
    <row r="4817" spans="1:9" x14ac:dyDescent="0.15">
      <c r="A4817" t="s">
        <v>202</v>
      </c>
      <c r="B4817" t="s">
        <v>288</v>
      </c>
      <c r="C4817" t="s">
        <v>21</v>
      </c>
      <c r="D4817" t="s">
        <v>204</v>
      </c>
      <c r="E4817" t="s">
        <v>167</v>
      </c>
      <c r="F4817">
        <v>2015</v>
      </c>
      <c r="G4817">
        <v>69.049050289881393</v>
      </c>
      <c r="H4817">
        <v>71.766205791457594</v>
      </c>
      <c r="I4817">
        <v>65.856294896182504</v>
      </c>
    </row>
    <row r="4818" spans="1:9" x14ac:dyDescent="0.15">
      <c r="A4818" t="s">
        <v>202</v>
      </c>
      <c r="B4818" t="s">
        <v>288</v>
      </c>
      <c r="C4818" t="s">
        <v>1</v>
      </c>
      <c r="D4818" t="s">
        <v>204</v>
      </c>
      <c r="E4818" t="s">
        <v>167</v>
      </c>
      <c r="F4818">
        <v>2015</v>
      </c>
      <c r="G4818">
        <v>70.189567958151997</v>
      </c>
      <c r="H4818">
        <v>73.470520388433101</v>
      </c>
      <c r="I4818">
        <v>66.511224861956507</v>
      </c>
    </row>
    <row r="4819" spans="1:9" x14ac:dyDescent="0.15">
      <c r="A4819" t="s">
        <v>202</v>
      </c>
      <c r="B4819" t="s">
        <v>288</v>
      </c>
      <c r="C4819" t="s">
        <v>205</v>
      </c>
      <c r="D4819" t="s">
        <v>204</v>
      </c>
      <c r="E4819" t="s">
        <v>167</v>
      </c>
      <c r="F4819">
        <v>2015</v>
      </c>
      <c r="G4819">
        <v>69.633190579652094</v>
      </c>
      <c r="H4819">
        <v>72.638668419263297</v>
      </c>
      <c r="I4819">
        <v>66.172434501113202</v>
      </c>
    </row>
    <row r="4820" spans="1:9" x14ac:dyDescent="0.15">
      <c r="A4820" t="s">
        <v>202</v>
      </c>
      <c r="B4820" t="s">
        <v>289</v>
      </c>
      <c r="C4820" t="s">
        <v>21</v>
      </c>
      <c r="D4820" t="s">
        <v>204</v>
      </c>
      <c r="E4820" t="s">
        <v>167</v>
      </c>
      <c r="F4820">
        <v>2015</v>
      </c>
      <c r="G4820">
        <v>68.680573012072401</v>
      </c>
      <c r="H4820">
        <v>71.300287707891798</v>
      </c>
      <c r="I4820">
        <v>65.692046296983804</v>
      </c>
    </row>
    <row r="4821" spans="1:9" x14ac:dyDescent="0.15">
      <c r="A4821" t="s">
        <v>202</v>
      </c>
      <c r="B4821" t="s">
        <v>289</v>
      </c>
      <c r="C4821" t="s">
        <v>1</v>
      </c>
      <c r="D4821" t="s">
        <v>204</v>
      </c>
      <c r="E4821" t="s">
        <v>167</v>
      </c>
      <c r="F4821">
        <v>2015</v>
      </c>
      <c r="G4821">
        <v>69.795546556206801</v>
      </c>
      <c r="H4821">
        <v>73.002678133839495</v>
      </c>
      <c r="I4821">
        <v>66.054164172747505</v>
      </c>
    </row>
    <row r="4822" spans="1:9" x14ac:dyDescent="0.15">
      <c r="A4822" t="s">
        <v>202</v>
      </c>
      <c r="B4822" t="s">
        <v>289</v>
      </c>
      <c r="C4822" t="s">
        <v>205</v>
      </c>
      <c r="D4822" t="s">
        <v>204</v>
      </c>
      <c r="E4822" t="s">
        <v>167</v>
      </c>
      <c r="F4822">
        <v>2015</v>
      </c>
      <c r="G4822">
        <v>69.249228552995604</v>
      </c>
      <c r="H4822">
        <v>72.166166129602004</v>
      </c>
      <c r="I4822">
        <v>65.867149439090099</v>
      </c>
    </row>
    <row r="4823" spans="1:9" x14ac:dyDescent="0.15">
      <c r="A4823" t="s">
        <v>202</v>
      </c>
      <c r="B4823" t="s">
        <v>290</v>
      </c>
      <c r="C4823" t="s">
        <v>21</v>
      </c>
      <c r="D4823" t="s">
        <v>204</v>
      </c>
      <c r="E4823" t="s">
        <v>167</v>
      </c>
      <c r="F4823">
        <v>2015</v>
      </c>
      <c r="G4823">
        <v>68.860829798664</v>
      </c>
      <c r="H4823">
        <v>71.619139965905006</v>
      </c>
      <c r="I4823">
        <v>65.754793288221094</v>
      </c>
    </row>
    <row r="4824" spans="1:9" x14ac:dyDescent="0.15">
      <c r="A4824" t="s">
        <v>202</v>
      </c>
      <c r="B4824" t="s">
        <v>290</v>
      </c>
      <c r="C4824" t="s">
        <v>1</v>
      </c>
      <c r="D4824" t="s">
        <v>204</v>
      </c>
      <c r="E4824" t="s">
        <v>167</v>
      </c>
      <c r="F4824">
        <v>2015</v>
      </c>
      <c r="G4824">
        <v>70.241070731616901</v>
      </c>
      <c r="H4824">
        <v>73.477214153576597</v>
      </c>
      <c r="I4824">
        <v>66.623552846744104</v>
      </c>
    </row>
    <row r="4825" spans="1:9" x14ac:dyDescent="0.15">
      <c r="A4825" t="s">
        <v>202</v>
      </c>
      <c r="B4825" t="s">
        <v>290</v>
      </c>
      <c r="C4825" t="s">
        <v>205</v>
      </c>
      <c r="D4825" t="s">
        <v>204</v>
      </c>
      <c r="E4825" t="s">
        <v>167</v>
      </c>
      <c r="F4825">
        <v>2015</v>
      </c>
      <c r="G4825">
        <v>69.573634120190206</v>
      </c>
      <c r="H4825">
        <v>72.5831178364094</v>
      </c>
      <c r="I4825">
        <v>66.197193662671793</v>
      </c>
    </row>
    <row r="4826" spans="1:9" x14ac:dyDescent="0.15">
      <c r="A4826" t="s">
        <v>202</v>
      </c>
      <c r="B4826" t="s">
        <v>291</v>
      </c>
      <c r="C4826" t="s">
        <v>21</v>
      </c>
      <c r="D4826" t="s">
        <v>204</v>
      </c>
      <c r="E4826" t="s">
        <v>167</v>
      </c>
      <c r="F4826">
        <v>2015</v>
      </c>
      <c r="G4826">
        <v>68.489463386841905</v>
      </c>
      <c r="H4826">
        <v>71.149638096486299</v>
      </c>
      <c r="I4826">
        <v>65.368706639934899</v>
      </c>
    </row>
    <row r="4827" spans="1:9" x14ac:dyDescent="0.15">
      <c r="A4827" t="s">
        <v>202</v>
      </c>
      <c r="B4827" t="s">
        <v>291</v>
      </c>
      <c r="C4827" t="s">
        <v>1</v>
      </c>
      <c r="D4827" t="s">
        <v>204</v>
      </c>
      <c r="E4827" t="s">
        <v>167</v>
      </c>
      <c r="F4827">
        <v>2015</v>
      </c>
      <c r="G4827">
        <v>69.951353014916705</v>
      </c>
      <c r="H4827">
        <v>73.091663388331199</v>
      </c>
      <c r="I4827">
        <v>66.314612992940198</v>
      </c>
    </row>
    <row r="4828" spans="1:9" x14ac:dyDescent="0.15">
      <c r="A4828" t="s">
        <v>202</v>
      </c>
      <c r="B4828" t="s">
        <v>291</v>
      </c>
      <c r="C4828" t="s">
        <v>205</v>
      </c>
      <c r="D4828" t="s">
        <v>204</v>
      </c>
      <c r="E4828" t="s">
        <v>167</v>
      </c>
      <c r="F4828">
        <v>2015</v>
      </c>
      <c r="G4828">
        <v>69.231764194154806</v>
      </c>
      <c r="H4828">
        <v>72.101041091717903</v>
      </c>
      <c r="I4828">
        <v>65.849017789334297</v>
      </c>
    </row>
    <row r="4829" spans="1:9" x14ac:dyDescent="0.15">
      <c r="A4829" t="s">
        <v>202</v>
      </c>
      <c r="B4829" t="s">
        <v>292</v>
      </c>
      <c r="C4829" t="s">
        <v>21</v>
      </c>
      <c r="D4829" t="s">
        <v>204</v>
      </c>
      <c r="E4829" t="s">
        <v>167</v>
      </c>
      <c r="F4829">
        <v>2015</v>
      </c>
      <c r="G4829">
        <v>67.433268363204604</v>
      </c>
      <c r="H4829">
        <v>70.105006862709999</v>
      </c>
      <c r="I4829">
        <v>64.466755202797202</v>
      </c>
    </row>
    <row r="4830" spans="1:9" x14ac:dyDescent="0.15">
      <c r="A4830" t="s">
        <v>202</v>
      </c>
      <c r="B4830" t="s">
        <v>292</v>
      </c>
      <c r="C4830" t="s">
        <v>1</v>
      </c>
      <c r="D4830" t="s">
        <v>204</v>
      </c>
      <c r="E4830" t="s">
        <v>167</v>
      </c>
      <c r="F4830">
        <v>2015</v>
      </c>
      <c r="G4830">
        <v>69.255015250388396</v>
      </c>
      <c r="H4830">
        <v>72.342723375550193</v>
      </c>
      <c r="I4830">
        <v>65.7116785632047</v>
      </c>
    </row>
    <row r="4831" spans="1:9" x14ac:dyDescent="0.15">
      <c r="A4831" t="s">
        <v>202</v>
      </c>
      <c r="B4831" t="s">
        <v>292</v>
      </c>
      <c r="C4831" t="s">
        <v>205</v>
      </c>
      <c r="D4831" t="s">
        <v>204</v>
      </c>
      <c r="E4831" t="s">
        <v>167</v>
      </c>
      <c r="F4831">
        <v>2015</v>
      </c>
      <c r="G4831">
        <v>68.385450879861807</v>
      </c>
      <c r="H4831">
        <v>71.265067896684002</v>
      </c>
      <c r="I4831">
        <v>65.155071797366503</v>
      </c>
    </row>
    <row r="4832" spans="1:9" x14ac:dyDescent="0.15">
      <c r="A4832" t="s">
        <v>202</v>
      </c>
      <c r="B4832" t="s">
        <v>293</v>
      </c>
      <c r="C4832" t="s">
        <v>21</v>
      </c>
      <c r="D4832" t="s">
        <v>204</v>
      </c>
      <c r="E4832" t="s">
        <v>167</v>
      </c>
      <c r="F4832">
        <v>2015</v>
      </c>
      <c r="G4832">
        <v>67.954324308425797</v>
      </c>
      <c r="H4832">
        <v>70.592324238304499</v>
      </c>
      <c r="I4832">
        <v>64.925355471682593</v>
      </c>
    </row>
    <row r="4833" spans="1:9" x14ac:dyDescent="0.15">
      <c r="A4833" t="s">
        <v>202</v>
      </c>
      <c r="B4833" t="s">
        <v>293</v>
      </c>
      <c r="C4833" t="s">
        <v>1</v>
      </c>
      <c r="D4833" t="s">
        <v>204</v>
      </c>
      <c r="E4833" t="s">
        <v>167</v>
      </c>
      <c r="F4833">
        <v>2015</v>
      </c>
      <c r="G4833">
        <v>69.551970118653799</v>
      </c>
      <c r="H4833">
        <v>72.568681304470502</v>
      </c>
      <c r="I4833">
        <v>66.011828912681807</v>
      </c>
    </row>
    <row r="4834" spans="1:9" x14ac:dyDescent="0.15">
      <c r="A4834" t="s">
        <v>202</v>
      </c>
      <c r="B4834" t="s">
        <v>293</v>
      </c>
      <c r="C4834" t="s">
        <v>205</v>
      </c>
      <c r="D4834" t="s">
        <v>204</v>
      </c>
      <c r="E4834" t="s">
        <v>167</v>
      </c>
      <c r="F4834">
        <v>2015</v>
      </c>
      <c r="G4834">
        <v>68.768122861886098</v>
      </c>
      <c r="H4834">
        <v>71.593526822174994</v>
      </c>
      <c r="I4834">
        <v>65.495884264508504</v>
      </c>
    </row>
    <row r="4835" spans="1:9" x14ac:dyDescent="0.15">
      <c r="A4835" t="s">
        <v>202</v>
      </c>
      <c r="B4835" t="s">
        <v>294</v>
      </c>
      <c r="C4835" t="s">
        <v>21</v>
      </c>
      <c r="D4835" t="s">
        <v>204</v>
      </c>
      <c r="E4835" t="s">
        <v>167</v>
      </c>
      <c r="F4835">
        <v>2015</v>
      </c>
      <c r="G4835">
        <v>68.377376491989295</v>
      </c>
      <c r="H4835">
        <v>71.071896452026095</v>
      </c>
      <c r="I4835">
        <v>65.259838389080002</v>
      </c>
    </row>
    <row r="4836" spans="1:9" x14ac:dyDescent="0.15">
      <c r="A4836" t="s">
        <v>202</v>
      </c>
      <c r="B4836" t="s">
        <v>294</v>
      </c>
      <c r="C4836" t="s">
        <v>1</v>
      </c>
      <c r="D4836" t="s">
        <v>204</v>
      </c>
      <c r="E4836" t="s">
        <v>167</v>
      </c>
      <c r="F4836">
        <v>2015</v>
      </c>
      <c r="G4836">
        <v>69.655927921888306</v>
      </c>
      <c r="H4836">
        <v>72.8614388118378</v>
      </c>
      <c r="I4836">
        <v>65.980141359341403</v>
      </c>
    </row>
    <row r="4837" spans="1:9" x14ac:dyDescent="0.15">
      <c r="A4837" t="s">
        <v>202</v>
      </c>
      <c r="B4837" t="s">
        <v>294</v>
      </c>
      <c r="C4837" t="s">
        <v>205</v>
      </c>
      <c r="D4837" t="s">
        <v>204</v>
      </c>
      <c r="E4837" t="s">
        <v>167</v>
      </c>
      <c r="F4837">
        <v>2015</v>
      </c>
      <c r="G4837">
        <v>69.020949315963904</v>
      </c>
      <c r="H4837">
        <v>71.970590967502403</v>
      </c>
      <c r="I4837">
        <v>65.625673679457293</v>
      </c>
    </row>
    <row r="4838" spans="1:9" x14ac:dyDescent="0.15">
      <c r="A4838" t="s">
        <v>202</v>
      </c>
      <c r="B4838" t="s">
        <v>295</v>
      </c>
      <c r="C4838" t="s">
        <v>21</v>
      </c>
      <c r="D4838" t="s">
        <v>204</v>
      </c>
      <c r="E4838" t="s">
        <v>167</v>
      </c>
      <c r="F4838">
        <v>2015</v>
      </c>
      <c r="G4838">
        <v>67.735830971217496</v>
      </c>
      <c r="H4838">
        <v>70.2566647266801</v>
      </c>
      <c r="I4838">
        <v>64.786459240473604</v>
      </c>
    </row>
    <row r="4839" spans="1:9" x14ac:dyDescent="0.15">
      <c r="A4839" t="s">
        <v>202</v>
      </c>
      <c r="B4839" t="s">
        <v>295</v>
      </c>
      <c r="C4839" t="s">
        <v>1</v>
      </c>
      <c r="D4839" t="s">
        <v>204</v>
      </c>
      <c r="E4839" t="s">
        <v>167</v>
      </c>
      <c r="F4839">
        <v>2015</v>
      </c>
      <c r="G4839">
        <v>69.153885398838398</v>
      </c>
      <c r="H4839">
        <v>72.200164590729898</v>
      </c>
      <c r="I4839">
        <v>65.684293770257398</v>
      </c>
    </row>
    <row r="4840" spans="1:9" x14ac:dyDescent="0.15">
      <c r="A4840" t="s">
        <v>202</v>
      </c>
      <c r="B4840" t="s">
        <v>295</v>
      </c>
      <c r="C4840" t="s">
        <v>205</v>
      </c>
      <c r="D4840" t="s">
        <v>204</v>
      </c>
      <c r="E4840" t="s">
        <v>167</v>
      </c>
      <c r="F4840">
        <v>2015</v>
      </c>
      <c r="G4840">
        <v>68.443298962870898</v>
      </c>
      <c r="H4840">
        <v>71.220980033707207</v>
      </c>
      <c r="I4840">
        <v>65.191039904947701</v>
      </c>
    </row>
    <row r="4841" spans="1:9" x14ac:dyDescent="0.15">
      <c r="A4841" t="s">
        <v>202</v>
      </c>
      <c r="B4841" t="s">
        <v>296</v>
      </c>
      <c r="C4841" t="s">
        <v>21</v>
      </c>
      <c r="D4841" t="s">
        <v>204</v>
      </c>
      <c r="E4841" t="s">
        <v>167</v>
      </c>
      <c r="F4841">
        <v>2015</v>
      </c>
      <c r="G4841">
        <v>67.452637587323395</v>
      </c>
      <c r="H4841">
        <v>70.034491039722596</v>
      </c>
      <c r="I4841">
        <v>64.467256290361803</v>
      </c>
    </row>
    <row r="4842" spans="1:9" x14ac:dyDescent="0.15">
      <c r="A4842" t="s">
        <v>202</v>
      </c>
      <c r="B4842" t="s">
        <v>296</v>
      </c>
      <c r="C4842" t="s">
        <v>1</v>
      </c>
      <c r="D4842" t="s">
        <v>204</v>
      </c>
      <c r="E4842" t="s">
        <v>167</v>
      </c>
      <c r="F4842">
        <v>2015</v>
      </c>
      <c r="G4842">
        <v>68.460378079274406</v>
      </c>
      <c r="H4842">
        <v>71.558477510331798</v>
      </c>
      <c r="I4842">
        <v>64.920069373024901</v>
      </c>
    </row>
    <row r="4843" spans="1:9" x14ac:dyDescent="0.15">
      <c r="A4843" t="s">
        <v>202</v>
      </c>
      <c r="B4843" t="s">
        <v>296</v>
      </c>
      <c r="C4843" t="s">
        <v>205</v>
      </c>
      <c r="D4843" t="s">
        <v>204</v>
      </c>
      <c r="E4843" t="s">
        <v>167</v>
      </c>
      <c r="F4843">
        <v>2015</v>
      </c>
      <c r="G4843">
        <v>67.973901060647705</v>
      </c>
      <c r="H4843">
        <v>70.807836078568499</v>
      </c>
      <c r="I4843">
        <v>64.679693438909894</v>
      </c>
    </row>
    <row r="4844" spans="1:9" x14ac:dyDescent="0.15">
      <c r="A4844" t="s">
        <v>202</v>
      </c>
      <c r="B4844" t="s">
        <v>297</v>
      </c>
      <c r="C4844" t="s">
        <v>21</v>
      </c>
      <c r="D4844" t="s">
        <v>204</v>
      </c>
      <c r="E4844" t="s">
        <v>167</v>
      </c>
      <c r="F4844">
        <v>2015</v>
      </c>
      <c r="G4844">
        <v>67.565572677076602</v>
      </c>
      <c r="H4844">
        <v>70.175079428123396</v>
      </c>
      <c r="I4844">
        <v>64.715248051710702</v>
      </c>
    </row>
    <row r="4845" spans="1:9" x14ac:dyDescent="0.15">
      <c r="A4845" t="s">
        <v>202</v>
      </c>
      <c r="B4845" t="s">
        <v>297</v>
      </c>
      <c r="C4845" t="s">
        <v>1</v>
      </c>
      <c r="D4845" t="s">
        <v>204</v>
      </c>
      <c r="E4845" t="s">
        <v>167</v>
      </c>
      <c r="F4845">
        <v>2015</v>
      </c>
      <c r="G4845">
        <v>68.936081871637299</v>
      </c>
      <c r="H4845">
        <v>71.974620285518199</v>
      </c>
      <c r="I4845">
        <v>65.412286636078605</v>
      </c>
    </row>
    <row r="4846" spans="1:9" x14ac:dyDescent="0.15">
      <c r="A4846" t="s">
        <v>202</v>
      </c>
      <c r="B4846" t="s">
        <v>297</v>
      </c>
      <c r="C4846" t="s">
        <v>205</v>
      </c>
      <c r="D4846" t="s">
        <v>204</v>
      </c>
      <c r="E4846" t="s">
        <v>167</v>
      </c>
      <c r="F4846">
        <v>2015</v>
      </c>
      <c r="G4846">
        <v>68.265010131472295</v>
      </c>
      <c r="H4846">
        <v>71.105966202044101</v>
      </c>
      <c r="I4846">
        <v>65.068467478246305</v>
      </c>
    </row>
    <row r="4847" spans="1:9" x14ac:dyDescent="0.15">
      <c r="A4847" t="s">
        <v>202</v>
      </c>
      <c r="B4847" t="s">
        <v>298</v>
      </c>
      <c r="C4847" t="s">
        <v>21</v>
      </c>
      <c r="D4847" t="s">
        <v>204</v>
      </c>
      <c r="E4847" t="s">
        <v>167</v>
      </c>
      <c r="F4847">
        <v>2015</v>
      </c>
      <c r="G4847">
        <v>66.534476606459904</v>
      </c>
      <c r="H4847">
        <v>69.111065638291905</v>
      </c>
      <c r="I4847">
        <v>63.632975724489697</v>
      </c>
    </row>
    <row r="4848" spans="1:9" x14ac:dyDescent="0.15">
      <c r="A4848" t="s">
        <v>202</v>
      </c>
      <c r="B4848" t="s">
        <v>298</v>
      </c>
      <c r="C4848" t="s">
        <v>1</v>
      </c>
      <c r="D4848" t="s">
        <v>204</v>
      </c>
      <c r="E4848" t="s">
        <v>167</v>
      </c>
      <c r="F4848">
        <v>2015</v>
      </c>
      <c r="G4848">
        <v>68.583719245661797</v>
      </c>
      <c r="H4848">
        <v>71.654855447370196</v>
      </c>
      <c r="I4848">
        <v>65.189801694014903</v>
      </c>
    </row>
    <row r="4849" spans="1:9" x14ac:dyDescent="0.15">
      <c r="A4849" t="s">
        <v>202</v>
      </c>
      <c r="B4849" t="s">
        <v>298</v>
      </c>
      <c r="C4849" t="s">
        <v>205</v>
      </c>
      <c r="D4849" t="s">
        <v>204</v>
      </c>
      <c r="E4849" t="s">
        <v>167</v>
      </c>
      <c r="F4849">
        <v>2015</v>
      </c>
      <c r="G4849">
        <v>67.546506522780803</v>
      </c>
      <c r="H4849">
        <v>70.322073291019194</v>
      </c>
      <c r="I4849">
        <v>64.320306965473506</v>
      </c>
    </row>
    <row r="4850" spans="1:9" x14ac:dyDescent="0.15">
      <c r="A4850" t="s">
        <v>202</v>
      </c>
      <c r="B4850" t="s">
        <v>299</v>
      </c>
      <c r="C4850" t="s">
        <v>21</v>
      </c>
      <c r="D4850" t="s">
        <v>204</v>
      </c>
      <c r="E4850" t="s">
        <v>167</v>
      </c>
      <c r="F4850">
        <v>2015</v>
      </c>
      <c r="G4850">
        <v>67.552636202956904</v>
      </c>
      <c r="H4850">
        <v>70.1988777462157</v>
      </c>
      <c r="I4850">
        <v>64.513234858171302</v>
      </c>
    </row>
    <row r="4851" spans="1:9" x14ac:dyDescent="0.15">
      <c r="A4851" t="s">
        <v>202</v>
      </c>
      <c r="B4851" t="s">
        <v>299</v>
      </c>
      <c r="C4851" t="s">
        <v>1</v>
      </c>
      <c r="D4851" t="s">
        <v>204</v>
      </c>
      <c r="E4851" t="s">
        <v>167</v>
      </c>
      <c r="F4851">
        <v>2015</v>
      </c>
      <c r="G4851">
        <v>69.144559995416799</v>
      </c>
      <c r="H4851">
        <v>72.238386837150202</v>
      </c>
      <c r="I4851">
        <v>65.495108424115699</v>
      </c>
    </row>
    <row r="4852" spans="1:9" x14ac:dyDescent="0.15">
      <c r="A4852" t="s">
        <v>202</v>
      </c>
      <c r="B4852" t="s">
        <v>299</v>
      </c>
      <c r="C4852" t="s">
        <v>205</v>
      </c>
      <c r="D4852" t="s">
        <v>204</v>
      </c>
      <c r="E4852" t="s">
        <v>167</v>
      </c>
      <c r="F4852">
        <v>2015</v>
      </c>
      <c r="G4852">
        <v>68.372529632998905</v>
      </c>
      <c r="H4852">
        <v>71.202177159403405</v>
      </c>
      <c r="I4852">
        <v>65.089297257786001</v>
      </c>
    </row>
    <row r="4853" spans="1:9" x14ac:dyDescent="0.15">
      <c r="A4853" t="s">
        <v>202</v>
      </c>
      <c r="B4853" t="s">
        <v>300</v>
      </c>
      <c r="C4853" t="s">
        <v>21</v>
      </c>
      <c r="D4853" t="s">
        <v>204</v>
      </c>
      <c r="E4853" t="s">
        <v>167</v>
      </c>
      <c r="F4853">
        <v>2015</v>
      </c>
      <c r="G4853">
        <v>67.109748767492604</v>
      </c>
      <c r="H4853">
        <v>69.674413320863806</v>
      </c>
      <c r="I4853">
        <v>64.212100954045795</v>
      </c>
    </row>
    <row r="4854" spans="1:9" x14ac:dyDescent="0.15">
      <c r="A4854" t="s">
        <v>202</v>
      </c>
      <c r="B4854" t="s">
        <v>300</v>
      </c>
      <c r="C4854" t="s">
        <v>1</v>
      </c>
      <c r="D4854" t="s">
        <v>204</v>
      </c>
      <c r="E4854" t="s">
        <v>167</v>
      </c>
      <c r="F4854">
        <v>2015</v>
      </c>
      <c r="G4854">
        <v>68.369794867597506</v>
      </c>
      <c r="H4854">
        <v>71.3896600209208</v>
      </c>
      <c r="I4854">
        <v>64.931809200965205</v>
      </c>
    </row>
    <row r="4855" spans="1:9" x14ac:dyDescent="0.15">
      <c r="A4855" t="s">
        <v>202</v>
      </c>
      <c r="B4855" t="s">
        <v>300</v>
      </c>
      <c r="C4855" t="s">
        <v>205</v>
      </c>
      <c r="D4855" t="s">
        <v>204</v>
      </c>
      <c r="E4855" t="s">
        <v>167</v>
      </c>
      <c r="F4855">
        <v>2015</v>
      </c>
      <c r="G4855">
        <v>67.754597748733801</v>
      </c>
      <c r="H4855">
        <v>70.559184253331196</v>
      </c>
      <c r="I4855">
        <v>64.633191289161601</v>
      </c>
    </row>
    <row r="4856" spans="1:9" x14ac:dyDescent="0.15">
      <c r="A4856" t="s">
        <v>202</v>
      </c>
      <c r="B4856" t="s">
        <v>301</v>
      </c>
      <c r="C4856" t="s">
        <v>21</v>
      </c>
      <c r="D4856" t="s">
        <v>204</v>
      </c>
      <c r="E4856" t="s">
        <v>167</v>
      </c>
      <c r="F4856">
        <v>2015</v>
      </c>
      <c r="G4856">
        <v>67.115245674418901</v>
      </c>
      <c r="H4856">
        <v>69.631677467985199</v>
      </c>
      <c r="I4856">
        <v>64.183526364262505</v>
      </c>
    </row>
    <row r="4857" spans="1:9" x14ac:dyDescent="0.15">
      <c r="A4857" t="s">
        <v>202</v>
      </c>
      <c r="B4857" t="s">
        <v>301</v>
      </c>
      <c r="C4857" t="s">
        <v>1</v>
      </c>
      <c r="D4857" t="s">
        <v>204</v>
      </c>
      <c r="E4857" t="s">
        <v>167</v>
      </c>
      <c r="F4857">
        <v>2015</v>
      </c>
      <c r="G4857">
        <v>68.478302615750707</v>
      </c>
      <c r="H4857">
        <v>71.444007842086805</v>
      </c>
      <c r="I4857">
        <v>65.017689060334703</v>
      </c>
    </row>
    <row r="4858" spans="1:9" x14ac:dyDescent="0.15">
      <c r="A4858" t="s">
        <v>202</v>
      </c>
      <c r="B4858" t="s">
        <v>301</v>
      </c>
      <c r="C4858" t="s">
        <v>205</v>
      </c>
      <c r="D4858" t="s">
        <v>204</v>
      </c>
      <c r="E4858" t="s">
        <v>167</v>
      </c>
      <c r="F4858">
        <v>2015</v>
      </c>
      <c r="G4858">
        <v>67.806355507241705</v>
      </c>
      <c r="H4858">
        <v>70.534985494561298</v>
      </c>
      <c r="I4858">
        <v>64.623902387358498</v>
      </c>
    </row>
    <row r="4859" spans="1:9" x14ac:dyDescent="0.15">
      <c r="A4859" t="s">
        <v>202</v>
      </c>
      <c r="B4859" t="s">
        <v>302</v>
      </c>
      <c r="C4859" t="s">
        <v>21</v>
      </c>
      <c r="D4859" t="s">
        <v>204</v>
      </c>
      <c r="E4859" t="s">
        <v>167</v>
      </c>
      <c r="F4859">
        <v>2015</v>
      </c>
      <c r="G4859">
        <v>67.284680107038398</v>
      </c>
      <c r="H4859">
        <v>69.849927001429805</v>
      </c>
      <c r="I4859">
        <v>64.308978237118396</v>
      </c>
    </row>
    <row r="4860" spans="1:9" x14ac:dyDescent="0.15">
      <c r="A4860" t="s">
        <v>202</v>
      </c>
      <c r="B4860" t="s">
        <v>302</v>
      </c>
      <c r="C4860" t="s">
        <v>1</v>
      </c>
      <c r="D4860" t="s">
        <v>204</v>
      </c>
      <c r="E4860" t="s">
        <v>167</v>
      </c>
      <c r="F4860">
        <v>2015</v>
      </c>
      <c r="G4860">
        <v>68.076489582948099</v>
      </c>
      <c r="H4860">
        <v>71.078492659196499</v>
      </c>
      <c r="I4860">
        <v>64.6517309635271</v>
      </c>
    </row>
    <row r="4861" spans="1:9" x14ac:dyDescent="0.15">
      <c r="A4861" t="s">
        <v>202</v>
      </c>
      <c r="B4861" t="s">
        <v>302</v>
      </c>
      <c r="C4861" t="s">
        <v>205</v>
      </c>
      <c r="D4861" t="s">
        <v>204</v>
      </c>
      <c r="E4861" t="s">
        <v>167</v>
      </c>
      <c r="F4861">
        <v>2015</v>
      </c>
      <c r="G4861">
        <v>67.688216257293703</v>
      </c>
      <c r="H4861">
        <v>70.453761566586394</v>
      </c>
      <c r="I4861">
        <v>64.487655434376194</v>
      </c>
    </row>
    <row r="4862" spans="1:9" x14ac:dyDescent="0.15">
      <c r="A4862" t="s">
        <v>202</v>
      </c>
      <c r="B4862" t="s">
        <v>303</v>
      </c>
      <c r="C4862" t="s">
        <v>21</v>
      </c>
      <c r="D4862" t="s">
        <v>204</v>
      </c>
      <c r="E4862" t="s">
        <v>167</v>
      </c>
      <c r="F4862">
        <v>2015</v>
      </c>
      <c r="G4862">
        <v>67.297026470009001</v>
      </c>
      <c r="H4862">
        <v>69.963105412197905</v>
      </c>
      <c r="I4862">
        <v>64.3282028626422</v>
      </c>
    </row>
    <row r="4863" spans="1:9" x14ac:dyDescent="0.15">
      <c r="A4863" t="s">
        <v>202</v>
      </c>
      <c r="B4863" t="s">
        <v>303</v>
      </c>
      <c r="C4863" t="s">
        <v>1</v>
      </c>
      <c r="D4863" t="s">
        <v>204</v>
      </c>
      <c r="E4863" t="s">
        <v>167</v>
      </c>
      <c r="F4863">
        <v>2015</v>
      </c>
      <c r="G4863">
        <v>68.402814371650095</v>
      </c>
      <c r="H4863">
        <v>71.404546145262699</v>
      </c>
      <c r="I4863">
        <v>64.941785407809704</v>
      </c>
    </row>
    <row r="4864" spans="1:9" x14ac:dyDescent="0.15">
      <c r="A4864" t="s">
        <v>202</v>
      </c>
      <c r="B4864" t="s">
        <v>303</v>
      </c>
      <c r="C4864" t="s">
        <v>205</v>
      </c>
      <c r="D4864" t="s">
        <v>204</v>
      </c>
      <c r="E4864" t="s">
        <v>167</v>
      </c>
      <c r="F4864">
        <v>2015</v>
      </c>
      <c r="G4864">
        <v>67.862718023134093</v>
      </c>
      <c r="H4864">
        <v>70.6864806054963</v>
      </c>
      <c r="I4864">
        <v>64.696434199902001</v>
      </c>
    </row>
    <row r="4865" spans="1:9" x14ac:dyDescent="0.15">
      <c r="A4865" t="s">
        <v>202</v>
      </c>
      <c r="B4865" t="s">
        <v>304</v>
      </c>
      <c r="C4865" t="s">
        <v>21</v>
      </c>
      <c r="D4865" t="s">
        <v>204</v>
      </c>
      <c r="E4865" t="s">
        <v>167</v>
      </c>
      <c r="F4865">
        <v>2015</v>
      </c>
      <c r="G4865">
        <v>66.280869940009197</v>
      </c>
      <c r="H4865">
        <v>68.842858656600697</v>
      </c>
      <c r="I4865">
        <v>63.315435771208797</v>
      </c>
    </row>
    <row r="4866" spans="1:9" x14ac:dyDescent="0.15">
      <c r="A4866" t="s">
        <v>202</v>
      </c>
      <c r="B4866" t="s">
        <v>304</v>
      </c>
      <c r="C4866" t="s">
        <v>1</v>
      </c>
      <c r="D4866" t="s">
        <v>204</v>
      </c>
      <c r="E4866" t="s">
        <v>167</v>
      </c>
      <c r="F4866">
        <v>2015</v>
      </c>
      <c r="G4866">
        <v>68.059884002969298</v>
      </c>
      <c r="H4866">
        <v>71.099299988710001</v>
      </c>
      <c r="I4866">
        <v>64.5321406240991</v>
      </c>
    </row>
    <row r="4867" spans="1:9" x14ac:dyDescent="0.15">
      <c r="A4867" t="s">
        <v>202</v>
      </c>
      <c r="B4867" t="s">
        <v>304</v>
      </c>
      <c r="C4867" t="s">
        <v>205</v>
      </c>
      <c r="D4867" t="s">
        <v>204</v>
      </c>
      <c r="E4867" t="s">
        <v>167</v>
      </c>
      <c r="F4867">
        <v>2015</v>
      </c>
      <c r="G4867">
        <v>67.1827996633764</v>
      </c>
      <c r="H4867">
        <v>70.017484555214494</v>
      </c>
      <c r="I4867">
        <v>63.991267253215199</v>
      </c>
    </row>
    <row r="4868" spans="1:9" x14ac:dyDescent="0.15">
      <c r="A4868" t="s">
        <v>202</v>
      </c>
      <c r="B4868" t="s">
        <v>305</v>
      </c>
      <c r="C4868" t="s">
        <v>21</v>
      </c>
      <c r="D4868" t="s">
        <v>204</v>
      </c>
      <c r="E4868" t="s">
        <v>167</v>
      </c>
      <c r="F4868">
        <v>2015</v>
      </c>
      <c r="G4868">
        <v>67.431896741788094</v>
      </c>
      <c r="H4868">
        <v>69.890437680829706</v>
      </c>
      <c r="I4868">
        <v>64.605361866199402</v>
      </c>
    </row>
    <row r="4869" spans="1:9" x14ac:dyDescent="0.15">
      <c r="A4869" t="s">
        <v>202</v>
      </c>
      <c r="B4869" t="s">
        <v>305</v>
      </c>
      <c r="C4869" t="s">
        <v>1</v>
      </c>
      <c r="D4869" t="s">
        <v>204</v>
      </c>
      <c r="E4869" t="s">
        <v>167</v>
      </c>
      <c r="F4869">
        <v>2015</v>
      </c>
      <c r="G4869">
        <v>68.601006094558997</v>
      </c>
      <c r="H4869">
        <v>71.662244194392002</v>
      </c>
      <c r="I4869">
        <v>65.110454953739307</v>
      </c>
    </row>
    <row r="4870" spans="1:9" x14ac:dyDescent="0.15">
      <c r="A4870" t="s">
        <v>202</v>
      </c>
      <c r="B4870" t="s">
        <v>305</v>
      </c>
      <c r="C4870" t="s">
        <v>205</v>
      </c>
      <c r="D4870" t="s">
        <v>204</v>
      </c>
      <c r="E4870" t="s">
        <v>167</v>
      </c>
      <c r="F4870">
        <v>2015</v>
      </c>
      <c r="G4870">
        <v>68.019943678414904</v>
      </c>
      <c r="H4870">
        <v>70.748956896156201</v>
      </c>
      <c r="I4870">
        <v>64.889624669865199</v>
      </c>
    </row>
    <row r="4871" spans="1:9" x14ac:dyDescent="0.15">
      <c r="A4871" t="s">
        <v>202</v>
      </c>
      <c r="B4871" t="s">
        <v>306</v>
      </c>
      <c r="C4871" t="s">
        <v>21</v>
      </c>
      <c r="D4871" t="s">
        <v>204</v>
      </c>
      <c r="E4871" t="s">
        <v>167</v>
      </c>
      <c r="F4871">
        <v>2015</v>
      </c>
      <c r="G4871">
        <v>66.477350988948999</v>
      </c>
      <c r="H4871">
        <v>68.991860794567501</v>
      </c>
      <c r="I4871">
        <v>63.618024140507998</v>
      </c>
    </row>
    <row r="4872" spans="1:9" x14ac:dyDescent="0.15">
      <c r="A4872" t="s">
        <v>202</v>
      </c>
      <c r="B4872" t="s">
        <v>306</v>
      </c>
      <c r="C4872" t="s">
        <v>1</v>
      </c>
      <c r="D4872" t="s">
        <v>204</v>
      </c>
      <c r="E4872" t="s">
        <v>167</v>
      </c>
      <c r="F4872">
        <v>2015</v>
      </c>
      <c r="G4872">
        <v>68.350659847631704</v>
      </c>
      <c r="H4872">
        <v>71.405036013193296</v>
      </c>
      <c r="I4872">
        <v>64.880474313212105</v>
      </c>
    </row>
    <row r="4873" spans="1:9" x14ac:dyDescent="0.15">
      <c r="A4873" t="s">
        <v>202</v>
      </c>
      <c r="B4873" t="s">
        <v>306</v>
      </c>
      <c r="C4873" t="s">
        <v>205</v>
      </c>
      <c r="D4873" t="s">
        <v>204</v>
      </c>
      <c r="E4873" t="s">
        <v>167</v>
      </c>
      <c r="F4873">
        <v>2015</v>
      </c>
      <c r="G4873">
        <v>67.406903429974705</v>
      </c>
      <c r="H4873">
        <v>70.145928121394903</v>
      </c>
      <c r="I4873">
        <v>64.197605568047607</v>
      </c>
    </row>
    <row r="4874" spans="1:9" x14ac:dyDescent="0.15">
      <c r="A4874" t="s">
        <v>202</v>
      </c>
      <c r="B4874" t="s">
        <v>307</v>
      </c>
      <c r="C4874" t="s">
        <v>21</v>
      </c>
      <c r="D4874" t="s">
        <v>204</v>
      </c>
      <c r="E4874" t="s">
        <v>167</v>
      </c>
      <c r="F4874">
        <v>2015</v>
      </c>
      <c r="G4874">
        <v>67.195615880389497</v>
      </c>
      <c r="H4874">
        <v>69.703913416472503</v>
      </c>
      <c r="I4874">
        <v>64.346766447266404</v>
      </c>
    </row>
    <row r="4875" spans="1:9" x14ac:dyDescent="0.15">
      <c r="A4875" t="s">
        <v>202</v>
      </c>
      <c r="B4875" t="s">
        <v>307</v>
      </c>
      <c r="C4875" t="s">
        <v>1</v>
      </c>
      <c r="D4875" t="s">
        <v>204</v>
      </c>
      <c r="E4875" t="s">
        <v>167</v>
      </c>
      <c r="F4875">
        <v>2015</v>
      </c>
      <c r="G4875">
        <v>68.616330251544099</v>
      </c>
      <c r="H4875">
        <v>71.768790195913397</v>
      </c>
      <c r="I4875">
        <v>65.180412729529294</v>
      </c>
    </row>
    <row r="4876" spans="1:9" x14ac:dyDescent="0.15">
      <c r="A4876" t="s">
        <v>202</v>
      </c>
      <c r="B4876" t="s">
        <v>307</v>
      </c>
      <c r="C4876" t="s">
        <v>205</v>
      </c>
      <c r="D4876" t="s">
        <v>204</v>
      </c>
      <c r="E4876" t="s">
        <v>167</v>
      </c>
      <c r="F4876">
        <v>2015</v>
      </c>
      <c r="G4876">
        <v>67.897277496075901</v>
      </c>
      <c r="H4876">
        <v>70.727350461359194</v>
      </c>
      <c r="I4876">
        <v>64.774648702721507</v>
      </c>
    </row>
    <row r="4877" spans="1:9" x14ac:dyDescent="0.15">
      <c r="A4877" t="s">
        <v>202</v>
      </c>
      <c r="B4877" t="s">
        <v>308</v>
      </c>
      <c r="C4877" t="s">
        <v>21</v>
      </c>
      <c r="D4877" t="s">
        <v>204</v>
      </c>
      <c r="E4877" t="s">
        <v>167</v>
      </c>
      <c r="F4877">
        <v>2015</v>
      </c>
      <c r="G4877">
        <v>66.378838401596894</v>
      </c>
      <c r="H4877">
        <v>68.949713314164995</v>
      </c>
      <c r="I4877">
        <v>63.529680935145599</v>
      </c>
    </row>
    <row r="4878" spans="1:9" x14ac:dyDescent="0.15">
      <c r="A4878" t="s">
        <v>202</v>
      </c>
      <c r="B4878" t="s">
        <v>308</v>
      </c>
      <c r="C4878" t="s">
        <v>1</v>
      </c>
      <c r="D4878" t="s">
        <v>204</v>
      </c>
      <c r="E4878" t="s">
        <v>167</v>
      </c>
      <c r="F4878">
        <v>2015</v>
      </c>
      <c r="G4878">
        <v>67.892932856371303</v>
      </c>
      <c r="H4878">
        <v>70.983167363655696</v>
      </c>
      <c r="I4878">
        <v>64.482593116902393</v>
      </c>
    </row>
    <row r="4879" spans="1:9" x14ac:dyDescent="0.15">
      <c r="A4879" t="s">
        <v>202</v>
      </c>
      <c r="B4879" t="s">
        <v>308</v>
      </c>
      <c r="C4879" t="s">
        <v>205</v>
      </c>
      <c r="D4879" t="s">
        <v>204</v>
      </c>
      <c r="E4879" t="s">
        <v>167</v>
      </c>
      <c r="F4879">
        <v>2015</v>
      </c>
      <c r="G4879">
        <v>67.156670719647096</v>
      </c>
      <c r="H4879">
        <v>69.931644149133206</v>
      </c>
      <c r="I4879">
        <v>64.001826017244596</v>
      </c>
    </row>
    <row r="4880" spans="1:9" x14ac:dyDescent="0.15">
      <c r="A4880" t="s">
        <v>202</v>
      </c>
      <c r="B4880" t="s">
        <v>309</v>
      </c>
      <c r="C4880" t="s">
        <v>21</v>
      </c>
      <c r="D4880" t="s">
        <v>204</v>
      </c>
      <c r="E4880" t="s">
        <v>167</v>
      </c>
      <c r="F4880">
        <v>2015</v>
      </c>
      <c r="G4880">
        <v>65.0993689664339</v>
      </c>
      <c r="H4880">
        <v>67.502125142386802</v>
      </c>
      <c r="I4880">
        <v>62.289206097763198</v>
      </c>
    </row>
    <row r="4881" spans="1:9" x14ac:dyDescent="0.15">
      <c r="A4881" t="s">
        <v>202</v>
      </c>
      <c r="B4881" t="s">
        <v>309</v>
      </c>
      <c r="C4881" t="s">
        <v>1</v>
      </c>
      <c r="D4881" t="s">
        <v>204</v>
      </c>
      <c r="E4881" t="s">
        <v>167</v>
      </c>
      <c r="F4881">
        <v>2015</v>
      </c>
      <c r="G4881">
        <v>67.831837839078901</v>
      </c>
      <c r="H4881">
        <v>70.829654457336005</v>
      </c>
      <c r="I4881">
        <v>64.360853767517099</v>
      </c>
    </row>
    <row r="4882" spans="1:9" x14ac:dyDescent="0.15">
      <c r="A4882" t="s">
        <v>202</v>
      </c>
      <c r="B4882" t="s">
        <v>309</v>
      </c>
      <c r="C4882" t="s">
        <v>205</v>
      </c>
      <c r="D4882" t="s">
        <v>204</v>
      </c>
      <c r="E4882" t="s">
        <v>167</v>
      </c>
      <c r="F4882">
        <v>2015</v>
      </c>
      <c r="G4882">
        <v>66.425972287037695</v>
      </c>
      <c r="H4882">
        <v>69.051687136580796</v>
      </c>
      <c r="I4882">
        <v>63.287178334650697</v>
      </c>
    </row>
    <row r="4883" spans="1:9" x14ac:dyDescent="0.15">
      <c r="A4883" t="s">
        <v>202</v>
      </c>
      <c r="B4883" t="s">
        <v>310</v>
      </c>
      <c r="C4883" t="s">
        <v>21</v>
      </c>
      <c r="D4883" t="s">
        <v>204</v>
      </c>
      <c r="E4883" t="s">
        <v>167</v>
      </c>
      <c r="F4883">
        <v>2015</v>
      </c>
      <c r="G4883">
        <v>65.817452611721606</v>
      </c>
      <c r="H4883">
        <v>68.320996582665799</v>
      </c>
      <c r="I4883">
        <v>62.904928025538702</v>
      </c>
    </row>
    <row r="4884" spans="1:9" x14ac:dyDescent="0.15">
      <c r="A4884" t="s">
        <v>202</v>
      </c>
      <c r="B4884" t="s">
        <v>310</v>
      </c>
      <c r="C4884" t="s">
        <v>1</v>
      </c>
      <c r="D4884" t="s">
        <v>204</v>
      </c>
      <c r="E4884" t="s">
        <v>167</v>
      </c>
      <c r="F4884">
        <v>2015</v>
      </c>
      <c r="G4884">
        <v>67.571607611060301</v>
      </c>
      <c r="H4884">
        <v>70.609437109539698</v>
      </c>
      <c r="I4884">
        <v>64.226246105128993</v>
      </c>
    </row>
    <row r="4885" spans="1:9" x14ac:dyDescent="0.15">
      <c r="A4885" t="s">
        <v>202</v>
      </c>
      <c r="B4885" t="s">
        <v>310</v>
      </c>
      <c r="C4885" t="s">
        <v>205</v>
      </c>
      <c r="D4885" t="s">
        <v>204</v>
      </c>
      <c r="E4885" t="s">
        <v>167</v>
      </c>
      <c r="F4885">
        <v>2015</v>
      </c>
      <c r="G4885">
        <v>66.709220965557407</v>
      </c>
      <c r="H4885">
        <v>69.461278492749898</v>
      </c>
      <c r="I4885">
        <v>63.579757191609801</v>
      </c>
    </row>
    <row r="4886" spans="1:9" x14ac:dyDescent="0.15">
      <c r="A4886" t="s">
        <v>202</v>
      </c>
      <c r="B4886" t="s">
        <v>311</v>
      </c>
      <c r="C4886" t="s">
        <v>21</v>
      </c>
      <c r="D4886" t="s">
        <v>204</v>
      </c>
      <c r="E4886" t="s">
        <v>167</v>
      </c>
      <c r="F4886">
        <v>2015</v>
      </c>
      <c r="G4886">
        <v>69.305261944312093</v>
      </c>
      <c r="H4886">
        <v>71.9756150754136</v>
      </c>
      <c r="I4886">
        <v>66.101799364032004</v>
      </c>
    </row>
    <row r="4887" spans="1:9" x14ac:dyDescent="0.15">
      <c r="A4887" t="s">
        <v>202</v>
      </c>
      <c r="B4887" t="s">
        <v>311</v>
      </c>
      <c r="C4887" t="s">
        <v>1</v>
      </c>
      <c r="D4887" t="s">
        <v>204</v>
      </c>
      <c r="E4887" t="s">
        <v>167</v>
      </c>
      <c r="F4887">
        <v>2015</v>
      </c>
      <c r="G4887">
        <v>70.865748650126704</v>
      </c>
      <c r="H4887">
        <v>74.033125472420707</v>
      </c>
      <c r="I4887">
        <v>67.129686580707201</v>
      </c>
    </row>
    <row r="4888" spans="1:9" x14ac:dyDescent="0.15">
      <c r="A4888" t="s">
        <v>202</v>
      </c>
      <c r="B4888" t="s">
        <v>311</v>
      </c>
      <c r="C4888" t="s">
        <v>205</v>
      </c>
      <c r="D4888" t="s">
        <v>204</v>
      </c>
      <c r="E4888" t="s">
        <v>167</v>
      </c>
      <c r="F4888">
        <v>2015</v>
      </c>
      <c r="G4888">
        <v>70.119146727456794</v>
      </c>
      <c r="H4888">
        <v>72.975523163730202</v>
      </c>
      <c r="I4888">
        <v>66.650856996349503</v>
      </c>
    </row>
    <row r="4889" spans="1:9" x14ac:dyDescent="0.15">
      <c r="A4889" t="s">
        <v>202</v>
      </c>
      <c r="B4889" t="s">
        <v>312</v>
      </c>
      <c r="C4889" t="s">
        <v>21</v>
      </c>
      <c r="D4889" t="s">
        <v>204</v>
      </c>
      <c r="E4889" t="s">
        <v>167</v>
      </c>
      <c r="F4889">
        <v>2015</v>
      </c>
      <c r="G4889">
        <v>69.196309314235194</v>
      </c>
      <c r="H4889">
        <v>71.866023781395498</v>
      </c>
      <c r="I4889">
        <v>66.118078473937004</v>
      </c>
    </row>
    <row r="4890" spans="1:9" x14ac:dyDescent="0.15">
      <c r="A4890" t="s">
        <v>202</v>
      </c>
      <c r="B4890" t="s">
        <v>312</v>
      </c>
      <c r="C4890" t="s">
        <v>1</v>
      </c>
      <c r="D4890" t="s">
        <v>204</v>
      </c>
      <c r="E4890" t="s">
        <v>167</v>
      </c>
      <c r="F4890">
        <v>2015</v>
      </c>
      <c r="G4890">
        <v>70.612955716204596</v>
      </c>
      <c r="H4890">
        <v>73.810121676905496</v>
      </c>
      <c r="I4890">
        <v>67.000655132132906</v>
      </c>
    </row>
    <row r="4891" spans="1:9" x14ac:dyDescent="0.15">
      <c r="A4891" t="s">
        <v>202</v>
      </c>
      <c r="B4891" t="s">
        <v>312</v>
      </c>
      <c r="C4891" t="s">
        <v>205</v>
      </c>
      <c r="D4891" t="s">
        <v>204</v>
      </c>
      <c r="E4891" t="s">
        <v>167</v>
      </c>
      <c r="F4891">
        <v>2015</v>
      </c>
      <c r="G4891">
        <v>69.921538895792594</v>
      </c>
      <c r="H4891">
        <v>72.847362486041902</v>
      </c>
      <c r="I4891">
        <v>66.550879342311106</v>
      </c>
    </row>
    <row r="4892" spans="1:9" x14ac:dyDescent="0.15">
      <c r="A4892" t="s">
        <v>202</v>
      </c>
      <c r="B4892" t="s">
        <v>313</v>
      </c>
      <c r="C4892" t="s">
        <v>21</v>
      </c>
      <c r="D4892" t="s">
        <v>204</v>
      </c>
      <c r="E4892" t="s">
        <v>167</v>
      </c>
      <c r="F4892">
        <v>2015</v>
      </c>
      <c r="G4892">
        <v>69.169371355861998</v>
      </c>
      <c r="H4892">
        <v>71.834805167508193</v>
      </c>
      <c r="I4892">
        <v>66.061065762095097</v>
      </c>
    </row>
    <row r="4893" spans="1:9" x14ac:dyDescent="0.15">
      <c r="A4893" t="s">
        <v>202</v>
      </c>
      <c r="B4893" t="s">
        <v>313</v>
      </c>
      <c r="C4893" t="s">
        <v>1</v>
      </c>
      <c r="D4893" t="s">
        <v>204</v>
      </c>
      <c r="E4893" t="s">
        <v>167</v>
      </c>
      <c r="F4893">
        <v>2015</v>
      </c>
      <c r="G4893">
        <v>70.268193036232006</v>
      </c>
      <c r="H4893">
        <v>73.360042739937896</v>
      </c>
      <c r="I4893">
        <v>66.739059985423495</v>
      </c>
    </row>
    <row r="4894" spans="1:9" x14ac:dyDescent="0.15">
      <c r="A4894" t="s">
        <v>202</v>
      </c>
      <c r="B4894" t="s">
        <v>313</v>
      </c>
      <c r="C4894" t="s">
        <v>205</v>
      </c>
      <c r="D4894" t="s">
        <v>204</v>
      </c>
      <c r="E4894" t="s">
        <v>167</v>
      </c>
      <c r="F4894">
        <v>2015</v>
      </c>
      <c r="G4894">
        <v>69.756316482199395</v>
      </c>
      <c r="H4894">
        <v>72.630302630094604</v>
      </c>
      <c r="I4894">
        <v>66.3641198868673</v>
      </c>
    </row>
    <row r="4895" spans="1:9" x14ac:dyDescent="0.15">
      <c r="A4895" t="s">
        <v>202</v>
      </c>
      <c r="B4895" t="s">
        <v>314</v>
      </c>
      <c r="C4895" t="s">
        <v>21</v>
      </c>
      <c r="D4895" t="s">
        <v>204</v>
      </c>
      <c r="E4895" t="s">
        <v>167</v>
      </c>
      <c r="F4895">
        <v>2015</v>
      </c>
      <c r="G4895">
        <v>67.419614398477705</v>
      </c>
      <c r="H4895">
        <v>69.924909257331507</v>
      </c>
      <c r="I4895">
        <v>64.383503970071203</v>
      </c>
    </row>
    <row r="4896" spans="1:9" x14ac:dyDescent="0.15">
      <c r="A4896" t="s">
        <v>202</v>
      </c>
      <c r="B4896" t="s">
        <v>314</v>
      </c>
      <c r="C4896" t="s">
        <v>1</v>
      </c>
      <c r="D4896" t="s">
        <v>204</v>
      </c>
      <c r="E4896" t="s">
        <v>167</v>
      </c>
      <c r="F4896">
        <v>2015</v>
      </c>
      <c r="G4896">
        <v>69.943218357282305</v>
      </c>
      <c r="H4896">
        <v>73.054893171201897</v>
      </c>
      <c r="I4896">
        <v>66.333588760510906</v>
      </c>
    </row>
    <row r="4897" spans="1:9" x14ac:dyDescent="0.15">
      <c r="A4897" t="s">
        <v>202</v>
      </c>
      <c r="B4897" t="s">
        <v>314</v>
      </c>
      <c r="C4897" t="s">
        <v>205</v>
      </c>
      <c r="D4897" t="s">
        <v>204</v>
      </c>
      <c r="E4897" t="s">
        <v>167</v>
      </c>
      <c r="F4897">
        <v>2015</v>
      </c>
      <c r="G4897">
        <v>68.673553535977703</v>
      </c>
      <c r="H4897">
        <v>71.465031700246797</v>
      </c>
      <c r="I4897">
        <v>65.280888844730001</v>
      </c>
    </row>
    <row r="4898" spans="1:9" x14ac:dyDescent="0.15">
      <c r="A4898" t="s">
        <v>202</v>
      </c>
      <c r="B4898" t="s">
        <v>315</v>
      </c>
      <c r="C4898" t="s">
        <v>21</v>
      </c>
      <c r="D4898" t="s">
        <v>204</v>
      </c>
      <c r="E4898" t="s">
        <v>167</v>
      </c>
      <c r="F4898">
        <v>2015</v>
      </c>
      <c r="G4898">
        <v>67.932942672103906</v>
      </c>
      <c r="H4898">
        <v>70.504308731743095</v>
      </c>
      <c r="I4898">
        <v>64.963528104704807</v>
      </c>
    </row>
    <row r="4899" spans="1:9" x14ac:dyDescent="0.15">
      <c r="A4899" t="s">
        <v>202</v>
      </c>
      <c r="B4899" t="s">
        <v>315</v>
      </c>
      <c r="C4899" t="s">
        <v>1</v>
      </c>
      <c r="D4899" t="s">
        <v>204</v>
      </c>
      <c r="E4899" t="s">
        <v>167</v>
      </c>
      <c r="F4899">
        <v>2015</v>
      </c>
      <c r="G4899">
        <v>69.243638962913906</v>
      </c>
      <c r="H4899">
        <v>72.307973369971506</v>
      </c>
      <c r="I4899">
        <v>65.851028078777404</v>
      </c>
    </row>
    <row r="4900" spans="1:9" x14ac:dyDescent="0.15">
      <c r="A4900" t="s">
        <v>202</v>
      </c>
      <c r="B4900" t="s">
        <v>315</v>
      </c>
      <c r="C4900" t="s">
        <v>205</v>
      </c>
      <c r="D4900" t="s">
        <v>204</v>
      </c>
      <c r="E4900" t="s">
        <v>167</v>
      </c>
      <c r="F4900">
        <v>2015</v>
      </c>
      <c r="G4900">
        <v>68.625976273617795</v>
      </c>
      <c r="H4900">
        <v>71.375410100410306</v>
      </c>
      <c r="I4900">
        <v>65.431882091213396</v>
      </c>
    </row>
    <row r="4901" spans="1:9" x14ac:dyDescent="0.15">
      <c r="A4901" t="s">
        <v>202</v>
      </c>
      <c r="B4901" t="s">
        <v>316</v>
      </c>
      <c r="C4901" t="s">
        <v>21</v>
      </c>
      <c r="D4901" t="s">
        <v>204</v>
      </c>
      <c r="E4901" t="s">
        <v>167</v>
      </c>
      <c r="F4901">
        <v>2015</v>
      </c>
      <c r="G4901">
        <v>68.152573001554501</v>
      </c>
      <c r="H4901">
        <v>70.727215086445696</v>
      </c>
      <c r="I4901">
        <v>65.171881585555695</v>
      </c>
    </row>
    <row r="4902" spans="1:9" x14ac:dyDescent="0.15">
      <c r="A4902" t="s">
        <v>202</v>
      </c>
      <c r="B4902" t="s">
        <v>316</v>
      </c>
      <c r="C4902" t="s">
        <v>1</v>
      </c>
      <c r="D4902" t="s">
        <v>204</v>
      </c>
      <c r="E4902" t="s">
        <v>167</v>
      </c>
      <c r="F4902">
        <v>2015</v>
      </c>
      <c r="G4902">
        <v>69.787477459832701</v>
      </c>
      <c r="H4902">
        <v>72.835125640566801</v>
      </c>
      <c r="I4902">
        <v>66.313249789028504</v>
      </c>
    </row>
    <row r="4903" spans="1:9" x14ac:dyDescent="0.15">
      <c r="A4903" t="s">
        <v>202</v>
      </c>
      <c r="B4903" t="s">
        <v>316</v>
      </c>
      <c r="C4903" t="s">
        <v>205</v>
      </c>
      <c r="D4903" t="s">
        <v>204</v>
      </c>
      <c r="E4903" t="s">
        <v>167</v>
      </c>
      <c r="F4903">
        <v>2015</v>
      </c>
      <c r="G4903">
        <v>68.979214812463596</v>
      </c>
      <c r="H4903">
        <v>71.776241844908398</v>
      </c>
      <c r="I4903">
        <v>65.802708942672297</v>
      </c>
    </row>
    <row r="4904" spans="1:9" x14ac:dyDescent="0.15">
      <c r="A4904" t="s">
        <v>202</v>
      </c>
      <c r="B4904" t="s">
        <v>317</v>
      </c>
      <c r="C4904" t="s">
        <v>21</v>
      </c>
      <c r="D4904" t="s">
        <v>204</v>
      </c>
      <c r="E4904" t="s">
        <v>167</v>
      </c>
      <c r="F4904">
        <v>2015</v>
      </c>
      <c r="G4904">
        <v>67.913335219425804</v>
      </c>
      <c r="H4904">
        <v>70.524579009186496</v>
      </c>
      <c r="I4904">
        <v>64.951624096579295</v>
      </c>
    </row>
    <row r="4905" spans="1:9" x14ac:dyDescent="0.15">
      <c r="A4905" t="s">
        <v>202</v>
      </c>
      <c r="B4905" t="s">
        <v>317</v>
      </c>
      <c r="C4905" t="s">
        <v>1</v>
      </c>
      <c r="D4905" t="s">
        <v>204</v>
      </c>
      <c r="E4905" t="s">
        <v>167</v>
      </c>
      <c r="F4905">
        <v>2015</v>
      </c>
      <c r="G4905">
        <v>69.067886579288</v>
      </c>
      <c r="H4905">
        <v>72.160320792343796</v>
      </c>
      <c r="I4905">
        <v>65.688145762703996</v>
      </c>
    </row>
    <row r="4906" spans="1:9" x14ac:dyDescent="0.15">
      <c r="A4906" t="s">
        <v>202</v>
      </c>
      <c r="B4906" t="s">
        <v>317</v>
      </c>
      <c r="C4906" t="s">
        <v>205</v>
      </c>
      <c r="D4906" t="s">
        <v>204</v>
      </c>
      <c r="E4906" t="s">
        <v>167</v>
      </c>
      <c r="F4906">
        <v>2015</v>
      </c>
      <c r="G4906">
        <v>68.515114659124905</v>
      </c>
      <c r="H4906">
        <v>71.267538912379294</v>
      </c>
      <c r="I4906">
        <v>65.263461065172805</v>
      </c>
    </row>
    <row r="4907" spans="1:9" x14ac:dyDescent="0.15">
      <c r="A4907" t="s">
        <v>202</v>
      </c>
      <c r="B4907" t="s">
        <v>318</v>
      </c>
      <c r="C4907" t="s">
        <v>21</v>
      </c>
      <c r="D4907" t="s">
        <v>204</v>
      </c>
      <c r="E4907" t="s">
        <v>167</v>
      </c>
      <c r="F4907">
        <v>2015</v>
      </c>
      <c r="G4907">
        <v>68.480746228933896</v>
      </c>
      <c r="H4907">
        <v>71.093002523187806</v>
      </c>
      <c r="I4907">
        <v>65.488159191411199</v>
      </c>
    </row>
    <row r="4908" spans="1:9" x14ac:dyDescent="0.15">
      <c r="A4908" t="s">
        <v>202</v>
      </c>
      <c r="B4908" t="s">
        <v>318</v>
      </c>
      <c r="C4908" t="s">
        <v>1</v>
      </c>
      <c r="D4908" t="s">
        <v>204</v>
      </c>
      <c r="E4908" t="s">
        <v>167</v>
      </c>
      <c r="F4908">
        <v>2015</v>
      </c>
      <c r="G4908">
        <v>70.153633870618705</v>
      </c>
      <c r="H4908">
        <v>73.279854453633902</v>
      </c>
      <c r="I4908">
        <v>66.580669189931598</v>
      </c>
    </row>
    <row r="4909" spans="1:9" x14ac:dyDescent="0.15">
      <c r="A4909" t="s">
        <v>202</v>
      </c>
      <c r="B4909" t="s">
        <v>318</v>
      </c>
      <c r="C4909" t="s">
        <v>205</v>
      </c>
      <c r="D4909" t="s">
        <v>204</v>
      </c>
      <c r="E4909" t="s">
        <v>167</v>
      </c>
      <c r="F4909">
        <v>2015</v>
      </c>
      <c r="G4909">
        <v>69.347929150840599</v>
      </c>
      <c r="H4909">
        <v>72.213073602356403</v>
      </c>
      <c r="I4909">
        <v>66.046151931013995</v>
      </c>
    </row>
    <row r="4910" spans="1:9" x14ac:dyDescent="0.15">
      <c r="A4910" t="s">
        <v>202</v>
      </c>
      <c r="B4910" t="s">
        <v>319</v>
      </c>
      <c r="C4910" t="s">
        <v>21</v>
      </c>
      <c r="D4910" t="s">
        <v>204</v>
      </c>
      <c r="E4910" t="s">
        <v>167</v>
      </c>
      <c r="F4910">
        <v>2015</v>
      </c>
      <c r="G4910">
        <v>67.815390818484403</v>
      </c>
      <c r="H4910">
        <v>70.316974434473195</v>
      </c>
      <c r="I4910">
        <v>64.813732028731295</v>
      </c>
    </row>
    <row r="4911" spans="1:9" x14ac:dyDescent="0.15">
      <c r="A4911" t="s">
        <v>202</v>
      </c>
      <c r="B4911" t="s">
        <v>319</v>
      </c>
      <c r="C4911" t="s">
        <v>1</v>
      </c>
      <c r="D4911" t="s">
        <v>204</v>
      </c>
      <c r="E4911" t="s">
        <v>167</v>
      </c>
      <c r="F4911">
        <v>2015</v>
      </c>
      <c r="G4911">
        <v>69.558150997752804</v>
      </c>
      <c r="H4911">
        <v>72.728639501338805</v>
      </c>
      <c r="I4911">
        <v>65.954309294763803</v>
      </c>
    </row>
    <row r="4912" spans="1:9" x14ac:dyDescent="0.15">
      <c r="A4912" t="s">
        <v>202</v>
      </c>
      <c r="B4912" t="s">
        <v>319</v>
      </c>
      <c r="C4912" t="s">
        <v>205</v>
      </c>
      <c r="D4912" t="s">
        <v>204</v>
      </c>
      <c r="E4912" t="s">
        <v>167</v>
      </c>
      <c r="F4912">
        <v>2015</v>
      </c>
      <c r="G4912">
        <v>68.709088115587306</v>
      </c>
      <c r="H4912">
        <v>71.546292786404905</v>
      </c>
      <c r="I4912">
        <v>65.4678024524747</v>
      </c>
    </row>
    <row r="4913" spans="1:9" x14ac:dyDescent="0.15">
      <c r="A4913" t="s">
        <v>202</v>
      </c>
      <c r="B4913" t="s">
        <v>320</v>
      </c>
      <c r="C4913" t="s">
        <v>21</v>
      </c>
      <c r="D4913" t="s">
        <v>204</v>
      </c>
      <c r="E4913" t="s">
        <v>167</v>
      </c>
      <c r="F4913">
        <v>2015</v>
      </c>
      <c r="G4913">
        <v>68.199211916288505</v>
      </c>
      <c r="H4913">
        <v>70.881272372893207</v>
      </c>
      <c r="I4913">
        <v>65.120508047878005</v>
      </c>
    </row>
    <row r="4914" spans="1:9" x14ac:dyDescent="0.15">
      <c r="A4914" t="s">
        <v>202</v>
      </c>
      <c r="B4914" t="s">
        <v>320</v>
      </c>
      <c r="C4914" t="s">
        <v>1</v>
      </c>
      <c r="D4914" t="s">
        <v>204</v>
      </c>
      <c r="E4914" t="s">
        <v>167</v>
      </c>
      <c r="F4914">
        <v>2015</v>
      </c>
      <c r="G4914">
        <v>69.714419257242596</v>
      </c>
      <c r="H4914">
        <v>72.916304308735704</v>
      </c>
      <c r="I4914">
        <v>66.142164791975901</v>
      </c>
    </row>
    <row r="4915" spans="1:9" x14ac:dyDescent="0.15">
      <c r="A4915" t="s">
        <v>202</v>
      </c>
      <c r="B4915" t="s">
        <v>320</v>
      </c>
      <c r="C4915" t="s">
        <v>205</v>
      </c>
      <c r="D4915" t="s">
        <v>204</v>
      </c>
      <c r="E4915" t="s">
        <v>167</v>
      </c>
      <c r="F4915">
        <v>2015</v>
      </c>
      <c r="G4915">
        <v>68.971479456668106</v>
      </c>
      <c r="H4915">
        <v>71.881790707432501</v>
      </c>
      <c r="I4915">
        <v>65.641384587608798</v>
      </c>
    </row>
    <row r="4916" spans="1:9" x14ac:dyDescent="0.15">
      <c r="A4916" t="s">
        <v>202</v>
      </c>
      <c r="B4916" t="s">
        <v>321</v>
      </c>
      <c r="C4916" t="s">
        <v>21</v>
      </c>
      <c r="D4916" t="s">
        <v>204</v>
      </c>
      <c r="E4916" t="s">
        <v>167</v>
      </c>
      <c r="F4916">
        <v>2015</v>
      </c>
      <c r="G4916">
        <v>67.651847602700599</v>
      </c>
      <c r="H4916">
        <v>70.220463907713196</v>
      </c>
      <c r="I4916">
        <v>64.6928784226115</v>
      </c>
    </row>
    <row r="4917" spans="1:9" x14ac:dyDescent="0.15">
      <c r="A4917" t="s">
        <v>202</v>
      </c>
      <c r="B4917" t="s">
        <v>321</v>
      </c>
      <c r="C4917" t="s">
        <v>1</v>
      </c>
      <c r="D4917" t="s">
        <v>204</v>
      </c>
      <c r="E4917" t="s">
        <v>167</v>
      </c>
      <c r="F4917">
        <v>2015</v>
      </c>
      <c r="G4917">
        <v>69.510874319051794</v>
      </c>
      <c r="H4917">
        <v>72.667437471527904</v>
      </c>
      <c r="I4917">
        <v>65.906596126066106</v>
      </c>
    </row>
    <row r="4918" spans="1:9" x14ac:dyDescent="0.15">
      <c r="A4918" t="s">
        <v>202</v>
      </c>
      <c r="B4918" t="s">
        <v>321</v>
      </c>
      <c r="C4918" t="s">
        <v>205</v>
      </c>
      <c r="D4918" t="s">
        <v>204</v>
      </c>
      <c r="E4918" t="s">
        <v>167</v>
      </c>
      <c r="F4918">
        <v>2015</v>
      </c>
      <c r="G4918">
        <v>68.594916546133305</v>
      </c>
      <c r="H4918">
        <v>71.476958579283604</v>
      </c>
      <c r="I4918">
        <v>65.318555007193197</v>
      </c>
    </row>
    <row r="4919" spans="1:9" x14ac:dyDescent="0.15">
      <c r="A4919" t="s">
        <v>202</v>
      </c>
      <c r="B4919" t="s">
        <v>322</v>
      </c>
      <c r="C4919" t="s">
        <v>21</v>
      </c>
      <c r="D4919" t="s">
        <v>204</v>
      </c>
      <c r="E4919" t="s">
        <v>167</v>
      </c>
      <c r="F4919">
        <v>2015</v>
      </c>
      <c r="G4919">
        <v>67.682425907622502</v>
      </c>
      <c r="H4919">
        <v>70.256883413964502</v>
      </c>
      <c r="I4919">
        <v>64.727634241298304</v>
      </c>
    </row>
    <row r="4920" spans="1:9" x14ac:dyDescent="0.15">
      <c r="A4920" t="s">
        <v>202</v>
      </c>
      <c r="B4920" t="s">
        <v>322</v>
      </c>
      <c r="C4920" t="s">
        <v>1</v>
      </c>
      <c r="D4920" t="s">
        <v>204</v>
      </c>
      <c r="E4920" t="s">
        <v>167</v>
      </c>
      <c r="F4920">
        <v>2015</v>
      </c>
      <c r="G4920">
        <v>68.620863041983995</v>
      </c>
      <c r="H4920">
        <v>71.604522749194999</v>
      </c>
      <c r="I4920">
        <v>65.071770900028895</v>
      </c>
    </row>
    <row r="4921" spans="1:9" x14ac:dyDescent="0.15">
      <c r="A4921" t="s">
        <v>202</v>
      </c>
      <c r="B4921" t="s">
        <v>322</v>
      </c>
      <c r="C4921" t="s">
        <v>205</v>
      </c>
      <c r="D4921" t="s">
        <v>204</v>
      </c>
      <c r="E4921" t="s">
        <v>167</v>
      </c>
      <c r="F4921">
        <v>2015</v>
      </c>
      <c r="G4921">
        <v>68.170780022966795</v>
      </c>
      <c r="H4921">
        <v>70.928761046947002</v>
      </c>
      <c r="I4921">
        <v>64.911125562111806</v>
      </c>
    </row>
    <row r="4922" spans="1:9" x14ac:dyDescent="0.15">
      <c r="A4922" t="s">
        <v>202</v>
      </c>
      <c r="B4922" t="s">
        <v>323</v>
      </c>
      <c r="C4922" t="s">
        <v>21</v>
      </c>
      <c r="D4922" t="s">
        <v>204</v>
      </c>
      <c r="E4922" t="s">
        <v>167</v>
      </c>
      <c r="F4922">
        <v>2015</v>
      </c>
      <c r="G4922">
        <v>67.316770367611895</v>
      </c>
      <c r="H4922">
        <v>69.796841339381999</v>
      </c>
      <c r="I4922">
        <v>64.294678904153599</v>
      </c>
    </row>
    <row r="4923" spans="1:9" x14ac:dyDescent="0.15">
      <c r="A4923" t="s">
        <v>202</v>
      </c>
      <c r="B4923" t="s">
        <v>323</v>
      </c>
      <c r="C4923" t="s">
        <v>1</v>
      </c>
      <c r="D4923" t="s">
        <v>204</v>
      </c>
      <c r="E4923" t="s">
        <v>167</v>
      </c>
      <c r="F4923">
        <v>2015</v>
      </c>
      <c r="G4923">
        <v>69.146766201191596</v>
      </c>
      <c r="H4923">
        <v>72.266753235958802</v>
      </c>
      <c r="I4923">
        <v>65.649146437502594</v>
      </c>
    </row>
    <row r="4924" spans="1:9" x14ac:dyDescent="0.15">
      <c r="A4924" t="s">
        <v>202</v>
      </c>
      <c r="B4924" t="s">
        <v>323</v>
      </c>
      <c r="C4924" t="s">
        <v>205</v>
      </c>
      <c r="D4924" t="s">
        <v>204</v>
      </c>
      <c r="E4924" t="s">
        <v>167</v>
      </c>
      <c r="F4924">
        <v>2015</v>
      </c>
      <c r="G4924">
        <v>68.238452125786694</v>
      </c>
      <c r="H4924">
        <v>71.011289582568693</v>
      </c>
      <c r="I4924">
        <v>64.976929647576597</v>
      </c>
    </row>
    <row r="4925" spans="1:9" x14ac:dyDescent="0.15">
      <c r="A4925" t="s">
        <v>202</v>
      </c>
      <c r="B4925" t="s">
        <v>324</v>
      </c>
      <c r="C4925" t="s">
        <v>21</v>
      </c>
      <c r="D4925" t="s">
        <v>204</v>
      </c>
      <c r="E4925" t="s">
        <v>167</v>
      </c>
      <c r="F4925">
        <v>2015</v>
      </c>
      <c r="G4925">
        <v>66.485590788636898</v>
      </c>
      <c r="H4925">
        <v>68.915237424198097</v>
      </c>
      <c r="I4925">
        <v>63.679170585030903</v>
      </c>
    </row>
    <row r="4926" spans="1:9" x14ac:dyDescent="0.15">
      <c r="A4926" t="s">
        <v>202</v>
      </c>
      <c r="B4926" t="s">
        <v>324</v>
      </c>
      <c r="C4926" t="s">
        <v>1</v>
      </c>
      <c r="D4926" t="s">
        <v>204</v>
      </c>
      <c r="E4926" t="s">
        <v>167</v>
      </c>
      <c r="F4926">
        <v>2015</v>
      </c>
      <c r="G4926">
        <v>68.472526120971807</v>
      </c>
      <c r="H4926">
        <v>71.412164968180704</v>
      </c>
      <c r="I4926">
        <v>65.043175578100403</v>
      </c>
    </row>
    <row r="4927" spans="1:9" x14ac:dyDescent="0.15">
      <c r="A4927" t="s">
        <v>202</v>
      </c>
      <c r="B4927" t="s">
        <v>324</v>
      </c>
      <c r="C4927" t="s">
        <v>205</v>
      </c>
      <c r="D4927" t="s">
        <v>204</v>
      </c>
      <c r="E4927" t="s">
        <v>167</v>
      </c>
      <c r="F4927">
        <v>2015</v>
      </c>
      <c r="G4927">
        <v>67.468363371200496</v>
      </c>
      <c r="H4927">
        <v>70.1467410916418</v>
      </c>
      <c r="I4927">
        <v>64.362405459874296</v>
      </c>
    </row>
    <row r="4928" spans="1:9" x14ac:dyDescent="0.15">
      <c r="A4928" t="s">
        <v>202</v>
      </c>
      <c r="B4928" t="s">
        <v>325</v>
      </c>
      <c r="C4928" t="s">
        <v>21</v>
      </c>
      <c r="D4928" t="s">
        <v>204</v>
      </c>
      <c r="E4928" t="s">
        <v>167</v>
      </c>
      <c r="F4928">
        <v>2015</v>
      </c>
      <c r="G4928">
        <v>67.471890050113501</v>
      </c>
      <c r="H4928">
        <v>69.985435432197505</v>
      </c>
      <c r="I4928">
        <v>64.499864833877893</v>
      </c>
    </row>
    <row r="4929" spans="1:9" x14ac:dyDescent="0.15">
      <c r="A4929" t="s">
        <v>202</v>
      </c>
      <c r="B4929" t="s">
        <v>325</v>
      </c>
      <c r="C4929" t="s">
        <v>1</v>
      </c>
      <c r="D4929" t="s">
        <v>204</v>
      </c>
      <c r="E4929" t="s">
        <v>167</v>
      </c>
      <c r="F4929">
        <v>2015</v>
      </c>
      <c r="G4929">
        <v>69.315016547579802</v>
      </c>
      <c r="H4929">
        <v>72.417827255869497</v>
      </c>
      <c r="I4929">
        <v>65.887444287718793</v>
      </c>
    </row>
    <row r="4930" spans="1:9" x14ac:dyDescent="0.15">
      <c r="A4930" t="s">
        <v>202</v>
      </c>
      <c r="B4930" t="s">
        <v>325</v>
      </c>
      <c r="C4930" t="s">
        <v>205</v>
      </c>
      <c r="D4930" t="s">
        <v>204</v>
      </c>
      <c r="E4930" t="s">
        <v>167</v>
      </c>
      <c r="F4930">
        <v>2015</v>
      </c>
      <c r="G4930">
        <v>68.394921109164002</v>
      </c>
      <c r="H4930">
        <v>71.227899645081493</v>
      </c>
      <c r="I4930">
        <v>65.184109211410004</v>
      </c>
    </row>
    <row r="4931" spans="1:9" x14ac:dyDescent="0.15">
      <c r="A4931" t="s">
        <v>202</v>
      </c>
      <c r="B4931" t="s">
        <v>326</v>
      </c>
      <c r="C4931" t="s">
        <v>21</v>
      </c>
      <c r="D4931" t="s">
        <v>204</v>
      </c>
      <c r="E4931" t="s">
        <v>167</v>
      </c>
      <c r="F4931">
        <v>2015</v>
      </c>
      <c r="G4931">
        <v>68.778803338667998</v>
      </c>
      <c r="H4931">
        <v>71.433286073269997</v>
      </c>
      <c r="I4931">
        <v>65.792612745548396</v>
      </c>
    </row>
    <row r="4932" spans="1:9" x14ac:dyDescent="0.15">
      <c r="A4932" t="s">
        <v>202</v>
      </c>
      <c r="B4932" t="s">
        <v>326</v>
      </c>
      <c r="C4932" t="s">
        <v>1</v>
      </c>
      <c r="D4932" t="s">
        <v>204</v>
      </c>
      <c r="E4932" t="s">
        <v>167</v>
      </c>
      <c r="F4932">
        <v>2015</v>
      </c>
      <c r="G4932">
        <v>69.707029016308994</v>
      </c>
      <c r="H4932">
        <v>72.831642572523094</v>
      </c>
      <c r="I4932">
        <v>66.111358360760406</v>
      </c>
    </row>
    <row r="4933" spans="1:9" x14ac:dyDescent="0.15">
      <c r="A4933" t="s">
        <v>202</v>
      </c>
      <c r="B4933" t="s">
        <v>326</v>
      </c>
      <c r="C4933" t="s">
        <v>205</v>
      </c>
      <c r="D4933" t="s">
        <v>204</v>
      </c>
      <c r="E4933" t="s">
        <v>167</v>
      </c>
      <c r="F4933">
        <v>2015</v>
      </c>
      <c r="G4933">
        <v>69.250880893937804</v>
      </c>
      <c r="H4933">
        <v>72.121083519568003</v>
      </c>
      <c r="I4933">
        <v>65.971959493857895</v>
      </c>
    </row>
    <row r="4934" spans="1:9" x14ac:dyDescent="0.15">
      <c r="A4934" t="s">
        <v>202</v>
      </c>
      <c r="B4934" t="s">
        <v>327</v>
      </c>
      <c r="C4934" t="s">
        <v>21</v>
      </c>
      <c r="D4934" t="s">
        <v>204</v>
      </c>
      <c r="E4934" t="s">
        <v>167</v>
      </c>
      <c r="F4934">
        <v>2015</v>
      </c>
      <c r="G4934">
        <v>69.665855151949302</v>
      </c>
      <c r="H4934">
        <v>72.335959412419797</v>
      </c>
      <c r="I4934">
        <v>66.685520527095306</v>
      </c>
    </row>
    <row r="4935" spans="1:9" x14ac:dyDescent="0.15">
      <c r="A4935" t="s">
        <v>202</v>
      </c>
      <c r="B4935" t="s">
        <v>327</v>
      </c>
      <c r="C4935" t="s">
        <v>1</v>
      </c>
      <c r="D4935" t="s">
        <v>204</v>
      </c>
      <c r="E4935" t="s">
        <v>167</v>
      </c>
      <c r="F4935">
        <v>2015</v>
      </c>
      <c r="G4935">
        <v>70.763391385026495</v>
      </c>
      <c r="H4935">
        <v>73.926096531398699</v>
      </c>
      <c r="I4935">
        <v>67.093618519332594</v>
      </c>
    </row>
    <row r="4936" spans="1:9" x14ac:dyDescent="0.15">
      <c r="A4936" t="s">
        <v>202</v>
      </c>
      <c r="B4936" t="s">
        <v>327</v>
      </c>
      <c r="C4936" t="s">
        <v>205</v>
      </c>
      <c r="D4936" t="s">
        <v>204</v>
      </c>
      <c r="E4936" t="s">
        <v>167</v>
      </c>
      <c r="F4936">
        <v>2015</v>
      </c>
      <c r="G4936">
        <v>70.234357819610196</v>
      </c>
      <c r="H4936">
        <v>73.151465023195001</v>
      </c>
      <c r="I4936">
        <v>66.899398316757498</v>
      </c>
    </row>
    <row r="4937" spans="1:9" x14ac:dyDescent="0.15">
      <c r="A4937" t="s">
        <v>202</v>
      </c>
      <c r="B4937" t="s">
        <v>328</v>
      </c>
      <c r="C4937" t="s">
        <v>21</v>
      </c>
      <c r="D4937" t="s">
        <v>204</v>
      </c>
      <c r="E4937" t="s">
        <v>167</v>
      </c>
      <c r="F4937">
        <v>2015</v>
      </c>
      <c r="G4937">
        <v>68.861711206907401</v>
      </c>
      <c r="H4937">
        <v>71.530832640174907</v>
      </c>
      <c r="I4937">
        <v>65.8880452562058</v>
      </c>
    </row>
    <row r="4938" spans="1:9" x14ac:dyDescent="0.15">
      <c r="A4938" t="s">
        <v>202</v>
      </c>
      <c r="B4938" t="s">
        <v>328</v>
      </c>
      <c r="C4938" t="s">
        <v>1</v>
      </c>
      <c r="D4938" t="s">
        <v>204</v>
      </c>
      <c r="E4938" t="s">
        <v>167</v>
      </c>
      <c r="F4938">
        <v>2015</v>
      </c>
      <c r="G4938">
        <v>70.247954530452105</v>
      </c>
      <c r="H4938">
        <v>73.3239541476037</v>
      </c>
      <c r="I4938">
        <v>66.663786580030404</v>
      </c>
    </row>
    <row r="4939" spans="1:9" x14ac:dyDescent="0.15">
      <c r="A4939" t="s">
        <v>202</v>
      </c>
      <c r="B4939" t="s">
        <v>328</v>
      </c>
      <c r="C4939" t="s">
        <v>205</v>
      </c>
      <c r="D4939" t="s">
        <v>204</v>
      </c>
      <c r="E4939" t="s">
        <v>167</v>
      </c>
      <c r="F4939">
        <v>2015</v>
      </c>
      <c r="G4939">
        <v>69.554697955016096</v>
      </c>
      <c r="H4939">
        <v>72.422374487174807</v>
      </c>
      <c r="I4939">
        <v>66.269736536949793</v>
      </c>
    </row>
    <row r="4940" spans="1:9" x14ac:dyDescent="0.15">
      <c r="A4940" t="s">
        <v>202</v>
      </c>
      <c r="B4940" t="s">
        <v>329</v>
      </c>
      <c r="C4940" t="s">
        <v>21</v>
      </c>
      <c r="D4940" t="s">
        <v>204</v>
      </c>
      <c r="E4940" t="s">
        <v>167</v>
      </c>
      <c r="F4940">
        <v>2015</v>
      </c>
      <c r="G4940">
        <v>69.948732630923203</v>
      </c>
      <c r="H4940">
        <v>72.673033608952096</v>
      </c>
      <c r="I4940">
        <v>66.873982598076793</v>
      </c>
    </row>
    <row r="4941" spans="1:9" x14ac:dyDescent="0.15">
      <c r="A4941" t="s">
        <v>202</v>
      </c>
      <c r="B4941" t="s">
        <v>329</v>
      </c>
      <c r="C4941" t="s">
        <v>1</v>
      </c>
      <c r="D4941" t="s">
        <v>204</v>
      </c>
      <c r="E4941" t="s">
        <v>167</v>
      </c>
      <c r="F4941">
        <v>2015</v>
      </c>
      <c r="G4941">
        <v>71.053840162270504</v>
      </c>
      <c r="H4941">
        <v>74.245167465611701</v>
      </c>
      <c r="I4941">
        <v>67.309423941927406</v>
      </c>
    </row>
    <row r="4942" spans="1:9" x14ac:dyDescent="0.15">
      <c r="A4942" t="s">
        <v>202</v>
      </c>
      <c r="B4942" t="s">
        <v>329</v>
      </c>
      <c r="C4942" t="s">
        <v>205</v>
      </c>
      <c r="D4942" t="s">
        <v>204</v>
      </c>
      <c r="E4942" t="s">
        <v>167</v>
      </c>
      <c r="F4942">
        <v>2015</v>
      </c>
      <c r="G4942">
        <v>70.517411273314707</v>
      </c>
      <c r="H4942">
        <v>73.461740147030199</v>
      </c>
      <c r="I4942">
        <v>67.144359928379501</v>
      </c>
    </row>
    <row r="4943" spans="1:9" x14ac:dyDescent="0.15">
      <c r="A4943" t="s">
        <v>202</v>
      </c>
      <c r="B4943" t="s">
        <v>330</v>
      </c>
      <c r="C4943" t="s">
        <v>21</v>
      </c>
      <c r="D4943" t="s">
        <v>204</v>
      </c>
      <c r="E4943" t="s">
        <v>167</v>
      </c>
      <c r="F4943">
        <v>2015</v>
      </c>
      <c r="G4943">
        <v>67.688902274412101</v>
      </c>
      <c r="H4943">
        <v>70.214188211694207</v>
      </c>
      <c r="I4943">
        <v>64.743893807498296</v>
      </c>
    </row>
    <row r="4944" spans="1:9" x14ac:dyDescent="0.15">
      <c r="A4944" t="s">
        <v>202</v>
      </c>
      <c r="B4944" t="s">
        <v>330</v>
      </c>
      <c r="C4944" t="s">
        <v>1</v>
      </c>
      <c r="D4944" t="s">
        <v>204</v>
      </c>
      <c r="E4944" t="s">
        <v>167</v>
      </c>
      <c r="F4944">
        <v>2015</v>
      </c>
      <c r="G4944">
        <v>69.546241881007504</v>
      </c>
      <c r="H4944">
        <v>72.581913236473198</v>
      </c>
      <c r="I4944">
        <v>65.936409865143801</v>
      </c>
    </row>
    <row r="4945" spans="1:9" x14ac:dyDescent="0.15">
      <c r="A4945" t="s">
        <v>202</v>
      </c>
      <c r="B4945" t="s">
        <v>330</v>
      </c>
      <c r="C4945" t="s">
        <v>205</v>
      </c>
      <c r="D4945" t="s">
        <v>204</v>
      </c>
      <c r="E4945" t="s">
        <v>167</v>
      </c>
      <c r="F4945">
        <v>2015</v>
      </c>
      <c r="G4945">
        <v>68.633029027242898</v>
      </c>
      <c r="H4945">
        <v>71.420332149620407</v>
      </c>
      <c r="I4945">
        <v>65.325066197781197</v>
      </c>
    </row>
    <row r="4946" spans="1:9" x14ac:dyDescent="0.15">
      <c r="A4946" t="s">
        <v>202</v>
      </c>
      <c r="B4946" t="s">
        <v>331</v>
      </c>
      <c r="C4946" t="s">
        <v>21</v>
      </c>
      <c r="D4946" t="s">
        <v>204</v>
      </c>
      <c r="E4946" t="s">
        <v>167</v>
      </c>
      <c r="F4946">
        <v>2015</v>
      </c>
      <c r="G4946">
        <v>68.958988944244794</v>
      </c>
      <c r="H4946">
        <v>71.471990658164401</v>
      </c>
      <c r="I4946">
        <v>66.109866447446194</v>
      </c>
    </row>
    <row r="4947" spans="1:9" x14ac:dyDescent="0.15">
      <c r="A4947" t="s">
        <v>202</v>
      </c>
      <c r="B4947" t="s">
        <v>331</v>
      </c>
      <c r="C4947" t="s">
        <v>1</v>
      </c>
      <c r="D4947" t="s">
        <v>204</v>
      </c>
      <c r="E4947" t="s">
        <v>167</v>
      </c>
      <c r="F4947">
        <v>2015</v>
      </c>
      <c r="G4947">
        <v>70.243236873883006</v>
      </c>
      <c r="H4947">
        <v>73.244533360726606</v>
      </c>
      <c r="I4947">
        <v>66.707996713845304</v>
      </c>
    </row>
    <row r="4948" spans="1:9" x14ac:dyDescent="0.15">
      <c r="A4948" t="s">
        <v>202</v>
      </c>
      <c r="B4948" t="s">
        <v>331</v>
      </c>
      <c r="C4948" t="s">
        <v>205</v>
      </c>
      <c r="D4948" t="s">
        <v>204</v>
      </c>
      <c r="E4948" t="s">
        <v>167</v>
      </c>
      <c r="F4948">
        <v>2015</v>
      </c>
      <c r="G4948">
        <v>69.616614506570798</v>
      </c>
      <c r="H4948">
        <v>72.383410301769999</v>
      </c>
      <c r="I4948">
        <v>66.396408245779796</v>
      </c>
    </row>
    <row r="4949" spans="1:9" x14ac:dyDescent="0.15">
      <c r="A4949" t="s">
        <v>202</v>
      </c>
      <c r="B4949" t="s">
        <v>332</v>
      </c>
      <c r="C4949" t="s">
        <v>21</v>
      </c>
      <c r="D4949" t="s">
        <v>204</v>
      </c>
      <c r="E4949" t="s">
        <v>167</v>
      </c>
      <c r="F4949">
        <v>2015</v>
      </c>
      <c r="G4949">
        <v>69.019617723871406</v>
      </c>
      <c r="H4949">
        <v>71.653969829018394</v>
      </c>
      <c r="I4949">
        <v>66.001210362279295</v>
      </c>
    </row>
    <row r="4950" spans="1:9" x14ac:dyDescent="0.15">
      <c r="A4950" t="s">
        <v>202</v>
      </c>
      <c r="B4950" t="s">
        <v>332</v>
      </c>
      <c r="C4950" t="s">
        <v>1</v>
      </c>
      <c r="D4950" t="s">
        <v>204</v>
      </c>
      <c r="E4950" t="s">
        <v>167</v>
      </c>
      <c r="F4950">
        <v>2015</v>
      </c>
      <c r="G4950">
        <v>69.846903361896693</v>
      </c>
      <c r="H4950">
        <v>72.935555261981193</v>
      </c>
      <c r="I4950">
        <v>66.322853256909298</v>
      </c>
    </row>
    <row r="4951" spans="1:9" x14ac:dyDescent="0.15">
      <c r="A4951" t="s">
        <v>202</v>
      </c>
      <c r="B4951" t="s">
        <v>332</v>
      </c>
      <c r="C4951" t="s">
        <v>205</v>
      </c>
      <c r="D4951" t="s">
        <v>204</v>
      </c>
      <c r="E4951" t="s">
        <v>167</v>
      </c>
      <c r="F4951">
        <v>2015</v>
      </c>
      <c r="G4951">
        <v>69.446577433604702</v>
      </c>
      <c r="H4951">
        <v>72.316096414530094</v>
      </c>
      <c r="I4951">
        <v>66.217796575767494</v>
      </c>
    </row>
    <row r="4952" spans="1:9" x14ac:dyDescent="0.15">
      <c r="A4952" t="s">
        <v>202</v>
      </c>
      <c r="B4952" t="s">
        <v>333</v>
      </c>
      <c r="C4952" t="s">
        <v>21</v>
      </c>
      <c r="D4952" t="s">
        <v>204</v>
      </c>
      <c r="E4952" t="s">
        <v>167</v>
      </c>
      <c r="F4952">
        <v>2015</v>
      </c>
      <c r="G4952">
        <v>67.039195904291802</v>
      </c>
      <c r="H4952">
        <v>69.546861435702994</v>
      </c>
      <c r="I4952">
        <v>64.189526703444699</v>
      </c>
    </row>
    <row r="4953" spans="1:9" x14ac:dyDescent="0.15">
      <c r="A4953" t="s">
        <v>202</v>
      </c>
      <c r="B4953" t="s">
        <v>333</v>
      </c>
      <c r="C4953" t="s">
        <v>1</v>
      </c>
      <c r="D4953" t="s">
        <v>204</v>
      </c>
      <c r="E4953" t="s">
        <v>167</v>
      </c>
      <c r="F4953">
        <v>2015</v>
      </c>
      <c r="G4953">
        <v>69.432632690486997</v>
      </c>
      <c r="H4953">
        <v>72.568602935225897</v>
      </c>
      <c r="I4953">
        <v>65.8956207021983</v>
      </c>
    </row>
    <row r="4954" spans="1:9" x14ac:dyDescent="0.15">
      <c r="A4954" t="s">
        <v>202</v>
      </c>
      <c r="B4954" t="s">
        <v>333</v>
      </c>
      <c r="C4954" t="s">
        <v>205</v>
      </c>
      <c r="D4954" t="s">
        <v>204</v>
      </c>
      <c r="E4954" t="s">
        <v>167</v>
      </c>
      <c r="F4954">
        <v>2015</v>
      </c>
      <c r="G4954">
        <v>68.218125430731106</v>
      </c>
      <c r="H4954">
        <v>71.044659718390506</v>
      </c>
      <c r="I4954">
        <v>65.055041192311805</v>
      </c>
    </row>
    <row r="4955" spans="1:9" x14ac:dyDescent="0.15">
      <c r="A4955" t="s">
        <v>202</v>
      </c>
      <c r="B4955" t="s">
        <v>334</v>
      </c>
      <c r="C4955" t="s">
        <v>21</v>
      </c>
      <c r="D4955" t="s">
        <v>204</v>
      </c>
      <c r="E4955" t="s">
        <v>167</v>
      </c>
      <c r="F4955">
        <v>2015</v>
      </c>
      <c r="G4955">
        <v>67.287381862848207</v>
      </c>
      <c r="H4955">
        <v>69.810980191009605</v>
      </c>
      <c r="I4955">
        <v>64.465792428609802</v>
      </c>
    </row>
    <row r="4956" spans="1:9" x14ac:dyDescent="0.15">
      <c r="A4956" t="s">
        <v>202</v>
      </c>
      <c r="B4956" t="s">
        <v>334</v>
      </c>
      <c r="C4956" t="s">
        <v>1</v>
      </c>
      <c r="D4956" t="s">
        <v>204</v>
      </c>
      <c r="E4956" t="s">
        <v>167</v>
      </c>
      <c r="F4956">
        <v>2015</v>
      </c>
      <c r="G4956">
        <v>70.311327682363498</v>
      </c>
      <c r="H4956">
        <v>73.524662676377602</v>
      </c>
      <c r="I4956">
        <v>66.650943539188106</v>
      </c>
    </row>
    <row r="4957" spans="1:9" x14ac:dyDescent="0.15">
      <c r="A4957" t="s">
        <v>202</v>
      </c>
      <c r="B4957" t="s">
        <v>334</v>
      </c>
      <c r="C4957" t="s">
        <v>205</v>
      </c>
      <c r="D4957" t="s">
        <v>204</v>
      </c>
      <c r="E4957" t="s">
        <v>167</v>
      </c>
      <c r="F4957">
        <v>2015</v>
      </c>
      <c r="G4957">
        <v>68.761339375007793</v>
      </c>
      <c r="H4957">
        <v>71.585852113327803</v>
      </c>
      <c r="I4957">
        <v>65.516397476664196</v>
      </c>
    </row>
    <row r="4958" spans="1:9" x14ac:dyDescent="0.15">
      <c r="A4958" t="s">
        <v>202</v>
      </c>
      <c r="B4958" t="s">
        <v>335</v>
      </c>
      <c r="C4958" t="s">
        <v>21</v>
      </c>
      <c r="D4958" t="s">
        <v>204</v>
      </c>
      <c r="E4958" t="s">
        <v>167</v>
      </c>
      <c r="F4958">
        <v>2015</v>
      </c>
      <c r="G4958">
        <v>68.927200122759501</v>
      </c>
      <c r="H4958">
        <v>71.585538924203306</v>
      </c>
      <c r="I4958">
        <v>65.899855304657706</v>
      </c>
    </row>
    <row r="4959" spans="1:9" x14ac:dyDescent="0.15">
      <c r="A4959" t="s">
        <v>202</v>
      </c>
      <c r="B4959" t="s">
        <v>335</v>
      </c>
      <c r="C4959" t="s">
        <v>1</v>
      </c>
      <c r="D4959" t="s">
        <v>204</v>
      </c>
      <c r="E4959" t="s">
        <v>167</v>
      </c>
      <c r="F4959">
        <v>2015</v>
      </c>
      <c r="G4959">
        <v>70.372599700476599</v>
      </c>
      <c r="H4959">
        <v>73.564847882066999</v>
      </c>
      <c r="I4959">
        <v>66.767505750998396</v>
      </c>
    </row>
    <row r="4960" spans="1:9" x14ac:dyDescent="0.15">
      <c r="A4960" t="s">
        <v>202</v>
      </c>
      <c r="B4960" t="s">
        <v>335</v>
      </c>
      <c r="C4960" t="s">
        <v>205</v>
      </c>
      <c r="D4960" t="s">
        <v>204</v>
      </c>
      <c r="E4960" t="s">
        <v>167</v>
      </c>
      <c r="F4960">
        <v>2015</v>
      </c>
      <c r="G4960">
        <v>69.667875460214404</v>
      </c>
      <c r="H4960">
        <v>72.577653487799196</v>
      </c>
      <c r="I4960">
        <v>66.404505066072801</v>
      </c>
    </row>
    <row r="4961" spans="1:9" x14ac:dyDescent="0.15">
      <c r="A4961" t="s">
        <v>202</v>
      </c>
      <c r="B4961" t="s">
        <v>336</v>
      </c>
      <c r="C4961" t="s">
        <v>21</v>
      </c>
      <c r="D4961" t="s">
        <v>204</v>
      </c>
      <c r="E4961" t="s">
        <v>167</v>
      </c>
      <c r="F4961">
        <v>2015</v>
      </c>
      <c r="G4961">
        <v>68.948722624036293</v>
      </c>
      <c r="H4961">
        <v>71.655722746055105</v>
      </c>
      <c r="I4961">
        <v>66.002923798387499</v>
      </c>
    </row>
    <row r="4962" spans="1:9" x14ac:dyDescent="0.15">
      <c r="A4962" t="s">
        <v>202</v>
      </c>
      <c r="B4962" t="s">
        <v>336</v>
      </c>
      <c r="C4962" t="s">
        <v>1</v>
      </c>
      <c r="D4962" t="s">
        <v>204</v>
      </c>
      <c r="E4962" t="s">
        <v>167</v>
      </c>
      <c r="F4962">
        <v>2015</v>
      </c>
      <c r="G4962">
        <v>70.297991962468899</v>
      </c>
      <c r="H4962">
        <v>73.556097071534097</v>
      </c>
      <c r="I4962">
        <v>66.610998963138599</v>
      </c>
    </row>
    <row r="4963" spans="1:9" x14ac:dyDescent="0.15">
      <c r="A4963" t="s">
        <v>202</v>
      </c>
      <c r="B4963" t="s">
        <v>336</v>
      </c>
      <c r="C4963" t="s">
        <v>205</v>
      </c>
      <c r="D4963" t="s">
        <v>204</v>
      </c>
      <c r="E4963" t="s">
        <v>167</v>
      </c>
      <c r="F4963">
        <v>2015</v>
      </c>
      <c r="G4963">
        <v>69.639653254114407</v>
      </c>
      <c r="H4963">
        <v>72.593952511016496</v>
      </c>
      <c r="I4963">
        <v>66.273836052294101</v>
      </c>
    </row>
    <row r="4964" spans="1:9" x14ac:dyDescent="0.15">
      <c r="A4964" t="s">
        <v>202</v>
      </c>
      <c r="B4964" t="s">
        <v>337</v>
      </c>
      <c r="C4964" t="s">
        <v>21</v>
      </c>
      <c r="D4964" t="s">
        <v>204</v>
      </c>
      <c r="E4964" t="s">
        <v>167</v>
      </c>
      <c r="F4964">
        <v>2015</v>
      </c>
      <c r="G4964">
        <v>69.367178481550695</v>
      </c>
      <c r="H4964">
        <v>72.108893928173998</v>
      </c>
      <c r="I4964">
        <v>66.201274238023004</v>
      </c>
    </row>
    <row r="4965" spans="1:9" x14ac:dyDescent="0.15">
      <c r="A4965" t="s">
        <v>202</v>
      </c>
      <c r="B4965" t="s">
        <v>337</v>
      </c>
      <c r="C4965" t="s">
        <v>1</v>
      </c>
      <c r="D4965" t="s">
        <v>204</v>
      </c>
      <c r="E4965" t="s">
        <v>167</v>
      </c>
      <c r="F4965">
        <v>2015</v>
      </c>
      <c r="G4965">
        <v>70.917775632760794</v>
      </c>
      <c r="H4965">
        <v>74.175576865155705</v>
      </c>
      <c r="I4965">
        <v>67.166171433275295</v>
      </c>
    </row>
    <row r="4966" spans="1:9" x14ac:dyDescent="0.15">
      <c r="A4966" t="s">
        <v>202</v>
      </c>
      <c r="B4966" t="s">
        <v>337</v>
      </c>
      <c r="C4966" t="s">
        <v>205</v>
      </c>
      <c r="D4966" t="s">
        <v>204</v>
      </c>
      <c r="E4966" t="s">
        <v>167</v>
      </c>
      <c r="F4966">
        <v>2015</v>
      </c>
      <c r="G4966">
        <v>70.174390028565099</v>
      </c>
      <c r="H4966">
        <v>73.154668724483201</v>
      </c>
      <c r="I4966">
        <v>66.749740712008105</v>
      </c>
    </row>
    <row r="4967" spans="1:9" x14ac:dyDescent="0.15">
      <c r="A4967" t="s">
        <v>202</v>
      </c>
      <c r="B4967" t="s">
        <v>338</v>
      </c>
      <c r="C4967" t="s">
        <v>21</v>
      </c>
      <c r="D4967" t="s">
        <v>204</v>
      </c>
      <c r="E4967" t="s">
        <v>167</v>
      </c>
      <c r="F4967">
        <v>2015</v>
      </c>
      <c r="G4967">
        <v>69.332243251718793</v>
      </c>
      <c r="H4967">
        <v>71.960420313849994</v>
      </c>
      <c r="I4967">
        <v>66.204817907423703</v>
      </c>
    </row>
    <row r="4968" spans="1:9" x14ac:dyDescent="0.15">
      <c r="A4968" t="s">
        <v>202</v>
      </c>
      <c r="B4968" t="s">
        <v>338</v>
      </c>
      <c r="C4968" t="s">
        <v>1</v>
      </c>
      <c r="D4968" t="s">
        <v>204</v>
      </c>
      <c r="E4968" t="s">
        <v>167</v>
      </c>
      <c r="F4968">
        <v>2015</v>
      </c>
      <c r="G4968">
        <v>70.478309666820095</v>
      </c>
      <c r="H4968">
        <v>73.6513790549634</v>
      </c>
      <c r="I4968">
        <v>66.817333260526496</v>
      </c>
    </row>
    <row r="4969" spans="1:9" x14ac:dyDescent="0.15">
      <c r="A4969" t="s">
        <v>202</v>
      </c>
      <c r="B4969" t="s">
        <v>338</v>
      </c>
      <c r="C4969" t="s">
        <v>205</v>
      </c>
      <c r="D4969" t="s">
        <v>204</v>
      </c>
      <c r="E4969" t="s">
        <v>167</v>
      </c>
      <c r="F4969">
        <v>2015</v>
      </c>
      <c r="G4969">
        <v>69.922613021803897</v>
      </c>
      <c r="H4969">
        <v>72.737666264279</v>
      </c>
      <c r="I4969">
        <v>66.519319879755102</v>
      </c>
    </row>
    <row r="4970" spans="1:9" x14ac:dyDescent="0.15">
      <c r="A4970" t="s">
        <v>202</v>
      </c>
      <c r="B4970" t="s">
        <v>339</v>
      </c>
      <c r="C4970" t="s">
        <v>21</v>
      </c>
      <c r="D4970" t="s">
        <v>204</v>
      </c>
      <c r="E4970" t="s">
        <v>167</v>
      </c>
      <c r="F4970">
        <v>2015</v>
      </c>
      <c r="G4970">
        <v>68.874566208488304</v>
      </c>
      <c r="H4970">
        <v>71.511425447319397</v>
      </c>
      <c r="I4970">
        <v>65.682371099238495</v>
      </c>
    </row>
    <row r="4971" spans="1:9" x14ac:dyDescent="0.15">
      <c r="A4971" t="s">
        <v>202</v>
      </c>
      <c r="B4971" t="s">
        <v>339</v>
      </c>
      <c r="C4971" t="s">
        <v>1</v>
      </c>
      <c r="D4971" t="s">
        <v>204</v>
      </c>
      <c r="E4971" t="s">
        <v>167</v>
      </c>
      <c r="F4971">
        <v>2015</v>
      </c>
      <c r="G4971">
        <v>70.296635653335997</v>
      </c>
      <c r="H4971">
        <v>73.445503918464297</v>
      </c>
      <c r="I4971">
        <v>66.688927750744</v>
      </c>
    </row>
    <row r="4972" spans="1:9" x14ac:dyDescent="0.15">
      <c r="A4972" t="s">
        <v>202</v>
      </c>
      <c r="B4972" t="s">
        <v>339</v>
      </c>
      <c r="C4972" t="s">
        <v>205</v>
      </c>
      <c r="D4972" t="s">
        <v>204</v>
      </c>
      <c r="E4972" t="s">
        <v>167</v>
      </c>
      <c r="F4972">
        <v>2015</v>
      </c>
      <c r="G4972">
        <v>69.594122625207106</v>
      </c>
      <c r="H4972">
        <v>72.542668446357595</v>
      </c>
      <c r="I4972">
        <v>66.179610885017993</v>
      </c>
    </row>
    <row r="4973" spans="1:9" x14ac:dyDescent="0.15">
      <c r="A4973" t="s">
        <v>202</v>
      </c>
      <c r="B4973" t="s">
        <v>340</v>
      </c>
      <c r="C4973" t="s">
        <v>21</v>
      </c>
      <c r="D4973" t="s">
        <v>204</v>
      </c>
      <c r="E4973" t="s">
        <v>167</v>
      </c>
      <c r="F4973">
        <v>2015</v>
      </c>
      <c r="G4973">
        <v>68.704753306933</v>
      </c>
      <c r="H4973">
        <v>71.3277148672245</v>
      </c>
      <c r="I4973">
        <v>65.732645064368299</v>
      </c>
    </row>
    <row r="4974" spans="1:9" x14ac:dyDescent="0.15">
      <c r="A4974" t="s">
        <v>202</v>
      </c>
      <c r="B4974" t="s">
        <v>340</v>
      </c>
      <c r="C4974" t="s">
        <v>1</v>
      </c>
      <c r="D4974" t="s">
        <v>204</v>
      </c>
      <c r="E4974" t="s">
        <v>167</v>
      </c>
      <c r="F4974">
        <v>2015</v>
      </c>
      <c r="G4974">
        <v>70.160947133900706</v>
      </c>
      <c r="H4974">
        <v>73.289987059881398</v>
      </c>
      <c r="I4974">
        <v>66.555957521365698</v>
      </c>
    </row>
    <row r="4975" spans="1:9" x14ac:dyDescent="0.15">
      <c r="A4975" t="s">
        <v>202</v>
      </c>
      <c r="B4975" t="s">
        <v>340</v>
      </c>
      <c r="C4975" t="s">
        <v>205</v>
      </c>
      <c r="D4975" t="s">
        <v>204</v>
      </c>
      <c r="E4975" t="s">
        <v>167</v>
      </c>
      <c r="F4975">
        <v>2015</v>
      </c>
      <c r="G4975">
        <v>69.450348104205105</v>
      </c>
      <c r="H4975">
        <v>72.3511662012898</v>
      </c>
      <c r="I4975">
        <v>66.1689478524073</v>
      </c>
    </row>
    <row r="4976" spans="1:9" x14ac:dyDescent="0.15">
      <c r="A4976" t="s">
        <v>202</v>
      </c>
      <c r="B4976" t="s">
        <v>341</v>
      </c>
      <c r="C4976" t="s">
        <v>21</v>
      </c>
      <c r="D4976" t="s">
        <v>204</v>
      </c>
      <c r="E4976" t="s">
        <v>167</v>
      </c>
      <c r="F4976">
        <v>2015</v>
      </c>
      <c r="G4976">
        <v>68.302844607298496</v>
      </c>
      <c r="H4976">
        <v>70.920695889853704</v>
      </c>
      <c r="I4976">
        <v>65.2781746114253</v>
      </c>
    </row>
    <row r="4977" spans="1:9" x14ac:dyDescent="0.15">
      <c r="A4977" t="s">
        <v>202</v>
      </c>
      <c r="B4977" t="s">
        <v>341</v>
      </c>
      <c r="C4977" t="s">
        <v>1</v>
      </c>
      <c r="D4977" t="s">
        <v>204</v>
      </c>
      <c r="E4977" t="s">
        <v>167</v>
      </c>
      <c r="F4977">
        <v>2015</v>
      </c>
      <c r="G4977">
        <v>69.976432636304395</v>
      </c>
      <c r="H4977">
        <v>73.140107526736799</v>
      </c>
      <c r="I4977">
        <v>66.362521087746202</v>
      </c>
    </row>
    <row r="4978" spans="1:9" x14ac:dyDescent="0.15">
      <c r="A4978" t="s">
        <v>202</v>
      </c>
      <c r="B4978" t="s">
        <v>341</v>
      </c>
      <c r="C4978" t="s">
        <v>205</v>
      </c>
      <c r="D4978" t="s">
        <v>204</v>
      </c>
      <c r="E4978" t="s">
        <v>167</v>
      </c>
      <c r="F4978">
        <v>2015</v>
      </c>
      <c r="G4978">
        <v>69.1466734757186</v>
      </c>
      <c r="H4978">
        <v>72.018882828957999</v>
      </c>
      <c r="I4978">
        <v>65.837908558936704</v>
      </c>
    </row>
    <row r="4979" spans="1:9" x14ac:dyDescent="0.15">
      <c r="A4979" t="s">
        <v>202</v>
      </c>
      <c r="B4979" t="s">
        <v>342</v>
      </c>
      <c r="C4979" t="s">
        <v>21</v>
      </c>
      <c r="D4979" t="s">
        <v>204</v>
      </c>
      <c r="E4979" t="s">
        <v>167</v>
      </c>
      <c r="F4979">
        <v>2015</v>
      </c>
      <c r="G4979">
        <v>67.624438619698793</v>
      </c>
      <c r="H4979">
        <v>70.213573441238594</v>
      </c>
      <c r="I4979">
        <v>64.661042171262196</v>
      </c>
    </row>
    <row r="4980" spans="1:9" x14ac:dyDescent="0.15">
      <c r="A4980" t="s">
        <v>202</v>
      </c>
      <c r="B4980" t="s">
        <v>342</v>
      </c>
      <c r="C4980" t="s">
        <v>1</v>
      </c>
      <c r="D4980" t="s">
        <v>204</v>
      </c>
      <c r="E4980" t="s">
        <v>167</v>
      </c>
      <c r="F4980">
        <v>2015</v>
      </c>
      <c r="G4980">
        <v>69.461607116276994</v>
      </c>
      <c r="H4980">
        <v>72.611089931386402</v>
      </c>
      <c r="I4980">
        <v>65.894068722409699</v>
      </c>
    </row>
    <row r="4981" spans="1:9" x14ac:dyDescent="0.15">
      <c r="A4981" t="s">
        <v>202</v>
      </c>
      <c r="B4981" t="s">
        <v>342</v>
      </c>
      <c r="C4981" t="s">
        <v>205</v>
      </c>
      <c r="D4981" t="s">
        <v>204</v>
      </c>
      <c r="E4981" t="s">
        <v>167</v>
      </c>
      <c r="F4981">
        <v>2015</v>
      </c>
      <c r="G4981">
        <v>68.545603127207102</v>
      </c>
      <c r="H4981">
        <v>71.396747662843197</v>
      </c>
      <c r="I4981">
        <v>65.283506386604998</v>
      </c>
    </row>
    <row r="4982" spans="1:9" x14ac:dyDescent="0.15">
      <c r="A4982" t="s">
        <v>202</v>
      </c>
      <c r="B4982" t="s">
        <v>343</v>
      </c>
      <c r="C4982" t="s">
        <v>21</v>
      </c>
      <c r="D4982" t="s">
        <v>204</v>
      </c>
      <c r="E4982" t="s">
        <v>167</v>
      </c>
      <c r="F4982">
        <v>2015</v>
      </c>
      <c r="G4982">
        <v>67.436289505748405</v>
      </c>
      <c r="H4982">
        <v>70.022105872503005</v>
      </c>
      <c r="I4982">
        <v>64.394540648763495</v>
      </c>
    </row>
    <row r="4983" spans="1:9" x14ac:dyDescent="0.15">
      <c r="A4983" t="s">
        <v>202</v>
      </c>
      <c r="B4983" t="s">
        <v>343</v>
      </c>
      <c r="C4983" t="s">
        <v>1</v>
      </c>
      <c r="D4983" t="s">
        <v>204</v>
      </c>
      <c r="E4983" t="s">
        <v>167</v>
      </c>
      <c r="F4983">
        <v>2015</v>
      </c>
      <c r="G4983">
        <v>69.317987510006105</v>
      </c>
      <c r="H4983">
        <v>72.372487067596296</v>
      </c>
      <c r="I4983">
        <v>65.819461520936699</v>
      </c>
    </row>
    <row r="4984" spans="1:9" x14ac:dyDescent="0.15">
      <c r="A4984" t="s">
        <v>202</v>
      </c>
      <c r="B4984" t="s">
        <v>343</v>
      </c>
      <c r="C4984" t="s">
        <v>205</v>
      </c>
      <c r="D4984" t="s">
        <v>204</v>
      </c>
      <c r="E4984" t="s">
        <v>167</v>
      </c>
      <c r="F4984">
        <v>2015</v>
      </c>
      <c r="G4984">
        <v>68.370098738467703</v>
      </c>
      <c r="H4984">
        <v>71.184028822936199</v>
      </c>
      <c r="I4984">
        <v>65.094590081861597</v>
      </c>
    </row>
    <row r="4985" spans="1:9" x14ac:dyDescent="0.15">
      <c r="A4985" t="s">
        <v>202</v>
      </c>
      <c r="B4985" t="s">
        <v>344</v>
      </c>
      <c r="C4985" t="s">
        <v>21</v>
      </c>
      <c r="D4985" t="s">
        <v>204</v>
      </c>
      <c r="E4985" t="s">
        <v>167</v>
      </c>
      <c r="F4985">
        <v>2015</v>
      </c>
      <c r="G4985">
        <v>66.527865750531305</v>
      </c>
      <c r="H4985">
        <v>68.971252566969994</v>
      </c>
      <c r="I4985">
        <v>63.714968602562898</v>
      </c>
    </row>
    <row r="4986" spans="1:9" x14ac:dyDescent="0.15">
      <c r="A4986" t="s">
        <v>202</v>
      </c>
      <c r="B4986" t="s">
        <v>344</v>
      </c>
      <c r="C4986" t="s">
        <v>1</v>
      </c>
      <c r="D4986" t="s">
        <v>204</v>
      </c>
      <c r="E4986" t="s">
        <v>167</v>
      </c>
      <c r="F4986">
        <v>2015</v>
      </c>
      <c r="G4986">
        <v>68.476769363656103</v>
      </c>
      <c r="H4986">
        <v>71.566163074415996</v>
      </c>
      <c r="I4986">
        <v>64.890178175546495</v>
      </c>
    </row>
    <row r="4987" spans="1:9" x14ac:dyDescent="0.15">
      <c r="A4987" t="s">
        <v>202</v>
      </c>
      <c r="B4987" t="s">
        <v>344</v>
      </c>
      <c r="C4987" t="s">
        <v>205</v>
      </c>
      <c r="D4987" t="s">
        <v>204</v>
      </c>
      <c r="E4987" t="s">
        <v>167</v>
      </c>
      <c r="F4987">
        <v>2015</v>
      </c>
      <c r="G4987">
        <v>67.485297068071603</v>
      </c>
      <c r="H4987">
        <v>70.222746392521699</v>
      </c>
      <c r="I4987">
        <v>64.266758285862494</v>
      </c>
    </row>
    <row r="4988" spans="1:9" x14ac:dyDescent="0.15">
      <c r="A4988" t="s">
        <v>202</v>
      </c>
      <c r="B4988" t="s">
        <v>345</v>
      </c>
      <c r="C4988" t="s">
        <v>21</v>
      </c>
      <c r="D4988" t="s">
        <v>204</v>
      </c>
      <c r="E4988" t="s">
        <v>167</v>
      </c>
      <c r="F4988">
        <v>2015</v>
      </c>
      <c r="G4988">
        <v>67.206277482702504</v>
      </c>
      <c r="H4988">
        <v>69.720230163371198</v>
      </c>
      <c r="I4988">
        <v>64.320832151699605</v>
      </c>
    </row>
    <row r="4989" spans="1:9" x14ac:dyDescent="0.15">
      <c r="A4989" t="s">
        <v>202</v>
      </c>
      <c r="B4989" t="s">
        <v>345</v>
      </c>
      <c r="C4989" t="s">
        <v>1</v>
      </c>
      <c r="D4989" t="s">
        <v>204</v>
      </c>
      <c r="E4989" t="s">
        <v>167</v>
      </c>
      <c r="F4989">
        <v>2015</v>
      </c>
      <c r="G4989">
        <v>69.298454096059103</v>
      </c>
      <c r="H4989">
        <v>72.449908405500494</v>
      </c>
      <c r="I4989">
        <v>65.716411811482601</v>
      </c>
    </row>
    <row r="4990" spans="1:9" x14ac:dyDescent="0.15">
      <c r="A4990" t="s">
        <v>202</v>
      </c>
      <c r="B4990" t="s">
        <v>345</v>
      </c>
      <c r="C4990" t="s">
        <v>205</v>
      </c>
      <c r="D4990" t="s">
        <v>204</v>
      </c>
      <c r="E4990" t="s">
        <v>167</v>
      </c>
      <c r="F4990">
        <v>2015</v>
      </c>
      <c r="G4990">
        <v>68.2549439175191</v>
      </c>
      <c r="H4990">
        <v>71.001865519823099</v>
      </c>
      <c r="I4990">
        <v>65.026825901708193</v>
      </c>
    </row>
    <row r="4991" spans="1:9" x14ac:dyDescent="0.15">
      <c r="A4991" t="s">
        <v>202</v>
      </c>
      <c r="B4991" t="s">
        <v>346</v>
      </c>
      <c r="C4991" t="s">
        <v>21</v>
      </c>
      <c r="D4991" t="s">
        <v>204</v>
      </c>
      <c r="E4991" t="s">
        <v>167</v>
      </c>
      <c r="F4991">
        <v>2015</v>
      </c>
      <c r="G4991">
        <v>67.095996823824194</v>
      </c>
      <c r="H4991">
        <v>69.665008758336398</v>
      </c>
      <c r="I4991">
        <v>64.016948867167599</v>
      </c>
    </row>
    <row r="4992" spans="1:9" x14ac:dyDescent="0.15">
      <c r="A4992" t="s">
        <v>202</v>
      </c>
      <c r="B4992" t="s">
        <v>346</v>
      </c>
      <c r="C4992" t="s">
        <v>1</v>
      </c>
      <c r="D4992" t="s">
        <v>204</v>
      </c>
      <c r="E4992" t="s">
        <v>167</v>
      </c>
      <c r="F4992">
        <v>2015</v>
      </c>
      <c r="G4992">
        <v>69.096997669962903</v>
      </c>
      <c r="H4992">
        <v>72.230503120542593</v>
      </c>
      <c r="I4992">
        <v>65.368595207849197</v>
      </c>
    </row>
    <row r="4993" spans="1:9" x14ac:dyDescent="0.15">
      <c r="A4993" t="s">
        <v>202</v>
      </c>
      <c r="B4993" t="s">
        <v>346</v>
      </c>
      <c r="C4993" t="s">
        <v>205</v>
      </c>
      <c r="D4993" t="s">
        <v>204</v>
      </c>
      <c r="E4993" t="s">
        <v>167</v>
      </c>
      <c r="F4993">
        <v>2015</v>
      </c>
      <c r="G4993">
        <v>68.095229077619905</v>
      </c>
      <c r="H4993">
        <v>70.937523478619596</v>
      </c>
      <c r="I4993">
        <v>64.737460537532996</v>
      </c>
    </row>
    <row r="4994" spans="1:9" x14ac:dyDescent="0.15">
      <c r="A4994" t="s">
        <v>202</v>
      </c>
      <c r="B4994" t="s">
        <v>347</v>
      </c>
      <c r="C4994" t="s">
        <v>21</v>
      </c>
      <c r="D4994" t="s">
        <v>204</v>
      </c>
      <c r="E4994" t="s">
        <v>167</v>
      </c>
      <c r="F4994">
        <v>2015</v>
      </c>
      <c r="G4994">
        <v>67.278751186599905</v>
      </c>
      <c r="H4994">
        <v>69.845710200495702</v>
      </c>
      <c r="I4994">
        <v>64.268066184381595</v>
      </c>
    </row>
    <row r="4995" spans="1:9" x14ac:dyDescent="0.15">
      <c r="A4995" t="s">
        <v>202</v>
      </c>
      <c r="B4995" t="s">
        <v>347</v>
      </c>
      <c r="C4995" t="s">
        <v>1</v>
      </c>
      <c r="D4995" t="s">
        <v>204</v>
      </c>
      <c r="E4995" t="s">
        <v>167</v>
      </c>
      <c r="F4995">
        <v>2015</v>
      </c>
      <c r="G4995">
        <v>69.110907475550505</v>
      </c>
      <c r="H4995">
        <v>72.224173989421402</v>
      </c>
      <c r="I4995">
        <v>65.563793027646994</v>
      </c>
    </row>
    <row r="4996" spans="1:9" x14ac:dyDescent="0.15">
      <c r="A4996" t="s">
        <v>202</v>
      </c>
      <c r="B4996" t="s">
        <v>347</v>
      </c>
      <c r="C4996" t="s">
        <v>205</v>
      </c>
      <c r="D4996" t="s">
        <v>204</v>
      </c>
      <c r="E4996" t="s">
        <v>167</v>
      </c>
      <c r="F4996">
        <v>2015</v>
      </c>
      <c r="G4996">
        <v>68.200836645052306</v>
      </c>
      <c r="H4996">
        <v>71.0128409177252</v>
      </c>
      <c r="I4996">
        <v>64.893750380289504</v>
      </c>
    </row>
    <row r="4997" spans="1:9" x14ac:dyDescent="0.15">
      <c r="A4997" t="s">
        <v>202</v>
      </c>
      <c r="B4997" t="s">
        <v>348</v>
      </c>
      <c r="C4997" t="s">
        <v>21</v>
      </c>
      <c r="D4997" t="s">
        <v>204</v>
      </c>
      <c r="E4997" t="s">
        <v>167</v>
      </c>
      <c r="F4997">
        <v>2015</v>
      </c>
      <c r="G4997">
        <v>67.022364888337805</v>
      </c>
      <c r="H4997">
        <v>69.5900151798498</v>
      </c>
      <c r="I4997">
        <v>64.028230014471902</v>
      </c>
    </row>
    <row r="4998" spans="1:9" x14ac:dyDescent="0.15">
      <c r="A4998" t="s">
        <v>202</v>
      </c>
      <c r="B4998" t="s">
        <v>348</v>
      </c>
      <c r="C4998" t="s">
        <v>1</v>
      </c>
      <c r="D4998" t="s">
        <v>204</v>
      </c>
      <c r="E4998" t="s">
        <v>167</v>
      </c>
      <c r="F4998">
        <v>2015</v>
      </c>
      <c r="G4998">
        <v>68.668711716365195</v>
      </c>
      <c r="H4998">
        <v>71.717573417281301</v>
      </c>
      <c r="I4998">
        <v>65.043729426800397</v>
      </c>
    </row>
    <row r="4999" spans="1:9" x14ac:dyDescent="0.15">
      <c r="A4999" t="s">
        <v>202</v>
      </c>
      <c r="B4999" t="s">
        <v>348</v>
      </c>
      <c r="C4999" t="s">
        <v>205</v>
      </c>
      <c r="D4999" t="s">
        <v>204</v>
      </c>
      <c r="E4999" t="s">
        <v>167</v>
      </c>
      <c r="F4999">
        <v>2015</v>
      </c>
      <c r="G4999">
        <v>67.857671033243506</v>
      </c>
      <c r="H4999">
        <v>70.678415714486604</v>
      </c>
      <c r="I4999">
        <v>64.573658928966097</v>
      </c>
    </row>
    <row r="5000" spans="1:9" x14ac:dyDescent="0.15">
      <c r="A5000" t="s">
        <v>202</v>
      </c>
      <c r="B5000" t="s">
        <v>349</v>
      </c>
      <c r="C5000" t="s">
        <v>21</v>
      </c>
      <c r="D5000" t="s">
        <v>204</v>
      </c>
      <c r="E5000" t="s">
        <v>167</v>
      </c>
      <c r="F5000">
        <v>2015</v>
      </c>
      <c r="G5000">
        <v>68.346521752156406</v>
      </c>
      <c r="H5000">
        <v>71.015082206114997</v>
      </c>
      <c r="I5000">
        <v>65.514782142732301</v>
      </c>
    </row>
    <row r="5001" spans="1:9" x14ac:dyDescent="0.15">
      <c r="A5001" t="s">
        <v>202</v>
      </c>
      <c r="B5001" t="s">
        <v>349</v>
      </c>
      <c r="C5001" t="s">
        <v>1</v>
      </c>
      <c r="D5001" t="s">
        <v>204</v>
      </c>
      <c r="E5001" t="s">
        <v>167</v>
      </c>
      <c r="F5001">
        <v>2015</v>
      </c>
      <c r="G5001">
        <v>70.453807114908699</v>
      </c>
      <c r="H5001">
        <v>73.645463897525502</v>
      </c>
      <c r="I5001">
        <v>66.833505155061701</v>
      </c>
    </row>
    <row r="5002" spans="1:9" x14ac:dyDescent="0.15">
      <c r="A5002" t="s">
        <v>202</v>
      </c>
      <c r="B5002" t="s">
        <v>349</v>
      </c>
      <c r="C5002" t="s">
        <v>205</v>
      </c>
      <c r="D5002" t="s">
        <v>204</v>
      </c>
      <c r="E5002" t="s">
        <v>167</v>
      </c>
      <c r="F5002">
        <v>2015</v>
      </c>
      <c r="G5002">
        <v>69.397736845632707</v>
      </c>
      <c r="H5002">
        <v>72.299125962807096</v>
      </c>
      <c r="I5002">
        <v>66.155704074641505</v>
      </c>
    </row>
    <row r="5003" spans="1:9" x14ac:dyDescent="0.15">
      <c r="A5003" t="s">
        <v>202</v>
      </c>
      <c r="B5003" t="s">
        <v>350</v>
      </c>
      <c r="C5003" t="s">
        <v>21</v>
      </c>
      <c r="D5003" t="s">
        <v>204</v>
      </c>
      <c r="E5003" t="s">
        <v>167</v>
      </c>
      <c r="F5003">
        <v>2015</v>
      </c>
      <c r="G5003">
        <v>69.865098063427496</v>
      </c>
      <c r="H5003">
        <v>72.530312574047102</v>
      </c>
      <c r="I5003">
        <v>66.891066285052801</v>
      </c>
    </row>
    <row r="5004" spans="1:9" x14ac:dyDescent="0.15">
      <c r="A5004" t="s">
        <v>202</v>
      </c>
      <c r="B5004" t="s">
        <v>350</v>
      </c>
      <c r="C5004" t="s">
        <v>1</v>
      </c>
      <c r="D5004" t="s">
        <v>204</v>
      </c>
      <c r="E5004" t="s">
        <v>167</v>
      </c>
      <c r="F5004">
        <v>2015</v>
      </c>
      <c r="G5004">
        <v>71.589573798214801</v>
      </c>
      <c r="H5004">
        <v>74.807668838166805</v>
      </c>
      <c r="I5004">
        <v>67.918046733345193</v>
      </c>
    </row>
    <row r="5005" spans="1:9" x14ac:dyDescent="0.15">
      <c r="A5005" t="s">
        <v>202</v>
      </c>
      <c r="B5005" t="s">
        <v>350</v>
      </c>
      <c r="C5005" t="s">
        <v>205</v>
      </c>
      <c r="D5005" t="s">
        <v>204</v>
      </c>
      <c r="E5005" t="s">
        <v>167</v>
      </c>
      <c r="F5005">
        <v>2015</v>
      </c>
      <c r="G5005">
        <v>70.718730590553804</v>
      </c>
      <c r="H5005">
        <v>73.620194012769204</v>
      </c>
      <c r="I5005">
        <v>67.367134631701902</v>
      </c>
    </row>
    <row r="5006" spans="1:9" x14ac:dyDescent="0.15">
      <c r="A5006" t="s">
        <v>202</v>
      </c>
      <c r="B5006" t="s">
        <v>351</v>
      </c>
      <c r="C5006" t="s">
        <v>21</v>
      </c>
      <c r="D5006" t="s">
        <v>204</v>
      </c>
      <c r="E5006" t="s">
        <v>167</v>
      </c>
      <c r="F5006">
        <v>2015</v>
      </c>
      <c r="G5006">
        <v>69.762334158835003</v>
      </c>
      <c r="H5006">
        <v>72.502020147340502</v>
      </c>
      <c r="I5006">
        <v>66.672340527394496</v>
      </c>
    </row>
    <row r="5007" spans="1:9" x14ac:dyDescent="0.15">
      <c r="A5007" t="s">
        <v>202</v>
      </c>
      <c r="B5007" t="s">
        <v>351</v>
      </c>
      <c r="C5007" t="s">
        <v>1</v>
      </c>
      <c r="D5007" t="s">
        <v>204</v>
      </c>
      <c r="E5007" t="s">
        <v>167</v>
      </c>
      <c r="F5007">
        <v>2015</v>
      </c>
      <c r="G5007">
        <v>70.873025540040402</v>
      </c>
      <c r="H5007">
        <v>74.0624588088683</v>
      </c>
      <c r="I5007">
        <v>67.217235588166204</v>
      </c>
    </row>
    <row r="5008" spans="1:9" x14ac:dyDescent="0.15">
      <c r="A5008" t="s">
        <v>202</v>
      </c>
      <c r="B5008" t="s">
        <v>351</v>
      </c>
      <c r="C5008" t="s">
        <v>205</v>
      </c>
      <c r="D5008" t="s">
        <v>204</v>
      </c>
      <c r="E5008" t="s">
        <v>167</v>
      </c>
      <c r="F5008">
        <v>2015</v>
      </c>
      <c r="G5008">
        <v>70.331982839724702</v>
      </c>
      <c r="H5008">
        <v>73.287287942933702</v>
      </c>
      <c r="I5008">
        <v>66.945226528501195</v>
      </c>
    </row>
    <row r="5009" spans="1:9" x14ac:dyDescent="0.15">
      <c r="A5009" t="s">
        <v>202</v>
      </c>
      <c r="B5009" t="s">
        <v>352</v>
      </c>
      <c r="C5009" t="s">
        <v>21</v>
      </c>
      <c r="D5009" t="s">
        <v>204</v>
      </c>
      <c r="E5009" t="s">
        <v>167</v>
      </c>
      <c r="F5009">
        <v>2015</v>
      </c>
      <c r="G5009">
        <v>69.9018304220847</v>
      </c>
      <c r="H5009">
        <v>72.572950820145294</v>
      </c>
      <c r="I5009">
        <v>66.823025004933498</v>
      </c>
    </row>
    <row r="5010" spans="1:9" x14ac:dyDescent="0.15">
      <c r="A5010" t="s">
        <v>202</v>
      </c>
      <c r="B5010" t="s">
        <v>352</v>
      </c>
      <c r="C5010" t="s">
        <v>1</v>
      </c>
      <c r="D5010" t="s">
        <v>204</v>
      </c>
      <c r="E5010" t="s">
        <v>167</v>
      </c>
      <c r="F5010">
        <v>2015</v>
      </c>
      <c r="G5010">
        <v>70.974780307860698</v>
      </c>
      <c r="H5010">
        <v>74.107243661484205</v>
      </c>
      <c r="I5010">
        <v>67.385683480339694</v>
      </c>
    </row>
    <row r="5011" spans="1:9" x14ac:dyDescent="0.15">
      <c r="A5011" t="s">
        <v>202</v>
      </c>
      <c r="B5011" t="s">
        <v>352</v>
      </c>
      <c r="C5011" t="s">
        <v>205</v>
      </c>
      <c r="D5011" t="s">
        <v>204</v>
      </c>
      <c r="E5011" t="s">
        <v>167</v>
      </c>
      <c r="F5011">
        <v>2015</v>
      </c>
      <c r="G5011">
        <v>70.471423362971393</v>
      </c>
      <c r="H5011">
        <v>73.349703064772299</v>
      </c>
      <c r="I5011">
        <v>67.089351056433202</v>
      </c>
    </row>
    <row r="5012" spans="1:9" x14ac:dyDescent="0.15">
      <c r="A5012" t="s">
        <v>202</v>
      </c>
      <c r="B5012" t="s">
        <v>353</v>
      </c>
      <c r="C5012" t="s">
        <v>21</v>
      </c>
      <c r="D5012" t="s">
        <v>204</v>
      </c>
      <c r="E5012" t="s">
        <v>167</v>
      </c>
      <c r="F5012">
        <v>2015</v>
      </c>
      <c r="G5012">
        <v>69.376437366438793</v>
      </c>
      <c r="H5012">
        <v>72.061925447332797</v>
      </c>
      <c r="I5012">
        <v>66.322317395863706</v>
      </c>
    </row>
    <row r="5013" spans="1:9" x14ac:dyDescent="0.15">
      <c r="A5013" t="s">
        <v>202</v>
      </c>
      <c r="B5013" t="s">
        <v>353</v>
      </c>
      <c r="C5013" t="s">
        <v>1</v>
      </c>
      <c r="D5013" t="s">
        <v>204</v>
      </c>
      <c r="E5013" t="s">
        <v>167</v>
      </c>
      <c r="F5013">
        <v>2015</v>
      </c>
      <c r="G5013">
        <v>70.4373331507594</v>
      </c>
      <c r="H5013">
        <v>73.568436123955905</v>
      </c>
      <c r="I5013">
        <v>66.802966940839397</v>
      </c>
    </row>
    <row r="5014" spans="1:9" x14ac:dyDescent="0.15">
      <c r="A5014" t="s">
        <v>202</v>
      </c>
      <c r="B5014" t="s">
        <v>353</v>
      </c>
      <c r="C5014" t="s">
        <v>205</v>
      </c>
      <c r="D5014" t="s">
        <v>204</v>
      </c>
      <c r="E5014" t="s">
        <v>167</v>
      </c>
      <c r="F5014">
        <v>2015</v>
      </c>
      <c r="G5014">
        <v>69.9272151311594</v>
      </c>
      <c r="H5014">
        <v>72.829811103243301</v>
      </c>
      <c r="I5014">
        <v>66.578810554220894</v>
      </c>
    </row>
    <row r="5015" spans="1:9" x14ac:dyDescent="0.15">
      <c r="A5015" t="s">
        <v>202</v>
      </c>
      <c r="B5015" t="s">
        <v>354</v>
      </c>
      <c r="C5015" t="s">
        <v>21</v>
      </c>
      <c r="D5015" t="s">
        <v>204</v>
      </c>
      <c r="E5015" t="s">
        <v>167</v>
      </c>
      <c r="F5015">
        <v>2015</v>
      </c>
      <c r="G5015">
        <v>69.936569187397197</v>
      </c>
      <c r="H5015">
        <v>72.583797418122003</v>
      </c>
      <c r="I5015">
        <v>66.798708960278304</v>
      </c>
    </row>
    <row r="5016" spans="1:9" x14ac:dyDescent="0.15">
      <c r="A5016" t="s">
        <v>202</v>
      </c>
      <c r="B5016" t="s">
        <v>354</v>
      </c>
      <c r="C5016" t="s">
        <v>1</v>
      </c>
      <c r="D5016" t="s">
        <v>204</v>
      </c>
      <c r="E5016" t="s">
        <v>167</v>
      </c>
      <c r="F5016">
        <v>2015</v>
      </c>
      <c r="G5016">
        <v>71.278542139048696</v>
      </c>
      <c r="H5016">
        <v>74.398558284054801</v>
      </c>
      <c r="I5016">
        <v>67.541557452507107</v>
      </c>
    </row>
    <row r="5017" spans="1:9" x14ac:dyDescent="0.15">
      <c r="A5017" t="s">
        <v>202</v>
      </c>
      <c r="B5017" t="s">
        <v>354</v>
      </c>
      <c r="C5017" t="s">
        <v>205</v>
      </c>
      <c r="D5017" t="s">
        <v>204</v>
      </c>
      <c r="E5017" t="s">
        <v>167</v>
      </c>
      <c r="F5017">
        <v>2015</v>
      </c>
      <c r="G5017">
        <v>70.632406432909605</v>
      </c>
      <c r="H5017">
        <v>73.495421688608602</v>
      </c>
      <c r="I5017">
        <v>67.244812998437496</v>
      </c>
    </row>
    <row r="5018" spans="1:9" x14ac:dyDescent="0.15">
      <c r="A5018" t="s">
        <v>202</v>
      </c>
      <c r="B5018" t="s">
        <v>355</v>
      </c>
      <c r="C5018" t="s">
        <v>21</v>
      </c>
      <c r="D5018" t="s">
        <v>204</v>
      </c>
      <c r="E5018" t="s">
        <v>167</v>
      </c>
      <c r="F5018">
        <v>2015</v>
      </c>
      <c r="G5018">
        <v>68.673436663038899</v>
      </c>
      <c r="H5018">
        <v>71.211023783330702</v>
      </c>
      <c r="I5018">
        <v>65.709711599901993</v>
      </c>
    </row>
    <row r="5019" spans="1:9" x14ac:dyDescent="0.15">
      <c r="A5019" t="s">
        <v>202</v>
      </c>
      <c r="B5019" t="s">
        <v>355</v>
      </c>
      <c r="C5019" t="s">
        <v>1</v>
      </c>
      <c r="D5019" t="s">
        <v>204</v>
      </c>
      <c r="E5019" t="s">
        <v>167</v>
      </c>
      <c r="F5019">
        <v>2015</v>
      </c>
      <c r="G5019">
        <v>70.614354278677695</v>
      </c>
      <c r="H5019">
        <v>73.776448862830705</v>
      </c>
      <c r="I5019">
        <v>66.986251637026399</v>
      </c>
    </row>
    <row r="5020" spans="1:9" x14ac:dyDescent="0.15">
      <c r="A5020" t="s">
        <v>202</v>
      </c>
      <c r="B5020" t="s">
        <v>355</v>
      </c>
      <c r="C5020" t="s">
        <v>205</v>
      </c>
      <c r="D5020" t="s">
        <v>204</v>
      </c>
      <c r="E5020" t="s">
        <v>167</v>
      </c>
      <c r="F5020">
        <v>2015</v>
      </c>
      <c r="G5020">
        <v>69.649585133756005</v>
      </c>
      <c r="H5020">
        <v>72.466888495172697</v>
      </c>
      <c r="I5020">
        <v>66.318389285795305</v>
      </c>
    </row>
    <row r="5021" spans="1:9" x14ac:dyDescent="0.15">
      <c r="A5021" t="s">
        <v>202</v>
      </c>
      <c r="B5021" t="s">
        <v>356</v>
      </c>
      <c r="C5021" t="s">
        <v>21</v>
      </c>
      <c r="D5021" t="s">
        <v>204</v>
      </c>
      <c r="E5021" t="s">
        <v>167</v>
      </c>
      <c r="F5021">
        <v>2015</v>
      </c>
      <c r="G5021">
        <v>69.129894882760496</v>
      </c>
      <c r="H5021">
        <v>71.774505581688103</v>
      </c>
      <c r="I5021">
        <v>66.060161441572603</v>
      </c>
    </row>
    <row r="5022" spans="1:9" x14ac:dyDescent="0.15">
      <c r="A5022" t="s">
        <v>202</v>
      </c>
      <c r="B5022" t="s">
        <v>356</v>
      </c>
      <c r="C5022" t="s">
        <v>1</v>
      </c>
      <c r="D5022" t="s">
        <v>204</v>
      </c>
      <c r="E5022" t="s">
        <v>167</v>
      </c>
      <c r="F5022">
        <v>2015</v>
      </c>
      <c r="G5022">
        <v>70.556455256586304</v>
      </c>
      <c r="H5022">
        <v>73.706646420214497</v>
      </c>
      <c r="I5022">
        <v>66.945289739760995</v>
      </c>
    </row>
    <row r="5023" spans="1:9" x14ac:dyDescent="0.15">
      <c r="A5023" t="s">
        <v>202</v>
      </c>
      <c r="B5023" t="s">
        <v>356</v>
      </c>
      <c r="C5023" t="s">
        <v>205</v>
      </c>
      <c r="D5023" t="s">
        <v>204</v>
      </c>
      <c r="E5023" t="s">
        <v>167</v>
      </c>
      <c r="F5023">
        <v>2015</v>
      </c>
      <c r="G5023">
        <v>69.854086989764298</v>
      </c>
      <c r="H5023">
        <v>72.753084460128306</v>
      </c>
      <c r="I5023">
        <v>66.455978363323993</v>
      </c>
    </row>
    <row r="5024" spans="1:9" x14ac:dyDescent="0.15">
      <c r="A5024" t="s">
        <v>202</v>
      </c>
      <c r="B5024" t="s">
        <v>357</v>
      </c>
      <c r="C5024" t="s">
        <v>21</v>
      </c>
      <c r="D5024" t="s">
        <v>204</v>
      </c>
      <c r="E5024" t="s">
        <v>167</v>
      </c>
      <c r="F5024">
        <v>2015</v>
      </c>
      <c r="G5024">
        <v>68.345531689379101</v>
      </c>
      <c r="H5024">
        <v>70.974628485477993</v>
      </c>
      <c r="I5024">
        <v>65.409682111407307</v>
      </c>
    </row>
    <row r="5025" spans="1:9" x14ac:dyDescent="0.15">
      <c r="A5025" t="s">
        <v>202</v>
      </c>
      <c r="B5025" t="s">
        <v>357</v>
      </c>
      <c r="C5025" t="s">
        <v>1</v>
      </c>
      <c r="D5025" t="s">
        <v>204</v>
      </c>
      <c r="E5025" t="s">
        <v>167</v>
      </c>
      <c r="F5025">
        <v>2015</v>
      </c>
      <c r="G5025">
        <v>69.841752546248003</v>
      </c>
      <c r="H5025">
        <v>72.962813102612699</v>
      </c>
      <c r="I5025">
        <v>66.408778419906696</v>
      </c>
    </row>
    <row r="5026" spans="1:9" x14ac:dyDescent="0.15">
      <c r="A5026" t="s">
        <v>202</v>
      </c>
      <c r="B5026" t="s">
        <v>357</v>
      </c>
      <c r="C5026" t="s">
        <v>205</v>
      </c>
      <c r="D5026" t="s">
        <v>204</v>
      </c>
      <c r="E5026" t="s">
        <v>167</v>
      </c>
      <c r="F5026">
        <v>2015</v>
      </c>
      <c r="G5026">
        <v>69.124946368251102</v>
      </c>
      <c r="H5026">
        <v>71.936405679037705</v>
      </c>
      <c r="I5026">
        <v>65.878712399745197</v>
      </c>
    </row>
    <row r="5027" spans="1:9" x14ac:dyDescent="0.15">
      <c r="A5027" t="s">
        <v>202</v>
      </c>
      <c r="B5027" t="s">
        <v>358</v>
      </c>
      <c r="C5027" t="s">
        <v>21</v>
      </c>
      <c r="D5027" t="s">
        <v>204</v>
      </c>
      <c r="E5027" t="s">
        <v>167</v>
      </c>
      <c r="F5027">
        <v>2015</v>
      </c>
      <c r="G5027">
        <v>68.103986772740399</v>
      </c>
      <c r="H5027">
        <v>70.761468788194605</v>
      </c>
      <c r="I5027">
        <v>65.097090989868704</v>
      </c>
    </row>
    <row r="5028" spans="1:9" x14ac:dyDescent="0.15">
      <c r="A5028" t="s">
        <v>202</v>
      </c>
      <c r="B5028" t="s">
        <v>358</v>
      </c>
      <c r="C5028" t="s">
        <v>1</v>
      </c>
      <c r="D5028" t="s">
        <v>204</v>
      </c>
      <c r="E5028" t="s">
        <v>167</v>
      </c>
      <c r="F5028">
        <v>2015</v>
      </c>
      <c r="G5028">
        <v>69.680449425341095</v>
      </c>
      <c r="H5028">
        <v>72.868461917719799</v>
      </c>
      <c r="I5028">
        <v>66.242377410918607</v>
      </c>
    </row>
    <row r="5029" spans="1:9" x14ac:dyDescent="0.15">
      <c r="A5029" t="s">
        <v>202</v>
      </c>
      <c r="B5029" t="s">
        <v>358</v>
      </c>
      <c r="C5029" t="s">
        <v>205</v>
      </c>
      <c r="D5029" t="s">
        <v>204</v>
      </c>
      <c r="E5029" t="s">
        <v>167</v>
      </c>
      <c r="F5029">
        <v>2015</v>
      </c>
      <c r="G5029">
        <v>68.903874989258995</v>
      </c>
      <c r="H5029">
        <v>71.767384284491698</v>
      </c>
      <c r="I5029">
        <v>65.547613222654405</v>
      </c>
    </row>
    <row r="5030" spans="1:9" x14ac:dyDescent="0.15">
      <c r="A5030" t="s">
        <v>202</v>
      </c>
      <c r="B5030" t="s">
        <v>359</v>
      </c>
      <c r="C5030" t="s">
        <v>21</v>
      </c>
      <c r="D5030" t="s">
        <v>204</v>
      </c>
      <c r="E5030" t="s">
        <v>167</v>
      </c>
      <c r="F5030">
        <v>2015</v>
      </c>
      <c r="G5030">
        <v>68.427872830966393</v>
      </c>
      <c r="H5030">
        <v>71.123631241271696</v>
      </c>
      <c r="I5030">
        <v>65.4599552276282</v>
      </c>
    </row>
    <row r="5031" spans="1:9" x14ac:dyDescent="0.15">
      <c r="A5031" t="s">
        <v>202</v>
      </c>
      <c r="B5031" t="s">
        <v>359</v>
      </c>
      <c r="C5031" t="s">
        <v>1</v>
      </c>
      <c r="D5031" t="s">
        <v>204</v>
      </c>
      <c r="E5031" t="s">
        <v>167</v>
      </c>
      <c r="F5031">
        <v>2015</v>
      </c>
      <c r="G5031">
        <v>70.292036149527405</v>
      </c>
      <c r="H5031">
        <v>73.562570522642403</v>
      </c>
      <c r="I5031">
        <v>66.673845450322702</v>
      </c>
    </row>
    <row r="5032" spans="1:9" x14ac:dyDescent="0.15">
      <c r="A5032" t="s">
        <v>202</v>
      </c>
      <c r="B5032" t="s">
        <v>359</v>
      </c>
      <c r="C5032" t="s">
        <v>205</v>
      </c>
      <c r="D5032" t="s">
        <v>204</v>
      </c>
      <c r="E5032" t="s">
        <v>167</v>
      </c>
      <c r="F5032">
        <v>2015</v>
      </c>
      <c r="G5032">
        <v>69.365717572576798</v>
      </c>
      <c r="H5032">
        <v>72.311785511035794</v>
      </c>
      <c r="I5032">
        <v>66.054921683048093</v>
      </c>
    </row>
    <row r="5033" spans="1:9" x14ac:dyDescent="0.15">
      <c r="A5033" t="s">
        <v>202</v>
      </c>
      <c r="B5033" t="s">
        <v>360</v>
      </c>
      <c r="C5033" t="s">
        <v>21</v>
      </c>
      <c r="D5033" t="s">
        <v>204</v>
      </c>
      <c r="E5033" t="s">
        <v>167</v>
      </c>
      <c r="F5033">
        <v>2015</v>
      </c>
      <c r="G5033">
        <v>70.5760870787675</v>
      </c>
      <c r="H5033">
        <v>73.378536730118299</v>
      </c>
      <c r="I5033">
        <v>67.424474579153298</v>
      </c>
    </row>
    <row r="5034" spans="1:9" x14ac:dyDescent="0.15">
      <c r="A5034" t="s">
        <v>202</v>
      </c>
      <c r="B5034" t="s">
        <v>360</v>
      </c>
      <c r="C5034" t="s">
        <v>1</v>
      </c>
      <c r="D5034" t="s">
        <v>204</v>
      </c>
      <c r="E5034" t="s">
        <v>167</v>
      </c>
      <c r="F5034">
        <v>2015</v>
      </c>
      <c r="G5034">
        <v>72.196070096348194</v>
      </c>
      <c r="H5034">
        <v>75.485738236157999</v>
      </c>
      <c r="I5034">
        <v>68.465084038840502</v>
      </c>
    </row>
    <row r="5035" spans="1:9" x14ac:dyDescent="0.15">
      <c r="A5035" t="s">
        <v>202</v>
      </c>
      <c r="B5035" t="s">
        <v>360</v>
      </c>
      <c r="C5035" t="s">
        <v>205</v>
      </c>
      <c r="D5035" t="s">
        <v>204</v>
      </c>
      <c r="E5035" t="s">
        <v>167</v>
      </c>
      <c r="F5035">
        <v>2015</v>
      </c>
      <c r="G5035">
        <v>71.441888218452206</v>
      </c>
      <c r="H5035">
        <v>74.436919496330702</v>
      </c>
      <c r="I5035">
        <v>67.951576341360393</v>
      </c>
    </row>
    <row r="5036" spans="1:9" x14ac:dyDescent="0.15">
      <c r="A5036" t="s">
        <v>202</v>
      </c>
      <c r="B5036" t="s">
        <v>361</v>
      </c>
      <c r="C5036" t="s">
        <v>21</v>
      </c>
      <c r="D5036" t="s">
        <v>204</v>
      </c>
      <c r="E5036" t="s">
        <v>167</v>
      </c>
      <c r="F5036">
        <v>2015</v>
      </c>
      <c r="G5036">
        <v>71.247572087610493</v>
      </c>
      <c r="H5036">
        <v>74.157547497275004</v>
      </c>
      <c r="I5036">
        <v>67.893864494611293</v>
      </c>
    </row>
    <row r="5037" spans="1:9" x14ac:dyDescent="0.15">
      <c r="A5037" t="s">
        <v>202</v>
      </c>
      <c r="B5037" t="s">
        <v>361</v>
      </c>
      <c r="C5037" t="s">
        <v>1</v>
      </c>
      <c r="D5037" t="s">
        <v>204</v>
      </c>
      <c r="E5037" t="s">
        <v>167</v>
      </c>
      <c r="F5037">
        <v>2015</v>
      </c>
      <c r="G5037">
        <v>71.775757081715199</v>
      </c>
      <c r="H5037">
        <v>75.0947458212312</v>
      </c>
      <c r="I5037">
        <v>68.163945258888205</v>
      </c>
    </row>
    <row r="5038" spans="1:9" x14ac:dyDescent="0.15">
      <c r="A5038" t="s">
        <v>202</v>
      </c>
      <c r="B5038" t="s">
        <v>361</v>
      </c>
      <c r="C5038" t="s">
        <v>205</v>
      </c>
      <c r="D5038" t="s">
        <v>204</v>
      </c>
      <c r="E5038" t="s">
        <v>167</v>
      </c>
      <c r="F5038">
        <v>2015</v>
      </c>
      <c r="G5038">
        <v>71.474435936748193</v>
      </c>
      <c r="H5038">
        <v>74.554306061759405</v>
      </c>
      <c r="I5038">
        <v>68.057415942045694</v>
      </c>
    </row>
    <row r="5039" spans="1:9" x14ac:dyDescent="0.15">
      <c r="A5039" t="s">
        <v>202</v>
      </c>
      <c r="B5039" t="s">
        <v>362</v>
      </c>
      <c r="C5039" t="s">
        <v>21</v>
      </c>
      <c r="D5039" t="s">
        <v>204</v>
      </c>
      <c r="E5039" t="s">
        <v>167</v>
      </c>
      <c r="F5039">
        <v>2015</v>
      </c>
      <c r="G5039">
        <v>70.019078679474404</v>
      </c>
      <c r="H5039">
        <v>72.855128645015697</v>
      </c>
      <c r="I5039">
        <v>66.884435606057806</v>
      </c>
    </row>
    <row r="5040" spans="1:9" x14ac:dyDescent="0.15">
      <c r="A5040" t="s">
        <v>202</v>
      </c>
      <c r="B5040" t="s">
        <v>362</v>
      </c>
      <c r="C5040" t="s">
        <v>1</v>
      </c>
      <c r="D5040" t="s">
        <v>204</v>
      </c>
      <c r="E5040" t="s">
        <v>167</v>
      </c>
      <c r="F5040">
        <v>2015</v>
      </c>
      <c r="G5040">
        <v>71.383037720225403</v>
      </c>
      <c r="H5040">
        <v>74.608114545856495</v>
      </c>
      <c r="I5040">
        <v>67.7491228630564</v>
      </c>
    </row>
    <row r="5041" spans="1:9" x14ac:dyDescent="0.15">
      <c r="A5041" t="s">
        <v>202</v>
      </c>
      <c r="B5041" t="s">
        <v>362</v>
      </c>
      <c r="C5041" t="s">
        <v>205</v>
      </c>
      <c r="D5041" t="s">
        <v>204</v>
      </c>
      <c r="E5041" t="s">
        <v>167</v>
      </c>
      <c r="F5041">
        <v>2015</v>
      </c>
      <c r="G5041">
        <v>70.7343544601666</v>
      </c>
      <c r="H5041">
        <v>73.650589901501803</v>
      </c>
      <c r="I5041">
        <v>67.358138550555296</v>
      </c>
    </row>
    <row r="5042" spans="1:9" x14ac:dyDescent="0.15">
      <c r="A5042" t="s">
        <v>202</v>
      </c>
      <c r="B5042" t="s">
        <v>363</v>
      </c>
      <c r="C5042" t="s">
        <v>21</v>
      </c>
      <c r="D5042" t="s">
        <v>204</v>
      </c>
      <c r="E5042" t="s">
        <v>167</v>
      </c>
      <c r="F5042">
        <v>2015</v>
      </c>
      <c r="G5042">
        <v>69.935730297325804</v>
      </c>
      <c r="H5042">
        <v>72.778759908063293</v>
      </c>
      <c r="I5042">
        <v>66.712782681302301</v>
      </c>
    </row>
    <row r="5043" spans="1:9" x14ac:dyDescent="0.15">
      <c r="A5043" t="s">
        <v>202</v>
      </c>
      <c r="B5043" t="s">
        <v>363</v>
      </c>
      <c r="C5043" t="s">
        <v>1</v>
      </c>
      <c r="D5043" t="s">
        <v>204</v>
      </c>
      <c r="E5043" t="s">
        <v>167</v>
      </c>
      <c r="F5043">
        <v>2015</v>
      </c>
      <c r="G5043">
        <v>71.483085709684204</v>
      </c>
      <c r="H5043">
        <v>74.793847813776793</v>
      </c>
      <c r="I5043">
        <v>67.599833202087893</v>
      </c>
    </row>
    <row r="5044" spans="1:9" x14ac:dyDescent="0.15">
      <c r="A5044" t="s">
        <v>202</v>
      </c>
      <c r="B5044" t="s">
        <v>363</v>
      </c>
      <c r="C5044" t="s">
        <v>205</v>
      </c>
      <c r="D5044" t="s">
        <v>204</v>
      </c>
      <c r="E5044" t="s">
        <v>167</v>
      </c>
      <c r="F5044">
        <v>2015</v>
      </c>
      <c r="G5044">
        <v>70.704740866239703</v>
      </c>
      <c r="H5044">
        <v>73.809820210037202</v>
      </c>
      <c r="I5044">
        <v>67.200308438631893</v>
      </c>
    </row>
    <row r="5045" spans="1:9" x14ac:dyDescent="0.15">
      <c r="A5045" t="s">
        <v>202</v>
      </c>
      <c r="B5045" t="s">
        <v>364</v>
      </c>
      <c r="C5045" t="s">
        <v>21</v>
      </c>
      <c r="D5045" t="s">
        <v>204</v>
      </c>
      <c r="E5045" t="s">
        <v>167</v>
      </c>
      <c r="F5045">
        <v>2015</v>
      </c>
      <c r="G5045">
        <v>69.713234404674097</v>
      </c>
      <c r="H5045">
        <v>72.422466152711905</v>
      </c>
      <c r="I5045">
        <v>66.556435807666404</v>
      </c>
    </row>
    <row r="5046" spans="1:9" x14ac:dyDescent="0.15">
      <c r="A5046" t="s">
        <v>202</v>
      </c>
      <c r="B5046" t="s">
        <v>364</v>
      </c>
      <c r="C5046" t="s">
        <v>1</v>
      </c>
      <c r="D5046" t="s">
        <v>204</v>
      </c>
      <c r="E5046" t="s">
        <v>167</v>
      </c>
      <c r="F5046">
        <v>2015</v>
      </c>
      <c r="G5046">
        <v>71.243488614454193</v>
      </c>
      <c r="H5046">
        <v>74.432338407877893</v>
      </c>
      <c r="I5046">
        <v>67.611082447564996</v>
      </c>
    </row>
    <row r="5047" spans="1:9" x14ac:dyDescent="0.15">
      <c r="A5047" t="s">
        <v>202</v>
      </c>
      <c r="B5047" t="s">
        <v>364</v>
      </c>
      <c r="C5047" t="s">
        <v>205</v>
      </c>
      <c r="D5047" t="s">
        <v>204</v>
      </c>
      <c r="E5047" t="s">
        <v>167</v>
      </c>
      <c r="F5047">
        <v>2015</v>
      </c>
      <c r="G5047">
        <v>70.516606393014399</v>
      </c>
      <c r="H5047">
        <v>73.468887605014004</v>
      </c>
      <c r="I5047">
        <v>67.016666239301102</v>
      </c>
    </row>
    <row r="5048" spans="1:9" x14ac:dyDescent="0.15">
      <c r="A5048" t="s">
        <v>202</v>
      </c>
      <c r="B5048" t="s">
        <v>215</v>
      </c>
      <c r="C5048" t="s">
        <v>21</v>
      </c>
      <c r="D5048" t="s">
        <v>204</v>
      </c>
      <c r="E5048" t="s">
        <v>167</v>
      </c>
      <c r="F5048">
        <v>2011</v>
      </c>
      <c r="G5048">
        <v>67.295209908196398</v>
      </c>
      <c r="H5048">
        <v>69.907093147370304</v>
      </c>
      <c r="I5048">
        <v>64.336767752268798</v>
      </c>
    </row>
    <row r="5049" spans="1:9" x14ac:dyDescent="0.15">
      <c r="A5049" t="s">
        <v>202</v>
      </c>
      <c r="B5049" t="s">
        <v>215</v>
      </c>
      <c r="C5049" t="s">
        <v>1</v>
      </c>
      <c r="D5049" t="s">
        <v>204</v>
      </c>
      <c r="E5049" t="s">
        <v>167</v>
      </c>
      <c r="F5049">
        <v>2011</v>
      </c>
      <c r="G5049">
        <v>69.058400614774001</v>
      </c>
      <c r="H5049">
        <v>72.051844277381804</v>
      </c>
      <c r="I5049">
        <v>65.580946921560994</v>
      </c>
    </row>
    <row r="5050" spans="1:9" x14ac:dyDescent="0.15">
      <c r="A5050" t="s">
        <v>202</v>
      </c>
      <c r="B5050" t="s">
        <v>215</v>
      </c>
      <c r="C5050" t="s">
        <v>205</v>
      </c>
      <c r="D5050" t="s">
        <v>204</v>
      </c>
      <c r="E5050" t="s">
        <v>167</v>
      </c>
      <c r="F5050">
        <v>2011</v>
      </c>
      <c r="G5050">
        <v>68.200292274786605</v>
      </c>
      <c r="H5050">
        <v>71.002908156195502</v>
      </c>
      <c r="I5050">
        <v>65.014173146978095</v>
      </c>
    </row>
    <row r="5051" spans="1:9" x14ac:dyDescent="0.15">
      <c r="A5051" t="s">
        <v>202</v>
      </c>
      <c r="B5051" t="s">
        <v>216</v>
      </c>
      <c r="C5051" t="s">
        <v>21</v>
      </c>
      <c r="D5051" t="s">
        <v>204</v>
      </c>
      <c r="E5051" t="s">
        <v>167</v>
      </c>
      <c r="F5051">
        <v>2011</v>
      </c>
      <c r="G5051">
        <v>68.460316288947098</v>
      </c>
      <c r="H5051">
        <v>71.1605412073514</v>
      </c>
      <c r="I5051">
        <v>65.300860940298307</v>
      </c>
    </row>
    <row r="5052" spans="1:9" x14ac:dyDescent="0.15">
      <c r="A5052" t="s">
        <v>202</v>
      </c>
      <c r="B5052" t="s">
        <v>216</v>
      </c>
      <c r="C5052" t="s">
        <v>1</v>
      </c>
      <c r="D5052" t="s">
        <v>204</v>
      </c>
      <c r="E5052" t="s">
        <v>167</v>
      </c>
      <c r="F5052">
        <v>2011</v>
      </c>
      <c r="G5052">
        <v>69.777009440211998</v>
      </c>
      <c r="H5052">
        <v>72.8185958792496</v>
      </c>
      <c r="I5052">
        <v>66.076913706458697</v>
      </c>
    </row>
    <row r="5053" spans="1:9" x14ac:dyDescent="0.15">
      <c r="A5053" t="s">
        <v>202</v>
      </c>
      <c r="B5053" t="s">
        <v>216</v>
      </c>
      <c r="C5053" t="s">
        <v>205</v>
      </c>
      <c r="D5053" t="s">
        <v>204</v>
      </c>
      <c r="E5053" t="s">
        <v>167</v>
      </c>
      <c r="F5053">
        <v>2011</v>
      </c>
      <c r="G5053">
        <v>69.144622860604898</v>
      </c>
      <c r="H5053">
        <v>72.0045571423193</v>
      </c>
      <c r="I5053">
        <v>65.743756798861796</v>
      </c>
    </row>
    <row r="5054" spans="1:9" x14ac:dyDescent="0.15">
      <c r="A5054" t="s">
        <v>202</v>
      </c>
      <c r="B5054" t="s">
        <v>217</v>
      </c>
      <c r="C5054" t="s">
        <v>21</v>
      </c>
      <c r="D5054" t="s">
        <v>204</v>
      </c>
      <c r="E5054" t="s">
        <v>167</v>
      </c>
      <c r="F5054">
        <v>2011</v>
      </c>
      <c r="G5054">
        <v>67.771641492500194</v>
      </c>
      <c r="H5054">
        <v>70.376034120655405</v>
      </c>
      <c r="I5054">
        <v>64.750561726665296</v>
      </c>
    </row>
    <row r="5055" spans="1:9" x14ac:dyDescent="0.15">
      <c r="A5055" t="s">
        <v>202</v>
      </c>
      <c r="B5055" t="s">
        <v>217</v>
      </c>
      <c r="C5055" t="s">
        <v>1</v>
      </c>
      <c r="D5055" t="s">
        <v>204</v>
      </c>
      <c r="E5055" t="s">
        <v>167</v>
      </c>
      <c r="F5055">
        <v>2011</v>
      </c>
      <c r="G5055">
        <v>69.317431603331102</v>
      </c>
      <c r="H5055">
        <v>72.442692110634994</v>
      </c>
      <c r="I5055">
        <v>65.631136294313805</v>
      </c>
    </row>
    <row r="5056" spans="1:9" x14ac:dyDescent="0.15">
      <c r="A5056" t="s">
        <v>202</v>
      </c>
      <c r="B5056" t="s">
        <v>217</v>
      </c>
      <c r="C5056" t="s">
        <v>205</v>
      </c>
      <c r="D5056" t="s">
        <v>204</v>
      </c>
      <c r="E5056" t="s">
        <v>167</v>
      </c>
      <c r="F5056">
        <v>2011</v>
      </c>
      <c r="G5056">
        <v>68.573093315608602</v>
      </c>
      <c r="H5056">
        <v>71.431457091596698</v>
      </c>
      <c r="I5056">
        <v>65.229015030769006</v>
      </c>
    </row>
    <row r="5057" spans="1:9" x14ac:dyDescent="0.15">
      <c r="A5057" t="s">
        <v>202</v>
      </c>
      <c r="B5057" t="s">
        <v>218</v>
      </c>
      <c r="C5057" t="s">
        <v>21</v>
      </c>
      <c r="D5057" t="s">
        <v>204</v>
      </c>
      <c r="E5057" t="s">
        <v>167</v>
      </c>
      <c r="F5057">
        <v>2011</v>
      </c>
      <c r="G5057">
        <v>66.901199144314006</v>
      </c>
      <c r="H5057">
        <v>69.545723082526393</v>
      </c>
      <c r="I5057">
        <v>63.969773882057297</v>
      </c>
    </row>
    <row r="5058" spans="1:9" x14ac:dyDescent="0.15">
      <c r="A5058" t="s">
        <v>202</v>
      </c>
      <c r="B5058" t="s">
        <v>218</v>
      </c>
      <c r="C5058" t="s">
        <v>1</v>
      </c>
      <c r="D5058" t="s">
        <v>204</v>
      </c>
      <c r="E5058" t="s">
        <v>167</v>
      </c>
      <c r="F5058">
        <v>2011</v>
      </c>
      <c r="G5058">
        <v>68.668999411701705</v>
      </c>
      <c r="H5058">
        <v>71.768550285096694</v>
      </c>
      <c r="I5058">
        <v>65.167324660120101</v>
      </c>
    </row>
    <row r="5059" spans="1:9" x14ac:dyDescent="0.15">
      <c r="A5059" t="s">
        <v>202</v>
      </c>
      <c r="B5059" t="s">
        <v>218</v>
      </c>
      <c r="C5059" t="s">
        <v>205</v>
      </c>
      <c r="D5059" t="s">
        <v>204</v>
      </c>
      <c r="E5059" t="s">
        <v>167</v>
      </c>
      <c r="F5059">
        <v>2011</v>
      </c>
      <c r="G5059">
        <v>67.816324803963397</v>
      </c>
      <c r="H5059">
        <v>70.698577185480502</v>
      </c>
      <c r="I5059">
        <v>64.545700872436598</v>
      </c>
    </row>
    <row r="5060" spans="1:9" x14ac:dyDescent="0.15">
      <c r="A5060" t="s">
        <v>202</v>
      </c>
      <c r="B5060" t="s">
        <v>280</v>
      </c>
      <c r="C5060" t="s">
        <v>21</v>
      </c>
      <c r="D5060" t="s">
        <v>204</v>
      </c>
      <c r="E5060" t="s">
        <v>167</v>
      </c>
      <c r="F5060">
        <v>2011</v>
      </c>
      <c r="G5060">
        <v>67.426472861601397</v>
      </c>
      <c r="H5060">
        <v>70.031991021682998</v>
      </c>
      <c r="I5060">
        <v>64.370418290744198</v>
      </c>
    </row>
    <row r="5061" spans="1:9" x14ac:dyDescent="0.15">
      <c r="A5061" t="s">
        <v>202</v>
      </c>
      <c r="B5061" t="s">
        <v>280</v>
      </c>
      <c r="C5061" t="s">
        <v>1</v>
      </c>
      <c r="D5061" t="s">
        <v>204</v>
      </c>
      <c r="E5061" t="s">
        <v>167</v>
      </c>
      <c r="F5061">
        <v>2011</v>
      </c>
      <c r="G5061">
        <v>69.186646126422502</v>
      </c>
      <c r="H5061">
        <v>72.274927656874894</v>
      </c>
      <c r="I5061">
        <v>65.700453108756506</v>
      </c>
    </row>
    <row r="5062" spans="1:9" x14ac:dyDescent="0.15">
      <c r="A5062" t="s">
        <v>202</v>
      </c>
      <c r="B5062" t="s">
        <v>280</v>
      </c>
      <c r="C5062" t="s">
        <v>205</v>
      </c>
      <c r="D5062" t="s">
        <v>204</v>
      </c>
      <c r="E5062" t="s">
        <v>167</v>
      </c>
      <c r="F5062">
        <v>2011</v>
      </c>
      <c r="G5062">
        <v>68.354573471342405</v>
      </c>
      <c r="H5062">
        <v>71.244773457024607</v>
      </c>
      <c r="I5062">
        <v>65.083622244097796</v>
      </c>
    </row>
    <row r="5063" spans="1:9" x14ac:dyDescent="0.15">
      <c r="A5063" t="s">
        <v>202</v>
      </c>
      <c r="B5063" t="s">
        <v>281</v>
      </c>
      <c r="C5063" t="s">
        <v>21</v>
      </c>
      <c r="D5063" t="s">
        <v>204</v>
      </c>
      <c r="E5063" t="s">
        <v>167</v>
      </c>
      <c r="F5063">
        <v>2011</v>
      </c>
      <c r="G5063">
        <v>67.710792521983194</v>
      </c>
      <c r="H5063">
        <v>70.309828117875895</v>
      </c>
      <c r="I5063">
        <v>64.699762315839905</v>
      </c>
    </row>
    <row r="5064" spans="1:9" x14ac:dyDescent="0.15">
      <c r="A5064" t="s">
        <v>202</v>
      </c>
      <c r="B5064" t="s">
        <v>281</v>
      </c>
      <c r="C5064" t="s">
        <v>1</v>
      </c>
      <c r="D5064" t="s">
        <v>204</v>
      </c>
      <c r="E5064" t="s">
        <v>167</v>
      </c>
      <c r="F5064">
        <v>2011</v>
      </c>
      <c r="G5064">
        <v>68.817940106226004</v>
      </c>
      <c r="H5064">
        <v>71.868004751447899</v>
      </c>
      <c r="I5064">
        <v>65.262184435212902</v>
      </c>
    </row>
    <row r="5065" spans="1:9" x14ac:dyDescent="0.15">
      <c r="A5065" t="s">
        <v>202</v>
      </c>
      <c r="B5065" t="s">
        <v>281</v>
      </c>
      <c r="C5065" t="s">
        <v>205</v>
      </c>
      <c r="D5065" t="s">
        <v>204</v>
      </c>
      <c r="E5065" t="s">
        <v>167</v>
      </c>
      <c r="F5065">
        <v>2011</v>
      </c>
      <c r="G5065">
        <v>68.284356618968204</v>
      </c>
      <c r="H5065">
        <v>71.146353760368896</v>
      </c>
      <c r="I5065">
        <v>64.975636893949996</v>
      </c>
    </row>
    <row r="5066" spans="1:9" x14ac:dyDescent="0.15">
      <c r="A5066" t="s">
        <v>202</v>
      </c>
      <c r="B5066" t="s">
        <v>282</v>
      </c>
      <c r="C5066" t="s">
        <v>21</v>
      </c>
      <c r="D5066" t="s">
        <v>204</v>
      </c>
      <c r="E5066" t="s">
        <v>167</v>
      </c>
      <c r="F5066">
        <v>2011</v>
      </c>
      <c r="G5066">
        <v>67.327185024631206</v>
      </c>
      <c r="H5066">
        <v>69.913894988612</v>
      </c>
      <c r="I5066">
        <v>64.256242032302396</v>
      </c>
    </row>
    <row r="5067" spans="1:9" x14ac:dyDescent="0.15">
      <c r="A5067" t="s">
        <v>202</v>
      </c>
      <c r="B5067" t="s">
        <v>282</v>
      </c>
      <c r="C5067" t="s">
        <v>1</v>
      </c>
      <c r="D5067" t="s">
        <v>204</v>
      </c>
      <c r="E5067" t="s">
        <v>167</v>
      </c>
      <c r="F5067">
        <v>2011</v>
      </c>
      <c r="G5067">
        <v>69.071591739145106</v>
      </c>
      <c r="H5067">
        <v>72.077095847889197</v>
      </c>
      <c r="I5067">
        <v>65.573436809032998</v>
      </c>
    </row>
    <row r="5068" spans="1:9" x14ac:dyDescent="0.15">
      <c r="A5068" t="s">
        <v>202</v>
      </c>
      <c r="B5068" t="s">
        <v>282</v>
      </c>
      <c r="C5068" t="s">
        <v>205</v>
      </c>
      <c r="D5068" t="s">
        <v>204</v>
      </c>
      <c r="E5068" t="s">
        <v>167</v>
      </c>
      <c r="F5068">
        <v>2011</v>
      </c>
      <c r="G5068">
        <v>68.223198552752294</v>
      </c>
      <c r="H5068">
        <v>71.024191064462002</v>
      </c>
      <c r="I5068">
        <v>64.946790413605299</v>
      </c>
    </row>
    <row r="5069" spans="1:9" x14ac:dyDescent="0.15">
      <c r="A5069" t="s">
        <v>202</v>
      </c>
      <c r="B5069" t="s">
        <v>283</v>
      </c>
      <c r="C5069" t="s">
        <v>21</v>
      </c>
      <c r="D5069" t="s">
        <v>204</v>
      </c>
      <c r="E5069" t="s">
        <v>167</v>
      </c>
      <c r="F5069">
        <v>2011</v>
      </c>
      <c r="G5069">
        <v>66.683770519218797</v>
      </c>
      <c r="H5069">
        <v>69.235500907870204</v>
      </c>
      <c r="I5069">
        <v>63.717258643585197</v>
      </c>
    </row>
    <row r="5070" spans="1:9" x14ac:dyDescent="0.15">
      <c r="A5070" t="s">
        <v>202</v>
      </c>
      <c r="B5070" t="s">
        <v>283</v>
      </c>
      <c r="C5070" t="s">
        <v>1</v>
      </c>
      <c r="D5070" t="s">
        <v>204</v>
      </c>
      <c r="E5070" t="s">
        <v>167</v>
      </c>
      <c r="F5070">
        <v>2011</v>
      </c>
      <c r="G5070">
        <v>68.918672403664999</v>
      </c>
      <c r="H5070">
        <v>71.9472707591746</v>
      </c>
      <c r="I5070">
        <v>65.287210188369201</v>
      </c>
    </row>
    <row r="5071" spans="1:9" x14ac:dyDescent="0.15">
      <c r="A5071" t="s">
        <v>202</v>
      </c>
      <c r="B5071" t="s">
        <v>283</v>
      </c>
      <c r="C5071" t="s">
        <v>205</v>
      </c>
      <c r="D5071" t="s">
        <v>204</v>
      </c>
      <c r="E5071" t="s">
        <v>167</v>
      </c>
      <c r="F5071">
        <v>2011</v>
      </c>
      <c r="G5071">
        <v>67.802200070543606</v>
      </c>
      <c r="H5071">
        <v>70.610112488696004</v>
      </c>
      <c r="I5071">
        <v>64.5199146496808</v>
      </c>
    </row>
    <row r="5072" spans="1:9" x14ac:dyDescent="0.15">
      <c r="A5072" t="s">
        <v>202</v>
      </c>
      <c r="B5072" t="s">
        <v>284</v>
      </c>
      <c r="C5072" t="s">
        <v>21</v>
      </c>
      <c r="D5072" t="s">
        <v>204</v>
      </c>
      <c r="E5072" t="s">
        <v>167</v>
      </c>
      <c r="F5072">
        <v>2011</v>
      </c>
      <c r="G5072">
        <v>66.242499688263806</v>
      </c>
      <c r="H5072">
        <v>68.719558985705802</v>
      </c>
      <c r="I5072">
        <v>63.345096505501097</v>
      </c>
    </row>
    <row r="5073" spans="1:9" x14ac:dyDescent="0.15">
      <c r="A5073" t="s">
        <v>202</v>
      </c>
      <c r="B5073" t="s">
        <v>284</v>
      </c>
      <c r="C5073" t="s">
        <v>1</v>
      </c>
      <c r="D5073" t="s">
        <v>204</v>
      </c>
      <c r="E5073" t="s">
        <v>167</v>
      </c>
      <c r="F5073">
        <v>2011</v>
      </c>
      <c r="G5073">
        <v>67.9190724047792</v>
      </c>
      <c r="H5073">
        <v>70.953816791620099</v>
      </c>
      <c r="I5073">
        <v>64.495990457697005</v>
      </c>
    </row>
    <row r="5074" spans="1:9" x14ac:dyDescent="0.15">
      <c r="A5074" t="s">
        <v>202</v>
      </c>
      <c r="B5074" t="s">
        <v>284</v>
      </c>
      <c r="C5074" t="s">
        <v>205</v>
      </c>
      <c r="D5074" t="s">
        <v>204</v>
      </c>
      <c r="E5074" t="s">
        <v>167</v>
      </c>
      <c r="F5074">
        <v>2011</v>
      </c>
      <c r="G5074">
        <v>67.101081462273001</v>
      </c>
      <c r="H5074">
        <v>69.850453753593001</v>
      </c>
      <c r="I5074">
        <v>63.874938634608</v>
      </c>
    </row>
    <row r="5075" spans="1:9" x14ac:dyDescent="0.15">
      <c r="A5075" t="s">
        <v>202</v>
      </c>
      <c r="B5075" t="s">
        <v>285</v>
      </c>
      <c r="C5075" t="s">
        <v>21</v>
      </c>
      <c r="D5075" t="s">
        <v>204</v>
      </c>
      <c r="E5075" t="s">
        <v>167</v>
      </c>
      <c r="F5075">
        <v>2011</v>
      </c>
      <c r="G5075">
        <v>66.930947080676702</v>
      </c>
      <c r="H5075">
        <v>69.448345880353102</v>
      </c>
      <c r="I5075">
        <v>63.935799146500301</v>
      </c>
    </row>
    <row r="5076" spans="1:9" x14ac:dyDescent="0.15">
      <c r="A5076" t="s">
        <v>202</v>
      </c>
      <c r="B5076" t="s">
        <v>285</v>
      </c>
      <c r="C5076" t="s">
        <v>1</v>
      </c>
      <c r="D5076" t="s">
        <v>204</v>
      </c>
      <c r="E5076" t="s">
        <v>167</v>
      </c>
      <c r="F5076">
        <v>2011</v>
      </c>
      <c r="G5076">
        <v>68.552688831127298</v>
      </c>
      <c r="H5076">
        <v>71.649070857590701</v>
      </c>
      <c r="I5076">
        <v>65.031493251644704</v>
      </c>
    </row>
    <row r="5077" spans="1:9" x14ac:dyDescent="0.15">
      <c r="A5077" t="s">
        <v>202</v>
      </c>
      <c r="B5077" t="s">
        <v>285</v>
      </c>
      <c r="C5077" t="s">
        <v>205</v>
      </c>
      <c r="D5077" t="s">
        <v>204</v>
      </c>
      <c r="E5077" t="s">
        <v>167</v>
      </c>
      <c r="F5077">
        <v>2011</v>
      </c>
      <c r="G5077">
        <v>67.782330123323106</v>
      </c>
      <c r="H5077">
        <v>70.560960346046301</v>
      </c>
      <c r="I5077">
        <v>64.551455927091595</v>
      </c>
    </row>
    <row r="5078" spans="1:9" x14ac:dyDescent="0.15">
      <c r="A5078" t="s">
        <v>202</v>
      </c>
      <c r="B5078" t="s">
        <v>286</v>
      </c>
      <c r="C5078" t="s">
        <v>21</v>
      </c>
      <c r="D5078" t="s">
        <v>204</v>
      </c>
      <c r="E5078" t="s">
        <v>167</v>
      </c>
      <c r="F5078">
        <v>2011</v>
      </c>
      <c r="G5078">
        <v>66.704402141636095</v>
      </c>
      <c r="H5078">
        <v>69.230605091078004</v>
      </c>
      <c r="I5078">
        <v>63.722988494897002</v>
      </c>
    </row>
    <row r="5079" spans="1:9" x14ac:dyDescent="0.15">
      <c r="A5079" t="s">
        <v>202</v>
      </c>
      <c r="B5079" t="s">
        <v>286</v>
      </c>
      <c r="C5079" t="s">
        <v>1</v>
      </c>
      <c r="D5079" t="s">
        <v>204</v>
      </c>
      <c r="E5079" t="s">
        <v>167</v>
      </c>
      <c r="F5079">
        <v>2011</v>
      </c>
      <c r="G5079">
        <v>68.390952899166905</v>
      </c>
      <c r="H5079">
        <v>71.446717496998204</v>
      </c>
      <c r="I5079">
        <v>64.919899336753303</v>
      </c>
    </row>
    <row r="5080" spans="1:9" x14ac:dyDescent="0.15">
      <c r="A5080" t="s">
        <v>202</v>
      </c>
      <c r="B5080" t="s">
        <v>286</v>
      </c>
      <c r="C5080" t="s">
        <v>205</v>
      </c>
      <c r="D5080" t="s">
        <v>204</v>
      </c>
      <c r="E5080" t="s">
        <v>167</v>
      </c>
      <c r="F5080">
        <v>2011</v>
      </c>
      <c r="G5080">
        <v>67.588807698706105</v>
      </c>
      <c r="H5080">
        <v>70.389555567240293</v>
      </c>
      <c r="I5080">
        <v>64.328844387521599</v>
      </c>
    </row>
    <row r="5081" spans="1:9" x14ac:dyDescent="0.15">
      <c r="A5081" t="s">
        <v>202</v>
      </c>
      <c r="B5081" t="s">
        <v>287</v>
      </c>
      <c r="C5081" t="s">
        <v>21</v>
      </c>
      <c r="D5081" t="s">
        <v>204</v>
      </c>
      <c r="E5081" t="s">
        <v>167</v>
      </c>
      <c r="F5081">
        <v>2011</v>
      </c>
      <c r="G5081">
        <v>66.969219018579395</v>
      </c>
      <c r="H5081">
        <v>69.548701160249394</v>
      </c>
      <c r="I5081">
        <v>64.079404690316494</v>
      </c>
    </row>
    <row r="5082" spans="1:9" x14ac:dyDescent="0.15">
      <c r="A5082" t="s">
        <v>202</v>
      </c>
      <c r="B5082" t="s">
        <v>287</v>
      </c>
      <c r="C5082" t="s">
        <v>1</v>
      </c>
      <c r="D5082" t="s">
        <v>204</v>
      </c>
      <c r="E5082" t="s">
        <v>167</v>
      </c>
      <c r="F5082">
        <v>2011</v>
      </c>
      <c r="G5082">
        <v>68.493294321805095</v>
      </c>
      <c r="H5082">
        <v>71.4688316204942</v>
      </c>
      <c r="I5082">
        <v>65.028326913947396</v>
      </c>
    </row>
    <row r="5083" spans="1:9" x14ac:dyDescent="0.15">
      <c r="A5083" t="s">
        <v>202</v>
      </c>
      <c r="B5083" t="s">
        <v>287</v>
      </c>
      <c r="C5083" t="s">
        <v>205</v>
      </c>
      <c r="D5083" t="s">
        <v>204</v>
      </c>
      <c r="E5083" t="s">
        <v>167</v>
      </c>
      <c r="F5083">
        <v>2011</v>
      </c>
      <c r="G5083">
        <v>67.755174446921899</v>
      </c>
      <c r="H5083">
        <v>70.4841858320559</v>
      </c>
      <c r="I5083">
        <v>64.563313902499999</v>
      </c>
    </row>
    <row r="5084" spans="1:9" x14ac:dyDescent="0.15">
      <c r="A5084" t="s">
        <v>202</v>
      </c>
      <c r="B5084" t="s">
        <v>288</v>
      </c>
      <c r="C5084" t="s">
        <v>21</v>
      </c>
      <c r="D5084" t="s">
        <v>204</v>
      </c>
      <c r="E5084" t="s">
        <v>167</v>
      </c>
      <c r="F5084">
        <v>2011</v>
      </c>
      <c r="G5084">
        <v>69.181982191295404</v>
      </c>
      <c r="H5084">
        <v>71.888814520082704</v>
      </c>
      <c r="I5084">
        <v>66.150464507251698</v>
      </c>
    </row>
    <row r="5085" spans="1:9" x14ac:dyDescent="0.15">
      <c r="A5085" t="s">
        <v>202</v>
      </c>
      <c r="B5085" t="s">
        <v>288</v>
      </c>
      <c r="C5085" t="s">
        <v>1</v>
      </c>
      <c r="D5085" t="s">
        <v>204</v>
      </c>
      <c r="E5085" t="s">
        <v>167</v>
      </c>
      <c r="F5085">
        <v>2011</v>
      </c>
      <c r="G5085">
        <v>70.238979007303996</v>
      </c>
      <c r="H5085">
        <v>73.495395817290301</v>
      </c>
      <c r="I5085">
        <v>66.639884859950797</v>
      </c>
    </row>
    <row r="5086" spans="1:9" x14ac:dyDescent="0.15">
      <c r="A5086" t="s">
        <v>202</v>
      </c>
      <c r="B5086" t="s">
        <v>288</v>
      </c>
      <c r="C5086" t="s">
        <v>205</v>
      </c>
      <c r="D5086" t="s">
        <v>204</v>
      </c>
      <c r="E5086" t="s">
        <v>167</v>
      </c>
      <c r="F5086">
        <v>2011</v>
      </c>
      <c r="G5086">
        <v>69.738800994171001</v>
      </c>
      <c r="H5086">
        <v>72.698456309446897</v>
      </c>
      <c r="I5086">
        <v>66.416800289096798</v>
      </c>
    </row>
    <row r="5087" spans="1:9" x14ac:dyDescent="0.15">
      <c r="A5087" t="s">
        <v>202</v>
      </c>
      <c r="B5087" t="s">
        <v>289</v>
      </c>
      <c r="C5087" t="s">
        <v>21</v>
      </c>
      <c r="D5087" t="s">
        <v>204</v>
      </c>
      <c r="E5087" t="s">
        <v>167</v>
      </c>
      <c r="F5087">
        <v>2011</v>
      </c>
      <c r="G5087">
        <v>67.891370166587095</v>
      </c>
      <c r="H5087">
        <v>70.549521603526003</v>
      </c>
      <c r="I5087">
        <v>64.935468181589002</v>
      </c>
    </row>
    <row r="5088" spans="1:9" x14ac:dyDescent="0.15">
      <c r="A5088" t="s">
        <v>202</v>
      </c>
      <c r="B5088" t="s">
        <v>289</v>
      </c>
      <c r="C5088" t="s">
        <v>1</v>
      </c>
      <c r="D5088" t="s">
        <v>204</v>
      </c>
      <c r="E5088" t="s">
        <v>167</v>
      </c>
      <c r="F5088">
        <v>2011</v>
      </c>
      <c r="G5088">
        <v>69.758594688603594</v>
      </c>
      <c r="H5088">
        <v>72.926858120157306</v>
      </c>
      <c r="I5088">
        <v>66.076861895704596</v>
      </c>
    </row>
    <row r="5089" spans="1:9" x14ac:dyDescent="0.15">
      <c r="A5089" t="s">
        <v>202</v>
      </c>
      <c r="B5089" t="s">
        <v>289</v>
      </c>
      <c r="C5089" t="s">
        <v>205</v>
      </c>
      <c r="D5089" t="s">
        <v>204</v>
      </c>
      <c r="E5089" t="s">
        <v>167</v>
      </c>
      <c r="F5089">
        <v>2011</v>
      </c>
      <c r="G5089">
        <v>68.841111758440604</v>
      </c>
      <c r="H5089">
        <v>71.713128175821893</v>
      </c>
      <c r="I5089">
        <v>65.472309995289507</v>
      </c>
    </row>
    <row r="5090" spans="1:9" x14ac:dyDescent="0.15">
      <c r="A5090" t="s">
        <v>202</v>
      </c>
      <c r="B5090" t="s">
        <v>290</v>
      </c>
      <c r="C5090" t="s">
        <v>21</v>
      </c>
      <c r="D5090" t="s">
        <v>204</v>
      </c>
      <c r="E5090" t="s">
        <v>167</v>
      </c>
      <c r="F5090">
        <v>2011</v>
      </c>
      <c r="G5090">
        <v>68.867539479050905</v>
      </c>
      <c r="H5090">
        <v>71.545828628203594</v>
      </c>
      <c r="I5090">
        <v>65.774706937766695</v>
      </c>
    </row>
    <row r="5091" spans="1:9" x14ac:dyDescent="0.15">
      <c r="A5091" t="s">
        <v>202</v>
      </c>
      <c r="B5091" t="s">
        <v>290</v>
      </c>
      <c r="C5091" t="s">
        <v>1</v>
      </c>
      <c r="D5091" t="s">
        <v>204</v>
      </c>
      <c r="E5091" t="s">
        <v>167</v>
      </c>
      <c r="F5091">
        <v>2011</v>
      </c>
      <c r="G5091">
        <v>70.453156654416901</v>
      </c>
      <c r="H5091">
        <v>73.645724066059401</v>
      </c>
      <c r="I5091">
        <v>66.810077897612103</v>
      </c>
    </row>
    <row r="5092" spans="1:9" x14ac:dyDescent="0.15">
      <c r="A5092" t="s">
        <v>202</v>
      </c>
      <c r="B5092" t="s">
        <v>290</v>
      </c>
      <c r="C5092" t="s">
        <v>205</v>
      </c>
      <c r="D5092" t="s">
        <v>204</v>
      </c>
      <c r="E5092" t="s">
        <v>167</v>
      </c>
      <c r="F5092">
        <v>2011</v>
      </c>
      <c r="G5092">
        <v>69.697619626189095</v>
      </c>
      <c r="H5092">
        <v>72.672494534121697</v>
      </c>
      <c r="I5092">
        <v>66.309472507360397</v>
      </c>
    </row>
    <row r="5093" spans="1:9" x14ac:dyDescent="0.15">
      <c r="A5093" t="s">
        <v>202</v>
      </c>
      <c r="B5093" t="s">
        <v>291</v>
      </c>
      <c r="C5093" t="s">
        <v>21</v>
      </c>
      <c r="D5093" t="s">
        <v>204</v>
      </c>
      <c r="E5093" t="s">
        <v>167</v>
      </c>
      <c r="F5093">
        <v>2011</v>
      </c>
      <c r="G5093">
        <v>68.632866117532998</v>
      </c>
      <c r="H5093">
        <v>71.264357941717904</v>
      </c>
      <c r="I5093">
        <v>65.525417090678602</v>
      </c>
    </row>
    <row r="5094" spans="1:9" x14ac:dyDescent="0.15">
      <c r="A5094" t="s">
        <v>202</v>
      </c>
      <c r="B5094" t="s">
        <v>291</v>
      </c>
      <c r="C5094" t="s">
        <v>1</v>
      </c>
      <c r="D5094" t="s">
        <v>204</v>
      </c>
      <c r="E5094" t="s">
        <v>167</v>
      </c>
      <c r="F5094">
        <v>2011</v>
      </c>
      <c r="G5094">
        <v>70.187079699394801</v>
      </c>
      <c r="H5094">
        <v>73.399626718289596</v>
      </c>
      <c r="I5094">
        <v>66.535958602919195</v>
      </c>
    </row>
    <row r="5095" spans="1:9" x14ac:dyDescent="0.15">
      <c r="A5095" t="s">
        <v>202</v>
      </c>
      <c r="B5095" t="s">
        <v>291</v>
      </c>
      <c r="C5095" t="s">
        <v>205</v>
      </c>
      <c r="D5095" t="s">
        <v>204</v>
      </c>
      <c r="E5095" t="s">
        <v>167</v>
      </c>
      <c r="F5095">
        <v>2011</v>
      </c>
      <c r="G5095">
        <v>69.433997609004294</v>
      </c>
      <c r="H5095">
        <v>72.333589336535496</v>
      </c>
      <c r="I5095">
        <v>66.047728464749596</v>
      </c>
    </row>
    <row r="5096" spans="1:9" x14ac:dyDescent="0.15">
      <c r="A5096" t="s">
        <v>202</v>
      </c>
      <c r="B5096" t="s">
        <v>292</v>
      </c>
      <c r="C5096" t="s">
        <v>21</v>
      </c>
      <c r="D5096" t="s">
        <v>204</v>
      </c>
      <c r="E5096" t="s">
        <v>167</v>
      </c>
      <c r="F5096">
        <v>2011</v>
      </c>
      <c r="G5096">
        <v>67.240644366012702</v>
      </c>
      <c r="H5096">
        <v>69.820692038851007</v>
      </c>
      <c r="I5096">
        <v>64.254698495227004</v>
      </c>
    </row>
    <row r="5097" spans="1:9" x14ac:dyDescent="0.15">
      <c r="A5097" t="s">
        <v>202</v>
      </c>
      <c r="B5097" t="s">
        <v>292</v>
      </c>
      <c r="C5097" t="s">
        <v>1</v>
      </c>
      <c r="D5097" t="s">
        <v>204</v>
      </c>
      <c r="E5097" t="s">
        <v>167</v>
      </c>
      <c r="F5097">
        <v>2011</v>
      </c>
      <c r="G5097">
        <v>69.342206295933394</v>
      </c>
      <c r="H5097">
        <v>72.322198788121696</v>
      </c>
      <c r="I5097">
        <v>65.743914404320094</v>
      </c>
    </row>
    <row r="5098" spans="1:9" x14ac:dyDescent="0.15">
      <c r="A5098" t="s">
        <v>202</v>
      </c>
      <c r="B5098" t="s">
        <v>292</v>
      </c>
      <c r="C5098" t="s">
        <v>205</v>
      </c>
      <c r="D5098" t="s">
        <v>204</v>
      </c>
      <c r="E5098" t="s">
        <v>167</v>
      </c>
      <c r="F5098">
        <v>2011</v>
      </c>
      <c r="G5098">
        <v>68.342827599350002</v>
      </c>
      <c r="H5098">
        <v>71.138275270818298</v>
      </c>
      <c r="I5098">
        <v>65.031668452780494</v>
      </c>
    </row>
    <row r="5099" spans="1:9" x14ac:dyDescent="0.15">
      <c r="A5099" t="s">
        <v>202</v>
      </c>
      <c r="B5099" t="s">
        <v>293</v>
      </c>
      <c r="C5099" t="s">
        <v>21</v>
      </c>
      <c r="D5099" t="s">
        <v>204</v>
      </c>
      <c r="E5099" t="s">
        <v>167</v>
      </c>
      <c r="F5099">
        <v>2011</v>
      </c>
      <c r="G5099">
        <v>67.767442295964898</v>
      </c>
      <c r="H5099">
        <v>70.320550547405006</v>
      </c>
      <c r="I5099">
        <v>64.8157531114297</v>
      </c>
    </row>
    <row r="5100" spans="1:9" x14ac:dyDescent="0.15">
      <c r="A5100" t="s">
        <v>202</v>
      </c>
      <c r="B5100" t="s">
        <v>293</v>
      </c>
      <c r="C5100" t="s">
        <v>1</v>
      </c>
      <c r="D5100" t="s">
        <v>204</v>
      </c>
      <c r="E5100" t="s">
        <v>167</v>
      </c>
      <c r="F5100">
        <v>2011</v>
      </c>
      <c r="G5100">
        <v>69.610814935664806</v>
      </c>
      <c r="H5100">
        <v>72.685891000465801</v>
      </c>
      <c r="I5100">
        <v>66.131844934762398</v>
      </c>
    </row>
    <row r="5101" spans="1:9" x14ac:dyDescent="0.15">
      <c r="A5101" t="s">
        <v>202</v>
      </c>
      <c r="B5101" t="s">
        <v>293</v>
      </c>
      <c r="C5101" t="s">
        <v>205</v>
      </c>
      <c r="D5101" t="s">
        <v>204</v>
      </c>
      <c r="E5101" t="s">
        <v>167</v>
      </c>
      <c r="F5101">
        <v>2011</v>
      </c>
      <c r="G5101">
        <v>68.716643396922606</v>
      </c>
      <c r="H5101">
        <v>71.532650117658306</v>
      </c>
      <c r="I5101">
        <v>65.537547950911502</v>
      </c>
    </row>
    <row r="5102" spans="1:9" x14ac:dyDescent="0.15">
      <c r="A5102" t="s">
        <v>202</v>
      </c>
      <c r="B5102" t="s">
        <v>294</v>
      </c>
      <c r="C5102" t="s">
        <v>21</v>
      </c>
      <c r="D5102" t="s">
        <v>204</v>
      </c>
      <c r="E5102" t="s">
        <v>167</v>
      </c>
      <c r="F5102">
        <v>2011</v>
      </c>
      <c r="G5102">
        <v>68.372703133040602</v>
      </c>
      <c r="H5102">
        <v>71.133824146010696</v>
      </c>
      <c r="I5102">
        <v>65.333078368844994</v>
      </c>
    </row>
    <row r="5103" spans="1:9" x14ac:dyDescent="0.15">
      <c r="A5103" t="s">
        <v>202</v>
      </c>
      <c r="B5103" t="s">
        <v>294</v>
      </c>
      <c r="C5103" t="s">
        <v>1</v>
      </c>
      <c r="D5103" t="s">
        <v>204</v>
      </c>
      <c r="E5103" t="s">
        <v>167</v>
      </c>
      <c r="F5103">
        <v>2011</v>
      </c>
      <c r="G5103">
        <v>69.580736850139303</v>
      </c>
      <c r="H5103">
        <v>72.789300061810806</v>
      </c>
      <c r="I5103">
        <v>66.062874289723197</v>
      </c>
    </row>
    <row r="5104" spans="1:9" x14ac:dyDescent="0.15">
      <c r="A5104" t="s">
        <v>202</v>
      </c>
      <c r="B5104" t="s">
        <v>294</v>
      </c>
      <c r="C5104" t="s">
        <v>205</v>
      </c>
      <c r="D5104" t="s">
        <v>204</v>
      </c>
      <c r="E5104" t="s">
        <v>167</v>
      </c>
      <c r="F5104">
        <v>2011</v>
      </c>
      <c r="G5104">
        <v>69.001591640918605</v>
      </c>
      <c r="H5104">
        <v>71.985110307555999</v>
      </c>
      <c r="I5104">
        <v>65.758276434275501</v>
      </c>
    </row>
    <row r="5105" spans="1:9" x14ac:dyDescent="0.15">
      <c r="A5105" t="s">
        <v>202</v>
      </c>
      <c r="B5105" t="s">
        <v>295</v>
      </c>
      <c r="C5105" t="s">
        <v>21</v>
      </c>
      <c r="D5105" t="s">
        <v>204</v>
      </c>
      <c r="E5105" t="s">
        <v>167</v>
      </c>
      <c r="F5105">
        <v>2011</v>
      </c>
      <c r="G5105">
        <v>67.058821226646003</v>
      </c>
      <c r="H5105">
        <v>69.638655819501196</v>
      </c>
      <c r="I5105">
        <v>64.1333279455568</v>
      </c>
    </row>
    <row r="5106" spans="1:9" x14ac:dyDescent="0.15">
      <c r="A5106" t="s">
        <v>202</v>
      </c>
      <c r="B5106" t="s">
        <v>295</v>
      </c>
      <c r="C5106" t="s">
        <v>1</v>
      </c>
      <c r="D5106" t="s">
        <v>204</v>
      </c>
      <c r="E5106" t="s">
        <v>167</v>
      </c>
      <c r="F5106">
        <v>2011</v>
      </c>
      <c r="G5106">
        <v>68.894974625104496</v>
      </c>
      <c r="H5106">
        <v>71.834130205394004</v>
      </c>
      <c r="I5106">
        <v>65.448286012559507</v>
      </c>
    </row>
    <row r="5107" spans="1:9" x14ac:dyDescent="0.15">
      <c r="A5107" t="s">
        <v>202</v>
      </c>
      <c r="B5107" t="s">
        <v>295</v>
      </c>
      <c r="C5107" t="s">
        <v>205</v>
      </c>
      <c r="D5107" t="s">
        <v>204</v>
      </c>
      <c r="E5107" t="s">
        <v>167</v>
      </c>
      <c r="F5107">
        <v>2011</v>
      </c>
      <c r="G5107">
        <v>67.977535966247501</v>
      </c>
      <c r="H5107">
        <v>70.742183395809505</v>
      </c>
      <c r="I5107">
        <v>64.754137711073597</v>
      </c>
    </row>
    <row r="5108" spans="1:9" x14ac:dyDescent="0.15">
      <c r="A5108" t="s">
        <v>202</v>
      </c>
      <c r="B5108" t="s">
        <v>296</v>
      </c>
      <c r="C5108" t="s">
        <v>21</v>
      </c>
      <c r="D5108" t="s">
        <v>204</v>
      </c>
      <c r="E5108" t="s">
        <v>167</v>
      </c>
      <c r="F5108">
        <v>2011</v>
      </c>
      <c r="G5108">
        <v>67.281341295965603</v>
      </c>
      <c r="H5108">
        <v>69.835773483708607</v>
      </c>
      <c r="I5108">
        <v>64.3042965896135</v>
      </c>
    </row>
    <row r="5109" spans="1:9" x14ac:dyDescent="0.15">
      <c r="A5109" t="s">
        <v>202</v>
      </c>
      <c r="B5109" t="s">
        <v>296</v>
      </c>
      <c r="C5109" t="s">
        <v>1</v>
      </c>
      <c r="D5109" t="s">
        <v>204</v>
      </c>
      <c r="E5109" t="s">
        <v>167</v>
      </c>
      <c r="F5109">
        <v>2011</v>
      </c>
      <c r="G5109">
        <v>68.654973780907994</v>
      </c>
      <c r="H5109">
        <v>71.663446960749596</v>
      </c>
      <c r="I5109">
        <v>65.127069242053494</v>
      </c>
    </row>
    <row r="5110" spans="1:9" x14ac:dyDescent="0.15">
      <c r="A5110" t="s">
        <v>202</v>
      </c>
      <c r="B5110" t="s">
        <v>296</v>
      </c>
      <c r="C5110" t="s">
        <v>205</v>
      </c>
      <c r="D5110" t="s">
        <v>204</v>
      </c>
      <c r="E5110" t="s">
        <v>167</v>
      </c>
      <c r="F5110">
        <v>2011</v>
      </c>
      <c r="G5110">
        <v>68.009103014511993</v>
      </c>
      <c r="H5110">
        <v>70.784234276889507</v>
      </c>
      <c r="I5110">
        <v>64.769370299295602</v>
      </c>
    </row>
    <row r="5111" spans="1:9" x14ac:dyDescent="0.15">
      <c r="A5111" t="s">
        <v>202</v>
      </c>
      <c r="B5111" t="s">
        <v>297</v>
      </c>
      <c r="C5111" t="s">
        <v>21</v>
      </c>
      <c r="D5111" t="s">
        <v>204</v>
      </c>
      <c r="E5111" t="s">
        <v>167</v>
      </c>
      <c r="F5111">
        <v>2011</v>
      </c>
      <c r="G5111">
        <v>67.632929572549401</v>
      </c>
      <c r="H5111">
        <v>70.175731691154894</v>
      </c>
      <c r="I5111">
        <v>64.738746588198495</v>
      </c>
    </row>
    <row r="5112" spans="1:9" x14ac:dyDescent="0.15">
      <c r="A5112" t="s">
        <v>202</v>
      </c>
      <c r="B5112" t="s">
        <v>297</v>
      </c>
      <c r="C5112" t="s">
        <v>1</v>
      </c>
      <c r="D5112" t="s">
        <v>204</v>
      </c>
      <c r="E5112" t="s">
        <v>167</v>
      </c>
      <c r="F5112">
        <v>2011</v>
      </c>
      <c r="G5112">
        <v>69.228597962886695</v>
      </c>
      <c r="H5112">
        <v>72.2796219855299</v>
      </c>
      <c r="I5112">
        <v>65.795687140765395</v>
      </c>
    </row>
    <row r="5113" spans="1:9" x14ac:dyDescent="0.15">
      <c r="A5113" t="s">
        <v>202</v>
      </c>
      <c r="B5113" t="s">
        <v>297</v>
      </c>
      <c r="C5113" t="s">
        <v>205</v>
      </c>
      <c r="D5113" t="s">
        <v>204</v>
      </c>
      <c r="E5113" t="s">
        <v>167</v>
      </c>
      <c r="F5113">
        <v>2011</v>
      </c>
      <c r="G5113">
        <v>68.455653615048504</v>
      </c>
      <c r="H5113">
        <v>71.244837364414707</v>
      </c>
      <c r="I5113">
        <v>65.316132275440907</v>
      </c>
    </row>
    <row r="5114" spans="1:9" x14ac:dyDescent="0.15">
      <c r="A5114" t="s">
        <v>202</v>
      </c>
      <c r="B5114" t="s">
        <v>298</v>
      </c>
      <c r="C5114" t="s">
        <v>21</v>
      </c>
      <c r="D5114" t="s">
        <v>204</v>
      </c>
      <c r="E5114" t="s">
        <v>167</v>
      </c>
      <c r="F5114">
        <v>2011</v>
      </c>
      <c r="G5114">
        <v>66.728278839181698</v>
      </c>
      <c r="H5114">
        <v>69.205605668921606</v>
      </c>
      <c r="I5114">
        <v>63.885436799116903</v>
      </c>
    </row>
    <row r="5115" spans="1:9" x14ac:dyDescent="0.15">
      <c r="A5115" t="s">
        <v>202</v>
      </c>
      <c r="B5115" t="s">
        <v>298</v>
      </c>
      <c r="C5115" t="s">
        <v>1</v>
      </c>
      <c r="D5115" t="s">
        <v>204</v>
      </c>
      <c r="E5115" t="s">
        <v>167</v>
      </c>
      <c r="F5115">
        <v>2011</v>
      </c>
      <c r="G5115">
        <v>68.659374048515403</v>
      </c>
      <c r="H5115">
        <v>71.726171821406794</v>
      </c>
      <c r="I5115">
        <v>65.284105890968704</v>
      </c>
    </row>
    <row r="5116" spans="1:9" x14ac:dyDescent="0.15">
      <c r="A5116" t="s">
        <v>202</v>
      </c>
      <c r="B5116" t="s">
        <v>298</v>
      </c>
      <c r="C5116" t="s">
        <v>205</v>
      </c>
      <c r="D5116" t="s">
        <v>204</v>
      </c>
      <c r="E5116" t="s">
        <v>167</v>
      </c>
      <c r="F5116">
        <v>2011</v>
      </c>
      <c r="G5116">
        <v>67.701871922204901</v>
      </c>
      <c r="H5116">
        <v>70.454762387271003</v>
      </c>
      <c r="I5116">
        <v>64.557625362735394</v>
      </c>
    </row>
    <row r="5117" spans="1:9" x14ac:dyDescent="0.15">
      <c r="A5117" t="s">
        <v>202</v>
      </c>
      <c r="B5117" t="s">
        <v>299</v>
      </c>
      <c r="C5117" t="s">
        <v>21</v>
      </c>
      <c r="D5117" t="s">
        <v>204</v>
      </c>
      <c r="E5117" t="s">
        <v>167</v>
      </c>
      <c r="F5117">
        <v>2011</v>
      </c>
      <c r="G5117">
        <v>67.730276373529307</v>
      </c>
      <c r="H5117">
        <v>70.365046497334902</v>
      </c>
      <c r="I5117">
        <v>64.693240984039804</v>
      </c>
    </row>
    <row r="5118" spans="1:9" x14ac:dyDescent="0.15">
      <c r="A5118" t="s">
        <v>202</v>
      </c>
      <c r="B5118" t="s">
        <v>299</v>
      </c>
      <c r="C5118" t="s">
        <v>1</v>
      </c>
      <c r="D5118" t="s">
        <v>204</v>
      </c>
      <c r="E5118" t="s">
        <v>167</v>
      </c>
      <c r="F5118">
        <v>2011</v>
      </c>
      <c r="G5118">
        <v>69.317361890223594</v>
      </c>
      <c r="H5118">
        <v>72.420999475648102</v>
      </c>
      <c r="I5118">
        <v>65.774662276462706</v>
      </c>
    </row>
    <row r="5119" spans="1:9" x14ac:dyDescent="0.15">
      <c r="A5119" t="s">
        <v>202</v>
      </c>
      <c r="B5119" t="s">
        <v>299</v>
      </c>
      <c r="C5119" t="s">
        <v>205</v>
      </c>
      <c r="D5119" t="s">
        <v>204</v>
      </c>
      <c r="E5119" t="s">
        <v>167</v>
      </c>
      <c r="F5119">
        <v>2011</v>
      </c>
      <c r="G5119">
        <v>68.554400092101005</v>
      </c>
      <c r="H5119">
        <v>71.406601185776907</v>
      </c>
      <c r="I5119">
        <v>65.299977735371002</v>
      </c>
    </row>
    <row r="5120" spans="1:9" x14ac:dyDescent="0.15">
      <c r="A5120" t="s">
        <v>202</v>
      </c>
      <c r="B5120" t="s">
        <v>300</v>
      </c>
      <c r="C5120" t="s">
        <v>21</v>
      </c>
      <c r="D5120" t="s">
        <v>204</v>
      </c>
      <c r="E5120" t="s">
        <v>167</v>
      </c>
      <c r="F5120">
        <v>2011</v>
      </c>
      <c r="G5120">
        <v>66.748945116505894</v>
      </c>
      <c r="H5120">
        <v>69.248828500851303</v>
      </c>
      <c r="I5120">
        <v>63.874536106166801</v>
      </c>
    </row>
    <row r="5121" spans="1:9" x14ac:dyDescent="0.15">
      <c r="A5121" t="s">
        <v>202</v>
      </c>
      <c r="B5121" t="s">
        <v>300</v>
      </c>
      <c r="C5121" t="s">
        <v>1</v>
      </c>
      <c r="D5121" t="s">
        <v>204</v>
      </c>
      <c r="E5121" t="s">
        <v>167</v>
      </c>
      <c r="F5121">
        <v>2011</v>
      </c>
      <c r="G5121">
        <v>68.377990334568693</v>
      </c>
      <c r="H5121">
        <v>71.402696964998</v>
      </c>
      <c r="I5121">
        <v>64.922854515866405</v>
      </c>
    </row>
    <row r="5122" spans="1:9" x14ac:dyDescent="0.15">
      <c r="A5122" t="s">
        <v>202</v>
      </c>
      <c r="B5122" t="s">
        <v>300</v>
      </c>
      <c r="C5122" t="s">
        <v>205</v>
      </c>
      <c r="D5122" t="s">
        <v>204</v>
      </c>
      <c r="E5122" t="s">
        <v>167</v>
      </c>
      <c r="F5122">
        <v>2011</v>
      </c>
      <c r="G5122">
        <v>67.590783047722297</v>
      </c>
      <c r="H5122">
        <v>70.335175013937004</v>
      </c>
      <c r="I5122">
        <v>64.426024968866798</v>
      </c>
    </row>
    <row r="5123" spans="1:9" x14ac:dyDescent="0.15">
      <c r="A5123" t="s">
        <v>202</v>
      </c>
      <c r="B5123" t="s">
        <v>301</v>
      </c>
      <c r="C5123" t="s">
        <v>21</v>
      </c>
      <c r="D5123" t="s">
        <v>204</v>
      </c>
      <c r="E5123" t="s">
        <v>167</v>
      </c>
      <c r="F5123">
        <v>2011</v>
      </c>
      <c r="G5123">
        <v>66.565789807583101</v>
      </c>
      <c r="H5123">
        <v>69.053020658496095</v>
      </c>
      <c r="I5123">
        <v>63.600432875473103</v>
      </c>
    </row>
    <row r="5124" spans="1:9" x14ac:dyDescent="0.15">
      <c r="A5124" t="s">
        <v>202</v>
      </c>
      <c r="B5124" t="s">
        <v>301</v>
      </c>
      <c r="C5124" t="s">
        <v>1</v>
      </c>
      <c r="D5124" t="s">
        <v>204</v>
      </c>
      <c r="E5124" t="s">
        <v>167</v>
      </c>
      <c r="F5124">
        <v>2011</v>
      </c>
      <c r="G5124">
        <v>68.351491027220007</v>
      </c>
      <c r="H5124">
        <v>71.3500297373172</v>
      </c>
      <c r="I5124">
        <v>64.937599349548407</v>
      </c>
    </row>
    <row r="5125" spans="1:9" x14ac:dyDescent="0.15">
      <c r="A5125" t="s">
        <v>202</v>
      </c>
      <c r="B5125" t="s">
        <v>301</v>
      </c>
      <c r="C5125" t="s">
        <v>205</v>
      </c>
      <c r="D5125" t="s">
        <v>204</v>
      </c>
      <c r="E5125" t="s">
        <v>167</v>
      </c>
      <c r="F5125">
        <v>2011</v>
      </c>
      <c r="G5125">
        <v>67.471746790014805</v>
      </c>
      <c r="H5125">
        <v>70.210111194077797</v>
      </c>
      <c r="I5125">
        <v>64.233257583348902</v>
      </c>
    </row>
    <row r="5126" spans="1:9" x14ac:dyDescent="0.15">
      <c r="A5126" t="s">
        <v>202</v>
      </c>
      <c r="B5126" t="s">
        <v>302</v>
      </c>
      <c r="C5126" t="s">
        <v>21</v>
      </c>
      <c r="D5126" t="s">
        <v>204</v>
      </c>
      <c r="E5126" t="s">
        <v>167</v>
      </c>
      <c r="F5126">
        <v>2011</v>
      </c>
      <c r="G5126">
        <v>67.111940299730307</v>
      </c>
      <c r="H5126">
        <v>69.581480230113598</v>
      </c>
      <c r="I5126">
        <v>64.258950702117303</v>
      </c>
    </row>
    <row r="5127" spans="1:9" x14ac:dyDescent="0.15">
      <c r="A5127" t="s">
        <v>202</v>
      </c>
      <c r="B5127" t="s">
        <v>302</v>
      </c>
      <c r="C5127" t="s">
        <v>1</v>
      </c>
      <c r="D5127" t="s">
        <v>204</v>
      </c>
      <c r="E5127" t="s">
        <v>167</v>
      </c>
      <c r="F5127">
        <v>2011</v>
      </c>
      <c r="G5127">
        <v>68.515726062559594</v>
      </c>
      <c r="H5127">
        <v>71.441472906804506</v>
      </c>
      <c r="I5127">
        <v>65.0635362506587</v>
      </c>
    </row>
    <row r="5128" spans="1:9" x14ac:dyDescent="0.15">
      <c r="A5128" t="s">
        <v>202</v>
      </c>
      <c r="B5128" t="s">
        <v>302</v>
      </c>
      <c r="C5128" t="s">
        <v>205</v>
      </c>
      <c r="D5128" t="s">
        <v>204</v>
      </c>
      <c r="E5128" t="s">
        <v>167</v>
      </c>
      <c r="F5128">
        <v>2011</v>
      </c>
      <c r="G5128">
        <v>67.829512459619195</v>
      </c>
      <c r="H5128">
        <v>70.506576197033098</v>
      </c>
      <c r="I5128">
        <v>64.704241495456003</v>
      </c>
    </row>
    <row r="5129" spans="1:9" x14ac:dyDescent="0.15">
      <c r="A5129" t="s">
        <v>202</v>
      </c>
      <c r="B5129" t="s">
        <v>303</v>
      </c>
      <c r="C5129" t="s">
        <v>21</v>
      </c>
      <c r="D5129" t="s">
        <v>204</v>
      </c>
      <c r="E5129" t="s">
        <v>167</v>
      </c>
      <c r="F5129">
        <v>2011</v>
      </c>
      <c r="G5129">
        <v>67.011035560951797</v>
      </c>
      <c r="H5129">
        <v>69.605492195967798</v>
      </c>
      <c r="I5129">
        <v>64.065671995749</v>
      </c>
    </row>
    <row r="5130" spans="1:9" x14ac:dyDescent="0.15">
      <c r="A5130" t="s">
        <v>202</v>
      </c>
      <c r="B5130" t="s">
        <v>303</v>
      </c>
      <c r="C5130" t="s">
        <v>1</v>
      </c>
      <c r="D5130" t="s">
        <v>204</v>
      </c>
      <c r="E5130" t="s">
        <v>167</v>
      </c>
      <c r="F5130">
        <v>2011</v>
      </c>
      <c r="G5130">
        <v>68.145312816408804</v>
      </c>
      <c r="H5130">
        <v>71.204326118792096</v>
      </c>
      <c r="I5130">
        <v>64.6458208228524</v>
      </c>
    </row>
    <row r="5131" spans="1:9" x14ac:dyDescent="0.15">
      <c r="A5131" t="s">
        <v>202</v>
      </c>
      <c r="B5131" t="s">
        <v>303</v>
      </c>
      <c r="C5131" t="s">
        <v>205</v>
      </c>
      <c r="D5131" t="s">
        <v>204</v>
      </c>
      <c r="E5131" t="s">
        <v>167</v>
      </c>
      <c r="F5131">
        <v>2011</v>
      </c>
      <c r="G5131">
        <v>67.598538197560003</v>
      </c>
      <c r="H5131">
        <v>70.447864482592905</v>
      </c>
      <c r="I5131">
        <v>64.3673349708952</v>
      </c>
    </row>
    <row r="5132" spans="1:9" x14ac:dyDescent="0.15">
      <c r="A5132" t="s">
        <v>202</v>
      </c>
      <c r="B5132" t="s">
        <v>304</v>
      </c>
      <c r="C5132" t="s">
        <v>21</v>
      </c>
      <c r="D5132" t="s">
        <v>204</v>
      </c>
      <c r="E5132" t="s">
        <v>167</v>
      </c>
      <c r="F5132">
        <v>2011</v>
      </c>
      <c r="G5132">
        <v>65.585636963032499</v>
      </c>
      <c r="H5132">
        <v>68.108554582172502</v>
      </c>
      <c r="I5132">
        <v>62.712751388099903</v>
      </c>
    </row>
    <row r="5133" spans="1:9" x14ac:dyDescent="0.15">
      <c r="A5133" t="s">
        <v>202</v>
      </c>
      <c r="B5133" t="s">
        <v>304</v>
      </c>
      <c r="C5133" t="s">
        <v>1</v>
      </c>
      <c r="D5133" t="s">
        <v>204</v>
      </c>
      <c r="E5133" t="s">
        <v>167</v>
      </c>
      <c r="F5133">
        <v>2011</v>
      </c>
      <c r="G5133">
        <v>67.8577402593762</v>
      </c>
      <c r="H5133">
        <v>70.926868003469494</v>
      </c>
      <c r="I5133">
        <v>64.387207094042097</v>
      </c>
    </row>
    <row r="5134" spans="1:9" x14ac:dyDescent="0.15">
      <c r="A5134" t="s">
        <v>202</v>
      </c>
      <c r="B5134" t="s">
        <v>304</v>
      </c>
      <c r="C5134" t="s">
        <v>205</v>
      </c>
      <c r="D5134" t="s">
        <v>204</v>
      </c>
      <c r="E5134" t="s">
        <v>167</v>
      </c>
      <c r="F5134">
        <v>2011</v>
      </c>
      <c r="G5134">
        <v>66.728410116077498</v>
      </c>
      <c r="H5134">
        <v>69.546523033208501</v>
      </c>
      <c r="I5134">
        <v>63.614084118302699</v>
      </c>
    </row>
    <row r="5135" spans="1:9" x14ac:dyDescent="0.15">
      <c r="A5135" t="s">
        <v>202</v>
      </c>
      <c r="B5135" t="s">
        <v>305</v>
      </c>
      <c r="C5135" t="s">
        <v>21</v>
      </c>
      <c r="D5135" t="s">
        <v>204</v>
      </c>
      <c r="E5135" t="s">
        <v>167</v>
      </c>
      <c r="F5135">
        <v>2011</v>
      </c>
      <c r="G5135">
        <v>66.831462168932205</v>
      </c>
      <c r="H5135">
        <v>69.316154547695206</v>
      </c>
      <c r="I5135">
        <v>64.048502289743894</v>
      </c>
    </row>
    <row r="5136" spans="1:9" x14ac:dyDescent="0.15">
      <c r="A5136" t="s">
        <v>202</v>
      </c>
      <c r="B5136" t="s">
        <v>305</v>
      </c>
      <c r="C5136" t="s">
        <v>1</v>
      </c>
      <c r="D5136" t="s">
        <v>204</v>
      </c>
      <c r="E5136" t="s">
        <v>167</v>
      </c>
      <c r="F5136">
        <v>2011</v>
      </c>
      <c r="G5136">
        <v>68.581116536461096</v>
      </c>
      <c r="H5136">
        <v>71.589338665577401</v>
      </c>
      <c r="I5136">
        <v>65.166355900991903</v>
      </c>
    </row>
    <row r="5137" spans="1:9" x14ac:dyDescent="0.15">
      <c r="A5137" t="s">
        <v>202</v>
      </c>
      <c r="B5137" t="s">
        <v>305</v>
      </c>
      <c r="C5137" t="s">
        <v>205</v>
      </c>
      <c r="D5137" t="s">
        <v>204</v>
      </c>
      <c r="E5137" t="s">
        <v>167</v>
      </c>
      <c r="F5137">
        <v>2011</v>
      </c>
      <c r="G5137">
        <v>67.716397969077903</v>
      </c>
      <c r="H5137">
        <v>70.474257105358205</v>
      </c>
      <c r="I5137">
        <v>64.599287968458299</v>
      </c>
    </row>
    <row r="5138" spans="1:9" x14ac:dyDescent="0.15">
      <c r="A5138" t="s">
        <v>202</v>
      </c>
      <c r="B5138" t="s">
        <v>306</v>
      </c>
      <c r="C5138" t="s">
        <v>21</v>
      </c>
      <c r="D5138" t="s">
        <v>204</v>
      </c>
      <c r="E5138" t="s">
        <v>167</v>
      </c>
      <c r="F5138">
        <v>2011</v>
      </c>
      <c r="G5138">
        <v>65.940018387576004</v>
      </c>
      <c r="H5138">
        <v>68.445787239686098</v>
      </c>
      <c r="I5138">
        <v>63.174952067239701</v>
      </c>
    </row>
    <row r="5139" spans="1:9" x14ac:dyDescent="0.15">
      <c r="A5139" t="s">
        <v>202</v>
      </c>
      <c r="B5139" t="s">
        <v>306</v>
      </c>
      <c r="C5139" t="s">
        <v>1</v>
      </c>
      <c r="D5139" t="s">
        <v>204</v>
      </c>
      <c r="E5139" t="s">
        <v>167</v>
      </c>
      <c r="F5139">
        <v>2011</v>
      </c>
      <c r="G5139">
        <v>68.258087708120797</v>
      </c>
      <c r="H5139">
        <v>71.329931647715398</v>
      </c>
      <c r="I5139">
        <v>64.813967744327897</v>
      </c>
    </row>
    <row r="5140" spans="1:9" x14ac:dyDescent="0.15">
      <c r="A5140" t="s">
        <v>202</v>
      </c>
      <c r="B5140" t="s">
        <v>306</v>
      </c>
      <c r="C5140" t="s">
        <v>205</v>
      </c>
      <c r="D5140" t="s">
        <v>204</v>
      </c>
      <c r="E5140" t="s">
        <v>167</v>
      </c>
      <c r="F5140">
        <v>2011</v>
      </c>
      <c r="G5140">
        <v>67.093857294564799</v>
      </c>
      <c r="H5140">
        <v>69.805438499420305</v>
      </c>
      <c r="I5140">
        <v>63.925533831876002</v>
      </c>
    </row>
    <row r="5141" spans="1:9" x14ac:dyDescent="0.15">
      <c r="A5141" t="s">
        <v>202</v>
      </c>
      <c r="B5141" t="s">
        <v>307</v>
      </c>
      <c r="C5141" t="s">
        <v>21</v>
      </c>
      <c r="D5141" t="s">
        <v>204</v>
      </c>
      <c r="E5141" t="s">
        <v>167</v>
      </c>
      <c r="F5141">
        <v>2011</v>
      </c>
      <c r="G5141">
        <v>66.270645242184798</v>
      </c>
      <c r="H5141">
        <v>68.724833607012002</v>
      </c>
      <c r="I5141">
        <v>63.4869061740471</v>
      </c>
    </row>
    <row r="5142" spans="1:9" x14ac:dyDescent="0.15">
      <c r="A5142" t="s">
        <v>202</v>
      </c>
      <c r="B5142" t="s">
        <v>307</v>
      </c>
      <c r="C5142" t="s">
        <v>1</v>
      </c>
      <c r="D5142" t="s">
        <v>204</v>
      </c>
      <c r="E5142" t="s">
        <v>167</v>
      </c>
      <c r="F5142">
        <v>2011</v>
      </c>
      <c r="G5142">
        <v>68.584634712587103</v>
      </c>
      <c r="H5142">
        <v>71.743941545838496</v>
      </c>
      <c r="I5142">
        <v>65.125884233503001</v>
      </c>
    </row>
    <row r="5143" spans="1:9" x14ac:dyDescent="0.15">
      <c r="A5143" t="s">
        <v>202</v>
      </c>
      <c r="B5143" t="s">
        <v>307</v>
      </c>
      <c r="C5143" t="s">
        <v>205</v>
      </c>
      <c r="D5143" t="s">
        <v>204</v>
      </c>
      <c r="E5143" t="s">
        <v>167</v>
      </c>
      <c r="F5143">
        <v>2011</v>
      </c>
      <c r="G5143">
        <v>67.410207228665101</v>
      </c>
      <c r="H5143">
        <v>70.154160043129494</v>
      </c>
      <c r="I5143">
        <v>64.333317283133496</v>
      </c>
    </row>
    <row r="5144" spans="1:9" x14ac:dyDescent="0.15">
      <c r="A5144" t="s">
        <v>202</v>
      </c>
      <c r="B5144" t="s">
        <v>308</v>
      </c>
      <c r="C5144" t="s">
        <v>21</v>
      </c>
      <c r="D5144" t="s">
        <v>204</v>
      </c>
      <c r="E5144" t="s">
        <v>167</v>
      </c>
      <c r="F5144">
        <v>2011</v>
      </c>
      <c r="G5144">
        <v>65.996381383812107</v>
      </c>
      <c r="H5144">
        <v>68.423568917656297</v>
      </c>
      <c r="I5144">
        <v>63.184365881647302</v>
      </c>
    </row>
    <row r="5145" spans="1:9" x14ac:dyDescent="0.15">
      <c r="A5145" t="s">
        <v>202</v>
      </c>
      <c r="B5145" t="s">
        <v>308</v>
      </c>
      <c r="C5145" t="s">
        <v>1</v>
      </c>
      <c r="D5145" t="s">
        <v>204</v>
      </c>
      <c r="E5145" t="s">
        <v>167</v>
      </c>
      <c r="F5145">
        <v>2011</v>
      </c>
      <c r="G5145">
        <v>68.192141255573205</v>
      </c>
      <c r="H5145">
        <v>71.2815474338787</v>
      </c>
      <c r="I5145">
        <v>64.816568883432595</v>
      </c>
    </row>
    <row r="5146" spans="1:9" x14ac:dyDescent="0.15">
      <c r="A5146" t="s">
        <v>202</v>
      </c>
      <c r="B5146" t="s">
        <v>308</v>
      </c>
      <c r="C5146" t="s">
        <v>205</v>
      </c>
      <c r="D5146" t="s">
        <v>204</v>
      </c>
      <c r="E5146" t="s">
        <v>167</v>
      </c>
      <c r="F5146">
        <v>2011</v>
      </c>
      <c r="G5146">
        <v>67.120184362182599</v>
      </c>
      <c r="H5146">
        <v>69.917500701558694</v>
      </c>
      <c r="I5146">
        <v>64.057159716174198</v>
      </c>
    </row>
    <row r="5147" spans="1:9" x14ac:dyDescent="0.15">
      <c r="A5147" t="s">
        <v>202</v>
      </c>
      <c r="B5147" t="s">
        <v>309</v>
      </c>
      <c r="C5147" t="s">
        <v>21</v>
      </c>
      <c r="D5147" t="s">
        <v>204</v>
      </c>
      <c r="E5147" t="s">
        <v>167</v>
      </c>
      <c r="F5147">
        <v>2011</v>
      </c>
      <c r="G5147">
        <v>64.6667431134384</v>
      </c>
      <c r="H5147">
        <v>67.110436998702099</v>
      </c>
      <c r="I5147">
        <v>61.8306505564058</v>
      </c>
    </row>
    <row r="5148" spans="1:9" x14ac:dyDescent="0.15">
      <c r="A5148" t="s">
        <v>202</v>
      </c>
      <c r="B5148" t="s">
        <v>309</v>
      </c>
      <c r="C5148" t="s">
        <v>1</v>
      </c>
      <c r="D5148" t="s">
        <v>204</v>
      </c>
      <c r="E5148" t="s">
        <v>167</v>
      </c>
      <c r="F5148">
        <v>2011</v>
      </c>
      <c r="G5148">
        <v>67.343159721758994</v>
      </c>
      <c r="H5148">
        <v>70.237636141070396</v>
      </c>
      <c r="I5148">
        <v>63.960721688473903</v>
      </c>
    </row>
    <row r="5149" spans="1:9" x14ac:dyDescent="0.15">
      <c r="A5149" t="s">
        <v>202</v>
      </c>
      <c r="B5149" t="s">
        <v>309</v>
      </c>
      <c r="C5149" t="s">
        <v>205</v>
      </c>
      <c r="D5149" t="s">
        <v>204</v>
      </c>
      <c r="E5149" t="s">
        <v>167</v>
      </c>
      <c r="F5149">
        <v>2011</v>
      </c>
      <c r="G5149">
        <v>65.979451261877799</v>
      </c>
      <c r="H5149">
        <v>68.649453650586906</v>
      </c>
      <c r="I5149">
        <v>62.8745573091092</v>
      </c>
    </row>
    <row r="5150" spans="1:9" x14ac:dyDescent="0.15">
      <c r="A5150" t="s">
        <v>202</v>
      </c>
      <c r="B5150" t="s">
        <v>310</v>
      </c>
      <c r="C5150" t="s">
        <v>21</v>
      </c>
      <c r="D5150" t="s">
        <v>204</v>
      </c>
      <c r="E5150" t="s">
        <v>167</v>
      </c>
      <c r="F5150">
        <v>2011</v>
      </c>
      <c r="G5150">
        <v>65.052665559092603</v>
      </c>
      <c r="H5150">
        <v>67.5447981943217</v>
      </c>
      <c r="I5150">
        <v>62.2292685756289</v>
      </c>
    </row>
    <row r="5151" spans="1:9" x14ac:dyDescent="0.15">
      <c r="A5151" t="s">
        <v>202</v>
      </c>
      <c r="B5151" t="s">
        <v>310</v>
      </c>
      <c r="C5151" t="s">
        <v>1</v>
      </c>
      <c r="D5151" t="s">
        <v>204</v>
      </c>
      <c r="E5151" t="s">
        <v>167</v>
      </c>
      <c r="F5151">
        <v>2011</v>
      </c>
      <c r="G5151">
        <v>67.566353065077607</v>
      </c>
      <c r="H5151">
        <v>70.636941159222701</v>
      </c>
      <c r="I5151">
        <v>64.061911723989894</v>
      </c>
    </row>
    <row r="5152" spans="1:9" x14ac:dyDescent="0.15">
      <c r="A5152" t="s">
        <v>202</v>
      </c>
      <c r="B5152" t="s">
        <v>310</v>
      </c>
      <c r="C5152" t="s">
        <v>205</v>
      </c>
      <c r="D5152" t="s">
        <v>204</v>
      </c>
      <c r="E5152" t="s">
        <v>167</v>
      </c>
      <c r="F5152">
        <v>2011</v>
      </c>
      <c r="G5152">
        <v>66.301849976290995</v>
      </c>
      <c r="H5152">
        <v>69.145755534983905</v>
      </c>
      <c r="I5152">
        <v>63.123855670776102</v>
      </c>
    </row>
    <row r="5153" spans="1:9" x14ac:dyDescent="0.15">
      <c r="A5153" t="s">
        <v>202</v>
      </c>
      <c r="B5153" t="s">
        <v>311</v>
      </c>
      <c r="C5153" t="s">
        <v>21</v>
      </c>
      <c r="D5153" t="s">
        <v>204</v>
      </c>
      <c r="E5153" t="s">
        <v>167</v>
      </c>
      <c r="F5153">
        <v>2011</v>
      </c>
      <c r="G5153">
        <v>69.341442401160194</v>
      </c>
      <c r="H5153">
        <v>71.990639508712306</v>
      </c>
      <c r="I5153">
        <v>66.276001433440499</v>
      </c>
    </row>
    <row r="5154" spans="1:9" x14ac:dyDescent="0.15">
      <c r="A5154" t="s">
        <v>202</v>
      </c>
      <c r="B5154" t="s">
        <v>311</v>
      </c>
      <c r="C5154" t="s">
        <v>1</v>
      </c>
      <c r="D5154" t="s">
        <v>204</v>
      </c>
      <c r="E5154" t="s">
        <v>167</v>
      </c>
      <c r="F5154">
        <v>2011</v>
      </c>
      <c r="G5154">
        <v>70.7095713350989</v>
      </c>
      <c r="H5154">
        <v>73.840129428805199</v>
      </c>
      <c r="I5154">
        <v>67.117473225534795</v>
      </c>
    </row>
    <row r="5155" spans="1:9" x14ac:dyDescent="0.15">
      <c r="A5155" t="s">
        <v>202</v>
      </c>
      <c r="B5155" t="s">
        <v>311</v>
      </c>
      <c r="C5155" t="s">
        <v>205</v>
      </c>
      <c r="D5155" t="s">
        <v>204</v>
      </c>
      <c r="E5155" t="s">
        <v>167</v>
      </c>
      <c r="F5155">
        <v>2011</v>
      </c>
      <c r="G5155">
        <v>70.076578309319103</v>
      </c>
      <c r="H5155">
        <v>72.949195165328703</v>
      </c>
      <c r="I5155">
        <v>66.708506988737795</v>
      </c>
    </row>
    <row r="5156" spans="1:9" x14ac:dyDescent="0.15">
      <c r="A5156" t="s">
        <v>202</v>
      </c>
      <c r="B5156" t="s">
        <v>312</v>
      </c>
      <c r="C5156" t="s">
        <v>21</v>
      </c>
      <c r="D5156" t="s">
        <v>204</v>
      </c>
      <c r="E5156" t="s">
        <v>167</v>
      </c>
      <c r="F5156">
        <v>2011</v>
      </c>
      <c r="G5156">
        <v>69.138606621787005</v>
      </c>
      <c r="H5156">
        <v>71.793616014837696</v>
      </c>
      <c r="I5156">
        <v>66.186672320202803</v>
      </c>
    </row>
    <row r="5157" spans="1:9" x14ac:dyDescent="0.15">
      <c r="A5157" t="s">
        <v>202</v>
      </c>
      <c r="B5157" t="s">
        <v>312</v>
      </c>
      <c r="C5157" t="s">
        <v>1</v>
      </c>
      <c r="D5157" t="s">
        <v>204</v>
      </c>
      <c r="E5157" t="s">
        <v>167</v>
      </c>
      <c r="F5157">
        <v>2011</v>
      </c>
      <c r="G5157">
        <v>70.423311286587804</v>
      </c>
      <c r="H5157">
        <v>73.484859677792102</v>
      </c>
      <c r="I5157">
        <v>66.990728496109398</v>
      </c>
    </row>
    <row r="5158" spans="1:9" x14ac:dyDescent="0.15">
      <c r="A5158" t="s">
        <v>202</v>
      </c>
      <c r="B5158" t="s">
        <v>312</v>
      </c>
      <c r="C5158" t="s">
        <v>205</v>
      </c>
      <c r="D5158" t="s">
        <v>204</v>
      </c>
      <c r="E5158" t="s">
        <v>167</v>
      </c>
      <c r="F5158">
        <v>2011</v>
      </c>
      <c r="G5158">
        <v>69.816846252244702</v>
      </c>
      <c r="H5158">
        <v>72.646493432159303</v>
      </c>
      <c r="I5158">
        <v>66.640928529077698</v>
      </c>
    </row>
    <row r="5159" spans="1:9" x14ac:dyDescent="0.15">
      <c r="A5159" t="s">
        <v>202</v>
      </c>
      <c r="B5159" t="s">
        <v>313</v>
      </c>
      <c r="C5159" t="s">
        <v>21</v>
      </c>
      <c r="D5159" t="s">
        <v>204</v>
      </c>
      <c r="E5159" t="s">
        <v>167</v>
      </c>
      <c r="F5159">
        <v>2011</v>
      </c>
      <c r="G5159">
        <v>69.234362583765503</v>
      </c>
      <c r="H5159">
        <v>71.8667254755253</v>
      </c>
      <c r="I5159">
        <v>66.150722541652897</v>
      </c>
    </row>
    <row r="5160" spans="1:9" x14ac:dyDescent="0.15">
      <c r="A5160" t="s">
        <v>202</v>
      </c>
      <c r="B5160" t="s">
        <v>313</v>
      </c>
      <c r="C5160" t="s">
        <v>1</v>
      </c>
      <c r="D5160" t="s">
        <v>204</v>
      </c>
      <c r="E5160" t="s">
        <v>167</v>
      </c>
      <c r="F5160">
        <v>2011</v>
      </c>
      <c r="G5160">
        <v>70.765774708952605</v>
      </c>
      <c r="H5160">
        <v>73.930830407478794</v>
      </c>
      <c r="I5160">
        <v>67.105007508869306</v>
      </c>
    </row>
    <row r="5161" spans="1:9" x14ac:dyDescent="0.15">
      <c r="A5161" t="s">
        <v>202</v>
      </c>
      <c r="B5161" t="s">
        <v>313</v>
      </c>
      <c r="C5161" t="s">
        <v>205</v>
      </c>
      <c r="D5161" t="s">
        <v>204</v>
      </c>
      <c r="E5161" t="s">
        <v>167</v>
      </c>
      <c r="F5161">
        <v>2011</v>
      </c>
      <c r="G5161">
        <v>70.053494176639703</v>
      </c>
      <c r="H5161">
        <v>72.985316703443502</v>
      </c>
      <c r="I5161">
        <v>66.720505162660004</v>
      </c>
    </row>
    <row r="5162" spans="1:9" x14ac:dyDescent="0.15">
      <c r="A5162" t="s">
        <v>202</v>
      </c>
      <c r="B5162" t="s">
        <v>314</v>
      </c>
      <c r="C5162" t="s">
        <v>21</v>
      </c>
      <c r="D5162" t="s">
        <v>204</v>
      </c>
      <c r="E5162" t="s">
        <v>167</v>
      </c>
      <c r="F5162">
        <v>2011</v>
      </c>
      <c r="G5162">
        <v>67.360024271216503</v>
      </c>
      <c r="H5162">
        <v>69.883756637676896</v>
      </c>
      <c r="I5162">
        <v>64.409496573280506</v>
      </c>
    </row>
    <row r="5163" spans="1:9" x14ac:dyDescent="0.15">
      <c r="A5163" t="s">
        <v>202</v>
      </c>
      <c r="B5163" t="s">
        <v>314</v>
      </c>
      <c r="C5163" t="s">
        <v>1</v>
      </c>
      <c r="D5163" t="s">
        <v>204</v>
      </c>
      <c r="E5163" t="s">
        <v>167</v>
      </c>
      <c r="F5163">
        <v>2011</v>
      </c>
      <c r="G5163">
        <v>69.584767472218203</v>
      </c>
      <c r="H5163">
        <v>72.5781285316544</v>
      </c>
      <c r="I5163">
        <v>66.0971895265547</v>
      </c>
    </row>
    <row r="5164" spans="1:9" x14ac:dyDescent="0.15">
      <c r="A5164" t="s">
        <v>202</v>
      </c>
      <c r="B5164" t="s">
        <v>314</v>
      </c>
      <c r="C5164" t="s">
        <v>205</v>
      </c>
      <c r="D5164" t="s">
        <v>204</v>
      </c>
      <c r="E5164" t="s">
        <v>167</v>
      </c>
      <c r="F5164">
        <v>2011</v>
      </c>
      <c r="G5164">
        <v>68.484322217527506</v>
      </c>
      <c r="H5164">
        <v>71.235343931889304</v>
      </c>
      <c r="I5164">
        <v>65.271632305308302</v>
      </c>
    </row>
    <row r="5165" spans="1:9" x14ac:dyDescent="0.15">
      <c r="A5165" t="s">
        <v>202</v>
      </c>
      <c r="B5165" t="s">
        <v>315</v>
      </c>
      <c r="C5165" t="s">
        <v>21</v>
      </c>
      <c r="D5165" t="s">
        <v>204</v>
      </c>
      <c r="E5165" t="s">
        <v>167</v>
      </c>
      <c r="F5165">
        <v>2011</v>
      </c>
      <c r="G5165">
        <v>67.551349016515104</v>
      </c>
      <c r="H5165">
        <v>70.128194199056793</v>
      </c>
      <c r="I5165">
        <v>64.549285447722298</v>
      </c>
    </row>
    <row r="5166" spans="1:9" x14ac:dyDescent="0.15">
      <c r="A5166" t="s">
        <v>202</v>
      </c>
      <c r="B5166" t="s">
        <v>315</v>
      </c>
      <c r="C5166" t="s">
        <v>1</v>
      </c>
      <c r="D5166" t="s">
        <v>204</v>
      </c>
      <c r="E5166" t="s">
        <v>167</v>
      </c>
      <c r="F5166">
        <v>2011</v>
      </c>
      <c r="G5166">
        <v>69.192294210507001</v>
      </c>
      <c r="H5166">
        <v>72.158596594760596</v>
      </c>
      <c r="I5166">
        <v>65.725720942057904</v>
      </c>
    </row>
    <row r="5167" spans="1:9" x14ac:dyDescent="0.15">
      <c r="A5167" t="s">
        <v>202</v>
      </c>
      <c r="B5167" t="s">
        <v>315</v>
      </c>
      <c r="C5167" t="s">
        <v>205</v>
      </c>
      <c r="D5167" t="s">
        <v>204</v>
      </c>
      <c r="E5167" t="s">
        <v>167</v>
      </c>
      <c r="F5167">
        <v>2011</v>
      </c>
      <c r="G5167">
        <v>68.413758541853397</v>
      </c>
      <c r="H5167">
        <v>71.187419770438396</v>
      </c>
      <c r="I5167">
        <v>65.145530561582603</v>
      </c>
    </row>
    <row r="5168" spans="1:9" x14ac:dyDescent="0.15">
      <c r="A5168" t="s">
        <v>202</v>
      </c>
      <c r="B5168" t="s">
        <v>316</v>
      </c>
      <c r="C5168" t="s">
        <v>21</v>
      </c>
      <c r="D5168" t="s">
        <v>204</v>
      </c>
      <c r="E5168" t="s">
        <v>167</v>
      </c>
      <c r="F5168">
        <v>2011</v>
      </c>
      <c r="G5168">
        <v>68.002615451931902</v>
      </c>
      <c r="H5168">
        <v>70.481800053916302</v>
      </c>
      <c r="I5168">
        <v>65.074010741069401</v>
      </c>
    </row>
    <row r="5169" spans="1:9" x14ac:dyDescent="0.15">
      <c r="A5169" t="s">
        <v>202</v>
      </c>
      <c r="B5169" t="s">
        <v>316</v>
      </c>
      <c r="C5169" t="s">
        <v>1</v>
      </c>
      <c r="D5169" t="s">
        <v>204</v>
      </c>
      <c r="E5169" t="s">
        <v>167</v>
      </c>
      <c r="F5169">
        <v>2011</v>
      </c>
      <c r="G5169">
        <v>69.641736182575002</v>
      </c>
      <c r="H5169">
        <v>72.688313840017202</v>
      </c>
      <c r="I5169">
        <v>66.200807809933707</v>
      </c>
    </row>
    <row r="5170" spans="1:9" x14ac:dyDescent="0.15">
      <c r="A5170" t="s">
        <v>202</v>
      </c>
      <c r="B5170" t="s">
        <v>316</v>
      </c>
      <c r="C5170" t="s">
        <v>205</v>
      </c>
      <c r="D5170" t="s">
        <v>204</v>
      </c>
      <c r="E5170" t="s">
        <v>167</v>
      </c>
      <c r="F5170">
        <v>2011</v>
      </c>
      <c r="G5170">
        <v>68.841706034307606</v>
      </c>
      <c r="H5170">
        <v>71.601675392438295</v>
      </c>
      <c r="I5170">
        <v>65.655331924946694</v>
      </c>
    </row>
    <row r="5171" spans="1:9" x14ac:dyDescent="0.15">
      <c r="A5171" t="s">
        <v>202</v>
      </c>
      <c r="B5171" t="s">
        <v>317</v>
      </c>
      <c r="C5171" t="s">
        <v>21</v>
      </c>
      <c r="D5171" t="s">
        <v>204</v>
      </c>
      <c r="E5171" t="s">
        <v>167</v>
      </c>
      <c r="F5171">
        <v>2011</v>
      </c>
      <c r="G5171">
        <v>67.246853787980498</v>
      </c>
      <c r="H5171">
        <v>69.838065913518307</v>
      </c>
      <c r="I5171">
        <v>64.192936601563602</v>
      </c>
    </row>
    <row r="5172" spans="1:9" x14ac:dyDescent="0.15">
      <c r="A5172" t="s">
        <v>202</v>
      </c>
      <c r="B5172" t="s">
        <v>317</v>
      </c>
      <c r="C5172" t="s">
        <v>1</v>
      </c>
      <c r="D5172" t="s">
        <v>204</v>
      </c>
      <c r="E5172" t="s">
        <v>167</v>
      </c>
      <c r="F5172">
        <v>2011</v>
      </c>
      <c r="G5172">
        <v>69.090439817845294</v>
      </c>
      <c r="H5172">
        <v>72.178470459853202</v>
      </c>
      <c r="I5172">
        <v>65.552877614040696</v>
      </c>
    </row>
    <row r="5173" spans="1:9" x14ac:dyDescent="0.15">
      <c r="A5173" t="s">
        <v>202</v>
      </c>
      <c r="B5173" t="s">
        <v>317</v>
      </c>
      <c r="C5173" t="s">
        <v>205</v>
      </c>
      <c r="D5173" t="s">
        <v>204</v>
      </c>
      <c r="E5173" t="s">
        <v>167</v>
      </c>
      <c r="F5173">
        <v>2011</v>
      </c>
      <c r="G5173">
        <v>68.203891645252597</v>
      </c>
      <c r="H5173">
        <v>71.049262638814696</v>
      </c>
      <c r="I5173">
        <v>64.847747438639104</v>
      </c>
    </row>
    <row r="5174" spans="1:9" x14ac:dyDescent="0.15">
      <c r="A5174" t="s">
        <v>202</v>
      </c>
      <c r="B5174" t="s">
        <v>318</v>
      </c>
      <c r="C5174" t="s">
        <v>21</v>
      </c>
      <c r="D5174" t="s">
        <v>204</v>
      </c>
      <c r="E5174" t="s">
        <v>167</v>
      </c>
      <c r="F5174">
        <v>2011</v>
      </c>
      <c r="G5174">
        <v>67.683085872939003</v>
      </c>
      <c r="H5174">
        <v>70.182444665295904</v>
      </c>
      <c r="I5174">
        <v>64.687944077460401</v>
      </c>
    </row>
    <row r="5175" spans="1:9" x14ac:dyDescent="0.15">
      <c r="A5175" t="s">
        <v>202</v>
      </c>
      <c r="B5175" t="s">
        <v>318</v>
      </c>
      <c r="C5175" t="s">
        <v>1</v>
      </c>
      <c r="D5175" t="s">
        <v>204</v>
      </c>
      <c r="E5175" t="s">
        <v>167</v>
      </c>
      <c r="F5175">
        <v>2011</v>
      </c>
      <c r="G5175">
        <v>69.778030422414503</v>
      </c>
      <c r="H5175">
        <v>72.840935266640301</v>
      </c>
      <c r="I5175">
        <v>66.283232438293894</v>
      </c>
    </row>
    <row r="5176" spans="1:9" x14ac:dyDescent="0.15">
      <c r="A5176" t="s">
        <v>202</v>
      </c>
      <c r="B5176" t="s">
        <v>318</v>
      </c>
      <c r="C5176" t="s">
        <v>205</v>
      </c>
      <c r="D5176" t="s">
        <v>204</v>
      </c>
      <c r="E5176" t="s">
        <v>167</v>
      </c>
      <c r="F5176">
        <v>2011</v>
      </c>
      <c r="G5176">
        <v>68.759802806451006</v>
      </c>
      <c r="H5176">
        <v>71.511995683513405</v>
      </c>
      <c r="I5176">
        <v>65.484056955360899</v>
      </c>
    </row>
    <row r="5177" spans="1:9" x14ac:dyDescent="0.15">
      <c r="A5177" t="s">
        <v>202</v>
      </c>
      <c r="B5177" t="s">
        <v>319</v>
      </c>
      <c r="C5177" t="s">
        <v>21</v>
      </c>
      <c r="D5177" t="s">
        <v>204</v>
      </c>
      <c r="E5177" t="s">
        <v>167</v>
      </c>
      <c r="F5177">
        <v>2011</v>
      </c>
      <c r="G5177">
        <v>67.726670658248096</v>
      </c>
      <c r="H5177">
        <v>70.267589275112798</v>
      </c>
      <c r="I5177">
        <v>64.693721360267901</v>
      </c>
    </row>
    <row r="5178" spans="1:9" x14ac:dyDescent="0.15">
      <c r="A5178" t="s">
        <v>202</v>
      </c>
      <c r="B5178" t="s">
        <v>319</v>
      </c>
      <c r="C5178" t="s">
        <v>1</v>
      </c>
      <c r="D5178" t="s">
        <v>204</v>
      </c>
      <c r="E5178" t="s">
        <v>167</v>
      </c>
      <c r="F5178">
        <v>2011</v>
      </c>
      <c r="G5178">
        <v>69.575929743236699</v>
      </c>
      <c r="H5178">
        <v>72.5966886317903</v>
      </c>
      <c r="I5178">
        <v>66.061518531070007</v>
      </c>
    </row>
    <row r="5179" spans="1:9" x14ac:dyDescent="0.15">
      <c r="A5179" t="s">
        <v>202</v>
      </c>
      <c r="B5179" t="s">
        <v>319</v>
      </c>
      <c r="C5179" t="s">
        <v>205</v>
      </c>
      <c r="D5179" t="s">
        <v>204</v>
      </c>
      <c r="E5179" t="s">
        <v>167</v>
      </c>
      <c r="F5179">
        <v>2011</v>
      </c>
      <c r="G5179">
        <v>68.684099132026603</v>
      </c>
      <c r="H5179">
        <v>71.463063615308002</v>
      </c>
      <c r="I5179">
        <v>65.389781254101095</v>
      </c>
    </row>
    <row r="5180" spans="1:9" x14ac:dyDescent="0.15">
      <c r="A5180" t="s">
        <v>202</v>
      </c>
      <c r="B5180" t="s">
        <v>320</v>
      </c>
      <c r="C5180" t="s">
        <v>21</v>
      </c>
      <c r="D5180" t="s">
        <v>204</v>
      </c>
      <c r="E5180" t="s">
        <v>167</v>
      </c>
      <c r="F5180">
        <v>2011</v>
      </c>
      <c r="G5180">
        <v>67.876832934862307</v>
      </c>
      <c r="H5180">
        <v>70.516669547019205</v>
      </c>
      <c r="I5180">
        <v>64.942492270981603</v>
      </c>
    </row>
    <row r="5181" spans="1:9" x14ac:dyDescent="0.15">
      <c r="A5181" t="s">
        <v>202</v>
      </c>
      <c r="B5181" t="s">
        <v>320</v>
      </c>
      <c r="C5181" t="s">
        <v>1</v>
      </c>
      <c r="D5181" t="s">
        <v>204</v>
      </c>
      <c r="E5181" t="s">
        <v>167</v>
      </c>
      <c r="F5181">
        <v>2011</v>
      </c>
      <c r="G5181">
        <v>69.462543945884207</v>
      </c>
      <c r="H5181">
        <v>72.548890769074703</v>
      </c>
      <c r="I5181">
        <v>65.895846838440093</v>
      </c>
    </row>
    <row r="5182" spans="1:9" x14ac:dyDescent="0.15">
      <c r="A5182" t="s">
        <v>202</v>
      </c>
      <c r="B5182" t="s">
        <v>320</v>
      </c>
      <c r="C5182" t="s">
        <v>205</v>
      </c>
      <c r="D5182" t="s">
        <v>204</v>
      </c>
      <c r="E5182" t="s">
        <v>167</v>
      </c>
      <c r="F5182">
        <v>2011</v>
      </c>
      <c r="G5182">
        <v>68.693151041000704</v>
      </c>
      <c r="H5182">
        <v>71.542670727759599</v>
      </c>
      <c r="I5182">
        <v>65.440875743444906</v>
      </c>
    </row>
    <row r="5183" spans="1:9" x14ac:dyDescent="0.15">
      <c r="A5183" t="s">
        <v>202</v>
      </c>
      <c r="B5183" t="s">
        <v>321</v>
      </c>
      <c r="C5183" t="s">
        <v>21</v>
      </c>
      <c r="D5183" t="s">
        <v>204</v>
      </c>
      <c r="E5183" t="s">
        <v>167</v>
      </c>
      <c r="F5183">
        <v>2011</v>
      </c>
      <c r="G5183">
        <v>67.391096336407202</v>
      </c>
      <c r="H5183">
        <v>69.892532124274197</v>
      </c>
      <c r="I5183">
        <v>64.495006149564801</v>
      </c>
    </row>
    <row r="5184" spans="1:9" x14ac:dyDescent="0.15">
      <c r="A5184" t="s">
        <v>202</v>
      </c>
      <c r="B5184" t="s">
        <v>321</v>
      </c>
      <c r="C5184" t="s">
        <v>1</v>
      </c>
      <c r="D5184" t="s">
        <v>204</v>
      </c>
      <c r="E5184" t="s">
        <v>167</v>
      </c>
      <c r="F5184">
        <v>2011</v>
      </c>
      <c r="G5184">
        <v>69.239850816113602</v>
      </c>
      <c r="H5184">
        <v>72.304148925447507</v>
      </c>
      <c r="I5184">
        <v>65.667344092620795</v>
      </c>
    </row>
    <row r="5185" spans="1:9" x14ac:dyDescent="0.15">
      <c r="A5185" t="s">
        <v>202</v>
      </c>
      <c r="B5185" t="s">
        <v>321</v>
      </c>
      <c r="C5185" t="s">
        <v>205</v>
      </c>
      <c r="D5185" t="s">
        <v>204</v>
      </c>
      <c r="E5185" t="s">
        <v>167</v>
      </c>
      <c r="F5185">
        <v>2011</v>
      </c>
      <c r="G5185">
        <v>68.341860279295005</v>
      </c>
      <c r="H5185">
        <v>71.097909603631194</v>
      </c>
      <c r="I5185">
        <v>65.094397009852898</v>
      </c>
    </row>
    <row r="5186" spans="1:9" x14ac:dyDescent="0.15">
      <c r="A5186" t="s">
        <v>202</v>
      </c>
      <c r="B5186" t="s">
        <v>322</v>
      </c>
      <c r="C5186" t="s">
        <v>21</v>
      </c>
      <c r="D5186" t="s">
        <v>204</v>
      </c>
      <c r="E5186" t="s">
        <v>167</v>
      </c>
      <c r="F5186">
        <v>2011</v>
      </c>
      <c r="G5186">
        <v>67.633838686085696</v>
      </c>
      <c r="H5186">
        <v>70.160541831314305</v>
      </c>
      <c r="I5186">
        <v>64.628339814675897</v>
      </c>
    </row>
    <row r="5187" spans="1:9" x14ac:dyDescent="0.15">
      <c r="A5187" t="s">
        <v>202</v>
      </c>
      <c r="B5187" t="s">
        <v>322</v>
      </c>
      <c r="C5187" t="s">
        <v>1</v>
      </c>
      <c r="D5187" t="s">
        <v>204</v>
      </c>
      <c r="E5187" t="s">
        <v>167</v>
      </c>
      <c r="F5187">
        <v>2011</v>
      </c>
      <c r="G5187">
        <v>69.081512880281693</v>
      </c>
      <c r="H5187">
        <v>72.019864584012794</v>
      </c>
      <c r="I5187">
        <v>65.555631219283299</v>
      </c>
    </row>
    <row r="5188" spans="1:9" x14ac:dyDescent="0.15">
      <c r="A5188" t="s">
        <v>202</v>
      </c>
      <c r="B5188" t="s">
        <v>322</v>
      </c>
      <c r="C5188" t="s">
        <v>205</v>
      </c>
      <c r="D5188" t="s">
        <v>204</v>
      </c>
      <c r="E5188" t="s">
        <v>167</v>
      </c>
      <c r="F5188">
        <v>2011</v>
      </c>
      <c r="G5188">
        <v>68.386236537404201</v>
      </c>
      <c r="H5188">
        <v>71.140872208647806</v>
      </c>
      <c r="I5188">
        <v>65.081516478990494</v>
      </c>
    </row>
    <row r="5189" spans="1:9" x14ac:dyDescent="0.15">
      <c r="A5189" t="s">
        <v>202</v>
      </c>
      <c r="B5189" t="s">
        <v>323</v>
      </c>
      <c r="C5189" t="s">
        <v>21</v>
      </c>
      <c r="D5189" t="s">
        <v>204</v>
      </c>
      <c r="E5189" t="s">
        <v>167</v>
      </c>
      <c r="F5189">
        <v>2011</v>
      </c>
      <c r="G5189">
        <v>67.129883014656698</v>
      </c>
      <c r="H5189">
        <v>69.607543225575597</v>
      </c>
      <c r="I5189">
        <v>64.232090629638904</v>
      </c>
    </row>
    <row r="5190" spans="1:9" x14ac:dyDescent="0.15">
      <c r="A5190" t="s">
        <v>202</v>
      </c>
      <c r="B5190" t="s">
        <v>323</v>
      </c>
      <c r="C5190" t="s">
        <v>1</v>
      </c>
      <c r="D5190" t="s">
        <v>204</v>
      </c>
      <c r="E5190" t="s">
        <v>167</v>
      </c>
      <c r="F5190">
        <v>2011</v>
      </c>
      <c r="G5190">
        <v>69.146878488495204</v>
      </c>
      <c r="H5190">
        <v>72.245776050641794</v>
      </c>
      <c r="I5190">
        <v>65.661230951290605</v>
      </c>
    </row>
    <row r="5191" spans="1:9" x14ac:dyDescent="0.15">
      <c r="A5191" t="s">
        <v>202</v>
      </c>
      <c r="B5191" t="s">
        <v>323</v>
      </c>
      <c r="C5191" t="s">
        <v>205</v>
      </c>
      <c r="D5191" t="s">
        <v>204</v>
      </c>
      <c r="E5191" t="s">
        <v>167</v>
      </c>
      <c r="F5191">
        <v>2011</v>
      </c>
      <c r="G5191">
        <v>68.154633178265399</v>
      </c>
      <c r="H5191">
        <v>70.910171519047395</v>
      </c>
      <c r="I5191">
        <v>64.934835454232697</v>
      </c>
    </row>
    <row r="5192" spans="1:9" x14ac:dyDescent="0.15">
      <c r="A5192" t="s">
        <v>202</v>
      </c>
      <c r="B5192" t="s">
        <v>324</v>
      </c>
      <c r="C5192" t="s">
        <v>21</v>
      </c>
      <c r="D5192" t="s">
        <v>204</v>
      </c>
      <c r="E5192" t="s">
        <v>167</v>
      </c>
      <c r="F5192">
        <v>2011</v>
      </c>
      <c r="G5192">
        <v>66.134488424472494</v>
      </c>
      <c r="H5192">
        <v>68.614284268094593</v>
      </c>
      <c r="I5192">
        <v>63.289609030939602</v>
      </c>
    </row>
    <row r="5193" spans="1:9" x14ac:dyDescent="0.15">
      <c r="A5193" t="s">
        <v>202</v>
      </c>
      <c r="B5193" t="s">
        <v>324</v>
      </c>
      <c r="C5193" t="s">
        <v>1</v>
      </c>
      <c r="D5193" t="s">
        <v>204</v>
      </c>
      <c r="E5193" t="s">
        <v>167</v>
      </c>
      <c r="F5193">
        <v>2011</v>
      </c>
      <c r="G5193">
        <v>68.145159071020203</v>
      </c>
      <c r="H5193">
        <v>71.147614412746293</v>
      </c>
      <c r="I5193">
        <v>64.738524630407994</v>
      </c>
    </row>
    <row r="5194" spans="1:9" x14ac:dyDescent="0.15">
      <c r="A5194" t="s">
        <v>202</v>
      </c>
      <c r="B5194" t="s">
        <v>324</v>
      </c>
      <c r="C5194" t="s">
        <v>205</v>
      </c>
      <c r="D5194" t="s">
        <v>204</v>
      </c>
      <c r="E5194" t="s">
        <v>167</v>
      </c>
      <c r="F5194">
        <v>2011</v>
      </c>
      <c r="G5194">
        <v>67.142447587570899</v>
      </c>
      <c r="H5194">
        <v>69.858665942526002</v>
      </c>
      <c r="I5194">
        <v>64.039954948187003</v>
      </c>
    </row>
    <row r="5195" spans="1:9" x14ac:dyDescent="0.15">
      <c r="A5195" t="s">
        <v>202</v>
      </c>
      <c r="B5195" t="s">
        <v>325</v>
      </c>
      <c r="C5195" t="s">
        <v>21</v>
      </c>
      <c r="D5195" t="s">
        <v>204</v>
      </c>
      <c r="E5195" t="s">
        <v>167</v>
      </c>
      <c r="F5195">
        <v>2011</v>
      </c>
      <c r="G5195">
        <v>67.504405512784402</v>
      </c>
      <c r="H5195">
        <v>70.036021816253296</v>
      </c>
      <c r="I5195">
        <v>64.478581373260297</v>
      </c>
    </row>
    <row r="5196" spans="1:9" x14ac:dyDescent="0.15">
      <c r="A5196" t="s">
        <v>202</v>
      </c>
      <c r="B5196" t="s">
        <v>325</v>
      </c>
      <c r="C5196" t="s">
        <v>1</v>
      </c>
      <c r="D5196" t="s">
        <v>204</v>
      </c>
      <c r="E5196" t="s">
        <v>167</v>
      </c>
      <c r="F5196">
        <v>2011</v>
      </c>
      <c r="G5196">
        <v>68.761753215975304</v>
      </c>
      <c r="H5196">
        <v>71.780268040185504</v>
      </c>
      <c r="I5196">
        <v>65.374991928445098</v>
      </c>
    </row>
    <row r="5197" spans="1:9" x14ac:dyDescent="0.15">
      <c r="A5197" t="s">
        <v>202</v>
      </c>
      <c r="B5197" t="s">
        <v>325</v>
      </c>
      <c r="C5197" t="s">
        <v>205</v>
      </c>
      <c r="D5197" t="s">
        <v>204</v>
      </c>
      <c r="E5197" t="s">
        <v>167</v>
      </c>
      <c r="F5197">
        <v>2011</v>
      </c>
      <c r="G5197">
        <v>68.152517656974496</v>
      </c>
      <c r="H5197">
        <v>70.917557888194594</v>
      </c>
      <c r="I5197">
        <v>64.903364118941397</v>
      </c>
    </row>
    <row r="5198" spans="1:9" x14ac:dyDescent="0.15">
      <c r="A5198" t="s">
        <v>202</v>
      </c>
      <c r="B5198" t="s">
        <v>326</v>
      </c>
      <c r="C5198" t="s">
        <v>21</v>
      </c>
      <c r="D5198" t="s">
        <v>204</v>
      </c>
      <c r="E5198" t="s">
        <v>167</v>
      </c>
      <c r="F5198">
        <v>2011</v>
      </c>
      <c r="G5198">
        <v>68.428128517378696</v>
      </c>
      <c r="H5198">
        <v>70.948327194129703</v>
      </c>
      <c r="I5198">
        <v>65.447519463938505</v>
      </c>
    </row>
    <row r="5199" spans="1:9" x14ac:dyDescent="0.15">
      <c r="A5199" t="s">
        <v>202</v>
      </c>
      <c r="B5199" t="s">
        <v>326</v>
      </c>
      <c r="C5199" t="s">
        <v>1</v>
      </c>
      <c r="D5199" t="s">
        <v>204</v>
      </c>
      <c r="E5199" t="s">
        <v>167</v>
      </c>
      <c r="F5199">
        <v>2011</v>
      </c>
      <c r="G5199">
        <v>69.949660309356602</v>
      </c>
      <c r="H5199">
        <v>73.099385300152903</v>
      </c>
      <c r="I5199">
        <v>66.366942953659702</v>
      </c>
    </row>
    <row r="5200" spans="1:9" x14ac:dyDescent="0.15">
      <c r="A5200" t="s">
        <v>202</v>
      </c>
      <c r="B5200" t="s">
        <v>326</v>
      </c>
      <c r="C5200" t="s">
        <v>205</v>
      </c>
      <c r="D5200" t="s">
        <v>204</v>
      </c>
      <c r="E5200" t="s">
        <v>167</v>
      </c>
      <c r="F5200">
        <v>2011</v>
      </c>
      <c r="G5200">
        <v>69.201131898170004</v>
      </c>
      <c r="H5200">
        <v>72.062220336271807</v>
      </c>
      <c r="I5200">
        <v>65.911723555333595</v>
      </c>
    </row>
    <row r="5201" spans="1:9" x14ac:dyDescent="0.15">
      <c r="A5201" t="s">
        <v>202</v>
      </c>
      <c r="B5201" t="s">
        <v>327</v>
      </c>
      <c r="C5201" t="s">
        <v>21</v>
      </c>
      <c r="D5201" t="s">
        <v>204</v>
      </c>
      <c r="E5201" t="s">
        <v>167</v>
      </c>
      <c r="F5201">
        <v>2011</v>
      </c>
      <c r="G5201">
        <v>69.437715946478804</v>
      </c>
      <c r="H5201">
        <v>72.086545156296907</v>
      </c>
      <c r="I5201">
        <v>66.497505411302399</v>
      </c>
    </row>
    <row r="5202" spans="1:9" x14ac:dyDescent="0.15">
      <c r="A5202" t="s">
        <v>202</v>
      </c>
      <c r="B5202" t="s">
        <v>327</v>
      </c>
      <c r="C5202" t="s">
        <v>1</v>
      </c>
      <c r="D5202" t="s">
        <v>204</v>
      </c>
      <c r="E5202" t="s">
        <v>167</v>
      </c>
      <c r="F5202">
        <v>2011</v>
      </c>
      <c r="G5202">
        <v>70.939829498096998</v>
      </c>
      <c r="H5202">
        <v>74.016399935437505</v>
      </c>
      <c r="I5202">
        <v>67.310034693660597</v>
      </c>
    </row>
    <row r="5203" spans="1:9" x14ac:dyDescent="0.15">
      <c r="A5203" t="s">
        <v>202</v>
      </c>
      <c r="B5203" t="s">
        <v>327</v>
      </c>
      <c r="C5203" t="s">
        <v>205</v>
      </c>
      <c r="D5203" t="s">
        <v>204</v>
      </c>
      <c r="E5203" t="s">
        <v>167</v>
      </c>
      <c r="F5203">
        <v>2011</v>
      </c>
      <c r="G5203">
        <v>70.220423390222194</v>
      </c>
      <c r="H5203">
        <v>73.086457611267605</v>
      </c>
      <c r="I5203">
        <v>66.953950724703603</v>
      </c>
    </row>
    <row r="5204" spans="1:9" x14ac:dyDescent="0.15">
      <c r="A5204" t="s">
        <v>202</v>
      </c>
      <c r="B5204" t="s">
        <v>328</v>
      </c>
      <c r="C5204" t="s">
        <v>21</v>
      </c>
      <c r="D5204" t="s">
        <v>204</v>
      </c>
      <c r="E5204" t="s">
        <v>167</v>
      </c>
      <c r="F5204">
        <v>2011</v>
      </c>
      <c r="G5204">
        <v>68.728743388001803</v>
      </c>
      <c r="H5204">
        <v>71.273426409699894</v>
      </c>
      <c r="I5204">
        <v>65.782147864124696</v>
      </c>
    </row>
    <row r="5205" spans="1:9" x14ac:dyDescent="0.15">
      <c r="A5205" t="s">
        <v>202</v>
      </c>
      <c r="B5205" t="s">
        <v>328</v>
      </c>
      <c r="C5205" t="s">
        <v>1</v>
      </c>
      <c r="D5205" t="s">
        <v>204</v>
      </c>
      <c r="E5205" t="s">
        <v>167</v>
      </c>
      <c r="F5205">
        <v>2011</v>
      </c>
      <c r="G5205">
        <v>70.349689617507806</v>
      </c>
      <c r="H5205">
        <v>73.515762492460198</v>
      </c>
      <c r="I5205">
        <v>66.803614941119093</v>
      </c>
    </row>
    <row r="5206" spans="1:9" x14ac:dyDescent="0.15">
      <c r="A5206" t="s">
        <v>202</v>
      </c>
      <c r="B5206" t="s">
        <v>328</v>
      </c>
      <c r="C5206" t="s">
        <v>205</v>
      </c>
      <c r="D5206" t="s">
        <v>204</v>
      </c>
      <c r="E5206" t="s">
        <v>167</v>
      </c>
      <c r="F5206">
        <v>2011</v>
      </c>
      <c r="G5206">
        <v>69.542222164580394</v>
      </c>
      <c r="H5206">
        <v>72.406720743222095</v>
      </c>
      <c r="I5206">
        <v>66.302197824537501</v>
      </c>
    </row>
    <row r="5207" spans="1:9" x14ac:dyDescent="0.15">
      <c r="A5207" t="s">
        <v>202</v>
      </c>
      <c r="B5207" t="s">
        <v>329</v>
      </c>
      <c r="C5207" t="s">
        <v>21</v>
      </c>
      <c r="D5207" t="s">
        <v>204</v>
      </c>
      <c r="E5207" t="s">
        <v>167</v>
      </c>
      <c r="F5207">
        <v>2011</v>
      </c>
      <c r="G5207">
        <v>69.949762849097297</v>
      </c>
      <c r="H5207">
        <v>72.523534974724299</v>
      </c>
      <c r="I5207">
        <v>66.909527895788699</v>
      </c>
    </row>
    <row r="5208" spans="1:9" x14ac:dyDescent="0.15">
      <c r="A5208" t="s">
        <v>202</v>
      </c>
      <c r="B5208" t="s">
        <v>329</v>
      </c>
      <c r="C5208" t="s">
        <v>1</v>
      </c>
      <c r="D5208" t="s">
        <v>204</v>
      </c>
      <c r="E5208" t="s">
        <v>167</v>
      </c>
      <c r="F5208">
        <v>2011</v>
      </c>
      <c r="G5208">
        <v>71.421442160604798</v>
      </c>
      <c r="H5208">
        <v>74.651046753466602</v>
      </c>
      <c r="I5208">
        <v>67.685565901832007</v>
      </c>
    </row>
    <row r="5209" spans="1:9" x14ac:dyDescent="0.15">
      <c r="A5209" t="s">
        <v>202</v>
      </c>
      <c r="B5209" t="s">
        <v>329</v>
      </c>
      <c r="C5209" t="s">
        <v>205</v>
      </c>
      <c r="D5209" t="s">
        <v>204</v>
      </c>
      <c r="E5209" t="s">
        <v>167</v>
      </c>
      <c r="F5209">
        <v>2011</v>
      </c>
      <c r="G5209">
        <v>70.716051000794195</v>
      </c>
      <c r="H5209">
        <v>73.556484013913106</v>
      </c>
      <c r="I5209">
        <v>67.284592744945698</v>
      </c>
    </row>
    <row r="5210" spans="1:9" x14ac:dyDescent="0.15">
      <c r="A5210" t="s">
        <v>202</v>
      </c>
      <c r="B5210" t="s">
        <v>330</v>
      </c>
      <c r="C5210" t="s">
        <v>21</v>
      </c>
      <c r="D5210" t="s">
        <v>204</v>
      </c>
      <c r="E5210" t="s">
        <v>167</v>
      </c>
      <c r="F5210">
        <v>2011</v>
      </c>
      <c r="G5210">
        <v>67.498386709973701</v>
      </c>
      <c r="H5210">
        <v>69.959003846310793</v>
      </c>
      <c r="I5210">
        <v>64.639932013776601</v>
      </c>
    </row>
    <row r="5211" spans="1:9" x14ac:dyDescent="0.15">
      <c r="A5211" t="s">
        <v>202</v>
      </c>
      <c r="B5211" t="s">
        <v>330</v>
      </c>
      <c r="C5211" t="s">
        <v>1</v>
      </c>
      <c r="D5211" t="s">
        <v>204</v>
      </c>
      <c r="E5211" t="s">
        <v>167</v>
      </c>
      <c r="F5211">
        <v>2011</v>
      </c>
      <c r="G5211">
        <v>69.363360960912203</v>
      </c>
      <c r="H5211">
        <v>72.339221953857404</v>
      </c>
      <c r="I5211">
        <v>65.723488622052102</v>
      </c>
    </row>
    <row r="5212" spans="1:9" x14ac:dyDescent="0.15">
      <c r="A5212" t="s">
        <v>202</v>
      </c>
      <c r="B5212" t="s">
        <v>330</v>
      </c>
      <c r="C5212" t="s">
        <v>205</v>
      </c>
      <c r="D5212" t="s">
        <v>204</v>
      </c>
      <c r="E5212" t="s">
        <v>167</v>
      </c>
      <c r="F5212">
        <v>2011</v>
      </c>
      <c r="G5212">
        <v>68.4463864972723</v>
      </c>
      <c r="H5212">
        <v>71.122990190672795</v>
      </c>
      <c r="I5212">
        <v>65.179004186510994</v>
      </c>
    </row>
    <row r="5213" spans="1:9" x14ac:dyDescent="0.15">
      <c r="A5213" t="s">
        <v>202</v>
      </c>
      <c r="B5213" t="s">
        <v>331</v>
      </c>
      <c r="C5213" t="s">
        <v>21</v>
      </c>
      <c r="D5213" t="s">
        <v>204</v>
      </c>
      <c r="E5213" t="s">
        <v>167</v>
      </c>
      <c r="F5213">
        <v>2011</v>
      </c>
      <c r="G5213">
        <v>69.018757935253007</v>
      </c>
      <c r="H5213">
        <v>71.575568496602401</v>
      </c>
      <c r="I5213">
        <v>66.162168308710093</v>
      </c>
    </row>
    <row r="5214" spans="1:9" x14ac:dyDescent="0.15">
      <c r="A5214" t="s">
        <v>202</v>
      </c>
      <c r="B5214" t="s">
        <v>331</v>
      </c>
      <c r="C5214" t="s">
        <v>1</v>
      </c>
      <c r="D5214" t="s">
        <v>204</v>
      </c>
      <c r="E5214" t="s">
        <v>167</v>
      </c>
      <c r="F5214">
        <v>2011</v>
      </c>
      <c r="G5214">
        <v>70.411886336703503</v>
      </c>
      <c r="H5214">
        <v>73.495233925301306</v>
      </c>
      <c r="I5214">
        <v>66.915750637688504</v>
      </c>
    </row>
    <row r="5215" spans="1:9" x14ac:dyDescent="0.15">
      <c r="A5215" t="s">
        <v>202</v>
      </c>
      <c r="B5215" t="s">
        <v>331</v>
      </c>
      <c r="C5215" t="s">
        <v>205</v>
      </c>
      <c r="D5215" t="s">
        <v>204</v>
      </c>
      <c r="E5215" t="s">
        <v>167</v>
      </c>
      <c r="F5215">
        <v>2011</v>
      </c>
      <c r="G5215">
        <v>69.737131872515107</v>
      </c>
      <c r="H5215">
        <v>72.514238552463894</v>
      </c>
      <c r="I5215">
        <v>66.563777895281007</v>
      </c>
    </row>
    <row r="5216" spans="1:9" x14ac:dyDescent="0.15">
      <c r="A5216" t="s">
        <v>202</v>
      </c>
      <c r="B5216" t="s">
        <v>332</v>
      </c>
      <c r="C5216" t="s">
        <v>21</v>
      </c>
      <c r="D5216" t="s">
        <v>204</v>
      </c>
      <c r="E5216" t="s">
        <v>167</v>
      </c>
      <c r="F5216">
        <v>2011</v>
      </c>
      <c r="G5216">
        <v>68.983875684027197</v>
      </c>
      <c r="H5216">
        <v>71.579314871213398</v>
      </c>
      <c r="I5216">
        <v>66.008778982085701</v>
      </c>
    </row>
    <row r="5217" spans="1:9" x14ac:dyDescent="0.15">
      <c r="A5217" t="s">
        <v>202</v>
      </c>
      <c r="B5217" t="s">
        <v>332</v>
      </c>
      <c r="C5217" t="s">
        <v>1</v>
      </c>
      <c r="D5217" t="s">
        <v>204</v>
      </c>
      <c r="E5217" t="s">
        <v>167</v>
      </c>
      <c r="F5217">
        <v>2011</v>
      </c>
      <c r="G5217">
        <v>70.057956443106406</v>
      </c>
      <c r="H5217">
        <v>73.203470101532304</v>
      </c>
      <c r="I5217">
        <v>66.527251861023203</v>
      </c>
    </row>
    <row r="5218" spans="1:9" x14ac:dyDescent="0.15">
      <c r="A5218" t="s">
        <v>202</v>
      </c>
      <c r="B5218" t="s">
        <v>332</v>
      </c>
      <c r="C5218" t="s">
        <v>205</v>
      </c>
      <c r="D5218" t="s">
        <v>204</v>
      </c>
      <c r="E5218" t="s">
        <v>167</v>
      </c>
      <c r="F5218">
        <v>2011</v>
      </c>
      <c r="G5218">
        <v>69.547152548228397</v>
      </c>
      <c r="H5218">
        <v>72.408522089005899</v>
      </c>
      <c r="I5218">
        <v>66.327383433978696</v>
      </c>
    </row>
    <row r="5219" spans="1:9" x14ac:dyDescent="0.15">
      <c r="A5219" t="s">
        <v>202</v>
      </c>
      <c r="B5219" t="s">
        <v>333</v>
      </c>
      <c r="C5219" t="s">
        <v>21</v>
      </c>
      <c r="D5219" t="s">
        <v>204</v>
      </c>
      <c r="E5219" t="s">
        <v>167</v>
      </c>
      <c r="F5219">
        <v>2011</v>
      </c>
      <c r="G5219">
        <v>66.585994176261494</v>
      </c>
      <c r="H5219">
        <v>69.102696636555805</v>
      </c>
      <c r="I5219">
        <v>63.746870358694103</v>
      </c>
    </row>
    <row r="5220" spans="1:9" x14ac:dyDescent="0.15">
      <c r="A5220" t="s">
        <v>202</v>
      </c>
      <c r="B5220" t="s">
        <v>333</v>
      </c>
      <c r="C5220" t="s">
        <v>1</v>
      </c>
      <c r="D5220" t="s">
        <v>204</v>
      </c>
      <c r="E5220" t="s">
        <v>167</v>
      </c>
      <c r="F5220">
        <v>2011</v>
      </c>
      <c r="G5220">
        <v>68.751532996802695</v>
      </c>
      <c r="H5220">
        <v>71.750382750936893</v>
      </c>
      <c r="I5220">
        <v>65.186062232112505</v>
      </c>
    </row>
    <row r="5221" spans="1:9" x14ac:dyDescent="0.15">
      <c r="A5221" t="s">
        <v>202</v>
      </c>
      <c r="B5221" t="s">
        <v>333</v>
      </c>
      <c r="C5221" t="s">
        <v>205</v>
      </c>
      <c r="D5221" t="s">
        <v>204</v>
      </c>
      <c r="E5221" t="s">
        <v>167</v>
      </c>
      <c r="F5221">
        <v>2011</v>
      </c>
      <c r="G5221">
        <v>67.672337014026198</v>
      </c>
      <c r="H5221">
        <v>70.388490112781895</v>
      </c>
      <c r="I5221">
        <v>64.448975887459895</v>
      </c>
    </row>
    <row r="5222" spans="1:9" x14ac:dyDescent="0.15">
      <c r="A5222" t="s">
        <v>202</v>
      </c>
      <c r="B5222" t="s">
        <v>334</v>
      </c>
      <c r="C5222" t="s">
        <v>21</v>
      </c>
      <c r="D5222" t="s">
        <v>204</v>
      </c>
      <c r="E5222" t="s">
        <v>167</v>
      </c>
      <c r="F5222">
        <v>2011</v>
      </c>
      <c r="G5222">
        <v>66.854618993765598</v>
      </c>
      <c r="H5222">
        <v>69.327930519295606</v>
      </c>
      <c r="I5222">
        <v>64.047435135308305</v>
      </c>
    </row>
    <row r="5223" spans="1:9" x14ac:dyDescent="0.15">
      <c r="A5223" t="s">
        <v>202</v>
      </c>
      <c r="B5223" t="s">
        <v>334</v>
      </c>
      <c r="C5223" t="s">
        <v>1</v>
      </c>
      <c r="D5223" t="s">
        <v>204</v>
      </c>
      <c r="E5223" t="s">
        <v>167</v>
      </c>
      <c r="F5223">
        <v>2011</v>
      </c>
      <c r="G5223">
        <v>69.501514479848893</v>
      </c>
      <c r="H5223">
        <v>72.539579327956304</v>
      </c>
      <c r="I5223">
        <v>65.876161736731703</v>
      </c>
    </row>
    <row r="5224" spans="1:9" x14ac:dyDescent="0.15">
      <c r="A5224" t="s">
        <v>202</v>
      </c>
      <c r="B5224" t="s">
        <v>334</v>
      </c>
      <c r="C5224" t="s">
        <v>205</v>
      </c>
      <c r="D5224" t="s">
        <v>204</v>
      </c>
      <c r="E5224" t="s">
        <v>167</v>
      </c>
      <c r="F5224">
        <v>2011</v>
      </c>
      <c r="G5224">
        <v>68.174086901300697</v>
      </c>
      <c r="H5224">
        <v>70.955666958437703</v>
      </c>
      <c r="I5224">
        <v>64.943331147153003</v>
      </c>
    </row>
    <row r="5225" spans="1:9" x14ac:dyDescent="0.15">
      <c r="A5225" t="s">
        <v>202</v>
      </c>
      <c r="B5225" t="s">
        <v>335</v>
      </c>
      <c r="C5225" t="s">
        <v>21</v>
      </c>
      <c r="D5225" t="s">
        <v>204</v>
      </c>
      <c r="E5225" t="s">
        <v>167</v>
      </c>
      <c r="F5225">
        <v>2011</v>
      </c>
      <c r="G5225">
        <v>68.935287864525804</v>
      </c>
      <c r="H5225">
        <v>71.536269002850801</v>
      </c>
      <c r="I5225">
        <v>65.977827965622097</v>
      </c>
    </row>
    <row r="5226" spans="1:9" x14ac:dyDescent="0.15">
      <c r="A5226" t="s">
        <v>202</v>
      </c>
      <c r="B5226" t="s">
        <v>335</v>
      </c>
      <c r="C5226" t="s">
        <v>1</v>
      </c>
      <c r="D5226" t="s">
        <v>204</v>
      </c>
      <c r="E5226" t="s">
        <v>167</v>
      </c>
      <c r="F5226">
        <v>2011</v>
      </c>
      <c r="G5226">
        <v>70.532651144473803</v>
      </c>
      <c r="H5226">
        <v>73.679295957588295</v>
      </c>
      <c r="I5226">
        <v>66.930454008447697</v>
      </c>
    </row>
    <row r="5227" spans="1:9" x14ac:dyDescent="0.15">
      <c r="A5227" t="s">
        <v>202</v>
      </c>
      <c r="B5227" t="s">
        <v>335</v>
      </c>
      <c r="C5227" t="s">
        <v>205</v>
      </c>
      <c r="D5227" t="s">
        <v>204</v>
      </c>
      <c r="E5227" t="s">
        <v>167</v>
      </c>
      <c r="F5227">
        <v>2011</v>
      </c>
      <c r="G5227">
        <v>69.764668032837605</v>
      </c>
      <c r="H5227">
        <v>72.635272128437293</v>
      </c>
      <c r="I5227">
        <v>66.4837789207443</v>
      </c>
    </row>
    <row r="5228" spans="1:9" x14ac:dyDescent="0.15">
      <c r="A5228" t="s">
        <v>202</v>
      </c>
      <c r="B5228" t="s">
        <v>336</v>
      </c>
      <c r="C5228" t="s">
        <v>21</v>
      </c>
      <c r="D5228" t="s">
        <v>204</v>
      </c>
      <c r="E5228" t="s">
        <v>167</v>
      </c>
      <c r="F5228">
        <v>2011</v>
      </c>
      <c r="G5228">
        <v>69.122731309799505</v>
      </c>
      <c r="H5228">
        <v>71.727057175658501</v>
      </c>
      <c r="I5228">
        <v>66.124928429740095</v>
      </c>
    </row>
    <row r="5229" spans="1:9" x14ac:dyDescent="0.15">
      <c r="A5229" t="s">
        <v>202</v>
      </c>
      <c r="B5229" t="s">
        <v>336</v>
      </c>
      <c r="C5229" t="s">
        <v>1</v>
      </c>
      <c r="D5229" t="s">
        <v>204</v>
      </c>
      <c r="E5229" t="s">
        <v>167</v>
      </c>
      <c r="F5229">
        <v>2011</v>
      </c>
      <c r="G5229">
        <v>70.605031861946102</v>
      </c>
      <c r="H5229">
        <v>73.818644239564904</v>
      </c>
      <c r="I5229">
        <v>66.992703526566501</v>
      </c>
    </row>
    <row r="5230" spans="1:9" x14ac:dyDescent="0.15">
      <c r="A5230" t="s">
        <v>202</v>
      </c>
      <c r="B5230" t="s">
        <v>336</v>
      </c>
      <c r="C5230" t="s">
        <v>205</v>
      </c>
      <c r="D5230" t="s">
        <v>204</v>
      </c>
      <c r="E5230" t="s">
        <v>167</v>
      </c>
      <c r="F5230">
        <v>2011</v>
      </c>
      <c r="G5230">
        <v>69.889391008127305</v>
      </c>
      <c r="H5230">
        <v>72.710615670161701</v>
      </c>
      <c r="I5230">
        <v>66.602051399074995</v>
      </c>
    </row>
    <row r="5231" spans="1:9" x14ac:dyDescent="0.15">
      <c r="A5231" t="s">
        <v>202</v>
      </c>
      <c r="B5231" t="s">
        <v>337</v>
      </c>
      <c r="C5231" t="s">
        <v>21</v>
      </c>
      <c r="D5231" t="s">
        <v>204</v>
      </c>
      <c r="E5231" t="s">
        <v>167</v>
      </c>
      <c r="F5231">
        <v>2011</v>
      </c>
      <c r="G5231">
        <v>69.770465198509001</v>
      </c>
      <c r="H5231">
        <v>72.343912786439304</v>
      </c>
      <c r="I5231">
        <v>66.7307815486556</v>
      </c>
    </row>
    <row r="5232" spans="1:9" x14ac:dyDescent="0.15">
      <c r="A5232" t="s">
        <v>202</v>
      </c>
      <c r="B5232" t="s">
        <v>337</v>
      </c>
      <c r="C5232" t="s">
        <v>1</v>
      </c>
      <c r="D5232" t="s">
        <v>204</v>
      </c>
      <c r="E5232" t="s">
        <v>167</v>
      </c>
      <c r="F5232">
        <v>2011</v>
      </c>
      <c r="G5232">
        <v>71.080225095856306</v>
      </c>
      <c r="H5232">
        <v>74.299703767440207</v>
      </c>
      <c r="I5232">
        <v>67.305709374189405</v>
      </c>
    </row>
    <row r="5233" spans="1:9" x14ac:dyDescent="0.15">
      <c r="A5233" t="s">
        <v>202</v>
      </c>
      <c r="B5233" t="s">
        <v>337</v>
      </c>
      <c r="C5233" t="s">
        <v>205</v>
      </c>
      <c r="D5233" t="s">
        <v>204</v>
      </c>
      <c r="E5233" t="s">
        <v>167</v>
      </c>
      <c r="F5233">
        <v>2011</v>
      </c>
      <c r="G5233">
        <v>70.470291268296606</v>
      </c>
      <c r="H5233">
        <v>73.428630365326995</v>
      </c>
      <c r="I5233">
        <v>67.070281757163798</v>
      </c>
    </row>
    <row r="5234" spans="1:9" x14ac:dyDescent="0.15">
      <c r="A5234" t="s">
        <v>202</v>
      </c>
      <c r="B5234" t="s">
        <v>338</v>
      </c>
      <c r="C5234" t="s">
        <v>21</v>
      </c>
      <c r="D5234" t="s">
        <v>204</v>
      </c>
      <c r="E5234" t="s">
        <v>167</v>
      </c>
      <c r="F5234">
        <v>2011</v>
      </c>
      <c r="G5234">
        <v>69.087334258498899</v>
      </c>
      <c r="H5234">
        <v>71.6899233452679</v>
      </c>
      <c r="I5234">
        <v>66.036014428381307</v>
      </c>
    </row>
    <row r="5235" spans="1:9" x14ac:dyDescent="0.15">
      <c r="A5235" t="s">
        <v>202</v>
      </c>
      <c r="B5235" t="s">
        <v>338</v>
      </c>
      <c r="C5235" t="s">
        <v>1</v>
      </c>
      <c r="D5235" t="s">
        <v>204</v>
      </c>
      <c r="E5235" t="s">
        <v>167</v>
      </c>
      <c r="F5235">
        <v>2011</v>
      </c>
      <c r="G5235">
        <v>70.764507862062999</v>
      </c>
      <c r="H5235">
        <v>73.908732495113398</v>
      </c>
      <c r="I5235">
        <v>67.120395079161398</v>
      </c>
    </row>
    <row r="5236" spans="1:9" x14ac:dyDescent="0.15">
      <c r="A5236" t="s">
        <v>202</v>
      </c>
      <c r="B5236" t="s">
        <v>338</v>
      </c>
      <c r="C5236" t="s">
        <v>205</v>
      </c>
      <c r="D5236" t="s">
        <v>204</v>
      </c>
      <c r="E5236" t="s">
        <v>167</v>
      </c>
      <c r="F5236">
        <v>2011</v>
      </c>
      <c r="G5236">
        <v>69.953165205448499</v>
      </c>
      <c r="H5236">
        <v>72.820034083934502</v>
      </c>
      <c r="I5236">
        <v>66.603594840385895</v>
      </c>
    </row>
    <row r="5237" spans="1:9" x14ac:dyDescent="0.15">
      <c r="A5237" t="s">
        <v>202</v>
      </c>
      <c r="B5237" t="s">
        <v>339</v>
      </c>
      <c r="C5237" t="s">
        <v>21</v>
      </c>
      <c r="D5237" t="s">
        <v>204</v>
      </c>
      <c r="E5237" t="s">
        <v>167</v>
      </c>
      <c r="F5237">
        <v>2011</v>
      </c>
      <c r="G5237">
        <v>68.974836747689295</v>
      </c>
      <c r="H5237">
        <v>71.615621598906401</v>
      </c>
      <c r="I5237">
        <v>65.840698068977304</v>
      </c>
    </row>
    <row r="5238" spans="1:9" x14ac:dyDescent="0.15">
      <c r="A5238" t="s">
        <v>202</v>
      </c>
      <c r="B5238" t="s">
        <v>339</v>
      </c>
      <c r="C5238" t="s">
        <v>1</v>
      </c>
      <c r="D5238" t="s">
        <v>204</v>
      </c>
      <c r="E5238" t="s">
        <v>167</v>
      </c>
      <c r="F5238">
        <v>2011</v>
      </c>
      <c r="G5238">
        <v>70.278849090490695</v>
      </c>
      <c r="H5238">
        <v>73.420443452018901</v>
      </c>
      <c r="I5238">
        <v>66.590935817793294</v>
      </c>
    </row>
    <row r="5239" spans="1:9" x14ac:dyDescent="0.15">
      <c r="A5239" t="s">
        <v>202</v>
      </c>
      <c r="B5239" t="s">
        <v>339</v>
      </c>
      <c r="C5239" t="s">
        <v>205</v>
      </c>
      <c r="D5239" t="s">
        <v>204</v>
      </c>
      <c r="E5239" t="s">
        <v>167</v>
      </c>
      <c r="F5239">
        <v>2011</v>
      </c>
      <c r="G5239">
        <v>69.651254193657806</v>
      </c>
      <c r="H5239">
        <v>72.534324994789401</v>
      </c>
      <c r="I5239">
        <v>66.270960033039401</v>
      </c>
    </row>
    <row r="5240" spans="1:9" x14ac:dyDescent="0.15">
      <c r="A5240" t="s">
        <v>202</v>
      </c>
      <c r="B5240" t="s">
        <v>340</v>
      </c>
      <c r="C5240" t="s">
        <v>21</v>
      </c>
      <c r="D5240" t="s">
        <v>204</v>
      </c>
      <c r="E5240" t="s">
        <v>167</v>
      </c>
      <c r="F5240">
        <v>2011</v>
      </c>
      <c r="G5240">
        <v>69.031469045638204</v>
      </c>
      <c r="H5240">
        <v>71.580349843257096</v>
      </c>
      <c r="I5240">
        <v>66.036653579731805</v>
      </c>
    </row>
    <row r="5241" spans="1:9" x14ac:dyDescent="0.15">
      <c r="A5241" t="s">
        <v>202</v>
      </c>
      <c r="B5241" t="s">
        <v>340</v>
      </c>
      <c r="C5241" t="s">
        <v>1</v>
      </c>
      <c r="D5241" t="s">
        <v>204</v>
      </c>
      <c r="E5241" t="s">
        <v>167</v>
      </c>
      <c r="F5241">
        <v>2011</v>
      </c>
      <c r="G5241">
        <v>70.307413171955901</v>
      </c>
      <c r="H5241">
        <v>73.401580636881704</v>
      </c>
      <c r="I5241">
        <v>66.770987569424307</v>
      </c>
    </row>
    <row r="5242" spans="1:9" x14ac:dyDescent="0.15">
      <c r="A5242" t="s">
        <v>202</v>
      </c>
      <c r="B5242" t="s">
        <v>340</v>
      </c>
      <c r="C5242" t="s">
        <v>205</v>
      </c>
      <c r="D5242" t="s">
        <v>204</v>
      </c>
      <c r="E5242" t="s">
        <v>167</v>
      </c>
      <c r="F5242">
        <v>2011</v>
      </c>
      <c r="G5242">
        <v>69.703088696541599</v>
      </c>
      <c r="H5242">
        <v>72.541814627091199</v>
      </c>
      <c r="I5242">
        <v>66.455400746409396</v>
      </c>
    </row>
    <row r="5243" spans="1:9" x14ac:dyDescent="0.15">
      <c r="A5243" t="s">
        <v>202</v>
      </c>
      <c r="B5243" t="s">
        <v>341</v>
      </c>
      <c r="C5243" t="s">
        <v>21</v>
      </c>
      <c r="D5243" t="s">
        <v>204</v>
      </c>
      <c r="E5243" t="s">
        <v>167</v>
      </c>
      <c r="F5243">
        <v>2011</v>
      </c>
      <c r="G5243">
        <v>68.266991449893496</v>
      </c>
      <c r="H5243">
        <v>70.802212902823001</v>
      </c>
      <c r="I5243">
        <v>65.305889188951497</v>
      </c>
    </row>
    <row r="5244" spans="1:9" x14ac:dyDescent="0.15">
      <c r="A5244" t="s">
        <v>202</v>
      </c>
      <c r="B5244" t="s">
        <v>341</v>
      </c>
      <c r="C5244" t="s">
        <v>1</v>
      </c>
      <c r="D5244" t="s">
        <v>204</v>
      </c>
      <c r="E5244" t="s">
        <v>167</v>
      </c>
      <c r="F5244">
        <v>2011</v>
      </c>
      <c r="G5244">
        <v>70.201008671717801</v>
      </c>
      <c r="H5244">
        <v>73.305773937537893</v>
      </c>
      <c r="I5244">
        <v>66.612756591765503</v>
      </c>
    </row>
    <row r="5245" spans="1:9" x14ac:dyDescent="0.15">
      <c r="A5245" t="s">
        <v>202</v>
      </c>
      <c r="B5245" t="s">
        <v>341</v>
      </c>
      <c r="C5245" t="s">
        <v>205</v>
      </c>
      <c r="D5245" t="s">
        <v>204</v>
      </c>
      <c r="E5245" t="s">
        <v>167</v>
      </c>
      <c r="F5245">
        <v>2011</v>
      </c>
      <c r="G5245">
        <v>69.253681730205898</v>
      </c>
      <c r="H5245">
        <v>72.054093729061407</v>
      </c>
      <c r="I5245">
        <v>65.997985745932297</v>
      </c>
    </row>
    <row r="5246" spans="1:9" x14ac:dyDescent="0.15">
      <c r="A5246" t="s">
        <v>202</v>
      </c>
      <c r="B5246" t="s">
        <v>342</v>
      </c>
      <c r="C5246" t="s">
        <v>21</v>
      </c>
      <c r="D5246" t="s">
        <v>204</v>
      </c>
      <c r="E5246" t="s">
        <v>167</v>
      </c>
      <c r="F5246">
        <v>2011</v>
      </c>
      <c r="G5246">
        <v>67.267626906802903</v>
      </c>
      <c r="H5246">
        <v>69.826140315560806</v>
      </c>
      <c r="I5246">
        <v>64.410031336718802</v>
      </c>
    </row>
    <row r="5247" spans="1:9" x14ac:dyDescent="0.15">
      <c r="A5247" t="s">
        <v>202</v>
      </c>
      <c r="B5247" t="s">
        <v>342</v>
      </c>
      <c r="C5247" t="s">
        <v>1</v>
      </c>
      <c r="D5247" t="s">
        <v>204</v>
      </c>
      <c r="E5247" t="s">
        <v>167</v>
      </c>
      <c r="F5247">
        <v>2011</v>
      </c>
      <c r="G5247">
        <v>69.423900629203402</v>
      </c>
      <c r="H5247">
        <v>72.609181261176602</v>
      </c>
      <c r="I5247">
        <v>65.938878329999</v>
      </c>
    </row>
    <row r="5248" spans="1:9" x14ac:dyDescent="0.15">
      <c r="A5248" t="s">
        <v>202</v>
      </c>
      <c r="B5248" t="s">
        <v>342</v>
      </c>
      <c r="C5248" t="s">
        <v>205</v>
      </c>
      <c r="D5248" t="s">
        <v>204</v>
      </c>
      <c r="E5248" t="s">
        <v>167</v>
      </c>
      <c r="F5248">
        <v>2011</v>
      </c>
      <c r="G5248">
        <v>68.352666316992298</v>
      </c>
      <c r="H5248">
        <v>71.2001830645236</v>
      </c>
      <c r="I5248">
        <v>65.137516005707695</v>
      </c>
    </row>
    <row r="5249" spans="1:9" x14ac:dyDescent="0.15">
      <c r="A5249" t="s">
        <v>202</v>
      </c>
      <c r="B5249" t="s">
        <v>343</v>
      </c>
      <c r="C5249" t="s">
        <v>21</v>
      </c>
      <c r="D5249" t="s">
        <v>204</v>
      </c>
      <c r="E5249" t="s">
        <v>167</v>
      </c>
      <c r="F5249">
        <v>2011</v>
      </c>
      <c r="G5249">
        <v>67.644623744253906</v>
      </c>
      <c r="H5249">
        <v>70.1726048271846</v>
      </c>
      <c r="I5249">
        <v>64.784818621771294</v>
      </c>
    </row>
    <row r="5250" spans="1:9" x14ac:dyDescent="0.15">
      <c r="A5250" t="s">
        <v>202</v>
      </c>
      <c r="B5250" t="s">
        <v>343</v>
      </c>
      <c r="C5250" t="s">
        <v>1</v>
      </c>
      <c r="D5250" t="s">
        <v>204</v>
      </c>
      <c r="E5250" t="s">
        <v>167</v>
      </c>
      <c r="F5250">
        <v>2011</v>
      </c>
      <c r="G5250">
        <v>69.4195737703905</v>
      </c>
      <c r="H5250">
        <v>72.474441565610704</v>
      </c>
      <c r="I5250">
        <v>65.917594271721001</v>
      </c>
    </row>
    <row r="5251" spans="1:9" x14ac:dyDescent="0.15">
      <c r="A5251" t="s">
        <v>202</v>
      </c>
      <c r="B5251" t="s">
        <v>343</v>
      </c>
      <c r="C5251" t="s">
        <v>205</v>
      </c>
      <c r="D5251" t="s">
        <v>204</v>
      </c>
      <c r="E5251" t="s">
        <v>167</v>
      </c>
      <c r="F5251">
        <v>2011</v>
      </c>
      <c r="G5251">
        <v>68.548776261632398</v>
      </c>
      <c r="H5251">
        <v>71.322194143358701</v>
      </c>
      <c r="I5251">
        <v>65.344937102920298</v>
      </c>
    </row>
    <row r="5252" spans="1:9" x14ac:dyDescent="0.15">
      <c r="A5252" t="s">
        <v>202</v>
      </c>
      <c r="B5252" t="s">
        <v>344</v>
      </c>
      <c r="C5252" t="s">
        <v>21</v>
      </c>
      <c r="D5252" t="s">
        <v>204</v>
      </c>
      <c r="E5252" t="s">
        <v>167</v>
      </c>
      <c r="F5252">
        <v>2011</v>
      </c>
      <c r="G5252">
        <v>66.511151059171496</v>
      </c>
      <c r="H5252">
        <v>68.9410620806444</v>
      </c>
      <c r="I5252">
        <v>63.736769829696101</v>
      </c>
    </row>
    <row r="5253" spans="1:9" x14ac:dyDescent="0.15">
      <c r="A5253" t="s">
        <v>202</v>
      </c>
      <c r="B5253" t="s">
        <v>344</v>
      </c>
      <c r="C5253" t="s">
        <v>1</v>
      </c>
      <c r="D5253" t="s">
        <v>204</v>
      </c>
      <c r="E5253" t="s">
        <v>167</v>
      </c>
      <c r="F5253">
        <v>2011</v>
      </c>
      <c r="G5253">
        <v>67.810781700511001</v>
      </c>
      <c r="H5253">
        <v>70.838501138357103</v>
      </c>
      <c r="I5253">
        <v>64.292560790998806</v>
      </c>
    </row>
    <row r="5254" spans="1:9" x14ac:dyDescent="0.15">
      <c r="A5254" t="s">
        <v>202</v>
      </c>
      <c r="B5254" t="s">
        <v>344</v>
      </c>
      <c r="C5254" t="s">
        <v>205</v>
      </c>
      <c r="D5254" t="s">
        <v>204</v>
      </c>
      <c r="E5254" t="s">
        <v>167</v>
      </c>
      <c r="F5254">
        <v>2011</v>
      </c>
      <c r="G5254">
        <v>67.177650825507399</v>
      </c>
      <c r="H5254">
        <v>69.897597650706103</v>
      </c>
      <c r="I5254">
        <v>64.076045842437594</v>
      </c>
    </row>
    <row r="5255" spans="1:9" x14ac:dyDescent="0.15">
      <c r="A5255" t="s">
        <v>202</v>
      </c>
      <c r="B5255" t="s">
        <v>345</v>
      </c>
      <c r="C5255" t="s">
        <v>21</v>
      </c>
      <c r="D5255" t="s">
        <v>204</v>
      </c>
      <c r="E5255" t="s">
        <v>167</v>
      </c>
      <c r="F5255">
        <v>2011</v>
      </c>
      <c r="G5255">
        <v>67.193974454753004</v>
      </c>
      <c r="H5255">
        <v>69.696949754510399</v>
      </c>
      <c r="I5255">
        <v>64.245307558391502</v>
      </c>
    </row>
    <row r="5256" spans="1:9" x14ac:dyDescent="0.15">
      <c r="A5256" t="s">
        <v>202</v>
      </c>
      <c r="B5256" t="s">
        <v>345</v>
      </c>
      <c r="C5256" t="s">
        <v>1</v>
      </c>
      <c r="D5256" t="s">
        <v>204</v>
      </c>
      <c r="E5256" t="s">
        <v>167</v>
      </c>
      <c r="F5256">
        <v>2011</v>
      </c>
      <c r="G5256">
        <v>69.570201555868806</v>
      </c>
      <c r="H5256">
        <v>72.620249586592607</v>
      </c>
      <c r="I5256">
        <v>65.988567464565705</v>
      </c>
    </row>
    <row r="5257" spans="1:9" x14ac:dyDescent="0.15">
      <c r="A5257" t="s">
        <v>202</v>
      </c>
      <c r="B5257" t="s">
        <v>345</v>
      </c>
      <c r="C5257" t="s">
        <v>205</v>
      </c>
      <c r="D5257" t="s">
        <v>204</v>
      </c>
      <c r="E5257" t="s">
        <v>167</v>
      </c>
      <c r="F5257">
        <v>2011</v>
      </c>
      <c r="G5257">
        <v>68.393479080081093</v>
      </c>
      <c r="H5257">
        <v>71.161098549906896</v>
      </c>
      <c r="I5257">
        <v>65.113050197849205</v>
      </c>
    </row>
    <row r="5258" spans="1:9" x14ac:dyDescent="0.15">
      <c r="A5258" t="s">
        <v>202</v>
      </c>
      <c r="B5258" t="s">
        <v>346</v>
      </c>
      <c r="C5258" t="s">
        <v>21</v>
      </c>
      <c r="D5258" t="s">
        <v>204</v>
      </c>
      <c r="E5258" t="s">
        <v>167</v>
      </c>
      <c r="F5258">
        <v>2011</v>
      </c>
      <c r="G5258">
        <v>66.761441308899407</v>
      </c>
      <c r="H5258">
        <v>69.248447941258306</v>
      </c>
      <c r="I5258">
        <v>63.8856893621046</v>
      </c>
    </row>
    <row r="5259" spans="1:9" x14ac:dyDescent="0.15">
      <c r="A5259" t="s">
        <v>202</v>
      </c>
      <c r="B5259" t="s">
        <v>346</v>
      </c>
      <c r="C5259" t="s">
        <v>1</v>
      </c>
      <c r="D5259" t="s">
        <v>204</v>
      </c>
      <c r="E5259" t="s">
        <v>167</v>
      </c>
      <c r="F5259">
        <v>2011</v>
      </c>
      <c r="G5259">
        <v>69.047934129387997</v>
      </c>
      <c r="H5259">
        <v>72.1237303080309</v>
      </c>
      <c r="I5259">
        <v>65.444598504116996</v>
      </c>
    </row>
    <row r="5260" spans="1:9" x14ac:dyDescent="0.15">
      <c r="A5260" t="s">
        <v>202</v>
      </c>
      <c r="B5260" t="s">
        <v>346</v>
      </c>
      <c r="C5260" t="s">
        <v>205</v>
      </c>
      <c r="D5260" t="s">
        <v>204</v>
      </c>
      <c r="E5260" t="s">
        <v>167</v>
      </c>
      <c r="F5260">
        <v>2011</v>
      </c>
      <c r="G5260">
        <v>67.906154642172794</v>
      </c>
      <c r="H5260">
        <v>70.644613871023296</v>
      </c>
      <c r="I5260">
        <v>64.548236549405601</v>
      </c>
    </row>
    <row r="5261" spans="1:9" x14ac:dyDescent="0.15">
      <c r="A5261" t="s">
        <v>202</v>
      </c>
      <c r="B5261" t="s">
        <v>347</v>
      </c>
      <c r="C5261" t="s">
        <v>21</v>
      </c>
      <c r="D5261" t="s">
        <v>204</v>
      </c>
      <c r="E5261" t="s">
        <v>167</v>
      </c>
      <c r="F5261">
        <v>2011</v>
      </c>
      <c r="G5261">
        <v>67.333926896289995</v>
      </c>
      <c r="H5261">
        <v>69.871305742694801</v>
      </c>
      <c r="I5261">
        <v>64.307465646614801</v>
      </c>
    </row>
    <row r="5262" spans="1:9" x14ac:dyDescent="0.15">
      <c r="A5262" t="s">
        <v>202</v>
      </c>
      <c r="B5262" t="s">
        <v>347</v>
      </c>
      <c r="C5262" t="s">
        <v>1</v>
      </c>
      <c r="D5262" t="s">
        <v>204</v>
      </c>
      <c r="E5262" t="s">
        <v>167</v>
      </c>
      <c r="F5262">
        <v>2011</v>
      </c>
      <c r="G5262">
        <v>69.4077410267018</v>
      </c>
      <c r="H5262">
        <v>72.535244201246599</v>
      </c>
      <c r="I5262">
        <v>65.857585397315802</v>
      </c>
    </row>
    <row r="5263" spans="1:9" x14ac:dyDescent="0.15">
      <c r="A5263" t="s">
        <v>202</v>
      </c>
      <c r="B5263" t="s">
        <v>347</v>
      </c>
      <c r="C5263" t="s">
        <v>205</v>
      </c>
      <c r="D5263" t="s">
        <v>204</v>
      </c>
      <c r="E5263" t="s">
        <v>167</v>
      </c>
      <c r="F5263">
        <v>2011</v>
      </c>
      <c r="G5263">
        <v>68.386396320665298</v>
      </c>
      <c r="H5263">
        <v>71.204555926404595</v>
      </c>
      <c r="I5263">
        <v>65.084294114880294</v>
      </c>
    </row>
    <row r="5264" spans="1:9" x14ac:dyDescent="0.15">
      <c r="A5264" t="s">
        <v>202</v>
      </c>
      <c r="B5264" t="s">
        <v>348</v>
      </c>
      <c r="C5264" t="s">
        <v>21</v>
      </c>
      <c r="D5264" t="s">
        <v>204</v>
      </c>
      <c r="E5264" t="s">
        <v>167</v>
      </c>
      <c r="F5264">
        <v>2011</v>
      </c>
      <c r="G5264">
        <v>66.624922937471794</v>
      </c>
      <c r="H5264">
        <v>69.184832653501999</v>
      </c>
      <c r="I5264">
        <v>63.678873823929401</v>
      </c>
    </row>
    <row r="5265" spans="1:9" x14ac:dyDescent="0.15">
      <c r="A5265" t="s">
        <v>202</v>
      </c>
      <c r="B5265" t="s">
        <v>348</v>
      </c>
      <c r="C5265" t="s">
        <v>1</v>
      </c>
      <c r="D5265" t="s">
        <v>204</v>
      </c>
      <c r="E5265" t="s">
        <v>167</v>
      </c>
      <c r="F5265">
        <v>2011</v>
      </c>
      <c r="G5265">
        <v>68.424718053844103</v>
      </c>
      <c r="H5265">
        <v>71.508426212876003</v>
      </c>
      <c r="I5265">
        <v>65.016779122226097</v>
      </c>
    </row>
    <row r="5266" spans="1:9" x14ac:dyDescent="0.15">
      <c r="A5266" t="s">
        <v>202</v>
      </c>
      <c r="B5266" t="s">
        <v>348</v>
      </c>
      <c r="C5266" t="s">
        <v>205</v>
      </c>
      <c r="D5266" t="s">
        <v>204</v>
      </c>
      <c r="E5266" t="s">
        <v>167</v>
      </c>
      <c r="F5266">
        <v>2011</v>
      </c>
      <c r="G5266">
        <v>67.539574335131206</v>
      </c>
      <c r="H5266">
        <v>70.360278574591305</v>
      </c>
      <c r="I5266">
        <v>64.347864978626006</v>
      </c>
    </row>
    <row r="5267" spans="1:9" x14ac:dyDescent="0.15">
      <c r="A5267" t="s">
        <v>202</v>
      </c>
      <c r="B5267" t="s">
        <v>349</v>
      </c>
      <c r="C5267" t="s">
        <v>21</v>
      </c>
      <c r="D5267" t="s">
        <v>204</v>
      </c>
      <c r="E5267" t="s">
        <v>167</v>
      </c>
      <c r="F5267">
        <v>2011</v>
      </c>
      <c r="G5267">
        <v>68.071897140309602</v>
      </c>
      <c r="H5267">
        <v>70.670083048212902</v>
      </c>
      <c r="I5267">
        <v>65.096889958808106</v>
      </c>
    </row>
    <row r="5268" spans="1:9" x14ac:dyDescent="0.15">
      <c r="A5268" t="s">
        <v>202</v>
      </c>
      <c r="B5268" t="s">
        <v>349</v>
      </c>
      <c r="C5268" t="s">
        <v>1</v>
      </c>
      <c r="D5268" t="s">
        <v>204</v>
      </c>
      <c r="E5268" t="s">
        <v>167</v>
      </c>
      <c r="F5268">
        <v>2011</v>
      </c>
      <c r="G5268">
        <v>70.256152148006095</v>
      </c>
      <c r="H5268">
        <v>73.380119060595106</v>
      </c>
      <c r="I5268">
        <v>66.622127039552595</v>
      </c>
    </row>
    <row r="5269" spans="1:9" x14ac:dyDescent="0.15">
      <c r="A5269" t="s">
        <v>202</v>
      </c>
      <c r="B5269" t="s">
        <v>349</v>
      </c>
      <c r="C5269" t="s">
        <v>205</v>
      </c>
      <c r="D5269" t="s">
        <v>204</v>
      </c>
      <c r="E5269" t="s">
        <v>167</v>
      </c>
      <c r="F5269">
        <v>2011</v>
      </c>
      <c r="G5269">
        <v>69.172993243994597</v>
      </c>
      <c r="H5269">
        <v>72.029775360393401</v>
      </c>
      <c r="I5269">
        <v>65.864380079174296</v>
      </c>
    </row>
    <row r="5270" spans="1:9" x14ac:dyDescent="0.15">
      <c r="A5270" t="s">
        <v>202</v>
      </c>
      <c r="B5270" t="s">
        <v>350</v>
      </c>
      <c r="C5270" t="s">
        <v>21</v>
      </c>
      <c r="D5270" t="s">
        <v>204</v>
      </c>
      <c r="E5270" t="s">
        <v>167</v>
      </c>
      <c r="F5270">
        <v>2011</v>
      </c>
      <c r="G5270">
        <v>69.777578384942302</v>
      </c>
      <c r="H5270">
        <v>72.374033339570602</v>
      </c>
      <c r="I5270">
        <v>66.646921939728699</v>
      </c>
    </row>
    <row r="5271" spans="1:9" x14ac:dyDescent="0.15">
      <c r="A5271" t="s">
        <v>202</v>
      </c>
      <c r="B5271" t="s">
        <v>350</v>
      </c>
      <c r="C5271" t="s">
        <v>1</v>
      </c>
      <c r="D5271" t="s">
        <v>204</v>
      </c>
      <c r="E5271" t="s">
        <v>167</v>
      </c>
      <c r="F5271">
        <v>2011</v>
      </c>
      <c r="G5271">
        <v>71.140596907067305</v>
      </c>
      <c r="H5271">
        <v>74.232291239845594</v>
      </c>
      <c r="I5271">
        <v>67.487966367380494</v>
      </c>
    </row>
    <row r="5272" spans="1:9" x14ac:dyDescent="0.15">
      <c r="A5272" t="s">
        <v>202</v>
      </c>
      <c r="B5272" t="s">
        <v>350</v>
      </c>
      <c r="C5272" t="s">
        <v>205</v>
      </c>
      <c r="D5272" t="s">
        <v>204</v>
      </c>
      <c r="E5272" t="s">
        <v>167</v>
      </c>
      <c r="F5272">
        <v>2011</v>
      </c>
      <c r="G5272">
        <v>70.479872862870195</v>
      </c>
      <c r="H5272">
        <v>73.329674206851095</v>
      </c>
      <c r="I5272">
        <v>67.087256453362798</v>
      </c>
    </row>
    <row r="5273" spans="1:9" x14ac:dyDescent="0.15">
      <c r="A5273" t="s">
        <v>202</v>
      </c>
      <c r="B5273" t="s">
        <v>351</v>
      </c>
      <c r="C5273" t="s">
        <v>21</v>
      </c>
      <c r="D5273" t="s">
        <v>204</v>
      </c>
      <c r="E5273" t="s">
        <v>167</v>
      </c>
      <c r="F5273">
        <v>2011</v>
      </c>
      <c r="G5273">
        <v>69.638256725902593</v>
      </c>
      <c r="H5273">
        <v>72.325269152370694</v>
      </c>
      <c r="I5273">
        <v>66.647992527643694</v>
      </c>
    </row>
    <row r="5274" spans="1:9" x14ac:dyDescent="0.15">
      <c r="A5274" t="s">
        <v>202</v>
      </c>
      <c r="B5274" t="s">
        <v>351</v>
      </c>
      <c r="C5274" t="s">
        <v>1</v>
      </c>
      <c r="D5274" t="s">
        <v>204</v>
      </c>
      <c r="E5274" t="s">
        <v>167</v>
      </c>
      <c r="F5274">
        <v>2011</v>
      </c>
      <c r="G5274">
        <v>70.956172153206396</v>
      </c>
      <c r="H5274">
        <v>74.141961616103103</v>
      </c>
      <c r="I5274">
        <v>67.268791369100398</v>
      </c>
    </row>
    <row r="5275" spans="1:9" x14ac:dyDescent="0.15">
      <c r="A5275" t="s">
        <v>202</v>
      </c>
      <c r="B5275" t="s">
        <v>351</v>
      </c>
      <c r="C5275" t="s">
        <v>205</v>
      </c>
      <c r="D5275" t="s">
        <v>204</v>
      </c>
      <c r="E5275" t="s">
        <v>167</v>
      </c>
      <c r="F5275">
        <v>2011</v>
      </c>
      <c r="G5275">
        <v>70.321648551612398</v>
      </c>
      <c r="H5275">
        <v>73.211071780651295</v>
      </c>
      <c r="I5275">
        <v>66.941635119215405</v>
      </c>
    </row>
    <row r="5276" spans="1:9" x14ac:dyDescent="0.15">
      <c r="A5276" t="s">
        <v>202</v>
      </c>
      <c r="B5276" t="s">
        <v>352</v>
      </c>
      <c r="C5276" t="s">
        <v>21</v>
      </c>
      <c r="D5276" t="s">
        <v>204</v>
      </c>
      <c r="E5276" t="s">
        <v>167</v>
      </c>
      <c r="F5276">
        <v>2011</v>
      </c>
      <c r="G5276">
        <v>69.661511238567797</v>
      </c>
      <c r="H5276">
        <v>72.292137212289006</v>
      </c>
      <c r="I5276">
        <v>66.638607069846401</v>
      </c>
    </row>
    <row r="5277" spans="1:9" x14ac:dyDescent="0.15">
      <c r="A5277" t="s">
        <v>202</v>
      </c>
      <c r="B5277" t="s">
        <v>352</v>
      </c>
      <c r="C5277" t="s">
        <v>1</v>
      </c>
      <c r="D5277" t="s">
        <v>204</v>
      </c>
      <c r="E5277" t="s">
        <v>167</v>
      </c>
      <c r="F5277">
        <v>2011</v>
      </c>
      <c r="G5277">
        <v>70.923090478481697</v>
      </c>
      <c r="H5277">
        <v>74.073656040887897</v>
      </c>
      <c r="I5277">
        <v>67.312057644073903</v>
      </c>
    </row>
    <row r="5278" spans="1:9" x14ac:dyDescent="0.15">
      <c r="A5278" t="s">
        <v>202</v>
      </c>
      <c r="B5278" t="s">
        <v>352</v>
      </c>
      <c r="C5278" t="s">
        <v>205</v>
      </c>
      <c r="D5278" t="s">
        <v>204</v>
      </c>
      <c r="E5278" t="s">
        <v>167</v>
      </c>
      <c r="F5278">
        <v>2011</v>
      </c>
      <c r="G5278">
        <v>70.333624198462303</v>
      </c>
      <c r="H5278">
        <v>73.187723071381299</v>
      </c>
      <c r="I5278">
        <v>66.998950468116902</v>
      </c>
    </row>
    <row r="5279" spans="1:9" x14ac:dyDescent="0.15">
      <c r="A5279" t="s">
        <v>202</v>
      </c>
      <c r="B5279" t="s">
        <v>353</v>
      </c>
      <c r="C5279" t="s">
        <v>21</v>
      </c>
      <c r="D5279" t="s">
        <v>204</v>
      </c>
      <c r="E5279" t="s">
        <v>167</v>
      </c>
      <c r="F5279">
        <v>2011</v>
      </c>
      <c r="G5279">
        <v>69.330741849491901</v>
      </c>
      <c r="H5279">
        <v>71.890316490915097</v>
      </c>
      <c r="I5279">
        <v>66.287877011650494</v>
      </c>
    </row>
    <row r="5280" spans="1:9" x14ac:dyDescent="0.15">
      <c r="A5280" t="s">
        <v>202</v>
      </c>
      <c r="B5280" t="s">
        <v>353</v>
      </c>
      <c r="C5280" t="s">
        <v>1</v>
      </c>
      <c r="D5280" t="s">
        <v>204</v>
      </c>
      <c r="E5280" t="s">
        <v>167</v>
      </c>
      <c r="F5280">
        <v>2011</v>
      </c>
      <c r="G5280">
        <v>70.706742453849799</v>
      </c>
      <c r="H5280">
        <v>73.8466653058221</v>
      </c>
      <c r="I5280">
        <v>67.056683049279499</v>
      </c>
    </row>
    <row r="5281" spans="1:9" x14ac:dyDescent="0.15">
      <c r="A5281" t="s">
        <v>202</v>
      </c>
      <c r="B5281" t="s">
        <v>353</v>
      </c>
      <c r="C5281" t="s">
        <v>205</v>
      </c>
      <c r="D5281" t="s">
        <v>204</v>
      </c>
      <c r="E5281" t="s">
        <v>167</v>
      </c>
      <c r="F5281">
        <v>2011</v>
      </c>
      <c r="G5281">
        <v>70.053394710639694</v>
      </c>
      <c r="H5281">
        <v>72.858791172326903</v>
      </c>
      <c r="I5281">
        <v>66.757522695130305</v>
      </c>
    </row>
    <row r="5282" spans="1:9" x14ac:dyDescent="0.15">
      <c r="A5282" t="s">
        <v>202</v>
      </c>
      <c r="B5282" t="s">
        <v>354</v>
      </c>
      <c r="C5282" t="s">
        <v>21</v>
      </c>
      <c r="D5282" t="s">
        <v>204</v>
      </c>
      <c r="E5282" t="s">
        <v>167</v>
      </c>
      <c r="F5282">
        <v>2011</v>
      </c>
      <c r="G5282">
        <v>69.658328821594495</v>
      </c>
      <c r="H5282">
        <v>72.342477102452307</v>
      </c>
      <c r="I5282">
        <v>66.605925963265506</v>
      </c>
    </row>
    <row r="5283" spans="1:9" x14ac:dyDescent="0.15">
      <c r="A5283" t="s">
        <v>202</v>
      </c>
      <c r="B5283" t="s">
        <v>354</v>
      </c>
      <c r="C5283" t="s">
        <v>1</v>
      </c>
      <c r="D5283" t="s">
        <v>204</v>
      </c>
      <c r="E5283" t="s">
        <v>167</v>
      </c>
      <c r="F5283">
        <v>2011</v>
      </c>
      <c r="G5283">
        <v>71.376453581028301</v>
      </c>
      <c r="H5283">
        <v>74.530996454033996</v>
      </c>
      <c r="I5283">
        <v>67.708450955298304</v>
      </c>
    </row>
    <row r="5284" spans="1:9" x14ac:dyDescent="0.15">
      <c r="A5284" t="s">
        <v>202</v>
      </c>
      <c r="B5284" t="s">
        <v>354</v>
      </c>
      <c r="C5284" t="s">
        <v>205</v>
      </c>
      <c r="D5284" t="s">
        <v>204</v>
      </c>
      <c r="E5284" t="s">
        <v>167</v>
      </c>
      <c r="F5284">
        <v>2011</v>
      </c>
      <c r="G5284">
        <v>70.551311263820693</v>
      </c>
      <c r="H5284">
        <v>73.402358859661305</v>
      </c>
      <c r="I5284">
        <v>67.169390718955796</v>
      </c>
    </row>
    <row r="5285" spans="1:9" x14ac:dyDescent="0.15">
      <c r="A5285" t="s">
        <v>202</v>
      </c>
      <c r="B5285" t="s">
        <v>355</v>
      </c>
      <c r="C5285" t="s">
        <v>21</v>
      </c>
      <c r="D5285" t="s">
        <v>204</v>
      </c>
      <c r="E5285" t="s">
        <v>167</v>
      </c>
      <c r="F5285">
        <v>2011</v>
      </c>
      <c r="G5285">
        <v>68.865611282083094</v>
      </c>
      <c r="H5285">
        <v>71.4002776335454</v>
      </c>
      <c r="I5285">
        <v>65.894133833902799</v>
      </c>
    </row>
    <row r="5286" spans="1:9" x14ac:dyDescent="0.15">
      <c r="A5286" t="s">
        <v>202</v>
      </c>
      <c r="B5286" t="s">
        <v>355</v>
      </c>
      <c r="C5286" t="s">
        <v>1</v>
      </c>
      <c r="D5286" t="s">
        <v>204</v>
      </c>
      <c r="E5286" t="s">
        <v>167</v>
      </c>
      <c r="F5286">
        <v>2011</v>
      </c>
      <c r="G5286">
        <v>70.384832564135195</v>
      </c>
      <c r="H5286">
        <v>73.489798389209696</v>
      </c>
      <c r="I5286">
        <v>66.811277358289999</v>
      </c>
    </row>
    <row r="5287" spans="1:9" x14ac:dyDescent="0.15">
      <c r="A5287" t="s">
        <v>202</v>
      </c>
      <c r="B5287" t="s">
        <v>355</v>
      </c>
      <c r="C5287" t="s">
        <v>205</v>
      </c>
      <c r="D5287" t="s">
        <v>204</v>
      </c>
      <c r="E5287" t="s">
        <v>167</v>
      </c>
      <c r="F5287">
        <v>2011</v>
      </c>
      <c r="G5287">
        <v>69.667955862952297</v>
      </c>
      <c r="H5287">
        <v>72.489169960744604</v>
      </c>
      <c r="I5287">
        <v>66.376781715243396</v>
      </c>
    </row>
    <row r="5288" spans="1:9" x14ac:dyDescent="0.15">
      <c r="A5288" t="s">
        <v>202</v>
      </c>
      <c r="B5288" t="s">
        <v>356</v>
      </c>
      <c r="C5288" t="s">
        <v>21</v>
      </c>
      <c r="D5288" t="s">
        <v>204</v>
      </c>
      <c r="E5288" t="s">
        <v>167</v>
      </c>
      <c r="F5288">
        <v>2011</v>
      </c>
      <c r="G5288">
        <v>69.4459828128835</v>
      </c>
      <c r="H5288">
        <v>72.063925387525899</v>
      </c>
      <c r="I5288">
        <v>66.400018158738902</v>
      </c>
    </row>
    <row r="5289" spans="1:9" x14ac:dyDescent="0.15">
      <c r="A5289" t="s">
        <v>202</v>
      </c>
      <c r="B5289" t="s">
        <v>356</v>
      </c>
      <c r="C5289" t="s">
        <v>1</v>
      </c>
      <c r="D5289" t="s">
        <v>204</v>
      </c>
      <c r="E5289" t="s">
        <v>167</v>
      </c>
      <c r="F5289">
        <v>2011</v>
      </c>
      <c r="G5289">
        <v>70.676219588381102</v>
      </c>
      <c r="H5289">
        <v>73.835531705033702</v>
      </c>
      <c r="I5289">
        <v>67.054506982332896</v>
      </c>
    </row>
    <row r="5290" spans="1:9" x14ac:dyDescent="0.15">
      <c r="A5290" t="s">
        <v>202</v>
      </c>
      <c r="B5290" t="s">
        <v>356</v>
      </c>
      <c r="C5290" t="s">
        <v>205</v>
      </c>
      <c r="D5290" t="s">
        <v>204</v>
      </c>
      <c r="E5290" t="s">
        <v>167</v>
      </c>
      <c r="F5290">
        <v>2011</v>
      </c>
      <c r="G5290">
        <v>70.085934669171394</v>
      </c>
      <c r="H5290">
        <v>72.932881071376201</v>
      </c>
      <c r="I5290">
        <v>66.714622313665103</v>
      </c>
    </row>
    <row r="5291" spans="1:9" x14ac:dyDescent="0.15">
      <c r="A5291" t="s">
        <v>202</v>
      </c>
      <c r="B5291" t="s">
        <v>357</v>
      </c>
      <c r="C5291" t="s">
        <v>21</v>
      </c>
      <c r="D5291" t="s">
        <v>204</v>
      </c>
      <c r="E5291" t="s">
        <v>167</v>
      </c>
      <c r="F5291">
        <v>2011</v>
      </c>
      <c r="G5291">
        <v>68.356705240762494</v>
      </c>
      <c r="H5291">
        <v>70.927293588863904</v>
      </c>
      <c r="I5291">
        <v>65.431570338923606</v>
      </c>
    </row>
    <row r="5292" spans="1:9" x14ac:dyDescent="0.15">
      <c r="A5292" t="s">
        <v>202</v>
      </c>
      <c r="B5292" t="s">
        <v>357</v>
      </c>
      <c r="C5292" t="s">
        <v>1</v>
      </c>
      <c r="D5292" t="s">
        <v>204</v>
      </c>
      <c r="E5292" t="s">
        <v>167</v>
      </c>
      <c r="F5292">
        <v>2011</v>
      </c>
      <c r="G5292">
        <v>69.904205495109494</v>
      </c>
      <c r="H5292">
        <v>72.977426724625502</v>
      </c>
      <c r="I5292">
        <v>66.430227950084003</v>
      </c>
    </row>
    <row r="5293" spans="1:9" x14ac:dyDescent="0.15">
      <c r="A5293" t="s">
        <v>202</v>
      </c>
      <c r="B5293" t="s">
        <v>357</v>
      </c>
      <c r="C5293" t="s">
        <v>205</v>
      </c>
      <c r="D5293" t="s">
        <v>204</v>
      </c>
      <c r="E5293" t="s">
        <v>167</v>
      </c>
      <c r="F5293">
        <v>2011</v>
      </c>
      <c r="G5293">
        <v>69.178243733914798</v>
      </c>
      <c r="H5293">
        <v>71.966954334239702</v>
      </c>
      <c r="I5293">
        <v>65.936842836593101</v>
      </c>
    </row>
    <row r="5294" spans="1:9" x14ac:dyDescent="0.15">
      <c r="A5294" t="s">
        <v>202</v>
      </c>
      <c r="B5294" t="s">
        <v>358</v>
      </c>
      <c r="C5294" t="s">
        <v>21</v>
      </c>
      <c r="D5294" t="s">
        <v>204</v>
      </c>
      <c r="E5294" t="s">
        <v>167</v>
      </c>
      <c r="F5294">
        <v>2011</v>
      </c>
      <c r="G5294">
        <v>67.655652734580201</v>
      </c>
      <c r="H5294">
        <v>70.173276625050605</v>
      </c>
      <c r="I5294">
        <v>64.714475261224095</v>
      </c>
    </row>
    <row r="5295" spans="1:9" x14ac:dyDescent="0.15">
      <c r="A5295" t="s">
        <v>202</v>
      </c>
      <c r="B5295" t="s">
        <v>358</v>
      </c>
      <c r="C5295" t="s">
        <v>1</v>
      </c>
      <c r="D5295" t="s">
        <v>204</v>
      </c>
      <c r="E5295" t="s">
        <v>167</v>
      </c>
      <c r="F5295">
        <v>2011</v>
      </c>
      <c r="G5295">
        <v>69.538965977626603</v>
      </c>
      <c r="H5295">
        <v>72.607109828145596</v>
      </c>
      <c r="I5295">
        <v>65.912230301582895</v>
      </c>
    </row>
    <row r="5296" spans="1:9" x14ac:dyDescent="0.15">
      <c r="A5296" t="s">
        <v>202</v>
      </c>
      <c r="B5296" t="s">
        <v>358</v>
      </c>
      <c r="C5296" t="s">
        <v>205</v>
      </c>
      <c r="D5296" t="s">
        <v>204</v>
      </c>
      <c r="E5296" t="s">
        <v>167</v>
      </c>
      <c r="F5296">
        <v>2011</v>
      </c>
      <c r="G5296">
        <v>68.616775422139298</v>
      </c>
      <c r="H5296">
        <v>71.370833363321793</v>
      </c>
      <c r="I5296">
        <v>65.3294784489823</v>
      </c>
    </row>
    <row r="5297" spans="1:9" x14ac:dyDescent="0.15">
      <c r="A5297" t="s">
        <v>202</v>
      </c>
      <c r="B5297" t="s">
        <v>359</v>
      </c>
      <c r="C5297" t="s">
        <v>21</v>
      </c>
      <c r="D5297" t="s">
        <v>204</v>
      </c>
      <c r="E5297" t="s">
        <v>167</v>
      </c>
      <c r="F5297">
        <v>2011</v>
      </c>
      <c r="G5297">
        <v>67.863984700546993</v>
      </c>
      <c r="H5297">
        <v>70.423083872267</v>
      </c>
      <c r="I5297">
        <v>64.884518542649801</v>
      </c>
    </row>
    <row r="5298" spans="1:9" x14ac:dyDescent="0.15">
      <c r="A5298" t="s">
        <v>202</v>
      </c>
      <c r="B5298" t="s">
        <v>359</v>
      </c>
      <c r="C5298" t="s">
        <v>1</v>
      </c>
      <c r="D5298" t="s">
        <v>204</v>
      </c>
      <c r="E5298" t="s">
        <v>167</v>
      </c>
      <c r="F5298">
        <v>2011</v>
      </c>
      <c r="G5298">
        <v>69.745111103044096</v>
      </c>
      <c r="H5298">
        <v>72.837950431286302</v>
      </c>
      <c r="I5298">
        <v>66.170606190258496</v>
      </c>
    </row>
    <row r="5299" spans="1:9" x14ac:dyDescent="0.15">
      <c r="A5299" t="s">
        <v>202</v>
      </c>
      <c r="B5299" t="s">
        <v>359</v>
      </c>
      <c r="C5299" t="s">
        <v>205</v>
      </c>
      <c r="D5299" t="s">
        <v>204</v>
      </c>
      <c r="E5299" t="s">
        <v>167</v>
      </c>
      <c r="F5299">
        <v>2011</v>
      </c>
      <c r="G5299">
        <v>68.806012417766695</v>
      </c>
      <c r="H5299">
        <v>71.623513263718493</v>
      </c>
      <c r="I5299">
        <v>65.554928358859996</v>
      </c>
    </row>
    <row r="5300" spans="1:9" x14ac:dyDescent="0.15">
      <c r="A5300" t="s">
        <v>202</v>
      </c>
      <c r="B5300" t="s">
        <v>360</v>
      </c>
      <c r="C5300" t="s">
        <v>21</v>
      </c>
      <c r="D5300" t="s">
        <v>204</v>
      </c>
      <c r="E5300" t="s">
        <v>167</v>
      </c>
      <c r="F5300">
        <v>2011</v>
      </c>
      <c r="G5300">
        <v>71.103908886098395</v>
      </c>
      <c r="H5300">
        <v>73.822468775289707</v>
      </c>
      <c r="I5300">
        <v>67.925147947686398</v>
      </c>
    </row>
    <row r="5301" spans="1:9" x14ac:dyDescent="0.15">
      <c r="A5301" t="s">
        <v>202</v>
      </c>
      <c r="B5301" t="s">
        <v>360</v>
      </c>
      <c r="C5301" t="s">
        <v>1</v>
      </c>
      <c r="D5301" t="s">
        <v>204</v>
      </c>
      <c r="E5301" t="s">
        <v>167</v>
      </c>
      <c r="F5301">
        <v>2011</v>
      </c>
      <c r="G5301">
        <v>72.236134735760899</v>
      </c>
      <c r="H5301">
        <v>75.517254771264902</v>
      </c>
      <c r="I5301">
        <v>68.558365195409493</v>
      </c>
    </row>
    <row r="5302" spans="1:9" x14ac:dyDescent="0.15">
      <c r="A5302" t="s">
        <v>202</v>
      </c>
      <c r="B5302" t="s">
        <v>360</v>
      </c>
      <c r="C5302" t="s">
        <v>205</v>
      </c>
      <c r="D5302" t="s">
        <v>204</v>
      </c>
      <c r="E5302" t="s">
        <v>167</v>
      </c>
      <c r="F5302">
        <v>2011</v>
      </c>
      <c r="G5302">
        <v>71.739706386378899</v>
      </c>
      <c r="H5302">
        <v>74.735573091050497</v>
      </c>
      <c r="I5302">
        <v>68.373593752980597</v>
      </c>
    </row>
    <row r="5303" spans="1:9" x14ac:dyDescent="0.15">
      <c r="A5303" t="s">
        <v>202</v>
      </c>
      <c r="B5303" t="s">
        <v>361</v>
      </c>
      <c r="C5303" t="s">
        <v>21</v>
      </c>
      <c r="D5303" t="s">
        <v>204</v>
      </c>
      <c r="E5303" t="s">
        <v>167</v>
      </c>
      <c r="F5303">
        <v>2011</v>
      </c>
      <c r="G5303">
        <v>70.784559368198003</v>
      </c>
      <c r="H5303">
        <v>73.613602530360595</v>
      </c>
      <c r="I5303">
        <v>67.566632788138804</v>
      </c>
    </row>
    <row r="5304" spans="1:9" x14ac:dyDescent="0.15">
      <c r="A5304" t="s">
        <v>202</v>
      </c>
      <c r="B5304" t="s">
        <v>361</v>
      </c>
      <c r="C5304" t="s">
        <v>1</v>
      </c>
      <c r="D5304" t="s">
        <v>204</v>
      </c>
      <c r="E5304" t="s">
        <v>167</v>
      </c>
      <c r="F5304">
        <v>2011</v>
      </c>
      <c r="G5304">
        <v>72.031950458525102</v>
      </c>
      <c r="H5304">
        <v>75.273215450586903</v>
      </c>
      <c r="I5304">
        <v>68.276699896155407</v>
      </c>
    </row>
    <row r="5305" spans="1:9" x14ac:dyDescent="0.15">
      <c r="A5305" t="s">
        <v>202</v>
      </c>
      <c r="B5305" t="s">
        <v>361</v>
      </c>
      <c r="C5305" t="s">
        <v>205</v>
      </c>
      <c r="D5305" t="s">
        <v>204</v>
      </c>
      <c r="E5305" t="s">
        <v>167</v>
      </c>
      <c r="F5305">
        <v>2011</v>
      </c>
      <c r="G5305">
        <v>71.426405913954696</v>
      </c>
      <c r="H5305">
        <v>74.461985407215806</v>
      </c>
      <c r="I5305">
        <v>67.967979832086797</v>
      </c>
    </row>
    <row r="5306" spans="1:9" x14ac:dyDescent="0.15">
      <c r="A5306" t="s">
        <v>202</v>
      </c>
      <c r="B5306" t="s">
        <v>362</v>
      </c>
      <c r="C5306" t="s">
        <v>21</v>
      </c>
      <c r="D5306" t="s">
        <v>204</v>
      </c>
      <c r="E5306" t="s">
        <v>167</v>
      </c>
      <c r="F5306">
        <v>2011</v>
      </c>
      <c r="G5306">
        <v>69.891141158036106</v>
      </c>
      <c r="H5306">
        <v>72.541156481774095</v>
      </c>
      <c r="I5306">
        <v>66.888431412735599</v>
      </c>
    </row>
    <row r="5307" spans="1:9" x14ac:dyDescent="0.15">
      <c r="A5307" t="s">
        <v>202</v>
      </c>
      <c r="B5307" t="s">
        <v>362</v>
      </c>
      <c r="C5307" t="s">
        <v>1</v>
      </c>
      <c r="D5307" t="s">
        <v>204</v>
      </c>
      <c r="E5307" t="s">
        <v>167</v>
      </c>
      <c r="F5307">
        <v>2011</v>
      </c>
      <c r="G5307">
        <v>71.434544278244005</v>
      </c>
      <c r="H5307">
        <v>74.535909049203795</v>
      </c>
      <c r="I5307">
        <v>67.835994580988299</v>
      </c>
    </row>
    <row r="5308" spans="1:9" x14ac:dyDescent="0.15">
      <c r="A5308" t="s">
        <v>202</v>
      </c>
      <c r="B5308" t="s">
        <v>362</v>
      </c>
      <c r="C5308" t="s">
        <v>205</v>
      </c>
      <c r="D5308" t="s">
        <v>204</v>
      </c>
      <c r="E5308" t="s">
        <v>167</v>
      </c>
      <c r="F5308">
        <v>2011</v>
      </c>
      <c r="G5308">
        <v>70.719986827959104</v>
      </c>
      <c r="H5308">
        <v>73.605593528795694</v>
      </c>
      <c r="I5308">
        <v>67.411100469837507</v>
      </c>
    </row>
    <row r="5309" spans="1:9" x14ac:dyDescent="0.15">
      <c r="A5309" t="s">
        <v>202</v>
      </c>
      <c r="B5309" t="s">
        <v>363</v>
      </c>
      <c r="C5309" t="s">
        <v>21</v>
      </c>
      <c r="D5309" t="s">
        <v>204</v>
      </c>
      <c r="E5309" t="s">
        <v>167</v>
      </c>
      <c r="F5309">
        <v>2011</v>
      </c>
      <c r="G5309">
        <v>69.400952784344398</v>
      </c>
      <c r="H5309">
        <v>72.158280663136793</v>
      </c>
      <c r="I5309">
        <v>66.154905300415095</v>
      </c>
    </row>
    <row r="5310" spans="1:9" x14ac:dyDescent="0.15">
      <c r="A5310" t="s">
        <v>202</v>
      </c>
      <c r="B5310" t="s">
        <v>363</v>
      </c>
      <c r="C5310" t="s">
        <v>1</v>
      </c>
      <c r="D5310" t="s">
        <v>204</v>
      </c>
      <c r="E5310" t="s">
        <v>167</v>
      </c>
      <c r="F5310">
        <v>2011</v>
      </c>
      <c r="G5310">
        <v>71.223912898264004</v>
      </c>
      <c r="H5310">
        <v>74.465172445575206</v>
      </c>
      <c r="I5310">
        <v>67.2891005586511</v>
      </c>
    </row>
    <row r="5311" spans="1:9" x14ac:dyDescent="0.15">
      <c r="A5311" t="s">
        <v>202</v>
      </c>
      <c r="B5311" t="s">
        <v>363</v>
      </c>
      <c r="C5311" t="s">
        <v>205</v>
      </c>
      <c r="D5311" t="s">
        <v>204</v>
      </c>
      <c r="E5311" t="s">
        <v>167</v>
      </c>
      <c r="F5311">
        <v>2011</v>
      </c>
      <c r="G5311">
        <v>70.318196635857305</v>
      </c>
      <c r="H5311">
        <v>73.284465468368495</v>
      </c>
      <c r="I5311">
        <v>66.784739295013907</v>
      </c>
    </row>
    <row r="5312" spans="1:9" x14ac:dyDescent="0.15">
      <c r="A5312" t="s">
        <v>202</v>
      </c>
      <c r="B5312" t="s">
        <v>364</v>
      </c>
      <c r="C5312" t="s">
        <v>21</v>
      </c>
      <c r="D5312" t="s">
        <v>204</v>
      </c>
      <c r="E5312" t="s">
        <v>167</v>
      </c>
      <c r="F5312">
        <v>2011</v>
      </c>
      <c r="G5312">
        <v>70.048286006634498</v>
      </c>
      <c r="H5312">
        <v>72.579124243000095</v>
      </c>
      <c r="I5312">
        <v>66.918773782962205</v>
      </c>
    </row>
    <row r="5313" spans="1:9" x14ac:dyDescent="0.15">
      <c r="A5313" t="s">
        <v>202</v>
      </c>
      <c r="B5313" t="s">
        <v>364</v>
      </c>
      <c r="C5313" t="s">
        <v>1</v>
      </c>
      <c r="D5313" t="s">
        <v>204</v>
      </c>
      <c r="E5313" t="s">
        <v>167</v>
      </c>
      <c r="F5313">
        <v>2011</v>
      </c>
      <c r="G5313">
        <v>71.405892232745401</v>
      </c>
      <c r="H5313">
        <v>74.570233034403401</v>
      </c>
      <c r="I5313">
        <v>67.757361373979407</v>
      </c>
    </row>
    <row r="5314" spans="1:9" x14ac:dyDescent="0.15">
      <c r="A5314" t="s">
        <v>202</v>
      </c>
      <c r="B5314" t="s">
        <v>364</v>
      </c>
      <c r="C5314" t="s">
        <v>205</v>
      </c>
      <c r="D5314" t="s">
        <v>204</v>
      </c>
      <c r="E5314" t="s">
        <v>167</v>
      </c>
      <c r="F5314">
        <v>2011</v>
      </c>
      <c r="G5314">
        <v>70.786051768693696</v>
      </c>
      <c r="H5314">
        <v>73.682757795793506</v>
      </c>
      <c r="I5314">
        <v>67.366743217247404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594CF-23E3-984D-A62E-A0258D470E60}">
  <dimension ref="A1:I5314"/>
  <sheetViews>
    <sheetView workbookViewId="0">
      <selection activeCell="L4" sqref="L4"/>
    </sheetView>
  </sheetViews>
  <sheetFormatPr baseColWidth="10" defaultRowHeight="11" x14ac:dyDescent="0.15"/>
  <sheetData>
    <row r="1" spans="1:9" x14ac:dyDescent="0.15">
      <c r="A1" t="s">
        <v>193</v>
      </c>
      <c r="B1" t="s">
        <v>194</v>
      </c>
      <c r="C1" t="s">
        <v>195</v>
      </c>
      <c r="D1" t="s">
        <v>196</v>
      </c>
      <c r="E1" t="s">
        <v>197</v>
      </c>
      <c r="F1" t="s">
        <v>198</v>
      </c>
      <c r="G1" t="s">
        <v>199</v>
      </c>
      <c r="H1" t="s">
        <v>200</v>
      </c>
      <c r="I1" t="s">
        <v>201</v>
      </c>
    </row>
    <row r="2" spans="1:9" x14ac:dyDescent="0.15">
      <c r="A2" t="s">
        <v>202</v>
      </c>
      <c r="B2" t="s">
        <v>203</v>
      </c>
      <c r="C2" t="s">
        <v>21</v>
      </c>
      <c r="D2" t="s">
        <v>204</v>
      </c>
      <c r="E2" t="s">
        <v>167</v>
      </c>
      <c r="F2">
        <v>2008</v>
      </c>
      <c r="G2">
        <v>67.534210329495096</v>
      </c>
      <c r="H2">
        <v>69.986768023305999</v>
      </c>
      <c r="I2">
        <v>64.625986503857206</v>
      </c>
    </row>
    <row r="3" spans="1:9" x14ac:dyDescent="0.15">
      <c r="A3" t="s">
        <v>202</v>
      </c>
      <c r="B3" t="s">
        <v>203</v>
      </c>
      <c r="C3" t="s">
        <v>1</v>
      </c>
      <c r="D3" t="s">
        <v>204</v>
      </c>
      <c r="E3" t="s">
        <v>167</v>
      </c>
      <c r="F3">
        <v>2008</v>
      </c>
      <c r="G3">
        <v>69.525837763424505</v>
      </c>
      <c r="H3">
        <v>72.486983546895203</v>
      </c>
      <c r="I3">
        <v>66.090140611075398</v>
      </c>
    </row>
    <row r="4" spans="1:9" x14ac:dyDescent="0.15">
      <c r="A4" t="s">
        <v>202</v>
      </c>
      <c r="B4" t="s">
        <v>203</v>
      </c>
      <c r="C4" t="s">
        <v>205</v>
      </c>
      <c r="D4" t="s">
        <v>204</v>
      </c>
      <c r="E4" t="s">
        <v>167</v>
      </c>
      <c r="F4">
        <v>2008</v>
      </c>
      <c r="G4">
        <v>68.560111081843203</v>
      </c>
      <c r="H4">
        <v>71.270096910061199</v>
      </c>
      <c r="I4">
        <v>65.383058143550699</v>
      </c>
    </row>
    <row r="5" spans="1:9" x14ac:dyDescent="0.15">
      <c r="A5" t="s">
        <v>202</v>
      </c>
      <c r="B5" t="s">
        <v>206</v>
      </c>
      <c r="C5" t="s">
        <v>21</v>
      </c>
      <c r="D5" t="s">
        <v>204</v>
      </c>
      <c r="E5" t="s">
        <v>167</v>
      </c>
      <c r="F5">
        <v>2014</v>
      </c>
      <c r="G5">
        <v>67.319788105753204</v>
      </c>
      <c r="H5">
        <v>69.919940310627993</v>
      </c>
      <c r="I5">
        <v>64.237352854429901</v>
      </c>
    </row>
    <row r="6" spans="1:9" x14ac:dyDescent="0.15">
      <c r="A6" t="s">
        <v>202</v>
      </c>
      <c r="B6" t="s">
        <v>206</v>
      </c>
      <c r="C6" t="s">
        <v>1</v>
      </c>
      <c r="D6" t="s">
        <v>204</v>
      </c>
      <c r="E6" t="s">
        <v>167</v>
      </c>
      <c r="F6">
        <v>2014</v>
      </c>
      <c r="G6">
        <v>69.005952709992101</v>
      </c>
      <c r="H6">
        <v>72.082415699957195</v>
      </c>
      <c r="I6">
        <v>65.443931158341798</v>
      </c>
    </row>
    <row r="7" spans="1:9" x14ac:dyDescent="0.15">
      <c r="A7" t="s">
        <v>202</v>
      </c>
      <c r="B7" t="s">
        <v>206</v>
      </c>
      <c r="C7" t="s">
        <v>205</v>
      </c>
      <c r="D7" t="s">
        <v>204</v>
      </c>
      <c r="E7" t="s">
        <v>167</v>
      </c>
      <c r="F7">
        <v>2014</v>
      </c>
      <c r="G7">
        <v>68.180896698036094</v>
      </c>
      <c r="H7">
        <v>71.007241790772099</v>
      </c>
      <c r="I7">
        <v>64.887021747599704</v>
      </c>
    </row>
    <row r="8" spans="1:9" x14ac:dyDescent="0.15">
      <c r="A8" t="s">
        <v>202</v>
      </c>
      <c r="B8" t="s">
        <v>207</v>
      </c>
      <c r="C8" t="s">
        <v>21</v>
      </c>
      <c r="D8" t="s">
        <v>204</v>
      </c>
      <c r="E8" t="s">
        <v>167</v>
      </c>
      <c r="F8">
        <v>2014</v>
      </c>
      <c r="G8">
        <v>67.5854751878652</v>
      </c>
      <c r="H8">
        <v>70.191363947475097</v>
      </c>
      <c r="I8">
        <v>64.577610459862996</v>
      </c>
    </row>
    <row r="9" spans="1:9" x14ac:dyDescent="0.15">
      <c r="A9" t="s">
        <v>202</v>
      </c>
      <c r="B9" t="s">
        <v>207</v>
      </c>
      <c r="C9" t="s">
        <v>1</v>
      </c>
      <c r="D9" t="s">
        <v>204</v>
      </c>
      <c r="E9" t="s">
        <v>167</v>
      </c>
      <c r="F9">
        <v>2014</v>
      </c>
      <c r="G9">
        <v>69.166969719838306</v>
      </c>
      <c r="H9">
        <v>72.189718148714107</v>
      </c>
      <c r="I9">
        <v>65.603176802467701</v>
      </c>
    </row>
    <row r="10" spans="1:9" x14ac:dyDescent="0.15">
      <c r="A10" t="s">
        <v>202</v>
      </c>
      <c r="B10" t="s">
        <v>207</v>
      </c>
      <c r="C10" t="s">
        <v>205</v>
      </c>
      <c r="D10" t="s">
        <v>204</v>
      </c>
      <c r="E10" t="s">
        <v>167</v>
      </c>
      <c r="F10">
        <v>2014</v>
      </c>
      <c r="G10">
        <v>68.390305751685105</v>
      </c>
      <c r="H10">
        <v>71.162314338094703</v>
      </c>
      <c r="I10">
        <v>65.101238264911998</v>
      </c>
    </row>
    <row r="11" spans="1:9" x14ac:dyDescent="0.15">
      <c r="A11" t="s">
        <v>202</v>
      </c>
      <c r="B11" t="s">
        <v>208</v>
      </c>
      <c r="C11" t="s">
        <v>21</v>
      </c>
      <c r="D11" t="s">
        <v>204</v>
      </c>
      <c r="E11" t="s">
        <v>167</v>
      </c>
      <c r="F11">
        <v>2014</v>
      </c>
      <c r="G11">
        <v>68.229265613799498</v>
      </c>
      <c r="H11">
        <v>70.782424062199297</v>
      </c>
      <c r="I11">
        <v>65.171881397445702</v>
      </c>
    </row>
    <row r="12" spans="1:9" x14ac:dyDescent="0.15">
      <c r="A12" t="s">
        <v>202</v>
      </c>
      <c r="B12" t="s">
        <v>208</v>
      </c>
      <c r="C12" t="s">
        <v>1</v>
      </c>
      <c r="D12" t="s">
        <v>204</v>
      </c>
      <c r="E12" t="s">
        <v>167</v>
      </c>
      <c r="F12">
        <v>2014</v>
      </c>
      <c r="G12">
        <v>69.7886901959032</v>
      </c>
      <c r="H12">
        <v>72.8735106410372</v>
      </c>
      <c r="I12">
        <v>66.200613229281103</v>
      </c>
    </row>
    <row r="13" spans="1:9" x14ac:dyDescent="0.15">
      <c r="A13" t="s">
        <v>202</v>
      </c>
      <c r="B13" t="s">
        <v>208</v>
      </c>
      <c r="C13" t="s">
        <v>205</v>
      </c>
      <c r="D13" t="s">
        <v>204</v>
      </c>
      <c r="E13" t="s">
        <v>167</v>
      </c>
      <c r="F13">
        <v>2014</v>
      </c>
      <c r="G13">
        <v>69.031621647051097</v>
      </c>
      <c r="H13">
        <v>71.796181764568601</v>
      </c>
      <c r="I13">
        <v>65.721349926932902</v>
      </c>
    </row>
    <row r="14" spans="1:9" x14ac:dyDescent="0.15">
      <c r="A14" t="s">
        <v>202</v>
      </c>
      <c r="B14" t="s">
        <v>209</v>
      </c>
      <c r="C14" t="s">
        <v>21</v>
      </c>
      <c r="D14" t="s">
        <v>204</v>
      </c>
      <c r="E14" t="s">
        <v>167</v>
      </c>
      <c r="F14">
        <v>2014</v>
      </c>
      <c r="G14">
        <v>68.856616555118194</v>
      </c>
      <c r="H14">
        <v>71.433671228801899</v>
      </c>
      <c r="I14">
        <v>65.887062788130706</v>
      </c>
    </row>
    <row r="15" spans="1:9" x14ac:dyDescent="0.15">
      <c r="A15" t="s">
        <v>202</v>
      </c>
      <c r="B15" t="s">
        <v>209</v>
      </c>
      <c r="C15" t="s">
        <v>1</v>
      </c>
      <c r="D15" t="s">
        <v>204</v>
      </c>
      <c r="E15" t="s">
        <v>167</v>
      </c>
      <c r="F15">
        <v>2014</v>
      </c>
      <c r="G15">
        <v>70.2224350778055</v>
      </c>
      <c r="H15">
        <v>73.279567499871504</v>
      </c>
      <c r="I15">
        <v>66.642753023052805</v>
      </c>
    </row>
    <row r="16" spans="1:9" x14ac:dyDescent="0.15">
      <c r="A16" t="s">
        <v>202</v>
      </c>
      <c r="B16" t="s">
        <v>209</v>
      </c>
      <c r="C16" t="s">
        <v>205</v>
      </c>
      <c r="D16" t="s">
        <v>204</v>
      </c>
      <c r="E16" t="s">
        <v>167</v>
      </c>
      <c r="F16">
        <v>2014</v>
      </c>
      <c r="G16">
        <v>69.552216672666006</v>
      </c>
      <c r="H16">
        <v>72.350350057709505</v>
      </c>
      <c r="I16">
        <v>66.2648534863132</v>
      </c>
    </row>
    <row r="17" spans="1:9" x14ac:dyDescent="0.15">
      <c r="A17" t="s">
        <v>202</v>
      </c>
      <c r="B17" t="s">
        <v>210</v>
      </c>
      <c r="C17" t="s">
        <v>21</v>
      </c>
      <c r="D17" t="s">
        <v>204</v>
      </c>
      <c r="E17" t="s">
        <v>167</v>
      </c>
      <c r="F17">
        <v>2014</v>
      </c>
      <c r="G17">
        <v>68.1980900867418</v>
      </c>
      <c r="H17">
        <v>70.777572197560403</v>
      </c>
      <c r="I17">
        <v>65.164278437382393</v>
      </c>
    </row>
    <row r="18" spans="1:9" x14ac:dyDescent="0.15">
      <c r="A18" t="s">
        <v>202</v>
      </c>
      <c r="B18" t="s">
        <v>210</v>
      </c>
      <c r="C18" t="s">
        <v>1</v>
      </c>
      <c r="D18" t="s">
        <v>204</v>
      </c>
      <c r="E18" t="s">
        <v>167</v>
      </c>
      <c r="F18">
        <v>2014</v>
      </c>
      <c r="G18">
        <v>69.883550934451407</v>
      </c>
      <c r="H18">
        <v>73.002311996233303</v>
      </c>
      <c r="I18">
        <v>66.255277103246598</v>
      </c>
    </row>
    <row r="19" spans="1:9" x14ac:dyDescent="0.15">
      <c r="A19" t="s">
        <v>202</v>
      </c>
      <c r="B19" t="s">
        <v>210</v>
      </c>
      <c r="C19" t="s">
        <v>205</v>
      </c>
      <c r="D19" t="s">
        <v>204</v>
      </c>
      <c r="E19" t="s">
        <v>167</v>
      </c>
      <c r="F19">
        <v>2014</v>
      </c>
      <c r="G19">
        <v>69.053357078789503</v>
      </c>
      <c r="H19">
        <v>71.899019475649098</v>
      </c>
      <c r="I19">
        <v>65.74868881914</v>
      </c>
    </row>
    <row r="20" spans="1:9" x14ac:dyDescent="0.15">
      <c r="A20" t="s">
        <v>202</v>
      </c>
      <c r="B20" t="s">
        <v>211</v>
      </c>
      <c r="C20" t="s">
        <v>21</v>
      </c>
      <c r="D20" t="s">
        <v>204</v>
      </c>
      <c r="E20" t="s">
        <v>167</v>
      </c>
      <c r="F20">
        <v>2014</v>
      </c>
      <c r="G20">
        <v>69.530651709064699</v>
      </c>
      <c r="H20">
        <v>72.167883514867995</v>
      </c>
      <c r="I20">
        <v>66.459677512408106</v>
      </c>
    </row>
    <row r="21" spans="1:9" x14ac:dyDescent="0.15">
      <c r="A21" t="s">
        <v>202</v>
      </c>
      <c r="B21" t="s">
        <v>211</v>
      </c>
      <c r="C21" t="s">
        <v>1</v>
      </c>
      <c r="D21" t="s">
        <v>204</v>
      </c>
      <c r="E21" t="s">
        <v>167</v>
      </c>
      <c r="F21">
        <v>2014</v>
      </c>
      <c r="G21">
        <v>70.788485502255199</v>
      </c>
      <c r="H21">
        <v>73.876565738500901</v>
      </c>
      <c r="I21">
        <v>67.162442700422801</v>
      </c>
    </row>
    <row r="22" spans="1:9" x14ac:dyDescent="0.15">
      <c r="A22" t="s">
        <v>202</v>
      </c>
      <c r="B22" t="s">
        <v>211</v>
      </c>
      <c r="C22" t="s">
        <v>205</v>
      </c>
      <c r="D22" t="s">
        <v>204</v>
      </c>
      <c r="E22" t="s">
        <v>167</v>
      </c>
      <c r="F22">
        <v>2014</v>
      </c>
      <c r="G22">
        <v>70.183333228220604</v>
      </c>
      <c r="H22">
        <v>72.997827830997807</v>
      </c>
      <c r="I22">
        <v>66.830646585196206</v>
      </c>
    </row>
    <row r="23" spans="1:9" x14ac:dyDescent="0.15">
      <c r="A23" t="s">
        <v>202</v>
      </c>
      <c r="B23" t="s">
        <v>212</v>
      </c>
      <c r="C23" t="s">
        <v>21</v>
      </c>
      <c r="D23" t="s">
        <v>204</v>
      </c>
      <c r="E23" t="s">
        <v>167</v>
      </c>
      <c r="F23">
        <v>2014</v>
      </c>
      <c r="G23">
        <v>69.235290265217799</v>
      </c>
      <c r="H23">
        <v>71.870952586462195</v>
      </c>
      <c r="I23">
        <v>66.128703363292104</v>
      </c>
    </row>
    <row r="24" spans="1:9" x14ac:dyDescent="0.15">
      <c r="A24" t="s">
        <v>202</v>
      </c>
      <c r="B24" t="s">
        <v>212</v>
      </c>
      <c r="C24" t="s">
        <v>1</v>
      </c>
      <c r="D24" t="s">
        <v>204</v>
      </c>
      <c r="E24" t="s">
        <v>167</v>
      </c>
      <c r="F24">
        <v>2014</v>
      </c>
      <c r="G24">
        <v>70.848011196342995</v>
      </c>
      <c r="H24">
        <v>73.954155699396793</v>
      </c>
      <c r="I24">
        <v>67.211471245495702</v>
      </c>
    </row>
    <row r="25" spans="1:9" x14ac:dyDescent="0.15">
      <c r="A25" t="s">
        <v>202</v>
      </c>
      <c r="B25" t="s">
        <v>212</v>
      </c>
      <c r="C25" t="s">
        <v>205</v>
      </c>
      <c r="D25" t="s">
        <v>204</v>
      </c>
      <c r="E25" t="s">
        <v>167</v>
      </c>
      <c r="F25">
        <v>2014</v>
      </c>
      <c r="G25">
        <v>70.073103694052904</v>
      </c>
      <c r="H25">
        <v>72.941309580643306</v>
      </c>
      <c r="I25">
        <v>66.690968297943598</v>
      </c>
    </row>
    <row r="26" spans="1:9" x14ac:dyDescent="0.15">
      <c r="A26" t="s">
        <v>202</v>
      </c>
      <c r="B26" t="s">
        <v>213</v>
      </c>
      <c r="C26" t="s">
        <v>21</v>
      </c>
      <c r="D26" t="s">
        <v>204</v>
      </c>
      <c r="E26" t="s">
        <v>167</v>
      </c>
      <c r="F26">
        <v>2014</v>
      </c>
      <c r="G26">
        <v>69.565362976290203</v>
      </c>
      <c r="H26">
        <v>72.212650983693095</v>
      </c>
      <c r="I26">
        <v>66.459120621285393</v>
      </c>
    </row>
    <row r="27" spans="1:9" x14ac:dyDescent="0.15">
      <c r="A27" t="s">
        <v>202</v>
      </c>
      <c r="B27" t="s">
        <v>213</v>
      </c>
      <c r="C27" t="s">
        <v>1</v>
      </c>
      <c r="D27" t="s">
        <v>204</v>
      </c>
      <c r="E27" t="s">
        <v>167</v>
      </c>
      <c r="F27">
        <v>2014</v>
      </c>
      <c r="G27">
        <v>71.021885744294707</v>
      </c>
      <c r="H27">
        <v>74.145353997289206</v>
      </c>
      <c r="I27">
        <v>67.382286625767705</v>
      </c>
    </row>
    <row r="28" spans="1:9" x14ac:dyDescent="0.15">
      <c r="A28" t="s">
        <v>202</v>
      </c>
      <c r="B28" t="s">
        <v>213</v>
      </c>
      <c r="C28" t="s">
        <v>205</v>
      </c>
      <c r="D28" t="s">
        <v>204</v>
      </c>
      <c r="E28" t="s">
        <v>167</v>
      </c>
      <c r="F28">
        <v>2014</v>
      </c>
      <c r="G28">
        <v>70.322104248651897</v>
      </c>
      <c r="H28">
        <v>73.168960650719697</v>
      </c>
      <c r="I28">
        <v>66.945966489727397</v>
      </c>
    </row>
    <row r="29" spans="1:9" x14ac:dyDescent="0.15">
      <c r="A29" t="s">
        <v>202</v>
      </c>
      <c r="B29" t="s">
        <v>214</v>
      </c>
      <c r="C29" t="s">
        <v>21</v>
      </c>
      <c r="D29" t="s">
        <v>204</v>
      </c>
      <c r="E29" t="s">
        <v>167</v>
      </c>
      <c r="F29">
        <v>2014</v>
      </c>
      <c r="G29">
        <v>69.401395039850698</v>
      </c>
      <c r="H29">
        <v>72.032469235264799</v>
      </c>
      <c r="I29">
        <v>66.286537824615706</v>
      </c>
    </row>
    <row r="30" spans="1:9" x14ac:dyDescent="0.15">
      <c r="A30" t="s">
        <v>202</v>
      </c>
      <c r="B30" t="s">
        <v>214</v>
      </c>
      <c r="C30" t="s">
        <v>1</v>
      </c>
      <c r="D30" t="s">
        <v>204</v>
      </c>
      <c r="E30" t="s">
        <v>167</v>
      </c>
      <c r="F30">
        <v>2014</v>
      </c>
      <c r="G30">
        <v>70.960156645309894</v>
      </c>
      <c r="H30">
        <v>74.053259063100398</v>
      </c>
      <c r="I30">
        <v>67.314738475557405</v>
      </c>
    </row>
    <row r="31" spans="1:9" x14ac:dyDescent="0.15">
      <c r="A31" t="s">
        <v>202</v>
      </c>
      <c r="B31" t="s">
        <v>214</v>
      </c>
      <c r="C31" t="s">
        <v>205</v>
      </c>
      <c r="D31" t="s">
        <v>204</v>
      </c>
      <c r="E31" t="s">
        <v>167</v>
      </c>
      <c r="F31">
        <v>2014</v>
      </c>
      <c r="G31">
        <v>70.204556110530902</v>
      </c>
      <c r="H31">
        <v>73.049671295031104</v>
      </c>
      <c r="I31">
        <v>66.846263297004597</v>
      </c>
    </row>
    <row r="32" spans="1:9" x14ac:dyDescent="0.15">
      <c r="A32" t="s">
        <v>202</v>
      </c>
      <c r="B32" t="s">
        <v>203</v>
      </c>
      <c r="C32" t="s">
        <v>21</v>
      </c>
      <c r="D32" t="s">
        <v>204</v>
      </c>
      <c r="E32" t="s">
        <v>167</v>
      </c>
      <c r="F32">
        <v>2016</v>
      </c>
      <c r="G32">
        <v>68.505539549006301</v>
      </c>
      <c r="H32">
        <v>71.068630157426895</v>
      </c>
      <c r="I32">
        <v>65.467106611653506</v>
      </c>
    </row>
    <row r="33" spans="1:9" x14ac:dyDescent="0.15">
      <c r="A33" t="s">
        <v>202</v>
      </c>
      <c r="B33" t="s">
        <v>203</v>
      </c>
      <c r="C33" t="s">
        <v>1</v>
      </c>
      <c r="D33" t="s">
        <v>204</v>
      </c>
      <c r="E33" t="s">
        <v>167</v>
      </c>
      <c r="F33">
        <v>2016</v>
      </c>
      <c r="G33">
        <v>70.049476870150997</v>
      </c>
      <c r="H33">
        <v>73.072022315251104</v>
      </c>
      <c r="I33">
        <v>66.489010417467895</v>
      </c>
    </row>
    <row r="34" spans="1:9" x14ac:dyDescent="0.15">
      <c r="A34" t="s">
        <v>202</v>
      </c>
      <c r="B34" t="s">
        <v>203</v>
      </c>
      <c r="C34" t="s">
        <v>205</v>
      </c>
      <c r="D34" t="s">
        <v>204</v>
      </c>
      <c r="E34" t="s">
        <v>167</v>
      </c>
      <c r="F34">
        <v>2016</v>
      </c>
      <c r="G34">
        <v>69.293660912135294</v>
      </c>
      <c r="H34">
        <v>72.079735707639699</v>
      </c>
      <c r="I34">
        <v>65.992677108169204</v>
      </c>
    </row>
    <row r="35" spans="1:9" x14ac:dyDescent="0.15">
      <c r="A35" t="s">
        <v>202</v>
      </c>
      <c r="B35" t="s">
        <v>215</v>
      </c>
      <c r="C35" t="s">
        <v>21</v>
      </c>
      <c r="D35" t="s">
        <v>204</v>
      </c>
      <c r="E35" t="s">
        <v>167</v>
      </c>
      <c r="F35">
        <v>2008</v>
      </c>
      <c r="G35">
        <v>66.251524240307205</v>
      </c>
      <c r="H35">
        <v>68.746728706567694</v>
      </c>
      <c r="I35">
        <v>63.402163731555902</v>
      </c>
    </row>
    <row r="36" spans="1:9" x14ac:dyDescent="0.15">
      <c r="A36" t="s">
        <v>202</v>
      </c>
      <c r="B36" t="s">
        <v>215</v>
      </c>
      <c r="C36" t="s">
        <v>1</v>
      </c>
      <c r="D36" t="s">
        <v>204</v>
      </c>
      <c r="E36" t="s">
        <v>167</v>
      </c>
      <c r="F36">
        <v>2008</v>
      </c>
      <c r="G36">
        <v>68.440687774055405</v>
      </c>
      <c r="H36">
        <v>71.385940568529705</v>
      </c>
      <c r="I36">
        <v>65.075625926761603</v>
      </c>
    </row>
    <row r="37" spans="1:9" x14ac:dyDescent="0.15">
      <c r="A37" t="s">
        <v>202</v>
      </c>
      <c r="B37" t="s">
        <v>215</v>
      </c>
      <c r="C37" t="s">
        <v>205</v>
      </c>
      <c r="D37" t="s">
        <v>204</v>
      </c>
      <c r="E37" t="s">
        <v>167</v>
      </c>
      <c r="F37">
        <v>2008</v>
      </c>
      <c r="G37">
        <v>67.369904057891802</v>
      </c>
      <c r="H37">
        <v>70.059100231591401</v>
      </c>
      <c r="I37">
        <v>64.230980299051495</v>
      </c>
    </row>
    <row r="38" spans="1:9" x14ac:dyDescent="0.15">
      <c r="A38" t="s">
        <v>202</v>
      </c>
      <c r="B38" t="s">
        <v>216</v>
      </c>
      <c r="C38" t="s">
        <v>21</v>
      </c>
      <c r="D38" t="s">
        <v>204</v>
      </c>
      <c r="E38" t="s">
        <v>167</v>
      </c>
      <c r="F38">
        <v>2008</v>
      </c>
      <c r="G38">
        <v>67.595152452124296</v>
      </c>
      <c r="H38">
        <v>70.207992555046403</v>
      </c>
      <c r="I38">
        <v>64.594814726468698</v>
      </c>
    </row>
    <row r="39" spans="1:9" x14ac:dyDescent="0.15">
      <c r="A39" t="s">
        <v>202</v>
      </c>
      <c r="B39" t="s">
        <v>216</v>
      </c>
      <c r="C39" t="s">
        <v>1</v>
      </c>
      <c r="D39" t="s">
        <v>204</v>
      </c>
      <c r="E39" t="s">
        <v>167</v>
      </c>
      <c r="F39">
        <v>2008</v>
      </c>
      <c r="G39">
        <v>69.267031714817406</v>
      </c>
      <c r="H39">
        <v>72.315764857110494</v>
      </c>
      <c r="I39">
        <v>65.727312200565294</v>
      </c>
    </row>
    <row r="40" spans="1:9" x14ac:dyDescent="0.15">
      <c r="A40" t="s">
        <v>202</v>
      </c>
      <c r="B40" t="s">
        <v>216</v>
      </c>
      <c r="C40" t="s">
        <v>205</v>
      </c>
      <c r="D40" t="s">
        <v>204</v>
      </c>
      <c r="E40" t="s">
        <v>167</v>
      </c>
      <c r="F40">
        <v>2008</v>
      </c>
      <c r="G40">
        <v>68.456292712394699</v>
      </c>
      <c r="H40">
        <v>71.279184081544102</v>
      </c>
      <c r="I40">
        <v>65.132347800517294</v>
      </c>
    </row>
    <row r="41" spans="1:9" x14ac:dyDescent="0.15">
      <c r="A41" t="s">
        <v>202</v>
      </c>
      <c r="B41" t="s">
        <v>217</v>
      </c>
      <c r="C41" t="s">
        <v>21</v>
      </c>
      <c r="D41" t="s">
        <v>204</v>
      </c>
      <c r="E41" t="s">
        <v>167</v>
      </c>
      <c r="F41">
        <v>2008</v>
      </c>
      <c r="G41">
        <v>66.741505314514995</v>
      </c>
      <c r="H41">
        <v>69.211224441112705</v>
      </c>
      <c r="I41">
        <v>63.822450759620402</v>
      </c>
    </row>
    <row r="42" spans="1:9" x14ac:dyDescent="0.15">
      <c r="A42" t="s">
        <v>202</v>
      </c>
      <c r="B42" t="s">
        <v>217</v>
      </c>
      <c r="C42" t="s">
        <v>1</v>
      </c>
      <c r="D42" t="s">
        <v>204</v>
      </c>
      <c r="E42" t="s">
        <v>167</v>
      </c>
      <c r="F42">
        <v>2008</v>
      </c>
      <c r="G42">
        <v>68.955909650700903</v>
      </c>
      <c r="H42">
        <v>72.008929333659793</v>
      </c>
      <c r="I42">
        <v>65.446909693362201</v>
      </c>
    </row>
    <row r="43" spans="1:9" x14ac:dyDescent="0.15">
      <c r="A43" t="s">
        <v>202</v>
      </c>
      <c r="B43" t="s">
        <v>217</v>
      </c>
      <c r="C43" t="s">
        <v>205</v>
      </c>
      <c r="D43" t="s">
        <v>204</v>
      </c>
      <c r="E43" t="s">
        <v>167</v>
      </c>
      <c r="F43">
        <v>2008</v>
      </c>
      <c r="G43">
        <v>67.8651357591352</v>
      </c>
      <c r="H43">
        <v>70.639635206989198</v>
      </c>
      <c r="I43">
        <v>64.621640181953794</v>
      </c>
    </row>
    <row r="44" spans="1:9" x14ac:dyDescent="0.15">
      <c r="A44" t="s">
        <v>202</v>
      </c>
      <c r="B44" t="s">
        <v>218</v>
      </c>
      <c r="C44" t="s">
        <v>21</v>
      </c>
      <c r="D44" t="s">
        <v>204</v>
      </c>
      <c r="E44" t="s">
        <v>167</v>
      </c>
      <c r="F44">
        <v>2008</v>
      </c>
      <c r="G44">
        <v>65.5098303186696</v>
      </c>
      <c r="H44">
        <v>68.0610796703603</v>
      </c>
      <c r="I44">
        <v>62.695004115311697</v>
      </c>
    </row>
    <row r="45" spans="1:9" x14ac:dyDescent="0.15">
      <c r="A45" t="s">
        <v>202</v>
      </c>
      <c r="B45" t="s">
        <v>218</v>
      </c>
      <c r="C45" t="s">
        <v>1</v>
      </c>
      <c r="D45" t="s">
        <v>204</v>
      </c>
      <c r="E45" t="s">
        <v>167</v>
      </c>
      <c r="F45">
        <v>2008</v>
      </c>
      <c r="G45">
        <v>68.228816087862</v>
      </c>
      <c r="H45">
        <v>71.215068826338097</v>
      </c>
      <c r="I45">
        <v>64.793523214023594</v>
      </c>
    </row>
    <row r="46" spans="1:9" x14ac:dyDescent="0.15">
      <c r="A46" t="s">
        <v>202</v>
      </c>
      <c r="B46" t="s">
        <v>219</v>
      </c>
      <c r="C46" t="s">
        <v>21</v>
      </c>
      <c r="D46" t="s">
        <v>204</v>
      </c>
      <c r="E46" t="s">
        <v>167</v>
      </c>
      <c r="F46">
        <v>2014</v>
      </c>
      <c r="G46">
        <v>68.774783766247793</v>
      </c>
      <c r="H46">
        <v>71.363027130069497</v>
      </c>
      <c r="I46">
        <v>65.697207940248504</v>
      </c>
    </row>
    <row r="47" spans="1:9" x14ac:dyDescent="0.15">
      <c r="A47" t="s">
        <v>202</v>
      </c>
      <c r="B47" t="s">
        <v>219</v>
      </c>
      <c r="C47" t="s">
        <v>1</v>
      </c>
      <c r="D47" t="s">
        <v>204</v>
      </c>
      <c r="E47" t="s">
        <v>167</v>
      </c>
      <c r="F47">
        <v>2014</v>
      </c>
      <c r="G47">
        <v>70.295162552774897</v>
      </c>
      <c r="H47">
        <v>73.383715304792105</v>
      </c>
      <c r="I47">
        <v>66.683528724113799</v>
      </c>
    </row>
    <row r="48" spans="1:9" x14ac:dyDescent="0.15">
      <c r="A48" t="s">
        <v>202</v>
      </c>
      <c r="B48" t="s">
        <v>219</v>
      </c>
      <c r="C48" t="s">
        <v>205</v>
      </c>
      <c r="D48" t="s">
        <v>204</v>
      </c>
      <c r="E48" t="s">
        <v>167</v>
      </c>
      <c r="F48">
        <v>2014</v>
      </c>
      <c r="G48">
        <v>69.556300495640201</v>
      </c>
      <c r="H48">
        <v>72.367555199133093</v>
      </c>
      <c r="I48">
        <v>66.222107604859502</v>
      </c>
    </row>
    <row r="49" spans="1:9" x14ac:dyDescent="0.15">
      <c r="A49" t="s">
        <v>202</v>
      </c>
      <c r="B49" t="s">
        <v>203</v>
      </c>
      <c r="C49" t="s">
        <v>21</v>
      </c>
      <c r="D49" t="s">
        <v>204</v>
      </c>
      <c r="E49" t="s">
        <v>167</v>
      </c>
      <c r="F49">
        <v>2014</v>
      </c>
      <c r="G49">
        <v>68.616473079223795</v>
      </c>
      <c r="H49">
        <v>71.194834171070596</v>
      </c>
      <c r="I49">
        <v>65.573742848295197</v>
      </c>
    </row>
    <row r="50" spans="1:9" x14ac:dyDescent="0.15">
      <c r="A50" t="s">
        <v>202</v>
      </c>
      <c r="B50" t="s">
        <v>203</v>
      </c>
      <c r="C50" t="s">
        <v>1</v>
      </c>
      <c r="D50" t="s">
        <v>204</v>
      </c>
      <c r="E50" t="s">
        <v>167</v>
      </c>
      <c r="F50">
        <v>2014</v>
      </c>
      <c r="G50">
        <v>70.200915270135297</v>
      </c>
      <c r="H50">
        <v>73.244206771375104</v>
      </c>
      <c r="I50">
        <v>66.656024327764996</v>
      </c>
    </row>
    <row r="51" spans="1:9" x14ac:dyDescent="0.15">
      <c r="A51" t="s">
        <v>202</v>
      </c>
      <c r="B51" t="s">
        <v>203</v>
      </c>
      <c r="C51" t="s">
        <v>205</v>
      </c>
      <c r="D51" t="s">
        <v>204</v>
      </c>
      <c r="E51" t="s">
        <v>167</v>
      </c>
      <c r="F51">
        <v>2014</v>
      </c>
      <c r="G51">
        <v>69.430813464197001</v>
      </c>
      <c r="H51">
        <v>72.208186805781494</v>
      </c>
      <c r="I51">
        <v>66.128676441796898</v>
      </c>
    </row>
    <row r="52" spans="1:9" x14ac:dyDescent="0.15">
      <c r="A52" t="s">
        <v>202</v>
      </c>
      <c r="B52" t="s">
        <v>220</v>
      </c>
      <c r="C52" t="s">
        <v>21</v>
      </c>
      <c r="D52" t="s">
        <v>204</v>
      </c>
      <c r="E52" t="s">
        <v>167</v>
      </c>
      <c r="F52">
        <v>2007</v>
      </c>
      <c r="G52">
        <v>68.794901893850394</v>
      </c>
      <c r="H52">
        <v>71.286602591551599</v>
      </c>
      <c r="I52">
        <v>65.849786319608398</v>
      </c>
    </row>
    <row r="53" spans="1:9" x14ac:dyDescent="0.15">
      <c r="A53" t="s">
        <v>202</v>
      </c>
      <c r="B53" t="s">
        <v>220</v>
      </c>
      <c r="C53" t="s">
        <v>1</v>
      </c>
      <c r="D53" t="s">
        <v>204</v>
      </c>
      <c r="E53" t="s">
        <v>167</v>
      </c>
      <c r="F53">
        <v>2007</v>
      </c>
      <c r="G53">
        <v>71.126992360013702</v>
      </c>
      <c r="H53">
        <v>74.342885038591405</v>
      </c>
      <c r="I53">
        <v>67.461529607815606</v>
      </c>
    </row>
    <row r="54" spans="1:9" x14ac:dyDescent="0.15">
      <c r="A54" t="s">
        <v>202</v>
      </c>
      <c r="B54" t="s">
        <v>220</v>
      </c>
      <c r="C54" t="s">
        <v>205</v>
      </c>
      <c r="D54" t="s">
        <v>204</v>
      </c>
      <c r="E54" t="s">
        <v>167</v>
      </c>
      <c r="F54">
        <v>2007</v>
      </c>
      <c r="G54">
        <v>70.024319779669298</v>
      </c>
      <c r="H54">
        <v>72.884531839855896</v>
      </c>
      <c r="I54">
        <v>66.660823268627894</v>
      </c>
    </row>
    <row r="55" spans="1:9" x14ac:dyDescent="0.15">
      <c r="A55" t="s">
        <v>202</v>
      </c>
      <c r="B55" t="s">
        <v>221</v>
      </c>
      <c r="C55" t="s">
        <v>21</v>
      </c>
      <c r="D55" t="s">
        <v>204</v>
      </c>
      <c r="E55" t="s">
        <v>167</v>
      </c>
      <c r="F55">
        <v>2007</v>
      </c>
      <c r="G55">
        <v>68.547602105644302</v>
      </c>
      <c r="H55">
        <v>71.074820800313105</v>
      </c>
      <c r="I55">
        <v>65.659063056962694</v>
      </c>
    </row>
    <row r="56" spans="1:9" x14ac:dyDescent="0.15">
      <c r="A56" t="s">
        <v>202</v>
      </c>
      <c r="B56" t="s">
        <v>221</v>
      </c>
      <c r="C56" t="s">
        <v>1</v>
      </c>
      <c r="D56" t="s">
        <v>204</v>
      </c>
      <c r="E56" t="s">
        <v>167</v>
      </c>
      <c r="F56">
        <v>2007</v>
      </c>
      <c r="G56">
        <v>70.224451740542094</v>
      </c>
      <c r="H56">
        <v>73.286708092735694</v>
      </c>
      <c r="I56">
        <v>66.701515458540698</v>
      </c>
    </row>
    <row r="57" spans="1:9" x14ac:dyDescent="0.15">
      <c r="A57" t="s">
        <v>202</v>
      </c>
      <c r="B57" t="s">
        <v>221</v>
      </c>
      <c r="C57" t="s">
        <v>205</v>
      </c>
      <c r="D57" t="s">
        <v>204</v>
      </c>
      <c r="E57" t="s">
        <v>167</v>
      </c>
      <c r="F57">
        <v>2007</v>
      </c>
      <c r="G57">
        <v>69.434239277709196</v>
      </c>
      <c r="H57">
        <v>72.2264093141264</v>
      </c>
      <c r="I57">
        <v>66.2181687329075</v>
      </c>
    </row>
    <row r="58" spans="1:9" x14ac:dyDescent="0.15">
      <c r="A58" t="s">
        <v>202</v>
      </c>
      <c r="B58" t="s">
        <v>222</v>
      </c>
      <c r="C58" t="s">
        <v>21</v>
      </c>
      <c r="D58" t="s">
        <v>204</v>
      </c>
      <c r="E58" t="s">
        <v>167</v>
      </c>
      <c r="F58">
        <v>2007</v>
      </c>
      <c r="G58">
        <v>68.891575405224401</v>
      </c>
      <c r="H58">
        <v>71.449553919093205</v>
      </c>
      <c r="I58">
        <v>65.895778113600102</v>
      </c>
    </row>
    <row r="59" spans="1:9" x14ac:dyDescent="0.15">
      <c r="A59" t="s">
        <v>202</v>
      </c>
      <c r="B59" t="s">
        <v>222</v>
      </c>
      <c r="C59" t="s">
        <v>1</v>
      </c>
      <c r="D59" t="s">
        <v>204</v>
      </c>
      <c r="E59" t="s">
        <v>167</v>
      </c>
      <c r="F59">
        <v>2007</v>
      </c>
      <c r="G59">
        <v>70.869719279463894</v>
      </c>
      <c r="H59">
        <v>74.001847288628696</v>
      </c>
      <c r="I59">
        <v>67.253811923433702</v>
      </c>
    </row>
    <row r="60" spans="1:9" x14ac:dyDescent="0.15">
      <c r="A60" t="s">
        <v>202</v>
      </c>
      <c r="B60" t="s">
        <v>222</v>
      </c>
      <c r="C60" t="s">
        <v>205</v>
      </c>
      <c r="D60" t="s">
        <v>204</v>
      </c>
      <c r="E60" t="s">
        <v>167</v>
      </c>
      <c r="F60">
        <v>2007</v>
      </c>
      <c r="G60">
        <v>69.942420229018694</v>
      </c>
      <c r="H60">
        <v>72.767702002101899</v>
      </c>
      <c r="I60">
        <v>66.759374864527501</v>
      </c>
    </row>
    <row r="61" spans="1:9" x14ac:dyDescent="0.15">
      <c r="A61" t="s">
        <v>202</v>
      </c>
      <c r="B61" t="s">
        <v>223</v>
      </c>
      <c r="C61" t="s">
        <v>21</v>
      </c>
      <c r="D61" t="s">
        <v>204</v>
      </c>
      <c r="E61" t="s">
        <v>167</v>
      </c>
      <c r="F61">
        <v>2007</v>
      </c>
      <c r="G61">
        <v>67.744181496955093</v>
      </c>
      <c r="H61">
        <v>70.264951005532296</v>
      </c>
      <c r="I61">
        <v>64.833000966237805</v>
      </c>
    </row>
    <row r="62" spans="1:9" x14ac:dyDescent="0.15">
      <c r="A62" t="s">
        <v>202</v>
      </c>
      <c r="B62" t="s">
        <v>223</v>
      </c>
      <c r="C62" t="s">
        <v>1</v>
      </c>
      <c r="D62" t="s">
        <v>204</v>
      </c>
      <c r="E62" t="s">
        <v>167</v>
      </c>
      <c r="F62">
        <v>2007</v>
      </c>
      <c r="G62">
        <v>70.773179016202704</v>
      </c>
      <c r="H62">
        <v>73.946308682202002</v>
      </c>
      <c r="I62">
        <v>67.124830898262601</v>
      </c>
    </row>
    <row r="63" spans="1:9" x14ac:dyDescent="0.15">
      <c r="A63" t="s">
        <v>202</v>
      </c>
      <c r="B63" t="s">
        <v>223</v>
      </c>
      <c r="C63" t="s">
        <v>205</v>
      </c>
      <c r="D63" t="s">
        <v>204</v>
      </c>
      <c r="E63" t="s">
        <v>167</v>
      </c>
      <c r="F63">
        <v>2007</v>
      </c>
      <c r="G63">
        <v>69.248858735158606</v>
      </c>
      <c r="H63">
        <v>72.027353961975507</v>
      </c>
      <c r="I63">
        <v>66.006269737165596</v>
      </c>
    </row>
    <row r="64" spans="1:9" x14ac:dyDescent="0.15">
      <c r="A64" t="s">
        <v>202</v>
      </c>
      <c r="B64" t="s">
        <v>215</v>
      </c>
      <c r="C64" t="s">
        <v>21</v>
      </c>
      <c r="D64" t="s">
        <v>204</v>
      </c>
      <c r="E64" t="s">
        <v>167</v>
      </c>
      <c r="F64">
        <v>2016</v>
      </c>
      <c r="G64">
        <v>67.553181615555999</v>
      </c>
      <c r="H64">
        <v>70.302388414383103</v>
      </c>
      <c r="I64">
        <v>64.513047265694794</v>
      </c>
    </row>
    <row r="65" spans="1:9" x14ac:dyDescent="0.15">
      <c r="A65" t="s">
        <v>202</v>
      </c>
      <c r="B65" t="s">
        <v>215</v>
      </c>
      <c r="C65" t="s">
        <v>1</v>
      </c>
      <c r="D65" t="s">
        <v>204</v>
      </c>
      <c r="E65" t="s">
        <v>167</v>
      </c>
      <c r="F65">
        <v>2016</v>
      </c>
      <c r="G65">
        <v>69.134459398500596</v>
      </c>
      <c r="H65">
        <v>72.257313172396493</v>
      </c>
      <c r="I65">
        <v>65.679527600994106</v>
      </c>
    </row>
    <row r="66" spans="1:9" x14ac:dyDescent="0.15">
      <c r="A66" t="s">
        <v>202</v>
      </c>
      <c r="B66" t="s">
        <v>215</v>
      </c>
      <c r="C66" t="s">
        <v>205</v>
      </c>
      <c r="D66" t="s">
        <v>204</v>
      </c>
      <c r="E66" t="s">
        <v>167</v>
      </c>
      <c r="F66">
        <v>2016</v>
      </c>
      <c r="G66">
        <v>68.346447898223005</v>
      </c>
      <c r="H66">
        <v>71.205511437715799</v>
      </c>
      <c r="I66">
        <v>65.051538535643203</v>
      </c>
    </row>
    <row r="67" spans="1:9" x14ac:dyDescent="0.15">
      <c r="A67" t="s">
        <v>202</v>
      </c>
      <c r="B67" t="s">
        <v>216</v>
      </c>
      <c r="C67" t="s">
        <v>21</v>
      </c>
      <c r="D67" t="s">
        <v>204</v>
      </c>
      <c r="E67" t="s">
        <v>167</v>
      </c>
      <c r="F67">
        <v>2016</v>
      </c>
      <c r="G67">
        <v>68.064028279628204</v>
      </c>
      <c r="H67">
        <v>70.752895080153394</v>
      </c>
      <c r="I67">
        <v>64.995587009456997</v>
      </c>
    </row>
    <row r="68" spans="1:9" x14ac:dyDescent="0.15">
      <c r="A68" t="s">
        <v>202</v>
      </c>
      <c r="B68" t="s">
        <v>216</v>
      </c>
      <c r="C68" t="s">
        <v>1</v>
      </c>
      <c r="D68" t="s">
        <v>204</v>
      </c>
      <c r="E68" t="s">
        <v>167</v>
      </c>
      <c r="F68">
        <v>2016</v>
      </c>
      <c r="G68">
        <v>69.579310327465606</v>
      </c>
      <c r="H68">
        <v>72.847683544002606</v>
      </c>
      <c r="I68">
        <v>66.005168750840298</v>
      </c>
    </row>
    <row r="69" spans="1:9" x14ac:dyDescent="0.15">
      <c r="A69" t="s">
        <v>202</v>
      </c>
      <c r="B69" t="s">
        <v>216</v>
      </c>
      <c r="C69" t="s">
        <v>205</v>
      </c>
      <c r="D69" t="s">
        <v>204</v>
      </c>
      <c r="E69" t="s">
        <v>167</v>
      </c>
      <c r="F69">
        <v>2016</v>
      </c>
      <c r="G69">
        <v>68.830189413708297</v>
      </c>
      <c r="H69">
        <v>71.786814956399496</v>
      </c>
      <c r="I69">
        <v>65.489194498287205</v>
      </c>
    </row>
    <row r="70" spans="1:9" x14ac:dyDescent="0.15">
      <c r="A70" t="s">
        <v>202</v>
      </c>
      <c r="B70" t="s">
        <v>217</v>
      </c>
      <c r="C70" t="s">
        <v>21</v>
      </c>
      <c r="D70" t="s">
        <v>204</v>
      </c>
      <c r="E70" t="s">
        <v>167</v>
      </c>
      <c r="F70">
        <v>2016</v>
      </c>
      <c r="G70">
        <v>67.702546165319703</v>
      </c>
      <c r="H70">
        <v>70.349988881325899</v>
      </c>
      <c r="I70">
        <v>64.631437006911099</v>
      </c>
    </row>
    <row r="71" spans="1:9" x14ac:dyDescent="0.15">
      <c r="A71" t="s">
        <v>202</v>
      </c>
      <c r="B71" t="s">
        <v>217</v>
      </c>
      <c r="C71" t="s">
        <v>1</v>
      </c>
      <c r="D71" t="s">
        <v>204</v>
      </c>
      <c r="E71" t="s">
        <v>167</v>
      </c>
      <c r="F71">
        <v>2016</v>
      </c>
      <c r="G71">
        <v>69.389861618085106</v>
      </c>
      <c r="H71">
        <v>72.594827011297298</v>
      </c>
      <c r="I71">
        <v>65.799843239868096</v>
      </c>
    </row>
    <row r="72" spans="1:9" x14ac:dyDescent="0.15">
      <c r="A72" t="s">
        <v>202</v>
      </c>
      <c r="B72" t="s">
        <v>217</v>
      </c>
      <c r="C72" t="s">
        <v>205</v>
      </c>
      <c r="D72" t="s">
        <v>204</v>
      </c>
      <c r="E72" t="s">
        <v>167</v>
      </c>
      <c r="F72">
        <v>2016</v>
      </c>
      <c r="G72">
        <v>68.5459134937865</v>
      </c>
      <c r="H72">
        <v>71.459049297172299</v>
      </c>
      <c r="I72">
        <v>65.201895754097706</v>
      </c>
    </row>
    <row r="73" spans="1:9" x14ac:dyDescent="0.15">
      <c r="A73" t="s">
        <v>202</v>
      </c>
      <c r="B73" t="s">
        <v>218</v>
      </c>
      <c r="C73" t="s">
        <v>21</v>
      </c>
      <c r="D73" t="s">
        <v>204</v>
      </c>
      <c r="E73" t="s">
        <v>167</v>
      </c>
      <c r="F73">
        <v>2016</v>
      </c>
      <c r="G73">
        <v>67.046338324502599</v>
      </c>
      <c r="H73">
        <v>69.646309878943697</v>
      </c>
      <c r="I73">
        <v>63.992245689066003</v>
      </c>
    </row>
    <row r="74" spans="1:9" x14ac:dyDescent="0.15">
      <c r="A74" t="s">
        <v>202</v>
      </c>
      <c r="B74" t="s">
        <v>218</v>
      </c>
      <c r="C74" t="s">
        <v>1</v>
      </c>
      <c r="D74" t="s">
        <v>204</v>
      </c>
      <c r="E74" t="s">
        <v>167</v>
      </c>
      <c r="F74">
        <v>2016</v>
      </c>
      <c r="G74">
        <v>68.657496192934104</v>
      </c>
      <c r="H74">
        <v>71.818385617110494</v>
      </c>
      <c r="I74">
        <v>65.053318794350105</v>
      </c>
    </row>
    <row r="75" spans="1:9" x14ac:dyDescent="0.15">
      <c r="A75" t="s">
        <v>202</v>
      </c>
      <c r="B75" t="s">
        <v>215</v>
      </c>
      <c r="C75" t="s">
        <v>21</v>
      </c>
      <c r="D75" t="s">
        <v>204</v>
      </c>
      <c r="E75" t="s">
        <v>167</v>
      </c>
      <c r="F75">
        <v>2014</v>
      </c>
      <c r="G75">
        <v>67.460540065901597</v>
      </c>
      <c r="H75">
        <v>70.158125483943905</v>
      </c>
      <c r="I75">
        <v>64.4548686143673</v>
      </c>
    </row>
    <row r="76" spans="1:9" x14ac:dyDescent="0.15">
      <c r="A76" t="s">
        <v>202</v>
      </c>
      <c r="B76" t="s">
        <v>215</v>
      </c>
      <c r="C76" t="s">
        <v>1</v>
      </c>
      <c r="D76" t="s">
        <v>204</v>
      </c>
      <c r="E76" t="s">
        <v>167</v>
      </c>
      <c r="F76">
        <v>2014</v>
      </c>
      <c r="G76">
        <v>69.249677527288299</v>
      </c>
      <c r="H76">
        <v>72.349798454200496</v>
      </c>
      <c r="I76">
        <v>65.757917213053602</v>
      </c>
    </row>
    <row r="77" spans="1:9" x14ac:dyDescent="0.15">
      <c r="A77" t="s">
        <v>202</v>
      </c>
      <c r="B77" t="s">
        <v>215</v>
      </c>
      <c r="C77" t="s">
        <v>205</v>
      </c>
      <c r="D77" t="s">
        <v>204</v>
      </c>
      <c r="E77" t="s">
        <v>167</v>
      </c>
      <c r="F77">
        <v>2014</v>
      </c>
      <c r="G77">
        <v>68.361352175051493</v>
      </c>
      <c r="H77">
        <v>71.199088084214694</v>
      </c>
      <c r="I77">
        <v>65.191201167190897</v>
      </c>
    </row>
    <row r="78" spans="1:9" x14ac:dyDescent="0.15">
      <c r="A78" t="s">
        <v>202</v>
      </c>
      <c r="B78" t="s">
        <v>216</v>
      </c>
      <c r="C78" t="s">
        <v>21</v>
      </c>
      <c r="D78" t="s">
        <v>204</v>
      </c>
      <c r="E78" t="s">
        <v>167</v>
      </c>
      <c r="F78">
        <v>2014</v>
      </c>
      <c r="G78">
        <v>68.212166294125794</v>
      </c>
      <c r="H78">
        <v>70.947580020418101</v>
      </c>
      <c r="I78">
        <v>65.125059866526399</v>
      </c>
    </row>
    <row r="79" spans="1:9" x14ac:dyDescent="0.15">
      <c r="A79" t="s">
        <v>202</v>
      </c>
      <c r="B79" t="s">
        <v>216</v>
      </c>
      <c r="C79" t="s">
        <v>1</v>
      </c>
      <c r="D79" t="s">
        <v>204</v>
      </c>
      <c r="E79" t="s">
        <v>167</v>
      </c>
      <c r="F79">
        <v>2014</v>
      </c>
      <c r="G79">
        <v>69.733885526977303</v>
      </c>
      <c r="H79">
        <v>72.921677964281102</v>
      </c>
      <c r="I79">
        <v>66.078096031356495</v>
      </c>
    </row>
    <row r="80" spans="1:9" x14ac:dyDescent="0.15">
      <c r="A80" t="s">
        <v>202</v>
      </c>
      <c r="B80" t="s">
        <v>216</v>
      </c>
      <c r="C80" t="s">
        <v>205</v>
      </c>
      <c r="D80" t="s">
        <v>204</v>
      </c>
      <c r="E80" t="s">
        <v>167</v>
      </c>
      <c r="F80">
        <v>2014</v>
      </c>
      <c r="G80">
        <v>68.984571221923801</v>
      </c>
      <c r="H80">
        <v>71.921214986310403</v>
      </c>
      <c r="I80">
        <v>65.597538947791307</v>
      </c>
    </row>
    <row r="81" spans="1:9" x14ac:dyDescent="0.15">
      <c r="A81" t="s">
        <v>202</v>
      </c>
      <c r="B81" t="s">
        <v>217</v>
      </c>
      <c r="C81" t="s">
        <v>21</v>
      </c>
      <c r="D81" t="s">
        <v>204</v>
      </c>
      <c r="E81" t="s">
        <v>167</v>
      </c>
      <c r="F81">
        <v>2014</v>
      </c>
      <c r="G81">
        <v>67.820583562162696</v>
      </c>
      <c r="H81">
        <v>70.486660133726801</v>
      </c>
      <c r="I81">
        <v>64.853542697885004</v>
      </c>
    </row>
    <row r="82" spans="1:9" x14ac:dyDescent="0.15">
      <c r="A82" t="s">
        <v>202</v>
      </c>
      <c r="B82" t="s">
        <v>217</v>
      </c>
      <c r="C82" t="s">
        <v>1</v>
      </c>
      <c r="D82" t="s">
        <v>204</v>
      </c>
      <c r="E82" t="s">
        <v>167</v>
      </c>
      <c r="F82">
        <v>2014</v>
      </c>
      <c r="G82">
        <v>69.213790111048894</v>
      </c>
      <c r="H82">
        <v>72.320897008972807</v>
      </c>
      <c r="I82">
        <v>65.642160906665396</v>
      </c>
    </row>
    <row r="83" spans="1:9" x14ac:dyDescent="0.15">
      <c r="A83" t="s">
        <v>202</v>
      </c>
      <c r="B83" t="s">
        <v>217</v>
      </c>
      <c r="C83" t="s">
        <v>205</v>
      </c>
      <c r="D83" t="s">
        <v>204</v>
      </c>
      <c r="E83" t="s">
        <v>167</v>
      </c>
      <c r="F83">
        <v>2014</v>
      </c>
      <c r="G83">
        <v>68.534873055352193</v>
      </c>
      <c r="H83">
        <v>71.373979760325994</v>
      </c>
      <c r="I83">
        <v>65.239452279705304</v>
      </c>
    </row>
    <row r="84" spans="1:9" x14ac:dyDescent="0.15">
      <c r="A84" t="s">
        <v>202</v>
      </c>
      <c r="B84" t="s">
        <v>218</v>
      </c>
      <c r="C84" t="s">
        <v>21</v>
      </c>
      <c r="D84" t="s">
        <v>204</v>
      </c>
      <c r="E84" t="s">
        <v>167</v>
      </c>
      <c r="F84">
        <v>2014</v>
      </c>
      <c r="G84">
        <v>67.168231857757505</v>
      </c>
      <c r="H84">
        <v>69.829723198933195</v>
      </c>
      <c r="I84">
        <v>64.185852166857899</v>
      </c>
    </row>
    <row r="85" spans="1:9" x14ac:dyDescent="0.15">
      <c r="A85" t="s">
        <v>202</v>
      </c>
      <c r="B85" t="s">
        <v>218</v>
      </c>
      <c r="C85" t="s">
        <v>1</v>
      </c>
      <c r="D85" t="s">
        <v>204</v>
      </c>
      <c r="E85" t="s">
        <v>167</v>
      </c>
      <c r="F85">
        <v>2014</v>
      </c>
      <c r="G85">
        <v>68.793695709676896</v>
      </c>
      <c r="H85">
        <v>71.932986180815703</v>
      </c>
      <c r="I85">
        <v>65.299813862529106</v>
      </c>
    </row>
    <row r="86" spans="1:9" x14ac:dyDescent="0.15">
      <c r="A86" t="s">
        <v>202</v>
      </c>
      <c r="B86" t="s">
        <v>219</v>
      </c>
      <c r="C86" t="s">
        <v>21</v>
      </c>
      <c r="D86" t="s">
        <v>204</v>
      </c>
      <c r="E86" t="s">
        <v>167</v>
      </c>
      <c r="F86">
        <v>2008</v>
      </c>
      <c r="G86">
        <v>67.775774683634907</v>
      </c>
      <c r="H86">
        <v>70.249135739593299</v>
      </c>
      <c r="I86">
        <v>64.806584034529095</v>
      </c>
    </row>
    <row r="87" spans="1:9" x14ac:dyDescent="0.15">
      <c r="A87" t="s">
        <v>202</v>
      </c>
      <c r="B87" t="s">
        <v>219</v>
      </c>
      <c r="C87" t="s">
        <v>1</v>
      </c>
      <c r="D87" t="s">
        <v>204</v>
      </c>
      <c r="E87" t="s">
        <v>167</v>
      </c>
      <c r="F87">
        <v>2008</v>
      </c>
      <c r="G87">
        <v>69.664201825356699</v>
      </c>
      <c r="H87">
        <v>72.650958388999598</v>
      </c>
      <c r="I87">
        <v>66.185867833543</v>
      </c>
    </row>
    <row r="88" spans="1:9" x14ac:dyDescent="0.15">
      <c r="A88" t="s">
        <v>202</v>
      </c>
      <c r="B88" t="s">
        <v>219</v>
      </c>
      <c r="C88" t="s">
        <v>205</v>
      </c>
      <c r="D88" t="s">
        <v>204</v>
      </c>
      <c r="E88" t="s">
        <v>167</v>
      </c>
      <c r="F88">
        <v>2008</v>
      </c>
      <c r="G88">
        <v>68.749569687972297</v>
      </c>
      <c r="H88">
        <v>71.481680592405993</v>
      </c>
      <c r="I88">
        <v>65.520912399712003</v>
      </c>
    </row>
    <row r="89" spans="1:9" x14ac:dyDescent="0.15">
      <c r="A89" t="s">
        <v>202</v>
      </c>
      <c r="B89" t="s">
        <v>203</v>
      </c>
      <c r="C89" t="s">
        <v>21</v>
      </c>
      <c r="D89" t="s">
        <v>204</v>
      </c>
      <c r="E89" t="s">
        <v>167</v>
      </c>
      <c r="F89">
        <v>2010</v>
      </c>
      <c r="G89">
        <v>68.026040500285902</v>
      </c>
      <c r="H89">
        <v>70.525595196080701</v>
      </c>
      <c r="I89">
        <v>65.058153521588196</v>
      </c>
    </row>
    <row r="90" spans="1:9" x14ac:dyDescent="0.15">
      <c r="A90" t="s">
        <v>202</v>
      </c>
      <c r="B90" t="s">
        <v>203</v>
      </c>
      <c r="C90" t="s">
        <v>1</v>
      </c>
      <c r="D90" t="s">
        <v>204</v>
      </c>
      <c r="E90" t="s">
        <v>167</v>
      </c>
      <c r="F90">
        <v>2010</v>
      </c>
      <c r="G90">
        <v>69.898683991232303</v>
      </c>
      <c r="H90">
        <v>72.902164998222304</v>
      </c>
      <c r="I90">
        <v>66.413351477455905</v>
      </c>
    </row>
    <row r="91" spans="1:9" x14ac:dyDescent="0.15">
      <c r="A91" t="s">
        <v>202</v>
      </c>
      <c r="B91" t="s">
        <v>203</v>
      </c>
      <c r="C91" t="s">
        <v>205</v>
      </c>
      <c r="D91" t="s">
        <v>204</v>
      </c>
      <c r="E91" t="s">
        <v>167</v>
      </c>
      <c r="F91">
        <v>2010</v>
      </c>
      <c r="G91">
        <v>68.991565922331404</v>
      </c>
      <c r="H91">
        <v>71.737057256211003</v>
      </c>
      <c r="I91">
        <v>65.760735009607501</v>
      </c>
    </row>
    <row r="92" spans="1:9" x14ac:dyDescent="0.15">
      <c r="A92" t="s">
        <v>202</v>
      </c>
      <c r="B92" t="s">
        <v>224</v>
      </c>
      <c r="C92" t="s">
        <v>21</v>
      </c>
      <c r="D92" t="s">
        <v>204</v>
      </c>
      <c r="E92" t="s">
        <v>167</v>
      </c>
      <c r="F92">
        <v>2007</v>
      </c>
      <c r="G92">
        <v>67.769006485328504</v>
      </c>
      <c r="H92">
        <v>70.331312201994905</v>
      </c>
      <c r="I92">
        <v>64.784662389917699</v>
      </c>
    </row>
    <row r="93" spans="1:9" x14ac:dyDescent="0.15">
      <c r="A93" t="s">
        <v>202</v>
      </c>
      <c r="B93" t="s">
        <v>224</v>
      </c>
      <c r="C93" t="s">
        <v>1</v>
      </c>
      <c r="D93" t="s">
        <v>204</v>
      </c>
      <c r="E93" t="s">
        <v>167</v>
      </c>
      <c r="F93">
        <v>2007</v>
      </c>
      <c r="G93">
        <v>70.231905190237597</v>
      </c>
      <c r="H93">
        <v>73.335526856836395</v>
      </c>
      <c r="I93">
        <v>66.5297052839137</v>
      </c>
    </row>
    <row r="94" spans="1:9" x14ac:dyDescent="0.15">
      <c r="A94" t="s">
        <v>202</v>
      </c>
      <c r="B94" t="s">
        <v>224</v>
      </c>
      <c r="C94" t="s">
        <v>205</v>
      </c>
      <c r="D94" t="s">
        <v>204</v>
      </c>
      <c r="E94" t="s">
        <v>167</v>
      </c>
      <c r="F94">
        <v>2007</v>
      </c>
      <c r="G94">
        <v>69.030422834212601</v>
      </c>
      <c r="H94">
        <v>71.867537350853794</v>
      </c>
      <c r="I94">
        <v>65.736852667617995</v>
      </c>
    </row>
    <row r="95" spans="1:9" x14ac:dyDescent="0.15">
      <c r="A95" t="s">
        <v>202</v>
      </c>
      <c r="B95" t="s">
        <v>225</v>
      </c>
      <c r="C95" t="s">
        <v>21</v>
      </c>
      <c r="D95" t="s">
        <v>204</v>
      </c>
      <c r="E95" t="s">
        <v>167</v>
      </c>
      <c r="F95">
        <v>2007</v>
      </c>
      <c r="G95">
        <v>68.656962344969401</v>
      </c>
      <c r="H95">
        <v>71.167356878880398</v>
      </c>
      <c r="I95">
        <v>65.642243848483901</v>
      </c>
    </row>
    <row r="96" spans="1:9" x14ac:dyDescent="0.15">
      <c r="A96" t="s">
        <v>202</v>
      </c>
      <c r="B96" t="s">
        <v>225</v>
      </c>
      <c r="C96" t="s">
        <v>1</v>
      </c>
      <c r="D96" t="s">
        <v>204</v>
      </c>
      <c r="E96" t="s">
        <v>167</v>
      </c>
      <c r="F96">
        <v>2007</v>
      </c>
      <c r="G96">
        <v>70.463842849224605</v>
      </c>
      <c r="H96">
        <v>73.565593167050395</v>
      </c>
      <c r="I96">
        <v>66.941651090218201</v>
      </c>
    </row>
    <row r="97" spans="1:9" x14ac:dyDescent="0.15">
      <c r="A97" t="s">
        <v>202</v>
      </c>
      <c r="B97" t="s">
        <v>225</v>
      </c>
      <c r="C97" t="s">
        <v>205</v>
      </c>
      <c r="D97" t="s">
        <v>204</v>
      </c>
      <c r="E97" t="s">
        <v>167</v>
      </c>
      <c r="F97">
        <v>2007</v>
      </c>
      <c r="G97">
        <v>69.629536471089693</v>
      </c>
      <c r="H97">
        <v>72.418456976802602</v>
      </c>
      <c r="I97">
        <v>66.373169959398794</v>
      </c>
    </row>
    <row r="98" spans="1:9" x14ac:dyDescent="0.15">
      <c r="A98" t="s">
        <v>202</v>
      </c>
      <c r="B98" t="s">
        <v>226</v>
      </c>
      <c r="C98" t="s">
        <v>21</v>
      </c>
      <c r="D98" t="s">
        <v>204</v>
      </c>
      <c r="E98" t="s">
        <v>167</v>
      </c>
      <c r="F98">
        <v>2007</v>
      </c>
      <c r="G98">
        <v>69.810527949779001</v>
      </c>
      <c r="H98">
        <v>72.453927299758305</v>
      </c>
      <c r="I98">
        <v>66.787439265334797</v>
      </c>
    </row>
    <row r="99" spans="1:9" x14ac:dyDescent="0.15">
      <c r="A99" t="s">
        <v>202</v>
      </c>
      <c r="B99" t="s">
        <v>226</v>
      </c>
      <c r="C99" t="s">
        <v>1</v>
      </c>
      <c r="D99" t="s">
        <v>204</v>
      </c>
      <c r="E99" t="s">
        <v>167</v>
      </c>
      <c r="F99">
        <v>2007</v>
      </c>
      <c r="G99">
        <v>71.598423006342401</v>
      </c>
      <c r="H99">
        <v>74.880420381777498</v>
      </c>
      <c r="I99">
        <v>67.888799283896404</v>
      </c>
    </row>
    <row r="100" spans="1:9" x14ac:dyDescent="0.15">
      <c r="A100" t="s">
        <v>202</v>
      </c>
      <c r="B100" t="s">
        <v>226</v>
      </c>
      <c r="C100" t="s">
        <v>205</v>
      </c>
      <c r="D100" t="s">
        <v>204</v>
      </c>
      <c r="E100" t="s">
        <v>167</v>
      </c>
      <c r="F100">
        <v>2007</v>
      </c>
      <c r="G100">
        <v>70.7785521547016</v>
      </c>
      <c r="H100">
        <v>73.722652187606698</v>
      </c>
      <c r="I100">
        <v>67.426702487364395</v>
      </c>
    </row>
    <row r="101" spans="1:9" x14ac:dyDescent="0.15">
      <c r="A101" t="s">
        <v>202</v>
      </c>
      <c r="B101" t="s">
        <v>227</v>
      </c>
      <c r="C101" t="s">
        <v>21</v>
      </c>
      <c r="D101" t="s">
        <v>204</v>
      </c>
      <c r="E101" t="s">
        <v>167</v>
      </c>
      <c r="F101">
        <v>2007</v>
      </c>
      <c r="G101">
        <v>68.918345136461696</v>
      </c>
      <c r="H101">
        <v>71.4757946693082</v>
      </c>
      <c r="I101">
        <v>65.9349030183688</v>
      </c>
    </row>
    <row r="102" spans="1:9" x14ac:dyDescent="0.15">
      <c r="A102" t="s">
        <v>202</v>
      </c>
      <c r="B102" t="s">
        <v>227</v>
      </c>
      <c r="C102" t="s">
        <v>1</v>
      </c>
      <c r="D102" t="s">
        <v>204</v>
      </c>
      <c r="E102" t="s">
        <v>167</v>
      </c>
      <c r="F102">
        <v>2007</v>
      </c>
      <c r="G102">
        <v>70.936758435631802</v>
      </c>
      <c r="H102">
        <v>74.171431787825398</v>
      </c>
      <c r="I102">
        <v>67.346333929292399</v>
      </c>
    </row>
    <row r="103" spans="1:9" x14ac:dyDescent="0.15">
      <c r="A103" t="s">
        <v>202</v>
      </c>
      <c r="B103" t="s">
        <v>227</v>
      </c>
      <c r="C103" t="s">
        <v>205</v>
      </c>
      <c r="D103" t="s">
        <v>204</v>
      </c>
      <c r="E103" t="s">
        <v>167</v>
      </c>
      <c r="F103">
        <v>2007</v>
      </c>
      <c r="G103">
        <v>69.994624054745003</v>
      </c>
      <c r="H103">
        <v>72.917027144459496</v>
      </c>
      <c r="I103">
        <v>66.642426800105895</v>
      </c>
    </row>
    <row r="104" spans="1:9" x14ac:dyDescent="0.15">
      <c r="A104" t="s">
        <v>202</v>
      </c>
      <c r="B104" t="s">
        <v>228</v>
      </c>
      <c r="C104" t="s">
        <v>21</v>
      </c>
      <c r="D104" t="s">
        <v>204</v>
      </c>
      <c r="E104" t="s">
        <v>167</v>
      </c>
      <c r="F104">
        <v>2007</v>
      </c>
      <c r="G104">
        <v>69.786512969962601</v>
      </c>
      <c r="H104">
        <v>72.392464911912001</v>
      </c>
      <c r="I104">
        <v>66.723244147721701</v>
      </c>
    </row>
    <row r="105" spans="1:9" x14ac:dyDescent="0.15">
      <c r="A105" t="s">
        <v>202</v>
      </c>
      <c r="B105" t="s">
        <v>228</v>
      </c>
      <c r="C105" t="s">
        <v>1</v>
      </c>
      <c r="D105" t="s">
        <v>204</v>
      </c>
      <c r="E105" t="s">
        <v>167</v>
      </c>
      <c r="F105">
        <v>2007</v>
      </c>
      <c r="G105">
        <v>71.698045963140103</v>
      </c>
      <c r="H105">
        <v>74.873799502293394</v>
      </c>
      <c r="I105">
        <v>68.068616192850001</v>
      </c>
    </row>
    <row r="106" spans="1:9" x14ac:dyDescent="0.15">
      <c r="A106" t="s">
        <v>202</v>
      </c>
      <c r="B106" t="s">
        <v>228</v>
      </c>
      <c r="C106" t="s">
        <v>205</v>
      </c>
      <c r="D106" t="s">
        <v>204</v>
      </c>
      <c r="E106" t="s">
        <v>167</v>
      </c>
      <c r="F106">
        <v>2007</v>
      </c>
      <c r="G106">
        <v>70.795455312751002</v>
      </c>
      <c r="H106">
        <v>73.716999704307597</v>
      </c>
      <c r="I106">
        <v>67.469339371240906</v>
      </c>
    </row>
    <row r="107" spans="1:9" x14ac:dyDescent="0.15">
      <c r="A107" t="s">
        <v>202</v>
      </c>
      <c r="B107" t="s">
        <v>229</v>
      </c>
      <c r="C107" t="s">
        <v>21</v>
      </c>
      <c r="D107" t="s">
        <v>204</v>
      </c>
      <c r="E107" t="s">
        <v>167</v>
      </c>
      <c r="F107">
        <v>2007</v>
      </c>
      <c r="G107">
        <v>68.745660923878901</v>
      </c>
      <c r="H107">
        <v>71.324556661125001</v>
      </c>
      <c r="I107">
        <v>65.727712747502693</v>
      </c>
    </row>
    <row r="108" spans="1:9" x14ac:dyDescent="0.15">
      <c r="A108" t="s">
        <v>202</v>
      </c>
      <c r="B108" t="s">
        <v>229</v>
      </c>
      <c r="C108" t="s">
        <v>1</v>
      </c>
      <c r="D108" t="s">
        <v>204</v>
      </c>
      <c r="E108" t="s">
        <v>167</v>
      </c>
      <c r="F108">
        <v>2007</v>
      </c>
      <c r="G108">
        <v>70.360497061894804</v>
      </c>
      <c r="H108">
        <v>73.3831985386919</v>
      </c>
      <c r="I108">
        <v>66.754475513789302</v>
      </c>
    </row>
    <row r="109" spans="1:9" x14ac:dyDescent="0.15">
      <c r="A109" t="s">
        <v>202</v>
      </c>
      <c r="B109" t="s">
        <v>229</v>
      </c>
      <c r="C109" t="s">
        <v>205</v>
      </c>
      <c r="D109" t="s">
        <v>204</v>
      </c>
      <c r="E109" t="s">
        <v>167</v>
      </c>
      <c r="F109">
        <v>2007</v>
      </c>
      <c r="G109">
        <v>69.605167239230894</v>
      </c>
      <c r="H109">
        <v>72.408244615025296</v>
      </c>
      <c r="I109">
        <v>66.307387795210502</v>
      </c>
    </row>
    <row r="110" spans="1:9" x14ac:dyDescent="0.15">
      <c r="A110" t="s">
        <v>202</v>
      </c>
      <c r="B110" t="s">
        <v>230</v>
      </c>
      <c r="C110" t="s">
        <v>21</v>
      </c>
      <c r="D110" t="s">
        <v>204</v>
      </c>
      <c r="E110" t="s">
        <v>167</v>
      </c>
      <c r="F110">
        <v>2007</v>
      </c>
      <c r="G110">
        <v>68.161729069431601</v>
      </c>
      <c r="H110">
        <v>70.6536310892335</v>
      </c>
      <c r="I110">
        <v>65.229866893605703</v>
      </c>
    </row>
    <row r="111" spans="1:9" x14ac:dyDescent="0.15">
      <c r="A111" t="s">
        <v>202</v>
      </c>
      <c r="B111" t="s">
        <v>230</v>
      </c>
      <c r="C111" t="s">
        <v>1</v>
      </c>
      <c r="D111" t="s">
        <v>204</v>
      </c>
      <c r="E111" t="s">
        <v>167</v>
      </c>
      <c r="F111">
        <v>2007</v>
      </c>
      <c r="G111">
        <v>70.0276191424838</v>
      </c>
      <c r="H111">
        <v>73.107399044499303</v>
      </c>
      <c r="I111">
        <v>66.574241242136395</v>
      </c>
    </row>
    <row r="112" spans="1:9" x14ac:dyDescent="0.15">
      <c r="A112" t="s">
        <v>202</v>
      </c>
      <c r="B112" t="s">
        <v>230</v>
      </c>
      <c r="C112" t="s">
        <v>205</v>
      </c>
      <c r="D112" t="s">
        <v>204</v>
      </c>
      <c r="E112" t="s">
        <v>167</v>
      </c>
      <c r="F112">
        <v>2007</v>
      </c>
      <c r="G112">
        <v>69.121089054216696</v>
      </c>
      <c r="H112">
        <v>71.897702881584607</v>
      </c>
      <c r="I112">
        <v>65.916826975825302</v>
      </c>
    </row>
    <row r="113" spans="1:9" x14ac:dyDescent="0.15">
      <c r="A113" t="s">
        <v>202</v>
      </c>
      <c r="B113" t="s">
        <v>231</v>
      </c>
      <c r="C113" t="s">
        <v>21</v>
      </c>
      <c r="D113" t="s">
        <v>204</v>
      </c>
      <c r="E113" t="s">
        <v>167</v>
      </c>
      <c r="F113">
        <v>2007</v>
      </c>
      <c r="G113">
        <v>66.926326938208305</v>
      </c>
      <c r="H113">
        <v>69.461165812378397</v>
      </c>
      <c r="I113">
        <v>63.962644235469902</v>
      </c>
    </row>
    <row r="114" spans="1:9" x14ac:dyDescent="0.15">
      <c r="A114" t="s">
        <v>202</v>
      </c>
      <c r="B114" t="s">
        <v>231</v>
      </c>
      <c r="C114" t="s">
        <v>1</v>
      </c>
      <c r="D114" t="s">
        <v>204</v>
      </c>
      <c r="E114" t="s">
        <v>167</v>
      </c>
      <c r="F114">
        <v>2007</v>
      </c>
      <c r="G114">
        <v>69.530122277769294</v>
      </c>
      <c r="H114">
        <v>72.623208000974799</v>
      </c>
      <c r="I114">
        <v>65.933918440644803</v>
      </c>
    </row>
    <row r="115" spans="1:9" x14ac:dyDescent="0.15">
      <c r="A115" t="s">
        <v>202</v>
      </c>
      <c r="B115" t="s">
        <v>231</v>
      </c>
      <c r="C115" t="s">
        <v>205</v>
      </c>
      <c r="D115" t="s">
        <v>204</v>
      </c>
      <c r="E115" t="s">
        <v>167</v>
      </c>
      <c r="F115">
        <v>2007</v>
      </c>
      <c r="G115">
        <v>68.254280966524504</v>
      </c>
      <c r="H115">
        <v>71.063170249679601</v>
      </c>
      <c r="I115">
        <v>64.972762521495994</v>
      </c>
    </row>
    <row r="116" spans="1:9" x14ac:dyDescent="0.15">
      <c r="A116" t="s">
        <v>202</v>
      </c>
      <c r="B116" t="s">
        <v>232</v>
      </c>
      <c r="C116" t="s">
        <v>21</v>
      </c>
      <c r="D116" t="s">
        <v>204</v>
      </c>
      <c r="E116" t="s">
        <v>167</v>
      </c>
      <c r="F116">
        <v>2007</v>
      </c>
      <c r="G116">
        <v>67.700002682273507</v>
      </c>
      <c r="H116">
        <v>70.260427386999496</v>
      </c>
      <c r="I116">
        <v>64.656248074416894</v>
      </c>
    </row>
    <row r="117" spans="1:9" x14ac:dyDescent="0.15">
      <c r="A117" t="s">
        <v>202</v>
      </c>
      <c r="B117" t="s">
        <v>232</v>
      </c>
      <c r="C117" t="s">
        <v>1</v>
      </c>
      <c r="D117" t="s">
        <v>204</v>
      </c>
      <c r="E117" t="s">
        <v>167</v>
      </c>
      <c r="F117">
        <v>2007</v>
      </c>
      <c r="G117">
        <v>70.357024207212405</v>
      </c>
      <c r="H117">
        <v>73.495878766527198</v>
      </c>
      <c r="I117">
        <v>66.710842391054697</v>
      </c>
    </row>
    <row r="118" spans="1:9" x14ac:dyDescent="0.15">
      <c r="A118" t="s">
        <v>202</v>
      </c>
      <c r="B118" t="s">
        <v>232</v>
      </c>
      <c r="C118" t="s">
        <v>205</v>
      </c>
      <c r="D118" t="s">
        <v>204</v>
      </c>
      <c r="E118" t="s">
        <v>167</v>
      </c>
      <c r="F118">
        <v>2007</v>
      </c>
      <c r="G118">
        <v>69.031541276050604</v>
      </c>
      <c r="H118">
        <v>71.826126083929793</v>
      </c>
      <c r="I118">
        <v>65.718604374686905</v>
      </c>
    </row>
    <row r="119" spans="1:9" x14ac:dyDescent="0.15">
      <c r="A119" t="s">
        <v>202</v>
      </c>
      <c r="B119" t="s">
        <v>233</v>
      </c>
      <c r="C119" t="s">
        <v>21</v>
      </c>
      <c r="D119" t="s">
        <v>204</v>
      </c>
      <c r="E119" t="s">
        <v>167</v>
      </c>
      <c r="F119">
        <v>2007</v>
      </c>
      <c r="G119">
        <v>66.468823468279894</v>
      </c>
      <c r="H119">
        <v>68.933612211635804</v>
      </c>
      <c r="I119">
        <v>63.680325591253798</v>
      </c>
    </row>
    <row r="120" spans="1:9" x14ac:dyDescent="0.15">
      <c r="A120" t="s">
        <v>202</v>
      </c>
      <c r="B120" t="s">
        <v>233</v>
      </c>
      <c r="C120" t="s">
        <v>1</v>
      </c>
      <c r="D120" t="s">
        <v>204</v>
      </c>
      <c r="E120" t="s">
        <v>167</v>
      </c>
      <c r="F120">
        <v>2007</v>
      </c>
      <c r="G120">
        <v>69.089885678933697</v>
      </c>
      <c r="H120">
        <v>72.142975557694598</v>
      </c>
      <c r="I120">
        <v>65.579257201132606</v>
      </c>
    </row>
    <row r="121" spans="1:9" x14ac:dyDescent="0.15">
      <c r="A121" t="s">
        <v>202</v>
      </c>
      <c r="B121" t="s">
        <v>233</v>
      </c>
      <c r="C121" t="s">
        <v>205</v>
      </c>
      <c r="D121" t="s">
        <v>204</v>
      </c>
      <c r="E121" t="s">
        <v>167</v>
      </c>
      <c r="F121">
        <v>2007</v>
      </c>
      <c r="G121">
        <v>67.816126473679304</v>
      </c>
      <c r="H121">
        <v>70.503592565967494</v>
      </c>
      <c r="I121">
        <v>64.659852726970101</v>
      </c>
    </row>
    <row r="122" spans="1:9" x14ac:dyDescent="0.15">
      <c r="A122" t="s">
        <v>202</v>
      </c>
      <c r="B122" t="s">
        <v>234</v>
      </c>
      <c r="C122" t="s">
        <v>21</v>
      </c>
      <c r="D122" t="s">
        <v>204</v>
      </c>
      <c r="E122" t="s">
        <v>167</v>
      </c>
      <c r="F122">
        <v>2007</v>
      </c>
      <c r="G122">
        <v>67.712527091651495</v>
      </c>
      <c r="H122">
        <v>70.273094858453405</v>
      </c>
      <c r="I122">
        <v>64.777129511047505</v>
      </c>
    </row>
    <row r="123" spans="1:9" x14ac:dyDescent="0.15">
      <c r="A123" t="s">
        <v>202</v>
      </c>
      <c r="B123" t="s">
        <v>234</v>
      </c>
      <c r="C123" t="s">
        <v>1</v>
      </c>
      <c r="D123" t="s">
        <v>204</v>
      </c>
      <c r="E123" t="s">
        <v>167</v>
      </c>
      <c r="F123">
        <v>2007</v>
      </c>
      <c r="G123">
        <v>69.546314596895797</v>
      </c>
      <c r="H123">
        <v>72.589642935593204</v>
      </c>
      <c r="I123">
        <v>65.966008349000106</v>
      </c>
    </row>
    <row r="124" spans="1:9" x14ac:dyDescent="0.15">
      <c r="A124" t="s">
        <v>202</v>
      </c>
      <c r="B124" t="s">
        <v>234</v>
      </c>
      <c r="C124" t="s">
        <v>205</v>
      </c>
      <c r="D124" t="s">
        <v>204</v>
      </c>
      <c r="E124" t="s">
        <v>167</v>
      </c>
      <c r="F124">
        <v>2007</v>
      </c>
      <c r="G124">
        <v>68.688048422033205</v>
      </c>
      <c r="H124">
        <v>71.453074451062093</v>
      </c>
      <c r="I124">
        <v>65.417993636526006</v>
      </c>
    </row>
    <row r="125" spans="1:9" x14ac:dyDescent="0.15">
      <c r="A125" t="s">
        <v>202</v>
      </c>
      <c r="B125" t="s">
        <v>235</v>
      </c>
      <c r="C125" t="s">
        <v>21</v>
      </c>
      <c r="D125" t="s">
        <v>204</v>
      </c>
      <c r="E125" t="s">
        <v>167</v>
      </c>
      <c r="F125">
        <v>2007</v>
      </c>
      <c r="G125">
        <v>66.920714246432894</v>
      </c>
      <c r="H125">
        <v>69.439658304585194</v>
      </c>
      <c r="I125">
        <v>64.097936630223501</v>
      </c>
    </row>
    <row r="126" spans="1:9" x14ac:dyDescent="0.15">
      <c r="A126" t="s">
        <v>202</v>
      </c>
      <c r="B126" t="s">
        <v>235</v>
      </c>
      <c r="C126" t="s">
        <v>1</v>
      </c>
      <c r="D126" t="s">
        <v>204</v>
      </c>
      <c r="E126" t="s">
        <v>167</v>
      </c>
      <c r="F126">
        <v>2007</v>
      </c>
      <c r="G126">
        <v>69.161365117949401</v>
      </c>
      <c r="H126">
        <v>72.212193471016604</v>
      </c>
      <c r="I126">
        <v>65.6613285079425</v>
      </c>
    </row>
    <row r="127" spans="1:9" x14ac:dyDescent="0.15">
      <c r="A127" t="s">
        <v>202</v>
      </c>
      <c r="B127" t="s">
        <v>235</v>
      </c>
      <c r="C127" t="s">
        <v>205</v>
      </c>
      <c r="D127" t="s">
        <v>204</v>
      </c>
      <c r="E127" t="s">
        <v>167</v>
      </c>
      <c r="F127">
        <v>2007</v>
      </c>
      <c r="G127">
        <v>68.082450346370393</v>
      </c>
      <c r="H127">
        <v>70.894917742218894</v>
      </c>
      <c r="I127">
        <v>64.917721029426801</v>
      </c>
    </row>
    <row r="128" spans="1:9" x14ac:dyDescent="0.15">
      <c r="A128" t="s">
        <v>202</v>
      </c>
      <c r="B128" t="s">
        <v>236</v>
      </c>
      <c r="C128" t="s">
        <v>21</v>
      </c>
      <c r="D128" t="s">
        <v>204</v>
      </c>
      <c r="E128" t="s">
        <v>167</v>
      </c>
      <c r="F128">
        <v>2007</v>
      </c>
      <c r="G128">
        <v>66.240655787103506</v>
      </c>
      <c r="H128">
        <v>68.696175085661096</v>
      </c>
      <c r="I128">
        <v>63.342628137842098</v>
      </c>
    </row>
    <row r="129" spans="1:9" x14ac:dyDescent="0.15">
      <c r="A129" t="s">
        <v>202</v>
      </c>
      <c r="B129" t="s">
        <v>236</v>
      </c>
      <c r="C129" t="s">
        <v>1</v>
      </c>
      <c r="D129" t="s">
        <v>204</v>
      </c>
      <c r="E129" t="s">
        <v>167</v>
      </c>
      <c r="F129">
        <v>2007</v>
      </c>
      <c r="G129">
        <v>69.406809202381794</v>
      </c>
      <c r="H129">
        <v>72.391654254624797</v>
      </c>
      <c r="I129">
        <v>65.911825811814296</v>
      </c>
    </row>
    <row r="130" spans="1:9" x14ac:dyDescent="0.15">
      <c r="A130" t="s">
        <v>202</v>
      </c>
      <c r="B130" t="s">
        <v>236</v>
      </c>
      <c r="C130" t="s">
        <v>205</v>
      </c>
      <c r="D130" t="s">
        <v>204</v>
      </c>
      <c r="E130" t="s">
        <v>167</v>
      </c>
      <c r="F130">
        <v>2007</v>
      </c>
      <c r="G130">
        <v>67.829048707320396</v>
      </c>
      <c r="H130">
        <v>70.545041394622103</v>
      </c>
      <c r="I130">
        <v>64.6321100384652</v>
      </c>
    </row>
    <row r="131" spans="1:9" x14ac:dyDescent="0.15">
      <c r="A131" t="s">
        <v>202</v>
      </c>
      <c r="B131" t="s">
        <v>237</v>
      </c>
      <c r="C131" t="s">
        <v>21</v>
      </c>
      <c r="D131" t="s">
        <v>204</v>
      </c>
      <c r="E131" t="s">
        <v>167</v>
      </c>
      <c r="F131">
        <v>2007</v>
      </c>
      <c r="G131">
        <v>65.530857010119504</v>
      </c>
      <c r="H131">
        <v>67.978750938139399</v>
      </c>
      <c r="I131">
        <v>62.613313490477999</v>
      </c>
    </row>
    <row r="132" spans="1:9" x14ac:dyDescent="0.15">
      <c r="A132" t="s">
        <v>202</v>
      </c>
      <c r="B132" t="s">
        <v>237</v>
      </c>
      <c r="C132" t="s">
        <v>1</v>
      </c>
      <c r="D132" t="s">
        <v>204</v>
      </c>
      <c r="E132" t="s">
        <v>167</v>
      </c>
      <c r="F132">
        <v>2007</v>
      </c>
      <c r="G132">
        <v>68.6135811340651</v>
      </c>
      <c r="H132">
        <v>71.689209995146498</v>
      </c>
      <c r="I132">
        <v>65.183965485803995</v>
      </c>
    </row>
    <row r="133" spans="1:9" x14ac:dyDescent="0.15">
      <c r="A133" t="s">
        <v>202</v>
      </c>
      <c r="B133" t="s">
        <v>237</v>
      </c>
      <c r="C133" t="s">
        <v>205</v>
      </c>
      <c r="D133" t="s">
        <v>204</v>
      </c>
      <c r="E133" t="s">
        <v>167</v>
      </c>
      <c r="F133">
        <v>2007</v>
      </c>
      <c r="G133">
        <v>67.049909634287602</v>
      </c>
      <c r="H133">
        <v>69.777487792546594</v>
      </c>
      <c r="I133">
        <v>63.876360629831296</v>
      </c>
    </row>
    <row r="134" spans="1:9" x14ac:dyDescent="0.15">
      <c r="A134" t="s">
        <v>202</v>
      </c>
      <c r="B134" t="s">
        <v>238</v>
      </c>
      <c r="C134" t="s">
        <v>21</v>
      </c>
      <c r="D134" t="s">
        <v>204</v>
      </c>
      <c r="E134" t="s">
        <v>167</v>
      </c>
      <c r="F134">
        <v>2007</v>
      </c>
      <c r="G134">
        <v>66.5994499481926</v>
      </c>
      <c r="H134">
        <v>69.107325639803193</v>
      </c>
      <c r="I134">
        <v>63.694153237079597</v>
      </c>
    </row>
    <row r="135" spans="1:9" x14ac:dyDescent="0.15">
      <c r="A135" t="s">
        <v>202</v>
      </c>
      <c r="B135" t="s">
        <v>238</v>
      </c>
      <c r="C135" t="s">
        <v>1</v>
      </c>
      <c r="D135" t="s">
        <v>204</v>
      </c>
      <c r="E135" t="s">
        <v>167</v>
      </c>
      <c r="F135">
        <v>2007</v>
      </c>
      <c r="G135">
        <v>68.704992635333994</v>
      </c>
      <c r="H135">
        <v>71.702140030343102</v>
      </c>
      <c r="I135">
        <v>65.274660971409602</v>
      </c>
    </row>
    <row r="136" spans="1:9" x14ac:dyDescent="0.15">
      <c r="A136" t="s">
        <v>202</v>
      </c>
      <c r="B136" t="s">
        <v>238</v>
      </c>
      <c r="C136" t="s">
        <v>205</v>
      </c>
      <c r="D136" t="s">
        <v>204</v>
      </c>
      <c r="E136" t="s">
        <v>167</v>
      </c>
      <c r="F136">
        <v>2007</v>
      </c>
      <c r="G136">
        <v>67.688006424925405</v>
      </c>
      <c r="H136">
        <v>70.453515880449402</v>
      </c>
      <c r="I136">
        <v>64.568443846306906</v>
      </c>
    </row>
    <row r="137" spans="1:9" x14ac:dyDescent="0.15">
      <c r="A137" t="s">
        <v>202</v>
      </c>
      <c r="B137" t="s">
        <v>239</v>
      </c>
      <c r="C137" t="s">
        <v>21</v>
      </c>
      <c r="D137" t="s">
        <v>204</v>
      </c>
      <c r="E137" t="s">
        <v>167</v>
      </c>
      <c r="F137">
        <v>2007</v>
      </c>
      <c r="G137">
        <v>67.683224154448695</v>
      </c>
      <c r="H137">
        <v>70.246284934269397</v>
      </c>
      <c r="I137">
        <v>64.719955372549904</v>
      </c>
    </row>
    <row r="138" spans="1:9" x14ac:dyDescent="0.15">
      <c r="A138" t="s">
        <v>202</v>
      </c>
      <c r="B138" t="s">
        <v>239</v>
      </c>
      <c r="C138" t="s">
        <v>1</v>
      </c>
      <c r="D138" t="s">
        <v>204</v>
      </c>
      <c r="E138" t="s">
        <v>167</v>
      </c>
      <c r="F138">
        <v>2007</v>
      </c>
      <c r="G138">
        <v>69.294105913087904</v>
      </c>
      <c r="H138">
        <v>72.308260141149205</v>
      </c>
      <c r="I138">
        <v>65.789418838881602</v>
      </c>
    </row>
    <row r="139" spans="1:9" x14ac:dyDescent="0.15">
      <c r="A139" t="s">
        <v>202</v>
      </c>
      <c r="B139" t="s">
        <v>239</v>
      </c>
      <c r="C139" t="s">
        <v>205</v>
      </c>
      <c r="D139" t="s">
        <v>204</v>
      </c>
      <c r="E139" t="s">
        <v>167</v>
      </c>
      <c r="F139">
        <v>2007</v>
      </c>
      <c r="G139">
        <v>68.520452249246603</v>
      </c>
      <c r="H139">
        <v>71.341328519584494</v>
      </c>
      <c r="I139">
        <v>65.301046687867199</v>
      </c>
    </row>
    <row r="140" spans="1:9" x14ac:dyDescent="0.15">
      <c r="A140" t="s">
        <v>202</v>
      </c>
      <c r="B140" t="s">
        <v>240</v>
      </c>
      <c r="C140" t="s">
        <v>21</v>
      </c>
      <c r="D140" t="s">
        <v>204</v>
      </c>
      <c r="E140" t="s">
        <v>167</v>
      </c>
      <c r="F140">
        <v>2007</v>
      </c>
      <c r="G140">
        <v>65.769826961432798</v>
      </c>
      <c r="H140">
        <v>68.2483760371139</v>
      </c>
      <c r="I140">
        <v>62.901044112710302</v>
      </c>
    </row>
    <row r="141" spans="1:9" x14ac:dyDescent="0.15">
      <c r="A141" t="s">
        <v>202</v>
      </c>
      <c r="B141" t="s">
        <v>240</v>
      </c>
      <c r="C141" t="s">
        <v>1</v>
      </c>
      <c r="D141" t="s">
        <v>204</v>
      </c>
      <c r="E141" t="s">
        <v>167</v>
      </c>
      <c r="F141">
        <v>2007</v>
      </c>
      <c r="G141">
        <v>68.580187755818898</v>
      </c>
      <c r="H141">
        <v>71.644859794094202</v>
      </c>
      <c r="I141">
        <v>65.0900414118112</v>
      </c>
    </row>
    <row r="142" spans="1:9" x14ac:dyDescent="0.15">
      <c r="A142" t="s">
        <v>202</v>
      </c>
      <c r="B142" t="s">
        <v>240</v>
      </c>
      <c r="C142" t="s">
        <v>205</v>
      </c>
      <c r="D142" t="s">
        <v>204</v>
      </c>
      <c r="E142" t="s">
        <v>167</v>
      </c>
      <c r="F142">
        <v>2007</v>
      </c>
      <c r="G142">
        <v>67.192517965488406</v>
      </c>
      <c r="H142">
        <v>69.937511932764906</v>
      </c>
      <c r="I142">
        <v>64.045260632551802</v>
      </c>
    </row>
    <row r="143" spans="1:9" x14ac:dyDescent="0.15">
      <c r="A143" t="s">
        <v>202</v>
      </c>
      <c r="B143" t="s">
        <v>241</v>
      </c>
      <c r="C143" t="s">
        <v>21</v>
      </c>
      <c r="D143" t="s">
        <v>204</v>
      </c>
      <c r="E143" t="s">
        <v>167</v>
      </c>
      <c r="F143">
        <v>2007</v>
      </c>
      <c r="G143">
        <v>65.990474965856706</v>
      </c>
      <c r="H143">
        <v>68.394074055491899</v>
      </c>
      <c r="I143">
        <v>63.153103240146002</v>
      </c>
    </row>
    <row r="144" spans="1:9" x14ac:dyDescent="0.15">
      <c r="A144" t="s">
        <v>202</v>
      </c>
      <c r="B144" t="s">
        <v>241</v>
      </c>
      <c r="C144" t="s">
        <v>1</v>
      </c>
      <c r="D144" t="s">
        <v>204</v>
      </c>
      <c r="E144" t="s">
        <v>167</v>
      </c>
      <c r="F144">
        <v>2007</v>
      </c>
      <c r="G144">
        <v>68.358644704225199</v>
      </c>
      <c r="H144">
        <v>71.289572220158107</v>
      </c>
      <c r="I144">
        <v>64.896403919315503</v>
      </c>
    </row>
    <row r="145" spans="1:9" x14ac:dyDescent="0.15">
      <c r="A145" t="s">
        <v>202</v>
      </c>
      <c r="B145" t="s">
        <v>241</v>
      </c>
      <c r="C145" t="s">
        <v>205</v>
      </c>
      <c r="D145" t="s">
        <v>204</v>
      </c>
      <c r="E145" t="s">
        <v>167</v>
      </c>
      <c r="F145">
        <v>2007</v>
      </c>
      <c r="G145">
        <v>67.175307920822902</v>
      </c>
      <c r="H145">
        <v>69.8185351796361</v>
      </c>
      <c r="I145">
        <v>64.030667231306396</v>
      </c>
    </row>
    <row r="146" spans="1:9" x14ac:dyDescent="0.15">
      <c r="A146" t="s">
        <v>202</v>
      </c>
      <c r="B146" t="s">
        <v>242</v>
      </c>
      <c r="C146" t="s">
        <v>21</v>
      </c>
      <c r="D146" t="s">
        <v>204</v>
      </c>
      <c r="E146" t="s">
        <v>167</v>
      </c>
      <c r="F146">
        <v>2007</v>
      </c>
      <c r="G146">
        <v>66.459846407107094</v>
      </c>
      <c r="H146">
        <v>68.890162881056696</v>
      </c>
      <c r="I146">
        <v>63.673702930334798</v>
      </c>
    </row>
    <row r="147" spans="1:9" x14ac:dyDescent="0.15">
      <c r="A147" t="s">
        <v>202</v>
      </c>
      <c r="B147" t="s">
        <v>242</v>
      </c>
      <c r="C147" t="s">
        <v>1</v>
      </c>
      <c r="D147" t="s">
        <v>204</v>
      </c>
      <c r="E147" t="s">
        <v>167</v>
      </c>
      <c r="F147">
        <v>2007</v>
      </c>
      <c r="G147">
        <v>68.786260342600897</v>
      </c>
      <c r="H147">
        <v>71.749954215390403</v>
      </c>
      <c r="I147">
        <v>65.292293059240606</v>
      </c>
    </row>
    <row r="148" spans="1:9" x14ac:dyDescent="0.15">
      <c r="A148" t="s">
        <v>202</v>
      </c>
      <c r="B148" t="s">
        <v>242</v>
      </c>
      <c r="C148" t="s">
        <v>205</v>
      </c>
      <c r="D148" t="s">
        <v>204</v>
      </c>
      <c r="E148" t="s">
        <v>167</v>
      </c>
      <c r="F148">
        <v>2007</v>
      </c>
      <c r="G148">
        <v>67.674909571978404</v>
      </c>
      <c r="H148">
        <v>70.340947210769002</v>
      </c>
      <c r="I148">
        <v>64.492544178747096</v>
      </c>
    </row>
    <row r="149" spans="1:9" x14ac:dyDescent="0.15">
      <c r="A149" t="s">
        <v>202</v>
      </c>
      <c r="B149" t="s">
        <v>243</v>
      </c>
      <c r="C149" t="s">
        <v>21</v>
      </c>
      <c r="D149" t="s">
        <v>204</v>
      </c>
      <c r="E149" t="s">
        <v>167</v>
      </c>
      <c r="F149">
        <v>2007</v>
      </c>
      <c r="G149">
        <v>66.167012089449699</v>
      </c>
      <c r="H149">
        <v>68.563983103566997</v>
      </c>
      <c r="I149">
        <v>63.342023354577002</v>
      </c>
    </row>
    <row r="150" spans="1:9" x14ac:dyDescent="0.15">
      <c r="A150" t="s">
        <v>202</v>
      </c>
      <c r="B150" t="s">
        <v>243</v>
      </c>
      <c r="C150" t="s">
        <v>1</v>
      </c>
      <c r="D150" t="s">
        <v>204</v>
      </c>
      <c r="E150" t="s">
        <v>167</v>
      </c>
      <c r="F150">
        <v>2007</v>
      </c>
      <c r="G150">
        <v>69.642485324092206</v>
      </c>
      <c r="H150">
        <v>72.691214106315797</v>
      </c>
      <c r="I150">
        <v>66.147493143735304</v>
      </c>
    </row>
    <row r="151" spans="1:9" x14ac:dyDescent="0.15">
      <c r="A151" t="s">
        <v>202</v>
      </c>
      <c r="B151" t="s">
        <v>243</v>
      </c>
      <c r="C151" t="s">
        <v>205</v>
      </c>
      <c r="D151" t="s">
        <v>204</v>
      </c>
      <c r="E151" t="s">
        <v>167</v>
      </c>
      <c r="F151">
        <v>2007</v>
      </c>
      <c r="G151">
        <v>67.905086228795795</v>
      </c>
      <c r="H151">
        <v>70.666421502307003</v>
      </c>
      <c r="I151">
        <v>64.701242982881396</v>
      </c>
    </row>
    <row r="152" spans="1:9" x14ac:dyDescent="0.15">
      <c r="A152" t="s">
        <v>202</v>
      </c>
      <c r="B152" t="s">
        <v>244</v>
      </c>
      <c r="C152" t="s">
        <v>21</v>
      </c>
      <c r="D152" t="s">
        <v>204</v>
      </c>
      <c r="E152" t="s">
        <v>167</v>
      </c>
      <c r="F152">
        <v>2007</v>
      </c>
      <c r="G152">
        <v>65.978872642745401</v>
      </c>
      <c r="H152">
        <v>68.507837348442393</v>
      </c>
      <c r="I152">
        <v>63.098016003035397</v>
      </c>
    </row>
    <row r="153" spans="1:9" x14ac:dyDescent="0.15">
      <c r="A153" t="s">
        <v>202</v>
      </c>
      <c r="B153" t="s">
        <v>244</v>
      </c>
      <c r="C153" t="s">
        <v>1</v>
      </c>
      <c r="D153" t="s">
        <v>204</v>
      </c>
      <c r="E153" t="s">
        <v>167</v>
      </c>
      <c r="F153">
        <v>2007</v>
      </c>
      <c r="G153">
        <v>67.687226080301997</v>
      </c>
      <c r="H153">
        <v>70.793343933149302</v>
      </c>
      <c r="I153">
        <v>64.148776612081093</v>
      </c>
    </row>
    <row r="154" spans="1:9" x14ac:dyDescent="0.15">
      <c r="A154" t="s">
        <v>202</v>
      </c>
      <c r="B154" t="s">
        <v>244</v>
      </c>
      <c r="C154" t="s">
        <v>205</v>
      </c>
      <c r="D154" t="s">
        <v>204</v>
      </c>
      <c r="E154" t="s">
        <v>167</v>
      </c>
      <c r="F154">
        <v>2007</v>
      </c>
      <c r="G154">
        <v>66.812259438714307</v>
      </c>
      <c r="H154">
        <v>69.639228078281505</v>
      </c>
      <c r="I154">
        <v>63.650312233030498</v>
      </c>
    </row>
    <row r="155" spans="1:9" x14ac:dyDescent="0.15">
      <c r="A155" t="s">
        <v>202</v>
      </c>
      <c r="B155" t="s">
        <v>245</v>
      </c>
      <c r="C155" t="s">
        <v>21</v>
      </c>
      <c r="D155" t="s">
        <v>204</v>
      </c>
      <c r="E155" t="s">
        <v>167</v>
      </c>
      <c r="F155">
        <v>2007</v>
      </c>
      <c r="G155">
        <v>65.486039144675104</v>
      </c>
      <c r="H155">
        <v>67.918874047718802</v>
      </c>
      <c r="I155">
        <v>62.653760680301097</v>
      </c>
    </row>
    <row r="156" spans="1:9" x14ac:dyDescent="0.15">
      <c r="A156" t="s">
        <v>202</v>
      </c>
      <c r="B156" t="s">
        <v>245</v>
      </c>
      <c r="C156" t="s">
        <v>1</v>
      </c>
      <c r="D156" t="s">
        <v>204</v>
      </c>
      <c r="E156" t="s">
        <v>167</v>
      </c>
      <c r="F156">
        <v>2007</v>
      </c>
      <c r="G156">
        <v>68.6891285986067</v>
      </c>
      <c r="H156">
        <v>71.724417309984204</v>
      </c>
      <c r="I156">
        <v>65.207773257621199</v>
      </c>
    </row>
    <row r="157" spans="1:9" x14ac:dyDescent="0.15">
      <c r="A157" t="s">
        <v>202</v>
      </c>
      <c r="B157" t="s">
        <v>245</v>
      </c>
      <c r="C157" t="s">
        <v>205</v>
      </c>
      <c r="D157" t="s">
        <v>204</v>
      </c>
      <c r="E157" t="s">
        <v>167</v>
      </c>
      <c r="F157">
        <v>2007</v>
      </c>
      <c r="G157">
        <v>67.063009022333304</v>
      </c>
      <c r="H157">
        <v>69.792781257566702</v>
      </c>
      <c r="I157">
        <v>63.907979344154697</v>
      </c>
    </row>
    <row r="158" spans="1:9" x14ac:dyDescent="0.15">
      <c r="A158" t="s">
        <v>202</v>
      </c>
      <c r="B158" t="s">
        <v>246</v>
      </c>
      <c r="C158" t="s">
        <v>21</v>
      </c>
      <c r="D158" t="s">
        <v>204</v>
      </c>
      <c r="E158" t="s">
        <v>167</v>
      </c>
      <c r="F158">
        <v>2007</v>
      </c>
      <c r="G158">
        <v>65.198043733168703</v>
      </c>
      <c r="H158">
        <v>67.681189393123404</v>
      </c>
      <c r="I158">
        <v>62.292019466113999</v>
      </c>
    </row>
    <row r="159" spans="1:9" x14ac:dyDescent="0.15">
      <c r="A159" t="s">
        <v>202</v>
      </c>
      <c r="B159" t="s">
        <v>246</v>
      </c>
      <c r="C159" t="s">
        <v>1</v>
      </c>
      <c r="D159" t="s">
        <v>204</v>
      </c>
      <c r="E159" t="s">
        <v>167</v>
      </c>
      <c r="F159">
        <v>2007</v>
      </c>
      <c r="G159">
        <v>68.225856570116605</v>
      </c>
      <c r="H159">
        <v>71.250169275083095</v>
      </c>
      <c r="I159">
        <v>64.721526986349602</v>
      </c>
    </row>
    <row r="160" spans="1:9" x14ac:dyDescent="0.15">
      <c r="A160" t="s">
        <v>202</v>
      </c>
      <c r="B160" t="s">
        <v>246</v>
      </c>
      <c r="C160" t="s">
        <v>205</v>
      </c>
      <c r="D160" t="s">
        <v>204</v>
      </c>
      <c r="E160" t="s">
        <v>167</v>
      </c>
      <c r="F160">
        <v>2007</v>
      </c>
      <c r="G160">
        <v>66.624269947121405</v>
      </c>
      <c r="H160">
        <v>69.361202584643493</v>
      </c>
      <c r="I160">
        <v>63.3984832158148</v>
      </c>
    </row>
    <row r="161" spans="1:9" x14ac:dyDescent="0.15">
      <c r="A161" t="s">
        <v>202</v>
      </c>
      <c r="B161" t="s">
        <v>247</v>
      </c>
      <c r="C161" t="s">
        <v>21</v>
      </c>
      <c r="D161" t="s">
        <v>204</v>
      </c>
      <c r="E161" t="s">
        <v>167</v>
      </c>
      <c r="F161">
        <v>2007</v>
      </c>
      <c r="G161">
        <v>69.881896766983303</v>
      </c>
      <c r="H161">
        <v>72.561124756300501</v>
      </c>
      <c r="I161">
        <v>66.771658547704305</v>
      </c>
    </row>
    <row r="162" spans="1:9" x14ac:dyDescent="0.15">
      <c r="A162" t="s">
        <v>202</v>
      </c>
      <c r="B162" t="s">
        <v>247</v>
      </c>
      <c r="C162" t="s">
        <v>1</v>
      </c>
      <c r="D162" t="s">
        <v>204</v>
      </c>
      <c r="E162" t="s">
        <v>167</v>
      </c>
      <c r="F162">
        <v>2007</v>
      </c>
      <c r="G162">
        <v>71.924926563666702</v>
      </c>
      <c r="H162">
        <v>75.083294106231506</v>
      </c>
      <c r="I162">
        <v>68.226449597058505</v>
      </c>
    </row>
    <row r="163" spans="1:9" x14ac:dyDescent="0.15">
      <c r="A163" t="s">
        <v>202</v>
      </c>
      <c r="B163" t="s">
        <v>247</v>
      </c>
      <c r="C163" t="s">
        <v>205</v>
      </c>
      <c r="D163" t="s">
        <v>204</v>
      </c>
      <c r="E163" t="s">
        <v>167</v>
      </c>
      <c r="F163">
        <v>2007</v>
      </c>
      <c r="G163">
        <v>70.928094786180694</v>
      </c>
      <c r="H163">
        <v>73.830592359690101</v>
      </c>
      <c r="I163">
        <v>67.655501305221605</v>
      </c>
    </row>
    <row r="164" spans="1:9" x14ac:dyDescent="0.15">
      <c r="A164" t="s">
        <v>202</v>
      </c>
      <c r="B164" t="s">
        <v>248</v>
      </c>
      <c r="C164" t="s">
        <v>21</v>
      </c>
      <c r="D164" t="s">
        <v>204</v>
      </c>
      <c r="E164" t="s">
        <v>167</v>
      </c>
      <c r="F164">
        <v>2007</v>
      </c>
      <c r="G164">
        <v>69.595726958064702</v>
      </c>
      <c r="H164">
        <v>72.179274028777797</v>
      </c>
      <c r="I164">
        <v>66.585198892296305</v>
      </c>
    </row>
    <row r="165" spans="1:9" x14ac:dyDescent="0.15">
      <c r="A165" t="s">
        <v>202</v>
      </c>
      <c r="B165" t="s">
        <v>248</v>
      </c>
      <c r="C165" t="s">
        <v>1</v>
      </c>
      <c r="D165" t="s">
        <v>204</v>
      </c>
      <c r="E165" t="s">
        <v>167</v>
      </c>
      <c r="F165">
        <v>2007</v>
      </c>
      <c r="G165">
        <v>70.935892424019102</v>
      </c>
      <c r="H165">
        <v>73.984846633499302</v>
      </c>
      <c r="I165">
        <v>67.336750897414106</v>
      </c>
    </row>
    <row r="166" spans="1:9" x14ac:dyDescent="0.15">
      <c r="A166" t="s">
        <v>202</v>
      </c>
      <c r="B166" t="s">
        <v>248</v>
      </c>
      <c r="C166" t="s">
        <v>205</v>
      </c>
      <c r="D166" t="s">
        <v>204</v>
      </c>
      <c r="E166" t="s">
        <v>167</v>
      </c>
      <c r="F166">
        <v>2007</v>
      </c>
      <c r="G166">
        <v>70.308024637646497</v>
      </c>
      <c r="H166">
        <v>73.090563700675105</v>
      </c>
      <c r="I166">
        <v>67.001930380927107</v>
      </c>
    </row>
    <row r="167" spans="1:9" x14ac:dyDescent="0.15">
      <c r="A167" t="s">
        <v>202</v>
      </c>
      <c r="B167" t="s">
        <v>249</v>
      </c>
      <c r="C167" t="s">
        <v>21</v>
      </c>
      <c r="D167" t="s">
        <v>204</v>
      </c>
      <c r="E167" t="s">
        <v>167</v>
      </c>
      <c r="F167">
        <v>2007</v>
      </c>
      <c r="G167">
        <v>69.604766743342694</v>
      </c>
      <c r="H167">
        <v>72.257839299079905</v>
      </c>
      <c r="I167">
        <v>66.516124326935596</v>
      </c>
    </row>
    <row r="168" spans="1:9" x14ac:dyDescent="0.15">
      <c r="A168" t="s">
        <v>202</v>
      </c>
      <c r="B168" t="s">
        <v>249</v>
      </c>
      <c r="C168" t="s">
        <v>1</v>
      </c>
      <c r="D168" t="s">
        <v>204</v>
      </c>
      <c r="E168" t="s">
        <v>167</v>
      </c>
      <c r="F168">
        <v>2007</v>
      </c>
      <c r="G168">
        <v>71.237991088945705</v>
      </c>
      <c r="H168">
        <v>74.287285305663005</v>
      </c>
      <c r="I168">
        <v>67.725399955167703</v>
      </c>
    </row>
    <row r="169" spans="1:9" x14ac:dyDescent="0.15">
      <c r="A169" t="s">
        <v>202</v>
      </c>
      <c r="B169" t="s">
        <v>249</v>
      </c>
      <c r="C169" t="s">
        <v>205</v>
      </c>
      <c r="D169" t="s">
        <v>204</v>
      </c>
      <c r="E169" t="s">
        <v>167</v>
      </c>
      <c r="F169">
        <v>2007</v>
      </c>
      <c r="G169">
        <v>70.475958585137505</v>
      </c>
      <c r="H169">
        <v>73.290549992752105</v>
      </c>
      <c r="I169">
        <v>67.185330913205505</v>
      </c>
    </row>
    <row r="170" spans="1:9" x14ac:dyDescent="0.15">
      <c r="A170" t="s">
        <v>202</v>
      </c>
      <c r="B170" t="s">
        <v>250</v>
      </c>
      <c r="C170" t="s">
        <v>21</v>
      </c>
      <c r="D170" t="s">
        <v>204</v>
      </c>
      <c r="E170" t="s">
        <v>167</v>
      </c>
      <c r="F170">
        <v>2007</v>
      </c>
      <c r="G170">
        <v>69.654235089272404</v>
      </c>
      <c r="H170">
        <v>72.341111230675907</v>
      </c>
      <c r="I170">
        <v>66.685313880245999</v>
      </c>
    </row>
    <row r="171" spans="1:9" x14ac:dyDescent="0.15">
      <c r="A171" t="s">
        <v>202</v>
      </c>
      <c r="B171" t="s">
        <v>250</v>
      </c>
      <c r="C171" t="s">
        <v>1</v>
      </c>
      <c r="D171" t="s">
        <v>204</v>
      </c>
      <c r="E171" t="s">
        <v>167</v>
      </c>
      <c r="F171">
        <v>2007</v>
      </c>
      <c r="G171">
        <v>71.583104764398001</v>
      </c>
      <c r="H171">
        <v>74.775324362771201</v>
      </c>
      <c r="I171">
        <v>67.981331690532002</v>
      </c>
    </row>
    <row r="172" spans="1:9" x14ac:dyDescent="0.15">
      <c r="A172" t="s">
        <v>202</v>
      </c>
      <c r="B172" t="s">
        <v>250</v>
      </c>
      <c r="C172" t="s">
        <v>205</v>
      </c>
      <c r="D172" t="s">
        <v>204</v>
      </c>
      <c r="E172" t="s">
        <v>167</v>
      </c>
      <c r="F172">
        <v>2007</v>
      </c>
      <c r="G172">
        <v>70.683571118905206</v>
      </c>
      <c r="H172">
        <v>73.572197497626604</v>
      </c>
      <c r="I172">
        <v>67.400443340498896</v>
      </c>
    </row>
    <row r="173" spans="1:9" x14ac:dyDescent="0.15">
      <c r="A173" t="s">
        <v>202</v>
      </c>
      <c r="B173" t="s">
        <v>251</v>
      </c>
      <c r="C173" t="s">
        <v>21</v>
      </c>
      <c r="D173" t="s">
        <v>204</v>
      </c>
      <c r="E173" t="s">
        <v>167</v>
      </c>
      <c r="F173">
        <v>2007</v>
      </c>
      <c r="G173">
        <v>69.226660295178107</v>
      </c>
      <c r="H173">
        <v>71.8689971936913</v>
      </c>
      <c r="I173">
        <v>66.143542214021906</v>
      </c>
    </row>
    <row r="174" spans="1:9" x14ac:dyDescent="0.15">
      <c r="A174" t="s">
        <v>202</v>
      </c>
      <c r="B174" t="s">
        <v>251</v>
      </c>
      <c r="C174" t="s">
        <v>1</v>
      </c>
      <c r="D174" t="s">
        <v>204</v>
      </c>
      <c r="E174" t="s">
        <v>167</v>
      </c>
      <c r="F174">
        <v>2007</v>
      </c>
      <c r="G174">
        <v>69.721695436085199</v>
      </c>
      <c r="H174">
        <v>72.815682121034101</v>
      </c>
      <c r="I174">
        <v>66.209583417854404</v>
      </c>
    </row>
    <row r="175" spans="1:9" x14ac:dyDescent="0.15">
      <c r="A175" t="s">
        <v>202</v>
      </c>
      <c r="B175" t="s">
        <v>251</v>
      </c>
      <c r="C175" t="s">
        <v>205</v>
      </c>
      <c r="D175" t="s">
        <v>204</v>
      </c>
      <c r="E175" t="s">
        <v>167</v>
      </c>
      <c r="F175">
        <v>2007</v>
      </c>
      <c r="G175">
        <v>69.494233540716806</v>
      </c>
      <c r="H175">
        <v>72.375261872745696</v>
      </c>
      <c r="I175">
        <v>66.164475096400096</v>
      </c>
    </row>
    <row r="176" spans="1:9" x14ac:dyDescent="0.15">
      <c r="A176" t="s">
        <v>202</v>
      </c>
      <c r="B176" t="s">
        <v>252</v>
      </c>
      <c r="C176" t="s">
        <v>21</v>
      </c>
      <c r="D176" t="s">
        <v>204</v>
      </c>
      <c r="E176" t="s">
        <v>167</v>
      </c>
      <c r="F176">
        <v>2007</v>
      </c>
      <c r="G176">
        <v>69.278967146136907</v>
      </c>
      <c r="H176">
        <v>71.820910654619595</v>
      </c>
      <c r="I176">
        <v>66.231678616879094</v>
      </c>
    </row>
    <row r="177" spans="1:9" x14ac:dyDescent="0.15">
      <c r="A177" t="s">
        <v>202</v>
      </c>
      <c r="B177" t="s">
        <v>252</v>
      </c>
      <c r="C177" t="s">
        <v>1</v>
      </c>
      <c r="D177" t="s">
        <v>204</v>
      </c>
      <c r="E177" t="s">
        <v>167</v>
      </c>
      <c r="F177">
        <v>2007</v>
      </c>
      <c r="G177">
        <v>70.681108037342696</v>
      </c>
      <c r="H177">
        <v>73.864927477829298</v>
      </c>
      <c r="I177">
        <v>67.117858578745299</v>
      </c>
    </row>
    <row r="178" spans="1:9" x14ac:dyDescent="0.15">
      <c r="A178" t="s">
        <v>202</v>
      </c>
      <c r="B178" t="s">
        <v>252</v>
      </c>
      <c r="C178" t="s">
        <v>205</v>
      </c>
      <c r="D178" t="s">
        <v>204</v>
      </c>
      <c r="E178" t="s">
        <v>167</v>
      </c>
      <c r="F178">
        <v>2007</v>
      </c>
      <c r="G178">
        <v>70.025933601288301</v>
      </c>
      <c r="H178">
        <v>72.885382933003896</v>
      </c>
      <c r="I178">
        <v>66.7375171662828</v>
      </c>
    </row>
    <row r="179" spans="1:9" x14ac:dyDescent="0.15">
      <c r="A179" t="s">
        <v>202</v>
      </c>
      <c r="B179" t="s">
        <v>253</v>
      </c>
      <c r="C179" t="s">
        <v>21</v>
      </c>
      <c r="D179" t="s">
        <v>204</v>
      </c>
      <c r="E179" t="s">
        <v>167</v>
      </c>
      <c r="F179">
        <v>2007</v>
      </c>
      <c r="G179">
        <v>69.715018856740201</v>
      </c>
      <c r="H179">
        <v>72.274786067676104</v>
      </c>
      <c r="I179">
        <v>66.633084540515199</v>
      </c>
    </row>
    <row r="180" spans="1:9" x14ac:dyDescent="0.15">
      <c r="A180" t="s">
        <v>202</v>
      </c>
      <c r="B180" t="s">
        <v>253</v>
      </c>
      <c r="C180" t="s">
        <v>1</v>
      </c>
      <c r="D180" t="s">
        <v>204</v>
      </c>
      <c r="E180" t="s">
        <v>167</v>
      </c>
      <c r="F180">
        <v>2007</v>
      </c>
      <c r="G180">
        <v>70.601253250035001</v>
      </c>
      <c r="H180">
        <v>73.657931662338399</v>
      </c>
      <c r="I180">
        <v>67.018700358178606</v>
      </c>
    </row>
    <row r="181" spans="1:9" x14ac:dyDescent="0.15">
      <c r="A181" t="s">
        <v>202</v>
      </c>
      <c r="B181" t="s">
        <v>253</v>
      </c>
      <c r="C181" t="s">
        <v>205</v>
      </c>
      <c r="D181" t="s">
        <v>204</v>
      </c>
      <c r="E181" t="s">
        <v>167</v>
      </c>
      <c r="F181">
        <v>2007</v>
      </c>
      <c r="G181">
        <v>70.215578155336203</v>
      </c>
      <c r="H181">
        <v>72.998254766504601</v>
      </c>
      <c r="I181">
        <v>66.799055670621797</v>
      </c>
    </row>
    <row r="182" spans="1:9" x14ac:dyDescent="0.15">
      <c r="A182" t="s">
        <v>202</v>
      </c>
      <c r="B182" t="s">
        <v>123</v>
      </c>
      <c r="C182" t="s">
        <v>21</v>
      </c>
      <c r="D182" t="s">
        <v>204</v>
      </c>
      <c r="E182" t="s">
        <v>167</v>
      </c>
      <c r="F182">
        <v>2007</v>
      </c>
      <c r="G182">
        <v>68.941645331866894</v>
      </c>
      <c r="H182">
        <v>71.463903732981805</v>
      </c>
      <c r="I182">
        <v>65.870213090403496</v>
      </c>
    </row>
    <row r="183" spans="1:9" x14ac:dyDescent="0.15">
      <c r="A183" t="s">
        <v>202</v>
      </c>
      <c r="B183" t="s">
        <v>123</v>
      </c>
      <c r="C183" t="s">
        <v>1</v>
      </c>
      <c r="D183" t="s">
        <v>204</v>
      </c>
      <c r="E183" t="s">
        <v>167</v>
      </c>
      <c r="F183">
        <v>2007</v>
      </c>
      <c r="G183">
        <v>70.465953938925296</v>
      </c>
      <c r="H183">
        <v>73.515256944465605</v>
      </c>
      <c r="I183">
        <v>66.915242544014902</v>
      </c>
    </row>
    <row r="184" spans="1:9" x14ac:dyDescent="0.15">
      <c r="A184" t="s">
        <v>202</v>
      </c>
      <c r="B184" t="s">
        <v>123</v>
      </c>
      <c r="C184" t="s">
        <v>205</v>
      </c>
      <c r="D184" t="s">
        <v>204</v>
      </c>
      <c r="E184" t="s">
        <v>167</v>
      </c>
      <c r="F184">
        <v>2007</v>
      </c>
      <c r="G184">
        <v>69.760824199774703</v>
      </c>
      <c r="H184">
        <v>72.556197806301896</v>
      </c>
      <c r="I184">
        <v>66.478512903452895</v>
      </c>
    </row>
    <row r="185" spans="1:9" x14ac:dyDescent="0.15">
      <c r="A185" t="s">
        <v>202</v>
      </c>
      <c r="B185" t="s">
        <v>254</v>
      </c>
      <c r="C185" t="s">
        <v>21</v>
      </c>
      <c r="D185" t="s">
        <v>204</v>
      </c>
      <c r="E185" t="s">
        <v>167</v>
      </c>
      <c r="F185">
        <v>2007</v>
      </c>
      <c r="G185">
        <v>69.028568873831304</v>
      </c>
      <c r="H185">
        <v>71.600131236250505</v>
      </c>
      <c r="I185">
        <v>66.058668476210499</v>
      </c>
    </row>
    <row r="186" spans="1:9" x14ac:dyDescent="0.15">
      <c r="A186" t="s">
        <v>202</v>
      </c>
      <c r="B186" t="s">
        <v>254</v>
      </c>
      <c r="C186" t="s">
        <v>1</v>
      </c>
      <c r="D186" t="s">
        <v>204</v>
      </c>
      <c r="E186" t="s">
        <v>167</v>
      </c>
      <c r="F186">
        <v>2007</v>
      </c>
      <c r="G186">
        <v>70.6522964055561</v>
      </c>
      <c r="H186">
        <v>73.767522746284797</v>
      </c>
      <c r="I186">
        <v>67.101038642510503</v>
      </c>
    </row>
    <row r="187" spans="1:9" x14ac:dyDescent="0.15">
      <c r="A187" t="s">
        <v>202</v>
      </c>
      <c r="B187" t="s">
        <v>254</v>
      </c>
      <c r="C187" t="s">
        <v>205</v>
      </c>
      <c r="D187" t="s">
        <v>204</v>
      </c>
      <c r="E187" t="s">
        <v>167</v>
      </c>
      <c r="F187">
        <v>2007</v>
      </c>
      <c r="G187">
        <v>69.885188107792999</v>
      </c>
      <c r="H187">
        <v>72.706554632842895</v>
      </c>
      <c r="I187">
        <v>66.616732073698799</v>
      </c>
    </row>
    <row r="188" spans="1:9" x14ac:dyDescent="0.15">
      <c r="A188" t="s">
        <v>202</v>
      </c>
      <c r="B188" t="s">
        <v>255</v>
      </c>
      <c r="C188" t="s">
        <v>21</v>
      </c>
      <c r="D188" t="s">
        <v>204</v>
      </c>
      <c r="E188" t="s">
        <v>167</v>
      </c>
      <c r="F188">
        <v>2007</v>
      </c>
      <c r="G188">
        <v>66.885087771390502</v>
      </c>
      <c r="H188">
        <v>69.433419347193194</v>
      </c>
      <c r="I188">
        <v>63.947508646113398</v>
      </c>
    </row>
    <row r="189" spans="1:9" x14ac:dyDescent="0.15">
      <c r="A189" t="s">
        <v>202</v>
      </c>
      <c r="B189" t="s">
        <v>255</v>
      </c>
      <c r="C189" t="s">
        <v>1</v>
      </c>
      <c r="D189" t="s">
        <v>204</v>
      </c>
      <c r="E189" t="s">
        <v>167</v>
      </c>
      <c r="F189">
        <v>2007</v>
      </c>
      <c r="G189">
        <v>69.524857990496898</v>
      </c>
      <c r="H189">
        <v>72.624919241654894</v>
      </c>
      <c r="I189">
        <v>65.928573199816697</v>
      </c>
    </row>
    <row r="190" spans="1:9" x14ac:dyDescent="0.15">
      <c r="A190" t="s">
        <v>202</v>
      </c>
      <c r="B190" t="s">
        <v>255</v>
      </c>
      <c r="C190" t="s">
        <v>205</v>
      </c>
      <c r="D190" t="s">
        <v>204</v>
      </c>
      <c r="E190" t="s">
        <v>167</v>
      </c>
      <c r="F190">
        <v>2007</v>
      </c>
      <c r="G190">
        <v>68.205783591161506</v>
      </c>
      <c r="H190">
        <v>71.013224184846806</v>
      </c>
      <c r="I190">
        <v>64.942172466882596</v>
      </c>
    </row>
    <row r="191" spans="1:9" x14ac:dyDescent="0.15">
      <c r="A191" t="s">
        <v>202</v>
      </c>
      <c r="B191" t="s">
        <v>256</v>
      </c>
      <c r="C191" t="s">
        <v>21</v>
      </c>
      <c r="D191" t="s">
        <v>204</v>
      </c>
      <c r="E191" t="s">
        <v>167</v>
      </c>
      <c r="F191">
        <v>2007</v>
      </c>
      <c r="G191">
        <v>68.489464703255805</v>
      </c>
      <c r="H191">
        <v>71.017120234604306</v>
      </c>
      <c r="I191">
        <v>65.4764310269493</v>
      </c>
    </row>
    <row r="192" spans="1:9" x14ac:dyDescent="0.15">
      <c r="A192" t="s">
        <v>202</v>
      </c>
      <c r="B192" t="s">
        <v>256</v>
      </c>
      <c r="C192" t="s">
        <v>1</v>
      </c>
      <c r="D192" t="s">
        <v>204</v>
      </c>
      <c r="E192" t="s">
        <v>167</v>
      </c>
      <c r="F192">
        <v>2007</v>
      </c>
      <c r="G192">
        <v>70.186213425685295</v>
      </c>
      <c r="H192">
        <v>73.216351633729303</v>
      </c>
      <c r="I192">
        <v>66.579411592876696</v>
      </c>
    </row>
    <row r="193" spans="1:9" x14ac:dyDescent="0.15">
      <c r="A193" t="s">
        <v>202</v>
      </c>
      <c r="B193" t="s">
        <v>256</v>
      </c>
      <c r="C193" t="s">
        <v>205</v>
      </c>
      <c r="D193" t="s">
        <v>204</v>
      </c>
      <c r="E193" t="s">
        <v>167</v>
      </c>
      <c r="F193">
        <v>2007</v>
      </c>
      <c r="G193">
        <v>69.378797116054898</v>
      </c>
      <c r="H193">
        <v>72.136295906645103</v>
      </c>
      <c r="I193">
        <v>66.136000092646498</v>
      </c>
    </row>
    <row r="194" spans="1:9" x14ac:dyDescent="0.15">
      <c r="A194" t="s">
        <v>202</v>
      </c>
      <c r="B194" t="s">
        <v>257</v>
      </c>
      <c r="C194" t="s">
        <v>21</v>
      </c>
      <c r="D194" t="s">
        <v>204</v>
      </c>
      <c r="E194" t="s">
        <v>167</v>
      </c>
      <c r="F194">
        <v>2007</v>
      </c>
      <c r="G194">
        <v>66.186483873792099</v>
      </c>
      <c r="H194">
        <v>68.600068926765005</v>
      </c>
      <c r="I194">
        <v>63.286971410167901</v>
      </c>
    </row>
    <row r="195" spans="1:9" x14ac:dyDescent="0.15">
      <c r="A195" t="s">
        <v>202</v>
      </c>
      <c r="B195" t="s">
        <v>257</v>
      </c>
      <c r="C195" t="s">
        <v>1</v>
      </c>
      <c r="D195" t="s">
        <v>204</v>
      </c>
      <c r="E195" t="s">
        <v>167</v>
      </c>
      <c r="F195">
        <v>2007</v>
      </c>
      <c r="G195">
        <v>69.204971323205896</v>
      </c>
      <c r="H195">
        <v>72.164125690982303</v>
      </c>
      <c r="I195">
        <v>65.809451502171598</v>
      </c>
    </row>
    <row r="196" spans="1:9" x14ac:dyDescent="0.15">
      <c r="A196" t="s">
        <v>202</v>
      </c>
      <c r="B196" t="s">
        <v>257</v>
      </c>
      <c r="C196" t="s">
        <v>205</v>
      </c>
      <c r="D196" t="s">
        <v>204</v>
      </c>
      <c r="E196" t="s">
        <v>167</v>
      </c>
      <c r="F196">
        <v>2007</v>
      </c>
      <c r="G196">
        <v>67.695601827202907</v>
      </c>
      <c r="H196">
        <v>70.402607034450696</v>
      </c>
      <c r="I196">
        <v>64.495366509813195</v>
      </c>
    </row>
    <row r="197" spans="1:9" x14ac:dyDescent="0.15">
      <c r="A197" t="s">
        <v>202</v>
      </c>
      <c r="B197" t="s">
        <v>258</v>
      </c>
      <c r="C197" t="s">
        <v>21</v>
      </c>
      <c r="D197" t="s">
        <v>204</v>
      </c>
      <c r="E197" t="s">
        <v>167</v>
      </c>
      <c r="F197">
        <v>2007</v>
      </c>
      <c r="G197">
        <v>67.277263379418599</v>
      </c>
      <c r="H197">
        <v>69.661110817809799</v>
      </c>
      <c r="I197">
        <v>64.401494570876395</v>
      </c>
    </row>
    <row r="198" spans="1:9" x14ac:dyDescent="0.15">
      <c r="A198" t="s">
        <v>202</v>
      </c>
      <c r="B198" t="s">
        <v>258</v>
      </c>
      <c r="C198" t="s">
        <v>1</v>
      </c>
      <c r="D198" t="s">
        <v>204</v>
      </c>
      <c r="E198" t="s">
        <v>167</v>
      </c>
      <c r="F198">
        <v>2007</v>
      </c>
      <c r="G198">
        <v>69.207153306396293</v>
      </c>
      <c r="H198">
        <v>72.156104328760506</v>
      </c>
      <c r="I198">
        <v>65.879887051599397</v>
      </c>
    </row>
    <row r="199" spans="1:9" x14ac:dyDescent="0.15">
      <c r="A199" t="s">
        <v>202</v>
      </c>
      <c r="B199" t="s">
        <v>258</v>
      </c>
      <c r="C199" t="s">
        <v>205</v>
      </c>
      <c r="D199" t="s">
        <v>204</v>
      </c>
      <c r="E199" t="s">
        <v>167</v>
      </c>
      <c r="F199">
        <v>2007</v>
      </c>
      <c r="G199">
        <v>68.284249793794999</v>
      </c>
      <c r="H199">
        <v>70.935918058408703</v>
      </c>
      <c r="I199">
        <v>65.1910474629655</v>
      </c>
    </row>
    <row r="200" spans="1:9" x14ac:dyDescent="0.15">
      <c r="A200" t="s">
        <v>202</v>
      </c>
      <c r="B200" t="s">
        <v>259</v>
      </c>
      <c r="C200" t="s">
        <v>21</v>
      </c>
      <c r="D200" t="s">
        <v>204</v>
      </c>
      <c r="E200" t="s">
        <v>167</v>
      </c>
      <c r="F200">
        <v>2007</v>
      </c>
      <c r="G200">
        <v>68.595795435151402</v>
      </c>
      <c r="H200">
        <v>71.107909658992597</v>
      </c>
      <c r="I200">
        <v>65.568273245887696</v>
      </c>
    </row>
    <row r="201" spans="1:9" x14ac:dyDescent="0.15">
      <c r="A201" t="s">
        <v>202</v>
      </c>
      <c r="B201" t="s">
        <v>259</v>
      </c>
      <c r="C201" t="s">
        <v>1</v>
      </c>
      <c r="D201" t="s">
        <v>204</v>
      </c>
      <c r="E201" t="s">
        <v>167</v>
      </c>
      <c r="F201">
        <v>2007</v>
      </c>
      <c r="G201">
        <v>70.621765133640807</v>
      </c>
      <c r="H201">
        <v>73.646179366159899</v>
      </c>
      <c r="I201">
        <v>67.128243810681894</v>
      </c>
    </row>
    <row r="202" spans="1:9" x14ac:dyDescent="0.15">
      <c r="A202" t="s">
        <v>202</v>
      </c>
      <c r="B202" t="s">
        <v>259</v>
      </c>
      <c r="C202" t="s">
        <v>205</v>
      </c>
      <c r="D202" t="s">
        <v>204</v>
      </c>
      <c r="E202" t="s">
        <v>167</v>
      </c>
      <c r="F202">
        <v>2007</v>
      </c>
      <c r="G202">
        <v>69.665383287435503</v>
      </c>
      <c r="H202">
        <v>72.427447653528603</v>
      </c>
      <c r="I202">
        <v>66.400006851089998</v>
      </c>
    </row>
    <row r="203" spans="1:9" x14ac:dyDescent="0.15">
      <c r="A203" t="s">
        <v>202</v>
      </c>
      <c r="B203" t="s">
        <v>260</v>
      </c>
      <c r="C203" t="s">
        <v>21</v>
      </c>
      <c r="D203" t="s">
        <v>204</v>
      </c>
      <c r="E203" t="s">
        <v>167</v>
      </c>
      <c r="F203">
        <v>2007</v>
      </c>
      <c r="G203">
        <v>66.523034664894993</v>
      </c>
      <c r="H203">
        <v>68.947561383938606</v>
      </c>
      <c r="I203">
        <v>63.607915750018101</v>
      </c>
    </row>
    <row r="204" spans="1:9" x14ac:dyDescent="0.15">
      <c r="A204" t="s">
        <v>202</v>
      </c>
      <c r="B204" t="s">
        <v>260</v>
      </c>
      <c r="C204" t="s">
        <v>1</v>
      </c>
      <c r="D204" t="s">
        <v>204</v>
      </c>
      <c r="E204" t="s">
        <v>167</v>
      </c>
      <c r="F204">
        <v>2007</v>
      </c>
      <c r="G204">
        <v>68.867461571553306</v>
      </c>
      <c r="H204">
        <v>71.804242719242893</v>
      </c>
      <c r="I204">
        <v>65.472652160025504</v>
      </c>
    </row>
    <row r="205" spans="1:9" x14ac:dyDescent="0.15">
      <c r="A205" t="s">
        <v>202</v>
      </c>
      <c r="B205" t="s">
        <v>260</v>
      </c>
      <c r="C205" t="s">
        <v>205</v>
      </c>
      <c r="D205" t="s">
        <v>204</v>
      </c>
      <c r="E205" t="s">
        <v>167</v>
      </c>
      <c r="F205">
        <v>2007</v>
      </c>
      <c r="G205">
        <v>67.710329074082594</v>
      </c>
      <c r="H205">
        <v>70.372313111742002</v>
      </c>
      <c r="I205">
        <v>64.579991099317496</v>
      </c>
    </row>
    <row r="206" spans="1:9" x14ac:dyDescent="0.15">
      <c r="A206" t="s">
        <v>202</v>
      </c>
      <c r="B206" t="s">
        <v>261</v>
      </c>
      <c r="C206" t="s">
        <v>21</v>
      </c>
      <c r="D206" t="s">
        <v>204</v>
      </c>
      <c r="E206" t="s">
        <v>167</v>
      </c>
      <c r="F206">
        <v>2007</v>
      </c>
      <c r="G206">
        <v>68.0760799657197</v>
      </c>
      <c r="H206">
        <v>70.558658569667003</v>
      </c>
      <c r="I206">
        <v>65.161494206089898</v>
      </c>
    </row>
    <row r="207" spans="1:9" x14ac:dyDescent="0.15">
      <c r="A207" t="s">
        <v>202</v>
      </c>
      <c r="B207" t="s">
        <v>261</v>
      </c>
      <c r="C207" t="s">
        <v>1</v>
      </c>
      <c r="D207" t="s">
        <v>204</v>
      </c>
      <c r="E207" t="s">
        <v>167</v>
      </c>
      <c r="F207">
        <v>2007</v>
      </c>
      <c r="G207">
        <v>70.319027967333298</v>
      </c>
      <c r="H207">
        <v>73.444539277707506</v>
      </c>
      <c r="I207">
        <v>66.891621930991803</v>
      </c>
    </row>
    <row r="208" spans="1:9" x14ac:dyDescent="0.15">
      <c r="A208" t="s">
        <v>202</v>
      </c>
      <c r="B208" t="s">
        <v>261</v>
      </c>
      <c r="C208" t="s">
        <v>205</v>
      </c>
      <c r="D208" t="s">
        <v>204</v>
      </c>
      <c r="E208" t="s">
        <v>167</v>
      </c>
      <c r="F208">
        <v>2007</v>
      </c>
      <c r="G208">
        <v>69.237841769863806</v>
      </c>
      <c r="H208">
        <v>72.015356410551405</v>
      </c>
      <c r="I208">
        <v>66.028740065260195</v>
      </c>
    </row>
    <row r="209" spans="1:9" x14ac:dyDescent="0.15">
      <c r="A209" t="s">
        <v>202</v>
      </c>
      <c r="B209" t="s">
        <v>262</v>
      </c>
      <c r="C209" t="s">
        <v>21</v>
      </c>
      <c r="D209" t="s">
        <v>204</v>
      </c>
      <c r="E209" t="s">
        <v>167</v>
      </c>
      <c r="F209">
        <v>2007</v>
      </c>
      <c r="G209">
        <v>67.856753645757195</v>
      </c>
      <c r="H209">
        <v>70.458270861639505</v>
      </c>
      <c r="I209">
        <v>64.923101315771007</v>
      </c>
    </row>
    <row r="210" spans="1:9" x14ac:dyDescent="0.15">
      <c r="A210" t="s">
        <v>202</v>
      </c>
      <c r="B210" t="s">
        <v>262</v>
      </c>
      <c r="C210" t="s">
        <v>1</v>
      </c>
      <c r="D210" t="s">
        <v>204</v>
      </c>
      <c r="E210" t="s">
        <v>167</v>
      </c>
      <c r="F210">
        <v>2007</v>
      </c>
      <c r="G210">
        <v>69.7483091716025</v>
      </c>
      <c r="H210">
        <v>72.792583208672895</v>
      </c>
      <c r="I210">
        <v>66.154027255989405</v>
      </c>
    </row>
    <row r="211" spans="1:9" x14ac:dyDescent="0.15">
      <c r="A211" t="s">
        <v>202</v>
      </c>
      <c r="B211" t="s">
        <v>262</v>
      </c>
      <c r="C211" t="s">
        <v>205</v>
      </c>
      <c r="D211" t="s">
        <v>204</v>
      </c>
      <c r="E211" t="s">
        <v>167</v>
      </c>
      <c r="F211">
        <v>2007</v>
      </c>
      <c r="G211">
        <v>68.851243122381902</v>
      </c>
      <c r="H211">
        <v>71.634206944142704</v>
      </c>
      <c r="I211">
        <v>65.510734024430803</v>
      </c>
    </row>
    <row r="212" spans="1:9" x14ac:dyDescent="0.15">
      <c r="A212" t="s">
        <v>202</v>
      </c>
      <c r="B212" t="s">
        <v>263</v>
      </c>
      <c r="C212" t="s">
        <v>21</v>
      </c>
      <c r="D212" t="s">
        <v>204</v>
      </c>
      <c r="E212" t="s">
        <v>167</v>
      </c>
      <c r="F212">
        <v>2007</v>
      </c>
      <c r="G212">
        <v>67.023639090016403</v>
      </c>
      <c r="H212">
        <v>69.513427596497095</v>
      </c>
      <c r="I212">
        <v>64.200190241068896</v>
      </c>
    </row>
    <row r="213" spans="1:9" x14ac:dyDescent="0.15">
      <c r="A213" t="s">
        <v>202</v>
      </c>
      <c r="B213" t="s">
        <v>263</v>
      </c>
      <c r="C213" t="s">
        <v>1</v>
      </c>
      <c r="D213" t="s">
        <v>204</v>
      </c>
      <c r="E213" t="s">
        <v>167</v>
      </c>
      <c r="F213">
        <v>2007</v>
      </c>
      <c r="G213">
        <v>69.039785978125494</v>
      </c>
      <c r="H213">
        <v>71.996959217564395</v>
      </c>
      <c r="I213">
        <v>65.641603831547897</v>
      </c>
    </row>
    <row r="214" spans="1:9" x14ac:dyDescent="0.15">
      <c r="A214" t="s">
        <v>202</v>
      </c>
      <c r="B214" t="s">
        <v>263</v>
      </c>
      <c r="C214" t="s">
        <v>205</v>
      </c>
      <c r="D214" t="s">
        <v>204</v>
      </c>
      <c r="E214" t="s">
        <v>167</v>
      </c>
      <c r="F214">
        <v>2007</v>
      </c>
      <c r="G214">
        <v>68.056532024429998</v>
      </c>
      <c r="H214">
        <v>70.788918452625595</v>
      </c>
      <c r="I214">
        <v>64.930487735909594</v>
      </c>
    </row>
    <row r="215" spans="1:9" x14ac:dyDescent="0.15">
      <c r="A215" t="s">
        <v>202</v>
      </c>
      <c r="B215" t="s">
        <v>264</v>
      </c>
      <c r="C215" t="s">
        <v>21</v>
      </c>
      <c r="D215" t="s">
        <v>204</v>
      </c>
      <c r="E215" t="s">
        <v>167</v>
      </c>
      <c r="F215">
        <v>2007</v>
      </c>
      <c r="G215">
        <v>66.618803412006599</v>
      </c>
      <c r="H215">
        <v>69.113418921234</v>
      </c>
      <c r="I215">
        <v>63.689346327737702</v>
      </c>
    </row>
    <row r="216" spans="1:9" x14ac:dyDescent="0.15">
      <c r="A216" t="s">
        <v>202</v>
      </c>
      <c r="B216" t="s">
        <v>264</v>
      </c>
      <c r="C216" t="s">
        <v>1</v>
      </c>
      <c r="D216" t="s">
        <v>204</v>
      </c>
      <c r="E216" t="s">
        <v>167</v>
      </c>
      <c r="F216">
        <v>2007</v>
      </c>
      <c r="G216">
        <v>69.552711533076206</v>
      </c>
      <c r="H216">
        <v>72.676385142609902</v>
      </c>
      <c r="I216">
        <v>65.994509684287806</v>
      </c>
    </row>
    <row r="217" spans="1:9" x14ac:dyDescent="0.15">
      <c r="A217" t="s">
        <v>202</v>
      </c>
      <c r="B217" t="s">
        <v>264</v>
      </c>
      <c r="C217" t="s">
        <v>205</v>
      </c>
      <c r="D217" t="s">
        <v>204</v>
      </c>
      <c r="E217" t="s">
        <v>167</v>
      </c>
      <c r="F217">
        <v>2007</v>
      </c>
      <c r="G217">
        <v>68.051270104395101</v>
      </c>
      <c r="H217">
        <v>70.818727803471205</v>
      </c>
      <c r="I217">
        <v>64.879958952847403</v>
      </c>
    </row>
    <row r="218" spans="1:9" x14ac:dyDescent="0.15">
      <c r="A218" t="s">
        <v>202</v>
      </c>
      <c r="B218" t="s">
        <v>265</v>
      </c>
      <c r="C218" t="s">
        <v>21</v>
      </c>
      <c r="D218" t="s">
        <v>204</v>
      </c>
      <c r="E218" t="s">
        <v>167</v>
      </c>
      <c r="F218">
        <v>2007</v>
      </c>
      <c r="G218">
        <v>69.308342693535096</v>
      </c>
      <c r="H218">
        <v>71.878475651321097</v>
      </c>
      <c r="I218">
        <v>66.277319561611506</v>
      </c>
    </row>
    <row r="219" spans="1:9" x14ac:dyDescent="0.15">
      <c r="A219" t="s">
        <v>202</v>
      </c>
      <c r="B219" t="s">
        <v>265</v>
      </c>
      <c r="C219" t="s">
        <v>1</v>
      </c>
      <c r="D219" t="s">
        <v>204</v>
      </c>
      <c r="E219" t="s">
        <v>167</v>
      </c>
      <c r="F219">
        <v>2007</v>
      </c>
      <c r="G219">
        <v>71.524537227051198</v>
      </c>
      <c r="H219">
        <v>74.601254018372003</v>
      </c>
      <c r="I219">
        <v>67.902110430811803</v>
      </c>
    </row>
    <row r="220" spans="1:9" x14ac:dyDescent="0.15">
      <c r="A220" t="s">
        <v>202</v>
      </c>
      <c r="B220" t="s">
        <v>265</v>
      </c>
      <c r="C220" t="s">
        <v>205</v>
      </c>
      <c r="D220" t="s">
        <v>204</v>
      </c>
      <c r="E220" t="s">
        <v>167</v>
      </c>
      <c r="F220">
        <v>2007</v>
      </c>
      <c r="G220">
        <v>70.454313536148504</v>
      </c>
      <c r="H220">
        <v>73.2525764936196</v>
      </c>
      <c r="I220">
        <v>67.122646698436697</v>
      </c>
    </row>
    <row r="221" spans="1:9" x14ac:dyDescent="0.15">
      <c r="A221" t="s">
        <v>202</v>
      </c>
      <c r="B221" t="s">
        <v>266</v>
      </c>
      <c r="C221" t="s">
        <v>21</v>
      </c>
      <c r="D221" t="s">
        <v>204</v>
      </c>
      <c r="E221" t="s">
        <v>167</v>
      </c>
      <c r="F221">
        <v>2007</v>
      </c>
      <c r="G221">
        <v>69.821859476101395</v>
      </c>
      <c r="H221">
        <v>72.413534169564798</v>
      </c>
      <c r="I221">
        <v>66.752940360692904</v>
      </c>
    </row>
    <row r="222" spans="1:9" x14ac:dyDescent="0.15">
      <c r="A222" t="s">
        <v>202</v>
      </c>
      <c r="B222" t="s">
        <v>266</v>
      </c>
      <c r="C222" t="s">
        <v>1</v>
      </c>
      <c r="D222" t="s">
        <v>204</v>
      </c>
      <c r="E222" t="s">
        <v>167</v>
      </c>
      <c r="F222">
        <v>2007</v>
      </c>
      <c r="G222">
        <v>71.495695924256296</v>
      </c>
      <c r="H222">
        <v>74.560091520130101</v>
      </c>
      <c r="I222">
        <v>67.848037286332598</v>
      </c>
    </row>
    <row r="223" spans="1:9" x14ac:dyDescent="0.15">
      <c r="A223" t="s">
        <v>202</v>
      </c>
      <c r="B223" t="s">
        <v>266</v>
      </c>
      <c r="C223" t="s">
        <v>205</v>
      </c>
      <c r="D223" t="s">
        <v>204</v>
      </c>
      <c r="E223" t="s">
        <v>167</v>
      </c>
      <c r="F223">
        <v>2007</v>
      </c>
      <c r="G223">
        <v>70.7023808606465</v>
      </c>
      <c r="H223">
        <v>73.472648809749998</v>
      </c>
      <c r="I223">
        <v>67.356363951230804</v>
      </c>
    </row>
    <row r="224" spans="1:9" x14ac:dyDescent="0.15">
      <c r="A224" t="s">
        <v>202</v>
      </c>
      <c r="B224" t="s">
        <v>267</v>
      </c>
      <c r="C224" t="s">
        <v>21</v>
      </c>
      <c r="D224" t="s">
        <v>204</v>
      </c>
      <c r="E224" t="s">
        <v>167</v>
      </c>
      <c r="F224">
        <v>2007</v>
      </c>
      <c r="G224">
        <v>68.951384832394098</v>
      </c>
      <c r="H224">
        <v>71.483241803286603</v>
      </c>
      <c r="I224">
        <v>65.907775427018095</v>
      </c>
    </row>
    <row r="225" spans="1:9" x14ac:dyDescent="0.15">
      <c r="A225" t="s">
        <v>202</v>
      </c>
      <c r="B225" t="s">
        <v>267</v>
      </c>
      <c r="C225" t="s">
        <v>1</v>
      </c>
      <c r="D225" t="s">
        <v>204</v>
      </c>
      <c r="E225" t="s">
        <v>167</v>
      </c>
      <c r="F225">
        <v>2007</v>
      </c>
      <c r="G225">
        <v>70.532589357227394</v>
      </c>
      <c r="H225">
        <v>73.539831763442294</v>
      </c>
      <c r="I225">
        <v>66.989613125765899</v>
      </c>
    </row>
    <row r="226" spans="1:9" x14ac:dyDescent="0.15">
      <c r="A226" t="s">
        <v>202</v>
      </c>
      <c r="B226" t="s">
        <v>267</v>
      </c>
      <c r="C226" t="s">
        <v>205</v>
      </c>
      <c r="D226" t="s">
        <v>204</v>
      </c>
      <c r="E226" t="s">
        <v>167</v>
      </c>
      <c r="F226">
        <v>2007</v>
      </c>
      <c r="G226">
        <v>69.787610571194804</v>
      </c>
      <c r="H226">
        <v>72.575271550243997</v>
      </c>
      <c r="I226">
        <v>66.472103952075699</v>
      </c>
    </row>
    <row r="227" spans="1:9" x14ac:dyDescent="0.15">
      <c r="A227" t="s">
        <v>202</v>
      </c>
      <c r="B227" t="s">
        <v>268</v>
      </c>
      <c r="C227" t="s">
        <v>21</v>
      </c>
      <c r="D227" t="s">
        <v>204</v>
      </c>
      <c r="E227" t="s">
        <v>167</v>
      </c>
      <c r="F227">
        <v>2007</v>
      </c>
      <c r="G227">
        <v>68.068953746774895</v>
      </c>
      <c r="H227">
        <v>70.537386647404105</v>
      </c>
      <c r="I227">
        <v>65.126406028756705</v>
      </c>
    </row>
    <row r="228" spans="1:9" x14ac:dyDescent="0.15">
      <c r="A228" t="s">
        <v>202</v>
      </c>
      <c r="B228" t="s">
        <v>268</v>
      </c>
      <c r="C228" t="s">
        <v>1</v>
      </c>
      <c r="D228" t="s">
        <v>204</v>
      </c>
      <c r="E228" t="s">
        <v>167</v>
      </c>
      <c r="F228">
        <v>2007</v>
      </c>
      <c r="G228">
        <v>70.547287730886694</v>
      </c>
      <c r="H228">
        <v>73.477188744799605</v>
      </c>
      <c r="I228">
        <v>66.959294582989102</v>
      </c>
    </row>
    <row r="229" spans="1:9" x14ac:dyDescent="0.15">
      <c r="A229" t="s">
        <v>202</v>
      </c>
      <c r="B229" t="s">
        <v>268</v>
      </c>
      <c r="C229" t="s">
        <v>205</v>
      </c>
      <c r="D229" t="s">
        <v>204</v>
      </c>
      <c r="E229" t="s">
        <v>167</v>
      </c>
      <c r="F229">
        <v>2007</v>
      </c>
      <c r="G229">
        <v>69.338352034498001</v>
      </c>
      <c r="H229">
        <v>72.064182201339605</v>
      </c>
      <c r="I229">
        <v>66.022816911162096</v>
      </c>
    </row>
    <row r="230" spans="1:9" x14ac:dyDescent="0.15">
      <c r="A230" t="s">
        <v>202</v>
      </c>
      <c r="B230" t="s">
        <v>269</v>
      </c>
      <c r="C230" t="s">
        <v>21</v>
      </c>
      <c r="D230" t="s">
        <v>204</v>
      </c>
      <c r="E230" t="s">
        <v>167</v>
      </c>
      <c r="F230">
        <v>2007</v>
      </c>
      <c r="G230">
        <v>68.770281553744297</v>
      </c>
      <c r="H230">
        <v>71.293399679319904</v>
      </c>
      <c r="I230">
        <v>65.728524876544199</v>
      </c>
    </row>
    <row r="231" spans="1:9" x14ac:dyDescent="0.15">
      <c r="A231" t="s">
        <v>202</v>
      </c>
      <c r="B231" t="s">
        <v>269</v>
      </c>
      <c r="C231" t="s">
        <v>1</v>
      </c>
      <c r="D231" t="s">
        <v>204</v>
      </c>
      <c r="E231" t="s">
        <v>167</v>
      </c>
      <c r="F231">
        <v>2007</v>
      </c>
      <c r="G231">
        <v>70.837898632030601</v>
      </c>
      <c r="H231">
        <v>73.955178068645495</v>
      </c>
      <c r="I231">
        <v>67.235413183984605</v>
      </c>
    </row>
    <row r="232" spans="1:9" x14ac:dyDescent="0.15">
      <c r="A232" t="s">
        <v>202</v>
      </c>
      <c r="B232" t="s">
        <v>269</v>
      </c>
      <c r="C232" t="s">
        <v>205</v>
      </c>
      <c r="D232" t="s">
        <v>204</v>
      </c>
      <c r="E232" t="s">
        <v>167</v>
      </c>
      <c r="F232">
        <v>2007</v>
      </c>
      <c r="G232">
        <v>69.836277040597906</v>
      </c>
      <c r="H232">
        <v>72.646785754266901</v>
      </c>
      <c r="I232">
        <v>66.523981107664198</v>
      </c>
    </row>
    <row r="233" spans="1:9" x14ac:dyDescent="0.15">
      <c r="A233" t="s">
        <v>202</v>
      </c>
      <c r="B233" t="s">
        <v>270</v>
      </c>
      <c r="C233" t="s">
        <v>21</v>
      </c>
      <c r="D233" t="s">
        <v>204</v>
      </c>
      <c r="E233" t="s">
        <v>167</v>
      </c>
      <c r="F233">
        <v>2007</v>
      </c>
      <c r="G233">
        <v>68.949916484881498</v>
      </c>
      <c r="H233">
        <v>71.438346915669399</v>
      </c>
      <c r="I233">
        <v>66.004782479841097</v>
      </c>
    </row>
    <row r="234" spans="1:9" x14ac:dyDescent="0.15">
      <c r="A234" t="s">
        <v>202</v>
      </c>
      <c r="B234" t="s">
        <v>270</v>
      </c>
      <c r="C234" t="s">
        <v>1</v>
      </c>
      <c r="D234" t="s">
        <v>204</v>
      </c>
      <c r="E234" t="s">
        <v>167</v>
      </c>
      <c r="F234">
        <v>2007</v>
      </c>
      <c r="G234">
        <v>70.929099379093799</v>
      </c>
      <c r="H234">
        <v>73.932057203756898</v>
      </c>
      <c r="I234">
        <v>67.439176154391404</v>
      </c>
    </row>
    <row r="235" spans="1:9" x14ac:dyDescent="0.15">
      <c r="A235" t="s">
        <v>202</v>
      </c>
      <c r="B235" t="s">
        <v>270</v>
      </c>
      <c r="C235" t="s">
        <v>205</v>
      </c>
      <c r="D235" t="s">
        <v>204</v>
      </c>
      <c r="E235" t="s">
        <v>167</v>
      </c>
      <c r="F235">
        <v>2007</v>
      </c>
      <c r="G235">
        <v>69.982606150645694</v>
      </c>
      <c r="H235">
        <v>72.735981516640507</v>
      </c>
      <c r="I235">
        <v>66.748177694982701</v>
      </c>
    </row>
    <row r="236" spans="1:9" x14ac:dyDescent="0.15">
      <c r="A236" t="s">
        <v>202</v>
      </c>
      <c r="B236" t="s">
        <v>271</v>
      </c>
      <c r="C236" t="s">
        <v>21</v>
      </c>
      <c r="D236" t="s">
        <v>204</v>
      </c>
      <c r="E236" t="s">
        <v>167</v>
      </c>
      <c r="F236">
        <v>2007</v>
      </c>
      <c r="G236">
        <v>69.122565952737901</v>
      </c>
      <c r="H236">
        <v>71.767551193169695</v>
      </c>
      <c r="I236">
        <v>66.007227692187499</v>
      </c>
    </row>
    <row r="237" spans="1:9" x14ac:dyDescent="0.15">
      <c r="A237" t="s">
        <v>202</v>
      </c>
      <c r="B237" t="s">
        <v>271</v>
      </c>
      <c r="C237" t="s">
        <v>1</v>
      </c>
      <c r="D237" t="s">
        <v>204</v>
      </c>
      <c r="E237" t="s">
        <v>167</v>
      </c>
      <c r="F237">
        <v>2007</v>
      </c>
      <c r="G237">
        <v>71.380309210705605</v>
      </c>
      <c r="H237">
        <v>74.538305989743506</v>
      </c>
      <c r="I237">
        <v>67.765062274559796</v>
      </c>
    </row>
    <row r="238" spans="1:9" x14ac:dyDescent="0.15">
      <c r="A238" t="s">
        <v>202</v>
      </c>
      <c r="B238" t="s">
        <v>271</v>
      </c>
      <c r="C238" t="s">
        <v>205</v>
      </c>
      <c r="D238" t="s">
        <v>204</v>
      </c>
      <c r="E238" t="s">
        <v>167</v>
      </c>
      <c r="F238">
        <v>2007</v>
      </c>
      <c r="G238">
        <v>70.300431211829803</v>
      </c>
      <c r="H238">
        <v>73.132961833461295</v>
      </c>
      <c r="I238">
        <v>66.928199920636303</v>
      </c>
    </row>
    <row r="239" spans="1:9" x14ac:dyDescent="0.15">
      <c r="A239" t="s">
        <v>202</v>
      </c>
      <c r="B239" t="s">
        <v>272</v>
      </c>
      <c r="C239" t="s">
        <v>21</v>
      </c>
      <c r="D239" t="s">
        <v>204</v>
      </c>
      <c r="E239" t="s">
        <v>167</v>
      </c>
      <c r="F239">
        <v>2007</v>
      </c>
      <c r="G239">
        <v>68.757926579095496</v>
      </c>
      <c r="H239">
        <v>71.269745919475895</v>
      </c>
      <c r="I239">
        <v>65.711025052327102</v>
      </c>
    </row>
    <row r="240" spans="1:9" x14ac:dyDescent="0.15">
      <c r="A240" t="s">
        <v>202</v>
      </c>
      <c r="B240" t="s">
        <v>272</v>
      </c>
      <c r="C240" t="s">
        <v>1</v>
      </c>
      <c r="D240" t="s">
        <v>204</v>
      </c>
      <c r="E240" t="s">
        <v>167</v>
      </c>
      <c r="F240">
        <v>2007</v>
      </c>
      <c r="G240">
        <v>70.418919376210397</v>
      </c>
      <c r="H240">
        <v>73.509683819035601</v>
      </c>
      <c r="I240">
        <v>66.901125622039302</v>
      </c>
    </row>
    <row r="241" spans="1:9" x14ac:dyDescent="0.15">
      <c r="A241" t="s">
        <v>202</v>
      </c>
      <c r="B241" t="s">
        <v>272</v>
      </c>
      <c r="C241" t="s">
        <v>205</v>
      </c>
      <c r="D241" t="s">
        <v>204</v>
      </c>
      <c r="E241" t="s">
        <v>167</v>
      </c>
      <c r="F241">
        <v>2007</v>
      </c>
      <c r="G241">
        <v>69.626173136189607</v>
      </c>
      <c r="H241">
        <v>72.407505381673204</v>
      </c>
      <c r="I241">
        <v>66.335732024486703</v>
      </c>
    </row>
    <row r="242" spans="1:9" x14ac:dyDescent="0.15">
      <c r="A242" t="s">
        <v>202</v>
      </c>
      <c r="B242" t="s">
        <v>273</v>
      </c>
      <c r="C242" t="s">
        <v>21</v>
      </c>
      <c r="D242" t="s">
        <v>204</v>
      </c>
      <c r="E242" t="s">
        <v>167</v>
      </c>
      <c r="F242">
        <v>2007</v>
      </c>
      <c r="G242">
        <v>68.797949590458501</v>
      </c>
      <c r="H242">
        <v>71.357944624841394</v>
      </c>
      <c r="I242">
        <v>65.849779166060301</v>
      </c>
    </row>
    <row r="243" spans="1:9" x14ac:dyDescent="0.15">
      <c r="A243" t="s">
        <v>202</v>
      </c>
      <c r="B243" t="s">
        <v>273</v>
      </c>
      <c r="C243" t="s">
        <v>1</v>
      </c>
      <c r="D243" t="s">
        <v>204</v>
      </c>
      <c r="E243" t="s">
        <v>167</v>
      </c>
      <c r="F243">
        <v>2007</v>
      </c>
      <c r="G243">
        <v>70.599174479538704</v>
      </c>
      <c r="H243">
        <v>73.665750674673902</v>
      </c>
      <c r="I243">
        <v>67.086280710880203</v>
      </c>
    </row>
    <row r="244" spans="1:9" x14ac:dyDescent="0.15">
      <c r="A244" t="s">
        <v>202</v>
      </c>
      <c r="B244" t="s">
        <v>273</v>
      </c>
      <c r="C244" t="s">
        <v>205</v>
      </c>
      <c r="D244" t="s">
        <v>204</v>
      </c>
      <c r="E244" t="s">
        <v>167</v>
      </c>
      <c r="F244">
        <v>2007</v>
      </c>
      <c r="G244">
        <v>69.736135479176895</v>
      </c>
      <c r="H244">
        <v>72.606406182488598</v>
      </c>
      <c r="I244">
        <v>66.512100622320702</v>
      </c>
    </row>
    <row r="245" spans="1:9" x14ac:dyDescent="0.15">
      <c r="A245" t="s">
        <v>202</v>
      </c>
      <c r="B245" t="s">
        <v>274</v>
      </c>
      <c r="C245" t="s">
        <v>21</v>
      </c>
      <c r="D245" t="s">
        <v>204</v>
      </c>
      <c r="E245" t="s">
        <v>167</v>
      </c>
      <c r="F245">
        <v>2007</v>
      </c>
      <c r="G245">
        <v>68.309556258738397</v>
      </c>
      <c r="H245">
        <v>70.895631913567797</v>
      </c>
      <c r="I245">
        <v>65.420264411478897</v>
      </c>
    </row>
    <row r="246" spans="1:9" x14ac:dyDescent="0.15">
      <c r="A246" t="s">
        <v>202</v>
      </c>
      <c r="B246" t="s">
        <v>274</v>
      </c>
      <c r="C246" t="s">
        <v>1</v>
      </c>
      <c r="D246" t="s">
        <v>204</v>
      </c>
      <c r="E246" t="s">
        <v>167</v>
      </c>
      <c r="F246">
        <v>2007</v>
      </c>
      <c r="G246">
        <v>70.146326554005498</v>
      </c>
      <c r="H246">
        <v>73.154051332384995</v>
      </c>
      <c r="I246">
        <v>66.664088804605996</v>
      </c>
    </row>
    <row r="247" spans="1:9" x14ac:dyDescent="0.15">
      <c r="A247" t="s">
        <v>202</v>
      </c>
      <c r="B247" t="s">
        <v>274</v>
      </c>
      <c r="C247" t="s">
        <v>205</v>
      </c>
      <c r="D247" t="s">
        <v>204</v>
      </c>
      <c r="E247" t="s">
        <v>167</v>
      </c>
      <c r="F247">
        <v>2007</v>
      </c>
      <c r="G247">
        <v>69.256640718023803</v>
      </c>
      <c r="H247">
        <v>72.042091187270898</v>
      </c>
      <c r="I247">
        <v>66.053441839791105</v>
      </c>
    </row>
    <row r="248" spans="1:9" x14ac:dyDescent="0.15">
      <c r="A248" t="s">
        <v>202</v>
      </c>
      <c r="B248" t="s">
        <v>275</v>
      </c>
      <c r="C248" t="s">
        <v>21</v>
      </c>
      <c r="D248" t="s">
        <v>204</v>
      </c>
      <c r="E248" t="s">
        <v>167</v>
      </c>
      <c r="F248">
        <v>2007</v>
      </c>
      <c r="G248">
        <v>66.568700358589993</v>
      </c>
      <c r="H248">
        <v>68.990552339607405</v>
      </c>
      <c r="I248">
        <v>63.7421069597669</v>
      </c>
    </row>
    <row r="249" spans="1:9" x14ac:dyDescent="0.15">
      <c r="A249" t="s">
        <v>202</v>
      </c>
      <c r="B249" t="s">
        <v>275</v>
      </c>
      <c r="C249" t="s">
        <v>1</v>
      </c>
      <c r="D249" t="s">
        <v>204</v>
      </c>
      <c r="E249" t="s">
        <v>167</v>
      </c>
      <c r="F249">
        <v>2007</v>
      </c>
      <c r="G249">
        <v>69.280927147070699</v>
      </c>
      <c r="H249">
        <v>72.299398973034798</v>
      </c>
      <c r="I249">
        <v>65.771208178942203</v>
      </c>
    </row>
    <row r="250" spans="1:9" x14ac:dyDescent="0.15">
      <c r="A250" t="s">
        <v>202</v>
      </c>
      <c r="B250" t="s">
        <v>275</v>
      </c>
      <c r="C250" t="s">
        <v>205</v>
      </c>
      <c r="D250" t="s">
        <v>204</v>
      </c>
      <c r="E250" t="s">
        <v>167</v>
      </c>
      <c r="F250">
        <v>2007</v>
      </c>
      <c r="G250">
        <v>67.938668544695403</v>
      </c>
      <c r="H250">
        <v>70.635111763118701</v>
      </c>
      <c r="I250">
        <v>64.696664350758198</v>
      </c>
    </row>
    <row r="251" spans="1:9" x14ac:dyDescent="0.15">
      <c r="A251" t="s">
        <v>202</v>
      </c>
      <c r="B251" t="s">
        <v>276</v>
      </c>
      <c r="C251" t="s">
        <v>21</v>
      </c>
      <c r="D251" t="s">
        <v>204</v>
      </c>
      <c r="E251" t="s">
        <v>167</v>
      </c>
      <c r="F251">
        <v>2007</v>
      </c>
      <c r="G251">
        <v>66.912756238866393</v>
      </c>
      <c r="H251">
        <v>69.492108162287195</v>
      </c>
      <c r="I251">
        <v>63.981517348522701</v>
      </c>
    </row>
    <row r="252" spans="1:9" x14ac:dyDescent="0.15">
      <c r="A252" t="s">
        <v>202</v>
      </c>
      <c r="B252" t="s">
        <v>276</v>
      </c>
      <c r="C252" t="s">
        <v>1</v>
      </c>
      <c r="D252" t="s">
        <v>204</v>
      </c>
      <c r="E252" t="s">
        <v>167</v>
      </c>
      <c r="F252">
        <v>2007</v>
      </c>
      <c r="G252">
        <v>69.152010199375695</v>
      </c>
      <c r="H252">
        <v>72.155545996176301</v>
      </c>
      <c r="I252">
        <v>65.712665248988301</v>
      </c>
    </row>
    <row r="253" spans="1:9" x14ac:dyDescent="0.15">
      <c r="A253" t="s">
        <v>202</v>
      </c>
      <c r="B253" t="s">
        <v>276</v>
      </c>
      <c r="C253" t="s">
        <v>205</v>
      </c>
      <c r="D253" t="s">
        <v>204</v>
      </c>
      <c r="E253" t="s">
        <v>167</v>
      </c>
      <c r="F253">
        <v>2007</v>
      </c>
      <c r="G253">
        <v>68.058578614026004</v>
      </c>
      <c r="H253">
        <v>70.859555374729595</v>
      </c>
      <c r="I253">
        <v>64.852265079610405</v>
      </c>
    </row>
    <row r="254" spans="1:9" x14ac:dyDescent="0.15">
      <c r="A254" t="s">
        <v>202</v>
      </c>
      <c r="B254" t="s">
        <v>277</v>
      </c>
      <c r="C254" t="s">
        <v>21</v>
      </c>
      <c r="D254" t="s">
        <v>204</v>
      </c>
      <c r="E254" t="s">
        <v>167</v>
      </c>
      <c r="F254">
        <v>2007</v>
      </c>
      <c r="G254">
        <v>67.159671191175306</v>
      </c>
      <c r="H254">
        <v>69.643592258591795</v>
      </c>
      <c r="I254">
        <v>64.331416299895594</v>
      </c>
    </row>
    <row r="255" spans="1:9" x14ac:dyDescent="0.15">
      <c r="A255" t="s">
        <v>202</v>
      </c>
      <c r="B255" t="s">
        <v>277</v>
      </c>
      <c r="C255" t="s">
        <v>1</v>
      </c>
      <c r="D255" t="s">
        <v>204</v>
      </c>
      <c r="E255" t="s">
        <v>167</v>
      </c>
      <c r="F255">
        <v>2007</v>
      </c>
      <c r="G255">
        <v>69.969927559569697</v>
      </c>
      <c r="H255">
        <v>73.000434036717394</v>
      </c>
      <c r="I255">
        <v>66.5042317341412</v>
      </c>
    </row>
    <row r="256" spans="1:9" x14ac:dyDescent="0.15">
      <c r="A256" t="s">
        <v>202</v>
      </c>
      <c r="B256" t="s">
        <v>277</v>
      </c>
      <c r="C256" t="s">
        <v>205</v>
      </c>
      <c r="D256" t="s">
        <v>204</v>
      </c>
      <c r="E256" t="s">
        <v>167</v>
      </c>
      <c r="F256">
        <v>2007</v>
      </c>
      <c r="G256">
        <v>68.574721091504003</v>
      </c>
      <c r="H256">
        <v>71.317076694558807</v>
      </c>
      <c r="I256">
        <v>65.445640861284701</v>
      </c>
    </row>
    <row r="257" spans="1:9" x14ac:dyDescent="0.15">
      <c r="A257" t="s">
        <v>202</v>
      </c>
      <c r="B257" t="s">
        <v>278</v>
      </c>
      <c r="C257" t="s">
        <v>21</v>
      </c>
      <c r="D257" t="s">
        <v>204</v>
      </c>
      <c r="E257" t="s">
        <v>167</v>
      </c>
      <c r="F257">
        <v>2007</v>
      </c>
      <c r="G257">
        <v>68.364876869314898</v>
      </c>
      <c r="H257">
        <v>70.924813015258096</v>
      </c>
      <c r="I257">
        <v>65.409941541769797</v>
      </c>
    </row>
    <row r="258" spans="1:9" x14ac:dyDescent="0.15">
      <c r="A258" t="s">
        <v>202</v>
      </c>
      <c r="B258" t="s">
        <v>278</v>
      </c>
      <c r="C258" t="s">
        <v>1</v>
      </c>
      <c r="D258" t="s">
        <v>204</v>
      </c>
      <c r="E258" t="s">
        <v>167</v>
      </c>
      <c r="F258">
        <v>2007</v>
      </c>
      <c r="G258">
        <v>70.410396063547395</v>
      </c>
      <c r="H258">
        <v>73.431038304570293</v>
      </c>
      <c r="I258">
        <v>66.9043651000284</v>
      </c>
    </row>
    <row r="259" spans="1:9" x14ac:dyDescent="0.15">
      <c r="A259" t="s">
        <v>202</v>
      </c>
      <c r="B259" t="s">
        <v>278</v>
      </c>
      <c r="C259" t="s">
        <v>205</v>
      </c>
      <c r="D259" t="s">
        <v>204</v>
      </c>
      <c r="E259" t="s">
        <v>167</v>
      </c>
      <c r="F259">
        <v>2007</v>
      </c>
      <c r="G259">
        <v>69.426571877315297</v>
      </c>
      <c r="H259">
        <v>72.234289259761496</v>
      </c>
      <c r="I259">
        <v>66.212294757836801</v>
      </c>
    </row>
    <row r="260" spans="1:9" x14ac:dyDescent="0.15">
      <c r="A260" t="s">
        <v>202</v>
      </c>
      <c r="B260" t="s">
        <v>279</v>
      </c>
      <c r="C260" t="s">
        <v>21</v>
      </c>
      <c r="D260" t="s">
        <v>204</v>
      </c>
      <c r="E260" t="s">
        <v>167</v>
      </c>
      <c r="F260">
        <v>2007</v>
      </c>
      <c r="G260">
        <v>66.742398921383696</v>
      </c>
      <c r="H260">
        <v>69.164698434345695</v>
      </c>
      <c r="I260">
        <v>63.936520870719697</v>
      </c>
    </row>
    <row r="261" spans="1:9" x14ac:dyDescent="0.15">
      <c r="A261" t="s">
        <v>202</v>
      </c>
      <c r="B261" t="s">
        <v>279</v>
      </c>
      <c r="C261" t="s">
        <v>1</v>
      </c>
      <c r="D261" t="s">
        <v>204</v>
      </c>
      <c r="E261" t="s">
        <v>167</v>
      </c>
      <c r="F261">
        <v>2007</v>
      </c>
      <c r="G261">
        <v>69.464266906573698</v>
      </c>
      <c r="H261">
        <v>72.478630731370998</v>
      </c>
      <c r="I261">
        <v>66.151873597322293</v>
      </c>
    </row>
    <row r="262" spans="1:9" x14ac:dyDescent="0.15">
      <c r="A262" t="s">
        <v>202</v>
      </c>
      <c r="B262" t="s">
        <v>279</v>
      </c>
      <c r="C262" t="s">
        <v>205</v>
      </c>
      <c r="D262" t="s">
        <v>204</v>
      </c>
      <c r="E262" t="s">
        <v>167</v>
      </c>
      <c r="F262">
        <v>2007</v>
      </c>
      <c r="G262">
        <v>68.132447365882001</v>
      </c>
      <c r="H262">
        <v>70.812320797742004</v>
      </c>
      <c r="I262">
        <v>65.035077864386295</v>
      </c>
    </row>
    <row r="263" spans="1:9" x14ac:dyDescent="0.15">
      <c r="A263" t="s">
        <v>202</v>
      </c>
      <c r="B263" t="s">
        <v>206</v>
      </c>
      <c r="C263" t="s">
        <v>21</v>
      </c>
      <c r="D263" t="s">
        <v>204</v>
      </c>
      <c r="E263" t="s">
        <v>167</v>
      </c>
      <c r="F263">
        <v>2008</v>
      </c>
      <c r="G263">
        <v>66.449563865179499</v>
      </c>
      <c r="H263">
        <v>68.979128414868299</v>
      </c>
      <c r="I263">
        <v>63.477584637242103</v>
      </c>
    </row>
    <row r="264" spans="1:9" x14ac:dyDescent="0.15">
      <c r="A264" t="s">
        <v>202</v>
      </c>
      <c r="B264" t="s">
        <v>206</v>
      </c>
      <c r="C264" t="s">
        <v>1</v>
      </c>
      <c r="D264" t="s">
        <v>204</v>
      </c>
      <c r="E264" t="s">
        <v>167</v>
      </c>
      <c r="F264">
        <v>2008</v>
      </c>
      <c r="G264">
        <v>68.476555947220803</v>
      </c>
      <c r="H264">
        <v>71.453895737197101</v>
      </c>
      <c r="I264">
        <v>65.022707169168797</v>
      </c>
    </row>
    <row r="265" spans="1:9" x14ac:dyDescent="0.15">
      <c r="A265" t="s">
        <v>202</v>
      </c>
      <c r="B265" t="s">
        <v>206</v>
      </c>
      <c r="C265" t="s">
        <v>205</v>
      </c>
      <c r="D265" t="s">
        <v>204</v>
      </c>
      <c r="E265" t="s">
        <v>167</v>
      </c>
      <c r="F265">
        <v>2008</v>
      </c>
      <c r="G265">
        <v>67.4897937924014</v>
      </c>
      <c r="H265">
        <v>70.189554412371905</v>
      </c>
      <c r="I265">
        <v>64.307798210475497</v>
      </c>
    </row>
    <row r="266" spans="1:9" x14ac:dyDescent="0.15">
      <c r="A266" t="s">
        <v>202</v>
      </c>
      <c r="B266" t="s">
        <v>207</v>
      </c>
      <c r="C266" t="s">
        <v>21</v>
      </c>
      <c r="D266" t="s">
        <v>204</v>
      </c>
      <c r="E266" t="s">
        <v>167</v>
      </c>
      <c r="F266">
        <v>2008</v>
      </c>
      <c r="G266">
        <v>66.434031335318195</v>
      </c>
      <c r="H266">
        <v>68.850707308834799</v>
      </c>
      <c r="I266">
        <v>63.553204858242999</v>
      </c>
    </row>
    <row r="267" spans="1:9" x14ac:dyDescent="0.15">
      <c r="A267" t="s">
        <v>202</v>
      </c>
      <c r="B267" t="s">
        <v>207</v>
      </c>
      <c r="C267" t="s">
        <v>1</v>
      </c>
      <c r="D267" t="s">
        <v>204</v>
      </c>
      <c r="E267" t="s">
        <v>167</v>
      </c>
      <c r="F267">
        <v>2008</v>
      </c>
      <c r="G267">
        <v>68.459687151687305</v>
      </c>
      <c r="H267">
        <v>71.420438023136796</v>
      </c>
      <c r="I267">
        <v>65.038215529755206</v>
      </c>
    </row>
    <row r="268" spans="1:9" x14ac:dyDescent="0.15">
      <c r="A268" t="s">
        <v>202</v>
      </c>
      <c r="B268" t="s">
        <v>207</v>
      </c>
      <c r="C268" t="s">
        <v>205</v>
      </c>
      <c r="D268" t="s">
        <v>204</v>
      </c>
      <c r="E268" t="s">
        <v>167</v>
      </c>
      <c r="F268">
        <v>2008</v>
      </c>
      <c r="G268">
        <v>67.468664292981401</v>
      </c>
      <c r="H268">
        <v>70.146886031261801</v>
      </c>
      <c r="I268">
        <v>64.304939879317203</v>
      </c>
    </row>
    <row r="269" spans="1:9" x14ac:dyDescent="0.15">
      <c r="A269" t="s">
        <v>202</v>
      </c>
      <c r="B269" t="s">
        <v>208</v>
      </c>
      <c r="C269" t="s">
        <v>21</v>
      </c>
      <c r="D269" t="s">
        <v>204</v>
      </c>
      <c r="E269" t="s">
        <v>167</v>
      </c>
      <c r="F269">
        <v>2008</v>
      </c>
      <c r="G269">
        <v>67.091063124140007</v>
      </c>
      <c r="H269">
        <v>69.540668352269705</v>
      </c>
      <c r="I269">
        <v>64.153185431852094</v>
      </c>
    </row>
    <row r="270" spans="1:9" x14ac:dyDescent="0.15">
      <c r="A270" t="s">
        <v>202</v>
      </c>
      <c r="B270" t="s">
        <v>208</v>
      </c>
      <c r="C270" t="s">
        <v>1</v>
      </c>
      <c r="D270" t="s">
        <v>204</v>
      </c>
      <c r="E270" t="s">
        <v>167</v>
      </c>
      <c r="F270">
        <v>2008</v>
      </c>
      <c r="G270">
        <v>69.064367754922998</v>
      </c>
      <c r="H270">
        <v>72.048005839292102</v>
      </c>
      <c r="I270">
        <v>65.594141397630693</v>
      </c>
    </row>
    <row r="271" spans="1:9" x14ac:dyDescent="0.15">
      <c r="A271" t="s">
        <v>202</v>
      </c>
      <c r="B271" t="s">
        <v>208</v>
      </c>
      <c r="C271" t="s">
        <v>205</v>
      </c>
      <c r="D271" t="s">
        <v>204</v>
      </c>
      <c r="E271" t="s">
        <v>167</v>
      </c>
      <c r="F271">
        <v>2008</v>
      </c>
      <c r="G271">
        <v>68.1081797073725</v>
      </c>
      <c r="H271">
        <v>70.803190424218798</v>
      </c>
      <c r="I271">
        <v>64.912060433540105</v>
      </c>
    </row>
    <row r="272" spans="1:9" x14ac:dyDescent="0.15">
      <c r="A272" t="s">
        <v>202</v>
      </c>
      <c r="B272" t="s">
        <v>209</v>
      </c>
      <c r="C272" t="s">
        <v>21</v>
      </c>
      <c r="D272" t="s">
        <v>204</v>
      </c>
      <c r="E272" t="s">
        <v>167</v>
      </c>
      <c r="F272">
        <v>2008</v>
      </c>
      <c r="G272">
        <v>67.782119588693305</v>
      </c>
      <c r="H272">
        <v>70.233199970510597</v>
      </c>
      <c r="I272">
        <v>64.979319460415496</v>
      </c>
    </row>
    <row r="273" spans="1:9" x14ac:dyDescent="0.15">
      <c r="A273" t="s">
        <v>202</v>
      </c>
      <c r="B273" t="s">
        <v>209</v>
      </c>
      <c r="C273" t="s">
        <v>1</v>
      </c>
      <c r="D273" t="s">
        <v>204</v>
      </c>
      <c r="E273" t="s">
        <v>167</v>
      </c>
      <c r="F273">
        <v>2008</v>
      </c>
      <c r="G273">
        <v>69.518467757025107</v>
      </c>
      <c r="H273">
        <v>72.525229061350998</v>
      </c>
      <c r="I273">
        <v>66.055214697764896</v>
      </c>
    </row>
    <row r="274" spans="1:9" x14ac:dyDescent="0.15">
      <c r="A274" t="s">
        <v>202</v>
      </c>
      <c r="B274" t="s">
        <v>209</v>
      </c>
      <c r="C274" t="s">
        <v>205</v>
      </c>
      <c r="D274" t="s">
        <v>204</v>
      </c>
      <c r="E274" t="s">
        <v>167</v>
      </c>
      <c r="F274">
        <v>2008</v>
      </c>
      <c r="G274">
        <v>68.666714472404706</v>
      </c>
      <c r="H274">
        <v>71.381604983330107</v>
      </c>
      <c r="I274">
        <v>65.492859810747007</v>
      </c>
    </row>
    <row r="275" spans="1:9" x14ac:dyDescent="0.15">
      <c r="A275" t="s">
        <v>202</v>
      </c>
      <c r="B275" t="s">
        <v>210</v>
      </c>
      <c r="C275" t="s">
        <v>21</v>
      </c>
      <c r="D275" t="s">
        <v>204</v>
      </c>
      <c r="E275" t="s">
        <v>167</v>
      </c>
      <c r="F275">
        <v>2008</v>
      </c>
      <c r="G275">
        <v>67.246675252563406</v>
      </c>
      <c r="H275">
        <v>69.704583234729597</v>
      </c>
      <c r="I275">
        <v>64.291823435133196</v>
      </c>
    </row>
    <row r="276" spans="1:9" x14ac:dyDescent="0.15">
      <c r="A276" t="s">
        <v>202</v>
      </c>
      <c r="B276" t="s">
        <v>210</v>
      </c>
      <c r="C276" t="s">
        <v>1</v>
      </c>
      <c r="D276" t="s">
        <v>204</v>
      </c>
      <c r="E276" t="s">
        <v>167</v>
      </c>
      <c r="F276">
        <v>2008</v>
      </c>
      <c r="G276">
        <v>69.229796305078494</v>
      </c>
      <c r="H276">
        <v>72.263367968563898</v>
      </c>
      <c r="I276">
        <v>65.694604882425594</v>
      </c>
    </row>
    <row r="277" spans="1:9" x14ac:dyDescent="0.15">
      <c r="A277" t="s">
        <v>202</v>
      </c>
      <c r="B277" t="s">
        <v>210</v>
      </c>
      <c r="C277" t="s">
        <v>205</v>
      </c>
      <c r="D277" t="s">
        <v>204</v>
      </c>
      <c r="E277" t="s">
        <v>167</v>
      </c>
      <c r="F277">
        <v>2008</v>
      </c>
      <c r="G277">
        <v>68.257205776994994</v>
      </c>
      <c r="H277">
        <v>71.015451956668301</v>
      </c>
      <c r="I277">
        <v>65.011415121896107</v>
      </c>
    </row>
    <row r="278" spans="1:9" x14ac:dyDescent="0.15">
      <c r="A278" t="s">
        <v>202</v>
      </c>
      <c r="B278" t="s">
        <v>211</v>
      </c>
      <c r="C278" t="s">
        <v>21</v>
      </c>
      <c r="D278" t="s">
        <v>204</v>
      </c>
      <c r="E278" t="s">
        <v>167</v>
      </c>
      <c r="F278">
        <v>2008</v>
      </c>
      <c r="G278">
        <v>68.679133730756206</v>
      </c>
      <c r="H278">
        <v>71.193416128367204</v>
      </c>
      <c r="I278">
        <v>65.668617613975897</v>
      </c>
    </row>
    <row r="279" spans="1:9" x14ac:dyDescent="0.15">
      <c r="A279" t="s">
        <v>202</v>
      </c>
      <c r="B279" t="s">
        <v>211</v>
      </c>
      <c r="C279" t="s">
        <v>1</v>
      </c>
      <c r="D279" t="s">
        <v>204</v>
      </c>
      <c r="E279" t="s">
        <v>167</v>
      </c>
      <c r="F279">
        <v>2008</v>
      </c>
      <c r="G279">
        <v>70.249315157128095</v>
      </c>
      <c r="H279">
        <v>73.238999460528703</v>
      </c>
      <c r="I279">
        <v>66.707047527023505</v>
      </c>
    </row>
    <row r="280" spans="1:9" x14ac:dyDescent="0.15">
      <c r="A280" t="s">
        <v>202</v>
      </c>
      <c r="B280" t="s">
        <v>211</v>
      </c>
      <c r="C280" t="s">
        <v>205</v>
      </c>
      <c r="D280" t="s">
        <v>204</v>
      </c>
      <c r="E280" t="s">
        <v>167</v>
      </c>
      <c r="F280">
        <v>2008</v>
      </c>
      <c r="G280">
        <v>69.495488768318097</v>
      </c>
      <c r="H280">
        <v>72.226749865012494</v>
      </c>
      <c r="I280">
        <v>66.217833953642995</v>
      </c>
    </row>
    <row r="281" spans="1:9" x14ac:dyDescent="0.15">
      <c r="A281" t="s">
        <v>202</v>
      </c>
      <c r="B281" t="s">
        <v>212</v>
      </c>
      <c r="C281" t="s">
        <v>21</v>
      </c>
      <c r="D281" t="s">
        <v>204</v>
      </c>
      <c r="E281" t="s">
        <v>167</v>
      </c>
      <c r="F281">
        <v>2008</v>
      </c>
      <c r="G281">
        <v>67.901126896287295</v>
      </c>
      <c r="H281">
        <v>70.413084437785102</v>
      </c>
      <c r="I281">
        <v>64.951340541882701</v>
      </c>
    </row>
    <row r="282" spans="1:9" x14ac:dyDescent="0.15">
      <c r="A282" t="s">
        <v>202</v>
      </c>
      <c r="B282" t="s">
        <v>212</v>
      </c>
      <c r="C282" t="s">
        <v>1</v>
      </c>
      <c r="D282" t="s">
        <v>204</v>
      </c>
      <c r="E282" t="s">
        <v>167</v>
      </c>
      <c r="F282">
        <v>2008</v>
      </c>
      <c r="G282">
        <v>70.079005014258101</v>
      </c>
      <c r="H282">
        <v>73.124568387335898</v>
      </c>
      <c r="I282">
        <v>66.554296793016903</v>
      </c>
    </row>
    <row r="283" spans="1:9" x14ac:dyDescent="0.15">
      <c r="A283" t="s">
        <v>202</v>
      </c>
      <c r="B283" t="s">
        <v>212</v>
      </c>
      <c r="C283" t="s">
        <v>205</v>
      </c>
      <c r="D283" t="s">
        <v>204</v>
      </c>
      <c r="E283" t="s">
        <v>167</v>
      </c>
      <c r="F283">
        <v>2008</v>
      </c>
      <c r="G283">
        <v>69.027689079794897</v>
      </c>
      <c r="H283">
        <v>71.786635830198605</v>
      </c>
      <c r="I283">
        <v>65.781324104216907</v>
      </c>
    </row>
    <row r="284" spans="1:9" x14ac:dyDescent="0.15">
      <c r="A284" t="s">
        <v>202</v>
      </c>
      <c r="B284" t="s">
        <v>213</v>
      </c>
      <c r="C284" t="s">
        <v>21</v>
      </c>
      <c r="D284" t="s">
        <v>204</v>
      </c>
      <c r="E284" t="s">
        <v>167</v>
      </c>
      <c r="F284">
        <v>2008</v>
      </c>
      <c r="G284">
        <v>68.808066603728705</v>
      </c>
      <c r="H284">
        <v>71.318249030884303</v>
      </c>
      <c r="I284">
        <v>65.782212745047303</v>
      </c>
    </row>
    <row r="285" spans="1:9" x14ac:dyDescent="0.15">
      <c r="A285" t="s">
        <v>202</v>
      </c>
      <c r="B285" t="s">
        <v>213</v>
      </c>
      <c r="C285" t="s">
        <v>1</v>
      </c>
      <c r="D285" t="s">
        <v>204</v>
      </c>
      <c r="E285" t="s">
        <v>167</v>
      </c>
      <c r="F285">
        <v>2008</v>
      </c>
      <c r="G285">
        <v>70.542584464437695</v>
      </c>
      <c r="H285">
        <v>73.588282859951605</v>
      </c>
      <c r="I285">
        <v>67.024684327590805</v>
      </c>
    </row>
    <row r="286" spans="1:9" x14ac:dyDescent="0.15">
      <c r="A286" t="s">
        <v>202</v>
      </c>
      <c r="B286" t="s">
        <v>213</v>
      </c>
      <c r="C286" t="s">
        <v>205</v>
      </c>
      <c r="D286" t="s">
        <v>204</v>
      </c>
      <c r="E286" t="s">
        <v>167</v>
      </c>
      <c r="F286">
        <v>2008</v>
      </c>
      <c r="G286">
        <v>69.717298536094603</v>
      </c>
      <c r="H286">
        <v>72.497831783813197</v>
      </c>
      <c r="I286">
        <v>66.437953814611205</v>
      </c>
    </row>
    <row r="287" spans="1:9" x14ac:dyDescent="0.15">
      <c r="A287" t="s">
        <v>202</v>
      </c>
      <c r="B287" t="s">
        <v>214</v>
      </c>
      <c r="C287" t="s">
        <v>21</v>
      </c>
      <c r="D287" t="s">
        <v>204</v>
      </c>
      <c r="E287" t="s">
        <v>167</v>
      </c>
      <c r="F287">
        <v>2008</v>
      </c>
      <c r="G287">
        <v>68.575203461091405</v>
      </c>
      <c r="H287">
        <v>71.100772911709598</v>
      </c>
      <c r="I287">
        <v>65.593481412076301</v>
      </c>
    </row>
    <row r="288" spans="1:9" x14ac:dyDescent="0.15">
      <c r="A288" t="s">
        <v>202</v>
      </c>
      <c r="B288" t="s">
        <v>214</v>
      </c>
      <c r="C288" t="s">
        <v>1</v>
      </c>
      <c r="D288" t="s">
        <v>204</v>
      </c>
      <c r="E288" t="s">
        <v>167</v>
      </c>
      <c r="F288">
        <v>2008</v>
      </c>
      <c r="G288">
        <v>70.511924974519005</v>
      </c>
      <c r="H288">
        <v>73.522831962689807</v>
      </c>
      <c r="I288">
        <v>66.972225144914603</v>
      </c>
    </row>
    <row r="289" spans="1:9" x14ac:dyDescent="0.15">
      <c r="A289" t="s">
        <v>202</v>
      </c>
      <c r="B289" t="s">
        <v>214</v>
      </c>
      <c r="C289" t="s">
        <v>205</v>
      </c>
      <c r="D289" t="s">
        <v>204</v>
      </c>
      <c r="E289" t="s">
        <v>167</v>
      </c>
      <c r="F289">
        <v>2008</v>
      </c>
      <c r="G289">
        <v>69.578441109278103</v>
      </c>
      <c r="H289">
        <v>72.336829409623604</v>
      </c>
      <c r="I289">
        <v>66.323146150835996</v>
      </c>
    </row>
    <row r="290" spans="1:9" x14ac:dyDescent="0.15">
      <c r="A290" t="s">
        <v>202</v>
      </c>
      <c r="B290" t="s">
        <v>218</v>
      </c>
      <c r="C290" t="s">
        <v>205</v>
      </c>
      <c r="D290" t="s">
        <v>204</v>
      </c>
      <c r="E290" t="s">
        <v>167</v>
      </c>
      <c r="F290">
        <v>2008</v>
      </c>
      <c r="G290">
        <v>66.883087706338102</v>
      </c>
      <c r="H290">
        <v>69.645501230754604</v>
      </c>
      <c r="I290">
        <v>63.771336963560401</v>
      </c>
    </row>
    <row r="291" spans="1:9" x14ac:dyDescent="0.15">
      <c r="A291" t="s">
        <v>202</v>
      </c>
      <c r="B291" t="s">
        <v>280</v>
      </c>
      <c r="C291" t="s">
        <v>21</v>
      </c>
      <c r="D291" t="s">
        <v>204</v>
      </c>
      <c r="E291" t="s">
        <v>167</v>
      </c>
      <c r="F291">
        <v>2008</v>
      </c>
      <c r="G291">
        <v>66.170064570278598</v>
      </c>
      <c r="H291">
        <v>68.654299729862799</v>
      </c>
      <c r="I291">
        <v>63.322082787328597</v>
      </c>
    </row>
    <row r="292" spans="1:9" x14ac:dyDescent="0.15">
      <c r="A292" t="s">
        <v>202</v>
      </c>
      <c r="B292" t="s">
        <v>280</v>
      </c>
      <c r="C292" t="s">
        <v>1</v>
      </c>
      <c r="D292" t="s">
        <v>204</v>
      </c>
      <c r="E292" t="s">
        <v>167</v>
      </c>
      <c r="F292">
        <v>2008</v>
      </c>
      <c r="G292">
        <v>68.534772742394395</v>
      </c>
      <c r="H292">
        <v>71.604839846966598</v>
      </c>
      <c r="I292">
        <v>65.139517905857304</v>
      </c>
    </row>
    <row r="293" spans="1:9" x14ac:dyDescent="0.15">
      <c r="A293" t="s">
        <v>202</v>
      </c>
      <c r="B293" t="s">
        <v>280</v>
      </c>
      <c r="C293" t="s">
        <v>205</v>
      </c>
      <c r="D293" t="s">
        <v>204</v>
      </c>
      <c r="E293" t="s">
        <v>167</v>
      </c>
      <c r="F293">
        <v>2008</v>
      </c>
      <c r="G293">
        <v>67.377504576948994</v>
      </c>
      <c r="H293">
        <v>70.201309359564604</v>
      </c>
      <c r="I293">
        <v>64.243337213650406</v>
      </c>
    </row>
    <row r="294" spans="1:9" x14ac:dyDescent="0.15">
      <c r="A294" t="s">
        <v>202</v>
      </c>
      <c r="B294" t="s">
        <v>281</v>
      </c>
      <c r="C294" t="s">
        <v>21</v>
      </c>
      <c r="D294" t="s">
        <v>204</v>
      </c>
      <c r="E294" t="s">
        <v>167</v>
      </c>
      <c r="F294">
        <v>2008</v>
      </c>
      <c r="G294">
        <v>67.003085946695407</v>
      </c>
      <c r="H294">
        <v>69.496357827508405</v>
      </c>
      <c r="I294">
        <v>64.188787981765003</v>
      </c>
    </row>
    <row r="295" spans="1:9" x14ac:dyDescent="0.15">
      <c r="A295" t="s">
        <v>202</v>
      </c>
      <c r="B295" t="s">
        <v>281</v>
      </c>
      <c r="C295" t="s">
        <v>1</v>
      </c>
      <c r="D295" t="s">
        <v>204</v>
      </c>
      <c r="E295" t="s">
        <v>167</v>
      </c>
      <c r="F295">
        <v>2008</v>
      </c>
      <c r="G295">
        <v>68.425709278693702</v>
      </c>
      <c r="H295">
        <v>71.448862673093402</v>
      </c>
      <c r="I295">
        <v>64.945373775145598</v>
      </c>
    </row>
    <row r="296" spans="1:9" x14ac:dyDescent="0.15">
      <c r="A296" t="s">
        <v>202</v>
      </c>
      <c r="B296" t="s">
        <v>281</v>
      </c>
      <c r="C296" t="s">
        <v>205</v>
      </c>
      <c r="D296" t="s">
        <v>204</v>
      </c>
      <c r="E296" t="s">
        <v>167</v>
      </c>
      <c r="F296">
        <v>2008</v>
      </c>
      <c r="G296">
        <v>67.733508030526096</v>
      </c>
      <c r="H296">
        <v>70.515229239236902</v>
      </c>
      <c r="I296">
        <v>64.532157813674203</v>
      </c>
    </row>
    <row r="297" spans="1:9" x14ac:dyDescent="0.15">
      <c r="A297" t="s">
        <v>202</v>
      </c>
      <c r="B297" t="s">
        <v>282</v>
      </c>
      <c r="C297" t="s">
        <v>21</v>
      </c>
      <c r="D297" t="s">
        <v>204</v>
      </c>
      <c r="E297" t="s">
        <v>167</v>
      </c>
      <c r="F297">
        <v>2008</v>
      </c>
      <c r="G297">
        <v>66.882483746262807</v>
      </c>
      <c r="H297">
        <v>69.466552080479303</v>
      </c>
      <c r="I297">
        <v>63.909890256507303</v>
      </c>
    </row>
    <row r="298" spans="1:9" x14ac:dyDescent="0.15">
      <c r="A298" t="s">
        <v>202</v>
      </c>
      <c r="B298" t="s">
        <v>282</v>
      </c>
      <c r="C298" t="s">
        <v>1</v>
      </c>
      <c r="D298" t="s">
        <v>204</v>
      </c>
      <c r="E298" t="s">
        <v>167</v>
      </c>
      <c r="F298">
        <v>2008</v>
      </c>
      <c r="G298">
        <v>68.487033871205099</v>
      </c>
      <c r="H298">
        <v>71.426409626479099</v>
      </c>
      <c r="I298">
        <v>65.059890743567706</v>
      </c>
    </row>
    <row r="299" spans="1:9" x14ac:dyDescent="0.15">
      <c r="A299" t="s">
        <v>202</v>
      </c>
      <c r="B299" t="s">
        <v>282</v>
      </c>
      <c r="C299" t="s">
        <v>205</v>
      </c>
      <c r="D299" t="s">
        <v>204</v>
      </c>
      <c r="E299" t="s">
        <v>167</v>
      </c>
      <c r="F299">
        <v>2008</v>
      </c>
      <c r="G299">
        <v>67.717634433909396</v>
      </c>
      <c r="H299">
        <v>70.450516717320298</v>
      </c>
      <c r="I299">
        <v>64.496758513173006</v>
      </c>
    </row>
    <row r="300" spans="1:9" x14ac:dyDescent="0.15">
      <c r="A300" t="s">
        <v>202</v>
      </c>
      <c r="B300" t="s">
        <v>283</v>
      </c>
      <c r="C300" t="s">
        <v>21</v>
      </c>
      <c r="D300" t="s">
        <v>204</v>
      </c>
      <c r="E300" t="s">
        <v>167</v>
      </c>
      <c r="F300">
        <v>2008</v>
      </c>
      <c r="G300">
        <v>66.069285076848701</v>
      </c>
      <c r="H300">
        <v>68.572017062415298</v>
      </c>
      <c r="I300">
        <v>63.146976510712499</v>
      </c>
    </row>
    <row r="301" spans="1:9" x14ac:dyDescent="0.15">
      <c r="A301" t="s">
        <v>202</v>
      </c>
      <c r="B301" t="s">
        <v>283</v>
      </c>
      <c r="C301" t="s">
        <v>1</v>
      </c>
      <c r="D301" t="s">
        <v>204</v>
      </c>
      <c r="E301" t="s">
        <v>167</v>
      </c>
      <c r="F301">
        <v>2008</v>
      </c>
      <c r="G301">
        <v>68.585085870232405</v>
      </c>
      <c r="H301">
        <v>71.562757819764002</v>
      </c>
      <c r="I301">
        <v>65.107256367829294</v>
      </c>
    </row>
    <row r="302" spans="1:9" x14ac:dyDescent="0.15">
      <c r="A302" t="s">
        <v>202</v>
      </c>
      <c r="B302" t="s">
        <v>283</v>
      </c>
      <c r="C302" t="s">
        <v>205</v>
      </c>
      <c r="D302" t="s">
        <v>204</v>
      </c>
      <c r="E302" t="s">
        <v>167</v>
      </c>
      <c r="F302">
        <v>2008</v>
      </c>
      <c r="G302">
        <v>67.335390805921904</v>
      </c>
      <c r="H302">
        <v>70.089024625141505</v>
      </c>
      <c r="I302">
        <v>64.130954469945905</v>
      </c>
    </row>
    <row r="303" spans="1:9" x14ac:dyDescent="0.15">
      <c r="A303" t="s">
        <v>202</v>
      </c>
      <c r="B303" t="s">
        <v>284</v>
      </c>
      <c r="C303" t="s">
        <v>21</v>
      </c>
      <c r="D303" t="s">
        <v>204</v>
      </c>
      <c r="E303" t="s">
        <v>167</v>
      </c>
      <c r="F303">
        <v>2008</v>
      </c>
      <c r="G303">
        <v>65.450121365323099</v>
      </c>
      <c r="H303">
        <v>67.857090604170295</v>
      </c>
      <c r="I303">
        <v>62.731767079025097</v>
      </c>
    </row>
    <row r="304" spans="1:9" x14ac:dyDescent="0.15">
      <c r="A304" t="s">
        <v>202</v>
      </c>
      <c r="B304" t="s">
        <v>284</v>
      </c>
      <c r="C304" t="s">
        <v>1</v>
      </c>
      <c r="D304" t="s">
        <v>204</v>
      </c>
      <c r="E304" t="s">
        <v>167</v>
      </c>
      <c r="F304">
        <v>2008</v>
      </c>
      <c r="G304">
        <v>67.362523956082796</v>
      </c>
      <c r="H304">
        <v>70.338311363260502</v>
      </c>
      <c r="I304">
        <v>63.964426826819597</v>
      </c>
    </row>
    <row r="305" spans="1:9" x14ac:dyDescent="0.15">
      <c r="A305" t="s">
        <v>202</v>
      </c>
      <c r="B305" t="s">
        <v>284</v>
      </c>
      <c r="C305" t="s">
        <v>205</v>
      </c>
      <c r="D305" t="s">
        <v>204</v>
      </c>
      <c r="E305" t="s">
        <v>167</v>
      </c>
      <c r="F305">
        <v>2008</v>
      </c>
      <c r="G305">
        <v>66.421711925961603</v>
      </c>
      <c r="H305">
        <v>69.087074594613398</v>
      </c>
      <c r="I305">
        <v>63.362035196646502</v>
      </c>
    </row>
    <row r="306" spans="1:9" x14ac:dyDescent="0.15">
      <c r="A306" t="s">
        <v>202</v>
      </c>
      <c r="B306" t="s">
        <v>285</v>
      </c>
      <c r="C306" t="s">
        <v>21</v>
      </c>
      <c r="D306" t="s">
        <v>204</v>
      </c>
      <c r="E306" t="s">
        <v>167</v>
      </c>
      <c r="F306">
        <v>2008</v>
      </c>
      <c r="G306">
        <v>66.161448166149796</v>
      </c>
      <c r="H306">
        <v>68.6604626569207</v>
      </c>
      <c r="I306">
        <v>63.298051828022999</v>
      </c>
    </row>
    <row r="307" spans="1:9" x14ac:dyDescent="0.15">
      <c r="A307" t="s">
        <v>202</v>
      </c>
      <c r="B307" t="s">
        <v>285</v>
      </c>
      <c r="C307" t="s">
        <v>1</v>
      </c>
      <c r="D307" t="s">
        <v>204</v>
      </c>
      <c r="E307" t="s">
        <v>167</v>
      </c>
      <c r="F307">
        <v>2008</v>
      </c>
      <c r="G307">
        <v>68.278829160607202</v>
      </c>
      <c r="H307">
        <v>71.334025565803003</v>
      </c>
      <c r="I307">
        <v>64.861124209950603</v>
      </c>
    </row>
    <row r="308" spans="1:9" x14ac:dyDescent="0.15">
      <c r="A308" t="s">
        <v>202</v>
      </c>
      <c r="B308" t="s">
        <v>285</v>
      </c>
      <c r="C308" t="s">
        <v>205</v>
      </c>
      <c r="D308" t="s">
        <v>204</v>
      </c>
      <c r="E308" t="s">
        <v>167</v>
      </c>
      <c r="F308">
        <v>2008</v>
      </c>
      <c r="G308">
        <v>67.254426467455801</v>
      </c>
      <c r="H308">
        <v>69.989064062055803</v>
      </c>
      <c r="I308">
        <v>64.0815333196837</v>
      </c>
    </row>
    <row r="309" spans="1:9" x14ac:dyDescent="0.15">
      <c r="A309" t="s">
        <v>202</v>
      </c>
      <c r="B309" t="s">
        <v>286</v>
      </c>
      <c r="C309" t="s">
        <v>21</v>
      </c>
      <c r="D309" t="s">
        <v>204</v>
      </c>
      <c r="E309" t="s">
        <v>167</v>
      </c>
      <c r="F309">
        <v>2008</v>
      </c>
      <c r="G309">
        <v>65.916606929858204</v>
      </c>
      <c r="H309">
        <v>68.391779611348895</v>
      </c>
      <c r="I309">
        <v>63.022467892689797</v>
      </c>
    </row>
    <row r="310" spans="1:9" x14ac:dyDescent="0.15">
      <c r="A310" t="s">
        <v>202</v>
      </c>
      <c r="B310" t="s">
        <v>286</v>
      </c>
      <c r="C310" t="s">
        <v>1</v>
      </c>
      <c r="D310" t="s">
        <v>204</v>
      </c>
      <c r="E310" t="s">
        <v>167</v>
      </c>
      <c r="F310">
        <v>2008</v>
      </c>
      <c r="G310">
        <v>68.195778830478503</v>
      </c>
      <c r="H310">
        <v>71.229056954990995</v>
      </c>
      <c r="I310">
        <v>64.790458704634702</v>
      </c>
    </row>
    <row r="311" spans="1:9" x14ac:dyDescent="0.15">
      <c r="A311" t="s">
        <v>202</v>
      </c>
      <c r="B311" t="s">
        <v>286</v>
      </c>
      <c r="C311" t="s">
        <v>205</v>
      </c>
      <c r="D311" t="s">
        <v>204</v>
      </c>
      <c r="E311" t="s">
        <v>167</v>
      </c>
      <c r="F311">
        <v>2008</v>
      </c>
      <c r="G311">
        <v>67.090661153450299</v>
      </c>
      <c r="H311">
        <v>69.861884626336902</v>
      </c>
      <c r="I311">
        <v>63.904836152763899</v>
      </c>
    </row>
    <row r="312" spans="1:9" x14ac:dyDescent="0.15">
      <c r="A312" t="s">
        <v>202</v>
      </c>
      <c r="B312" t="s">
        <v>287</v>
      </c>
      <c r="C312" t="s">
        <v>21</v>
      </c>
      <c r="D312" t="s">
        <v>204</v>
      </c>
      <c r="E312" t="s">
        <v>167</v>
      </c>
      <c r="F312">
        <v>2008</v>
      </c>
      <c r="G312">
        <v>65.996740570863395</v>
      </c>
      <c r="H312">
        <v>68.480495147960795</v>
      </c>
      <c r="I312">
        <v>63.106231007547301</v>
      </c>
    </row>
    <row r="313" spans="1:9" x14ac:dyDescent="0.15">
      <c r="A313" t="s">
        <v>202</v>
      </c>
      <c r="B313" t="s">
        <v>287</v>
      </c>
      <c r="C313" t="s">
        <v>1</v>
      </c>
      <c r="D313" t="s">
        <v>204</v>
      </c>
      <c r="E313" t="s">
        <v>167</v>
      </c>
      <c r="F313">
        <v>2008</v>
      </c>
      <c r="G313">
        <v>67.695505483298007</v>
      </c>
      <c r="H313">
        <v>70.657896617783905</v>
      </c>
      <c r="I313">
        <v>64.337899043236703</v>
      </c>
    </row>
    <row r="314" spans="1:9" x14ac:dyDescent="0.15">
      <c r="A314" t="s">
        <v>202</v>
      </c>
      <c r="B314" t="s">
        <v>287</v>
      </c>
      <c r="C314" t="s">
        <v>205</v>
      </c>
      <c r="D314" t="s">
        <v>204</v>
      </c>
      <c r="E314" t="s">
        <v>167</v>
      </c>
      <c r="F314">
        <v>2008</v>
      </c>
      <c r="G314">
        <v>66.862750039733001</v>
      </c>
      <c r="H314">
        <v>69.505610988368204</v>
      </c>
      <c r="I314">
        <v>63.727689925553797</v>
      </c>
    </row>
    <row r="315" spans="1:9" x14ac:dyDescent="0.15">
      <c r="A315" t="s">
        <v>202</v>
      </c>
      <c r="B315" t="s">
        <v>288</v>
      </c>
      <c r="C315" t="s">
        <v>21</v>
      </c>
      <c r="D315" t="s">
        <v>204</v>
      </c>
      <c r="E315" t="s">
        <v>167</v>
      </c>
      <c r="F315">
        <v>2008</v>
      </c>
      <c r="G315">
        <v>68.686772246458702</v>
      </c>
      <c r="H315">
        <v>71.254278491069101</v>
      </c>
      <c r="I315">
        <v>65.759248001538296</v>
      </c>
    </row>
    <row r="316" spans="1:9" x14ac:dyDescent="0.15">
      <c r="A316" t="s">
        <v>202</v>
      </c>
      <c r="B316" t="s">
        <v>288</v>
      </c>
      <c r="C316" t="s">
        <v>1</v>
      </c>
      <c r="D316" t="s">
        <v>204</v>
      </c>
      <c r="E316" t="s">
        <v>167</v>
      </c>
      <c r="F316">
        <v>2008</v>
      </c>
      <c r="G316">
        <v>69.747327061239602</v>
      </c>
      <c r="H316">
        <v>72.877592233496998</v>
      </c>
      <c r="I316">
        <v>66.127373445566903</v>
      </c>
    </row>
    <row r="317" spans="1:9" x14ac:dyDescent="0.15">
      <c r="A317" t="s">
        <v>202</v>
      </c>
      <c r="B317" t="s">
        <v>288</v>
      </c>
      <c r="C317" t="s">
        <v>205</v>
      </c>
      <c r="D317" t="s">
        <v>204</v>
      </c>
      <c r="E317" t="s">
        <v>167</v>
      </c>
      <c r="F317">
        <v>2008</v>
      </c>
      <c r="G317">
        <v>69.251588316241396</v>
      </c>
      <c r="H317">
        <v>72.106821742400001</v>
      </c>
      <c r="I317">
        <v>65.996227518998197</v>
      </c>
    </row>
    <row r="318" spans="1:9" x14ac:dyDescent="0.15">
      <c r="A318" t="s">
        <v>202</v>
      </c>
      <c r="B318" t="s">
        <v>289</v>
      </c>
      <c r="C318" t="s">
        <v>21</v>
      </c>
      <c r="D318" t="s">
        <v>204</v>
      </c>
      <c r="E318" t="s">
        <v>167</v>
      </c>
      <c r="F318">
        <v>2008</v>
      </c>
      <c r="G318">
        <v>67.5507895032855</v>
      </c>
      <c r="H318">
        <v>70.100257381615094</v>
      </c>
      <c r="I318">
        <v>64.588645605298495</v>
      </c>
    </row>
    <row r="319" spans="1:9" x14ac:dyDescent="0.15">
      <c r="A319" t="s">
        <v>202</v>
      </c>
      <c r="B319" t="s">
        <v>289</v>
      </c>
      <c r="C319" t="s">
        <v>1</v>
      </c>
      <c r="D319" t="s">
        <v>204</v>
      </c>
      <c r="E319" t="s">
        <v>167</v>
      </c>
      <c r="F319">
        <v>2008</v>
      </c>
      <c r="G319">
        <v>69.298929014291502</v>
      </c>
      <c r="H319">
        <v>72.411197911971001</v>
      </c>
      <c r="I319">
        <v>65.784061640582905</v>
      </c>
    </row>
    <row r="320" spans="1:9" x14ac:dyDescent="0.15">
      <c r="A320" t="s">
        <v>202</v>
      </c>
      <c r="B320" t="s">
        <v>289</v>
      </c>
      <c r="C320" t="s">
        <v>205</v>
      </c>
      <c r="D320" t="s">
        <v>204</v>
      </c>
      <c r="E320" t="s">
        <v>167</v>
      </c>
      <c r="F320">
        <v>2008</v>
      </c>
      <c r="G320">
        <v>68.452021644637895</v>
      </c>
      <c r="H320">
        <v>71.274882502077503</v>
      </c>
      <c r="I320">
        <v>65.194475822166396</v>
      </c>
    </row>
    <row r="321" spans="1:9" x14ac:dyDescent="0.15">
      <c r="A321" t="s">
        <v>202</v>
      </c>
      <c r="B321" t="s">
        <v>290</v>
      </c>
      <c r="C321" t="s">
        <v>21</v>
      </c>
      <c r="D321" t="s">
        <v>204</v>
      </c>
      <c r="E321" t="s">
        <v>167</v>
      </c>
      <c r="F321">
        <v>2008</v>
      </c>
      <c r="G321">
        <v>68.0414565585329</v>
      </c>
      <c r="H321">
        <v>70.632704737337903</v>
      </c>
      <c r="I321">
        <v>65.025945050707193</v>
      </c>
    </row>
    <row r="322" spans="1:9" x14ac:dyDescent="0.15">
      <c r="A322" t="s">
        <v>202</v>
      </c>
      <c r="B322" t="s">
        <v>290</v>
      </c>
      <c r="C322" t="s">
        <v>1</v>
      </c>
      <c r="D322" t="s">
        <v>204</v>
      </c>
      <c r="E322" t="s">
        <v>167</v>
      </c>
      <c r="F322">
        <v>2008</v>
      </c>
      <c r="G322">
        <v>69.904475821972298</v>
      </c>
      <c r="H322">
        <v>72.999494013255799</v>
      </c>
      <c r="I322">
        <v>66.239978849246299</v>
      </c>
    </row>
    <row r="323" spans="1:9" x14ac:dyDescent="0.15">
      <c r="A323" t="s">
        <v>202</v>
      </c>
      <c r="B323" t="s">
        <v>290</v>
      </c>
      <c r="C323" t="s">
        <v>205</v>
      </c>
      <c r="D323" t="s">
        <v>204</v>
      </c>
      <c r="E323" t="s">
        <v>167</v>
      </c>
      <c r="F323">
        <v>2008</v>
      </c>
      <c r="G323">
        <v>69.011146989283603</v>
      </c>
      <c r="H323">
        <v>71.919527207896493</v>
      </c>
      <c r="I323">
        <v>65.668649397564295</v>
      </c>
    </row>
    <row r="324" spans="1:9" x14ac:dyDescent="0.15">
      <c r="A324" t="s">
        <v>202</v>
      </c>
      <c r="B324" t="s">
        <v>291</v>
      </c>
      <c r="C324" t="s">
        <v>21</v>
      </c>
      <c r="D324" t="s">
        <v>204</v>
      </c>
      <c r="E324" t="s">
        <v>167</v>
      </c>
      <c r="F324">
        <v>2008</v>
      </c>
      <c r="G324">
        <v>68.0593783853014</v>
      </c>
      <c r="H324">
        <v>70.616034278265204</v>
      </c>
      <c r="I324">
        <v>65.033448883485093</v>
      </c>
    </row>
    <row r="325" spans="1:9" x14ac:dyDescent="0.15">
      <c r="A325" t="s">
        <v>202</v>
      </c>
      <c r="B325" t="s">
        <v>291</v>
      </c>
      <c r="C325" t="s">
        <v>1</v>
      </c>
      <c r="D325" t="s">
        <v>204</v>
      </c>
      <c r="E325" t="s">
        <v>167</v>
      </c>
      <c r="F325">
        <v>2008</v>
      </c>
      <c r="G325">
        <v>69.819056582614706</v>
      </c>
      <c r="H325">
        <v>72.938265622074098</v>
      </c>
      <c r="I325">
        <v>66.217613464695603</v>
      </c>
    </row>
    <row r="326" spans="1:9" x14ac:dyDescent="0.15">
      <c r="A326" t="s">
        <v>202</v>
      </c>
      <c r="B326" t="s">
        <v>291</v>
      </c>
      <c r="C326" t="s">
        <v>205</v>
      </c>
      <c r="D326" t="s">
        <v>204</v>
      </c>
      <c r="E326" t="s">
        <v>167</v>
      </c>
      <c r="F326">
        <v>2008</v>
      </c>
      <c r="G326">
        <v>68.969543059310794</v>
      </c>
      <c r="H326">
        <v>71.766401780411499</v>
      </c>
      <c r="I326">
        <v>65.649179469658705</v>
      </c>
    </row>
    <row r="327" spans="1:9" x14ac:dyDescent="0.15">
      <c r="A327" t="s">
        <v>202</v>
      </c>
      <c r="B327" t="s">
        <v>292</v>
      </c>
      <c r="C327" t="s">
        <v>21</v>
      </c>
      <c r="D327" t="s">
        <v>204</v>
      </c>
      <c r="E327" t="s">
        <v>167</v>
      </c>
      <c r="F327">
        <v>2008</v>
      </c>
      <c r="G327">
        <v>66.512167293462994</v>
      </c>
      <c r="H327">
        <v>69.038375609613794</v>
      </c>
      <c r="I327">
        <v>63.655550870851798</v>
      </c>
    </row>
    <row r="328" spans="1:9" x14ac:dyDescent="0.15">
      <c r="A328" t="s">
        <v>202</v>
      </c>
      <c r="B328" t="s">
        <v>292</v>
      </c>
      <c r="C328" t="s">
        <v>1</v>
      </c>
      <c r="D328" t="s">
        <v>204</v>
      </c>
      <c r="E328" t="s">
        <v>167</v>
      </c>
      <c r="F328">
        <v>2008</v>
      </c>
      <c r="G328">
        <v>68.863845454069903</v>
      </c>
      <c r="H328">
        <v>71.874819399332196</v>
      </c>
      <c r="I328">
        <v>65.365790225020206</v>
      </c>
    </row>
    <row r="329" spans="1:9" x14ac:dyDescent="0.15">
      <c r="A329" t="s">
        <v>202</v>
      </c>
      <c r="B329" t="s">
        <v>292</v>
      </c>
      <c r="C329" t="s">
        <v>205</v>
      </c>
      <c r="D329" t="s">
        <v>204</v>
      </c>
      <c r="E329" t="s">
        <v>167</v>
      </c>
      <c r="F329">
        <v>2008</v>
      </c>
      <c r="G329">
        <v>67.742412619765105</v>
      </c>
      <c r="H329">
        <v>70.513486131032707</v>
      </c>
      <c r="I329">
        <v>64.537449817041306</v>
      </c>
    </row>
    <row r="330" spans="1:9" x14ac:dyDescent="0.15">
      <c r="A330" t="s">
        <v>202</v>
      </c>
      <c r="B330" t="s">
        <v>293</v>
      </c>
      <c r="C330" t="s">
        <v>21</v>
      </c>
      <c r="D330" t="s">
        <v>204</v>
      </c>
      <c r="E330" t="s">
        <v>167</v>
      </c>
      <c r="F330">
        <v>2008</v>
      </c>
      <c r="G330">
        <v>66.830063661241795</v>
      </c>
      <c r="H330">
        <v>69.291904753389204</v>
      </c>
      <c r="I330">
        <v>63.913742849573303</v>
      </c>
    </row>
    <row r="331" spans="1:9" x14ac:dyDescent="0.15">
      <c r="A331" t="s">
        <v>202</v>
      </c>
      <c r="B331" t="s">
        <v>293</v>
      </c>
      <c r="C331" t="s">
        <v>1</v>
      </c>
      <c r="D331" t="s">
        <v>204</v>
      </c>
      <c r="E331" t="s">
        <v>167</v>
      </c>
      <c r="F331">
        <v>2008</v>
      </c>
      <c r="G331">
        <v>68.9055909209616</v>
      </c>
      <c r="H331">
        <v>71.804569513024703</v>
      </c>
      <c r="I331">
        <v>65.4902999935982</v>
      </c>
    </row>
    <row r="332" spans="1:9" x14ac:dyDescent="0.15">
      <c r="A332" t="s">
        <v>202</v>
      </c>
      <c r="B332" t="s">
        <v>293</v>
      </c>
      <c r="C332" t="s">
        <v>205</v>
      </c>
      <c r="D332" t="s">
        <v>204</v>
      </c>
      <c r="E332" t="s">
        <v>167</v>
      </c>
      <c r="F332">
        <v>2008</v>
      </c>
      <c r="G332">
        <v>67.893245514113005</v>
      </c>
      <c r="H332">
        <v>70.610567058270902</v>
      </c>
      <c r="I332">
        <v>64.729719289266001</v>
      </c>
    </row>
    <row r="333" spans="1:9" x14ac:dyDescent="0.15">
      <c r="A333" t="s">
        <v>202</v>
      </c>
      <c r="B333" t="s">
        <v>294</v>
      </c>
      <c r="C333" t="s">
        <v>21</v>
      </c>
      <c r="D333" t="s">
        <v>204</v>
      </c>
      <c r="E333" t="s">
        <v>167</v>
      </c>
      <c r="F333">
        <v>2008</v>
      </c>
      <c r="G333">
        <v>67.547006681523598</v>
      </c>
      <c r="H333">
        <v>70.1517769511442</v>
      </c>
      <c r="I333">
        <v>64.608294342486104</v>
      </c>
    </row>
    <row r="334" spans="1:9" x14ac:dyDescent="0.15">
      <c r="A334" t="s">
        <v>202</v>
      </c>
      <c r="B334" t="s">
        <v>294</v>
      </c>
      <c r="C334" t="s">
        <v>1</v>
      </c>
      <c r="D334" t="s">
        <v>204</v>
      </c>
      <c r="E334" t="s">
        <v>167</v>
      </c>
      <c r="F334">
        <v>2008</v>
      </c>
      <c r="G334">
        <v>69.036224873159995</v>
      </c>
      <c r="H334">
        <v>72.088420513476294</v>
      </c>
      <c r="I334">
        <v>65.609880427342006</v>
      </c>
    </row>
    <row r="335" spans="1:9" x14ac:dyDescent="0.15">
      <c r="A335" t="s">
        <v>202</v>
      </c>
      <c r="B335" t="s">
        <v>294</v>
      </c>
      <c r="C335" t="s">
        <v>205</v>
      </c>
      <c r="D335" t="s">
        <v>204</v>
      </c>
      <c r="E335" t="s">
        <v>167</v>
      </c>
      <c r="F335">
        <v>2008</v>
      </c>
      <c r="G335">
        <v>68.320025880673796</v>
      </c>
      <c r="H335">
        <v>71.132026945391104</v>
      </c>
      <c r="I335">
        <v>65.148220712554206</v>
      </c>
    </row>
    <row r="336" spans="1:9" x14ac:dyDescent="0.15">
      <c r="A336" t="s">
        <v>202</v>
      </c>
      <c r="B336" t="s">
        <v>295</v>
      </c>
      <c r="C336" t="s">
        <v>21</v>
      </c>
      <c r="D336" t="s">
        <v>204</v>
      </c>
      <c r="E336" t="s">
        <v>167</v>
      </c>
      <c r="F336">
        <v>2008</v>
      </c>
      <c r="G336">
        <v>66.020701666072895</v>
      </c>
      <c r="H336">
        <v>68.479092820325704</v>
      </c>
      <c r="I336">
        <v>63.178232400908797</v>
      </c>
    </row>
    <row r="337" spans="1:9" x14ac:dyDescent="0.15">
      <c r="A337" t="s">
        <v>202</v>
      </c>
      <c r="B337" t="s">
        <v>295</v>
      </c>
      <c r="C337" t="s">
        <v>1</v>
      </c>
      <c r="D337" t="s">
        <v>204</v>
      </c>
      <c r="E337" t="s">
        <v>167</v>
      </c>
      <c r="F337">
        <v>2008</v>
      </c>
      <c r="G337">
        <v>68.183291541410398</v>
      </c>
      <c r="H337">
        <v>71.140385604142907</v>
      </c>
      <c r="I337">
        <v>64.789694532235202</v>
      </c>
    </row>
    <row r="338" spans="1:9" x14ac:dyDescent="0.15">
      <c r="A338" t="s">
        <v>202</v>
      </c>
      <c r="B338" t="s">
        <v>295</v>
      </c>
      <c r="C338" t="s">
        <v>205</v>
      </c>
      <c r="D338" t="s">
        <v>204</v>
      </c>
      <c r="E338" t="s">
        <v>167</v>
      </c>
      <c r="F338">
        <v>2008</v>
      </c>
      <c r="G338">
        <v>67.1062801894969</v>
      </c>
      <c r="H338">
        <v>69.821954322239094</v>
      </c>
      <c r="I338">
        <v>63.986468581238597</v>
      </c>
    </row>
    <row r="339" spans="1:9" x14ac:dyDescent="0.15">
      <c r="A339" t="s">
        <v>202</v>
      </c>
      <c r="B339" t="s">
        <v>296</v>
      </c>
      <c r="C339" t="s">
        <v>21</v>
      </c>
      <c r="D339" t="s">
        <v>204</v>
      </c>
      <c r="E339" t="s">
        <v>167</v>
      </c>
      <c r="F339">
        <v>2008</v>
      </c>
      <c r="G339">
        <v>66.619406535671502</v>
      </c>
      <c r="H339">
        <v>69.132390641698393</v>
      </c>
      <c r="I339">
        <v>63.685172850069598</v>
      </c>
    </row>
    <row r="340" spans="1:9" x14ac:dyDescent="0.15">
      <c r="A340" t="s">
        <v>202</v>
      </c>
      <c r="B340" t="s">
        <v>296</v>
      </c>
      <c r="C340" t="s">
        <v>1</v>
      </c>
      <c r="D340" t="s">
        <v>204</v>
      </c>
      <c r="E340" t="s">
        <v>167</v>
      </c>
      <c r="F340">
        <v>2008</v>
      </c>
      <c r="G340">
        <v>68.321515025778695</v>
      </c>
      <c r="H340">
        <v>71.319201006163098</v>
      </c>
      <c r="I340">
        <v>64.900199365816505</v>
      </c>
    </row>
    <row r="341" spans="1:9" x14ac:dyDescent="0.15">
      <c r="A341" t="s">
        <v>202</v>
      </c>
      <c r="B341" t="s">
        <v>296</v>
      </c>
      <c r="C341" t="s">
        <v>205</v>
      </c>
      <c r="D341" t="s">
        <v>204</v>
      </c>
      <c r="E341" t="s">
        <v>167</v>
      </c>
      <c r="F341">
        <v>2008</v>
      </c>
      <c r="G341">
        <v>67.519026602037997</v>
      </c>
      <c r="H341">
        <v>70.244775394265801</v>
      </c>
      <c r="I341">
        <v>64.338428014114299</v>
      </c>
    </row>
    <row r="342" spans="1:9" x14ac:dyDescent="0.15">
      <c r="A342" t="s">
        <v>202</v>
      </c>
      <c r="B342" t="s">
        <v>297</v>
      </c>
      <c r="C342" t="s">
        <v>21</v>
      </c>
      <c r="D342" t="s">
        <v>204</v>
      </c>
      <c r="E342" t="s">
        <v>167</v>
      </c>
      <c r="F342">
        <v>2008</v>
      </c>
      <c r="G342">
        <v>67.123606292341805</v>
      </c>
      <c r="H342">
        <v>69.638689167514599</v>
      </c>
      <c r="I342">
        <v>64.303622322285193</v>
      </c>
    </row>
    <row r="343" spans="1:9" x14ac:dyDescent="0.15">
      <c r="A343" t="s">
        <v>202</v>
      </c>
      <c r="B343" t="s">
        <v>297</v>
      </c>
      <c r="C343" t="s">
        <v>1</v>
      </c>
      <c r="D343" t="s">
        <v>204</v>
      </c>
      <c r="E343" t="s">
        <v>167</v>
      </c>
      <c r="F343">
        <v>2008</v>
      </c>
      <c r="G343">
        <v>68.896078553950403</v>
      </c>
      <c r="H343">
        <v>71.867664465540898</v>
      </c>
      <c r="I343">
        <v>65.512673485484399</v>
      </c>
    </row>
    <row r="344" spans="1:9" x14ac:dyDescent="0.15">
      <c r="A344" t="s">
        <v>202</v>
      </c>
      <c r="B344" t="s">
        <v>297</v>
      </c>
      <c r="C344" t="s">
        <v>205</v>
      </c>
      <c r="D344" t="s">
        <v>204</v>
      </c>
      <c r="E344" t="s">
        <v>167</v>
      </c>
      <c r="F344">
        <v>2008</v>
      </c>
      <c r="G344">
        <v>68.040750629681497</v>
      </c>
      <c r="H344">
        <v>70.747173231106004</v>
      </c>
      <c r="I344">
        <v>64.966507382971102</v>
      </c>
    </row>
    <row r="345" spans="1:9" x14ac:dyDescent="0.15">
      <c r="A345" t="s">
        <v>202</v>
      </c>
      <c r="B345" t="s">
        <v>298</v>
      </c>
      <c r="C345" t="s">
        <v>21</v>
      </c>
      <c r="D345" t="s">
        <v>204</v>
      </c>
      <c r="E345" t="s">
        <v>167</v>
      </c>
      <c r="F345">
        <v>2008</v>
      </c>
      <c r="G345">
        <v>66.248526092993501</v>
      </c>
      <c r="H345">
        <v>68.698424567859504</v>
      </c>
      <c r="I345">
        <v>63.466834324043802</v>
      </c>
    </row>
    <row r="346" spans="1:9" x14ac:dyDescent="0.15">
      <c r="A346" t="s">
        <v>202</v>
      </c>
      <c r="B346" t="s">
        <v>298</v>
      </c>
      <c r="C346" t="s">
        <v>1</v>
      </c>
      <c r="D346" t="s">
        <v>204</v>
      </c>
      <c r="E346" t="s">
        <v>167</v>
      </c>
      <c r="F346">
        <v>2008</v>
      </c>
      <c r="G346">
        <v>68.191808580298002</v>
      </c>
      <c r="H346">
        <v>71.189675354580601</v>
      </c>
      <c r="I346">
        <v>64.840164048546796</v>
      </c>
    </row>
    <row r="347" spans="1:9" x14ac:dyDescent="0.15">
      <c r="A347" t="s">
        <v>202</v>
      </c>
      <c r="B347" t="s">
        <v>298</v>
      </c>
      <c r="C347" t="s">
        <v>205</v>
      </c>
      <c r="D347" t="s">
        <v>204</v>
      </c>
      <c r="E347" t="s">
        <v>167</v>
      </c>
      <c r="F347">
        <v>2008</v>
      </c>
      <c r="G347">
        <v>67.235440167647894</v>
      </c>
      <c r="H347">
        <v>69.949329155108302</v>
      </c>
      <c r="I347">
        <v>64.184132602344903</v>
      </c>
    </row>
    <row r="348" spans="1:9" x14ac:dyDescent="0.15">
      <c r="A348" t="s">
        <v>202</v>
      </c>
      <c r="B348" t="s">
        <v>299</v>
      </c>
      <c r="C348" t="s">
        <v>21</v>
      </c>
      <c r="D348" t="s">
        <v>204</v>
      </c>
      <c r="E348" t="s">
        <v>167</v>
      </c>
      <c r="F348">
        <v>2008</v>
      </c>
      <c r="G348">
        <v>67.314812978362795</v>
      </c>
      <c r="H348">
        <v>69.876943038171703</v>
      </c>
      <c r="I348">
        <v>64.344790874097498</v>
      </c>
    </row>
    <row r="349" spans="1:9" x14ac:dyDescent="0.15">
      <c r="A349" t="s">
        <v>202</v>
      </c>
      <c r="B349" t="s">
        <v>299</v>
      </c>
      <c r="C349" t="s">
        <v>1</v>
      </c>
      <c r="D349" t="s">
        <v>204</v>
      </c>
      <c r="E349" t="s">
        <v>167</v>
      </c>
      <c r="F349">
        <v>2008</v>
      </c>
      <c r="G349">
        <v>68.895847842192893</v>
      </c>
      <c r="H349">
        <v>71.929916516900093</v>
      </c>
      <c r="I349">
        <v>65.426355589018399</v>
      </c>
    </row>
    <row r="350" spans="1:9" x14ac:dyDescent="0.15">
      <c r="A350" t="s">
        <v>202</v>
      </c>
      <c r="B350" t="s">
        <v>299</v>
      </c>
      <c r="C350" t="s">
        <v>205</v>
      </c>
      <c r="D350" t="s">
        <v>204</v>
      </c>
      <c r="E350" t="s">
        <v>167</v>
      </c>
      <c r="F350">
        <v>2008</v>
      </c>
      <c r="G350">
        <v>68.134814980234694</v>
      </c>
      <c r="H350">
        <v>70.918471421324099</v>
      </c>
      <c r="I350">
        <v>64.905888201451901</v>
      </c>
    </row>
    <row r="351" spans="1:9" x14ac:dyDescent="0.15">
      <c r="A351" t="s">
        <v>202</v>
      </c>
      <c r="B351" t="s">
        <v>300</v>
      </c>
      <c r="C351" t="s">
        <v>21</v>
      </c>
      <c r="D351" t="s">
        <v>204</v>
      </c>
      <c r="E351" t="s">
        <v>167</v>
      </c>
      <c r="F351">
        <v>2008</v>
      </c>
      <c r="G351">
        <v>65.7082161062349</v>
      </c>
      <c r="H351">
        <v>68.100203509870894</v>
      </c>
      <c r="I351">
        <v>62.903206746852199</v>
      </c>
    </row>
    <row r="352" spans="1:9" x14ac:dyDescent="0.15">
      <c r="A352" t="s">
        <v>202</v>
      </c>
      <c r="B352" t="s">
        <v>300</v>
      </c>
      <c r="C352" t="s">
        <v>1</v>
      </c>
      <c r="D352" t="s">
        <v>204</v>
      </c>
      <c r="E352" t="s">
        <v>167</v>
      </c>
      <c r="F352">
        <v>2008</v>
      </c>
      <c r="G352">
        <v>67.724807157631005</v>
      </c>
      <c r="H352">
        <v>70.623559558275204</v>
      </c>
      <c r="I352">
        <v>64.312540615180296</v>
      </c>
    </row>
    <row r="353" spans="1:9" x14ac:dyDescent="0.15">
      <c r="A353" t="s">
        <v>202</v>
      </c>
      <c r="B353" t="s">
        <v>300</v>
      </c>
      <c r="C353" t="s">
        <v>205</v>
      </c>
      <c r="D353" t="s">
        <v>204</v>
      </c>
      <c r="E353" t="s">
        <v>167</v>
      </c>
      <c r="F353">
        <v>2008</v>
      </c>
      <c r="G353">
        <v>66.731171450059094</v>
      </c>
      <c r="H353">
        <v>69.395807931583207</v>
      </c>
      <c r="I353">
        <v>63.616413885007901</v>
      </c>
    </row>
    <row r="354" spans="1:9" x14ac:dyDescent="0.15">
      <c r="A354" t="s">
        <v>202</v>
      </c>
      <c r="B354" t="s">
        <v>301</v>
      </c>
      <c r="C354" t="s">
        <v>21</v>
      </c>
      <c r="D354" t="s">
        <v>204</v>
      </c>
      <c r="E354" t="s">
        <v>167</v>
      </c>
      <c r="F354">
        <v>2008</v>
      </c>
      <c r="G354">
        <v>65.647842842714994</v>
      </c>
      <c r="H354">
        <v>68.017724599666195</v>
      </c>
      <c r="I354">
        <v>62.771337576207003</v>
      </c>
    </row>
    <row r="355" spans="1:9" x14ac:dyDescent="0.15">
      <c r="A355" t="s">
        <v>202</v>
      </c>
      <c r="B355" t="s">
        <v>301</v>
      </c>
      <c r="C355" t="s">
        <v>1</v>
      </c>
      <c r="D355" t="s">
        <v>204</v>
      </c>
      <c r="E355" t="s">
        <v>167</v>
      </c>
      <c r="F355">
        <v>2008</v>
      </c>
      <c r="G355">
        <v>67.951782729900501</v>
      </c>
      <c r="H355">
        <v>70.901537014071195</v>
      </c>
      <c r="I355">
        <v>64.560720649931696</v>
      </c>
    </row>
    <row r="356" spans="1:9" x14ac:dyDescent="0.15">
      <c r="A356" t="s">
        <v>202</v>
      </c>
      <c r="B356" t="s">
        <v>301</v>
      </c>
      <c r="C356" t="s">
        <v>205</v>
      </c>
      <c r="D356" t="s">
        <v>204</v>
      </c>
      <c r="E356" t="s">
        <v>167</v>
      </c>
      <c r="F356">
        <v>2008</v>
      </c>
      <c r="G356">
        <v>66.805625031934895</v>
      </c>
      <c r="H356">
        <v>69.444826931835905</v>
      </c>
      <c r="I356">
        <v>63.648115116726601</v>
      </c>
    </row>
    <row r="357" spans="1:9" x14ac:dyDescent="0.15">
      <c r="A357" t="s">
        <v>202</v>
      </c>
      <c r="B357" t="s">
        <v>302</v>
      </c>
      <c r="C357" t="s">
        <v>21</v>
      </c>
      <c r="D357" t="s">
        <v>204</v>
      </c>
      <c r="E357" t="s">
        <v>167</v>
      </c>
      <c r="F357">
        <v>2008</v>
      </c>
      <c r="G357">
        <v>66.176373820327996</v>
      </c>
      <c r="H357">
        <v>68.603638232155404</v>
      </c>
      <c r="I357">
        <v>63.380216019741397</v>
      </c>
    </row>
    <row r="358" spans="1:9" x14ac:dyDescent="0.15">
      <c r="A358" t="s">
        <v>202</v>
      </c>
      <c r="B358" t="s">
        <v>302</v>
      </c>
      <c r="C358" t="s">
        <v>1</v>
      </c>
      <c r="D358" t="s">
        <v>204</v>
      </c>
      <c r="E358" t="s">
        <v>167</v>
      </c>
      <c r="F358">
        <v>2008</v>
      </c>
      <c r="G358">
        <v>68.253159707686706</v>
      </c>
      <c r="H358">
        <v>71.185986729111804</v>
      </c>
      <c r="I358">
        <v>64.920663484332906</v>
      </c>
    </row>
    <row r="359" spans="1:9" x14ac:dyDescent="0.15">
      <c r="A359" t="s">
        <v>202</v>
      </c>
      <c r="B359" t="s">
        <v>302</v>
      </c>
      <c r="C359" t="s">
        <v>205</v>
      </c>
      <c r="D359" t="s">
        <v>204</v>
      </c>
      <c r="E359" t="s">
        <v>167</v>
      </c>
      <c r="F359">
        <v>2008</v>
      </c>
      <c r="G359">
        <v>67.228538412351696</v>
      </c>
      <c r="H359">
        <v>69.877741119630699</v>
      </c>
      <c r="I359">
        <v>64.119698608558593</v>
      </c>
    </row>
    <row r="360" spans="1:9" x14ac:dyDescent="0.15">
      <c r="A360" t="s">
        <v>202</v>
      </c>
      <c r="B360" t="s">
        <v>303</v>
      </c>
      <c r="C360" t="s">
        <v>21</v>
      </c>
      <c r="D360" t="s">
        <v>204</v>
      </c>
      <c r="E360" t="s">
        <v>167</v>
      </c>
      <c r="F360">
        <v>2008</v>
      </c>
      <c r="G360">
        <v>65.775188351927397</v>
      </c>
      <c r="H360">
        <v>68.255087564838803</v>
      </c>
      <c r="I360">
        <v>62.917889570720597</v>
      </c>
    </row>
    <row r="361" spans="1:9" x14ac:dyDescent="0.15">
      <c r="A361" t="s">
        <v>202</v>
      </c>
      <c r="B361" t="s">
        <v>303</v>
      </c>
      <c r="C361" t="s">
        <v>1</v>
      </c>
      <c r="D361" t="s">
        <v>204</v>
      </c>
      <c r="E361" t="s">
        <v>167</v>
      </c>
      <c r="F361">
        <v>2008</v>
      </c>
      <c r="G361">
        <v>67.337720467103395</v>
      </c>
      <c r="H361">
        <v>70.223235527554095</v>
      </c>
      <c r="I361">
        <v>63.9104176879721</v>
      </c>
    </row>
    <row r="362" spans="1:9" x14ac:dyDescent="0.15">
      <c r="A362" t="s">
        <v>202</v>
      </c>
      <c r="B362" t="s">
        <v>303</v>
      </c>
      <c r="C362" t="s">
        <v>205</v>
      </c>
      <c r="D362" t="s">
        <v>204</v>
      </c>
      <c r="E362" t="s">
        <v>167</v>
      </c>
      <c r="F362">
        <v>2008</v>
      </c>
      <c r="G362">
        <v>66.574740806582895</v>
      </c>
      <c r="H362">
        <v>69.250551626649795</v>
      </c>
      <c r="I362">
        <v>63.374143324052604</v>
      </c>
    </row>
    <row r="363" spans="1:9" x14ac:dyDescent="0.15">
      <c r="A363" t="s">
        <v>202</v>
      </c>
      <c r="B363" t="s">
        <v>304</v>
      </c>
      <c r="C363" t="s">
        <v>21</v>
      </c>
      <c r="D363" t="s">
        <v>204</v>
      </c>
      <c r="E363" t="s">
        <v>167</v>
      </c>
      <c r="F363">
        <v>2008</v>
      </c>
      <c r="G363">
        <v>64.666416014701596</v>
      </c>
      <c r="H363">
        <v>67.096168950274901</v>
      </c>
      <c r="I363">
        <v>61.906564303511097</v>
      </c>
    </row>
    <row r="364" spans="1:9" x14ac:dyDescent="0.15">
      <c r="A364" t="s">
        <v>202</v>
      </c>
      <c r="B364" t="s">
        <v>304</v>
      </c>
      <c r="C364" t="s">
        <v>1</v>
      </c>
      <c r="D364" t="s">
        <v>204</v>
      </c>
      <c r="E364" t="s">
        <v>167</v>
      </c>
      <c r="F364">
        <v>2008</v>
      </c>
      <c r="G364">
        <v>66.9817543856729</v>
      </c>
      <c r="H364">
        <v>69.999844587006194</v>
      </c>
      <c r="I364">
        <v>63.577885882445798</v>
      </c>
    </row>
    <row r="365" spans="1:9" x14ac:dyDescent="0.15">
      <c r="A365" t="s">
        <v>202</v>
      </c>
      <c r="B365" t="s">
        <v>304</v>
      </c>
      <c r="C365" t="s">
        <v>205</v>
      </c>
      <c r="D365" t="s">
        <v>204</v>
      </c>
      <c r="E365" t="s">
        <v>167</v>
      </c>
      <c r="F365">
        <v>2008</v>
      </c>
      <c r="G365">
        <v>65.834507217886099</v>
      </c>
      <c r="H365">
        <v>68.522964094066694</v>
      </c>
      <c r="I365">
        <v>62.760399460060903</v>
      </c>
    </row>
    <row r="366" spans="1:9" x14ac:dyDescent="0.15">
      <c r="A366" t="s">
        <v>202</v>
      </c>
      <c r="B366" t="s">
        <v>305</v>
      </c>
      <c r="C366" t="s">
        <v>21</v>
      </c>
      <c r="D366" t="s">
        <v>204</v>
      </c>
      <c r="E366" t="s">
        <v>167</v>
      </c>
      <c r="F366">
        <v>2008</v>
      </c>
      <c r="G366">
        <v>66.058679795126196</v>
      </c>
      <c r="H366">
        <v>68.451555440076902</v>
      </c>
      <c r="I366">
        <v>63.213875492990503</v>
      </c>
    </row>
    <row r="367" spans="1:9" x14ac:dyDescent="0.15">
      <c r="A367" t="s">
        <v>202</v>
      </c>
      <c r="B367" t="s">
        <v>305</v>
      </c>
      <c r="C367" t="s">
        <v>1</v>
      </c>
      <c r="D367" t="s">
        <v>204</v>
      </c>
      <c r="E367" t="s">
        <v>167</v>
      </c>
      <c r="F367">
        <v>2008</v>
      </c>
      <c r="G367">
        <v>68.107674188395606</v>
      </c>
      <c r="H367">
        <v>71.091134414786595</v>
      </c>
      <c r="I367">
        <v>64.699659921929396</v>
      </c>
    </row>
    <row r="368" spans="1:9" x14ac:dyDescent="0.15">
      <c r="A368" t="s">
        <v>202</v>
      </c>
      <c r="B368" t="s">
        <v>305</v>
      </c>
      <c r="C368" t="s">
        <v>205</v>
      </c>
      <c r="D368" t="s">
        <v>204</v>
      </c>
      <c r="E368" t="s">
        <v>167</v>
      </c>
      <c r="F368">
        <v>2008</v>
      </c>
      <c r="G368">
        <v>67.093769299278904</v>
      </c>
      <c r="H368">
        <v>69.760538012119596</v>
      </c>
      <c r="I368">
        <v>63.964324610200102</v>
      </c>
    </row>
    <row r="369" spans="1:9" x14ac:dyDescent="0.15">
      <c r="A369" t="s">
        <v>202</v>
      </c>
      <c r="B369" t="s">
        <v>306</v>
      </c>
      <c r="C369" t="s">
        <v>21</v>
      </c>
      <c r="D369" t="s">
        <v>204</v>
      </c>
      <c r="E369" t="s">
        <v>167</v>
      </c>
      <c r="F369">
        <v>2008</v>
      </c>
      <c r="G369">
        <v>64.9942897350343</v>
      </c>
      <c r="H369">
        <v>67.356968709704304</v>
      </c>
      <c r="I369">
        <v>62.244054458159702</v>
      </c>
    </row>
    <row r="370" spans="1:9" x14ac:dyDescent="0.15">
      <c r="A370" t="s">
        <v>202</v>
      </c>
      <c r="B370" t="s">
        <v>306</v>
      </c>
      <c r="C370" t="s">
        <v>1</v>
      </c>
      <c r="D370" t="s">
        <v>204</v>
      </c>
      <c r="E370" t="s">
        <v>167</v>
      </c>
      <c r="F370">
        <v>2008</v>
      </c>
      <c r="G370">
        <v>67.532675459563094</v>
      </c>
      <c r="H370">
        <v>70.466271324697303</v>
      </c>
      <c r="I370">
        <v>64.074176383159397</v>
      </c>
    </row>
    <row r="371" spans="1:9" x14ac:dyDescent="0.15">
      <c r="A371" t="s">
        <v>202</v>
      </c>
      <c r="B371" t="s">
        <v>306</v>
      </c>
      <c r="C371" t="s">
        <v>205</v>
      </c>
      <c r="D371" t="s">
        <v>204</v>
      </c>
      <c r="E371" t="s">
        <v>167</v>
      </c>
      <c r="F371">
        <v>2008</v>
      </c>
      <c r="G371">
        <v>66.260640349380907</v>
      </c>
      <c r="H371">
        <v>68.9204801822126</v>
      </c>
      <c r="I371">
        <v>63.189155628618899</v>
      </c>
    </row>
    <row r="372" spans="1:9" x14ac:dyDescent="0.15">
      <c r="A372" t="s">
        <v>202</v>
      </c>
      <c r="B372" t="s">
        <v>307</v>
      </c>
      <c r="C372" t="s">
        <v>21</v>
      </c>
      <c r="D372" t="s">
        <v>204</v>
      </c>
      <c r="E372" t="s">
        <v>167</v>
      </c>
      <c r="F372">
        <v>2008</v>
      </c>
      <c r="G372">
        <v>65.246898756613902</v>
      </c>
      <c r="H372">
        <v>67.605251119566901</v>
      </c>
      <c r="I372">
        <v>62.534580758147897</v>
      </c>
    </row>
    <row r="373" spans="1:9" x14ac:dyDescent="0.15">
      <c r="A373" t="s">
        <v>202</v>
      </c>
      <c r="B373" t="s">
        <v>307</v>
      </c>
      <c r="C373" t="s">
        <v>1</v>
      </c>
      <c r="D373" t="s">
        <v>204</v>
      </c>
      <c r="E373" t="s">
        <v>167</v>
      </c>
      <c r="F373">
        <v>2008</v>
      </c>
      <c r="G373">
        <v>67.904924080778599</v>
      </c>
      <c r="H373">
        <v>70.931776414154797</v>
      </c>
      <c r="I373">
        <v>64.467954201702995</v>
      </c>
    </row>
    <row r="374" spans="1:9" x14ac:dyDescent="0.15">
      <c r="A374" t="s">
        <v>202</v>
      </c>
      <c r="B374" t="s">
        <v>307</v>
      </c>
      <c r="C374" t="s">
        <v>205</v>
      </c>
      <c r="D374" t="s">
        <v>204</v>
      </c>
      <c r="E374" t="s">
        <v>167</v>
      </c>
      <c r="F374">
        <v>2008</v>
      </c>
      <c r="G374">
        <v>66.555736297747004</v>
      </c>
      <c r="H374">
        <v>69.234767005459503</v>
      </c>
      <c r="I374">
        <v>63.492489812427998</v>
      </c>
    </row>
    <row r="375" spans="1:9" x14ac:dyDescent="0.15">
      <c r="A375" t="s">
        <v>202</v>
      </c>
      <c r="B375" t="s">
        <v>308</v>
      </c>
      <c r="C375" t="s">
        <v>21</v>
      </c>
      <c r="D375" t="s">
        <v>204</v>
      </c>
      <c r="E375" t="s">
        <v>167</v>
      </c>
      <c r="F375">
        <v>2008</v>
      </c>
      <c r="G375">
        <v>65.446153231029299</v>
      </c>
      <c r="H375">
        <v>67.861336647554495</v>
      </c>
      <c r="I375">
        <v>62.631545606318497</v>
      </c>
    </row>
    <row r="376" spans="1:9" x14ac:dyDescent="0.15">
      <c r="A376" t="s">
        <v>202</v>
      </c>
      <c r="B376" t="s">
        <v>308</v>
      </c>
      <c r="C376" t="s">
        <v>1</v>
      </c>
      <c r="D376" t="s">
        <v>204</v>
      </c>
      <c r="E376" t="s">
        <v>167</v>
      </c>
      <c r="F376">
        <v>2008</v>
      </c>
      <c r="G376">
        <v>67.640250483092203</v>
      </c>
      <c r="H376">
        <v>70.644588627031794</v>
      </c>
      <c r="I376">
        <v>64.313343843255893</v>
      </c>
    </row>
    <row r="377" spans="1:9" x14ac:dyDescent="0.15">
      <c r="A377" t="s">
        <v>202</v>
      </c>
      <c r="B377" t="s">
        <v>308</v>
      </c>
      <c r="C377" t="s">
        <v>205</v>
      </c>
      <c r="D377" t="s">
        <v>204</v>
      </c>
      <c r="E377" t="s">
        <v>167</v>
      </c>
      <c r="F377">
        <v>2008</v>
      </c>
      <c r="G377">
        <v>66.577127379482704</v>
      </c>
      <c r="H377">
        <v>69.259938753514106</v>
      </c>
      <c r="I377">
        <v>63.523835002012497</v>
      </c>
    </row>
    <row r="378" spans="1:9" x14ac:dyDescent="0.15">
      <c r="A378" t="s">
        <v>202</v>
      </c>
      <c r="B378" t="s">
        <v>309</v>
      </c>
      <c r="C378" t="s">
        <v>21</v>
      </c>
      <c r="D378" t="s">
        <v>204</v>
      </c>
      <c r="E378" t="s">
        <v>167</v>
      </c>
      <c r="F378">
        <v>2008</v>
      </c>
      <c r="G378">
        <v>63.298808522802098</v>
      </c>
      <c r="H378">
        <v>65.5947807949143</v>
      </c>
      <c r="I378">
        <v>60.652821919928599</v>
      </c>
    </row>
    <row r="379" spans="1:9" x14ac:dyDescent="0.15">
      <c r="A379" t="s">
        <v>202</v>
      </c>
      <c r="B379" t="s">
        <v>309</v>
      </c>
      <c r="C379" t="s">
        <v>1</v>
      </c>
      <c r="D379" t="s">
        <v>204</v>
      </c>
      <c r="E379" t="s">
        <v>167</v>
      </c>
      <c r="F379">
        <v>2008</v>
      </c>
      <c r="G379">
        <v>66.519235812137495</v>
      </c>
      <c r="H379">
        <v>69.376819491175596</v>
      </c>
      <c r="I379">
        <v>63.208724493244503</v>
      </c>
    </row>
    <row r="380" spans="1:9" x14ac:dyDescent="0.15">
      <c r="A380" t="s">
        <v>202</v>
      </c>
      <c r="B380" t="s">
        <v>309</v>
      </c>
      <c r="C380" t="s">
        <v>205</v>
      </c>
      <c r="D380" t="s">
        <v>204</v>
      </c>
      <c r="E380" t="s">
        <v>167</v>
      </c>
      <c r="F380">
        <v>2008</v>
      </c>
      <c r="G380">
        <v>64.865025503414998</v>
      </c>
      <c r="H380">
        <v>67.428378726393603</v>
      </c>
      <c r="I380">
        <v>61.897884656675402</v>
      </c>
    </row>
    <row r="381" spans="1:9" x14ac:dyDescent="0.15">
      <c r="A381" t="s">
        <v>202</v>
      </c>
      <c r="B381" t="s">
        <v>310</v>
      </c>
      <c r="C381" t="s">
        <v>21</v>
      </c>
      <c r="D381" t="s">
        <v>204</v>
      </c>
      <c r="E381" t="s">
        <v>167</v>
      </c>
      <c r="F381">
        <v>2008</v>
      </c>
      <c r="G381">
        <v>63.843751190987902</v>
      </c>
      <c r="H381">
        <v>66.264174311801298</v>
      </c>
      <c r="I381">
        <v>61.125294446608798</v>
      </c>
    </row>
    <row r="382" spans="1:9" x14ac:dyDescent="0.15">
      <c r="A382" t="s">
        <v>202</v>
      </c>
      <c r="B382" t="s">
        <v>310</v>
      </c>
      <c r="C382" t="s">
        <v>1</v>
      </c>
      <c r="D382" t="s">
        <v>204</v>
      </c>
      <c r="E382" t="s">
        <v>167</v>
      </c>
      <c r="F382">
        <v>2008</v>
      </c>
      <c r="G382">
        <v>66.861460518086503</v>
      </c>
      <c r="H382">
        <v>69.810654285832996</v>
      </c>
      <c r="I382">
        <v>63.374386514153898</v>
      </c>
    </row>
    <row r="383" spans="1:9" x14ac:dyDescent="0.15">
      <c r="A383" t="s">
        <v>202</v>
      </c>
      <c r="B383" t="s">
        <v>310</v>
      </c>
      <c r="C383" t="s">
        <v>205</v>
      </c>
      <c r="D383" t="s">
        <v>204</v>
      </c>
      <c r="E383" t="s">
        <v>167</v>
      </c>
      <c r="F383">
        <v>2008</v>
      </c>
      <c r="G383">
        <v>65.321942790965295</v>
      </c>
      <c r="H383">
        <v>68.005002723620606</v>
      </c>
      <c r="I383">
        <v>62.230217566755201</v>
      </c>
    </row>
    <row r="384" spans="1:9" x14ac:dyDescent="0.15">
      <c r="A384" t="s">
        <v>202</v>
      </c>
      <c r="B384" t="s">
        <v>311</v>
      </c>
      <c r="C384" t="s">
        <v>21</v>
      </c>
      <c r="D384" t="s">
        <v>204</v>
      </c>
      <c r="E384" t="s">
        <v>167</v>
      </c>
      <c r="F384">
        <v>2008</v>
      </c>
      <c r="G384">
        <v>68.658705116174403</v>
      </c>
      <c r="H384">
        <v>71.217724277515003</v>
      </c>
      <c r="I384">
        <v>65.607109211785598</v>
      </c>
    </row>
    <row r="385" spans="1:9" x14ac:dyDescent="0.15">
      <c r="A385" t="s">
        <v>202</v>
      </c>
      <c r="B385" t="s">
        <v>311</v>
      </c>
      <c r="C385" t="s">
        <v>1</v>
      </c>
      <c r="D385" t="s">
        <v>204</v>
      </c>
      <c r="E385" t="s">
        <v>167</v>
      </c>
      <c r="F385">
        <v>2008</v>
      </c>
      <c r="G385">
        <v>70.472727354362803</v>
      </c>
      <c r="H385">
        <v>73.600714027450906</v>
      </c>
      <c r="I385">
        <v>66.882103952165494</v>
      </c>
    </row>
    <row r="386" spans="1:9" x14ac:dyDescent="0.15">
      <c r="A386" t="s">
        <v>202</v>
      </c>
      <c r="B386" t="s">
        <v>311</v>
      </c>
      <c r="C386" t="s">
        <v>205</v>
      </c>
      <c r="D386" t="s">
        <v>204</v>
      </c>
      <c r="E386" t="s">
        <v>167</v>
      </c>
      <c r="F386">
        <v>2008</v>
      </c>
      <c r="G386">
        <v>69.610370510540704</v>
      </c>
      <c r="H386">
        <v>72.410743753984207</v>
      </c>
      <c r="I386">
        <v>66.284398677731005</v>
      </c>
    </row>
    <row r="387" spans="1:9" x14ac:dyDescent="0.15">
      <c r="A387" t="s">
        <v>202</v>
      </c>
      <c r="B387" t="s">
        <v>312</v>
      </c>
      <c r="C387" t="s">
        <v>21</v>
      </c>
      <c r="D387" t="s">
        <v>204</v>
      </c>
      <c r="E387" t="s">
        <v>167</v>
      </c>
      <c r="F387">
        <v>2008</v>
      </c>
      <c r="G387">
        <v>68.479217973390107</v>
      </c>
      <c r="H387">
        <v>71.006454478160506</v>
      </c>
      <c r="I387">
        <v>65.588688803316799</v>
      </c>
    </row>
    <row r="388" spans="1:9" x14ac:dyDescent="0.15">
      <c r="A388" t="s">
        <v>202</v>
      </c>
      <c r="B388" t="s">
        <v>312</v>
      </c>
      <c r="C388" t="s">
        <v>1</v>
      </c>
      <c r="D388" t="s">
        <v>204</v>
      </c>
      <c r="E388" t="s">
        <v>167</v>
      </c>
      <c r="F388">
        <v>2008</v>
      </c>
      <c r="G388">
        <v>69.833936996186495</v>
      </c>
      <c r="H388">
        <v>72.888951762462995</v>
      </c>
      <c r="I388">
        <v>66.442974946788894</v>
      </c>
    </row>
    <row r="389" spans="1:9" x14ac:dyDescent="0.15">
      <c r="A389" t="s">
        <v>202</v>
      </c>
      <c r="B389" t="s">
        <v>312</v>
      </c>
      <c r="C389" t="s">
        <v>205</v>
      </c>
      <c r="D389" t="s">
        <v>204</v>
      </c>
      <c r="E389" t="s">
        <v>167</v>
      </c>
      <c r="F389">
        <v>2008</v>
      </c>
      <c r="G389">
        <v>69.1926927733398</v>
      </c>
      <c r="H389">
        <v>71.987460858335297</v>
      </c>
      <c r="I389">
        <v>66.098477118947599</v>
      </c>
    </row>
    <row r="390" spans="1:9" x14ac:dyDescent="0.15">
      <c r="A390" t="s">
        <v>202</v>
      </c>
      <c r="B390" t="s">
        <v>313</v>
      </c>
      <c r="C390" t="s">
        <v>21</v>
      </c>
      <c r="D390" t="s">
        <v>204</v>
      </c>
      <c r="E390" t="s">
        <v>167</v>
      </c>
      <c r="F390">
        <v>2008</v>
      </c>
      <c r="G390">
        <v>68.621272297682793</v>
      </c>
      <c r="H390">
        <v>71.207123231833407</v>
      </c>
      <c r="I390">
        <v>65.575640805725598</v>
      </c>
    </row>
    <row r="391" spans="1:9" x14ac:dyDescent="0.15">
      <c r="A391" t="s">
        <v>202</v>
      </c>
      <c r="B391" t="s">
        <v>313</v>
      </c>
      <c r="C391" t="s">
        <v>1</v>
      </c>
      <c r="D391" t="s">
        <v>204</v>
      </c>
      <c r="E391" t="s">
        <v>167</v>
      </c>
      <c r="F391">
        <v>2008</v>
      </c>
      <c r="G391">
        <v>70.869517211855793</v>
      </c>
      <c r="H391">
        <v>74.099220648635693</v>
      </c>
      <c r="I391">
        <v>67.192590174032901</v>
      </c>
    </row>
    <row r="392" spans="1:9" x14ac:dyDescent="0.15">
      <c r="A392" t="s">
        <v>202</v>
      </c>
      <c r="B392" t="s">
        <v>313</v>
      </c>
      <c r="C392" t="s">
        <v>205</v>
      </c>
      <c r="D392" t="s">
        <v>204</v>
      </c>
      <c r="E392" t="s">
        <v>167</v>
      </c>
      <c r="F392">
        <v>2008</v>
      </c>
      <c r="G392">
        <v>69.803247694734097</v>
      </c>
      <c r="H392">
        <v>72.678209318604402</v>
      </c>
      <c r="I392">
        <v>66.475227082412601</v>
      </c>
    </row>
    <row r="393" spans="1:9" x14ac:dyDescent="0.15">
      <c r="A393" t="s">
        <v>202</v>
      </c>
      <c r="B393" t="s">
        <v>314</v>
      </c>
      <c r="C393" t="s">
        <v>21</v>
      </c>
      <c r="D393" t="s">
        <v>204</v>
      </c>
      <c r="E393" t="s">
        <v>167</v>
      </c>
      <c r="F393">
        <v>2008</v>
      </c>
      <c r="G393">
        <v>66.371205114951707</v>
      </c>
      <c r="H393">
        <v>68.827464403837993</v>
      </c>
      <c r="I393">
        <v>63.528358890136801</v>
      </c>
    </row>
    <row r="394" spans="1:9" x14ac:dyDescent="0.15">
      <c r="A394" t="s">
        <v>202</v>
      </c>
      <c r="B394" t="s">
        <v>314</v>
      </c>
      <c r="C394" t="s">
        <v>1</v>
      </c>
      <c r="D394" t="s">
        <v>204</v>
      </c>
      <c r="E394" t="s">
        <v>167</v>
      </c>
      <c r="F394">
        <v>2008</v>
      </c>
      <c r="G394">
        <v>69.0283949151531</v>
      </c>
      <c r="H394">
        <v>72.044789420154899</v>
      </c>
      <c r="I394">
        <v>65.624512298465206</v>
      </c>
    </row>
    <row r="395" spans="1:9" x14ac:dyDescent="0.15">
      <c r="A395" t="s">
        <v>202</v>
      </c>
      <c r="B395" t="s">
        <v>314</v>
      </c>
      <c r="C395" t="s">
        <v>205</v>
      </c>
      <c r="D395" t="s">
        <v>204</v>
      </c>
      <c r="E395" t="s">
        <v>167</v>
      </c>
      <c r="F395">
        <v>2008</v>
      </c>
      <c r="G395">
        <v>67.703227953320805</v>
      </c>
      <c r="H395">
        <v>70.411439585600604</v>
      </c>
      <c r="I395">
        <v>64.518865740204504</v>
      </c>
    </row>
    <row r="396" spans="1:9" x14ac:dyDescent="0.15">
      <c r="A396" t="s">
        <v>202</v>
      </c>
      <c r="B396" t="s">
        <v>315</v>
      </c>
      <c r="C396" t="s">
        <v>21</v>
      </c>
      <c r="D396" t="s">
        <v>204</v>
      </c>
      <c r="E396" t="s">
        <v>167</v>
      </c>
      <c r="F396">
        <v>2008</v>
      </c>
      <c r="G396">
        <v>66.502222575858895</v>
      </c>
      <c r="H396">
        <v>68.9834084178609</v>
      </c>
      <c r="I396">
        <v>63.651276048685503</v>
      </c>
    </row>
    <row r="397" spans="1:9" x14ac:dyDescent="0.15">
      <c r="A397" t="s">
        <v>202</v>
      </c>
      <c r="B397" t="s">
        <v>315</v>
      </c>
      <c r="C397" t="s">
        <v>1</v>
      </c>
      <c r="D397" t="s">
        <v>204</v>
      </c>
      <c r="E397" t="s">
        <v>167</v>
      </c>
      <c r="F397">
        <v>2008</v>
      </c>
      <c r="G397">
        <v>68.976722896002698</v>
      </c>
      <c r="H397">
        <v>71.956259401057906</v>
      </c>
      <c r="I397">
        <v>65.477844246372499</v>
      </c>
    </row>
    <row r="398" spans="1:9" x14ac:dyDescent="0.15">
      <c r="A398" t="s">
        <v>202</v>
      </c>
      <c r="B398" t="s">
        <v>315</v>
      </c>
      <c r="C398" t="s">
        <v>205</v>
      </c>
      <c r="D398" t="s">
        <v>204</v>
      </c>
      <c r="E398" t="s">
        <v>167</v>
      </c>
      <c r="F398">
        <v>2008</v>
      </c>
      <c r="G398">
        <v>67.779835721302902</v>
      </c>
      <c r="H398">
        <v>70.477874752413797</v>
      </c>
      <c r="I398">
        <v>64.597443572938403</v>
      </c>
    </row>
    <row r="399" spans="1:9" x14ac:dyDescent="0.15">
      <c r="A399" t="s">
        <v>202</v>
      </c>
      <c r="B399" t="s">
        <v>316</v>
      </c>
      <c r="C399" t="s">
        <v>21</v>
      </c>
      <c r="D399" t="s">
        <v>204</v>
      </c>
      <c r="E399" t="s">
        <v>167</v>
      </c>
      <c r="F399">
        <v>2008</v>
      </c>
      <c r="G399">
        <v>67.383998075507407</v>
      </c>
      <c r="H399">
        <v>69.866727927256093</v>
      </c>
      <c r="I399">
        <v>64.537943724101297</v>
      </c>
    </row>
    <row r="400" spans="1:9" x14ac:dyDescent="0.15">
      <c r="A400" t="s">
        <v>202</v>
      </c>
      <c r="B400" t="s">
        <v>316</v>
      </c>
      <c r="C400" t="s">
        <v>1</v>
      </c>
      <c r="D400" t="s">
        <v>204</v>
      </c>
      <c r="E400" t="s">
        <v>167</v>
      </c>
      <c r="F400">
        <v>2008</v>
      </c>
      <c r="G400">
        <v>69.142352310433594</v>
      </c>
      <c r="H400">
        <v>72.109161565189396</v>
      </c>
      <c r="I400">
        <v>65.742064947431999</v>
      </c>
    </row>
    <row r="401" spans="1:9" x14ac:dyDescent="0.15">
      <c r="A401" t="s">
        <v>202</v>
      </c>
      <c r="B401" t="s">
        <v>316</v>
      </c>
      <c r="C401" t="s">
        <v>205</v>
      </c>
      <c r="D401" t="s">
        <v>204</v>
      </c>
      <c r="E401" t="s">
        <v>167</v>
      </c>
      <c r="F401">
        <v>2008</v>
      </c>
      <c r="G401">
        <v>68.285856464036897</v>
      </c>
      <c r="H401">
        <v>70.984892069306298</v>
      </c>
      <c r="I401">
        <v>65.160951999997494</v>
      </c>
    </row>
    <row r="402" spans="1:9" x14ac:dyDescent="0.15">
      <c r="A402" t="s">
        <v>202</v>
      </c>
      <c r="B402" t="s">
        <v>317</v>
      </c>
      <c r="C402" t="s">
        <v>21</v>
      </c>
      <c r="D402" t="s">
        <v>204</v>
      </c>
      <c r="E402" t="s">
        <v>167</v>
      </c>
      <c r="F402">
        <v>2008</v>
      </c>
      <c r="G402">
        <v>66.163712611296404</v>
      </c>
      <c r="H402">
        <v>68.604184831140998</v>
      </c>
      <c r="I402">
        <v>63.243084150111301</v>
      </c>
    </row>
    <row r="403" spans="1:9" x14ac:dyDescent="0.15">
      <c r="A403" t="s">
        <v>202</v>
      </c>
      <c r="B403" t="s">
        <v>317</v>
      </c>
      <c r="C403" t="s">
        <v>1</v>
      </c>
      <c r="D403" t="s">
        <v>204</v>
      </c>
      <c r="E403" t="s">
        <v>167</v>
      </c>
      <c r="F403">
        <v>2008</v>
      </c>
      <c r="G403">
        <v>67.976186806508906</v>
      </c>
      <c r="H403">
        <v>70.910531772525601</v>
      </c>
      <c r="I403">
        <v>64.510554211246799</v>
      </c>
    </row>
    <row r="404" spans="1:9" x14ac:dyDescent="0.15">
      <c r="A404" t="s">
        <v>202</v>
      </c>
      <c r="B404" t="s">
        <v>317</v>
      </c>
      <c r="C404" t="s">
        <v>205</v>
      </c>
      <c r="D404" t="s">
        <v>204</v>
      </c>
      <c r="E404" t="s">
        <v>167</v>
      </c>
      <c r="F404">
        <v>2008</v>
      </c>
      <c r="G404">
        <v>67.101357335261099</v>
      </c>
      <c r="H404">
        <v>69.836074657617203</v>
      </c>
      <c r="I404">
        <v>63.939270080892499</v>
      </c>
    </row>
    <row r="405" spans="1:9" x14ac:dyDescent="0.15">
      <c r="A405" t="s">
        <v>202</v>
      </c>
      <c r="B405" t="s">
        <v>318</v>
      </c>
      <c r="C405" t="s">
        <v>21</v>
      </c>
      <c r="D405" t="s">
        <v>204</v>
      </c>
      <c r="E405" t="s">
        <v>167</v>
      </c>
      <c r="F405">
        <v>2008</v>
      </c>
      <c r="G405">
        <v>66.600407189235597</v>
      </c>
      <c r="H405">
        <v>69.072522538721202</v>
      </c>
      <c r="I405">
        <v>63.7802393167321</v>
      </c>
    </row>
    <row r="406" spans="1:9" x14ac:dyDescent="0.15">
      <c r="A406" t="s">
        <v>202</v>
      </c>
      <c r="B406" t="s">
        <v>318</v>
      </c>
      <c r="C406" t="s">
        <v>1</v>
      </c>
      <c r="D406" t="s">
        <v>204</v>
      </c>
      <c r="E406" t="s">
        <v>167</v>
      </c>
      <c r="F406">
        <v>2008</v>
      </c>
      <c r="G406">
        <v>68.859424280812206</v>
      </c>
      <c r="H406">
        <v>71.792623202881103</v>
      </c>
      <c r="I406">
        <v>65.521332224550093</v>
      </c>
    </row>
    <row r="407" spans="1:9" x14ac:dyDescent="0.15">
      <c r="A407" t="s">
        <v>202</v>
      </c>
      <c r="B407" t="s">
        <v>318</v>
      </c>
      <c r="C407" t="s">
        <v>205</v>
      </c>
      <c r="D407" t="s">
        <v>204</v>
      </c>
      <c r="E407" t="s">
        <v>167</v>
      </c>
      <c r="F407">
        <v>2008</v>
      </c>
      <c r="G407">
        <v>67.750693463824504</v>
      </c>
      <c r="H407">
        <v>70.460171483225096</v>
      </c>
      <c r="I407">
        <v>64.571121709895706</v>
      </c>
    </row>
    <row r="408" spans="1:9" x14ac:dyDescent="0.15">
      <c r="A408" t="s">
        <v>202</v>
      </c>
      <c r="B408" t="s">
        <v>319</v>
      </c>
      <c r="C408" t="s">
        <v>21</v>
      </c>
      <c r="D408" t="s">
        <v>204</v>
      </c>
      <c r="E408" t="s">
        <v>167</v>
      </c>
      <c r="F408">
        <v>2008</v>
      </c>
      <c r="G408">
        <v>67.019545462393907</v>
      </c>
      <c r="H408">
        <v>69.4838576579114</v>
      </c>
      <c r="I408">
        <v>64.077232123867205</v>
      </c>
    </row>
    <row r="409" spans="1:9" x14ac:dyDescent="0.15">
      <c r="A409" t="s">
        <v>202</v>
      </c>
      <c r="B409" t="s">
        <v>319</v>
      </c>
      <c r="C409" t="s">
        <v>1</v>
      </c>
      <c r="D409" t="s">
        <v>204</v>
      </c>
      <c r="E409" t="s">
        <v>167</v>
      </c>
      <c r="F409">
        <v>2008</v>
      </c>
      <c r="G409">
        <v>69.071495366538798</v>
      </c>
      <c r="H409">
        <v>72.083832087259594</v>
      </c>
      <c r="I409">
        <v>65.659267526822902</v>
      </c>
    </row>
    <row r="410" spans="1:9" x14ac:dyDescent="0.15">
      <c r="A410" t="s">
        <v>202</v>
      </c>
      <c r="B410" t="s">
        <v>319</v>
      </c>
      <c r="C410" t="s">
        <v>205</v>
      </c>
      <c r="D410" t="s">
        <v>204</v>
      </c>
      <c r="E410" t="s">
        <v>167</v>
      </c>
      <c r="F410">
        <v>2008</v>
      </c>
      <c r="G410">
        <v>68.078975577410901</v>
      </c>
      <c r="H410">
        <v>70.828624450185202</v>
      </c>
      <c r="I410">
        <v>64.879059342014799</v>
      </c>
    </row>
    <row r="411" spans="1:9" x14ac:dyDescent="0.15">
      <c r="A411" t="s">
        <v>202</v>
      </c>
      <c r="B411" t="s">
        <v>320</v>
      </c>
      <c r="C411" t="s">
        <v>21</v>
      </c>
      <c r="D411" t="s">
        <v>204</v>
      </c>
      <c r="E411" t="s">
        <v>167</v>
      </c>
      <c r="F411">
        <v>2008</v>
      </c>
      <c r="G411">
        <v>67.291789392626498</v>
      </c>
      <c r="H411">
        <v>69.828901527948801</v>
      </c>
      <c r="I411">
        <v>64.323579362009795</v>
      </c>
    </row>
    <row r="412" spans="1:9" x14ac:dyDescent="0.15">
      <c r="A412" t="s">
        <v>202</v>
      </c>
      <c r="B412" t="s">
        <v>320</v>
      </c>
      <c r="C412" t="s">
        <v>1</v>
      </c>
      <c r="D412" t="s">
        <v>204</v>
      </c>
      <c r="E412" t="s">
        <v>167</v>
      </c>
      <c r="F412">
        <v>2008</v>
      </c>
      <c r="G412">
        <v>69.013837352665007</v>
      </c>
      <c r="H412">
        <v>71.963016288824903</v>
      </c>
      <c r="I412">
        <v>65.542483934258101</v>
      </c>
    </row>
    <row r="413" spans="1:9" x14ac:dyDescent="0.15">
      <c r="A413" t="s">
        <v>202</v>
      </c>
      <c r="B413" t="s">
        <v>320</v>
      </c>
      <c r="C413" t="s">
        <v>205</v>
      </c>
      <c r="D413" t="s">
        <v>204</v>
      </c>
      <c r="E413" t="s">
        <v>167</v>
      </c>
      <c r="F413">
        <v>2008</v>
      </c>
      <c r="G413">
        <v>68.1809796136899</v>
      </c>
      <c r="H413">
        <v>70.916828134165499</v>
      </c>
      <c r="I413">
        <v>64.942415923201096</v>
      </c>
    </row>
    <row r="414" spans="1:9" x14ac:dyDescent="0.15">
      <c r="A414" t="s">
        <v>202</v>
      </c>
      <c r="B414" t="s">
        <v>321</v>
      </c>
      <c r="C414" t="s">
        <v>21</v>
      </c>
      <c r="D414" t="s">
        <v>204</v>
      </c>
      <c r="E414" t="s">
        <v>167</v>
      </c>
      <c r="F414">
        <v>2008</v>
      </c>
      <c r="G414">
        <v>66.678289167335294</v>
      </c>
      <c r="H414">
        <v>69.105779039885505</v>
      </c>
      <c r="I414">
        <v>63.767119822887501</v>
      </c>
    </row>
    <row r="415" spans="1:9" x14ac:dyDescent="0.15">
      <c r="A415" t="s">
        <v>202</v>
      </c>
      <c r="B415" t="s">
        <v>321</v>
      </c>
      <c r="C415" t="s">
        <v>1</v>
      </c>
      <c r="D415" t="s">
        <v>204</v>
      </c>
      <c r="E415" t="s">
        <v>167</v>
      </c>
      <c r="F415">
        <v>2008</v>
      </c>
      <c r="G415">
        <v>68.624780579906201</v>
      </c>
      <c r="H415">
        <v>71.643075354940095</v>
      </c>
      <c r="I415">
        <v>65.180594238320197</v>
      </c>
    </row>
    <row r="416" spans="1:9" x14ac:dyDescent="0.15">
      <c r="A416" t="s">
        <v>202</v>
      </c>
      <c r="B416" t="s">
        <v>321</v>
      </c>
      <c r="C416" t="s">
        <v>205</v>
      </c>
      <c r="D416" t="s">
        <v>204</v>
      </c>
      <c r="E416" t="s">
        <v>167</v>
      </c>
      <c r="F416">
        <v>2008</v>
      </c>
      <c r="G416">
        <v>67.683570809092799</v>
      </c>
      <c r="H416">
        <v>70.392136710530806</v>
      </c>
      <c r="I416">
        <v>64.506196332057897</v>
      </c>
    </row>
    <row r="417" spans="1:9" x14ac:dyDescent="0.15">
      <c r="A417" t="s">
        <v>202</v>
      </c>
      <c r="B417" t="s">
        <v>322</v>
      </c>
      <c r="C417" t="s">
        <v>21</v>
      </c>
      <c r="D417" t="s">
        <v>204</v>
      </c>
      <c r="E417" t="s">
        <v>167</v>
      </c>
      <c r="F417">
        <v>2008</v>
      </c>
      <c r="G417">
        <v>66.938417089373004</v>
      </c>
      <c r="H417">
        <v>69.413799693705798</v>
      </c>
      <c r="I417">
        <v>63.968142936227203</v>
      </c>
    </row>
    <row r="418" spans="1:9" x14ac:dyDescent="0.15">
      <c r="A418" t="s">
        <v>202</v>
      </c>
      <c r="B418" t="s">
        <v>322</v>
      </c>
      <c r="C418" t="s">
        <v>1</v>
      </c>
      <c r="D418" t="s">
        <v>204</v>
      </c>
      <c r="E418" t="s">
        <v>167</v>
      </c>
      <c r="F418">
        <v>2008</v>
      </c>
      <c r="G418">
        <v>68.769324451715704</v>
      </c>
      <c r="H418">
        <v>71.642778057276999</v>
      </c>
      <c r="I418">
        <v>65.319679300761194</v>
      </c>
    </row>
    <row r="419" spans="1:9" x14ac:dyDescent="0.15">
      <c r="A419" t="s">
        <v>202</v>
      </c>
      <c r="B419" t="s">
        <v>322</v>
      </c>
      <c r="C419" t="s">
        <v>205</v>
      </c>
      <c r="D419" t="s">
        <v>204</v>
      </c>
      <c r="E419" t="s">
        <v>167</v>
      </c>
      <c r="F419">
        <v>2008</v>
      </c>
      <c r="G419">
        <v>67.882950465245301</v>
      </c>
      <c r="H419">
        <v>70.540911633443002</v>
      </c>
      <c r="I419">
        <v>64.6526879000523</v>
      </c>
    </row>
    <row r="420" spans="1:9" x14ac:dyDescent="0.15">
      <c r="A420" t="s">
        <v>202</v>
      </c>
      <c r="B420" t="s">
        <v>323</v>
      </c>
      <c r="C420" t="s">
        <v>21</v>
      </c>
      <c r="D420" t="s">
        <v>204</v>
      </c>
      <c r="E420" t="s">
        <v>167</v>
      </c>
      <c r="F420">
        <v>2008</v>
      </c>
      <c r="G420">
        <v>66.364114155111494</v>
      </c>
      <c r="H420">
        <v>68.863968117555501</v>
      </c>
      <c r="I420">
        <v>63.509974159381898</v>
      </c>
    </row>
    <row r="421" spans="1:9" x14ac:dyDescent="0.15">
      <c r="A421" t="s">
        <v>202</v>
      </c>
      <c r="B421" t="s">
        <v>323</v>
      </c>
      <c r="C421" t="s">
        <v>1</v>
      </c>
      <c r="D421" t="s">
        <v>204</v>
      </c>
      <c r="E421" t="s">
        <v>167</v>
      </c>
      <c r="F421">
        <v>2008</v>
      </c>
      <c r="G421">
        <v>68.821664940097705</v>
      </c>
      <c r="H421">
        <v>71.801857857836893</v>
      </c>
      <c r="I421">
        <v>65.339093399758795</v>
      </c>
    </row>
    <row r="422" spans="1:9" x14ac:dyDescent="0.15">
      <c r="A422" t="s">
        <v>202</v>
      </c>
      <c r="B422" t="s">
        <v>323</v>
      </c>
      <c r="C422" t="s">
        <v>205</v>
      </c>
      <c r="D422" t="s">
        <v>204</v>
      </c>
      <c r="E422" t="s">
        <v>167</v>
      </c>
      <c r="F422">
        <v>2008</v>
      </c>
      <c r="G422">
        <v>67.600929300217203</v>
      </c>
      <c r="H422">
        <v>70.323559590858594</v>
      </c>
      <c r="I422">
        <v>64.445978762278202</v>
      </c>
    </row>
    <row r="423" spans="1:9" x14ac:dyDescent="0.15">
      <c r="A423" t="s">
        <v>202</v>
      </c>
      <c r="B423" t="s">
        <v>324</v>
      </c>
      <c r="C423" t="s">
        <v>21</v>
      </c>
      <c r="D423" t="s">
        <v>204</v>
      </c>
      <c r="E423" t="s">
        <v>167</v>
      </c>
      <c r="F423">
        <v>2008</v>
      </c>
      <c r="G423">
        <v>65.216638222974893</v>
      </c>
      <c r="H423">
        <v>67.5267449832658</v>
      </c>
      <c r="I423">
        <v>62.422245111672702</v>
      </c>
    </row>
    <row r="424" spans="1:9" x14ac:dyDescent="0.15">
      <c r="A424" t="s">
        <v>202</v>
      </c>
      <c r="B424" t="s">
        <v>324</v>
      </c>
      <c r="C424" t="s">
        <v>1</v>
      </c>
      <c r="D424" t="s">
        <v>204</v>
      </c>
      <c r="E424" t="s">
        <v>167</v>
      </c>
      <c r="F424">
        <v>2008</v>
      </c>
      <c r="G424">
        <v>67.761707988518907</v>
      </c>
      <c r="H424">
        <v>70.727205950637398</v>
      </c>
      <c r="I424">
        <v>64.299161928035801</v>
      </c>
    </row>
    <row r="425" spans="1:9" x14ac:dyDescent="0.15">
      <c r="A425" t="s">
        <v>202</v>
      </c>
      <c r="B425" t="s">
        <v>324</v>
      </c>
      <c r="C425" t="s">
        <v>205</v>
      </c>
      <c r="D425" t="s">
        <v>204</v>
      </c>
      <c r="E425" t="s">
        <v>167</v>
      </c>
      <c r="F425">
        <v>2008</v>
      </c>
      <c r="G425">
        <v>66.478154202320994</v>
      </c>
      <c r="H425">
        <v>69.047297774867303</v>
      </c>
      <c r="I425">
        <v>63.353372204662499</v>
      </c>
    </row>
    <row r="426" spans="1:9" x14ac:dyDescent="0.15">
      <c r="A426" t="s">
        <v>202</v>
      </c>
      <c r="B426" t="s">
        <v>325</v>
      </c>
      <c r="C426" t="s">
        <v>21</v>
      </c>
      <c r="D426" t="s">
        <v>204</v>
      </c>
      <c r="E426" t="s">
        <v>167</v>
      </c>
      <c r="F426">
        <v>2008</v>
      </c>
      <c r="G426">
        <v>66.590383094561005</v>
      </c>
      <c r="H426">
        <v>69.125639699763397</v>
      </c>
      <c r="I426">
        <v>63.700663811038403</v>
      </c>
    </row>
    <row r="427" spans="1:9" x14ac:dyDescent="0.15">
      <c r="A427" t="s">
        <v>202</v>
      </c>
      <c r="B427" t="s">
        <v>325</v>
      </c>
      <c r="C427" t="s">
        <v>1</v>
      </c>
      <c r="D427" t="s">
        <v>204</v>
      </c>
      <c r="E427" t="s">
        <v>167</v>
      </c>
      <c r="F427">
        <v>2008</v>
      </c>
      <c r="G427">
        <v>67.987135957489002</v>
      </c>
      <c r="H427">
        <v>70.9743374991222</v>
      </c>
      <c r="I427">
        <v>64.617971315255701</v>
      </c>
    </row>
    <row r="428" spans="1:9" x14ac:dyDescent="0.15">
      <c r="A428" t="s">
        <v>202</v>
      </c>
      <c r="B428" t="s">
        <v>325</v>
      </c>
      <c r="C428" t="s">
        <v>205</v>
      </c>
      <c r="D428" t="s">
        <v>204</v>
      </c>
      <c r="E428" t="s">
        <v>167</v>
      </c>
      <c r="F428">
        <v>2008</v>
      </c>
      <c r="G428">
        <v>67.320002694402206</v>
      </c>
      <c r="H428">
        <v>70.078948655676299</v>
      </c>
      <c r="I428">
        <v>64.069539578685706</v>
      </c>
    </row>
    <row r="429" spans="1:9" x14ac:dyDescent="0.15">
      <c r="A429" t="s">
        <v>202</v>
      </c>
      <c r="B429" t="s">
        <v>326</v>
      </c>
      <c r="C429" t="s">
        <v>21</v>
      </c>
      <c r="D429" t="s">
        <v>204</v>
      </c>
      <c r="E429" t="s">
        <v>167</v>
      </c>
      <c r="F429">
        <v>2008</v>
      </c>
      <c r="G429">
        <v>67.664337177425693</v>
      </c>
      <c r="H429">
        <v>70.172644938286098</v>
      </c>
      <c r="I429">
        <v>64.737893807254395</v>
      </c>
    </row>
    <row r="430" spans="1:9" x14ac:dyDescent="0.15">
      <c r="A430" t="s">
        <v>202</v>
      </c>
      <c r="B430" t="s">
        <v>326</v>
      </c>
      <c r="C430" t="s">
        <v>1</v>
      </c>
      <c r="D430" t="s">
        <v>204</v>
      </c>
      <c r="E430" t="s">
        <v>167</v>
      </c>
      <c r="F430">
        <v>2008</v>
      </c>
      <c r="G430">
        <v>69.466167514697304</v>
      </c>
      <c r="H430">
        <v>72.563990990193901</v>
      </c>
      <c r="I430">
        <v>66.035769401548507</v>
      </c>
    </row>
    <row r="431" spans="1:9" x14ac:dyDescent="0.15">
      <c r="A431" t="s">
        <v>202</v>
      </c>
      <c r="B431" t="s">
        <v>326</v>
      </c>
      <c r="C431" t="s">
        <v>205</v>
      </c>
      <c r="D431" t="s">
        <v>204</v>
      </c>
      <c r="E431" t="s">
        <v>167</v>
      </c>
      <c r="F431">
        <v>2008</v>
      </c>
      <c r="G431">
        <v>68.580244742292606</v>
      </c>
      <c r="H431">
        <v>71.415039078411894</v>
      </c>
      <c r="I431">
        <v>65.336022567345495</v>
      </c>
    </row>
    <row r="432" spans="1:9" x14ac:dyDescent="0.15">
      <c r="A432" t="s">
        <v>202</v>
      </c>
      <c r="B432" t="s">
        <v>327</v>
      </c>
      <c r="C432" t="s">
        <v>21</v>
      </c>
      <c r="D432" t="s">
        <v>204</v>
      </c>
      <c r="E432" t="s">
        <v>167</v>
      </c>
      <c r="F432">
        <v>2008</v>
      </c>
      <c r="G432">
        <v>68.815911635022104</v>
      </c>
      <c r="H432">
        <v>71.391100147677093</v>
      </c>
      <c r="I432">
        <v>65.835718715700395</v>
      </c>
    </row>
    <row r="433" spans="1:9" x14ac:dyDescent="0.15">
      <c r="A433" t="s">
        <v>202</v>
      </c>
      <c r="B433" t="s">
        <v>327</v>
      </c>
      <c r="C433" t="s">
        <v>1</v>
      </c>
      <c r="D433" t="s">
        <v>204</v>
      </c>
      <c r="E433" t="s">
        <v>167</v>
      </c>
      <c r="F433">
        <v>2008</v>
      </c>
      <c r="G433">
        <v>70.493300412236806</v>
      </c>
      <c r="H433">
        <v>73.541104930632002</v>
      </c>
      <c r="I433">
        <v>66.947179200001202</v>
      </c>
    </row>
    <row r="434" spans="1:9" x14ac:dyDescent="0.15">
      <c r="A434" t="s">
        <v>202</v>
      </c>
      <c r="B434" t="s">
        <v>327</v>
      </c>
      <c r="C434" t="s">
        <v>205</v>
      </c>
      <c r="D434" t="s">
        <v>204</v>
      </c>
      <c r="E434" t="s">
        <v>167</v>
      </c>
      <c r="F434">
        <v>2008</v>
      </c>
      <c r="G434">
        <v>69.676910236423097</v>
      </c>
      <c r="H434">
        <v>72.484729125118903</v>
      </c>
      <c r="I434">
        <v>66.412837396054996</v>
      </c>
    </row>
    <row r="435" spans="1:9" x14ac:dyDescent="0.15">
      <c r="A435" t="s">
        <v>202</v>
      </c>
      <c r="B435" t="s">
        <v>328</v>
      </c>
      <c r="C435" t="s">
        <v>21</v>
      </c>
      <c r="D435" t="s">
        <v>204</v>
      </c>
      <c r="E435" t="s">
        <v>167</v>
      </c>
      <c r="F435">
        <v>2008</v>
      </c>
      <c r="G435">
        <v>67.869366166625497</v>
      </c>
      <c r="H435">
        <v>70.342111934244201</v>
      </c>
      <c r="I435">
        <v>65.047985254013298</v>
      </c>
    </row>
    <row r="436" spans="1:9" x14ac:dyDescent="0.15">
      <c r="A436" t="s">
        <v>202</v>
      </c>
      <c r="B436" t="s">
        <v>328</v>
      </c>
      <c r="C436" t="s">
        <v>1</v>
      </c>
      <c r="D436" t="s">
        <v>204</v>
      </c>
      <c r="E436" t="s">
        <v>167</v>
      </c>
      <c r="F436">
        <v>2008</v>
      </c>
      <c r="G436">
        <v>69.525662990960598</v>
      </c>
      <c r="H436">
        <v>72.573046234114997</v>
      </c>
      <c r="I436">
        <v>66.080835097580007</v>
      </c>
    </row>
    <row r="437" spans="1:9" x14ac:dyDescent="0.15">
      <c r="A437" t="s">
        <v>202</v>
      </c>
      <c r="B437" t="s">
        <v>328</v>
      </c>
      <c r="C437" t="s">
        <v>205</v>
      </c>
      <c r="D437" t="s">
        <v>204</v>
      </c>
      <c r="E437" t="s">
        <v>167</v>
      </c>
      <c r="F437">
        <v>2008</v>
      </c>
      <c r="G437">
        <v>68.7042941907645</v>
      </c>
      <c r="H437">
        <v>71.460306634592897</v>
      </c>
      <c r="I437">
        <v>65.528317482600798</v>
      </c>
    </row>
    <row r="438" spans="1:9" x14ac:dyDescent="0.15">
      <c r="A438" t="s">
        <v>202</v>
      </c>
      <c r="B438" t="s">
        <v>329</v>
      </c>
      <c r="C438" t="s">
        <v>21</v>
      </c>
      <c r="D438" t="s">
        <v>204</v>
      </c>
      <c r="E438" t="s">
        <v>167</v>
      </c>
      <c r="F438">
        <v>2008</v>
      </c>
      <c r="G438">
        <v>69.363200614570701</v>
      </c>
      <c r="H438">
        <v>71.876718871013793</v>
      </c>
      <c r="I438">
        <v>66.422697556287105</v>
      </c>
    </row>
    <row r="439" spans="1:9" x14ac:dyDescent="0.15">
      <c r="A439" t="s">
        <v>202</v>
      </c>
      <c r="B439" t="s">
        <v>329</v>
      </c>
      <c r="C439" t="s">
        <v>1</v>
      </c>
      <c r="D439" t="s">
        <v>204</v>
      </c>
      <c r="E439" t="s">
        <v>167</v>
      </c>
      <c r="F439">
        <v>2008</v>
      </c>
      <c r="G439">
        <v>71.026611692350698</v>
      </c>
      <c r="H439">
        <v>74.099047495911407</v>
      </c>
      <c r="I439">
        <v>67.341888123694005</v>
      </c>
    </row>
    <row r="440" spans="1:9" x14ac:dyDescent="0.15">
      <c r="A440" t="s">
        <v>202</v>
      </c>
      <c r="B440" t="s">
        <v>329</v>
      </c>
      <c r="C440" t="s">
        <v>205</v>
      </c>
      <c r="D440" t="s">
        <v>204</v>
      </c>
      <c r="E440" t="s">
        <v>167</v>
      </c>
      <c r="F440">
        <v>2008</v>
      </c>
      <c r="G440">
        <v>70.223353892978295</v>
      </c>
      <c r="H440">
        <v>72.9983155733578</v>
      </c>
      <c r="I440">
        <v>66.880815329645998</v>
      </c>
    </row>
    <row r="441" spans="1:9" x14ac:dyDescent="0.15">
      <c r="A441" t="s">
        <v>202</v>
      </c>
      <c r="B441" t="s">
        <v>330</v>
      </c>
      <c r="C441" t="s">
        <v>21</v>
      </c>
      <c r="D441" t="s">
        <v>204</v>
      </c>
      <c r="E441" t="s">
        <v>167</v>
      </c>
      <c r="F441">
        <v>2008</v>
      </c>
      <c r="G441">
        <v>66.876995955785105</v>
      </c>
      <c r="H441">
        <v>69.3126394104453</v>
      </c>
      <c r="I441">
        <v>64.128100909869801</v>
      </c>
    </row>
    <row r="442" spans="1:9" x14ac:dyDescent="0.15">
      <c r="A442" t="s">
        <v>202</v>
      </c>
      <c r="B442" t="s">
        <v>330</v>
      </c>
      <c r="C442" t="s">
        <v>1</v>
      </c>
      <c r="D442" t="s">
        <v>204</v>
      </c>
      <c r="E442" t="s">
        <v>167</v>
      </c>
      <c r="F442">
        <v>2008</v>
      </c>
      <c r="G442">
        <v>68.822968669637902</v>
      </c>
      <c r="H442">
        <v>71.819115782146298</v>
      </c>
      <c r="I442">
        <v>65.185312622829301</v>
      </c>
    </row>
    <row r="443" spans="1:9" x14ac:dyDescent="0.15">
      <c r="A443" t="s">
        <v>202</v>
      </c>
      <c r="B443" t="s">
        <v>330</v>
      </c>
      <c r="C443" t="s">
        <v>205</v>
      </c>
      <c r="D443" t="s">
        <v>204</v>
      </c>
      <c r="E443" t="s">
        <v>167</v>
      </c>
      <c r="F443">
        <v>2008</v>
      </c>
      <c r="G443">
        <v>67.8590485398326</v>
      </c>
      <c r="H443">
        <v>70.527424642601403</v>
      </c>
      <c r="I443">
        <v>64.725158486344597</v>
      </c>
    </row>
    <row r="444" spans="1:9" x14ac:dyDescent="0.15">
      <c r="A444" t="s">
        <v>202</v>
      </c>
      <c r="B444" t="s">
        <v>331</v>
      </c>
      <c r="C444" t="s">
        <v>21</v>
      </c>
      <c r="D444" t="s">
        <v>204</v>
      </c>
      <c r="E444" t="s">
        <v>167</v>
      </c>
      <c r="F444">
        <v>2008</v>
      </c>
      <c r="G444">
        <v>68.214858095279595</v>
      </c>
      <c r="H444">
        <v>70.664814184865193</v>
      </c>
      <c r="I444">
        <v>65.366861107011502</v>
      </c>
    </row>
    <row r="445" spans="1:9" x14ac:dyDescent="0.15">
      <c r="A445" t="s">
        <v>202</v>
      </c>
      <c r="B445" t="s">
        <v>331</v>
      </c>
      <c r="C445" t="s">
        <v>1</v>
      </c>
      <c r="D445" t="s">
        <v>204</v>
      </c>
      <c r="E445" t="s">
        <v>167</v>
      </c>
      <c r="F445">
        <v>2008</v>
      </c>
      <c r="G445">
        <v>69.751816967309196</v>
      </c>
      <c r="H445">
        <v>72.724816918166098</v>
      </c>
      <c r="I445">
        <v>66.342030086596296</v>
      </c>
    </row>
    <row r="446" spans="1:9" x14ac:dyDescent="0.15">
      <c r="A446" t="s">
        <v>202</v>
      </c>
      <c r="B446" t="s">
        <v>331</v>
      </c>
      <c r="C446" t="s">
        <v>205</v>
      </c>
      <c r="D446" t="s">
        <v>204</v>
      </c>
      <c r="E446" t="s">
        <v>167</v>
      </c>
      <c r="F446">
        <v>2008</v>
      </c>
      <c r="G446">
        <v>69.006638752247696</v>
      </c>
      <c r="H446">
        <v>71.7520731648967</v>
      </c>
      <c r="I446">
        <v>65.870697844135094</v>
      </c>
    </row>
    <row r="447" spans="1:9" x14ac:dyDescent="0.15">
      <c r="A447" t="s">
        <v>202</v>
      </c>
      <c r="B447" t="s">
        <v>332</v>
      </c>
      <c r="C447" t="s">
        <v>21</v>
      </c>
      <c r="D447" t="s">
        <v>204</v>
      </c>
      <c r="E447" t="s">
        <v>167</v>
      </c>
      <c r="F447">
        <v>2008</v>
      </c>
      <c r="G447">
        <v>68.013865469363296</v>
      </c>
      <c r="H447">
        <v>70.550977000846103</v>
      </c>
      <c r="I447">
        <v>65.176222363329401</v>
      </c>
    </row>
    <row r="448" spans="1:9" x14ac:dyDescent="0.15">
      <c r="A448" t="s">
        <v>202</v>
      </c>
      <c r="B448" t="s">
        <v>332</v>
      </c>
      <c r="C448" t="s">
        <v>1</v>
      </c>
      <c r="D448" t="s">
        <v>204</v>
      </c>
      <c r="E448" t="s">
        <v>167</v>
      </c>
      <c r="F448">
        <v>2008</v>
      </c>
      <c r="G448">
        <v>69.541644220045995</v>
      </c>
      <c r="H448">
        <v>72.564093871418706</v>
      </c>
      <c r="I448">
        <v>66.073905417800106</v>
      </c>
    </row>
    <row r="449" spans="1:9" x14ac:dyDescent="0.15">
      <c r="A449" t="s">
        <v>202</v>
      </c>
      <c r="B449" t="s">
        <v>332</v>
      </c>
      <c r="C449" t="s">
        <v>205</v>
      </c>
      <c r="D449" t="s">
        <v>204</v>
      </c>
      <c r="E449" t="s">
        <v>167</v>
      </c>
      <c r="F449">
        <v>2008</v>
      </c>
      <c r="G449">
        <v>68.802006605087797</v>
      </c>
      <c r="H449">
        <v>71.579258480574893</v>
      </c>
      <c r="I449">
        <v>65.680493025089802</v>
      </c>
    </row>
    <row r="450" spans="1:9" x14ac:dyDescent="0.15">
      <c r="A450" t="s">
        <v>202</v>
      </c>
      <c r="B450" t="s">
        <v>333</v>
      </c>
      <c r="C450" t="s">
        <v>21</v>
      </c>
      <c r="D450" t="s">
        <v>204</v>
      </c>
      <c r="E450" t="s">
        <v>167</v>
      </c>
      <c r="F450">
        <v>2008</v>
      </c>
      <c r="G450">
        <v>65.350011492635005</v>
      </c>
      <c r="H450">
        <v>67.712279452099494</v>
      </c>
      <c r="I450">
        <v>62.5875825484949</v>
      </c>
    </row>
    <row r="451" spans="1:9" x14ac:dyDescent="0.15">
      <c r="A451" t="s">
        <v>202</v>
      </c>
      <c r="B451" t="s">
        <v>333</v>
      </c>
      <c r="C451" t="s">
        <v>1</v>
      </c>
      <c r="D451" t="s">
        <v>204</v>
      </c>
      <c r="E451" t="s">
        <v>167</v>
      </c>
      <c r="F451">
        <v>2008</v>
      </c>
      <c r="G451">
        <v>67.6806915365582</v>
      </c>
      <c r="H451">
        <v>70.655276041185502</v>
      </c>
      <c r="I451">
        <v>64.256423461104404</v>
      </c>
    </row>
    <row r="452" spans="1:9" x14ac:dyDescent="0.15">
      <c r="A452" t="s">
        <v>202</v>
      </c>
      <c r="B452" t="s">
        <v>333</v>
      </c>
      <c r="C452" t="s">
        <v>205</v>
      </c>
      <c r="D452" t="s">
        <v>204</v>
      </c>
      <c r="E452" t="s">
        <v>167</v>
      </c>
      <c r="F452">
        <v>2008</v>
      </c>
      <c r="G452">
        <v>66.508840603326306</v>
      </c>
      <c r="H452">
        <v>69.179849846910301</v>
      </c>
      <c r="I452">
        <v>63.400999767577503</v>
      </c>
    </row>
    <row r="453" spans="1:9" x14ac:dyDescent="0.15">
      <c r="A453" t="s">
        <v>202</v>
      </c>
      <c r="B453" t="s">
        <v>334</v>
      </c>
      <c r="C453" t="s">
        <v>21</v>
      </c>
      <c r="D453" t="s">
        <v>204</v>
      </c>
      <c r="E453" t="s">
        <v>167</v>
      </c>
      <c r="F453">
        <v>2008</v>
      </c>
      <c r="G453">
        <v>66.027869898765104</v>
      </c>
      <c r="H453">
        <v>68.4442740111121</v>
      </c>
      <c r="I453">
        <v>63.216566005308501</v>
      </c>
    </row>
    <row r="454" spans="1:9" x14ac:dyDescent="0.15">
      <c r="A454" t="s">
        <v>202</v>
      </c>
      <c r="B454" t="s">
        <v>334</v>
      </c>
      <c r="C454" t="s">
        <v>1</v>
      </c>
      <c r="D454" t="s">
        <v>204</v>
      </c>
      <c r="E454" t="s">
        <v>167</v>
      </c>
      <c r="F454">
        <v>2008</v>
      </c>
      <c r="G454">
        <v>68.639117322730002</v>
      </c>
      <c r="H454">
        <v>71.5964364332592</v>
      </c>
      <c r="I454">
        <v>65.148901109825999</v>
      </c>
    </row>
    <row r="455" spans="1:9" x14ac:dyDescent="0.15">
      <c r="A455" t="s">
        <v>202</v>
      </c>
      <c r="B455" t="s">
        <v>334</v>
      </c>
      <c r="C455" t="s">
        <v>205</v>
      </c>
      <c r="D455" t="s">
        <v>204</v>
      </c>
      <c r="E455" t="s">
        <v>167</v>
      </c>
      <c r="F455">
        <v>2008</v>
      </c>
      <c r="G455">
        <v>67.336128666225306</v>
      </c>
      <c r="H455">
        <v>70.023244385545198</v>
      </c>
      <c r="I455">
        <v>64.2098896100552</v>
      </c>
    </row>
    <row r="456" spans="1:9" x14ac:dyDescent="0.15">
      <c r="A456" t="s">
        <v>202</v>
      </c>
      <c r="B456" t="s">
        <v>335</v>
      </c>
      <c r="C456" t="s">
        <v>21</v>
      </c>
      <c r="D456" t="s">
        <v>204</v>
      </c>
      <c r="E456" t="s">
        <v>167</v>
      </c>
      <c r="F456">
        <v>2008</v>
      </c>
      <c r="G456">
        <v>68.323050366958697</v>
      </c>
      <c r="H456">
        <v>70.8511441497497</v>
      </c>
      <c r="I456">
        <v>65.386244602438893</v>
      </c>
    </row>
    <row r="457" spans="1:9" x14ac:dyDescent="0.15">
      <c r="A457" t="s">
        <v>202</v>
      </c>
      <c r="B457" t="s">
        <v>335</v>
      </c>
      <c r="C457" t="s">
        <v>1</v>
      </c>
      <c r="D457" t="s">
        <v>204</v>
      </c>
      <c r="E457" t="s">
        <v>167</v>
      </c>
      <c r="F457">
        <v>2008</v>
      </c>
      <c r="G457">
        <v>69.935118429640397</v>
      </c>
      <c r="H457">
        <v>73.085844504498297</v>
      </c>
      <c r="I457">
        <v>66.368444681508706</v>
      </c>
    </row>
    <row r="458" spans="1:9" x14ac:dyDescent="0.15">
      <c r="A458" t="s">
        <v>202</v>
      </c>
      <c r="B458" t="s">
        <v>335</v>
      </c>
      <c r="C458" t="s">
        <v>205</v>
      </c>
      <c r="D458" t="s">
        <v>204</v>
      </c>
      <c r="E458" t="s">
        <v>167</v>
      </c>
      <c r="F458">
        <v>2008</v>
      </c>
      <c r="G458">
        <v>69.161755984837399</v>
      </c>
      <c r="H458">
        <v>72.036734177988805</v>
      </c>
      <c r="I458">
        <v>65.935391445356004</v>
      </c>
    </row>
    <row r="459" spans="1:9" x14ac:dyDescent="0.15">
      <c r="A459" t="s">
        <v>202</v>
      </c>
      <c r="B459" t="s">
        <v>336</v>
      </c>
      <c r="C459" t="s">
        <v>21</v>
      </c>
      <c r="D459" t="s">
        <v>204</v>
      </c>
      <c r="E459" t="s">
        <v>167</v>
      </c>
      <c r="F459">
        <v>2008</v>
      </c>
      <c r="G459">
        <v>68.501633335571796</v>
      </c>
      <c r="H459">
        <v>71.031603296616396</v>
      </c>
      <c r="I459">
        <v>65.578259097899405</v>
      </c>
    </row>
    <row r="460" spans="1:9" x14ac:dyDescent="0.15">
      <c r="A460" t="s">
        <v>202</v>
      </c>
      <c r="B460" t="s">
        <v>336</v>
      </c>
      <c r="C460" t="s">
        <v>1</v>
      </c>
      <c r="D460" t="s">
        <v>204</v>
      </c>
      <c r="E460" t="s">
        <v>167</v>
      </c>
      <c r="F460">
        <v>2008</v>
      </c>
      <c r="G460">
        <v>70.299371312254493</v>
      </c>
      <c r="H460">
        <v>73.380942927822602</v>
      </c>
      <c r="I460">
        <v>66.785222741632097</v>
      </c>
    </row>
    <row r="461" spans="1:9" x14ac:dyDescent="0.15">
      <c r="A461" t="s">
        <v>202</v>
      </c>
      <c r="B461" t="s">
        <v>336</v>
      </c>
      <c r="C461" t="s">
        <v>205</v>
      </c>
      <c r="D461" t="s">
        <v>204</v>
      </c>
      <c r="E461" t="s">
        <v>167</v>
      </c>
      <c r="F461">
        <v>2008</v>
      </c>
      <c r="G461">
        <v>69.4228803280688</v>
      </c>
      <c r="H461">
        <v>72.220091763150194</v>
      </c>
      <c r="I461">
        <v>66.241703659736302</v>
      </c>
    </row>
    <row r="462" spans="1:9" x14ac:dyDescent="0.15">
      <c r="A462" t="s">
        <v>202</v>
      </c>
      <c r="B462" t="s">
        <v>337</v>
      </c>
      <c r="C462" t="s">
        <v>21</v>
      </c>
      <c r="D462" t="s">
        <v>204</v>
      </c>
      <c r="E462" t="s">
        <v>167</v>
      </c>
      <c r="F462">
        <v>2008</v>
      </c>
      <c r="G462">
        <v>69.0865843425088</v>
      </c>
      <c r="H462">
        <v>71.701601789221002</v>
      </c>
      <c r="I462">
        <v>66.135575882222895</v>
      </c>
    </row>
    <row r="463" spans="1:9" x14ac:dyDescent="0.15">
      <c r="A463" t="s">
        <v>202</v>
      </c>
      <c r="B463" t="s">
        <v>337</v>
      </c>
      <c r="C463" t="s">
        <v>1</v>
      </c>
      <c r="D463" t="s">
        <v>204</v>
      </c>
      <c r="E463" t="s">
        <v>167</v>
      </c>
      <c r="F463">
        <v>2008</v>
      </c>
      <c r="G463">
        <v>70.580365074255099</v>
      </c>
      <c r="H463">
        <v>73.724949762362598</v>
      </c>
      <c r="I463">
        <v>67.016034169895903</v>
      </c>
    </row>
    <row r="464" spans="1:9" x14ac:dyDescent="0.15">
      <c r="A464" t="s">
        <v>202</v>
      </c>
      <c r="B464" t="s">
        <v>337</v>
      </c>
      <c r="C464" t="s">
        <v>205</v>
      </c>
      <c r="D464" t="s">
        <v>204</v>
      </c>
      <c r="E464" t="s">
        <v>167</v>
      </c>
      <c r="F464">
        <v>2008</v>
      </c>
      <c r="G464">
        <v>69.877409904089205</v>
      </c>
      <c r="H464">
        <v>72.726688878063896</v>
      </c>
      <c r="I464">
        <v>66.605512831207093</v>
      </c>
    </row>
    <row r="465" spans="1:9" x14ac:dyDescent="0.15">
      <c r="A465" t="s">
        <v>202</v>
      </c>
      <c r="B465" t="s">
        <v>338</v>
      </c>
      <c r="C465" t="s">
        <v>21</v>
      </c>
      <c r="D465" t="s">
        <v>204</v>
      </c>
      <c r="E465" t="s">
        <v>167</v>
      </c>
      <c r="F465">
        <v>2008</v>
      </c>
      <c r="G465">
        <v>68.335859893708204</v>
      </c>
      <c r="H465">
        <v>70.885736666161904</v>
      </c>
      <c r="I465">
        <v>65.351689645017004</v>
      </c>
    </row>
    <row r="466" spans="1:9" x14ac:dyDescent="0.15">
      <c r="A466" t="s">
        <v>202</v>
      </c>
      <c r="B466" t="s">
        <v>338</v>
      </c>
      <c r="C466" t="s">
        <v>1</v>
      </c>
      <c r="D466" t="s">
        <v>204</v>
      </c>
      <c r="E466" t="s">
        <v>167</v>
      </c>
      <c r="F466">
        <v>2008</v>
      </c>
      <c r="G466">
        <v>70.321110562207394</v>
      </c>
      <c r="H466">
        <v>73.415750324411505</v>
      </c>
      <c r="I466">
        <v>66.727213836382006</v>
      </c>
    </row>
    <row r="467" spans="1:9" x14ac:dyDescent="0.15">
      <c r="A467" t="s">
        <v>202</v>
      </c>
      <c r="B467" t="s">
        <v>338</v>
      </c>
      <c r="C467" t="s">
        <v>205</v>
      </c>
      <c r="D467" t="s">
        <v>204</v>
      </c>
      <c r="E467" t="s">
        <v>167</v>
      </c>
      <c r="F467">
        <v>2008</v>
      </c>
      <c r="G467">
        <v>69.352684178301203</v>
      </c>
      <c r="H467">
        <v>72.186941994901701</v>
      </c>
      <c r="I467">
        <v>66.047763371665894</v>
      </c>
    </row>
    <row r="468" spans="1:9" x14ac:dyDescent="0.15">
      <c r="A468" t="s">
        <v>202</v>
      </c>
      <c r="B468" t="s">
        <v>339</v>
      </c>
      <c r="C468" t="s">
        <v>21</v>
      </c>
      <c r="D468" t="s">
        <v>204</v>
      </c>
      <c r="E468" t="s">
        <v>167</v>
      </c>
      <c r="F468">
        <v>2008</v>
      </c>
      <c r="G468">
        <v>68.217602750280804</v>
      </c>
      <c r="H468">
        <v>70.775140634376498</v>
      </c>
      <c r="I468">
        <v>65.284695045763399</v>
      </c>
    </row>
    <row r="469" spans="1:9" x14ac:dyDescent="0.15">
      <c r="A469" t="s">
        <v>202</v>
      </c>
      <c r="B469" t="s">
        <v>339</v>
      </c>
      <c r="C469" t="s">
        <v>1</v>
      </c>
      <c r="D469" t="s">
        <v>204</v>
      </c>
      <c r="E469" t="s">
        <v>167</v>
      </c>
      <c r="F469">
        <v>2008</v>
      </c>
      <c r="G469">
        <v>69.689133985858803</v>
      </c>
      <c r="H469">
        <v>72.795618024123797</v>
      </c>
      <c r="I469">
        <v>66.0549014875604</v>
      </c>
    </row>
    <row r="470" spans="1:9" x14ac:dyDescent="0.15">
      <c r="A470" t="s">
        <v>202</v>
      </c>
      <c r="B470" t="s">
        <v>339</v>
      </c>
      <c r="C470" t="s">
        <v>205</v>
      </c>
      <c r="D470" t="s">
        <v>204</v>
      </c>
      <c r="E470" t="s">
        <v>167</v>
      </c>
      <c r="F470">
        <v>2008</v>
      </c>
      <c r="G470">
        <v>68.974394737347794</v>
      </c>
      <c r="H470">
        <v>71.800703521950695</v>
      </c>
      <c r="I470">
        <v>65.687061848204294</v>
      </c>
    </row>
    <row r="471" spans="1:9" x14ac:dyDescent="0.15">
      <c r="A471" t="s">
        <v>202</v>
      </c>
      <c r="B471" t="s">
        <v>340</v>
      </c>
      <c r="C471" t="s">
        <v>21</v>
      </c>
      <c r="D471" t="s">
        <v>204</v>
      </c>
      <c r="E471" t="s">
        <v>167</v>
      </c>
      <c r="F471">
        <v>2008</v>
      </c>
      <c r="G471">
        <v>67.983371226272993</v>
      </c>
      <c r="H471">
        <v>70.463936830527601</v>
      </c>
      <c r="I471">
        <v>65.051951787202597</v>
      </c>
    </row>
    <row r="472" spans="1:9" x14ac:dyDescent="0.15">
      <c r="A472" t="s">
        <v>202</v>
      </c>
      <c r="B472" t="s">
        <v>340</v>
      </c>
      <c r="C472" t="s">
        <v>1</v>
      </c>
      <c r="D472" t="s">
        <v>204</v>
      </c>
      <c r="E472" t="s">
        <v>167</v>
      </c>
      <c r="F472">
        <v>2008</v>
      </c>
      <c r="G472">
        <v>69.624632194851202</v>
      </c>
      <c r="H472">
        <v>72.657988129973404</v>
      </c>
      <c r="I472">
        <v>66.106508633535597</v>
      </c>
    </row>
    <row r="473" spans="1:9" x14ac:dyDescent="0.15">
      <c r="A473" t="s">
        <v>202</v>
      </c>
      <c r="B473" t="s">
        <v>340</v>
      </c>
      <c r="C473" t="s">
        <v>205</v>
      </c>
      <c r="D473" t="s">
        <v>204</v>
      </c>
      <c r="E473" t="s">
        <v>167</v>
      </c>
      <c r="F473">
        <v>2008</v>
      </c>
      <c r="G473">
        <v>68.831508329193994</v>
      </c>
      <c r="H473">
        <v>71.579387679059494</v>
      </c>
      <c r="I473">
        <v>65.625029568635398</v>
      </c>
    </row>
    <row r="474" spans="1:9" x14ac:dyDescent="0.15">
      <c r="A474" t="s">
        <v>202</v>
      </c>
      <c r="B474" t="s">
        <v>341</v>
      </c>
      <c r="C474" t="s">
        <v>21</v>
      </c>
      <c r="D474" t="s">
        <v>204</v>
      </c>
      <c r="E474" t="s">
        <v>167</v>
      </c>
      <c r="F474">
        <v>2008</v>
      </c>
      <c r="G474">
        <v>67.511010628358207</v>
      </c>
      <c r="H474">
        <v>70.029609384669698</v>
      </c>
      <c r="I474">
        <v>64.574089411446494</v>
      </c>
    </row>
    <row r="475" spans="1:9" x14ac:dyDescent="0.15">
      <c r="A475" t="s">
        <v>202</v>
      </c>
      <c r="B475" t="s">
        <v>341</v>
      </c>
      <c r="C475" t="s">
        <v>1</v>
      </c>
      <c r="D475" t="s">
        <v>204</v>
      </c>
      <c r="E475" t="s">
        <v>167</v>
      </c>
      <c r="F475">
        <v>2008</v>
      </c>
      <c r="G475">
        <v>69.568622647610596</v>
      </c>
      <c r="H475">
        <v>72.657471883274894</v>
      </c>
      <c r="I475">
        <v>66.066009850698507</v>
      </c>
    </row>
    <row r="476" spans="1:9" x14ac:dyDescent="0.15">
      <c r="A476" t="s">
        <v>202</v>
      </c>
      <c r="B476" t="s">
        <v>341</v>
      </c>
      <c r="C476" t="s">
        <v>205</v>
      </c>
      <c r="D476" t="s">
        <v>204</v>
      </c>
      <c r="E476" t="s">
        <v>167</v>
      </c>
      <c r="F476">
        <v>2008</v>
      </c>
      <c r="G476">
        <v>68.562325009336803</v>
      </c>
      <c r="H476">
        <v>71.301216366566194</v>
      </c>
      <c r="I476">
        <v>65.3336593109793</v>
      </c>
    </row>
    <row r="477" spans="1:9" x14ac:dyDescent="0.15">
      <c r="A477" t="s">
        <v>202</v>
      </c>
      <c r="B477" t="s">
        <v>342</v>
      </c>
      <c r="C477" t="s">
        <v>21</v>
      </c>
      <c r="D477" t="s">
        <v>204</v>
      </c>
      <c r="E477" t="s">
        <v>167</v>
      </c>
      <c r="F477">
        <v>2008</v>
      </c>
      <c r="G477">
        <v>66.174636789109897</v>
      </c>
      <c r="H477">
        <v>68.605880359242207</v>
      </c>
      <c r="I477">
        <v>63.391323590018303</v>
      </c>
    </row>
    <row r="478" spans="1:9" x14ac:dyDescent="0.15">
      <c r="A478" t="s">
        <v>202</v>
      </c>
      <c r="B478" t="s">
        <v>342</v>
      </c>
      <c r="C478" t="s">
        <v>1</v>
      </c>
      <c r="D478" t="s">
        <v>204</v>
      </c>
      <c r="E478" t="s">
        <v>167</v>
      </c>
      <c r="F478">
        <v>2008</v>
      </c>
      <c r="G478">
        <v>68.821912332870198</v>
      </c>
      <c r="H478">
        <v>71.882736036268099</v>
      </c>
      <c r="I478">
        <v>65.367514438545697</v>
      </c>
    </row>
    <row r="479" spans="1:9" x14ac:dyDescent="0.15">
      <c r="A479" t="s">
        <v>202</v>
      </c>
      <c r="B479" t="s">
        <v>342</v>
      </c>
      <c r="C479" t="s">
        <v>205</v>
      </c>
      <c r="D479" t="s">
        <v>204</v>
      </c>
      <c r="E479" t="s">
        <v>167</v>
      </c>
      <c r="F479">
        <v>2008</v>
      </c>
      <c r="G479">
        <v>67.488364207313495</v>
      </c>
      <c r="H479">
        <v>70.227693625950096</v>
      </c>
      <c r="I479">
        <v>64.303750899145896</v>
      </c>
    </row>
    <row r="480" spans="1:9" x14ac:dyDescent="0.15">
      <c r="A480" t="s">
        <v>202</v>
      </c>
      <c r="B480" t="s">
        <v>343</v>
      </c>
      <c r="C480" t="s">
        <v>21</v>
      </c>
      <c r="D480" t="s">
        <v>204</v>
      </c>
      <c r="E480" t="s">
        <v>167</v>
      </c>
      <c r="F480">
        <v>2008</v>
      </c>
      <c r="G480">
        <v>66.931736027334594</v>
      </c>
      <c r="H480">
        <v>69.380164739548903</v>
      </c>
      <c r="I480">
        <v>64.197238397520493</v>
      </c>
    </row>
    <row r="481" spans="1:9" x14ac:dyDescent="0.15">
      <c r="A481" t="s">
        <v>202</v>
      </c>
      <c r="B481" t="s">
        <v>343</v>
      </c>
      <c r="C481" t="s">
        <v>1</v>
      </c>
      <c r="D481" t="s">
        <v>204</v>
      </c>
      <c r="E481" t="s">
        <v>167</v>
      </c>
      <c r="F481">
        <v>2008</v>
      </c>
      <c r="G481">
        <v>68.857164829547798</v>
      </c>
      <c r="H481">
        <v>71.845449365701</v>
      </c>
      <c r="I481">
        <v>65.417695259393994</v>
      </c>
    </row>
    <row r="482" spans="1:9" x14ac:dyDescent="0.15">
      <c r="A482" t="s">
        <v>202</v>
      </c>
      <c r="B482" t="s">
        <v>343</v>
      </c>
      <c r="C482" t="s">
        <v>205</v>
      </c>
      <c r="D482" t="s">
        <v>204</v>
      </c>
      <c r="E482" t="s">
        <v>167</v>
      </c>
      <c r="F482">
        <v>2008</v>
      </c>
      <c r="G482">
        <v>67.899179804947494</v>
      </c>
      <c r="H482">
        <v>70.603912477540902</v>
      </c>
      <c r="I482">
        <v>64.8232994974192</v>
      </c>
    </row>
    <row r="483" spans="1:9" x14ac:dyDescent="0.15">
      <c r="A483" t="s">
        <v>202</v>
      </c>
      <c r="B483" t="s">
        <v>344</v>
      </c>
      <c r="C483" t="s">
        <v>21</v>
      </c>
      <c r="D483" t="s">
        <v>204</v>
      </c>
      <c r="E483" t="s">
        <v>167</v>
      </c>
      <c r="F483">
        <v>2008</v>
      </c>
      <c r="G483">
        <v>65.668767893072399</v>
      </c>
      <c r="H483">
        <v>68.017253995414606</v>
      </c>
      <c r="I483">
        <v>62.945633219380902</v>
      </c>
    </row>
    <row r="484" spans="1:9" x14ac:dyDescent="0.15">
      <c r="A484" t="s">
        <v>202</v>
      </c>
      <c r="B484" t="s">
        <v>344</v>
      </c>
      <c r="C484" t="s">
        <v>1</v>
      </c>
      <c r="D484" t="s">
        <v>204</v>
      </c>
      <c r="E484" t="s">
        <v>167</v>
      </c>
      <c r="F484">
        <v>2008</v>
      </c>
      <c r="G484">
        <v>67.314955118415796</v>
      </c>
      <c r="H484">
        <v>70.289527062753393</v>
      </c>
      <c r="I484">
        <v>63.859437139849902</v>
      </c>
    </row>
    <row r="485" spans="1:9" x14ac:dyDescent="0.15">
      <c r="A485" t="s">
        <v>202</v>
      </c>
      <c r="B485" t="s">
        <v>344</v>
      </c>
      <c r="C485" t="s">
        <v>205</v>
      </c>
      <c r="D485" t="s">
        <v>204</v>
      </c>
      <c r="E485" t="s">
        <v>167</v>
      </c>
      <c r="F485">
        <v>2008</v>
      </c>
      <c r="G485">
        <v>66.499164765612704</v>
      </c>
      <c r="H485">
        <v>69.143996920717797</v>
      </c>
      <c r="I485">
        <v>63.434551182273999</v>
      </c>
    </row>
    <row r="486" spans="1:9" x14ac:dyDescent="0.15">
      <c r="A486" t="s">
        <v>202</v>
      </c>
      <c r="B486" t="s">
        <v>345</v>
      </c>
      <c r="C486" t="s">
        <v>21</v>
      </c>
      <c r="D486" t="s">
        <v>204</v>
      </c>
      <c r="E486" t="s">
        <v>167</v>
      </c>
      <c r="F486">
        <v>2008</v>
      </c>
      <c r="G486">
        <v>66.330181367055502</v>
      </c>
      <c r="H486">
        <v>68.775310973996199</v>
      </c>
      <c r="I486">
        <v>63.440925584386299</v>
      </c>
    </row>
    <row r="487" spans="1:9" x14ac:dyDescent="0.15">
      <c r="A487" t="s">
        <v>202</v>
      </c>
      <c r="B487" t="s">
        <v>345</v>
      </c>
      <c r="C487" t="s">
        <v>1</v>
      </c>
      <c r="D487" t="s">
        <v>204</v>
      </c>
      <c r="E487" t="s">
        <v>167</v>
      </c>
      <c r="F487">
        <v>2008</v>
      </c>
      <c r="G487">
        <v>69.023470439980201</v>
      </c>
      <c r="H487">
        <v>72.108926183993105</v>
      </c>
      <c r="I487">
        <v>65.5128466074855</v>
      </c>
    </row>
    <row r="488" spans="1:9" x14ac:dyDescent="0.15">
      <c r="A488" t="s">
        <v>202</v>
      </c>
      <c r="B488" t="s">
        <v>345</v>
      </c>
      <c r="C488" t="s">
        <v>205</v>
      </c>
      <c r="D488" t="s">
        <v>204</v>
      </c>
      <c r="E488" t="s">
        <v>167</v>
      </c>
      <c r="F488">
        <v>2008</v>
      </c>
      <c r="G488">
        <v>67.679967887791406</v>
      </c>
      <c r="H488">
        <v>70.487926582825807</v>
      </c>
      <c r="I488">
        <v>64.490762911211803</v>
      </c>
    </row>
    <row r="489" spans="1:9" x14ac:dyDescent="0.15">
      <c r="A489" t="s">
        <v>202</v>
      </c>
      <c r="B489" t="s">
        <v>346</v>
      </c>
      <c r="C489" t="s">
        <v>21</v>
      </c>
      <c r="D489" t="s">
        <v>204</v>
      </c>
      <c r="E489" t="s">
        <v>167</v>
      </c>
      <c r="F489">
        <v>2008</v>
      </c>
      <c r="G489">
        <v>65.609531286198106</v>
      </c>
      <c r="H489">
        <v>68.032296862312407</v>
      </c>
      <c r="I489">
        <v>62.790994619552798</v>
      </c>
    </row>
    <row r="490" spans="1:9" x14ac:dyDescent="0.15">
      <c r="A490" t="s">
        <v>202</v>
      </c>
      <c r="B490" t="s">
        <v>346</v>
      </c>
      <c r="C490" t="s">
        <v>1</v>
      </c>
      <c r="D490" t="s">
        <v>204</v>
      </c>
      <c r="E490" t="s">
        <v>167</v>
      </c>
      <c r="F490">
        <v>2008</v>
      </c>
      <c r="G490">
        <v>68.206538162984799</v>
      </c>
      <c r="H490">
        <v>71.231790073613695</v>
      </c>
      <c r="I490">
        <v>64.680899029736395</v>
      </c>
    </row>
    <row r="491" spans="1:9" x14ac:dyDescent="0.15">
      <c r="A491" t="s">
        <v>202</v>
      </c>
      <c r="B491" t="s">
        <v>346</v>
      </c>
      <c r="C491" t="s">
        <v>205</v>
      </c>
      <c r="D491" t="s">
        <v>204</v>
      </c>
      <c r="E491" t="s">
        <v>167</v>
      </c>
      <c r="F491">
        <v>2008</v>
      </c>
      <c r="G491">
        <v>66.894113044472107</v>
      </c>
      <c r="H491">
        <v>69.607889768564903</v>
      </c>
      <c r="I491">
        <v>63.655860931251397</v>
      </c>
    </row>
    <row r="492" spans="1:9" x14ac:dyDescent="0.15">
      <c r="A492" t="s">
        <v>202</v>
      </c>
      <c r="B492" t="s">
        <v>347</v>
      </c>
      <c r="C492" t="s">
        <v>21</v>
      </c>
      <c r="D492" t="s">
        <v>204</v>
      </c>
      <c r="E492" t="s">
        <v>167</v>
      </c>
      <c r="F492">
        <v>2008</v>
      </c>
      <c r="G492">
        <v>66.222940627158394</v>
      </c>
      <c r="H492">
        <v>68.751848994005002</v>
      </c>
      <c r="I492">
        <v>63.280478955103803</v>
      </c>
    </row>
    <row r="493" spans="1:9" x14ac:dyDescent="0.15">
      <c r="A493" t="s">
        <v>202</v>
      </c>
      <c r="B493" t="s">
        <v>347</v>
      </c>
      <c r="C493" t="s">
        <v>1</v>
      </c>
      <c r="D493" t="s">
        <v>204</v>
      </c>
      <c r="E493" t="s">
        <v>167</v>
      </c>
      <c r="F493">
        <v>2008</v>
      </c>
      <c r="G493">
        <v>68.689438473886398</v>
      </c>
      <c r="H493">
        <v>71.721606286820801</v>
      </c>
      <c r="I493">
        <v>65.185513152378604</v>
      </c>
    </row>
    <row r="494" spans="1:9" x14ac:dyDescent="0.15">
      <c r="A494" t="s">
        <v>202</v>
      </c>
      <c r="B494" t="s">
        <v>347</v>
      </c>
      <c r="C494" t="s">
        <v>205</v>
      </c>
      <c r="D494" t="s">
        <v>204</v>
      </c>
      <c r="E494" t="s">
        <v>167</v>
      </c>
      <c r="F494">
        <v>2008</v>
      </c>
      <c r="G494">
        <v>67.468245158316194</v>
      </c>
      <c r="H494">
        <v>70.276244487146201</v>
      </c>
      <c r="I494">
        <v>64.236265077659993</v>
      </c>
    </row>
    <row r="495" spans="1:9" x14ac:dyDescent="0.15">
      <c r="A495" t="s">
        <v>202</v>
      </c>
      <c r="B495" t="s">
        <v>348</v>
      </c>
      <c r="C495" t="s">
        <v>21</v>
      </c>
      <c r="D495" t="s">
        <v>204</v>
      </c>
      <c r="E495" t="s">
        <v>167</v>
      </c>
      <c r="F495">
        <v>2008</v>
      </c>
      <c r="G495">
        <v>65.629476619175705</v>
      </c>
      <c r="H495">
        <v>68.072427789808899</v>
      </c>
      <c r="I495">
        <v>62.780421797609897</v>
      </c>
    </row>
    <row r="496" spans="1:9" x14ac:dyDescent="0.15">
      <c r="A496" t="s">
        <v>202</v>
      </c>
      <c r="B496" t="s">
        <v>348</v>
      </c>
      <c r="C496" t="s">
        <v>1</v>
      </c>
      <c r="D496" t="s">
        <v>204</v>
      </c>
      <c r="E496" t="s">
        <v>167</v>
      </c>
      <c r="F496">
        <v>2008</v>
      </c>
      <c r="G496">
        <v>67.739870230967597</v>
      </c>
      <c r="H496">
        <v>70.722410326458103</v>
      </c>
      <c r="I496">
        <v>64.405474999497898</v>
      </c>
    </row>
    <row r="497" spans="1:9" x14ac:dyDescent="0.15">
      <c r="A497" t="s">
        <v>202</v>
      </c>
      <c r="B497" t="s">
        <v>348</v>
      </c>
      <c r="C497" t="s">
        <v>205</v>
      </c>
      <c r="D497" t="s">
        <v>204</v>
      </c>
      <c r="E497" t="s">
        <v>167</v>
      </c>
      <c r="F497">
        <v>2008</v>
      </c>
      <c r="G497">
        <v>66.690497756745899</v>
      </c>
      <c r="H497">
        <v>69.385354820310695</v>
      </c>
      <c r="I497">
        <v>63.6328991686566</v>
      </c>
    </row>
    <row r="498" spans="1:9" x14ac:dyDescent="0.15">
      <c r="A498" t="s">
        <v>202</v>
      </c>
      <c r="B498" t="s">
        <v>349</v>
      </c>
      <c r="C498" t="s">
        <v>21</v>
      </c>
      <c r="D498" t="s">
        <v>204</v>
      </c>
      <c r="E498" t="s">
        <v>167</v>
      </c>
      <c r="F498">
        <v>2008</v>
      </c>
      <c r="G498">
        <v>67.544424140924093</v>
      </c>
      <c r="H498">
        <v>70.1084821800859</v>
      </c>
      <c r="I498">
        <v>64.631136769467801</v>
      </c>
    </row>
    <row r="499" spans="1:9" x14ac:dyDescent="0.15">
      <c r="A499" t="s">
        <v>202</v>
      </c>
      <c r="B499" t="s">
        <v>349</v>
      </c>
      <c r="C499" t="s">
        <v>1</v>
      </c>
      <c r="D499" t="s">
        <v>204</v>
      </c>
      <c r="E499" t="s">
        <v>167</v>
      </c>
      <c r="F499">
        <v>2008</v>
      </c>
      <c r="G499">
        <v>69.761256065604101</v>
      </c>
      <c r="H499">
        <v>72.846282325347602</v>
      </c>
      <c r="I499">
        <v>66.249252313546904</v>
      </c>
    </row>
    <row r="500" spans="1:9" x14ac:dyDescent="0.15">
      <c r="A500" t="s">
        <v>202</v>
      </c>
      <c r="B500" t="s">
        <v>349</v>
      </c>
      <c r="C500" t="s">
        <v>205</v>
      </c>
      <c r="D500" t="s">
        <v>204</v>
      </c>
      <c r="E500" t="s">
        <v>167</v>
      </c>
      <c r="F500">
        <v>2008</v>
      </c>
      <c r="G500">
        <v>68.663704868393594</v>
      </c>
      <c r="H500">
        <v>71.457766519467796</v>
      </c>
      <c r="I500">
        <v>65.459223890164793</v>
      </c>
    </row>
    <row r="501" spans="1:9" x14ac:dyDescent="0.15">
      <c r="A501" t="s">
        <v>202</v>
      </c>
      <c r="B501" t="s">
        <v>350</v>
      </c>
      <c r="C501" t="s">
        <v>21</v>
      </c>
      <c r="D501" t="s">
        <v>204</v>
      </c>
      <c r="E501" t="s">
        <v>167</v>
      </c>
      <c r="F501">
        <v>2008</v>
      </c>
      <c r="G501">
        <v>68.853145793318006</v>
      </c>
      <c r="H501">
        <v>71.380352186078795</v>
      </c>
      <c r="I501">
        <v>65.828955466805198</v>
      </c>
    </row>
    <row r="502" spans="1:9" x14ac:dyDescent="0.15">
      <c r="A502" t="s">
        <v>202</v>
      </c>
      <c r="B502" t="s">
        <v>350</v>
      </c>
      <c r="C502" t="s">
        <v>1</v>
      </c>
      <c r="D502" t="s">
        <v>204</v>
      </c>
      <c r="E502" t="s">
        <v>167</v>
      </c>
      <c r="F502">
        <v>2008</v>
      </c>
      <c r="G502">
        <v>70.457250846031599</v>
      </c>
      <c r="H502">
        <v>73.55082071372</v>
      </c>
      <c r="I502">
        <v>66.913578128084296</v>
      </c>
    </row>
    <row r="503" spans="1:9" x14ac:dyDescent="0.15">
      <c r="A503" t="s">
        <v>202</v>
      </c>
      <c r="B503" t="s">
        <v>350</v>
      </c>
      <c r="C503" t="s">
        <v>205</v>
      </c>
      <c r="D503" t="s">
        <v>204</v>
      </c>
      <c r="E503" t="s">
        <v>167</v>
      </c>
      <c r="F503">
        <v>2008</v>
      </c>
      <c r="G503">
        <v>69.679604880394507</v>
      </c>
      <c r="H503">
        <v>72.487945822194106</v>
      </c>
      <c r="I503">
        <v>66.344080797326299</v>
      </c>
    </row>
    <row r="504" spans="1:9" x14ac:dyDescent="0.15">
      <c r="A504" t="s">
        <v>202</v>
      </c>
      <c r="B504" t="s">
        <v>351</v>
      </c>
      <c r="C504" t="s">
        <v>21</v>
      </c>
      <c r="D504" t="s">
        <v>204</v>
      </c>
      <c r="E504" t="s">
        <v>167</v>
      </c>
      <c r="F504">
        <v>2008</v>
      </c>
      <c r="G504">
        <v>69.132482717991905</v>
      </c>
      <c r="H504">
        <v>71.726907676726398</v>
      </c>
      <c r="I504">
        <v>66.147612401107693</v>
      </c>
    </row>
    <row r="505" spans="1:9" x14ac:dyDescent="0.15">
      <c r="A505" t="s">
        <v>202</v>
      </c>
      <c r="B505" t="s">
        <v>351</v>
      </c>
      <c r="C505" t="s">
        <v>1</v>
      </c>
      <c r="D505" t="s">
        <v>204</v>
      </c>
      <c r="E505" t="s">
        <v>167</v>
      </c>
      <c r="F505">
        <v>2008</v>
      </c>
      <c r="G505">
        <v>70.567540020605804</v>
      </c>
      <c r="H505">
        <v>73.694179443726995</v>
      </c>
      <c r="I505">
        <v>67.035272234621601</v>
      </c>
    </row>
    <row r="506" spans="1:9" x14ac:dyDescent="0.15">
      <c r="A506" t="s">
        <v>202</v>
      </c>
      <c r="B506" t="s">
        <v>351</v>
      </c>
      <c r="C506" t="s">
        <v>205</v>
      </c>
      <c r="D506" t="s">
        <v>204</v>
      </c>
      <c r="E506" t="s">
        <v>167</v>
      </c>
      <c r="F506">
        <v>2008</v>
      </c>
      <c r="G506">
        <v>69.876263180830705</v>
      </c>
      <c r="H506">
        <v>72.743551361659797</v>
      </c>
      <c r="I506">
        <v>66.597241842904893</v>
      </c>
    </row>
    <row r="507" spans="1:9" x14ac:dyDescent="0.15">
      <c r="A507" t="s">
        <v>202</v>
      </c>
      <c r="B507" t="s">
        <v>352</v>
      </c>
      <c r="C507" t="s">
        <v>21</v>
      </c>
      <c r="D507" t="s">
        <v>204</v>
      </c>
      <c r="E507" t="s">
        <v>167</v>
      </c>
      <c r="F507">
        <v>2008</v>
      </c>
      <c r="G507">
        <v>68.908386346768097</v>
      </c>
      <c r="H507">
        <v>71.511019284922099</v>
      </c>
      <c r="I507">
        <v>65.935148758572097</v>
      </c>
    </row>
    <row r="508" spans="1:9" x14ac:dyDescent="0.15">
      <c r="A508" t="s">
        <v>202</v>
      </c>
      <c r="B508" t="s">
        <v>352</v>
      </c>
      <c r="C508" t="s">
        <v>1</v>
      </c>
      <c r="D508" t="s">
        <v>204</v>
      </c>
      <c r="E508" t="s">
        <v>167</v>
      </c>
      <c r="F508">
        <v>2008</v>
      </c>
      <c r="G508">
        <v>70.188045639791198</v>
      </c>
      <c r="H508">
        <v>73.265489271641997</v>
      </c>
      <c r="I508">
        <v>66.667451829326694</v>
      </c>
    </row>
    <row r="509" spans="1:9" x14ac:dyDescent="0.15">
      <c r="A509" t="s">
        <v>202</v>
      </c>
      <c r="B509" t="s">
        <v>352</v>
      </c>
      <c r="C509" t="s">
        <v>205</v>
      </c>
      <c r="D509" t="s">
        <v>204</v>
      </c>
      <c r="E509" t="s">
        <v>167</v>
      </c>
      <c r="F509">
        <v>2008</v>
      </c>
      <c r="G509">
        <v>69.584712100673798</v>
      </c>
      <c r="H509">
        <v>72.450509991235194</v>
      </c>
      <c r="I509">
        <v>66.303919625620793</v>
      </c>
    </row>
    <row r="510" spans="1:9" x14ac:dyDescent="0.15">
      <c r="A510" t="s">
        <v>202</v>
      </c>
      <c r="B510" t="s">
        <v>353</v>
      </c>
      <c r="C510" t="s">
        <v>21</v>
      </c>
      <c r="D510" t="s">
        <v>204</v>
      </c>
      <c r="E510" t="s">
        <v>167</v>
      </c>
      <c r="F510">
        <v>2008</v>
      </c>
      <c r="G510">
        <v>68.778540015297494</v>
      </c>
      <c r="H510">
        <v>71.312592475151405</v>
      </c>
      <c r="I510">
        <v>65.834163286290305</v>
      </c>
    </row>
    <row r="511" spans="1:9" x14ac:dyDescent="0.15">
      <c r="A511" t="s">
        <v>202</v>
      </c>
      <c r="B511" t="s">
        <v>353</v>
      </c>
      <c r="C511" t="s">
        <v>1</v>
      </c>
      <c r="D511" t="s">
        <v>204</v>
      </c>
      <c r="E511" t="s">
        <v>167</v>
      </c>
      <c r="F511">
        <v>2008</v>
      </c>
      <c r="G511">
        <v>70.187395573067803</v>
      </c>
      <c r="H511">
        <v>73.221029656012604</v>
      </c>
      <c r="I511">
        <v>66.683134196642001</v>
      </c>
    </row>
    <row r="512" spans="1:9" x14ac:dyDescent="0.15">
      <c r="A512" t="s">
        <v>202</v>
      </c>
      <c r="B512" t="s">
        <v>353</v>
      </c>
      <c r="C512" t="s">
        <v>205</v>
      </c>
      <c r="D512" t="s">
        <v>204</v>
      </c>
      <c r="E512" t="s">
        <v>167</v>
      </c>
      <c r="F512">
        <v>2008</v>
      </c>
      <c r="G512">
        <v>69.518252379984105</v>
      </c>
      <c r="H512">
        <v>72.242406196114004</v>
      </c>
      <c r="I512">
        <v>66.327020621138601</v>
      </c>
    </row>
    <row r="513" spans="1:9" x14ac:dyDescent="0.15">
      <c r="A513" t="s">
        <v>202</v>
      </c>
      <c r="B513" t="s">
        <v>354</v>
      </c>
      <c r="C513" t="s">
        <v>21</v>
      </c>
      <c r="D513" t="s">
        <v>204</v>
      </c>
      <c r="E513" t="s">
        <v>167</v>
      </c>
      <c r="F513">
        <v>2008</v>
      </c>
      <c r="G513">
        <v>68.953368135092305</v>
      </c>
      <c r="H513">
        <v>71.5318571320215</v>
      </c>
      <c r="I513">
        <v>65.908517968812404</v>
      </c>
    </row>
    <row r="514" spans="1:9" x14ac:dyDescent="0.15">
      <c r="A514" t="s">
        <v>202</v>
      </c>
      <c r="B514" t="s">
        <v>354</v>
      </c>
      <c r="C514" t="s">
        <v>1</v>
      </c>
      <c r="D514" t="s">
        <v>204</v>
      </c>
      <c r="E514" t="s">
        <v>167</v>
      </c>
      <c r="F514">
        <v>2008</v>
      </c>
      <c r="G514">
        <v>70.878295996437302</v>
      </c>
      <c r="H514">
        <v>73.920456944447693</v>
      </c>
      <c r="I514">
        <v>67.273084089780596</v>
      </c>
    </row>
    <row r="515" spans="1:9" x14ac:dyDescent="0.15">
      <c r="A515" t="s">
        <v>202</v>
      </c>
      <c r="B515" t="s">
        <v>354</v>
      </c>
      <c r="C515" t="s">
        <v>205</v>
      </c>
      <c r="D515" t="s">
        <v>204</v>
      </c>
      <c r="E515" t="s">
        <v>167</v>
      </c>
      <c r="F515">
        <v>2008</v>
      </c>
      <c r="G515">
        <v>69.946359637734801</v>
      </c>
      <c r="H515">
        <v>72.736660843687901</v>
      </c>
      <c r="I515">
        <v>66.570323948221898</v>
      </c>
    </row>
    <row r="516" spans="1:9" x14ac:dyDescent="0.15">
      <c r="A516" t="s">
        <v>202</v>
      </c>
      <c r="B516" t="s">
        <v>355</v>
      </c>
      <c r="C516" t="s">
        <v>21</v>
      </c>
      <c r="D516" t="s">
        <v>204</v>
      </c>
      <c r="E516" t="s">
        <v>167</v>
      </c>
      <c r="F516">
        <v>2008</v>
      </c>
      <c r="G516">
        <v>68.282429642759197</v>
      </c>
      <c r="H516">
        <v>70.784989682155299</v>
      </c>
      <c r="I516">
        <v>65.320536956947507</v>
      </c>
    </row>
    <row r="517" spans="1:9" x14ac:dyDescent="0.15">
      <c r="A517" t="s">
        <v>202</v>
      </c>
      <c r="B517" t="s">
        <v>355</v>
      </c>
      <c r="C517" t="s">
        <v>1</v>
      </c>
      <c r="D517" t="s">
        <v>204</v>
      </c>
      <c r="E517" t="s">
        <v>167</v>
      </c>
      <c r="F517">
        <v>2008</v>
      </c>
      <c r="G517">
        <v>69.800225057127093</v>
      </c>
      <c r="H517">
        <v>72.748575179254502</v>
      </c>
      <c r="I517">
        <v>66.297401940886701</v>
      </c>
    </row>
    <row r="518" spans="1:9" x14ac:dyDescent="0.15">
      <c r="A518" t="s">
        <v>202</v>
      </c>
      <c r="B518" t="s">
        <v>355</v>
      </c>
      <c r="C518" t="s">
        <v>205</v>
      </c>
      <c r="D518" t="s">
        <v>204</v>
      </c>
      <c r="E518" t="s">
        <v>167</v>
      </c>
      <c r="F518">
        <v>2008</v>
      </c>
      <c r="G518">
        <v>69.091287921809197</v>
      </c>
      <c r="H518">
        <v>71.812386761959601</v>
      </c>
      <c r="I518">
        <v>65.845785500895602</v>
      </c>
    </row>
    <row r="519" spans="1:9" x14ac:dyDescent="0.15">
      <c r="A519" t="s">
        <v>202</v>
      </c>
      <c r="B519" t="s">
        <v>356</v>
      </c>
      <c r="C519" t="s">
        <v>21</v>
      </c>
      <c r="D519" t="s">
        <v>204</v>
      </c>
      <c r="E519" t="s">
        <v>167</v>
      </c>
      <c r="F519">
        <v>2008</v>
      </c>
      <c r="G519">
        <v>68.618210167108401</v>
      </c>
      <c r="H519">
        <v>71.112971001184803</v>
      </c>
      <c r="I519">
        <v>65.559284689813495</v>
      </c>
    </row>
    <row r="520" spans="1:9" x14ac:dyDescent="0.15">
      <c r="A520" t="s">
        <v>202</v>
      </c>
      <c r="B520" t="s">
        <v>356</v>
      </c>
      <c r="C520" t="s">
        <v>1</v>
      </c>
      <c r="D520" t="s">
        <v>204</v>
      </c>
      <c r="E520" t="s">
        <v>167</v>
      </c>
      <c r="F520">
        <v>2008</v>
      </c>
      <c r="G520">
        <v>70.442772169659804</v>
      </c>
      <c r="H520">
        <v>73.5093917979097</v>
      </c>
      <c r="I520">
        <v>66.842167851281502</v>
      </c>
    </row>
    <row r="521" spans="1:9" x14ac:dyDescent="0.15">
      <c r="A521" t="s">
        <v>202</v>
      </c>
      <c r="B521" t="s">
        <v>356</v>
      </c>
      <c r="C521" t="s">
        <v>205</v>
      </c>
      <c r="D521" t="s">
        <v>204</v>
      </c>
      <c r="E521" t="s">
        <v>167</v>
      </c>
      <c r="F521">
        <v>2008</v>
      </c>
      <c r="G521">
        <v>69.557802330770798</v>
      </c>
      <c r="H521">
        <v>72.334960941332099</v>
      </c>
      <c r="I521">
        <v>66.234537776244096</v>
      </c>
    </row>
    <row r="522" spans="1:9" x14ac:dyDescent="0.15">
      <c r="A522" t="s">
        <v>202</v>
      </c>
      <c r="B522" t="s">
        <v>357</v>
      </c>
      <c r="C522" t="s">
        <v>21</v>
      </c>
      <c r="D522" t="s">
        <v>204</v>
      </c>
      <c r="E522" t="s">
        <v>167</v>
      </c>
      <c r="F522">
        <v>2008</v>
      </c>
      <c r="G522">
        <v>67.687238382208804</v>
      </c>
      <c r="H522">
        <v>70.187667835758901</v>
      </c>
      <c r="I522">
        <v>64.761896067582398</v>
      </c>
    </row>
    <row r="523" spans="1:9" x14ac:dyDescent="0.15">
      <c r="A523" t="s">
        <v>202</v>
      </c>
      <c r="B523" t="s">
        <v>357</v>
      </c>
      <c r="C523" t="s">
        <v>1</v>
      </c>
      <c r="D523" t="s">
        <v>204</v>
      </c>
      <c r="E523" t="s">
        <v>167</v>
      </c>
      <c r="F523">
        <v>2008</v>
      </c>
      <c r="G523">
        <v>69.444914065340996</v>
      </c>
      <c r="H523">
        <v>72.439756965237905</v>
      </c>
      <c r="I523">
        <v>66.016631371866197</v>
      </c>
    </row>
    <row r="524" spans="1:9" x14ac:dyDescent="0.15">
      <c r="A524" t="s">
        <v>202</v>
      </c>
      <c r="B524" t="s">
        <v>357</v>
      </c>
      <c r="C524" t="s">
        <v>205</v>
      </c>
      <c r="D524" t="s">
        <v>204</v>
      </c>
      <c r="E524" t="s">
        <v>167</v>
      </c>
      <c r="F524">
        <v>2008</v>
      </c>
      <c r="G524">
        <v>68.616917598317301</v>
      </c>
      <c r="H524">
        <v>71.368069694258097</v>
      </c>
      <c r="I524">
        <v>65.407636862749996</v>
      </c>
    </row>
    <row r="525" spans="1:9" x14ac:dyDescent="0.15">
      <c r="A525" t="s">
        <v>202</v>
      </c>
      <c r="B525" t="s">
        <v>358</v>
      </c>
      <c r="C525" t="s">
        <v>21</v>
      </c>
      <c r="D525" t="s">
        <v>204</v>
      </c>
      <c r="E525" t="s">
        <v>167</v>
      </c>
      <c r="F525">
        <v>2008</v>
      </c>
      <c r="G525">
        <v>67.049008517823793</v>
      </c>
      <c r="H525">
        <v>69.4566950961202</v>
      </c>
      <c r="I525">
        <v>64.200784926197997</v>
      </c>
    </row>
    <row r="526" spans="1:9" x14ac:dyDescent="0.15">
      <c r="A526" t="s">
        <v>202</v>
      </c>
      <c r="B526" t="s">
        <v>358</v>
      </c>
      <c r="C526" t="s">
        <v>1</v>
      </c>
      <c r="D526" t="s">
        <v>204</v>
      </c>
      <c r="E526" t="s">
        <v>167</v>
      </c>
      <c r="F526">
        <v>2008</v>
      </c>
      <c r="G526">
        <v>69.052328080200297</v>
      </c>
      <c r="H526">
        <v>72.061144351389103</v>
      </c>
      <c r="I526">
        <v>65.541882426707801</v>
      </c>
    </row>
    <row r="527" spans="1:9" x14ac:dyDescent="0.15">
      <c r="A527" t="s">
        <v>202</v>
      </c>
      <c r="B527" t="s">
        <v>358</v>
      </c>
      <c r="C527" t="s">
        <v>205</v>
      </c>
      <c r="D527" t="s">
        <v>204</v>
      </c>
      <c r="E527" t="s">
        <v>167</v>
      </c>
      <c r="F527">
        <v>2008</v>
      </c>
      <c r="G527">
        <v>68.064475924150202</v>
      </c>
      <c r="H527">
        <v>70.792418265533499</v>
      </c>
      <c r="I527">
        <v>64.894484794668401</v>
      </c>
    </row>
    <row r="528" spans="1:9" x14ac:dyDescent="0.15">
      <c r="A528" t="s">
        <v>202</v>
      </c>
      <c r="B528" t="s">
        <v>359</v>
      </c>
      <c r="C528" t="s">
        <v>21</v>
      </c>
      <c r="D528" t="s">
        <v>204</v>
      </c>
      <c r="E528" t="s">
        <v>167</v>
      </c>
      <c r="F528">
        <v>2008</v>
      </c>
      <c r="G528">
        <v>67.186641274068705</v>
      </c>
      <c r="H528">
        <v>69.687036781333205</v>
      </c>
      <c r="I528">
        <v>64.292737603640006</v>
      </c>
    </row>
    <row r="529" spans="1:9" x14ac:dyDescent="0.15">
      <c r="A529" t="s">
        <v>202</v>
      </c>
      <c r="B529" t="s">
        <v>359</v>
      </c>
      <c r="C529" t="s">
        <v>1</v>
      </c>
      <c r="D529" t="s">
        <v>204</v>
      </c>
      <c r="E529" t="s">
        <v>167</v>
      </c>
      <c r="F529">
        <v>2008</v>
      </c>
      <c r="G529">
        <v>68.9400578635681</v>
      </c>
      <c r="H529">
        <v>71.955641784094098</v>
      </c>
      <c r="I529">
        <v>65.4130721450951</v>
      </c>
    </row>
    <row r="530" spans="1:9" x14ac:dyDescent="0.15">
      <c r="A530" t="s">
        <v>202</v>
      </c>
      <c r="B530" t="s">
        <v>359</v>
      </c>
      <c r="C530" t="s">
        <v>205</v>
      </c>
      <c r="D530" t="s">
        <v>204</v>
      </c>
      <c r="E530" t="s">
        <v>167</v>
      </c>
      <c r="F530">
        <v>2008</v>
      </c>
      <c r="G530">
        <v>68.049208425724601</v>
      </c>
      <c r="H530">
        <v>70.820550865459893</v>
      </c>
      <c r="I530">
        <v>64.903586822054706</v>
      </c>
    </row>
    <row r="531" spans="1:9" x14ac:dyDescent="0.15">
      <c r="A531" t="s">
        <v>202</v>
      </c>
      <c r="B531" t="s">
        <v>360</v>
      </c>
      <c r="C531" t="s">
        <v>21</v>
      </c>
      <c r="D531" t="s">
        <v>204</v>
      </c>
      <c r="E531" t="s">
        <v>167</v>
      </c>
      <c r="F531">
        <v>2008</v>
      </c>
      <c r="G531">
        <v>70.494116026954799</v>
      </c>
      <c r="H531">
        <v>73.178329062622893</v>
      </c>
      <c r="I531">
        <v>67.410532755664406</v>
      </c>
    </row>
    <row r="532" spans="1:9" x14ac:dyDescent="0.15">
      <c r="A532" t="s">
        <v>202</v>
      </c>
      <c r="B532" t="s">
        <v>360</v>
      </c>
      <c r="C532" t="s">
        <v>1</v>
      </c>
      <c r="D532" t="s">
        <v>204</v>
      </c>
      <c r="E532" t="s">
        <v>167</v>
      </c>
      <c r="F532">
        <v>2008</v>
      </c>
      <c r="G532">
        <v>71.673858203391205</v>
      </c>
      <c r="H532">
        <v>74.849641476174796</v>
      </c>
      <c r="I532">
        <v>67.909040948718996</v>
      </c>
    </row>
    <row r="533" spans="1:9" x14ac:dyDescent="0.15">
      <c r="A533" t="s">
        <v>202</v>
      </c>
      <c r="B533" t="s">
        <v>360</v>
      </c>
      <c r="C533" t="s">
        <v>205</v>
      </c>
      <c r="D533" t="s">
        <v>204</v>
      </c>
      <c r="E533" t="s">
        <v>167</v>
      </c>
      <c r="F533">
        <v>2008</v>
      </c>
      <c r="G533">
        <v>71.160068272867804</v>
      </c>
      <c r="H533">
        <v>74.045213299625701</v>
      </c>
      <c r="I533">
        <v>67.780213259072397</v>
      </c>
    </row>
    <row r="534" spans="1:9" x14ac:dyDescent="0.15">
      <c r="A534" t="s">
        <v>202</v>
      </c>
      <c r="B534" t="s">
        <v>361</v>
      </c>
      <c r="C534" t="s">
        <v>21</v>
      </c>
      <c r="D534" t="s">
        <v>204</v>
      </c>
      <c r="E534" t="s">
        <v>167</v>
      </c>
      <c r="F534">
        <v>2008</v>
      </c>
      <c r="G534">
        <v>69.641912027827303</v>
      </c>
      <c r="H534">
        <v>72.321714530798005</v>
      </c>
      <c r="I534">
        <v>66.566087026837707</v>
      </c>
    </row>
    <row r="535" spans="1:9" x14ac:dyDescent="0.15">
      <c r="A535" t="s">
        <v>202</v>
      </c>
      <c r="B535" t="s">
        <v>361</v>
      </c>
      <c r="C535" t="s">
        <v>1</v>
      </c>
      <c r="D535" t="s">
        <v>204</v>
      </c>
      <c r="E535" t="s">
        <v>167</v>
      </c>
      <c r="F535">
        <v>2008</v>
      </c>
      <c r="G535">
        <v>71.688275659335005</v>
      </c>
      <c r="H535">
        <v>74.848592335258004</v>
      </c>
      <c r="I535">
        <v>67.940077335204407</v>
      </c>
    </row>
    <row r="536" spans="1:9" x14ac:dyDescent="0.15">
      <c r="A536" t="s">
        <v>202</v>
      </c>
      <c r="B536" t="s">
        <v>361</v>
      </c>
      <c r="C536" t="s">
        <v>205</v>
      </c>
      <c r="D536" t="s">
        <v>204</v>
      </c>
      <c r="E536" t="s">
        <v>167</v>
      </c>
      <c r="F536">
        <v>2008</v>
      </c>
      <c r="G536">
        <v>70.700892578837099</v>
      </c>
      <c r="H536">
        <v>73.6362164517721</v>
      </c>
      <c r="I536">
        <v>67.283095406397806</v>
      </c>
    </row>
    <row r="537" spans="1:9" x14ac:dyDescent="0.15">
      <c r="A537" t="s">
        <v>202</v>
      </c>
      <c r="B537" t="s">
        <v>362</v>
      </c>
      <c r="C537" t="s">
        <v>21</v>
      </c>
      <c r="D537" t="s">
        <v>204</v>
      </c>
      <c r="E537" t="s">
        <v>167</v>
      </c>
      <c r="F537">
        <v>2008</v>
      </c>
      <c r="G537">
        <v>69.468050941309997</v>
      </c>
      <c r="H537">
        <v>72.089667687043402</v>
      </c>
      <c r="I537">
        <v>66.480998413592204</v>
      </c>
    </row>
    <row r="538" spans="1:9" x14ac:dyDescent="0.15">
      <c r="A538" t="s">
        <v>202</v>
      </c>
      <c r="B538" t="s">
        <v>362</v>
      </c>
      <c r="C538" t="s">
        <v>1</v>
      </c>
      <c r="D538" t="s">
        <v>204</v>
      </c>
      <c r="E538" t="s">
        <v>167</v>
      </c>
      <c r="F538">
        <v>2008</v>
      </c>
      <c r="G538">
        <v>71.057086023438103</v>
      </c>
      <c r="H538">
        <v>74.177447443689502</v>
      </c>
      <c r="I538">
        <v>67.490139629546405</v>
      </c>
    </row>
    <row r="539" spans="1:9" x14ac:dyDescent="0.15">
      <c r="A539" t="s">
        <v>202</v>
      </c>
      <c r="B539" t="s">
        <v>362</v>
      </c>
      <c r="C539" t="s">
        <v>205</v>
      </c>
      <c r="D539" t="s">
        <v>204</v>
      </c>
      <c r="E539" t="s">
        <v>167</v>
      </c>
      <c r="F539">
        <v>2008</v>
      </c>
      <c r="G539">
        <v>70.328007914179494</v>
      </c>
      <c r="H539">
        <v>73.209300560985696</v>
      </c>
      <c r="I539">
        <v>67.067138414100697</v>
      </c>
    </row>
    <row r="540" spans="1:9" x14ac:dyDescent="0.15">
      <c r="A540" t="s">
        <v>202</v>
      </c>
      <c r="B540" t="s">
        <v>363</v>
      </c>
      <c r="C540" t="s">
        <v>21</v>
      </c>
      <c r="D540" t="s">
        <v>204</v>
      </c>
      <c r="E540" t="s">
        <v>167</v>
      </c>
      <c r="F540">
        <v>2008</v>
      </c>
      <c r="G540">
        <v>69.075134756917294</v>
      </c>
      <c r="H540">
        <v>71.822053227323707</v>
      </c>
      <c r="I540">
        <v>65.831047358330295</v>
      </c>
    </row>
    <row r="541" spans="1:9" x14ac:dyDescent="0.15">
      <c r="A541" t="s">
        <v>202</v>
      </c>
      <c r="B541" t="s">
        <v>363</v>
      </c>
      <c r="C541" t="s">
        <v>1</v>
      </c>
      <c r="D541" t="s">
        <v>204</v>
      </c>
      <c r="E541" t="s">
        <v>167</v>
      </c>
      <c r="F541">
        <v>2008</v>
      </c>
      <c r="G541">
        <v>70.520159409541293</v>
      </c>
      <c r="H541">
        <v>73.569689726789704</v>
      </c>
      <c r="I541">
        <v>66.763178112956496</v>
      </c>
    </row>
    <row r="542" spans="1:9" x14ac:dyDescent="0.15">
      <c r="A542" t="s">
        <v>202</v>
      </c>
      <c r="B542" t="s">
        <v>363</v>
      </c>
      <c r="C542" t="s">
        <v>205</v>
      </c>
      <c r="D542" t="s">
        <v>204</v>
      </c>
      <c r="E542" t="s">
        <v>167</v>
      </c>
      <c r="F542">
        <v>2008</v>
      </c>
      <c r="G542">
        <v>69.796194409652898</v>
      </c>
      <c r="H542">
        <v>72.7028401363564</v>
      </c>
      <c r="I542">
        <v>66.353554457477898</v>
      </c>
    </row>
    <row r="543" spans="1:9" x14ac:dyDescent="0.15">
      <c r="A543" t="s">
        <v>202</v>
      </c>
      <c r="B543" t="s">
        <v>364</v>
      </c>
      <c r="C543" t="s">
        <v>21</v>
      </c>
      <c r="D543" t="s">
        <v>204</v>
      </c>
      <c r="E543" t="s">
        <v>167</v>
      </c>
      <c r="F543">
        <v>2008</v>
      </c>
      <c r="G543">
        <v>69.537012777556299</v>
      </c>
      <c r="H543">
        <v>72.132505359852004</v>
      </c>
      <c r="I543">
        <v>66.498176006274207</v>
      </c>
    </row>
    <row r="544" spans="1:9" x14ac:dyDescent="0.15">
      <c r="A544" t="s">
        <v>202</v>
      </c>
      <c r="B544" t="s">
        <v>364</v>
      </c>
      <c r="C544" t="s">
        <v>1</v>
      </c>
      <c r="D544" t="s">
        <v>204</v>
      </c>
      <c r="E544" t="s">
        <v>167</v>
      </c>
      <c r="F544">
        <v>2008</v>
      </c>
      <c r="G544">
        <v>70.830269079887202</v>
      </c>
      <c r="H544">
        <v>73.9598247115064</v>
      </c>
      <c r="I544">
        <v>67.244105018274993</v>
      </c>
    </row>
    <row r="545" spans="1:9" x14ac:dyDescent="0.15">
      <c r="A545" t="s">
        <v>202</v>
      </c>
      <c r="B545" t="s">
        <v>364</v>
      </c>
      <c r="C545" t="s">
        <v>205</v>
      </c>
      <c r="D545" t="s">
        <v>204</v>
      </c>
      <c r="E545" t="s">
        <v>167</v>
      </c>
      <c r="F545">
        <v>2008</v>
      </c>
      <c r="G545">
        <v>70.248253148526899</v>
      </c>
      <c r="H545">
        <v>73.051390366893202</v>
      </c>
      <c r="I545">
        <v>66.918981417438403</v>
      </c>
    </row>
    <row r="546" spans="1:9" x14ac:dyDescent="0.15">
      <c r="A546" t="s">
        <v>202</v>
      </c>
      <c r="B546" t="s">
        <v>220</v>
      </c>
      <c r="C546" t="s">
        <v>21</v>
      </c>
      <c r="D546" t="s">
        <v>204</v>
      </c>
      <c r="E546" t="s">
        <v>167</v>
      </c>
      <c r="F546">
        <v>2009</v>
      </c>
      <c r="G546">
        <v>68.652029750218901</v>
      </c>
      <c r="H546">
        <v>71.144417059358503</v>
      </c>
      <c r="I546">
        <v>65.753959527529105</v>
      </c>
    </row>
    <row r="547" spans="1:9" x14ac:dyDescent="0.15">
      <c r="A547" t="s">
        <v>202</v>
      </c>
      <c r="B547" t="s">
        <v>220</v>
      </c>
      <c r="C547" t="s">
        <v>1</v>
      </c>
      <c r="D547" t="s">
        <v>204</v>
      </c>
      <c r="E547" t="s">
        <v>167</v>
      </c>
      <c r="F547">
        <v>2009</v>
      </c>
      <c r="G547">
        <v>71.281023776813498</v>
      </c>
      <c r="H547">
        <v>74.501797725396798</v>
      </c>
      <c r="I547">
        <v>67.586495909130505</v>
      </c>
    </row>
    <row r="548" spans="1:9" x14ac:dyDescent="0.15">
      <c r="A548" t="s">
        <v>202</v>
      </c>
      <c r="B548" t="s">
        <v>220</v>
      </c>
      <c r="C548" t="s">
        <v>205</v>
      </c>
      <c r="D548" t="s">
        <v>204</v>
      </c>
      <c r="E548" t="s">
        <v>167</v>
      </c>
      <c r="F548">
        <v>2009</v>
      </c>
      <c r="G548">
        <v>70.013227483406794</v>
      </c>
      <c r="H548">
        <v>72.893745418919906</v>
      </c>
      <c r="I548">
        <v>66.662498718814703</v>
      </c>
    </row>
    <row r="549" spans="1:9" x14ac:dyDescent="0.15">
      <c r="A549" t="s">
        <v>202</v>
      </c>
      <c r="B549" t="s">
        <v>221</v>
      </c>
      <c r="C549" t="s">
        <v>21</v>
      </c>
      <c r="D549" t="s">
        <v>204</v>
      </c>
      <c r="E549" t="s">
        <v>167</v>
      </c>
      <c r="F549">
        <v>2009</v>
      </c>
      <c r="G549">
        <v>68.942091762549296</v>
      </c>
      <c r="H549">
        <v>71.538524962740496</v>
      </c>
      <c r="I549">
        <v>66.034905132968703</v>
      </c>
    </row>
    <row r="550" spans="1:9" x14ac:dyDescent="0.15">
      <c r="A550" t="s">
        <v>202</v>
      </c>
      <c r="B550" t="s">
        <v>221</v>
      </c>
      <c r="C550" t="s">
        <v>1</v>
      </c>
      <c r="D550" t="s">
        <v>204</v>
      </c>
      <c r="E550" t="s">
        <v>167</v>
      </c>
      <c r="F550">
        <v>2009</v>
      </c>
      <c r="G550">
        <v>70.888651185682505</v>
      </c>
      <c r="H550">
        <v>73.952430239232001</v>
      </c>
      <c r="I550">
        <v>67.316129956258095</v>
      </c>
    </row>
    <row r="551" spans="1:9" x14ac:dyDescent="0.15">
      <c r="A551" t="s">
        <v>202</v>
      </c>
      <c r="B551" t="s">
        <v>221</v>
      </c>
      <c r="C551" t="s">
        <v>205</v>
      </c>
      <c r="D551" t="s">
        <v>204</v>
      </c>
      <c r="E551" t="s">
        <v>167</v>
      </c>
      <c r="F551">
        <v>2009</v>
      </c>
      <c r="G551">
        <v>69.963568880402093</v>
      </c>
      <c r="H551">
        <v>72.849686037665194</v>
      </c>
      <c r="I551">
        <v>66.717726088293503</v>
      </c>
    </row>
    <row r="552" spans="1:9" x14ac:dyDescent="0.15">
      <c r="A552" t="s">
        <v>202</v>
      </c>
      <c r="B552" t="s">
        <v>222</v>
      </c>
      <c r="C552" t="s">
        <v>21</v>
      </c>
      <c r="D552" t="s">
        <v>204</v>
      </c>
      <c r="E552" t="s">
        <v>167</v>
      </c>
      <c r="F552">
        <v>2009</v>
      </c>
      <c r="G552">
        <v>68.955373613267895</v>
      </c>
      <c r="H552">
        <v>71.538197550564306</v>
      </c>
      <c r="I552">
        <v>65.986087450515896</v>
      </c>
    </row>
    <row r="553" spans="1:9" x14ac:dyDescent="0.15">
      <c r="A553" t="s">
        <v>202</v>
      </c>
      <c r="B553" t="s">
        <v>222</v>
      </c>
      <c r="C553" t="s">
        <v>1</v>
      </c>
      <c r="D553" t="s">
        <v>204</v>
      </c>
      <c r="E553" t="s">
        <v>167</v>
      </c>
      <c r="F553">
        <v>2009</v>
      </c>
      <c r="G553">
        <v>71.167079196077793</v>
      </c>
      <c r="H553">
        <v>74.346187883481804</v>
      </c>
      <c r="I553">
        <v>67.657557909147798</v>
      </c>
    </row>
    <row r="554" spans="1:9" x14ac:dyDescent="0.15">
      <c r="A554" t="s">
        <v>202</v>
      </c>
      <c r="B554" t="s">
        <v>222</v>
      </c>
      <c r="C554" t="s">
        <v>205</v>
      </c>
      <c r="D554" t="s">
        <v>204</v>
      </c>
      <c r="E554" t="s">
        <v>167</v>
      </c>
      <c r="F554">
        <v>2009</v>
      </c>
      <c r="G554">
        <v>70.114490372082301</v>
      </c>
      <c r="H554">
        <v>72.947646332985798</v>
      </c>
      <c r="I554">
        <v>66.824214991881504</v>
      </c>
    </row>
    <row r="555" spans="1:9" x14ac:dyDescent="0.15">
      <c r="A555" t="s">
        <v>202</v>
      </c>
      <c r="B555" t="s">
        <v>223</v>
      </c>
      <c r="C555" t="s">
        <v>21</v>
      </c>
      <c r="D555" t="s">
        <v>204</v>
      </c>
      <c r="E555" t="s">
        <v>167</v>
      </c>
      <c r="F555">
        <v>2009</v>
      </c>
      <c r="G555">
        <v>68.256819729142904</v>
      </c>
      <c r="H555">
        <v>70.818574155232596</v>
      </c>
      <c r="I555">
        <v>65.190929444004894</v>
      </c>
    </row>
    <row r="556" spans="1:9" x14ac:dyDescent="0.15">
      <c r="A556" t="s">
        <v>202</v>
      </c>
      <c r="B556" t="s">
        <v>223</v>
      </c>
      <c r="C556" t="s">
        <v>1</v>
      </c>
      <c r="D556" t="s">
        <v>204</v>
      </c>
      <c r="E556" t="s">
        <v>167</v>
      </c>
      <c r="F556">
        <v>2009</v>
      </c>
      <c r="G556">
        <v>70.801139322852407</v>
      </c>
      <c r="H556">
        <v>73.9883505126502</v>
      </c>
      <c r="I556">
        <v>67.190337850566806</v>
      </c>
    </row>
    <row r="557" spans="1:9" x14ac:dyDescent="0.15">
      <c r="A557" t="s">
        <v>202</v>
      </c>
      <c r="B557" t="s">
        <v>223</v>
      </c>
      <c r="C557" t="s">
        <v>205</v>
      </c>
      <c r="D557" t="s">
        <v>204</v>
      </c>
      <c r="E557" t="s">
        <v>167</v>
      </c>
      <c r="F557">
        <v>2009</v>
      </c>
      <c r="G557">
        <v>69.535916152245704</v>
      </c>
      <c r="H557">
        <v>72.338961946347496</v>
      </c>
      <c r="I557">
        <v>66.238310098021302</v>
      </c>
    </row>
    <row r="558" spans="1:9" x14ac:dyDescent="0.15">
      <c r="A558" t="s">
        <v>202</v>
      </c>
      <c r="B558" t="s">
        <v>215</v>
      </c>
      <c r="C558" t="s">
        <v>21</v>
      </c>
      <c r="D558" t="s">
        <v>204</v>
      </c>
      <c r="E558" t="s">
        <v>167</v>
      </c>
      <c r="F558">
        <v>2012</v>
      </c>
      <c r="G558">
        <v>67.501702678990398</v>
      </c>
      <c r="H558">
        <v>70.115528594250193</v>
      </c>
      <c r="I558">
        <v>64.532420990708005</v>
      </c>
    </row>
    <row r="559" spans="1:9" x14ac:dyDescent="0.15">
      <c r="A559" t="s">
        <v>202</v>
      </c>
      <c r="B559" t="s">
        <v>215</v>
      </c>
      <c r="C559" t="s">
        <v>1</v>
      </c>
      <c r="D559" t="s">
        <v>204</v>
      </c>
      <c r="E559" t="s">
        <v>167</v>
      </c>
      <c r="F559">
        <v>2012</v>
      </c>
      <c r="G559">
        <v>69.227609762558302</v>
      </c>
      <c r="H559">
        <v>72.267927678977699</v>
      </c>
      <c r="I559">
        <v>65.792959715219396</v>
      </c>
    </row>
    <row r="560" spans="1:9" x14ac:dyDescent="0.15">
      <c r="A560" t="s">
        <v>202</v>
      </c>
      <c r="B560" t="s">
        <v>215</v>
      </c>
      <c r="C560" t="s">
        <v>205</v>
      </c>
      <c r="D560" t="s">
        <v>204</v>
      </c>
      <c r="E560" t="s">
        <v>167</v>
      </c>
      <c r="F560">
        <v>2012</v>
      </c>
      <c r="G560">
        <v>68.382670114142996</v>
      </c>
      <c r="H560">
        <v>71.176358508346894</v>
      </c>
      <c r="I560">
        <v>65.203586020655493</v>
      </c>
    </row>
    <row r="561" spans="1:9" x14ac:dyDescent="0.15">
      <c r="A561" t="s">
        <v>202</v>
      </c>
      <c r="B561" t="s">
        <v>216</v>
      </c>
      <c r="C561" t="s">
        <v>21</v>
      </c>
      <c r="D561" t="s">
        <v>204</v>
      </c>
      <c r="E561" t="s">
        <v>167</v>
      </c>
      <c r="F561">
        <v>2012</v>
      </c>
      <c r="G561">
        <v>68.561897560512605</v>
      </c>
      <c r="H561">
        <v>71.328653016629701</v>
      </c>
      <c r="I561">
        <v>65.411527324321099</v>
      </c>
    </row>
    <row r="562" spans="1:9" x14ac:dyDescent="0.15">
      <c r="A562" t="s">
        <v>202</v>
      </c>
      <c r="B562" t="s">
        <v>216</v>
      </c>
      <c r="C562" t="s">
        <v>1</v>
      </c>
      <c r="D562" t="s">
        <v>204</v>
      </c>
      <c r="E562" t="s">
        <v>167</v>
      </c>
      <c r="F562">
        <v>2012</v>
      </c>
      <c r="G562">
        <v>69.879128103142804</v>
      </c>
      <c r="H562">
        <v>73.015438547469898</v>
      </c>
      <c r="I562">
        <v>66.213448372288894</v>
      </c>
    </row>
    <row r="563" spans="1:9" x14ac:dyDescent="0.15">
      <c r="A563" t="s">
        <v>202</v>
      </c>
      <c r="B563" t="s">
        <v>216</v>
      </c>
      <c r="C563" t="s">
        <v>205</v>
      </c>
      <c r="D563" t="s">
        <v>204</v>
      </c>
      <c r="E563" t="s">
        <v>167</v>
      </c>
      <c r="F563">
        <v>2012</v>
      </c>
      <c r="G563">
        <v>69.242720624005301</v>
      </c>
      <c r="H563">
        <v>72.157117832133693</v>
      </c>
      <c r="I563">
        <v>65.829224791696902</v>
      </c>
    </row>
    <row r="564" spans="1:9" x14ac:dyDescent="0.15">
      <c r="A564" t="s">
        <v>202</v>
      </c>
      <c r="B564" t="s">
        <v>217</v>
      </c>
      <c r="C564" t="s">
        <v>21</v>
      </c>
      <c r="D564" t="s">
        <v>204</v>
      </c>
      <c r="E564" t="s">
        <v>167</v>
      </c>
      <c r="F564">
        <v>2012</v>
      </c>
      <c r="G564">
        <v>67.912684833523102</v>
      </c>
      <c r="H564">
        <v>70.542759771276707</v>
      </c>
      <c r="I564">
        <v>64.897432888552999</v>
      </c>
    </row>
    <row r="565" spans="1:9" x14ac:dyDescent="0.15">
      <c r="A565" t="s">
        <v>202</v>
      </c>
      <c r="B565" t="s">
        <v>217</v>
      </c>
      <c r="C565" t="s">
        <v>1</v>
      </c>
      <c r="D565" t="s">
        <v>204</v>
      </c>
      <c r="E565" t="s">
        <v>167</v>
      </c>
      <c r="F565">
        <v>2012</v>
      </c>
      <c r="G565">
        <v>69.430237100080504</v>
      </c>
      <c r="H565">
        <v>72.573186070068402</v>
      </c>
      <c r="I565">
        <v>65.738717568422203</v>
      </c>
    </row>
    <row r="566" spans="1:9" x14ac:dyDescent="0.15">
      <c r="A566" t="s">
        <v>202</v>
      </c>
      <c r="B566" t="s">
        <v>217</v>
      </c>
      <c r="C566" t="s">
        <v>205</v>
      </c>
      <c r="D566" t="s">
        <v>204</v>
      </c>
      <c r="E566" t="s">
        <v>167</v>
      </c>
      <c r="F566">
        <v>2012</v>
      </c>
      <c r="G566">
        <v>68.697565040576293</v>
      </c>
      <c r="H566">
        <v>71.562818225938798</v>
      </c>
      <c r="I566">
        <v>65.368085040205898</v>
      </c>
    </row>
    <row r="567" spans="1:9" x14ac:dyDescent="0.15">
      <c r="A567" t="s">
        <v>202</v>
      </c>
      <c r="B567" t="s">
        <v>218</v>
      </c>
      <c r="C567" t="s">
        <v>21</v>
      </c>
      <c r="D567" t="s">
        <v>204</v>
      </c>
      <c r="E567" t="s">
        <v>167</v>
      </c>
      <c r="F567">
        <v>2012</v>
      </c>
      <c r="G567">
        <v>67.165639419086105</v>
      </c>
      <c r="H567">
        <v>69.850913129134895</v>
      </c>
      <c r="I567">
        <v>64.223444031021998</v>
      </c>
    </row>
    <row r="568" spans="1:9" x14ac:dyDescent="0.15">
      <c r="A568" t="s">
        <v>202</v>
      </c>
      <c r="B568" t="s">
        <v>218</v>
      </c>
      <c r="C568" t="s">
        <v>1</v>
      </c>
      <c r="D568" t="s">
        <v>204</v>
      </c>
      <c r="E568" t="s">
        <v>167</v>
      </c>
      <c r="F568">
        <v>2012</v>
      </c>
      <c r="G568">
        <v>68.822560014550504</v>
      </c>
      <c r="H568">
        <v>71.951548396519598</v>
      </c>
      <c r="I568">
        <v>65.277879368341999</v>
      </c>
    </row>
    <row r="569" spans="1:9" x14ac:dyDescent="0.15">
      <c r="A569" t="s">
        <v>202</v>
      </c>
      <c r="B569" t="s">
        <v>206</v>
      </c>
      <c r="C569" t="s">
        <v>21</v>
      </c>
      <c r="D569" t="s">
        <v>204</v>
      </c>
      <c r="E569" t="s">
        <v>167</v>
      </c>
      <c r="F569">
        <v>2010</v>
      </c>
      <c r="G569">
        <v>67.0758588794953</v>
      </c>
      <c r="H569">
        <v>69.639017111944398</v>
      </c>
      <c r="I569">
        <v>64.045010220882403</v>
      </c>
    </row>
    <row r="570" spans="1:9" x14ac:dyDescent="0.15">
      <c r="A570" t="s">
        <v>202</v>
      </c>
      <c r="B570" t="s">
        <v>206</v>
      </c>
      <c r="C570" t="s">
        <v>1</v>
      </c>
      <c r="D570" t="s">
        <v>204</v>
      </c>
      <c r="E570" t="s">
        <v>167</v>
      </c>
      <c r="F570">
        <v>2010</v>
      </c>
      <c r="G570">
        <v>68.866993053514406</v>
      </c>
      <c r="H570">
        <v>71.873122802364605</v>
      </c>
      <c r="I570">
        <v>65.364840835471597</v>
      </c>
    </row>
    <row r="571" spans="1:9" x14ac:dyDescent="0.15">
      <c r="A571" t="s">
        <v>202</v>
      </c>
      <c r="B571" t="s">
        <v>206</v>
      </c>
      <c r="C571" t="s">
        <v>205</v>
      </c>
      <c r="D571" t="s">
        <v>204</v>
      </c>
      <c r="E571" t="s">
        <v>167</v>
      </c>
      <c r="F571">
        <v>2010</v>
      </c>
      <c r="G571">
        <v>68.001562762153199</v>
      </c>
      <c r="H571">
        <v>70.781345096081296</v>
      </c>
      <c r="I571">
        <v>64.754525687181996</v>
      </c>
    </row>
    <row r="572" spans="1:9" x14ac:dyDescent="0.15">
      <c r="A572" t="s">
        <v>202</v>
      </c>
      <c r="B572" t="s">
        <v>207</v>
      </c>
      <c r="C572" t="s">
        <v>21</v>
      </c>
      <c r="D572" t="s">
        <v>204</v>
      </c>
      <c r="E572" t="s">
        <v>167</v>
      </c>
      <c r="F572">
        <v>2010</v>
      </c>
      <c r="G572">
        <v>66.947490371537</v>
      </c>
      <c r="H572">
        <v>69.407392074178901</v>
      </c>
      <c r="I572">
        <v>64.027259344626898</v>
      </c>
    </row>
    <row r="573" spans="1:9" x14ac:dyDescent="0.15">
      <c r="A573" t="s">
        <v>202</v>
      </c>
      <c r="B573" t="s">
        <v>207</v>
      </c>
      <c r="C573" t="s">
        <v>1</v>
      </c>
      <c r="D573" t="s">
        <v>204</v>
      </c>
      <c r="E573" t="s">
        <v>167</v>
      </c>
      <c r="F573">
        <v>2010</v>
      </c>
      <c r="G573">
        <v>68.8459550441723</v>
      </c>
      <c r="H573">
        <v>71.847234030906904</v>
      </c>
      <c r="I573">
        <v>65.361246121178596</v>
      </c>
    </row>
    <row r="574" spans="1:9" x14ac:dyDescent="0.15">
      <c r="A574" t="s">
        <v>202</v>
      </c>
      <c r="B574" t="s">
        <v>207</v>
      </c>
      <c r="C574" t="s">
        <v>205</v>
      </c>
      <c r="D574" t="s">
        <v>204</v>
      </c>
      <c r="E574" t="s">
        <v>167</v>
      </c>
      <c r="F574">
        <v>2010</v>
      </c>
      <c r="G574">
        <v>67.918097575676597</v>
      </c>
      <c r="H574">
        <v>70.649991938769702</v>
      </c>
      <c r="I574">
        <v>64.698914804183701</v>
      </c>
    </row>
    <row r="575" spans="1:9" x14ac:dyDescent="0.15">
      <c r="A575" t="s">
        <v>202</v>
      </c>
      <c r="B575" t="s">
        <v>208</v>
      </c>
      <c r="C575" t="s">
        <v>21</v>
      </c>
      <c r="D575" t="s">
        <v>204</v>
      </c>
      <c r="E575" t="s">
        <v>167</v>
      </c>
      <c r="F575">
        <v>2010</v>
      </c>
      <c r="G575">
        <v>67.660742131307998</v>
      </c>
      <c r="H575">
        <v>70.179037413454196</v>
      </c>
      <c r="I575">
        <v>64.6441723558859</v>
      </c>
    </row>
    <row r="576" spans="1:9" x14ac:dyDescent="0.15">
      <c r="A576" t="s">
        <v>202</v>
      </c>
      <c r="B576" t="s">
        <v>208</v>
      </c>
      <c r="C576" t="s">
        <v>1</v>
      </c>
      <c r="D576" t="s">
        <v>204</v>
      </c>
      <c r="E576" t="s">
        <v>167</v>
      </c>
      <c r="F576">
        <v>2010</v>
      </c>
      <c r="G576">
        <v>69.417790421567503</v>
      </c>
      <c r="H576">
        <v>72.459459277409906</v>
      </c>
      <c r="I576">
        <v>65.883629371547698</v>
      </c>
    </row>
    <row r="577" spans="1:9" x14ac:dyDescent="0.15">
      <c r="A577" t="s">
        <v>202</v>
      </c>
      <c r="B577" t="s">
        <v>208</v>
      </c>
      <c r="C577" t="s">
        <v>205</v>
      </c>
      <c r="D577" t="s">
        <v>204</v>
      </c>
      <c r="E577" t="s">
        <v>167</v>
      </c>
      <c r="F577">
        <v>2010</v>
      </c>
      <c r="G577">
        <v>68.571256860348299</v>
      </c>
      <c r="H577">
        <v>71.327110317679995</v>
      </c>
      <c r="I577">
        <v>65.315041090539495</v>
      </c>
    </row>
    <row r="578" spans="1:9" x14ac:dyDescent="0.15">
      <c r="A578" t="s">
        <v>202</v>
      </c>
      <c r="B578" t="s">
        <v>209</v>
      </c>
      <c r="C578" t="s">
        <v>21</v>
      </c>
      <c r="D578" t="s">
        <v>204</v>
      </c>
      <c r="E578" t="s">
        <v>167</v>
      </c>
      <c r="F578">
        <v>2010</v>
      </c>
      <c r="G578">
        <v>68.311238664064106</v>
      </c>
      <c r="H578">
        <v>70.833192250293195</v>
      </c>
      <c r="I578">
        <v>65.448969883961794</v>
      </c>
    </row>
    <row r="579" spans="1:9" x14ac:dyDescent="0.15">
      <c r="A579" t="s">
        <v>202</v>
      </c>
      <c r="B579" t="s">
        <v>209</v>
      </c>
      <c r="C579" t="s">
        <v>1</v>
      </c>
      <c r="D579" t="s">
        <v>204</v>
      </c>
      <c r="E579" t="s">
        <v>167</v>
      </c>
      <c r="F579">
        <v>2010</v>
      </c>
      <c r="G579">
        <v>69.949074996369305</v>
      </c>
      <c r="H579">
        <v>72.991360935943305</v>
      </c>
      <c r="I579">
        <v>66.432350906952294</v>
      </c>
    </row>
    <row r="580" spans="1:9" x14ac:dyDescent="0.15">
      <c r="A580" t="s">
        <v>202</v>
      </c>
      <c r="B580" t="s">
        <v>209</v>
      </c>
      <c r="C580" t="s">
        <v>205</v>
      </c>
      <c r="D580" t="s">
        <v>204</v>
      </c>
      <c r="E580" t="s">
        <v>167</v>
      </c>
      <c r="F580">
        <v>2010</v>
      </c>
      <c r="G580">
        <v>69.145791823255095</v>
      </c>
      <c r="H580">
        <v>71.900851238071596</v>
      </c>
      <c r="I580">
        <v>65.907300814119907</v>
      </c>
    </row>
    <row r="581" spans="1:9" x14ac:dyDescent="0.15">
      <c r="A581" t="s">
        <v>202</v>
      </c>
      <c r="B581" t="s">
        <v>210</v>
      </c>
      <c r="C581" t="s">
        <v>21</v>
      </c>
      <c r="D581" t="s">
        <v>204</v>
      </c>
      <c r="E581" t="s">
        <v>167</v>
      </c>
      <c r="F581">
        <v>2010</v>
      </c>
      <c r="G581">
        <v>67.874006048358197</v>
      </c>
      <c r="H581">
        <v>70.428016445873794</v>
      </c>
      <c r="I581">
        <v>64.905362773255703</v>
      </c>
    </row>
    <row r="582" spans="1:9" x14ac:dyDescent="0.15">
      <c r="A582" t="s">
        <v>202</v>
      </c>
      <c r="B582" t="s">
        <v>210</v>
      </c>
      <c r="C582" t="s">
        <v>1</v>
      </c>
      <c r="D582" t="s">
        <v>204</v>
      </c>
      <c r="E582" t="s">
        <v>167</v>
      </c>
      <c r="F582">
        <v>2010</v>
      </c>
      <c r="G582">
        <v>69.666493303134502</v>
      </c>
      <c r="H582">
        <v>72.742854222554399</v>
      </c>
      <c r="I582">
        <v>66.103988943573498</v>
      </c>
    </row>
    <row r="583" spans="1:9" x14ac:dyDescent="0.15">
      <c r="A583" t="s">
        <v>202</v>
      </c>
      <c r="B583" t="s">
        <v>210</v>
      </c>
      <c r="C583" t="s">
        <v>205</v>
      </c>
      <c r="D583" t="s">
        <v>204</v>
      </c>
      <c r="E583" t="s">
        <v>167</v>
      </c>
      <c r="F583">
        <v>2010</v>
      </c>
      <c r="G583">
        <v>68.792558190555198</v>
      </c>
      <c r="H583">
        <v>71.585645444858699</v>
      </c>
      <c r="I583">
        <v>65.527936165103299</v>
      </c>
    </row>
    <row r="584" spans="1:9" x14ac:dyDescent="0.15">
      <c r="A584" t="s">
        <v>202</v>
      </c>
      <c r="B584" t="s">
        <v>211</v>
      </c>
      <c r="C584" t="s">
        <v>21</v>
      </c>
      <c r="D584" t="s">
        <v>204</v>
      </c>
      <c r="E584" t="s">
        <v>167</v>
      </c>
      <c r="F584">
        <v>2010</v>
      </c>
      <c r="G584">
        <v>69.056070461750096</v>
      </c>
      <c r="H584">
        <v>71.634352364390196</v>
      </c>
      <c r="I584">
        <v>66.005199865979904</v>
      </c>
    </row>
    <row r="585" spans="1:9" x14ac:dyDescent="0.15">
      <c r="A585" t="s">
        <v>202</v>
      </c>
      <c r="B585" t="s">
        <v>211</v>
      </c>
      <c r="C585" t="s">
        <v>1</v>
      </c>
      <c r="D585" t="s">
        <v>204</v>
      </c>
      <c r="E585" t="s">
        <v>167</v>
      </c>
      <c r="F585">
        <v>2010</v>
      </c>
      <c r="G585">
        <v>70.592082700401903</v>
      </c>
      <c r="H585">
        <v>73.649915108654895</v>
      </c>
      <c r="I585">
        <v>66.987097149063302</v>
      </c>
    </row>
    <row r="586" spans="1:9" x14ac:dyDescent="0.15">
      <c r="A586" t="s">
        <v>202</v>
      </c>
      <c r="B586" t="s">
        <v>211</v>
      </c>
      <c r="C586" t="s">
        <v>205</v>
      </c>
      <c r="D586" t="s">
        <v>204</v>
      </c>
      <c r="E586" t="s">
        <v>167</v>
      </c>
      <c r="F586">
        <v>2010</v>
      </c>
      <c r="G586">
        <v>69.853319316613494</v>
      </c>
      <c r="H586">
        <v>72.611033081837107</v>
      </c>
      <c r="I586">
        <v>66.530522760204803</v>
      </c>
    </row>
    <row r="587" spans="1:9" x14ac:dyDescent="0.15">
      <c r="A587" t="s">
        <v>202</v>
      </c>
      <c r="B587" t="s">
        <v>212</v>
      </c>
      <c r="C587" t="s">
        <v>21</v>
      </c>
      <c r="D587" t="s">
        <v>204</v>
      </c>
      <c r="E587" t="s">
        <v>167</v>
      </c>
      <c r="F587">
        <v>2010</v>
      </c>
      <c r="G587">
        <v>68.396890032840503</v>
      </c>
      <c r="H587">
        <v>70.945378639555997</v>
      </c>
      <c r="I587">
        <v>65.396677853664897</v>
      </c>
    </row>
    <row r="588" spans="1:9" x14ac:dyDescent="0.15">
      <c r="A588" t="s">
        <v>202</v>
      </c>
      <c r="B588" t="s">
        <v>212</v>
      </c>
      <c r="C588" t="s">
        <v>1</v>
      </c>
      <c r="D588" t="s">
        <v>204</v>
      </c>
      <c r="E588" t="s">
        <v>167</v>
      </c>
      <c r="F588">
        <v>2010</v>
      </c>
      <c r="G588">
        <v>70.454233050659894</v>
      </c>
      <c r="H588">
        <v>73.5122881315001</v>
      </c>
      <c r="I588">
        <v>66.869900979202498</v>
      </c>
    </row>
    <row r="589" spans="1:9" x14ac:dyDescent="0.15">
      <c r="A589" t="s">
        <v>202</v>
      </c>
      <c r="B589" t="s">
        <v>212</v>
      </c>
      <c r="C589" t="s">
        <v>205</v>
      </c>
      <c r="D589" t="s">
        <v>204</v>
      </c>
      <c r="E589" t="s">
        <v>167</v>
      </c>
      <c r="F589">
        <v>2010</v>
      </c>
      <c r="G589">
        <v>69.462764808394994</v>
      </c>
      <c r="H589">
        <v>72.257953383223906</v>
      </c>
      <c r="I589">
        <v>66.167808619215407</v>
      </c>
    </row>
    <row r="590" spans="1:9" x14ac:dyDescent="0.15">
      <c r="A590" t="s">
        <v>202</v>
      </c>
      <c r="B590" t="s">
        <v>213</v>
      </c>
      <c r="C590" t="s">
        <v>21</v>
      </c>
      <c r="D590" t="s">
        <v>204</v>
      </c>
      <c r="E590" t="s">
        <v>167</v>
      </c>
      <c r="F590">
        <v>2010</v>
      </c>
      <c r="G590">
        <v>69.163076298516302</v>
      </c>
      <c r="H590">
        <v>71.712301185636406</v>
      </c>
      <c r="I590">
        <v>66.089560437366103</v>
      </c>
    </row>
    <row r="591" spans="1:9" x14ac:dyDescent="0.15">
      <c r="A591" t="s">
        <v>202</v>
      </c>
      <c r="B591" t="s">
        <v>213</v>
      </c>
      <c r="C591" t="s">
        <v>1</v>
      </c>
      <c r="D591" t="s">
        <v>204</v>
      </c>
      <c r="E591" t="s">
        <v>167</v>
      </c>
      <c r="F591">
        <v>2010</v>
      </c>
      <c r="G591">
        <v>70.804538280980097</v>
      </c>
      <c r="H591">
        <v>73.898112738094198</v>
      </c>
      <c r="I591">
        <v>67.247240810839202</v>
      </c>
    </row>
    <row r="592" spans="1:9" x14ac:dyDescent="0.15">
      <c r="A592" t="s">
        <v>202</v>
      </c>
      <c r="B592" t="s">
        <v>213</v>
      </c>
      <c r="C592" t="s">
        <v>205</v>
      </c>
      <c r="D592" t="s">
        <v>204</v>
      </c>
      <c r="E592" t="s">
        <v>167</v>
      </c>
      <c r="F592">
        <v>2010</v>
      </c>
      <c r="G592">
        <v>70.021770153685196</v>
      </c>
      <c r="H592">
        <v>72.821806884320793</v>
      </c>
      <c r="I592">
        <v>66.692780630316307</v>
      </c>
    </row>
    <row r="593" spans="1:9" x14ac:dyDescent="0.15">
      <c r="A593" t="s">
        <v>202</v>
      </c>
      <c r="B593" t="s">
        <v>214</v>
      </c>
      <c r="C593" t="s">
        <v>21</v>
      </c>
      <c r="D593" t="s">
        <v>204</v>
      </c>
      <c r="E593" t="s">
        <v>167</v>
      </c>
      <c r="F593">
        <v>2010</v>
      </c>
      <c r="G593">
        <v>69.027243017930601</v>
      </c>
      <c r="H593">
        <v>71.612476904853906</v>
      </c>
      <c r="I593">
        <v>66.019971066329902</v>
      </c>
    </row>
    <row r="594" spans="1:9" x14ac:dyDescent="0.15">
      <c r="A594" t="s">
        <v>202</v>
      </c>
      <c r="B594" t="s">
        <v>214</v>
      </c>
      <c r="C594" t="s">
        <v>1</v>
      </c>
      <c r="D594" t="s">
        <v>204</v>
      </c>
      <c r="E594" t="s">
        <v>167</v>
      </c>
      <c r="F594">
        <v>2010</v>
      </c>
      <c r="G594">
        <v>70.816150703184505</v>
      </c>
      <c r="H594">
        <v>73.850556958455698</v>
      </c>
      <c r="I594">
        <v>67.199011303697205</v>
      </c>
    </row>
    <row r="595" spans="1:9" x14ac:dyDescent="0.15">
      <c r="A595" t="s">
        <v>202</v>
      </c>
      <c r="B595" t="s">
        <v>214</v>
      </c>
      <c r="C595" t="s">
        <v>205</v>
      </c>
      <c r="D595" t="s">
        <v>204</v>
      </c>
      <c r="E595" t="s">
        <v>167</v>
      </c>
      <c r="F595">
        <v>2010</v>
      </c>
      <c r="G595">
        <v>69.954517278498002</v>
      </c>
      <c r="H595">
        <v>72.756580856219898</v>
      </c>
      <c r="I595">
        <v>66.631087060315707</v>
      </c>
    </row>
    <row r="596" spans="1:9" x14ac:dyDescent="0.15">
      <c r="A596" t="s">
        <v>202</v>
      </c>
      <c r="B596" t="s">
        <v>220</v>
      </c>
      <c r="C596" t="s">
        <v>21</v>
      </c>
      <c r="D596" t="s">
        <v>204</v>
      </c>
      <c r="E596" t="s">
        <v>167</v>
      </c>
      <c r="F596">
        <v>2015</v>
      </c>
      <c r="G596">
        <v>68.955448603356501</v>
      </c>
      <c r="H596">
        <v>71.598854724908506</v>
      </c>
      <c r="I596">
        <v>65.949185479224994</v>
      </c>
    </row>
    <row r="597" spans="1:9" x14ac:dyDescent="0.15">
      <c r="A597" t="s">
        <v>202</v>
      </c>
      <c r="B597" t="s">
        <v>220</v>
      </c>
      <c r="C597" t="s">
        <v>1</v>
      </c>
      <c r="D597" t="s">
        <v>204</v>
      </c>
      <c r="E597" t="s">
        <v>167</v>
      </c>
      <c r="F597">
        <v>2015</v>
      </c>
      <c r="G597">
        <v>71.266365868146906</v>
      </c>
      <c r="H597">
        <v>74.516092749984495</v>
      </c>
      <c r="I597">
        <v>67.584727827420494</v>
      </c>
    </row>
    <row r="598" spans="1:9" x14ac:dyDescent="0.15">
      <c r="A598" t="s">
        <v>202</v>
      </c>
      <c r="B598" t="s">
        <v>220</v>
      </c>
      <c r="C598" t="s">
        <v>205</v>
      </c>
      <c r="D598" t="s">
        <v>204</v>
      </c>
      <c r="E598" t="s">
        <v>167</v>
      </c>
      <c r="F598">
        <v>2015</v>
      </c>
      <c r="G598">
        <v>70.145395979277794</v>
      </c>
      <c r="H598">
        <v>73.052728621311402</v>
      </c>
      <c r="I598">
        <v>66.734904714573403</v>
      </c>
    </row>
    <row r="599" spans="1:9" x14ac:dyDescent="0.15">
      <c r="A599" t="s">
        <v>202</v>
      </c>
      <c r="B599" t="s">
        <v>221</v>
      </c>
      <c r="C599" t="s">
        <v>21</v>
      </c>
      <c r="D599" t="s">
        <v>204</v>
      </c>
      <c r="E599" t="s">
        <v>167</v>
      </c>
      <c r="F599">
        <v>2015</v>
      </c>
      <c r="G599">
        <v>69.631261054894694</v>
      </c>
      <c r="H599">
        <v>72.380143558810801</v>
      </c>
      <c r="I599">
        <v>66.619820422059604</v>
      </c>
    </row>
    <row r="600" spans="1:9" x14ac:dyDescent="0.15">
      <c r="A600" t="s">
        <v>202</v>
      </c>
      <c r="B600" t="s">
        <v>221</v>
      </c>
      <c r="C600" t="s">
        <v>1</v>
      </c>
      <c r="D600" t="s">
        <v>204</v>
      </c>
      <c r="E600" t="s">
        <v>167</v>
      </c>
      <c r="F600">
        <v>2015</v>
      </c>
      <c r="G600">
        <v>71.004074361772595</v>
      </c>
      <c r="H600">
        <v>74.222115562728902</v>
      </c>
      <c r="I600">
        <v>67.394627300529095</v>
      </c>
    </row>
    <row r="601" spans="1:9" x14ac:dyDescent="0.15">
      <c r="A601" t="s">
        <v>202</v>
      </c>
      <c r="B601" t="s">
        <v>221</v>
      </c>
      <c r="C601" t="s">
        <v>205</v>
      </c>
      <c r="D601" t="s">
        <v>204</v>
      </c>
      <c r="E601" t="s">
        <v>167</v>
      </c>
      <c r="F601">
        <v>2015</v>
      </c>
      <c r="G601">
        <v>70.346252565410396</v>
      </c>
      <c r="H601">
        <v>73.281486390065297</v>
      </c>
      <c r="I601">
        <v>67.037152751667605</v>
      </c>
    </row>
    <row r="602" spans="1:9" x14ac:dyDescent="0.15">
      <c r="A602" t="s">
        <v>202</v>
      </c>
      <c r="B602" t="s">
        <v>222</v>
      </c>
      <c r="C602" t="s">
        <v>21</v>
      </c>
      <c r="D602" t="s">
        <v>204</v>
      </c>
      <c r="E602" t="s">
        <v>167</v>
      </c>
      <c r="F602">
        <v>2015</v>
      </c>
      <c r="G602">
        <v>69.351248770513905</v>
      </c>
      <c r="H602">
        <v>72.022581943550307</v>
      </c>
      <c r="I602">
        <v>66.2745625269269</v>
      </c>
    </row>
    <row r="603" spans="1:9" x14ac:dyDescent="0.15">
      <c r="A603" t="s">
        <v>202</v>
      </c>
      <c r="B603" t="s">
        <v>222</v>
      </c>
      <c r="C603" t="s">
        <v>1</v>
      </c>
      <c r="D603" t="s">
        <v>204</v>
      </c>
      <c r="E603" t="s">
        <v>167</v>
      </c>
      <c r="F603">
        <v>2015</v>
      </c>
      <c r="G603">
        <v>71.404372973302202</v>
      </c>
      <c r="H603">
        <v>74.651482462755794</v>
      </c>
      <c r="I603">
        <v>67.809816457731699</v>
      </c>
    </row>
    <row r="604" spans="1:9" x14ac:dyDescent="0.15">
      <c r="A604" t="s">
        <v>202</v>
      </c>
      <c r="B604" t="s">
        <v>222</v>
      </c>
      <c r="C604" t="s">
        <v>205</v>
      </c>
      <c r="D604" t="s">
        <v>204</v>
      </c>
      <c r="E604" t="s">
        <v>167</v>
      </c>
      <c r="F604">
        <v>2015</v>
      </c>
      <c r="G604">
        <v>70.413666712017601</v>
      </c>
      <c r="H604">
        <v>73.353353340210703</v>
      </c>
      <c r="I604">
        <v>66.986626747689698</v>
      </c>
    </row>
    <row r="605" spans="1:9" x14ac:dyDescent="0.15">
      <c r="A605" t="s">
        <v>202</v>
      </c>
      <c r="B605" t="s">
        <v>223</v>
      </c>
      <c r="C605" t="s">
        <v>21</v>
      </c>
      <c r="D605" t="s">
        <v>204</v>
      </c>
      <c r="E605" t="s">
        <v>167</v>
      </c>
      <c r="F605">
        <v>2015</v>
      </c>
      <c r="G605">
        <v>69.138362533456998</v>
      </c>
      <c r="H605">
        <v>71.7995382494437</v>
      </c>
      <c r="I605">
        <v>65.992427738981903</v>
      </c>
    </row>
    <row r="606" spans="1:9" x14ac:dyDescent="0.15">
      <c r="A606" t="s">
        <v>202</v>
      </c>
      <c r="B606" t="s">
        <v>223</v>
      </c>
      <c r="C606" t="s">
        <v>1</v>
      </c>
      <c r="D606" t="s">
        <v>204</v>
      </c>
      <c r="E606" t="s">
        <v>167</v>
      </c>
      <c r="F606">
        <v>2015</v>
      </c>
      <c r="G606">
        <v>71.568383937071303</v>
      </c>
      <c r="H606">
        <v>74.800169869537996</v>
      </c>
      <c r="I606">
        <v>67.890756874658095</v>
      </c>
    </row>
    <row r="607" spans="1:9" x14ac:dyDescent="0.15">
      <c r="A607" t="s">
        <v>202</v>
      </c>
      <c r="B607" t="s">
        <v>223</v>
      </c>
      <c r="C607" t="s">
        <v>205</v>
      </c>
      <c r="D607" t="s">
        <v>204</v>
      </c>
      <c r="E607" t="s">
        <v>167</v>
      </c>
      <c r="F607">
        <v>2015</v>
      </c>
      <c r="G607">
        <v>70.347380733894894</v>
      </c>
      <c r="H607">
        <v>73.293203062668894</v>
      </c>
      <c r="I607">
        <v>66.985513918501695</v>
      </c>
    </row>
    <row r="608" spans="1:9" x14ac:dyDescent="0.15">
      <c r="A608" t="s">
        <v>202</v>
      </c>
      <c r="B608" t="s">
        <v>219</v>
      </c>
      <c r="C608" t="s">
        <v>21</v>
      </c>
      <c r="D608" t="s">
        <v>204</v>
      </c>
      <c r="E608" t="s">
        <v>167</v>
      </c>
      <c r="F608">
        <v>2010</v>
      </c>
      <c r="G608">
        <v>68.264778763322994</v>
      </c>
      <c r="H608">
        <v>70.780239183554599</v>
      </c>
      <c r="I608">
        <v>65.247954398809298</v>
      </c>
    </row>
    <row r="609" spans="1:9" x14ac:dyDescent="0.15">
      <c r="A609" t="s">
        <v>202</v>
      </c>
      <c r="B609" t="s">
        <v>219</v>
      </c>
      <c r="C609" t="s">
        <v>1</v>
      </c>
      <c r="D609" t="s">
        <v>204</v>
      </c>
      <c r="E609" t="s">
        <v>167</v>
      </c>
      <c r="F609">
        <v>2010</v>
      </c>
      <c r="G609">
        <v>70.025718252308593</v>
      </c>
      <c r="H609">
        <v>73.062395817601498</v>
      </c>
      <c r="I609">
        <v>66.471393159681696</v>
      </c>
    </row>
    <row r="610" spans="1:9" x14ac:dyDescent="0.15">
      <c r="A610" t="s">
        <v>202</v>
      </c>
      <c r="B610" t="s">
        <v>219</v>
      </c>
      <c r="C610" t="s">
        <v>205</v>
      </c>
      <c r="D610" t="s">
        <v>204</v>
      </c>
      <c r="E610" t="s">
        <v>167</v>
      </c>
      <c r="F610">
        <v>2010</v>
      </c>
      <c r="G610">
        <v>69.174313653331694</v>
      </c>
      <c r="H610">
        <v>71.950316356207097</v>
      </c>
      <c r="I610">
        <v>65.902993408647504</v>
      </c>
    </row>
    <row r="611" spans="1:9" x14ac:dyDescent="0.15">
      <c r="A611" t="s">
        <v>202</v>
      </c>
      <c r="B611" t="s">
        <v>218</v>
      </c>
      <c r="C611" t="s">
        <v>205</v>
      </c>
      <c r="D611" t="s">
        <v>204</v>
      </c>
      <c r="E611" t="s">
        <v>167</v>
      </c>
      <c r="F611">
        <v>2014</v>
      </c>
      <c r="G611">
        <v>68.007254596044206</v>
      </c>
      <c r="H611">
        <v>70.849811040626903</v>
      </c>
      <c r="I611">
        <v>64.770286148913002</v>
      </c>
    </row>
    <row r="612" spans="1:9" x14ac:dyDescent="0.15">
      <c r="A612" t="s">
        <v>202</v>
      </c>
      <c r="B612" t="s">
        <v>280</v>
      </c>
      <c r="C612" t="s">
        <v>21</v>
      </c>
      <c r="D612" t="s">
        <v>204</v>
      </c>
      <c r="E612" t="s">
        <v>167</v>
      </c>
      <c r="F612">
        <v>2014</v>
      </c>
      <c r="G612">
        <v>67.3725034713854</v>
      </c>
      <c r="H612">
        <v>70.058126931619398</v>
      </c>
      <c r="I612">
        <v>64.418627918365104</v>
      </c>
    </row>
    <row r="613" spans="1:9" x14ac:dyDescent="0.15">
      <c r="A613" t="s">
        <v>202</v>
      </c>
      <c r="B613" t="s">
        <v>280</v>
      </c>
      <c r="C613" t="s">
        <v>1</v>
      </c>
      <c r="D613" t="s">
        <v>204</v>
      </c>
      <c r="E613" t="s">
        <v>167</v>
      </c>
      <c r="F613">
        <v>2014</v>
      </c>
      <c r="G613">
        <v>69.480930675143796</v>
      </c>
      <c r="H613">
        <v>72.682791621144801</v>
      </c>
      <c r="I613">
        <v>66.014729444485795</v>
      </c>
    </row>
    <row r="614" spans="1:9" x14ac:dyDescent="0.15">
      <c r="A614" t="s">
        <v>202</v>
      </c>
      <c r="B614" t="s">
        <v>280</v>
      </c>
      <c r="C614" t="s">
        <v>205</v>
      </c>
      <c r="D614" t="s">
        <v>204</v>
      </c>
      <c r="E614" t="s">
        <v>167</v>
      </c>
      <c r="F614">
        <v>2014</v>
      </c>
      <c r="G614">
        <v>68.469194976584205</v>
      </c>
      <c r="H614">
        <v>71.428932757946498</v>
      </c>
      <c r="I614">
        <v>65.263752673386804</v>
      </c>
    </row>
    <row r="615" spans="1:9" x14ac:dyDescent="0.15">
      <c r="A615" t="s">
        <v>202</v>
      </c>
      <c r="B615" t="s">
        <v>281</v>
      </c>
      <c r="C615" t="s">
        <v>21</v>
      </c>
      <c r="D615" t="s">
        <v>204</v>
      </c>
      <c r="E615" t="s">
        <v>167</v>
      </c>
      <c r="F615">
        <v>2014</v>
      </c>
      <c r="G615">
        <v>67.255333268208005</v>
      </c>
      <c r="H615">
        <v>69.847596250187905</v>
      </c>
      <c r="I615">
        <v>64.208888819614003</v>
      </c>
    </row>
    <row r="616" spans="1:9" x14ac:dyDescent="0.15">
      <c r="A616" t="s">
        <v>202</v>
      </c>
      <c r="B616" t="s">
        <v>281</v>
      </c>
      <c r="C616" t="s">
        <v>1</v>
      </c>
      <c r="D616" t="s">
        <v>204</v>
      </c>
      <c r="E616" t="s">
        <v>167</v>
      </c>
      <c r="F616">
        <v>2014</v>
      </c>
      <c r="G616">
        <v>68.727482139807094</v>
      </c>
      <c r="H616">
        <v>71.776811133041207</v>
      </c>
      <c r="I616">
        <v>65.154656852927801</v>
      </c>
    </row>
    <row r="617" spans="1:9" x14ac:dyDescent="0.15">
      <c r="A617" t="s">
        <v>202</v>
      </c>
      <c r="B617" t="s">
        <v>281</v>
      </c>
      <c r="C617" t="s">
        <v>205</v>
      </c>
      <c r="D617" t="s">
        <v>204</v>
      </c>
      <c r="E617" t="s">
        <v>167</v>
      </c>
      <c r="F617">
        <v>2014</v>
      </c>
      <c r="G617">
        <v>67.992800175754297</v>
      </c>
      <c r="H617">
        <v>70.8711887734854</v>
      </c>
      <c r="I617">
        <v>64.700846755320498</v>
      </c>
    </row>
    <row r="618" spans="1:9" x14ac:dyDescent="0.15">
      <c r="A618" t="s">
        <v>202</v>
      </c>
      <c r="B618" t="s">
        <v>282</v>
      </c>
      <c r="C618" t="s">
        <v>21</v>
      </c>
      <c r="D618" t="s">
        <v>204</v>
      </c>
      <c r="E618" t="s">
        <v>167</v>
      </c>
      <c r="F618">
        <v>2014</v>
      </c>
      <c r="G618">
        <v>67.325653175715999</v>
      </c>
      <c r="H618">
        <v>70.000965230122901</v>
      </c>
      <c r="I618">
        <v>64.236421988410797</v>
      </c>
    </row>
    <row r="619" spans="1:9" x14ac:dyDescent="0.15">
      <c r="A619" t="s">
        <v>202</v>
      </c>
      <c r="B619" t="s">
        <v>282</v>
      </c>
      <c r="C619" t="s">
        <v>1</v>
      </c>
      <c r="D619" t="s">
        <v>204</v>
      </c>
      <c r="E619" t="s">
        <v>167</v>
      </c>
      <c r="F619">
        <v>2014</v>
      </c>
      <c r="G619">
        <v>69.138214875243193</v>
      </c>
      <c r="H619">
        <v>72.179413379113896</v>
      </c>
      <c r="I619">
        <v>65.580058627077193</v>
      </c>
    </row>
    <row r="620" spans="1:9" x14ac:dyDescent="0.15">
      <c r="A620" t="s">
        <v>202</v>
      </c>
      <c r="B620" t="s">
        <v>282</v>
      </c>
      <c r="C620" t="s">
        <v>205</v>
      </c>
      <c r="D620" t="s">
        <v>204</v>
      </c>
      <c r="E620" t="s">
        <v>167</v>
      </c>
      <c r="F620">
        <v>2014</v>
      </c>
      <c r="G620">
        <v>68.245107391160602</v>
      </c>
      <c r="H620">
        <v>71.145214060445198</v>
      </c>
      <c r="I620">
        <v>64.923529642907098</v>
      </c>
    </row>
    <row r="621" spans="1:9" x14ac:dyDescent="0.15">
      <c r="A621" t="s">
        <v>202</v>
      </c>
      <c r="B621" t="s">
        <v>283</v>
      </c>
      <c r="C621" t="s">
        <v>21</v>
      </c>
      <c r="D621" t="s">
        <v>204</v>
      </c>
      <c r="E621" t="s">
        <v>167</v>
      </c>
      <c r="F621">
        <v>2014</v>
      </c>
      <c r="G621">
        <v>66.733824448257295</v>
      </c>
      <c r="H621">
        <v>69.297892062970107</v>
      </c>
      <c r="I621">
        <v>63.730866509622999</v>
      </c>
    </row>
    <row r="622" spans="1:9" x14ac:dyDescent="0.15">
      <c r="A622" t="s">
        <v>202</v>
      </c>
      <c r="B622" t="s">
        <v>283</v>
      </c>
      <c r="C622" t="s">
        <v>1</v>
      </c>
      <c r="D622" t="s">
        <v>204</v>
      </c>
      <c r="E622" t="s">
        <v>167</v>
      </c>
      <c r="F622">
        <v>2014</v>
      </c>
      <c r="G622">
        <v>68.842639574706894</v>
      </c>
      <c r="H622">
        <v>72.020661490875199</v>
      </c>
      <c r="I622">
        <v>65.254491257045004</v>
      </c>
    </row>
    <row r="623" spans="1:9" x14ac:dyDescent="0.15">
      <c r="A623" t="s">
        <v>202</v>
      </c>
      <c r="B623" t="s">
        <v>283</v>
      </c>
      <c r="C623" t="s">
        <v>205</v>
      </c>
      <c r="D623" t="s">
        <v>204</v>
      </c>
      <c r="E623" t="s">
        <v>167</v>
      </c>
      <c r="F623">
        <v>2014</v>
      </c>
      <c r="G623">
        <v>67.779979515451799</v>
      </c>
      <c r="H623">
        <v>70.640157167373701</v>
      </c>
      <c r="I623">
        <v>64.456036220787496</v>
      </c>
    </row>
    <row r="624" spans="1:9" x14ac:dyDescent="0.15">
      <c r="A624" t="s">
        <v>202</v>
      </c>
      <c r="B624" t="s">
        <v>284</v>
      </c>
      <c r="C624" t="s">
        <v>21</v>
      </c>
      <c r="D624" t="s">
        <v>204</v>
      </c>
      <c r="E624" t="s">
        <v>167</v>
      </c>
      <c r="F624">
        <v>2014</v>
      </c>
      <c r="G624">
        <v>66.519236222960899</v>
      </c>
      <c r="H624">
        <v>69.107333748785507</v>
      </c>
      <c r="I624">
        <v>63.616771106880897</v>
      </c>
    </row>
    <row r="625" spans="1:9" x14ac:dyDescent="0.15">
      <c r="A625" t="s">
        <v>202</v>
      </c>
      <c r="B625" t="s">
        <v>284</v>
      </c>
      <c r="C625" t="s">
        <v>1</v>
      </c>
      <c r="D625" t="s">
        <v>204</v>
      </c>
      <c r="E625" t="s">
        <v>167</v>
      </c>
      <c r="F625">
        <v>2014</v>
      </c>
      <c r="G625">
        <v>68.020339563355904</v>
      </c>
      <c r="H625">
        <v>71.038200859876596</v>
      </c>
      <c r="I625">
        <v>64.576753002688307</v>
      </c>
    </row>
    <row r="626" spans="1:9" x14ac:dyDescent="0.15">
      <c r="A626" t="s">
        <v>202</v>
      </c>
      <c r="B626" t="s">
        <v>284</v>
      </c>
      <c r="C626" t="s">
        <v>205</v>
      </c>
      <c r="D626" t="s">
        <v>204</v>
      </c>
      <c r="E626" t="s">
        <v>167</v>
      </c>
      <c r="F626">
        <v>2014</v>
      </c>
      <c r="G626">
        <v>67.289228742997807</v>
      </c>
      <c r="H626">
        <v>70.0454658443075</v>
      </c>
      <c r="I626">
        <v>64.072979502908296</v>
      </c>
    </row>
    <row r="627" spans="1:9" x14ac:dyDescent="0.15">
      <c r="A627" t="s">
        <v>202</v>
      </c>
      <c r="B627" t="s">
        <v>285</v>
      </c>
      <c r="C627" t="s">
        <v>21</v>
      </c>
      <c r="D627" t="s">
        <v>204</v>
      </c>
      <c r="E627" t="s">
        <v>167</v>
      </c>
      <c r="F627">
        <v>2014</v>
      </c>
      <c r="G627">
        <v>66.660965967560003</v>
      </c>
      <c r="H627">
        <v>69.219673792636698</v>
      </c>
      <c r="I627">
        <v>63.706420983695203</v>
      </c>
    </row>
    <row r="628" spans="1:9" x14ac:dyDescent="0.15">
      <c r="A628" t="s">
        <v>202</v>
      </c>
      <c r="B628" t="s">
        <v>285</v>
      </c>
      <c r="C628" t="s">
        <v>1</v>
      </c>
      <c r="D628" t="s">
        <v>204</v>
      </c>
      <c r="E628" t="s">
        <v>167</v>
      </c>
      <c r="F628">
        <v>2014</v>
      </c>
      <c r="G628">
        <v>68.638033692076604</v>
      </c>
      <c r="H628">
        <v>71.786375116358201</v>
      </c>
      <c r="I628">
        <v>65.136312216811106</v>
      </c>
    </row>
    <row r="629" spans="1:9" x14ac:dyDescent="0.15">
      <c r="A629" t="s">
        <v>202</v>
      </c>
      <c r="B629" t="s">
        <v>285</v>
      </c>
      <c r="C629" t="s">
        <v>205</v>
      </c>
      <c r="D629" t="s">
        <v>204</v>
      </c>
      <c r="E629" t="s">
        <v>167</v>
      </c>
      <c r="F629">
        <v>2014</v>
      </c>
      <c r="G629">
        <v>67.667558493756403</v>
      </c>
      <c r="H629">
        <v>70.441523121577703</v>
      </c>
      <c r="I629">
        <v>64.421960541137594</v>
      </c>
    </row>
    <row r="630" spans="1:9" x14ac:dyDescent="0.15">
      <c r="A630" t="s">
        <v>202</v>
      </c>
      <c r="B630" t="s">
        <v>286</v>
      </c>
      <c r="C630" t="s">
        <v>21</v>
      </c>
      <c r="D630" t="s">
        <v>204</v>
      </c>
      <c r="E630" t="s">
        <v>167</v>
      </c>
      <c r="F630">
        <v>2014</v>
      </c>
      <c r="G630">
        <v>67.013737507143702</v>
      </c>
      <c r="H630">
        <v>69.641338410588901</v>
      </c>
      <c r="I630">
        <v>64.011693825037597</v>
      </c>
    </row>
    <row r="631" spans="1:9" x14ac:dyDescent="0.15">
      <c r="A631" t="s">
        <v>202</v>
      </c>
      <c r="B631" t="s">
        <v>286</v>
      </c>
      <c r="C631" t="s">
        <v>1</v>
      </c>
      <c r="D631" t="s">
        <v>204</v>
      </c>
      <c r="E631" t="s">
        <v>167</v>
      </c>
      <c r="F631">
        <v>2014</v>
      </c>
      <c r="G631">
        <v>68.315099832297406</v>
      </c>
      <c r="H631">
        <v>71.340028531464498</v>
      </c>
      <c r="I631">
        <v>64.822263901645101</v>
      </c>
    </row>
    <row r="632" spans="1:9" x14ac:dyDescent="0.15">
      <c r="A632" t="s">
        <v>202</v>
      </c>
      <c r="B632" t="s">
        <v>286</v>
      </c>
      <c r="C632" t="s">
        <v>205</v>
      </c>
      <c r="D632" t="s">
        <v>204</v>
      </c>
      <c r="E632" t="s">
        <v>167</v>
      </c>
      <c r="F632">
        <v>2014</v>
      </c>
      <c r="G632">
        <v>67.698917448076998</v>
      </c>
      <c r="H632">
        <v>70.513304588811096</v>
      </c>
      <c r="I632">
        <v>64.4655194958587</v>
      </c>
    </row>
    <row r="633" spans="1:9" x14ac:dyDescent="0.15">
      <c r="A633" t="s">
        <v>202</v>
      </c>
      <c r="B633" t="s">
        <v>287</v>
      </c>
      <c r="C633" t="s">
        <v>21</v>
      </c>
      <c r="D633" t="s">
        <v>204</v>
      </c>
      <c r="E633" t="s">
        <v>167</v>
      </c>
      <c r="F633">
        <v>2014</v>
      </c>
      <c r="G633">
        <v>67.010154131954195</v>
      </c>
      <c r="H633">
        <v>69.638437452188896</v>
      </c>
      <c r="I633">
        <v>64.068820300016299</v>
      </c>
    </row>
    <row r="634" spans="1:9" x14ac:dyDescent="0.15">
      <c r="A634" t="s">
        <v>202</v>
      </c>
      <c r="B634" t="s">
        <v>287</v>
      </c>
      <c r="C634" t="s">
        <v>1</v>
      </c>
      <c r="D634" t="s">
        <v>204</v>
      </c>
      <c r="E634" t="s">
        <v>167</v>
      </c>
      <c r="F634">
        <v>2014</v>
      </c>
      <c r="G634">
        <v>68.930108656521497</v>
      </c>
      <c r="H634">
        <v>71.9650317391893</v>
      </c>
      <c r="I634">
        <v>65.483344796012702</v>
      </c>
    </row>
    <row r="635" spans="1:9" x14ac:dyDescent="0.15">
      <c r="A635" t="s">
        <v>202</v>
      </c>
      <c r="B635" t="s">
        <v>287</v>
      </c>
      <c r="C635" t="s">
        <v>205</v>
      </c>
      <c r="D635" t="s">
        <v>204</v>
      </c>
      <c r="E635" t="s">
        <v>167</v>
      </c>
      <c r="F635">
        <v>2014</v>
      </c>
      <c r="G635">
        <v>67.979380446462599</v>
      </c>
      <c r="H635">
        <v>70.815134524330205</v>
      </c>
      <c r="I635">
        <v>64.756391776606094</v>
      </c>
    </row>
    <row r="636" spans="1:9" x14ac:dyDescent="0.15">
      <c r="A636" t="s">
        <v>202</v>
      </c>
      <c r="B636" t="s">
        <v>288</v>
      </c>
      <c r="C636" t="s">
        <v>21</v>
      </c>
      <c r="D636" t="s">
        <v>204</v>
      </c>
      <c r="E636" t="s">
        <v>167</v>
      </c>
      <c r="F636">
        <v>2014</v>
      </c>
      <c r="G636">
        <v>69.155428656811196</v>
      </c>
      <c r="H636">
        <v>71.919737290505196</v>
      </c>
      <c r="I636">
        <v>66.000052958365202</v>
      </c>
    </row>
    <row r="637" spans="1:9" x14ac:dyDescent="0.15">
      <c r="A637" t="s">
        <v>202</v>
      </c>
      <c r="B637" t="s">
        <v>288</v>
      </c>
      <c r="C637" t="s">
        <v>1</v>
      </c>
      <c r="D637" t="s">
        <v>204</v>
      </c>
      <c r="E637" t="s">
        <v>167</v>
      </c>
      <c r="F637">
        <v>2014</v>
      </c>
      <c r="G637">
        <v>70.358298020586403</v>
      </c>
      <c r="H637">
        <v>73.608529987509897</v>
      </c>
      <c r="I637">
        <v>66.650847570126899</v>
      </c>
    </row>
    <row r="638" spans="1:9" x14ac:dyDescent="0.15">
      <c r="A638" t="s">
        <v>202</v>
      </c>
      <c r="B638" t="s">
        <v>288</v>
      </c>
      <c r="C638" t="s">
        <v>205</v>
      </c>
      <c r="D638" t="s">
        <v>204</v>
      </c>
      <c r="E638" t="s">
        <v>167</v>
      </c>
      <c r="F638">
        <v>2014</v>
      </c>
      <c r="G638">
        <v>69.776427376315795</v>
      </c>
      <c r="H638">
        <v>72.784544906837297</v>
      </c>
      <c r="I638">
        <v>66.331617362288299</v>
      </c>
    </row>
    <row r="639" spans="1:9" x14ac:dyDescent="0.15">
      <c r="A639" t="s">
        <v>202</v>
      </c>
      <c r="B639" t="s">
        <v>289</v>
      </c>
      <c r="C639" t="s">
        <v>21</v>
      </c>
      <c r="D639" t="s">
        <v>204</v>
      </c>
      <c r="E639" t="s">
        <v>167</v>
      </c>
      <c r="F639">
        <v>2014</v>
      </c>
      <c r="G639">
        <v>68.647527027274094</v>
      </c>
      <c r="H639">
        <v>71.295111887275198</v>
      </c>
      <c r="I639">
        <v>65.597382533625293</v>
      </c>
    </row>
    <row r="640" spans="1:9" x14ac:dyDescent="0.15">
      <c r="A640" t="s">
        <v>202</v>
      </c>
      <c r="B640" t="s">
        <v>289</v>
      </c>
      <c r="C640" t="s">
        <v>1</v>
      </c>
      <c r="D640" t="s">
        <v>204</v>
      </c>
      <c r="E640" t="s">
        <v>167</v>
      </c>
      <c r="F640">
        <v>2014</v>
      </c>
      <c r="G640">
        <v>69.724960543045995</v>
      </c>
      <c r="H640">
        <v>72.877477109279198</v>
      </c>
      <c r="I640">
        <v>65.991857223268994</v>
      </c>
    </row>
    <row r="641" spans="1:9" x14ac:dyDescent="0.15">
      <c r="A641" t="s">
        <v>202</v>
      </c>
      <c r="B641" t="s">
        <v>289</v>
      </c>
      <c r="C641" t="s">
        <v>205</v>
      </c>
      <c r="D641" t="s">
        <v>204</v>
      </c>
      <c r="E641" t="s">
        <v>167</v>
      </c>
      <c r="F641">
        <v>2014</v>
      </c>
      <c r="G641">
        <v>69.201400009095906</v>
      </c>
      <c r="H641">
        <v>72.108706680637695</v>
      </c>
      <c r="I641">
        <v>65.834540683462095</v>
      </c>
    </row>
    <row r="642" spans="1:9" x14ac:dyDescent="0.15">
      <c r="A642" t="s">
        <v>202</v>
      </c>
      <c r="B642" t="s">
        <v>290</v>
      </c>
      <c r="C642" t="s">
        <v>21</v>
      </c>
      <c r="D642" t="s">
        <v>204</v>
      </c>
      <c r="E642" t="s">
        <v>167</v>
      </c>
      <c r="F642">
        <v>2014</v>
      </c>
      <c r="G642">
        <v>68.8680670811505</v>
      </c>
      <c r="H642">
        <v>71.623453921961101</v>
      </c>
      <c r="I642">
        <v>65.714473991213794</v>
      </c>
    </row>
    <row r="643" spans="1:9" x14ac:dyDescent="0.15">
      <c r="A643" t="s">
        <v>202</v>
      </c>
      <c r="B643" t="s">
        <v>290</v>
      </c>
      <c r="C643" t="s">
        <v>1</v>
      </c>
      <c r="D643" t="s">
        <v>204</v>
      </c>
      <c r="E643" t="s">
        <v>167</v>
      </c>
      <c r="F643">
        <v>2014</v>
      </c>
      <c r="G643">
        <v>70.474242790302398</v>
      </c>
      <c r="H643">
        <v>73.758186098306098</v>
      </c>
      <c r="I643">
        <v>66.837369183061497</v>
      </c>
    </row>
    <row r="644" spans="1:9" x14ac:dyDescent="0.15">
      <c r="A644" t="s">
        <v>202</v>
      </c>
      <c r="B644" t="s">
        <v>290</v>
      </c>
      <c r="C644" t="s">
        <v>205</v>
      </c>
      <c r="D644" t="s">
        <v>204</v>
      </c>
      <c r="E644" t="s">
        <v>167</v>
      </c>
      <c r="F644">
        <v>2014</v>
      </c>
      <c r="G644">
        <v>69.697558657842904</v>
      </c>
      <c r="H644">
        <v>72.650950997290494</v>
      </c>
      <c r="I644">
        <v>66.237248481645096</v>
      </c>
    </row>
    <row r="645" spans="1:9" x14ac:dyDescent="0.15">
      <c r="A645" t="s">
        <v>202</v>
      </c>
      <c r="B645" t="s">
        <v>291</v>
      </c>
      <c r="C645" t="s">
        <v>21</v>
      </c>
      <c r="D645" t="s">
        <v>204</v>
      </c>
      <c r="E645" t="s">
        <v>167</v>
      </c>
      <c r="F645">
        <v>2014</v>
      </c>
      <c r="G645">
        <v>68.577231660596198</v>
      </c>
      <c r="H645">
        <v>71.248293590598806</v>
      </c>
      <c r="I645">
        <v>65.474034921383193</v>
      </c>
    </row>
    <row r="646" spans="1:9" x14ac:dyDescent="0.15">
      <c r="A646" t="s">
        <v>202</v>
      </c>
      <c r="B646" t="s">
        <v>291</v>
      </c>
      <c r="C646" t="s">
        <v>1</v>
      </c>
      <c r="D646" t="s">
        <v>204</v>
      </c>
      <c r="E646" t="s">
        <v>167</v>
      </c>
      <c r="F646">
        <v>2014</v>
      </c>
      <c r="G646">
        <v>70.210542168666194</v>
      </c>
      <c r="H646">
        <v>73.393907909313896</v>
      </c>
      <c r="I646">
        <v>66.517842558048898</v>
      </c>
    </row>
    <row r="647" spans="1:9" x14ac:dyDescent="0.15">
      <c r="A647" t="s">
        <v>202</v>
      </c>
      <c r="B647" t="s">
        <v>291</v>
      </c>
      <c r="C647" t="s">
        <v>205</v>
      </c>
      <c r="D647" t="s">
        <v>204</v>
      </c>
      <c r="E647" t="s">
        <v>167</v>
      </c>
      <c r="F647">
        <v>2014</v>
      </c>
      <c r="G647">
        <v>69.406006989014102</v>
      </c>
      <c r="H647">
        <v>72.301345457529607</v>
      </c>
      <c r="I647">
        <v>66.012981114837601</v>
      </c>
    </row>
    <row r="648" spans="1:9" x14ac:dyDescent="0.15">
      <c r="A648" t="s">
        <v>202</v>
      </c>
      <c r="B648" t="s">
        <v>292</v>
      </c>
      <c r="C648" t="s">
        <v>21</v>
      </c>
      <c r="D648" t="s">
        <v>204</v>
      </c>
      <c r="E648" t="s">
        <v>167</v>
      </c>
      <c r="F648">
        <v>2014</v>
      </c>
      <c r="G648">
        <v>67.4743096126616</v>
      </c>
      <c r="H648">
        <v>70.118534437524005</v>
      </c>
      <c r="I648">
        <v>64.459590566269</v>
      </c>
    </row>
    <row r="649" spans="1:9" x14ac:dyDescent="0.15">
      <c r="A649" t="s">
        <v>202</v>
      </c>
      <c r="B649" t="s">
        <v>292</v>
      </c>
      <c r="C649" t="s">
        <v>1</v>
      </c>
      <c r="D649" t="s">
        <v>204</v>
      </c>
      <c r="E649" t="s">
        <v>167</v>
      </c>
      <c r="F649">
        <v>2014</v>
      </c>
      <c r="G649">
        <v>69.372977649518305</v>
      </c>
      <c r="H649">
        <v>72.499237224518495</v>
      </c>
      <c r="I649">
        <v>65.8851660459529</v>
      </c>
    </row>
    <row r="650" spans="1:9" x14ac:dyDescent="0.15">
      <c r="A650" t="s">
        <v>202</v>
      </c>
      <c r="B650" t="s">
        <v>292</v>
      </c>
      <c r="C650" t="s">
        <v>205</v>
      </c>
      <c r="D650" t="s">
        <v>204</v>
      </c>
      <c r="E650" t="s">
        <v>167</v>
      </c>
      <c r="F650">
        <v>2014</v>
      </c>
      <c r="G650">
        <v>68.467155080491096</v>
      </c>
      <c r="H650">
        <v>71.346455214051403</v>
      </c>
      <c r="I650">
        <v>65.228885044176494</v>
      </c>
    </row>
    <row r="651" spans="1:9" x14ac:dyDescent="0.15">
      <c r="A651" t="s">
        <v>202</v>
      </c>
      <c r="B651" t="s">
        <v>293</v>
      </c>
      <c r="C651" t="s">
        <v>21</v>
      </c>
      <c r="D651" t="s">
        <v>204</v>
      </c>
      <c r="E651" t="s">
        <v>167</v>
      </c>
      <c r="F651">
        <v>2014</v>
      </c>
      <c r="G651">
        <v>68.000194300855</v>
      </c>
      <c r="H651">
        <v>70.624906593142995</v>
      </c>
      <c r="I651">
        <v>64.936349424231906</v>
      </c>
    </row>
    <row r="652" spans="1:9" x14ac:dyDescent="0.15">
      <c r="A652" t="s">
        <v>202</v>
      </c>
      <c r="B652" t="s">
        <v>293</v>
      </c>
      <c r="C652" t="s">
        <v>1</v>
      </c>
      <c r="D652" t="s">
        <v>204</v>
      </c>
      <c r="E652" t="s">
        <v>167</v>
      </c>
      <c r="F652">
        <v>2014</v>
      </c>
      <c r="G652">
        <v>69.754904751947393</v>
      </c>
      <c r="H652">
        <v>72.848284406480303</v>
      </c>
      <c r="I652">
        <v>66.190434355417594</v>
      </c>
    </row>
    <row r="653" spans="1:9" x14ac:dyDescent="0.15">
      <c r="A653" t="s">
        <v>202</v>
      </c>
      <c r="B653" t="s">
        <v>293</v>
      </c>
      <c r="C653" t="s">
        <v>205</v>
      </c>
      <c r="D653" t="s">
        <v>204</v>
      </c>
      <c r="E653" t="s">
        <v>167</v>
      </c>
      <c r="F653">
        <v>2014</v>
      </c>
      <c r="G653">
        <v>68.894281945289407</v>
      </c>
      <c r="H653">
        <v>71.6668924158229</v>
      </c>
      <c r="I653">
        <v>65.638535789656103</v>
      </c>
    </row>
    <row r="654" spans="1:9" x14ac:dyDescent="0.15">
      <c r="A654" t="s">
        <v>202</v>
      </c>
      <c r="B654" t="s">
        <v>294</v>
      </c>
      <c r="C654" t="s">
        <v>21</v>
      </c>
      <c r="D654" t="s">
        <v>204</v>
      </c>
      <c r="E654" t="s">
        <v>167</v>
      </c>
      <c r="F654">
        <v>2014</v>
      </c>
      <c r="G654">
        <v>68.402986172369694</v>
      </c>
      <c r="H654">
        <v>71.147328944190306</v>
      </c>
      <c r="I654">
        <v>65.3583903453044</v>
      </c>
    </row>
    <row r="655" spans="1:9" x14ac:dyDescent="0.15">
      <c r="A655" t="s">
        <v>202</v>
      </c>
      <c r="B655" t="s">
        <v>294</v>
      </c>
      <c r="C655" t="s">
        <v>1</v>
      </c>
      <c r="D655" t="s">
        <v>204</v>
      </c>
      <c r="E655" t="s">
        <v>167</v>
      </c>
      <c r="F655">
        <v>2014</v>
      </c>
      <c r="G655">
        <v>69.715374306100699</v>
      </c>
      <c r="H655">
        <v>72.951060793962995</v>
      </c>
      <c r="I655">
        <v>66.0975721909263</v>
      </c>
    </row>
    <row r="656" spans="1:9" x14ac:dyDescent="0.15">
      <c r="A656" t="s">
        <v>202</v>
      </c>
      <c r="B656" t="s">
        <v>294</v>
      </c>
      <c r="C656" t="s">
        <v>205</v>
      </c>
      <c r="D656" t="s">
        <v>204</v>
      </c>
      <c r="E656" t="s">
        <v>167</v>
      </c>
      <c r="F656">
        <v>2014</v>
      </c>
      <c r="G656">
        <v>69.065682182108404</v>
      </c>
      <c r="H656">
        <v>72.032155766005999</v>
      </c>
      <c r="I656">
        <v>65.670054056411203</v>
      </c>
    </row>
    <row r="657" spans="1:9" x14ac:dyDescent="0.15">
      <c r="A657" t="s">
        <v>202</v>
      </c>
      <c r="B657" t="s">
        <v>295</v>
      </c>
      <c r="C657" t="s">
        <v>21</v>
      </c>
      <c r="D657" t="s">
        <v>204</v>
      </c>
      <c r="E657" t="s">
        <v>167</v>
      </c>
      <c r="F657">
        <v>2014</v>
      </c>
      <c r="G657">
        <v>67.698176737966605</v>
      </c>
      <c r="H657">
        <v>70.253703444765506</v>
      </c>
      <c r="I657">
        <v>64.779081387276193</v>
      </c>
    </row>
    <row r="658" spans="1:9" x14ac:dyDescent="0.15">
      <c r="A658" t="s">
        <v>202</v>
      </c>
      <c r="B658" t="s">
        <v>295</v>
      </c>
      <c r="C658" t="s">
        <v>1</v>
      </c>
      <c r="D658" t="s">
        <v>204</v>
      </c>
      <c r="E658" t="s">
        <v>167</v>
      </c>
      <c r="F658">
        <v>2014</v>
      </c>
      <c r="G658">
        <v>69.242170581556806</v>
      </c>
      <c r="H658">
        <v>72.305815370061197</v>
      </c>
      <c r="I658">
        <v>65.747382766208005</v>
      </c>
    </row>
    <row r="659" spans="1:9" x14ac:dyDescent="0.15">
      <c r="A659" t="s">
        <v>202</v>
      </c>
      <c r="B659" t="s">
        <v>295</v>
      </c>
      <c r="C659" t="s">
        <v>205</v>
      </c>
      <c r="D659" t="s">
        <v>204</v>
      </c>
      <c r="E659" t="s">
        <v>167</v>
      </c>
      <c r="F659">
        <v>2014</v>
      </c>
      <c r="G659">
        <v>68.469110776118399</v>
      </c>
      <c r="H659">
        <v>71.244952224638396</v>
      </c>
      <c r="I659">
        <v>65.219473336046605</v>
      </c>
    </row>
    <row r="660" spans="1:9" x14ac:dyDescent="0.15">
      <c r="A660" t="s">
        <v>202</v>
      </c>
      <c r="B660" t="s">
        <v>296</v>
      </c>
      <c r="C660" t="s">
        <v>21</v>
      </c>
      <c r="D660" t="s">
        <v>204</v>
      </c>
      <c r="E660" t="s">
        <v>167</v>
      </c>
      <c r="F660">
        <v>2014</v>
      </c>
      <c r="G660">
        <v>67.478520532714896</v>
      </c>
      <c r="H660">
        <v>70.097716396149295</v>
      </c>
      <c r="I660">
        <v>64.472523483139398</v>
      </c>
    </row>
    <row r="661" spans="1:9" x14ac:dyDescent="0.15">
      <c r="A661" t="s">
        <v>202</v>
      </c>
      <c r="B661" t="s">
        <v>296</v>
      </c>
      <c r="C661" t="s">
        <v>1</v>
      </c>
      <c r="D661" t="s">
        <v>204</v>
      </c>
      <c r="E661" t="s">
        <v>167</v>
      </c>
      <c r="F661">
        <v>2014</v>
      </c>
      <c r="G661">
        <v>68.723808851892599</v>
      </c>
      <c r="H661">
        <v>71.790722302871401</v>
      </c>
      <c r="I661">
        <v>65.215718352688697</v>
      </c>
    </row>
    <row r="662" spans="1:9" x14ac:dyDescent="0.15">
      <c r="A662" t="s">
        <v>202</v>
      </c>
      <c r="B662" t="s">
        <v>296</v>
      </c>
      <c r="C662" t="s">
        <v>205</v>
      </c>
      <c r="D662" t="s">
        <v>204</v>
      </c>
      <c r="E662" t="s">
        <v>167</v>
      </c>
      <c r="F662">
        <v>2014</v>
      </c>
      <c r="G662">
        <v>68.124093184333901</v>
      </c>
      <c r="H662">
        <v>70.9238537737439</v>
      </c>
      <c r="I662">
        <v>64.898929573280498</v>
      </c>
    </row>
    <row r="663" spans="1:9" x14ac:dyDescent="0.15">
      <c r="A663" t="s">
        <v>202</v>
      </c>
      <c r="B663" t="s">
        <v>297</v>
      </c>
      <c r="C663" t="s">
        <v>21</v>
      </c>
      <c r="D663" t="s">
        <v>204</v>
      </c>
      <c r="E663" t="s">
        <v>167</v>
      </c>
      <c r="F663">
        <v>2014</v>
      </c>
      <c r="G663">
        <v>67.432823161411207</v>
      </c>
      <c r="H663">
        <v>69.970928446190001</v>
      </c>
      <c r="I663">
        <v>64.549097166631398</v>
      </c>
    </row>
    <row r="664" spans="1:9" x14ac:dyDescent="0.15">
      <c r="A664" t="s">
        <v>202</v>
      </c>
      <c r="B664" t="s">
        <v>297</v>
      </c>
      <c r="C664" t="s">
        <v>1</v>
      </c>
      <c r="D664" t="s">
        <v>204</v>
      </c>
      <c r="E664" t="s">
        <v>167</v>
      </c>
      <c r="F664">
        <v>2014</v>
      </c>
      <c r="G664">
        <v>69.017947556484103</v>
      </c>
      <c r="H664">
        <v>72.021752971240701</v>
      </c>
      <c r="I664">
        <v>65.532030678850205</v>
      </c>
    </row>
    <row r="665" spans="1:9" x14ac:dyDescent="0.15">
      <c r="A665" t="s">
        <v>202</v>
      </c>
      <c r="B665" t="s">
        <v>297</v>
      </c>
      <c r="C665" t="s">
        <v>205</v>
      </c>
      <c r="D665" t="s">
        <v>204</v>
      </c>
      <c r="E665" t="s">
        <v>167</v>
      </c>
      <c r="F665">
        <v>2014</v>
      </c>
      <c r="G665">
        <v>68.238586816113099</v>
      </c>
      <c r="H665">
        <v>71.039113173656503</v>
      </c>
      <c r="I665">
        <v>65.054827963311993</v>
      </c>
    </row>
    <row r="666" spans="1:9" x14ac:dyDescent="0.15">
      <c r="A666" t="s">
        <v>202</v>
      </c>
      <c r="B666" t="s">
        <v>298</v>
      </c>
      <c r="C666" t="s">
        <v>21</v>
      </c>
      <c r="D666" t="s">
        <v>204</v>
      </c>
      <c r="E666" t="s">
        <v>167</v>
      </c>
      <c r="F666">
        <v>2014</v>
      </c>
      <c r="G666">
        <v>66.610843328609405</v>
      </c>
      <c r="H666">
        <v>69.1261136744005</v>
      </c>
      <c r="I666">
        <v>63.759421621971001</v>
      </c>
    </row>
    <row r="667" spans="1:9" x14ac:dyDescent="0.15">
      <c r="A667" t="s">
        <v>202</v>
      </c>
      <c r="B667" t="s">
        <v>298</v>
      </c>
      <c r="C667" t="s">
        <v>1</v>
      </c>
      <c r="D667" t="s">
        <v>204</v>
      </c>
      <c r="E667" t="s">
        <v>167</v>
      </c>
      <c r="F667">
        <v>2014</v>
      </c>
      <c r="G667">
        <v>68.591984153587305</v>
      </c>
      <c r="H667">
        <v>71.649317175409294</v>
      </c>
      <c r="I667">
        <v>65.186199951957704</v>
      </c>
    </row>
    <row r="668" spans="1:9" x14ac:dyDescent="0.15">
      <c r="A668" t="s">
        <v>202</v>
      </c>
      <c r="B668" t="s">
        <v>298</v>
      </c>
      <c r="C668" t="s">
        <v>205</v>
      </c>
      <c r="D668" t="s">
        <v>204</v>
      </c>
      <c r="E668" t="s">
        <v>167</v>
      </c>
      <c r="F668">
        <v>2014</v>
      </c>
      <c r="G668">
        <v>67.597217472637894</v>
      </c>
      <c r="H668">
        <v>70.347109025468797</v>
      </c>
      <c r="I668">
        <v>64.425386727633196</v>
      </c>
    </row>
    <row r="669" spans="1:9" x14ac:dyDescent="0.15">
      <c r="A669" t="s">
        <v>202</v>
      </c>
      <c r="B669" t="s">
        <v>299</v>
      </c>
      <c r="C669" t="s">
        <v>21</v>
      </c>
      <c r="D669" t="s">
        <v>204</v>
      </c>
      <c r="E669" t="s">
        <v>167</v>
      </c>
      <c r="F669">
        <v>2014</v>
      </c>
      <c r="G669">
        <v>67.530312700041307</v>
      </c>
      <c r="H669">
        <v>70.163311313997895</v>
      </c>
      <c r="I669">
        <v>64.576076121463899</v>
      </c>
    </row>
    <row r="670" spans="1:9" x14ac:dyDescent="0.15">
      <c r="A670" t="s">
        <v>202</v>
      </c>
      <c r="B670" t="s">
        <v>299</v>
      </c>
      <c r="C670" t="s">
        <v>1</v>
      </c>
      <c r="D670" t="s">
        <v>204</v>
      </c>
      <c r="E670" t="s">
        <v>167</v>
      </c>
      <c r="F670">
        <v>2014</v>
      </c>
      <c r="G670">
        <v>69.221615809592393</v>
      </c>
      <c r="H670">
        <v>72.358716434578994</v>
      </c>
      <c r="I670">
        <v>65.571671762950402</v>
      </c>
    </row>
    <row r="671" spans="1:9" x14ac:dyDescent="0.15">
      <c r="A671" t="s">
        <v>202</v>
      </c>
      <c r="B671" t="s">
        <v>299</v>
      </c>
      <c r="C671" t="s">
        <v>205</v>
      </c>
      <c r="D671" t="s">
        <v>204</v>
      </c>
      <c r="E671" t="s">
        <v>167</v>
      </c>
      <c r="F671">
        <v>2014</v>
      </c>
      <c r="G671">
        <v>68.398998056493696</v>
      </c>
      <c r="H671">
        <v>71.246474159198598</v>
      </c>
      <c r="I671">
        <v>65.103469132396597</v>
      </c>
    </row>
    <row r="672" spans="1:9" x14ac:dyDescent="0.15">
      <c r="A672" t="s">
        <v>202</v>
      </c>
      <c r="B672" t="s">
        <v>300</v>
      </c>
      <c r="C672" t="s">
        <v>21</v>
      </c>
      <c r="D672" t="s">
        <v>204</v>
      </c>
      <c r="E672" t="s">
        <v>167</v>
      </c>
      <c r="F672">
        <v>2014</v>
      </c>
      <c r="G672">
        <v>67.120129104420698</v>
      </c>
      <c r="H672">
        <v>69.683514766956307</v>
      </c>
      <c r="I672">
        <v>64.233156912355398</v>
      </c>
    </row>
    <row r="673" spans="1:9" x14ac:dyDescent="0.15">
      <c r="A673" t="s">
        <v>202</v>
      </c>
      <c r="B673" t="s">
        <v>300</v>
      </c>
      <c r="C673" t="s">
        <v>1</v>
      </c>
      <c r="D673" t="s">
        <v>204</v>
      </c>
      <c r="E673" t="s">
        <v>167</v>
      </c>
      <c r="F673">
        <v>2014</v>
      </c>
      <c r="G673">
        <v>68.4989483931341</v>
      </c>
      <c r="H673">
        <v>71.519083083947194</v>
      </c>
      <c r="I673">
        <v>65.129757762013398</v>
      </c>
    </row>
    <row r="674" spans="1:9" x14ac:dyDescent="0.15">
      <c r="A674" t="s">
        <v>202</v>
      </c>
      <c r="B674" t="s">
        <v>300</v>
      </c>
      <c r="C674" t="s">
        <v>205</v>
      </c>
      <c r="D674" t="s">
        <v>204</v>
      </c>
      <c r="E674" t="s">
        <v>167</v>
      </c>
      <c r="F674">
        <v>2014</v>
      </c>
      <c r="G674">
        <v>67.826533225260604</v>
      </c>
      <c r="H674">
        <v>70.580278019998303</v>
      </c>
      <c r="I674">
        <v>64.697711728622707</v>
      </c>
    </row>
    <row r="675" spans="1:9" x14ac:dyDescent="0.15">
      <c r="A675" t="s">
        <v>202</v>
      </c>
      <c r="B675" t="s">
        <v>301</v>
      </c>
      <c r="C675" t="s">
        <v>21</v>
      </c>
      <c r="D675" t="s">
        <v>204</v>
      </c>
      <c r="E675" t="s">
        <v>167</v>
      </c>
      <c r="F675">
        <v>2014</v>
      </c>
      <c r="G675">
        <v>67.090264704263504</v>
      </c>
      <c r="H675">
        <v>69.600347301485797</v>
      </c>
      <c r="I675">
        <v>64.132045730389507</v>
      </c>
    </row>
    <row r="676" spans="1:9" x14ac:dyDescent="0.15">
      <c r="A676" t="s">
        <v>202</v>
      </c>
      <c r="B676" t="s">
        <v>301</v>
      </c>
      <c r="C676" t="s">
        <v>1</v>
      </c>
      <c r="D676" t="s">
        <v>204</v>
      </c>
      <c r="E676" t="s">
        <v>167</v>
      </c>
      <c r="F676">
        <v>2014</v>
      </c>
      <c r="G676">
        <v>68.631748792662194</v>
      </c>
      <c r="H676">
        <v>71.620144091087298</v>
      </c>
      <c r="I676">
        <v>65.162876125220606</v>
      </c>
    </row>
    <row r="677" spans="1:9" x14ac:dyDescent="0.15">
      <c r="A677" t="s">
        <v>202</v>
      </c>
      <c r="B677" t="s">
        <v>301</v>
      </c>
      <c r="C677" t="s">
        <v>205</v>
      </c>
      <c r="D677" t="s">
        <v>204</v>
      </c>
      <c r="E677" t="s">
        <v>167</v>
      </c>
      <c r="F677">
        <v>2014</v>
      </c>
      <c r="G677">
        <v>67.869645595572194</v>
      </c>
      <c r="H677">
        <v>70.601730950584695</v>
      </c>
      <c r="I677">
        <v>64.624176193127795</v>
      </c>
    </row>
    <row r="678" spans="1:9" x14ac:dyDescent="0.15">
      <c r="A678" t="s">
        <v>202</v>
      </c>
      <c r="B678" t="s">
        <v>302</v>
      </c>
      <c r="C678" t="s">
        <v>21</v>
      </c>
      <c r="D678" t="s">
        <v>204</v>
      </c>
      <c r="E678" t="s">
        <v>167</v>
      </c>
      <c r="F678">
        <v>2014</v>
      </c>
      <c r="G678">
        <v>67.272327298291799</v>
      </c>
      <c r="H678">
        <v>69.841500661804105</v>
      </c>
      <c r="I678">
        <v>64.302911800275297</v>
      </c>
    </row>
    <row r="679" spans="1:9" x14ac:dyDescent="0.15">
      <c r="A679" t="s">
        <v>202</v>
      </c>
      <c r="B679" t="s">
        <v>302</v>
      </c>
      <c r="C679" t="s">
        <v>1</v>
      </c>
      <c r="D679" t="s">
        <v>204</v>
      </c>
      <c r="E679" t="s">
        <v>167</v>
      </c>
      <c r="F679">
        <v>2014</v>
      </c>
      <c r="G679">
        <v>68.163590715562805</v>
      </c>
      <c r="H679">
        <v>71.136498777010701</v>
      </c>
      <c r="I679">
        <v>64.757393373007901</v>
      </c>
    </row>
    <row r="680" spans="1:9" x14ac:dyDescent="0.15">
      <c r="A680" t="s">
        <v>202</v>
      </c>
      <c r="B680" t="s">
        <v>302</v>
      </c>
      <c r="C680" t="s">
        <v>205</v>
      </c>
      <c r="D680" t="s">
        <v>204</v>
      </c>
      <c r="E680" t="s">
        <v>167</v>
      </c>
      <c r="F680">
        <v>2014</v>
      </c>
      <c r="G680">
        <v>67.728173201677706</v>
      </c>
      <c r="H680">
        <v>70.482974321950394</v>
      </c>
      <c r="I680">
        <v>64.515817305518894</v>
      </c>
    </row>
    <row r="681" spans="1:9" x14ac:dyDescent="0.15">
      <c r="A681" t="s">
        <v>202</v>
      </c>
      <c r="B681" t="s">
        <v>303</v>
      </c>
      <c r="C681" t="s">
        <v>21</v>
      </c>
      <c r="D681" t="s">
        <v>204</v>
      </c>
      <c r="E681" t="s">
        <v>167</v>
      </c>
      <c r="F681">
        <v>2014</v>
      </c>
      <c r="G681">
        <v>67.249666314976096</v>
      </c>
      <c r="H681">
        <v>69.948397011470803</v>
      </c>
      <c r="I681">
        <v>64.338639179974294</v>
      </c>
    </row>
    <row r="682" spans="1:9" x14ac:dyDescent="0.15">
      <c r="A682" t="s">
        <v>202</v>
      </c>
      <c r="B682" t="s">
        <v>303</v>
      </c>
      <c r="C682" t="s">
        <v>1</v>
      </c>
      <c r="D682" t="s">
        <v>204</v>
      </c>
      <c r="E682" t="s">
        <v>167</v>
      </c>
      <c r="F682">
        <v>2014</v>
      </c>
      <c r="G682">
        <v>68.424302882800006</v>
      </c>
      <c r="H682">
        <v>71.419153780668694</v>
      </c>
      <c r="I682">
        <v>64.940090563745599</v>
      </c>
    </row>
    <row r="683" spans="1:9" x14ac:dyDescent="0.15">
      <c r="A683" t="s">
        <v>202</v>
      </c>
      <c r="B683" t="s">
        <v>303</v>
      </c>
      <c r="C683" t="s">
        <v>205</v>
      </c>
      <c r="D683" t="s">
        <v>204</v>
      </c>
      <c r="E683" t="s">
        <v>167</v>
      </c>
      <c r="F683">
        <v>2014</v>
      </c>
      <c r="G683">
        <v>67.851405747221406</v>
      </c>
      <c r="H683">
        <v>70.706178875177002</v>
      </c>
      <c r="I683">
        <v>64.6506773660969</v>
      </c>
    </row>
    <row r="684" spans="1:9" x14ac:dyDescent="0.15">
      <c r="A684" t="s">
        <v>202</v>
      </c>
      <c r="B684" t="s">
        <v>304</v>
      </c>
      <c r="C684" t="s">
        <v>21</v>
      </c>
      <c r="D684" t="s">
        <v>204</v>
      </c>
      <c r="E684" t="s">
        <v>167</v>
      </c>
      <c r="F684">
        <v>2014</v>
      </c>
      <c r="G684">
        <v>66.133828787233</v>
      </c>
      <c r="H684">
        <v>68.709602215455106</v>
      </c>
      <c r="I684">
        <v>63.191840465967601</v>
      </c>
    </row>
    <row r="685" spans="1:9" x14ac:dyDescent="0.15">
      <c r="A685" t="s">
        <v>202</v>
      </c>
      <c r="B685" t="s">
        <v>304</v>
      </c>
      <c r="C685" t="s">
        <v>1</v>
      </c>
      <c r="D685" t="s">
        <v>204</v>
      </c>
      <c r="E685" t="s">
        <v>167</v>
      </c>
      <c r="F685">
        <v>2014</v>
      </c>
      <c r="G685">
        <v>68.159114299908893</v>
      </c>
      <c r="H685">
        <v>71.173674406829505</v>
      </c>
      <c r="I685">
        <v>64.725602257067806</v>
      </c>
    </row>
    <row r="686" spans="1:9" x14ac:dyDescent="0.15">
      <c r="A686" t="s">
        <v>202</v>
      </c>
      <c r="B686" t="s">
        <v>304</v>
      </c>
      <c r="C686" t="s">
        <v>205</v>
      </c>
      <c r="D686" t="s">
        <v>204</v>
      </c>
      <c r="E686" t="s">
        <v>167</v>
      </c>
      <c r="F686">
        <v>2014</v>
      </c>
      <c r="G686">
        <v>67.154222819674999</v>
      </c>
      <c r="H686">
        <v>69.951013742916103</v>
      </c>
      <c r="I686">
        <v>63.967859579025998</v>
      </c>
    </row>
    <row r="687" spans="1:9" x14ac:dyDescent="0.15">
      <c r="A687" t="s">
        <v>202</v>
      </c>
      <c r="B687" t="s">
        <v>305</v>
      </c>
      <c r="C687" t="s">
        <v>21</v>
      </c>
      <c r="D687" t="s">
        <v>204</v>
      </c>
      <c r="E687" t="s">
        <v>167</v>
      </c>
      <c r="F687">
        <v>2014</v>
      </c>
      <c r="G687">
        <v>67.342096394240997</v>
      </c>
      <c r="H687">
        <v>69.8119817658432</v>
      </c>
      <c r="I687">
        <v>64.569217263588996</v>
      </c>
    </row>
    <row r="688" spans="1:9" x14ac:dyDescent="0.15">
      <c r="A688" t="s">
        <v>202</v>
      </c>
      <c r="B688" t="s">
        <v>305</v>
      </c>
      <c r="C688" t="s">
        <v>1</v>
      </c>
      <c r="D688" t="s">
        <v>204</v>
      </c>
      <c r="E688" t="s">
        <v>167</v>
      </c>
      <c r="F688">
        <v>2014</v>
      </c>
      <c r="G688">
        <v>68.622791523509605</v>
      </c>
      <c r="H688">
        <v>71.670359401782903</v>
      </c>
      <c r="I688">
        <v>65.046157490066506</v>
      </c>
    </row>
    <row r="689" spans="1:9" x14ac:dyDescent="0.15">
      <c r="A689" t="s">
        <v>202</v>
      </c>
      <c r="B689" t="s">
        <v>305</v>
      </c>
      <c r="C689" t="s">
        <v>205</v>
      </c>
      <c r="D689" t="s">
        <v>204</v>
      </c>
      <c r="E689" t="s">
        <v>167</v>
      </c>
      <c r="F689">
        <v>2014</v>
      </c>
      <c r="G689">
        <v>67.991303310986794</v>
      </c>
      <c r="H689">
        <v>70.7401761454813</v>
      </c>
      <c r="I689">
        <v>64.800151819494303</v>
      </c>
    </row>
    <row r="690" spans="1:9" x14ac:dyDescent="0.15">
      <c r="A690" t="s">
        <v>202</v>
      </c>
      <c r="B690" t="s">
        <v>306</v>
      </c>
      <c r="C690" t="s">
        <v>21</v>
      </c>
      <c r="D690" t="s">
        <v>204</v>
      </c>
      <c r="E690" t="s">
        <v>167</v>
      </c>
      <c r="F690">
        <v>2014</v>
      </c>
      <c r="G690">
        <v>66.495665919633197</v>
      </c>
      <c r="H690">
        <v>68.975804776418499</v>
      </c>
      <c r="I690">
        <v>63.639136369342602</v>
      </c>
    </row>
    <row r="691" spans="1:9" x14ac:dyDescent="0.15">
      <c r="A691" t="s">
        <v>202</v>
      </c>
      <c r="B691" t="s">
        <v>306</v>
      </c>
      <c r="C691" t="s">
        <v>1</v>
      </c>
      <c r="D691" t="s">
        <v>204</v>
      </c>
      <c r="E691" t="s">
        <v>167</v>
      </c>
      <c r="F691">
        <v>2014</v>
      </c>
      <c r="G691">
        <v>68.548593849446306</v>
      </c>
      <c r="H691">
        <v>71.654603016811194</v>
      </c>
      <c r="I691">
        <v>65.056047423833903</v>
      </c>
    </row>
    <row r="692" spans="1:9" x14ac:dyDescent="0.15">
      <c r="A692" t="s">
        <v>202</v>
      </c>
      <c r="B692" t="s">
        <v>306</v>
      </c>
      <c r="C692" t="s">
        <v>205</v>
      </c>
      <c r="D692" t="s">
        <v>204</v>
      </c>
      <c r="E692" t="s">
        <v>167</v>
      </c>
      <c r="F692">
        <v>2014</v>
      </c>
      <c r="G692">
        <v>67.5150451647403</v>
      </c>
      <c r="H692">
        <v>70.280193569871997</v>
      </c>
      <c r="I692">
        <v>64.2884118917206</v>
      </c>
    </row>
    <row r="693" spans="1:9" x14ac:dyDescent="0.15">
      <c r="A693" t="s">
        <v>202</v>
      </c>
      <c r="B693" t="s">
        <v>307</v>
      </c>
      <c r="C693" t="s">
        <v>21</v>
      </c>
      <c r="D693" t="s">
        <v>204</v>
      </c>
      <c r="E693" t="s">
        <v>167</v>
      </c>
      <c r="F693">
        <v>2014</v>
      </c>
      <c r="G693">
        <v>66.974676563385898</v>
      </c>
      <c r="H693">
        <v>69.455512974655903</v>
      </c>
      <c r="I693">
        <v>64.130861751118502</v>
      </c>
    </row>
    <row r="694" spans="1:9" x14ac:dyDescent="0.15">
      <c r="A694" t="s">
        <v>202</v>
      </c>
      <c r="B694" t="s">
        <v>307</v>
      </c>
      <c r="C694" t="s">
        <v>1</v>
      </c>
      <c r="D694" t="s">
        <v>204</v>
      </c>
      <c r="E694" t="s">
        <v>167</v>
      </c>
      <c r="F694">
        <v>2014</v>
      </c>
      <c r="G694">
        <v>68.6913741064145</v>
      </c>
      <c r="H694">
        <v>71.880909791005095</v>
      </c>
      <c r="I694">
        <v>65.213382866882199</v>
      </c>
    </row>
    <row r="695" spans="1:9" x14ac:dyDescent="0.15">
      <c r="A695" t="s">
        <v>202</v>
      </c>
      <c r="B695" t="s">
        <v>307</v>
      </c>
      <c r="C695" t="s">
        <v>205</v>
      </c>
      <c r="D695" t="s">
        <v>204</v>
      </c>
      <c r="E695" t="s">
        <v>167</v>
      </c>
      <c r="F695">
        <v>2014</v>
      </c>
      <c r="G695">
        <v>67.819197574869605</v>
      </c>
      <c r="H695">
        <v>70.661196704298902</v>
      </c>
      <c r="I695">
        <v>64.708664057493905</v>
      </c>
    </row>
    <row r="696" spans="1:9" x14ac:dyDescent="0.15">
      <c r="A696" t="s">
        <v>202</v>
      </c>
      <c r="B696" t="s">
        <v>308</v>
      </c>
      <c r="C696" t="s">
        <v>21</v>
      </c>
      <c r="D696" t="s">
        <v>204</v>
      </c>
      <c r="E696" t="s">
        <v>167</v>
      </c>
      <c r="F696">
        <v>2014</v>
      </c>
      <c r="G696">
        <v>66.499106541627995</v>
      </c>
      <c r="H696">
        <v>69.0345748110812</v>
      </c>
      <c r="I696">
        <v>63.722114834650903</v>
      </c>
    </row>
    <row r="697" spans="1:9" x14ac:dyDescent="0.15">
      <c r="A697" t="s">
        <v>202</v>
      </c>
      <c r="B697" t="s">
        <v>308</v>
      </c>
      <c r="C697" t="s">
        <v>1</v>
      </c>
      <c r="D697" t="s">
        <v>204</v>
      </c>
      <c r="E697" t="s">
        <v>167</v>
      </c>
      <c r="F697">
        <v>2014</v>
      </c>
      <c r="G697">
        <v>68.023689251818894</v>
      </c>
      <c r="H697">
        <v>71.103927895345706</v>
      </c>
      <c r="I697">
        <v>64.694774368489107</v>
      </c>
    </row>
    <row r="698" spans="1:9" x14ac:dyDescent="0.15">
      <c r="A698" t="s">
        <v>202</v>
      </c>
      <c r="B698" t="s">
        <v>308</v>
      </c>
      <c r="C698" t="s">
        <v>205</v>
      </c>
      <c r="D698" t="s">
        <v>204</v>
      </c>
      <c r="E698" t="s">
        <v>167</v>
      </c>
      <c r="F698">
        <v>2014</v>
      </c>
      <c r="G698">
        <v>67.287096221256604</v>
      </c>
      <c r="H698">
        <v>70.055781758202798</v>
      </c>
      <c r="I698">
        <v>64.154163123109896</v>
      </c>
    </row>
    <row r="699" spans="1:9" x14ac:dyDescent="0.15">
      <c r="A699" t="s">
        <v>202</v>
      </c>
      <c r="B699" t="s">
        <v>309</v>
      </c>
      <c r="C699" t="s">
        <v>21</v>
      </c>
      <c r="D699" t="s">
        <v>204</v>
      </c>
      <c r="E699" t="s">
        <v>167</v>
      </c>
      <c r="F699">
        <v>2014</v>
      </c>
      <c r="G699">
        <v>65.163177332852001</v>
      </c>
      <c r="H699">
        <v>67.584281508772605</v>
      </c>
      <c r="I699">
        <v>62.328963448145501</v>
      </c>
    </row>
    <row r="700" spans="1:9" x14ac:dyDescent="0.15">
      <c r="A700" t="s">
        <v>202</v>
      </c>
      <c r="B700" t="s">
        <v>309</v>
      </c>
      <c r="C700" t="s">
        <v>1</v>
      </c>
      <c r="D700" t="s">
        <v>204</v>
      </c>
      <c r="E700" t="s">
        <v>167</v>
      </c>
      <c r="F700">
        <v>2014</v>
      </c>
      <c r="G700">
        <v>67.849113857749899</v>
      </c>
      <c r="H700">
        <v>70.812664118704106</v>
      </c>
      <c r="I700">
        <v>64.436155076674098</v>
      </c>
    </row>
    <row r="701" spans="1:9" x14ac:dyDescent="0.15">
      <c r="A701" t="s">
        <v>202</v>
      </c>
      <c r="B701" t="s">
        <v>309</v>
      </c>
      <c r="C701" t="s">
        <v>205</v>
      </c>
      <c r="D701" t="s">
        <v>204</v>
      </c>
      <c r="E701" t="s">
        <v>167</v>
      </c>
      <c r="F701">
        <v>2014</v>
      </c>
      <c r="G701">
        <v>66.473553244721401</v>
      </c>
      <c r="H701">
        <v>69.097895639475894</v>
      </c>
      <c r="I701">
        <v>63.301736928854602</v>
      </c>
    </row>
    <row r="702" spans="1:9" x14ac:dyDescent="0.15">
      <c r="A702" t="s">
        <v>202</v>
      </c>
      <c r="B702" t="s">
        <v>310</v>
      </c>
      <c r="C702" t="s">
        <v>21</v>
      </c>
      <c r="D702" t="s">
        <v>204</v>
      </c>
      <c r="E702" t="s">
        <v>167</v>
      </c>
      <c r="F702">
        <v>2014</v>
      </c>
      <c r="G702">
        <v>65.712664071329698</v>
      </c>
      <c r="H702">
        <v>68.235875853593797</v>
      </c>
      <c r="I702">
        <v>62.892551688554697</v>
      </c>
    </row>
    <row r="703" spans="1:9" x14ac:dyDescent="0.15">
      <c r="A703" t="s">
        <v>202</v>
      </c>
      <c r="B703" t="s">
        <v>310</v>
      </c>
      <c r="C703" t="s">
        <v>1</v>
      </c>
      <c r="D703" t="s">
        <v>204</v>
      </c>
      <c r="E703" t="s">
        <v>167</v>
      </c>
      <c r="F703">
        <v>2014</v>
      </c>
      <c r="G703">
        <v>67.722203669394901</v>
      </c>
      <c r="H703">
        <v>70.796444129371196</v>
      </c>
      <c r="I703">
        <v>64.242430190376993</v>
      </c>
    </row>
    <row r="704" spans="1:9" x14ac:dyDescent="0.15">
      <c r="A704" t="s">
        <v>202</v>
      </c>
      <c r="B704" t="s">
        <v>310</v>
      </c>
      <c r="C704" t="s">
        <v>205</v>
      </c>
      <c r="D704" t="s">
        <v>204</v>
      </c>
      <c r="E704" t="s">
        <v>167</v>
      </c>
      <c r="F704">
        <v>2014</v>
      </c>
      <c r="G704">
        <v>66.724839215339301</v>
      </c>
      <c r="H704">
        <v>69.509650701360599</v>
      </c>
      <c r="I704">
        <v>63.5935656165259</v>
      </c>
    </row>
    <row r="705" spans="1:9" x14ac:dyDescent="0.15">
      <c r="A705" t="s">
        <v>202</v>
      </c>
      <c r="B705" t="s">
        <v>311</v>
      </c>
      <c r="C705" t="s">
        <v>21</v>
      </c>
      <c r="D705" t="s">
        <v>204</v>
      </c>
      <c r="E705" t="s">
        <v>167</v>
      </c>
      <c r="F705">
        <v>2014</v>
      </c>
      <c r="G705">
        <v>69.567721631511702</v>
      </c>
      <c r="H705">
        <v>72.252875814047201</v>
      </c>
      <c r="I705">
        <v>66.377935027446497</v>
      </c>
    </row>
    <row r="706" spans="1:9" x14ac:dyDescent="0.15">
      <c r="A706" t="s">
        <v>202</v>
      </c>
      <c r="B706" t="s">
        <v>311</v>
      </c>
      <c r="C706" t="s">
        <v>1</v>
      </c>
      <c r="D706" t="s">
        <v>204</v>
      </c>
      <c r="E706" t="s">
        <v>167</v>
      </c>
      <c r="F706">
        <v>2014</v>
      </c>
      <c r="G706">
        <v>70.909808579066294</v>
      </c>
      <c r="H706">
        <v>74.031710099813097</v>
      </c>
      <c r="I706">
        <v>67.172806650579901</v>
      </c>
    </row>
    <row r="707" spans="1:9" x14ac:dyDescent="0.15">
      <c r="A707" t="s">
        <v>202</v>
      </c>
      <c r="B707" t="s">
        <v>311</v>
      </c>
      <c r="C707" t="s">
        <v>205</v>
      </c>
      <c r="D707" t="s">
        <v>204</v>
      </c>
      <c r="E707" t="s">
        <v>167</v>
      </c>
      <c r="F707">
        <v>2014</v>
      </c>
      <c r="G707">
        <v>70.277518556219803</v>
      </c>
      <c r="H707">
        <v>73.145404445314796</v>
      </c>
      <c r="I707">
        <v>66.815708784860107</v>
      </c>
    </row>
    <row r="708" spans="1:9" x14ac:dyDescent="0.15">
      <c r="A708" t="s">
        <v>202</v>
      </c>
      <c r="B708" t="s">
        <v>312</v>
      </c>
      <c r="C708" t="s">
        <v>21</v>
      </c>
      <c r="D708" t="s">
        <v>204</v>
      </c>
      <c r="E708" t="s">
        <v>167</v>
      </c>
      <c r="F708">
        <v>2014</v>
      </c>
      <c r="G708">
        <v>69.2652204683897</v>
      </c>
      <c r="H708">
        <v>71.926646675924701</v>
      </c>
      <c r="I708">
        <v>66.222603118970298</v>
      </c>
    </row>
    <row r="709" spans="1:9" x14ac:dyDescent="0.15">
      <c r="A709" t="s">
        <v>202</v>
      </c>
      <c r="B709" t="s">
        <v>312</v>
      </c>
      <c r="C709" t="s">
        <v>1</v>
      </c>
      <c r="D709" t="s">
        <v>204</v>
      </c>
      <c r="E709" t="s">
        <v>167</v>
      </c>
      <c r="F709">
        <v>2014</v>
      </c>
      <c r="G709">
        <v>70.672410430786798</v>
      </c>
      <c r="H709">
        <v>73.8316489563598</v>
      </c>
      <c r="I709">
        <v>67.073053055993597</v>
      </c>
    </row>
    <row r="710" spans="1:9" x14ac:dyDescent="0.15">
      <c r="A710" t="s">
        <v>202</v>
      </c>
      <c r="B710" t="s">
        <v>312</v>
      </c>
      <c r="C710" t="s">
        <v>205</v>
      </c>
      <c r="D710" t="s">
        <v>204</v>
      </c>
      <c r="E710" t="s">
        <v>167</v>
      </c>
      <c r="F710">
        <v>2014</v>
      </c>
      <c r="G710">
        <v>69.989863872094006</v>
      </c>
      <c r="H710">
        <v>72.887301638005297</v>
      </c>
      <c r="I710">
        <v>66.678179282977695</v>
      </c>
    </row>
    <row r="711" spans="1:9" x14ac:dyDescent="0.15">
      <c r="A711" t="s">
        <v>202</v>
      </c>
      <c r="B711" t="s">
        <v>313</v>
      </c>
      <c r="C711" t="s">
        <v>21</v>
      </c>
      <c r="D711" t="s">
        <v>204</v>
      </c>
      <c r="E711" t="s">
        <v>167</v>
      </c>
      <c r="F711">
        <v>2014</v>
      </c>
      <c r="G711">
        <v>69.175775996754595</v>
      </c>
      <c r="H711">
        <v>71.804612395230194</v>
      </c>
      <c r="I711">
        <v>66.114555576205106</v>
      </c>
    </row>
    <row r="712" spans="1:9" x14ac:dyDescent="0.15">
      <c r="A712" t="s">
        <v>202</v>
      </c>
      <c r="B712" t="s">
        <v>313</v>
      </c>
      <c r="C712" t="s">
        <v>1</v>
      </c>
      <c r="D712" t="s">
        <v>204</v>
      </c>
      <c r="E712" t="s">
        <v>167</v>
      </c>
      <c r="F712">
        <v>2014</v>
      </c>
      <c r="G712">
        <v>70.469188817661006</v>
      </c>
      <c r="H712">
        <v>73.593803966287098</v>
      </c>
      <c r="I712">
        <v>66.883106133911397</v>
      </c>
    </row>
    <row r="713" spans="1:9" x14ac:dyDescent="0.15">
      <c r="A713" t="s">
        <v>202</v>
      </c>
      <c r="B713" t="s">
        <v>313</v>
      </c>
      <c r="C713" t="s">
        <v>205</v>
      </c>
      <c r="D713" t="s">
        <v>204</v>
      </c>
      <c r="E713" t="s">
        <v>167</v>
      </c>
      <c r="F713">
        <v>2014</v>
      </c>
      <c r="G713">
        <v>69.864501430075805</v>
      </c>
      <c r="H713">
        <v>72.778878722882794</v>
      </c>
      <c r="I713">
        <v>66.486254387800599</v>
      </c>
    </row>
    <row r="714" spans="1:9" x14ac:dyDescent="0.15">
      <c r="A714" t="s">
        <v>202</v>
      </c>
      <c r="B714" t="s">
        <v>314</v>
      </c>
      <c r="C714" t="s">
        <v>21</v>
      </c>
      <c r="D714" t="s">
        <v>204</v>
      </c>
      <c r="E714" t="s">
        <v>167</v>
      </c>
      <c r="F714">
        <v>2014</v>
      </c>
      <c r="G714">
        <v>67.554065547623097</v>
      </c>
      <c r="H714">
        <v>70.143722287772206</v>
      </c>
      <c r="I714">
        <v>64.560595393102304</v>
      </c>
    </row>
    <row r="715" spans="1:9" x14ac:dyDescent="0.15">
      <c r="A715" t="s">
        <v>202</v>
      </c>
      <c r="B715" t="s">
        <v>314</v>
      </c>
      <c r="C715" t="s">
        <v>1</v>
      </c>
      <c r="D715" t="s">
        <v>204</v>
      </c>
      <c r="E715" t="s">
        <v>167</v>
      </c>
      <c r="F715">
        <v>2014</v>
      </c>
      <c r="G715">
        <v>69.981408722497406</v>
      </c>
      <c r="H715">
        <v>73.0133130090191</v>
      </c>
      <c r="I715">
        <v>66.381416503811707</v>
      </c>
    </row>
    <row r="716" spans="1:9" x14ac:dyDescent="0.15">
      <c r="A716" t="s">
        <v>202</v>
      </c>
      <c r="B716" t="s">
        <v>314</v>
      </c>
      <c r="C716" t="s">
        <v>205</v>
      </c>
      <c r="D716" t="s">
        <v>204</v>
      </c>
      <c r="E716" t="s">
        <v>167</v>
      </c>
      <c r="F716">
        <v>2014</v>
      </c>
      <c r="G716">
        <v>68.766199660543094</v>
      </c>
      <c r="H716">
        <v>71.558411238151095</v>
      </c>
      <c r="I716">
        <v>65.422569692018499</v>
      </c>
    </row>
    <row r="717" spans="1:9" x14ac:dyDescent="0.15">
      <c r="A717" t="s">
        <v>202</v>
      </c>
      <c r="B717" t="s">
        <v>315</v>
      </c>
      <c r="C717" t="s">
        <v>21</v>
      </c>
      <c r="D717" t="s">
        <v>204</v>
      </c>
      <c r="E717" t="s">
        <v>167</v>
      </c>
      <c r="F717">
        <v>2014</v>
      </c>
      <c r="G717">
        <v>67.953630907273606</v>
      </c>
      <c r="H717">
        <v>70.5227233167479</v>
      </c>
      <c r="I717">
        <v>64.985526448357803</v>
      </c>
    </row>
    <row r="718" spans="1:9" x14ac:dyDescent="0.15">
      <c r="A718" t="s">
        <v>202</v>
      </c>
      <c r="B718" t="s">
        <v>315</v>
      </c>
      <c r="C718" t="s">
        <v>1</v>
      </c>
      <c r="D718" t="s">
        <v>204</v>
      </c>
      <c r="E718" t="s">
        <v>167</v>
      </c>
      <c r="F718">
        <v>2014</v>
      </c>
      <c r="G718">
        <v>69.141368554811393</v>
      </c>
      <c r="H718">
        <v>72.140732427992802</v>
      </c>
      <c r="I718">
        <v>65.731000879140097</v>
      </c>
    </row>
    <row r="719" spans="1:9" x14ac:dyDescent="0.15">
      <c r="A719" t="s">
        <v>202</v>
      </c>
      <c r="B719" t="s">
        <v>315</v>
      </c>
      <c r="C719" t="s">
        <v>205</v>
      </c>
      <c r="D719" t="s">
        <v>204</v>
      </c>
      <c r="E719" t="s">
        <v>167</v>
      </c>
      <c r="F719">
        <v>2014</v>
      </c>
      <c r="G719">
        <v>68.588169752190197</v>
      </c>
      <c r="H719">
        <v>71.341375874182702</v>
      </c>
      <c r="I719">
        <v>65.383431726089498</v>
      </c>
    </row>
    <row r="720" spans="1:9" x14ac:dyDescent="0.15">
      <c r="A720" t="s">
        <v>202</v>
      </c>
      <c r="B720" t="s">
        <v>316</v>
      </c>
      <c r="C720" t="s">
        <v>21</v>
      </c>
      <c r="D720" t="s">
        <v>204</v>
      </c>
      <c r="E720" t="s">
        <v>167</v>
      </c>
      <c r="F720">
        <v>2014</v>
      </c>
      <c r="G720">
        <v>68.241102107690097</v>
      </c>
      <c r="H720">
        <v>70.768463125385793</v>
      </c>
      <c r="I720">
        <v>65.233279137976197</v>
      </c>
    </row>
    <row r="721" spans="1:9" x14ac:dyDescent="0.15">
      <c r="A721" t="s">
        <v>202</v>
      </c>
      <c r="B721" t="s">
        <v>316</v>
      </c>
      <c r="C721" t="s">
        <v>1</v>
      </c>
      <c r="D721" t="s">
        <v>204</v>
      </c>
      <c r="E721" t="s">
        <v>167</v>
      </c>
      <c r="F721">
        <v>2014</v>
      </c>
      <c r="G721">
        <v>69.819287743284406</v>
      </c>
      <c r="H721">
        <v>72.860252924253501</v>
      </c>
      <c r="I721">
        <v>66.353838363111706</v>
      </c>
    </row>
    <row r="722" spans="1:9" x14ac:dyDescent="0.15">
      <c r="A722" t="s">
        <v>202</v>
      </c>
      <c r="B722" t="s">
        <v>316</v>
      </c>
      <c r="C722" t="s">
        <v>205</v>
      </c>
      <c r="D722" t="s">
        <v>204</v>
      </c>
      <c r="E722" t="s">
        <v>167</v>
      </c>
      <c r="F722">
        <v>2014</v>
      </c>
      <c r="G722">
        <v>69.046878543210198</v>
      </c>
      <c r="H722">
        <v>71.825450856606906</v>
      </c>
      <c r="I722">
        <v>65.855392521996606</v>
      </c>
    </row>
    <row r="723" spans="1:9" x14ac:dyDescent="0.15">
      <c r="A723" t="s">
        <v>202</v>
      </c>
      <c r="B723" t="s">
        <v>317</v>
      </c>
      <c r="C723" t="s">
        <v>21</v>
      </c>
      <c r="D723" t="s">
        <v>204</v>
      </c>
      <c r="E723" t="s">
        <v>167</v>
      </c>
      <c r="F723">
        <v>2014</v>
      </c>
      <c r="G723">
        <v>67.7951780792812</v>
      </c>
      <c r="H723">
        <v>70.407915073850603</v>
      </c>
      <c r="I723">
        <v>64.788454564935094</v>
      </c>
    </row>
    <row r="724" spans="1:9" x14ac:dyDescent="0.15">
      <c r="A724" t="s">
        <v>202</v>
      </c>
      <c r="B724" t="s">
        <v>317</v>
      </c>
      <c r="C724" t="s">
        <v>1</v>
      </c>
      <c r="D724" t="s">
        <v>204</v>
      </c>
      <c r="E724" t="s">
        <v>167</v>
      </c>
      <c r="F724">
        <v>2014</v>
      </c>
      <c r="G724">
        <v>69.204894038102594</v>
      </c>
      <c r="H724">
        <v>72.272182577677697</v>
      </c>
      <c r="I724">
        <v>65.727729895776207</v>
      </c>
    </row>
    <row r="725" spans="1:9" x14ac:dyDescent="0.15">
      <c r="A725" t="s">
        <v>202</v>
      </c>
      <c r="B725" t="s">
        <v>317</v>
      </c>
      <c r="C725" t="s">
        <v>205</v>
      </c>
      <c r="D725" t="s">
        <v>204</v>
      </c>
      <c r="E725" t="s">
        <v>167</v>
      </c>
      <c r="F725">
        <v>2014</v>
      </c>
      <c r="G725">
        <v>68.526165245056106</v>
      </c>
      <c r="H725">
        <v>71.363411090431299</v>
      </c>
      <c r="I725">
        <v>65.298589811009506</v>
      </c>
    </row>
    <row r="726" spans="1:9" x14ac:dyDescent="0.15">
      <c r="A726" t="s">
        <v>202</v>
      </c>
      <c r="B726" t="s">
        <v>318</v>
      </c>
      <c r="C726" t="s">
        <v>21</v>
      </c>
      <c r="D726" t="s">
        <v>204</v>
      </c>
      <c r="E726" t="s">
        <v>167</v>
      </c>
      <c r="F726">
        <v>2014</v>
      </c>
      <c r="G726">
        <v>68.423671961645198</v>
      </c>
      <c r="H726">
        <v>71.083672658258607</v>
      </c>
      <c r="I726">
        <v>65.390094159393996</v>
      </c>
    </row>
    <row r="727" spans="1:9" x14ac:dyDescent="0.15">
      <c r="A727" t="s">
        <v>202</v>
      </c>
      <c r="B727" t="s">
        <v>318</v>
      </c>
      <c r="C727" t="s">
        <v>1</v>
      </c>
      <c r="D727" t="s">
        <v>204</v>
      </c>
      <c r="E727" t="s">
        <v>167</v>
      </c>
      <c r="F727">
        <v>2014</v>
      </c>
      <c r="G727">
        <v>70.105415005570094</v>
      </c>
      <c r="H727">
        <v>73.235656912093006</v>
      </c>
      <c r="I727">
        <v>66.455722156701299</v>
      </c>
    </row>
    <row r="728" spans="1:9" x14ac:dyDescent="0.15">
      <c r="A728" t="s">
        <v>202</v>
      </c>
      <c r="B728" t="s">
        <v>318</v>
      </c>
      <c r="C728" t="s">
        <v>205</v>
      </c>
      <c r="D728" t="s">
        <v>204</v>
      </c>
      <c r="E728" t="s">
        <v>167</v>
      </c>
      <c r="F728">
        <v>2014</v>
      </c>
      <c r="G728">
        <v>69.298950210369796</v>
      </c>
      <c r="H728">
        <v>72.127162230560103</v>
      </c>
      <c r="I728">
        <v>65.984041898114</v>
      </c>
    </row>
    <row r="729" spans="1:9" x14ac:dyDescent="0.15">
      <c r="A729" t="s">
        <v>202</v>
      </c>
      <c r="B729" t="s">
        <v>319</v>
      </c>
      <c r="C729" t="s">
        <v>21</v>
      </c>
      <c r="D729" t="s">
        <v>204</v>
      </c>
      <c r="E729" t="s">
        <v>167</v>
      </c>
      <c r="F729">
        <v>2014</v>
      </c>
      <c r="G729">
        <v>67.937925365570905</v>
      </c>
      <c r="H729">
        <v>70.449468132308894</v>
      </c>
      <c r="I729">
        <v>64.953204356615302</v>
      </c>
    </row>
    <row r="730" spans="1:9" x14ac:dyDescent="0.15">
      <c r="A730" t="s">
        <v>202</v>
      </c>
      <c r="B730" t="s">
        <v>319</v>
      </c>
      <c r="C730" t="s">
        <v>1</v>
      </c>
      <c r="D730" t="s">
        <v>204</v>
      </c>
      <c r="E730" t="s">
        <v>167</v>
      </c>
      <c r="F730">
        <v>2014</v>
      </c>
      <c r="G730">
        <v>69.652004088981798</v>
      </c>
      <c r="H730">
        <v>72.720526556510094</v>
      </c>
      <c r="I730">
        <v>66.171576711379899</v>
      </c>
    </row>
    <row r="731" spans="1:9" x14ac:dyDescent="0.15">
      <c r="A731" t="s">
        <v>202</v>
      </c>
      <c r="B731" t="s">
        <v>319</v>
      </c>
      <c r="C731" t="s">
        <v>205</v>
      </c>
      <c r="D731" t="s">
        <v>204</v>
      </c>
      <c r="E731" t="s">
        <v>167</v>
      </c>
      <c r="F731">
        <v>2014</v>
      </c>
      <c r="G731">
        <v>68.820087561985801</v>
      </c>
      <c r="H731">
        <v>71.665129792784597</v>
      </c>
      <c r="I731">
        <v>65.559781747500097</v>
      </c>
    </row>
    <row r="732" spans="1:9" x14ac:dyDescent="0.15">
      <c r="A732" t="s">
        <v>202</v>
      </c>
      <c r="B732" t="s">
        <v>320</v>
      </c>
      <c r="C732" t="s">
        <v>21</v>
      </c>
      <c r="D732" t="s">
        <v>204</v>
      </c>
      <c r="E732" t="s">
        <v>167</v>
      </c>
      <c r="F732">
        <v>2014</v>
      </c>
      <c r="G732">
        <v>68.301533552440901</v>
      </c>
      <c r="H732">
        <v>70.973988563390805</v>
      </c>
      <c r="I732">
        <v>65.257735478216304</v>
      </c>
    </row>
    <row r="733" spans="1:9" x14ac:dyDescent="0.15">
      <c r="A733" t="s">
        <v>202</v>
      </c>
      <c r="B733" t="s">
        <v>320</v>
      </c>
      <c r="C733" t="s">
        <v>1</v>
      </c>
      <c r="D733" t="s">
        <v>204</v>
      </c>
      <c r="E733" t="s">
        <v>167</v>
      </c>
      <c r="F733">
        <v>2014</v>
      </c>
      <c r="G733">
        <v>69.740132924535899</v>
      </c>
      <c r="H733">
        <v>72.923784127938305</v>
      </c>
      <c r="I733">
        <v>66.1629104711309</v>
      </c>
    </row>
    <row r="734" spans="1:9" x14ac:dyDescent="0.15">
      <c r="A734" t="s">
        <v>202</v>
      </c>
      <c r="B734" t="s">
        <v>320</v>
      </c>
      <c r="C734" t="s">
        <v>205</v>
      </c>
      <c r="D734" t="s">
        <v>204</v>
      </c>
      <c r="E734" t="s">
        <v>167</v>
      </c>
      <c r="F734">
        <v>2014</v>
      </c>
      <c r="G734">
        <v>69.037344521373697</v>
      </c>
      <c r="H734">
        <v>71.941807976792106</v>
      </c>
      <c r="I734">
        <v>65.728751790763297</v>
      </c>
    </row>
    <row r="735" spans="1:9" x14ac:dyDescent="0.15">
      <c r="A735" t="s">
        <v>202</v>
      </c>
      <c r="B735" t="s">
        <v>321</v>
      </c>
      <c r="C735" t="s">
        <v>21</v>
      </c>
      <c r="D735" t="s">
        <v>204</v>
      </c>
      <c r="E735" t="s">
        <v>167</v>
      </c>
      <c r="F735">
        <v>2014</v>
      </c>
      <c r="G735">
        <v>67.735415050251007</v>
      </c>
      <c r="H735">
        <v>70.2629122690564</v>
      </c>
      <c r="I735">
        <v>64.755438458495107</v>
      </c>
    </row>
    <row r="736" spans="1:9" x14ac:dyDescent="0.15">
      <c r="A736" t="s">
        <v>202</v>
      </c>
      <c r="B736" t="s">
        <v>321</v>
      </c>
      <c r="C736" t="s">
        <v>1</v>
      </c>
      <c r="D736" t="s">
        <v>204</v>
      </c>
      <c r="E736" t="s">
        <v>167</v>
      </c>
      <c r="F736">
        <v>2014</v>
      </c>
      <c r="G736">
        <v>69.493584282845802</v>
      </c>
      <c r="H736">
        <v>72.632361831093604</v>
      </c>
      <c r="I736">
        <v>65.930987222015602</v>
      </c>
    </row>
    <row r="737" spans="1:9" x14ac:dyDescent="0.15">
      <c r="A737" t="s">
        <v>202</v>
      </c>
      <c r="B737" t="s">
        <v>321</v>
      </c>
      <c r="C737" t="s">
        <v>205</v>
      </c>
      <c r="D737" t="s">
        <v>204</v>
      </c>
      <c r="E737" t="s">
        <v>167</v>
      </c>
      <c r="F737">
        <v>2014</v>
      </c>
      <c r="G737">
        <v>68.633906410220504</v>
      </c>
      <c r="H737">
        <v>71.473798212723295</v>
      </c>
      <c r="I737">
        <v>65.364695758600803</v>
      </c>
    </row>
    <row r="738" spans="1:9" x14ac:dyDescent="0.15">
      <c r="A738" t="s">
        <v>202</v>
      </c>
      <c r="B738" t="s">
        <v>322</v>
      </c>
      <c r="C738" t="s">
        <v>21</v>
      </c>
      <c r="D738" t="s">
        <v>204</v>
      </c>
      <c r="E738" t="s">
        <v>167</v>
      </c>
      <c r="F738">
        <v>2014</v>
      </c>
      <c r="G738">
        <v>67.837289351181298</v>
      </c>
      <c r="H738">
        <v>70.370291606273199</v>
      </c>
      <c r="I738">
        <v>64.808408237975598</v>
      </c>
    </row>
    <row r="739" spans="1:9" x14ac:dyDescent="0.15">
      <c r="A739" t="s">
        <v>202</v>
      </c>
      <c r="B739" t="s">
        <v>322</v>
      </c>
      <c r="C739" t="s">
        <v>1</v>
      </c>
      <c r="D739" t="s">
        <v>204</v>
      </c>
      <c r="E739" t="s">
        <v>167</v>
      </c>
      <c r="F739">
        <v>2014</v>
      </c>
      <c r="G739">
        <v>68.967385665209207</v>
      </c>
      <c r="H739">
        <v>71.958525395600006</v>
      </c>
      <c r="I739">
        <v>65.417619864377201</v>
      </c>
    </row>
    <row r="740" spans="1:9" x14ac:dyDescent="0.15">
      <c r="A740" t="s">
        <v>202</v>
      </c>
      <c r="B740" t="s">
        <v>322</v>
      </c>
      <c r="C740" t="s">
        <v>205</v>
      </c>
      <c r="D740" t="s">
        <v>204</v>
      </c>
      <c r="E740" t="s">
        <v>167</v>
      </c>
      <c r="F740">
        <v>2014</v>
      </c>
      <c r="G740">
        <v>68.423160955343207</v>
      </c>
      <c r="H740">
        <v>71.191442291436204</v>
      </c>
      <c r="I740">
        <v>65.157761427126701</v>
      </c>
    </row>
    <row r="741" spans="1:9" x14ac:dyDescent="0.15">
      <c r="A741" t="s">
        <v>202</v>
      </c>
      <c r="B741" t="s">
        <v>323</v>
      </c>
      <c r="C741" t="s">
        <v>21</v>
      </c>
      <c r="D741" t="s">
        <v>204</v>
      </c>
      <c r="E741" t="s">
        <v>167</v>
      </c>
      <c r="F741">
        <v>2014</v>
      </c>
      <c r="G741">
        <v>67.322984038576493</v>
      </c>
      <c r="H741">
        <v>69.821263128819197</v>
      </c>
      <c r="I741">
        <v>64.299910601215899</v>
      </c>
    </row>
    <row r="742" spans="1:9" x14ac:dyDescent="0.15">
      <c r="A742" t="s">
        <v>202</v>
      </c>
      <c r="B742" t="s">
        <v>323</v>
      </c>
      <c r="C742" t="s">
        <v>1</v>
      </c>
      <c r="D742" t="s">
        <v>204</v>
      </c>
      <c r="E742" t="s">
        <v>167</v>
      </c>
      <c r="F742">
        <v>2014</v>
      </c>
      <c r="G742">
        <v>69.204198299340604</v>
      </c>
      <c r="H742">
        <v>72.294929527348202</v>
      </c>
      <c r="I742">
        <v>65.744348410716398</v>
      </c>
    </row>
    <row r="743" spans="1:9" x14ac:dyDescent="0.15">
      <c r="A743" t="s">
        <v>202</v>
      </c>
      <c r="B743" t="s">
        <v>323</v>
      </c>
      <c r="C743" t="s">
        <v>205</v>
      </c>
      <c r="D743" t="s">
        <v>204</v>
      </c>
      <c r="E743" t="s">
        <v>167</v>
      </c>
      <c r="F743">
        <v>2014</v>
      </c>
      <c r="G743">
        <v>68.270476450685607</v>
      </c>
      <c r="H743">
        <v>71.034811015474901</v>
      </c>
      <c r="I743">
        <v>65.030808786341396</v>
      </c>
    </row>
    <row r="744" spans="1:9" x14ac:dyDescent="0.15">
      <c r="A744" t="s">
        <v>202</v>
      </c>
      <c r="B744" t="s">
        <v>324</v>
      </c>
      <c r="C744" t="s">
        <v>21</v>
      </c>
      <c r="D744" t="s">
        <v>204</v>
      </c>
      <c r="E744" t="s">
        <v>167</v>
      </c>
      <c r="F744">
        <v>2014</v>
      </c>
      <c r="G744">
        <v>66.554800320524805</v>
      </c>
      <c r="H744">
        <v>69.018393172731294</v>
      </c>
      <c r="I744">
        <v>63.7477368854952</v>
      </c>
    </row>
    <row r="745" spans="1:9" x14ac:dyDescent="0.15">
      <c r="A745" t="s">
        <v>202</v>
      </c>
      <c r="B745" t="s">
        <v>324</v>
      </c>
      <c r="C745" t="s">
        <v>1</v>
      </c>
      <c r="D745" t="s">
        <v>204</v>
      </c>
      <c r="E745" t="s">
        <v>167</v>
      </c>
      <c r="F745">
        <v>2014</v>
      </c>
      <c r="G745">
        <v>68.445792566754207</v>
      </c>
      <c r="H745">
        <v>71.381239518375907</v>
      </c>
      <c r="I745">
        <v>65.052318795107993</v>
      </c>
    </row>
    <row r="746" spans="1:9" x14ac:dyDescent="0.15">
      <c r="A746" t="s">
        <v>202</v>
      </c>
      <c r="B746" t="s">
        <v>324</v>
      </c>
      <c r="C746" t="s">
        <v>205</v>
      </c>
      <c r="D746" t="s">
        <v>204</v>
      </c>
      <c r="E746" t="s">
        <v>167</v>
      </c>
      <c r="F746">
        <v>2014</v>
      </c>
      <c r="G746">
        <v>67.496451005388494</v>
      </c>
      <c r="H746">
        <v>70.193832945646506</v>
      </c>
      <c r="I746">
        <v>64.337406673870603</v>
      </c>
    </row>
    <row r="747" spans="1:9" x14ac:dyDescent="0.15">
      <c r="A747" t="s">
        <v>202</v>
      </c>
      <c r="B747" t="s">
        <v>325</v>
      </c>
      <c r="C747" t="s">
        <v>21</v>
      </c>
      <c r="D747" t="s">
        <v>204</v>
      </c>
      <c r="E747" t="s">
        <v>167</v>
      </c>
      <c r="F747">
        <v>2014</v>
      </c>
      <c r="G747">
        <v>67.590111415955107</v>
      </c>
      <c r="H747">
        <v>70.155309571202693</v>
      </c>
      <c r="I747">
        <v>64.543752780866896</v>
      </c>
    </row>
    <row r="748" spans="1:9" x14ac:dyDescent="0.15">
      <c r="A748" t="s">
        <v>202</v>
      </c>
      <c r="B748" t="s">
        <v>325</v>
      </c>
      <c r="C748" t="s">
        <v>1</v>
      </c>
      <c r="D748" t="s">
        <v>204</v>
      </c>
      <c r="E748" t="s">
        <v>167</v>
      </c>
      <c r="F748">
        <v>2014</v>
      </c>
      <c r="G748">
        <v>69.2811675754986</v>
      </c>
      <c r="H748">
        <v>72.342155727037607</v>
      </c>
      <c r="I748">
        <v>65.783732273722407</v>
      </c>
    </row>
    <row r="749" spans="1:9" x14ac:dyDescent="0.15">
      <c r="A749" t="s">
        <v>202</v>
      </c>
      <c r="B749" t="s">
        <v>325</v>
      </c>
      <c r="C749" t="s">
        <v>205</v>
      </c>
      <c r="D749" t="s">
        <v>204</v>
      </c>
      <c r="E749" t="s">
        <v>167</v>
      </c>
      <c r="F749">
        <v>2014</v>
      </c>
      <c r="G749">
        <v>68.442818980161107</v>
      </c>
      <c r="H749">
        <v>71.270752028987999</v>
      </c>
      <c r="I749">
        <v>65.192672410932104</v>
      </c>
    </row>
    <row r="750" spans="1:9" x14ac:dyDescent="0.15">
      <c r="A750" t="s">
        <v>202</v>
      </c>
      <c r="B750" t="s">
        <v>326</v>
      </c>
      <c r="C750" t="s">
        <v>21</v>
      </c>
      <c r="D750" t="s">
        <v>204</v>
      </c>
      <c r="E750" t="s">
        <v>167</v>
      </c>
      <c r="F750">
        <v>2014</v>
      </c>
      <c r="G750">
        <v>68.816574273074096</v>
      </c>
      <c r="H750">
        <v>71.484512308285801</v>
      </c>
      <c r="I750">
        <v>65.805877723051594</v>
      </c>
    </row>
    <row r="751" spans="1:9" x14ac:dyDescent="0.15">
      <c r="A751" t="s">
        <v>202</v>
      </c>
      <c r="B751" t="s">
        <v>326</v>
      </c>
      <c r="C751" t="s">
        <v>1</v>
      </c>
      <c r="D751" t="s">
        <v>204</v>
      </c>
      <c r="E751" t="s">
        <v>167</v>
      </c>
      <c r="F751">
        <v>2014</v>
      </c>
      <c r="G751">
        <v>69.914094370205106</v>
      </c>
      <c r="H751">
        <v>73.045180463515194</v>
      </c>
      <c r="I751">
        <v>66.323277907324396</v>
      </c>
    </row>
    <row r="752" spans="1:9" x14ac:dyDescent="0.15">
      <c r="A752" t="s">
        <v>202</v>
      </c>
      <c r="B752" t="s">
        <v>326</v>
      </c>
      <c r="C752" t="s">
        <v>205</v>
      </c>
      <c r="D752" t="s">
        <v>204</v>
      </c>
      <c r="E752" t="s">
        <v>167</v>
      </c>
      <c r="F752">
        <v>2014</v>
      </c>
      <c r="G752">
        <v>69.3729363636117</v>
      </c>
      <c r="H752">
        <v>72.231571389316599</v>
      </c>
      <c r="I752">
        <v>66.062800906322394</v>
      </c>
    </row>
    <row r="753" spans="1:9" x14ac:dyDescent="0.15">
      <c r="A753" t="s">
        <v>202</v>
      </c>
      <c r="B753" t="s">
        <v>327</v>
      </c>
      <c r="C753" t="s">
        <v>21</v>
      </c>
      <c r="D753" t="s">
        <v>204</v>
      </c>
      <c r="E753" t="s">
        <v>167</v>
      </c>
      <c r="F753">
        <v>2014</v>
      </c>
      <c r="G753">
        <v>69.699118183485695</v>
      </c>
      <c r="H753">
        <v>72.364695247206001</v>
      </c>
      <c r="I753">
        <v>66.682659325225302</v>
      </c>
    </row>
    <row r="754" spans="1:9" x14ac:dyDescent="0.15">
      <c r="A754" t="s">
        <v>202</v>
      </c>
      <c r="B754" t="s">
        <v>327</v>
      </c>
      <c r="C754" t="s">
        <v>1</v>
      </c>
      <c r="D754" t="s">
        <v>204</v>
      </c>
      <c r="E754" t="s">
        <v>167</v>
      </c>
      <c r="F754">
        <v>2014</v>
      </c>
      <c r="G754">
        <v>70.878312300291697</v>
      </c>
      <c r="H754">
        <v>73.975423936034204</v>
      </c>
      <c r="I754">
        <v>67.197742090138206</v>
      </c>
    </row>
    <row r="755" spans="1:9" x14ac:dyDescent="0.15">
      <c r="A755" t="s">
        <v>202</v>
      </c>
      <c r="B755" t="s">
        <v>327</v>
      </c>
      <c r="C755" t="s">
        <v>205</v>
      </c>
      <c r="D755" t="s">
        <v>204</v>
      </c>
      <c r="E755" t="s">
        <v>167</v>
      </c>
      <c r="F755">
        <v>2014</v>
      </c>
      <c r="G755">
        <v>70.313567591318105</v>
      </c>
      <c r="H755">
        <v>73.195908156191393</v>
      </c>
      <c r="I755">
        <v>66.954620650133194</v>
      </c>
    </row>
    <row r="756" spans="1:9" x14ac:dyDescent="0.15">
      <c r="A756" t="s">
        <v>202</v>
      </c>
      <c r="B756" t="s">
        <v>328</v>
      </c>
      <c r="C756" t="s">
        <v>21</v>
      </c>
      <c r="D756" t="s">
        <v>204</v>
      </c>
      <c r="E756" t="s">
        <v>167</v>
      </c>
      <c r="F756">
        <v>2014</v>
      </c>
      <c r="G756">
        <v>68.972974319056704</v>
      </c>
      <c r="H756">
        <v>71.622669014401396</v>
      </c>
      <c r="I756">
        <v>66.053663212431104</v>
      </c>
    </row>
    <row r="757" spans="1:9" x14ac:dyDescent="0.15">
      <c r="A757" t="s">
        <v>202</v>
      </c>
      <c r="B757" t="s">
        <v>328</v>
      </c>
      <c r="C757" t="s">
        <v>1</v>
      </c>
      <c r="D757" t="s">
        <v>204</v>
      </c>
      <c r="E757" t="s">
        <v>167</v>
      </c>
      <c r="F757">
        <v>2014</v>
      </c>
      <c r="G757">
        <v>70.402181860270204</v>
      </c>
      <c r="H757">
        <v>73.508283951927396</v>
      </c>
      <c r="I757">
        <v>66.868418820721203</v>
      </c>
    </row>
    <row r="758" spans="1:9" x14ac:dyDescent="0.15">
      <c r="A758" t="s">
        <v>202</v>
      </c>
      <c r="B758" t="s">
        <v>328</v>
      </c>
      <c r="C758" t="s">
        <v>205</v>
      </c>
      <c r="D758" t="s">
        <v>204</v>
      </c>
      <c r="E758" t="s">
        <v>167</v>
      </c>
      <c r="F758">
        <v>2014</v>
      </c>
      <c r="G758">
        <v>69.688239262305004</v>
      </c>
      <c r="H758">
        <v>72.574198232632298</v>
      </c>
      <c r="I758">
        <v>66.412244640436299</v>
      </c>
    </row>
    <row r="759" spans="1:9" x14ac:dyDescent="0.15">
      <c r="A759" t="s">
        <v>202</v>
      </c>
      <c r="B759" t="s">
        <v>329</v>
      </c>
      <c r="C759" t="s">
        <v>21</v>
      </c>
      <c r="D759" t="s">
        <v>204</v>
      </c>
      <c r="E759" t="s">
        <v>167</v>
      </c>
      <c r="F759">
        <v>2014</v>
      </c>
      <c r="G759">
        <v>70.022179466811295</v>
      </c>
      <c r="H759">
        <v>72.699125400583497</v>
      </c>
      <c r="I759">
        <v>66.942707196541505</v>
      </c>
    </row>
    <row r="760" spans="1:9" x14ac:dyDescent="0.15">
      <c r="A760" t="s">
        <v>202</v>
      </c>
      <c r="B760" t="s">
        <v>329</v>
      </c>
      <c r="C760" t="s">
        <v>1</v>
      </c>
      <c r="D760" t="s">
        <v>204</v>
      </c>
      <c r="E760" t="s">
        <v>167</v>
      </c>
      <c r="F760">
        <v>2014</v>
      </c>
      <c r="G760">
        <v>71.218336755992993</v>
      </c>
      <c r="H760">
        <v>74.361822448081696</v>
      </c>
      <c r="I760">
        <v>67.455678604533901</v>
      </c>
    </row>
    <row r="761" spans="1:9" x14ac:dyDescent="0.15">
      <c r="A761" t="s">
        <v>202</v>
      </c>
      <c r="B761" t="s">
        <v>329</v>
      </c>
      <c r="C761" t="s">
        <v>205</v>
      </c>
      <c r="D761" t="s">
        <v>204</v>
      </c>
      <c r="E761" t="s">
        <v>167</v>
      </c>
      <c r="F761">
        <v>2014</v>
      </c>
      <c r="G761">
        <v>70.640138086798004</v>
      </c>
      <c r="H761">
        <v>73.542398915622996</v>
      </c>
      <c r="I761">
        <v>67.217427222034402</v>
      </c>
    </row>
    <row r="762" spans="1:9" x14ac:dyDescent="0.15">
      <c r="A762" t="s">
        <v>202</v>
      </c>
      <c r="B762" t="s">
        <v>330</v>
      </c>
      <c r="C762" t="s">
        <v>21</v>
      </c>
      <c r="D762" t="s">
        <v>204</v>
      </c>
      <c r="E762" t="s">
        <v>167</v>
      </c>
      <c r="F762">
        <v>2014</v>
      </c>
      <c r="G762">
        <v>67.732650191197493</v>
      </c>
      <c r="H762">
        <v>70.288691179566499</v>
      </c>
      <c r="I762">
        <v>64.800400412270406</v>
      </c>
    </row>
    <row r="763" spans="1:9" x14ac:dyDescent="0.15">
      <c r="A763" t="s">
        <v>202</v>
      </c>
      <c r="B763" t="s">
        <v>330</v>
      </c>
      <c r="C763" t="s">
        <v>1</v>
      </c>
      <c r="D763" t="s">
        <v>204</v>
      </c>
      <c r="E763" t="s">
        <v>167</v>
      </c>
      <c r="F763">
        <v>2014</v>
      </c>
      <c r="G763">
        <v>69.477883485319694</v>
      </c>
      <c r="H763">
        <v>72.5126369612464</v>
      </c>
      <c r="I763">
        <v>65.809660505041094</v>
      </c>
    </row>
    <row r="764" spans="1:9" x14ac:dyDescent="0.15">
      <c r="A764" t="s">
        <v>202</v>
      </c>
      <c r="B764" t="s">
        <v>330</v>
      </c>
      <c r="C764" t="s">
        <v>205</v>
      </c>
      <c r="D764" t="s">
        <v>204</v>
      </c>
      <c r="E764" t="s">
        <v>167</v>
      </c>
      <c r="F764">
        <v>2014</v>
      </c>
      <c r="G764">
        <v>68.625588271896405</v>
      </c>
      <c r="H764">
        <v>71.393598036594895</v>
      </c>
      <c r="I764">
        <v>65.352995822691497</v>
      </c>
    </row>
    <row r="765" spans="1:9" x14ac:dyDescent="0.15">
      <c r="A765" t="s">
        <v>202</v>
      </c>
      <c r="B765" t="s">
        <v>331</v>
      </c>
      <c r="C765" t="s">
        <v>21</v>
      </c>
      <c r="D765" t="s">
        <v>204</v>
      </c>
      <c r="E765" t="s">
        <v>167</v>
      </c>
      <c r="F765">
        <v>2014</v>
      </c>
      <c r="G765">
        <v>69.080071038361197</v>
      </c>
      <c r="H765">
        <v>71.6021190467944</v>
      </c>
      <c r="I765">
        <v>66.136599319513294</v>
      </c>
    </row>
    <row r="766" spans="1:9" x14ac:dyDescent="0.15">
      <c r="A766" t="s">
        <v>202</v>
      </c>
      <c r="B766" t="s">
        <v>331</v>
      </c>
      <c r="C766" t="s">
        <v>1</v>
      </c>
      <c r="D766" t="s">
        <v>204</v>
      </c>
      <c r="E766" t="s">
        <v>167</v>
      </c>
      <c r="F766">
        <v>2014</v>
      </c>
      <c r="G766">
        <v>70.391604893651504</v>
      </c>
      <c r="H766">
        <v>73.390880645569695</v>
      </c>
      <c r="I766">
        <v>66.829299980667301</v>
      </c>
    </row>
    <row r="767" spans="1:9" x14ac:dyDescent="0.15">
      <c r="A767" t="s">
        <v>202</v>
      </c>
      <c r="B767" t="s">
        <v>331</v>
      </c>
      <c r="C767" t="s">
        <v>205</v>
      </c>
      <c r="D767" t="s">
        <v>204</v>
      </c>
      <c r="E767" t="s">
        <v>167</v>
      </c>
      <c r="F767">
        <v>2014</v>
      </c>
      <c r="G767">
        <v>69.752520633666293</v>
      </c>
      <c r="H767">
        <v>72.512620090329406</v>
      </c>
      <c r="I767">
        <v>66.494476834121798</v>
      </c>
    </row>
    <row r="768" spans="1:9" x14ac:dyDescent="0.15">
      <c r="A768" t="s">
        <v>202</v>
      </c>
      <c r="B768" t="s">
        <v>332</v>
      </c>
      <c r="C768" t="s">
        <v>21</v>
      </c>
      <c r="D768" t="s">
        <v>204</v>
      </c>
      <c r="E768" t="s">
        <v>167</v>
      </c>
      <c r="F768">
        <v>2014</v>
      </c>
      <c r="G768">
        <v>69.104071346166506</v>
      </c>
      <c r="H768">
        <v>71.7439978959912</v>
      </c>
      <c r="I768">
        <v>66.117455254872993</v>
      </c>
    </row>
    <row r="769" spans="1:9" x14ac:dyDescent="0.15">
      <c r="A769" t="s">
        <v>202</v>
      </c>
      <c r="B769" t="s">
        <v>332</v>
      </c>
      <c r="C769" t="s">
        <v>1</v>
      </c>
      <c r="D769" t="s">
        <v>204</v>
      </c>
      <c r="E769" t="s">
        <v>167</v>
      </c>
      <c r="F769">
        <v>2014</v>
      </c>
      <c r="G769">
        <v>69.998455264025694</v>
      </c>
      <c r="H769">
        <v>73.1124060556632</v>
      </c>
      <c r="I769">
        <v>66.429319182582901</v>
      </c>
    </row>
    <row r="770" spans="1:9" x14ac:dyDescent="0.15">
      <c r="A770" t="s">
        <v>202</v>
      </c>
      <c r="B770" t="s">
        <v>332</v>
      </c>
      <c r="C770" t="s">
        <v>205</v>
      </c>
      <c r="D770" t="s">
        <v>204</v>
      </c>
      <c r="E770" t="s">
        <v>167</v>
      </c>
      <c r="F770">
        <v>2014</v>
      </c>
      <c r="G770">
        <v>69.568404021857503</v>
      </c>
      <c r="H770">
        <v>72.408534003720504</v>
      </c>
      <c r="I770">
        <v>66.304207239678902</v>
      </c>
    </row>
    <row r="771" spans="1:9" x14ac:dyDescent="0.15">
      <c r="A771" t="s">
        <v>202</v>
      </c>
      <c r="B771" t="s">
        <v>333</v>
      </c>
      <c r="C771" t="s">
        <v>21</v>
      </c>
      <c r="D771" t="s">
        <v>204</v>
      </c>
      <c r="E771" t="s">
        <v>167</v>
      </c>
      <c r="F771">
        <v>2014</v>
      </c>
      <c r="G771">
        <v>66.978883058378997</v>
      </c>
      <c r="H771">
        <v>69.4896254012518</v>
      </c>
      <c r="I771">
        <v>64.158255331521801</v>
      </c>
    </row>
    <row r="772" spans="1:9" x14ac:dyDescent="0.15">
      <c r="A772" t="s">
        <v>202</v>
      </c>
      <c r="B772" t="s">
        <v>333</v>
      </c>
      <c r="C772" t="s">
        <v>1</v>
      </c>
      <c r="D772" t="s">
        <v>204</v>
      </c>
      <c r="E772" t="s">
        <v>167</v>
      </c>
      <c r="F772">
        <v>2014</v>
      </c>
      <c r="G772">
        <v>69.335576414866907</v>
      </c>
      <c r="H772">
        <v>72.432547964510206</v>
      </c>
      <c r="I772">
        <v>65.751896924026596</v>
      </c>
    </row>
    <row r="773" spans="1:9" x14ac:dyDescent="0.15">
      <c r="A773" t="s">
        <v>202</v>
      </c>
      <c r="B773" t="s">
        <v>333</v>
      </c>
      <c r="C773" t="s">
        <v>205</v>
      </c>
      <c r="D773" t="s">
        <v>204</v>
      </c>
      <c r="E773" t="s">
        <v>167</v>
      </c>
      <c r="F773">
        <v>2014</v>
      </c>
      <c r="G773">
        <v>68.146072064953202</v>
      </c>
      <c r="H773">
        <v>70.928163859046606</v>
      </c>
      <c r="I773">
        <v>64.990372504338296</v>
      </c>
    </row>
    <row r="774" spans="1:9" x14ac:dyDescent="0.15">
      <c r="A774" t="s">
        <v>202</v>
      </c>
      <c r="B774" t="s">
        <v>334</v>
      </c>
      <c r="C774" t="s">
        <v>21</v>
      </c>
      <c r="D774" t="s">
        <v>204</v>
      </c>
      <c r="E774" t="s">
        <v>167</v>
      </c>
      <c r="F774">
        <v>2014</v>
      </c>
      <c r="G774">
        <v>67.248088155728794</v>
      </c>
      <c r="H774">
        <v>69.755778750241404</v>
      </c>
      <c r="I774">
        <v>64.423560913788805</v>
      </c>
    </row>
    <row r="775" spans="1:9" x14ac:dyDescent="0.15">
      <c r="A775" t="s">
        <v>202</v>
      </c>
      <c r="B775" t="s">
        <v>334</v>
      </c>
      <c r="C775" t="s">
        <v>1</v>
      </c>
      <c r="D775" t="s">
        <v>204</v>
      </c>
      <c r="E775" t="s">
        <v>167</v>
      </c>
      <c r="F775">
        <v>2014</v>
      </c>
      <c r="G775">
        <v>70.190096627790496</v>
      </c>
      <c r="H775">
        <v>73.318869535670402</v>
      </c>
      <c r="I775">
        <v>66.558557030777095</v>
      </c>
    </row>
    <row r="776" spans="1:9" x14ac:dyDescent="0.15">
      <c r="A776" t="s">
        <v>202</v>
      </c>
      <c r="B776" t="s">
        <v>334</v>
      </c>
      <c r="C776" t="s">
        <v>205</v>
      </c>
      <c r="D776" t="s">
        <v>204</v>
      </c>
      <c r="E776" t="s">
        <v>167</v>
      </c>
      <c r="F776">
        <v>2014</v>
      </c>
      <c r="G776">
        <v>68.691205283575201</v>
      </c>
      <c r="H776">
        <v>71.512720866944704</v>
      </c>
      <c r="I776">
        <v>65.463909565537904</v>
      </c>
    </row>
    <row r="777" spans="1:9" x14ac:dyDescent="0.15">
      <c r="A777" t="s">
        <v>202</v>
      </c>
      <c r="B777" t="s">
        <v>335</v>
      </c>
      <c r="C777" t="s">
        <v>21</v>
      </c>
      <c r="D777" t="s">
        <v>204</v>
      </c>
      <c r="E777" t="s">
        <v>167</v>
      </c>
      <c r="F777">
        <v>2014</v>
      </c>
      <c r="G777">
        <v>68.934438579718503</v>
      </c>
      <c r="H777">
        <v>71.5874878255065</v>
      </c>
      <c r="I777">
        <v>65.926335746306506</v>
      </c>
    </row>
    <row r="778" spans="1:9" x14ac:dyDescent="0.15">
      <c r="A778" t="s">
        <v>202</v>
      </c>
      <c r="B778" t="s">
        <v>335</v>
      </c>
      <c r="C778" t="s">
        <v>1</v>
      </c>
      <c r="D778" t="s">
        <v>204</v>
      </c>
      <c r="E778" t="s">
        <v>167</v>
      </c>
      <c r="F778">
        <v>2014</v>
      </c>
      <c r="G778">
        <v>70.540729732559598</v>
      </c>
      <c r="H778">
        <v>73.723747669317405</v>
      </c>
      <c r="I778">
        <v>66.989916126688996</v>
      </c>
    </row>
    <row r="779" spans="1:9" x14ac:dyDescent="0.15">
      <c r="A779" t="s">
        <v>202</v>
      </c>
      <c r="B779" t="s">
        <v>335</v>
      </c>
      <c r="C779" t="s">
        <v>205</v>
      </c>
      <c r="D779" t="s">
        <v>204</v>
      </c>
      <c r="E779" t="s">
        <v>167</v>
      </c>
      <c r="F779">
        <v>2014</v>
      </c>
      <c r="G779">
        <v>69.756083047161098</v>
      </c>
      <c r="H779">
        <v>72.619603145178004</v>
      </c>
      <c r="I779">
        <v>66.437221329996405</v>
      </c>
    </row>
    <row r="780" spans="1:9" x14ac:dyDescent="0.15">
      <c r="A780" t="s">
        <v>202</v>
      </c>
      <c r="B780" t="s">
        <v>336</v>
      </c>
      <c r="C780" t="s">
        <v>21</v>
      </c>
      <c r="D780" t="s">
        <v>204</v>
      </c>
      <c r="E780" t="s">
        <v>167</v>
      </c>
      <c r="F780">
        <v>2014</v>
      </c>
      <c r="G780">
        <v>68.795350918237006</v>
      </c>
      <c r="H780">
        <v>71.430333484364795</v>
      </c>
      <c r="I780">
        <v>65.8310682941013</v>
      </c>
    </row>
    <row r="781" spans="1:9" x14ac:dyDescent="0.15">
      <c r="A781" t="s">
        <v>202</v>
      </c>
      <c r="B781" t="s">
        <v>336</v>
      </c>
      <c r="C781" t="s">
        <v>1</v>
      </c>
      <c r="D781" t="s">
        <v>204</v>
      </c>
      <c r="E781" t="s">
        <v>167</v>
      </c>
      <c r="F781">
        <v>2014</v>
      </c>
      <c r="G781">
        <v>70.383690823726695</v>
      </c>
      <c r="H781">
        <v>73.600602502478495</v>
      </c>
      <c r="I781">
        <v>66.710814635426502</v>
      </c>
    </row>
    <row r="782" spans="1:9" x14ac:dyDescent="0.15">
      <c r="A782" t="s">
        <v>202</v>
      </c>
      <c r="B782" t="s">
        <v>336</v>
      </c>
      <c r="C782" t="s">
        <v>205</v>
      </c>
      <c r="D782" t="s">
        <v>204</v>
      </c>
      <c r="E782" t="s">
        <v>167</v>
      </c>
      <c r="F782">
        <v>2014</v>
      </c>
      <c r="G782">
        <v>69.602999389808602</v>
      </c>
      <c r="H782">
        <v>72.458005922708494</v>
      </c>
      <c r="I782">
        <v>66.261399785787802</v>
      </c>
    </row>
    <row r="783" spans="1:9" x14ac:dyDescent="0.15">
      <c r="A783" t="s">
        <v>202</v>
      </c>
      <c r="B783" t="s">
        <v>337</v>
      </c>
      <c r="C783" t="s">
        <v>21</v>
      </c>
      <c r="D783" t="s">
        <v>204</v>
      </c>
      <c r="E783" t="s">
        <v>167</v>
      </c>
      <c r="F783">
        <v>2014</v>
      </c>
      <c r="G783">
        <v>69.412659669792603</v>
      </c>
      <c r="H783">
        <v>72.129362365669493</v>
      </c>
      <c r="I783">
        <v>66.2587730840131</v>
      </c>
    </row>
    <row r="784" spans="1:9" x14ac:dyDescent="0.15">
      <c r="A784" t="s">
        <v>202</v>
      </c>
      <c r="B784" t="s">
        <v>337</v>
      </c>
      <c r="C784" t="s">
        <v>1</v>
      </c>
      <c r="D784" t="s">
        <v>204</v>
      </c>
      <c r="E784" t="s">
        <v>167</v>
      </c>
      <c r="F784">
        <v>2014</v>
      </c>
      <c r="G784">
        <v>71.040221471997</v>
      </c>
      <c r="H784">
        <v>74.321231518689601</v>
      </c>
      <c r="I784">
        <v>67.324524476113098</v>
      </c>
    </row>
    <row r="785" spans="1:9" x14ac:dyDescent="0.15">
      <c r="A785" t="s">
        <v>202</v>
      </c>
      <c r="B785" t="s">
        <v>337</v>
      </c>
      <c r="C785" t="s">
        <v>205</v>
      </c>
      <c r="D785" t="s">
        <v>204</v>
      </c>
      <c r="E785" t="s">
        <v>167</v>
      </c>
      <c r="F785">
        <v>2014</v>
      </c>
      <c r="G785">
        <v>70.260342678517006</v>
      </c>
      <c r="H785">
        <v>73.224487793318403</v>
      </c>
      <c r="I785">
        <v>66.816673018196695</v>
      </c>
    </row>
    <row r="786" spans="1:9" x14ac:dyDescent="0.15">
      <c r="A786" t="s">
        <v>202</v>
      </c>
      <c r="B786" t="s">
        <v>338</v>
      </c>
      <c r="C786" t="s">
        <v>21</v>
      </c>
      <c r="D786" t="s">
        <v>204</v>
      </c>
      <c r="E786" t="s">
        <v>167</v>
      </c>
      <c r="F786">
        <v>2014</v>
      </c>
      <c r="G786">
        <v>69.399353302490496</v>
      </c>
      <c r="H786">
        <v>72.009522202359705</v>
      </c>
      <c r="I786">
        <v>66.266381885125398</v>
      </c>
    </row>
    <row r="787" spans="1:9" x14ac:dyDescent="0.15">
      <c r="A787" t="s">
        <v>202</v>
      </c>
      <c r="B787" t="s">
        <v>338</v>
      </c>
      <c r="C787" t="s">
        <v>1</v>
      </c>
      <c r="D787" t="s">
        <v>204</v>
      </c>
      <c r="E787" t="s">
        <v>167</v>
      </c>
      <c r="F787">
        <v>2014</v>
      </c>
      <c r="G787">
        <v>70.644144221884901</v>
      </c>
      <c r="H787">
        <v>73.782016369634306</v>
      </c>
      <c r="I787">
        <v>66.979676770464906</v>
      </c>
    </row>
    <row r="788" spans="1:9" x14ac:dyDescent="0.15">
      <c r="A788" t="s">
        <v>202</v>
      </c>
      <c r="B788" t="s">
        <v>338</v>
      </c>
      <c r="C788" t="s">
        <v>205</v>
      </c>
      <c r="D788" t="s">
        <v>204</v>
      </c>
      <c r="E788" t="s">
        <v>167</v>
      </c>
      <c r="F788">
        <v>2014</v>
      </c>
      <c r="G788">
        <v>70.044361922424102</v>
      </c>
      <c r="H788">
        <v>72.898408769308105</v>
      </c>
      <c r="I788">
        <v>66.680540311264195</v>
      </c>
    </row>
    <row r="789" spans="1:9" x14ac:dyDescent="0.15">
      <c r="A789" t="s">
        <v>202</v>
      </c>
      <c r="B789" t="s">
        <v>339</v>
      </c>
      <c r="C789" t="s">
        <v>21</v>
      </c>
      <c r="D789" t="s">
        <v>204</v>
      </c>
      <c r="E789" t="s">
        <v>167</v>
      </c>
      <c r="F789">
        <v>2014</v>
      </c>
      <c r="G789">
        <v>68.9893115321957</v>
      </c>
      <c r="H789">
        <v>71.614085568232596</v>
      </c>
      <c r="I789">
        <v>65.878306957125105</v>
      </c>
    </row>
    <row r="790" spans="1:9" x14ac:dyDescent="0.15">
      <c r="A790" t="s">
        <v>202</v>
      </c>
      <c r="B790" t="s">
        <v>339</v>
      </c>
      <c r="C790" t="s">
        <v>1</v>
      </c>
      <c r="D790" t="s">
        <v>204</v>
      </c>
      <c r="E790" t="s">
        <v>167</v>
      </c>
      <c r="F790">
        <v>2014</v>
      </c>
      <c r="G790">
        <v>70.267053209855504</v>
      </c>
      <c r="H790">
        <v>73.483412922191903</v>
      </c>
      <c r="I790">
        <v>66.617249213466593</v>
      </c>
    </row>
    <row r="791" spans="1:9" x14ac:dyDescent="0.15">
      <c r="A791" t="s">
        <v>202</v>
      </c>
      <c r="B791" t="s">
        <v>339</v>
      </c>
      <c r="C791" t="s">
        <v>205</v>
      </c>
      <c r="D791" t="s">
        <v>204</v>
      </c>
      <c r="E791" t="s">
        <v>167</v>
      </c>
      <c r="F791">
        <v>2014</v>
      </c>
      <c r="G791">
        <v>69.642388739189997</v>
      </c>
      <c r="H791">
        <v>72.5713144618543</v>
      </c>
      <c r="I791">
        <v>66.263444144799095</v>
      </c>
    </row>
    <row r="792" spans="1:9" x14ac:dyDescent="0.15">
      <c r="A792" t="s">
        <v>202</v>
      </c>
      <c r="B792" t="s">
        <v>340</v>
      </c>
      <c r="C792" t="s">
        <v>21</v>
      </c>
      <c r="D792" t="s">
        <v>204</v>
      </c>
      <c r="E792" t="s">
        <v>167</v>
      </c>
      <c r="F792">
        <v>2014</v>
      </c>
      <c r="G792">
        <v>68.959056364546399</v>
      </c>
      <c r="H792">
        <v>71.560968709813395</v>
      </c>
      <c r="I792">
        <v>65.971661820708903</v>
      </c>
    </row>
    <row r="793" spans="1:9" x14ac:dyDescent="0.15">
      <c r="A793" t="s">
        <v>202</v>
      </c>
      <c r="B793" t="s">
        <v>340</v>
      </c>
      <c r="C793" t="s">
        <v>1</v>
      </c>
      <c r="D793" t="s">
        <v>204</v>
      </c>
      <c r="E793" t="s">
        <v>167</v>
      </c>
      <c r="F793">
        <v>2014</v>
      </c>
      <c r="G793">
        <v>70.240794339152302</v>
      </c>
      <c r="H793">
        <v>73.344500111801096</v>
      </c>
      <c r="I793">
        <v>66.674287670063293</v>
      </c>
    </row>
    <row r="794" spans="1:9" x14ac:dyDescent="0.15">
      <c r="A794" t="s">
        <v>202</v>
      </c>
      <c r="B794" t="s">
        <v>340</v>
      </c>
      <c r="C794" t="s">
        <v>205</v>
      </c>
      <c r="D794" t="s">
        <v>204</v>
      </c>
      <c r="E794" t="s">
        <v>167</v>
      </c>
      <c r="F794">
        <v>2014</v>
      </c>
      <c r="G794">
        <v>69.623891562459093</v>
      </c>
      <c r="H794">
        <v>72.481742187164997</v>
      </c>
      <c r="I794">
        <v>66.324347711256806</v>
      </c>
    </row>
    <row r="795" spans="1:9" x14ac:dyDescent="0.15">
      <c r="A795" t="s">
        <v>202</v>
      </c>
      <c r="B795" t="s">
        <v>341</v>
      </c>
      <c r="C795" t="s">
        <v>21</v>
      </c>
      <c r="D795" t="s">
        <v>204</v>
      </c>
      <c r="E795" t="s">
        <v>167</v>
      </c>
      <c r="F795">
        <v>2014</v>
      </c>
      <c r="G795">
        <v>68.367463357061297</v>
      </c>
      <c r="H795">
        <v>70.988937208104304</v>
      </c>
      <c r="I795">
        <v>65.276344094977901</v>
      </c>
    </row>
    <row r="796" spans="1:9" x14ac:dyDescent="0.15">
      <c r="A796" t="s">
        <v>202</v>
      </c>
      <c r="B796" t="s">
        <v>341</v>
      </c>
      <c r="C796" t="s">
        <v>1</v>
      </c>
      <c r="D796" t="s">
        <v>204</v>
      </c>
      <c r="E796" t="s">
        <v>167</v>
      </c>
      <c r="F796">
        <v>2014</v>
      </c>
      <c r="G796">
        <v>70.082214644276803</v>
      </c>
      <c r="H796">
        <v>73.293414527592702</v>
      </c>
      <c r="I796">
        <v>66.415295933672098</v>
      </c>
    </row>
    <row r="797" spans="1:9" x14ac:dyDescent="0.15">
      <c r="A797" t="s">
        <v>202</v>
      </c>
      <c r="B797" t="s">
        <v>341</v>
      </c>
      <c r="C797" t="s">
        <v>205</v>
      </c>
      <c r="D797" t="s">
        <v>204</v>
      </c>
      <c r="E797" t="s">
        <v>167</v>
      </c>
      <c r="F797">
        <v>2014</v>
      </c>
      <c r="G797">
        <v>69.234441002609202</v>
      </c>
      <c r="H797">
        <v>72.070998641669107</v>
      </c>
      <c r="I797">
        <v>65.916850713691105</v>
      </c>
    </row>
    <row r="798" spans="1:9" x14ac:dyDescent="0.15">
      <c r="A798" t="s">
        <v>202</v>
      </c>
      <c r="B798" t="s">
        <v>342</v>
      </c>
      <c r="C798" t="s">
        <v>21</v>
      </c>
      <c r="D798" t="s">
        <v>204</v>
      </c>
      <c r="E798" t="s">
        <v>167</v>
      </c>
      <c r="F798">
        <v>2014</v>
      </c>
      <c r="G798">
        <v>67.6460052815072</v>
      </c>
      <c r="H798">
        <v>70.232741099167995</v>
      </c>
      <c r="I798">
        <v>64.744964714668797</v>
      </c>
    </row>
    <row r="799" spans="1:9" x14ac:dyDescent="0.15">
      <c r="A799" t="s">
        <v>202</v>
      </c>
      <c r="B799" t="s">
        <v>342</v>
      </c>
      <c r="C799" t="s">
        <v>1</v>
      </c>
      <c r="D799" t="s">
        <v>204</v>
      </c>
      <c r="E799" t="s">
        <v>167</v>
      </c>
      <c r="F799">
        <v>2014</v>
      </c>
      <c r="G799">
        <v>69.6603481925724</v>
      </c>
      <c r="H799">
        <v>72.867714578229396</v>
      </c>
      <c r="I799">
        <v>66.027353421015306</v>
      </c>
    </row>
    <row r="800" spans="1:9" x14ac:dyDescent="0.15">
      <c r="A800" t="s">
        <v>202</v>
      </c>
      <c r="B800" t="s">
        <v>342</v>
      </c>
      <c r="C800" t="s">
        <v>205</v>
      </c>
      <c r="D800" t="s">
        <v>204</v>
      </c>
      <c r="E800" t="s">
        <v>167</v>
      </c>
      <c r="F800">
        <v>2014</v>
      </c>
      <c r="G800">
        <v>68.655726248403795</v>
      </c>
      <c r="H800">
        <v>71.563684030389297</v>
      </c>
      <c r="I800">
        <v>65.426763958500104</v>
      </c>
    </row>
    <row r="801" spans="1:9" x14ac:dyDescent="0.15">
      <c r="A801" t="s">
        <v>202</v>
      </c>
      <c r="B801" t="s">
        <v>343</v>
      </c>
      <c r="C801" t="s">
        <v>21</v>
      </c>
      <c r="D801" t="s">
        <v>204</v>
      </c>
      <c r="E801" t="s">
        <v>167</v>
      </c>
      <c r="F801">
        <v>2014</v>
      </c>
      <c r="G801">
        <v>67.555254312987799</v>
      </c>
      <c r="H801">
        <v>70.114882260705201</v>
      </c>
      <c r="I801">
        <v>64.524308086974401</v>
      </c>
    </row>
    <row r="802" spans="1:9" x14ac:dyDescent="0.15">
      <c r="A802" t="s">
        <v>202</v>
      </c>
      <c r="B802" t="s">
        <v>343</v>
      </c>
      <c r="C802" t="s">
        <v>1</v>
      </c>
      <c r="D802" t="s">
        <v>204</v>
      </c>
      <c r="E802" t="s">
        <v>167</v>
      </c>
      <c r="F802">
        <v>2014</v>
      </c>
      <c r="G802">
        <v>69.355557559126794</v>
      </c>
      <c r="H802">
        <v>72.408407348611505</v>
      </c>
      <c r="I802">
        <v>65.813312248141798</v>
      </c>
    </row>
    <row r="803" spans="1:9" x14ac:dyDescent="0.15">
      <c r="A803" t="s">
        <v>202</v>
      </c>
      <c r="B803" t="s">
        <v>343</v>
      </c>
      <c r="C803" t="s">
        <v>205</v>
      </c>
      <c r="D803" t="s">
        <v>204</v>
      </c>
      <c r="E803" t="s">
        <v>167</v>
      </c>
      <c r="F803">
        <v>2014</v>
      </c>
      <c r="G803">
        <v>68.457344950638301</v>
      </c>
      <c r="H803">
        <v>71.267589047381506</v>
      </c>
      <c r="I803">
        <v>65.239959202673703</v>
      </c>
    </row>
    <row r="804" spans="1:9" x14ac:dyDescent="0.15">
      <c r="A804" t="s">
        <v>202</v>
      </c>
      <c r="B804" t="s">
        <v>344</v>
      </c>
      <c r="C804" t="s">
        <v>21</v>
      </c>
      <c r="D804" t="s">
        <v>204</v>
      </c>
      <c r="E804" t="s">
        <v>167</v>
      </c>
      <c r="F804">
        <v>2014</v>
      </c>
      <c r="G804">
        <v>66.530825311297207</v>
      </c>
      <c r="H804">
        <v>68.996165167514505</v>
      </c>
      <c r="I804">
        <v>63.827316811758102</v>
      </c>
    </row>
    <row r="805" spans="1:9" x14ac:dyDescent="0.15">
      <c r="A805" t="s">
        <v>202</v>
      </c>
      <c r="B805" t="s">
        <v>344</v>
      </c>
      <c r="C805" t="s">
        <v>1</v>
      </c>
      <c r="D805" t="s">
        <v>204</v>
      </c>
      <c r="E805" t="s">
        <v>167</v>
      </c>
      <c r="F805">
        <v>2014</v>
      </c>
      <c r="G805">
        <v>68.491367383183601</v>
      </c>
      <c r="H805">
        <v>71.566780508950401</v>
      </c>
      <c r="I805">
        <v>64.9039211249234</v>
      </c>
    </row>
    <row r="806" spans="1:9" x14ac:dyDescent="0.15">
      <c r="A806" t="s">
        <v>202</v>
      </c>
      <c r="B806" t="s">
        <v>344</v>
      </c>
      <c r="C806" t="s">
        <v>205</v>
      </c>
      <c r="D806" t="s">
        <v>204</v>
      </c>
      <c r="E806" t="s">
        <v>167</v>
      </c>
      <c r="F806">
        <v>2014</v>
      </c>
      <c r="G806">
        <v>67.497502083773995</v>
      </c>
      <c r="H806">
        <v>70.225502796589495</v>
      </c>
      <c r="I806">
        <v>64.315648827259196</v>
      </c>
    </row>
    <row r="807" spans="1:9" x14ac:dyDescent="0.15">
      <c r="A807" t="s">
        <v>202</v>
      </c>
      <c r="B807" t="s">
        <v>345</v>
      </c>
      <c r="C807" t="s">
        <v>21</v>
      </c>
      <c r="D807" t="s">
        <v>204</v>
      </c>
      <c r="E807" t="s">
        <v>167</v>
      </c>
      <c r="F807">
        <v>2014</v>
      </c>
      <c r="G807">
        <v>67.251207141958801</v>
      </c>
      <c r="H807">
        <v>69.738648952475003</v>
      </c>
      <c r="I807">
        <v>64.356048994501407</v>
      </c>
    </row>
    <row r="808" spans="1:9" x14ac:dyDescent="0.15">
      <c r="A808" t="s">
        <v>202</v>
      </c>
      <c r="B808" t="s">
        <v>345</v>
      </c>
      <c r="C808" t="s">
        <v>1</v>
      </c>
      <c r="D808" t="s">
        <v>204</v>
      </c>
      <c r="E808" t="s">
        <v>167</v>
      </c>
      <c r="F808">
        <v>2014</v>
      </c>
      <c r="G808">
        <v>69.400715990266505</v>
      </c>
      <c r="H808">
        <v>72.562140128197896</v>
      </c>
      <c r="I808">
        <v>65.859904383963894</v>
      </c>
    </row>
    <row r="809" spans="1:9" x14ac:dyDescent="0.15">
      <c r="A809" t="s">
        <v>202</v>
      </c>
      <c r="B809" t="s">
        <v>345</v>
      </c>
      <c r="C809" t="s">
        <v>205</v>
      </c>
      <c r="D809" t="s">
        <v>204</v>
      </c>
      <c r="E809" t="s">
        <v>167</v>
      </c>
      <c r="F809">
        <v>2014</v>
      </c>
      <c r="G809">
        <v>68.330797442621304</v>
      </c>
      <c r="H809">
        <v>71.071653772705005</v>
      </c>
      <c r="I809">
        <v>65.108069072615393</v>
      </c>
    </row>
    <row r="810" spans="1:9" x14ac:dyDescent="0.15">
      <c r="A810" t="s">
        <v>202</v>
      </c>
      <c r="B810" t="s">
        <v>346</v>
      </c>
      <c r="C810" t="s">
        <v>21</v>
      </c>
      <c r="D810" t="s">
        <v>204</v>
      </c>
      <c r="E810" t="s">
        <v>167</v>
      </c>
      <c r="F810">
        <v>2014</v>
      </c>
      <c r="G810">
        <v>67.035767155281803</v>
      </c>
      <c r="H810">
        <v>69.621254399695104</v>
      </c>
      <c r="I810">
        <v>63.9984825075705</v>
      </c>
    </row>
    <row r="811" spans="1:9" x14ac:dyDescent="0.15">
      <c r="A811" t="s">
        <v>202</v>
      </c>
      <c r="B811" t="s">
        <v>346</v>
      </c>
      <c r="C811" t="s">
        <v>1</v>
      </c>
      <c r="D811" t="s">
        <v>204</v>
      </c>
      <c r="E811" t="s">
        <v>167</v>
      </c>
      <c r="F811">
        <v>2014</v>
      </c>
      <c r="G811">
        <v>69.159773213693001</v>
      </c>
      <c r="H811">
        <v>72.289440850314307</v>
      </c>
      <c r="I811">
        <v>65.436417169118897</v>
      </c>
    </row>
    <row r="812" spans="1:9" x14ac:dyDescent="0.15">
      <c r="A812" t="s">
        <v>202</v>
      </c>
      <c r="B812" t="s">
        <v>346</v>
      </c>
      <c r="C812" t="s">
        <v>205</v>
      </c>
      <c r="D812" t="s">
        <v>204</v>
      </c>
      <c r="E812" t="s">
        <v>167</v>
      </c>
      <c r="F812">
        <v>2014</v>
      </c>
      <c r="G812">
        <v>68.094738085919204</v>
      </c>
      <c r="H812">
        <v>70.935506486986696</v>
      </c>
      <c r="I812">
        <v>64.787898861600198</v>
      </c>
    </row>
    <row r="813" spans="1:9" x14ac:dyDescent="0.15">
      <c r="A813" t="s">
        <v>202</v>
      </c>
      <c r="B813" t="s">
        <v>347</v>
      </c>
      <c r="C813" t="s">
        <v>21</v>
      </c>
      <c r="D813" t="s">
        <v>204</v>
      </c>
      <c r="E813" t="s">
        <v>167</v>
      </c>
      <c r="F813">
        <v>2014</v>
      </c>
      <c r="G813">
        <v>67.223986677485399</v>
      </c>
      <c r="H813">
        <v>69.805454806304198</v>
      </c>
      <c r="I813">
        <v>64.256150443670606</v>
      </c>
    </row>
    <row r="814" spans="1:9" x14ac:dyDescent="0.15">
      <c r="A814" t="s">
        <v>202</v>
      </c>
      <c r="B814" t="s">
        <v>347</v>
      </c>
      <c r="C814" t="s">
        <v>1</v>
      </c>
      <c r="D814" t="s">
        <v>204</v>
      </c>
      <c r="E814" t="s">
        <v>167</v>
      </c>
      <c r="F814">
        <v>2014</v>
      </c>
      <c r="G814">
        <v>69.307913767248905</v>
      </c>
      <c r="H814">
        <v>72.374387322355702</v>
      </c>
      <c r="I814">
        <v>65.737203181190793</v>
      </c>
    </row>
    <row r="815" spans="1:9" x14ac:dyDescent="0.15">
      <c r="A815" t="s">
        <v>202</v>
      </c>
      <c r="B815" t="s">
        <v>347</v>
      </c>
      <c r="C815" t="s">
        <v>205</v>
      </c>
      <c r="D815" t="s">
        <v>204</v>
      </c>
      <c r="E815" t="s">
        <v>167</v>
      </c>
      <c r="F815">
        <v>2014</v>
      </c>
      <c r="G815">
        <v>68.270495625163306</v>
      </c>
      <c r="H815">
        <v>71.085134274328396</v>
      </c>
      <c r="I815">
        <v>64.979452699945298</v>
      </c>
    </row>
    <row r="816" spans="1:9" x14ac:dyDescent="0.15">
      <c r="A816" t="s">
        <v>202</v>
      </c>
      <c r="B816" t="s">
        <v>348</v>
      </c>
      <c r="C816" t="s">
        <v>21</v>
      </c>
      <c r="D816" t="s">
        <v>204</v>
      </c>
      <c r="E816" t="s">
        <v>167</v>
      </c>
      <c r="F816">
        <v>2014</v>
      </c>
      <c r="G816">
        <v>66.932265976616705</v>
      </c>
      <c r="H816">
        <v>69.475542957672801</v>
      </c>
      <c r="I816">
        <v>63.995868403358898</v>
      </c>
    </row>
    <row r="817" spans="1:9" x14ac:dyDescent="0.15">
      <c r="A817" t="s">
        <v>202</v>
      </c>
      <c r="B817" t="s">
        <v>348</v>
      </c>
      <c r="C817" t="s">
        <v>1</v>
      </c>
      <c r="D817" t="s">
        <v>204</v>
      </c>
      <c r="E817" t="s">
        <v>167</v>
      </c>
      <c r="F817">
        <v>2014</v>
      </c>
      <c r="G817">
        <v>68.6552261317687</v>
      </c>
      <c r="H817">
        <v>71.723535378780696</v>
      </c>
      <c r="I817">
        <v>65.117811607304205</v>
      </c>
    </row>
    <row r="818" spans="1:9" x14ac:dyDescent="0.15">
      <c r="A818" t="s">
        <v>202</v>
      </c>
      <c r="B818" t="s">
        <v>348</v>
      </c>
      <c r="C818" t="s">
        <v>205</v>
      </c>
      <c r="D818" t="s">
        <v>204</v>
      </c>
      <c r="E818" t="s">
        <v>167</v>
      </c>
      <c r="F818">
        <v>2014</v>
      </c>
      <c r="G818">
        <v>67.807598956501906</v>
      </c>
      <c r="H818">
        <v>70.630992512371407</v>
      </c>
      <c r="I818">
        <v>64.579272159370007</v>
      </c>
    </row>
    <row r="819" spans="1:9" x14ac:dyDescent="0.15">
      <c r="A819" t="s">
        <v>202</v>
      </c>
      <c r="B819" t="s">
        <v>349</v>
      </c>
      <c r="C819" t="s">
        <v>21</v>
      </c>
      <c r="D819" t="s">
        <v>204</v>
      </c>
      <c r="E819" t="s">
        <v>167</v>
      </c>
      <c r="F819">
        <v>2014</v>
      </c>
      <c r="G819">
        <v>68.249158246334702</v>
      </c>
      <c r="H819">
        <v>70.843877341133705</v>
      </c>
      <c r="I819">
        <v>65.414615244045706</v>
      </c>
    </row>
    <row r="820" spans="1:9" x14ac:dyDescent="0.15">
      <c r="A820" t="s">
        <v>202</v>
      </c>
      <c r="B820" t="s">
        <v>349</v>
      </c>
      <c r="C820" t="s">
        <v>1</v>
      </c>
      <c r="D820" t="s">
        <v>204</v>
      </c>
      <c r="E820" t="s">
        <v>167</v>
      </c>
      <c r="F820">
        <v>2014</v>
      </c>
      <c r="G820">
        <v>70.452393777447696</v>
      </c>
      <c r="H820">
        <v>73.654586486740996</v>
      </c>
      <c r="I820">
        <v>66.793474380241506</v>
      </c>
    </row>
    <row r="821" spans="1:9" x14ac:dyDescent="0.15">
      <c r="A821" t="s">
        <v>202</v>
      </c>
      <c r="B821" t="s">
        <v>349</v>
      </c>
      <c r="C821" t="s">
        <v>205</v>
      </c>
      <c r="D821" t="s">
        <v>204</v>
      </c>
      <c r="E821" t="s">
        <v>167</v>
      </c>
      <c r="F821">
        <v>2014</v>
      </c>
      <c r="G821">
        <v>69.348656200056197</v>
      </c>
      <c r="H821">
        <v>72.257678405434703</v>
      </c>
      <c r="I821">
        <v>66.1059571047509</v>
      </c>
    </row>
    <row r="822" spans="1:9" x14ac:dyDescent="0.15">
      <c r="A822" t="s">
        <v>202</v>
      </c>
      <c r="B822" t="s">
        <v>350</v>
      </c>
      <c r="C822" t="s">
        <v>21</v>
      </c>
      <c r="D822" t="s">
        <v>204</v>
      </c>
      <c r="E822" t="s">
        <v>167</v>
      </c>
      <c r="F822">
        <v>2014</v>
      </c>
      <c r="G822">
        <v>69.827374737325798</v>
      </c>
      <c r="H822">
        <v>72.465506450013194</v>
      </c>
      <c r="I822">
        <v>66.7459665350964</v>
      </c>
    </row>
    <row r="823" spans="1:9" x14ac:dyDescent="0.15">
      <c r="A823" t="s">
        <v>202</v>
      </c>
      <c r="B823" t="s">
        <v>350</v>
      </c>
      <c r="C823" t="s">
        <v>1</v>
      </c>
      <c r="D823" t="s">
        <v>204</v>
      </c>
      <c r="E823" t="s">
        <v>167</v>
      </c>
      <c r="F823">
        <v>2014</v>
      </c>
      <c r="G823">
        <v>71.534896335249798</v>
      </c>
      <c r="H823">
        <v>74.708979834996896</v>
      </c>
      <c r="I823">
        <v>67.861389153336503</v>
      </c>
    </row>
    <row r="824" spans="1:9" x14ac:dyDescent="0.15">
      <c r="A824" t="s">
        <v>202</v>
      </c>
      <c r="B824" t="s">
        <v>350</v>
      </c>
      <c r="C824" t="s">
        <v>205</v>
      </c>
      <c r="D824" t="s">
        <v>204</v>
      </c>
      <c r="E824" t="s">
        <v>167</v>
      </c>
      <c r="F824">
        <v>2014</v>
      </c>
      <c r="G824">
        <v>70.677436476887294</v>
      </c>
      <c r="H824">
        <v>73.552669679305396</v>
      </c>
      <c r="I824">
        <v>67.308776236564995</v>
      </c>
    </row>
    <row r="825" spans="1:9" x14ac:dyDescent="0.15">
      <c r="A825" t="s">
        <v>202</v>
      </c>
      <c r="B825" t="s">
        <v>351</v>
      </c>
      <c r="C825" t="s">
        <v>21</v>
      </c>
      <c r="D825" t="s">
        <v>204</v>
      </c>
      <c r="E825" t="s">
        <v>167</v>
      </c>
      <c r="F825">
        <v>2014</v>
      </c>
      <c r="G825">
        <v>69.805442621259004</v>
      </c>
      <c r="H825">
        <v>72.532861787254504</v>
      </c>
      <c r="I825">
        <v>66.729549808222799</v>
      </c>
    </row>
    <row r="826" spans="1:9" x14ac:dyDescent="0.15">
      <c r="A826" t="s">
        <v>202</v>
      </c>
      <c r="B826" t="s">
        <v>351</v>
      </c>
      <c r="C826" t="s">
        <v>1</v>
      </c>
      <c r="D826" t="s">
        <v>204</v>
      </c>
      <c r="E826" t="s">
        <v>167</v>
      </c>
      <c r="F826">
        <v>2014</v>
      </c>
      <c r="G826">
        <v>70.9666444677203</v>
      </c>
      <c r="H826">
        <v>74.139777685231493</v>
      </c>
      <c r="I826">
        <v>67.238058552654493</v>
      </c>
    </row>
    <row r="827" spans="1:9" x14ac:dyDescent="0.15">
      <c r="A827" t="s">
        <v>202</v>
      </c>
      <c r="B827" t="s">
        <v>351</v>
      </c>
      <c r="C827" t="s">
        <v>205</v>
      </c>
      <c r="D827" t="s">
        <v>204</v>
      </c>
      <c r="E827" t="s">
        <v>167</v>
      </c>
      <c r="F827">
        <v>2014</v>
      </c>
      <c r="G827">
        <v>70.403661560775504</v>
      </c>
      <c r="H827">
        <v>73.350938415643697</v>
      </c>
      <c r="I827">
        <v>67.010532451037903</v>
      </c>
    </row>
    <row r="828" spans="1:9" x14ac:dyDescent="0.15">
      <c r="A828" t="s">
        <v>202</v>
      </c>
      <c r="B828" t="s">
        <v>352</v>
      </c>
      <c r="C828" t="s">
        <v>21</v>
      </c>
      <c r="D828" t="s">
        <v>204</v>
      </c>
      <c r="E828" t="s">
        <v>167</v>
      </c>
      <c r="F828">
        <v>2014</v>
      </c>
      <c r="G828">
        <v>69.928745924618397</v>
      </c>
      <c r="H828">
        <v>72.575899711917103</v>
      </c>
      <c r="I828">
        <v>66.819921478505094</v>
      </c>
    </row>
    <row r="829" spans="1:9" x14ac:dyDescent="0.15">
      <c r="A829" t="s">
        <v>202</v>
      </c>
      <c r="B829" t="s">
        <v>352</v>
      </c>
      <c r="C829" t="s">
        <v>1</v>
      </c>
      <c r="D829" t="s">
        <v>204</v>
      </c>
      <c r="E829" t="s">
        <v>167</v>
      </c>
      <c r="F829">
        <v>2014</v>
      </c>
      <c r="G829">
        <v>71.021713555713603</v>
      </c>
      <c r="H829">
        <v>74.142129953920801</v>
      </c>
      <c r="I829">
        <v>67.381519737367299</v>
      </c>
    </row>
    <row r="830" spans="1:9" x14ac:dyDescent="0.15">
      <c r="A830" t="s">
        <v>202</v>
      </c>
      <c r="B830" t="s">
        <v>352</v>
      </c>
      <c r="C830" t="s">
        <v>205</v>
      </c>
      <c r="D830" t="s">
        <v>204</v>
      </c>
      <c r="E830" t="s">
        <v>167</v>
      </c>
      <c r="F830">
        <v>2014</v>
      </c>
      <c r="G830">
        <v>70.511992408292002</v>
      </c>
      <c r="H830">
        <v>73.363422049200096</v>
      </c>
      <c r="I830">
        <v>67.099634037856106</v>
      </c>
    </row>
    <row r="831" spans="1:9" x14ac:dyDescent="0.15">
      <c r="A831" t="s">
        <v>202</v>
      </c>
      <c r="B831" t="s">
        <v>353</v>
      </c>
      <c r="C831" t="s">
        <v>21</v>
      </c>
      <c r="D831" t="s">
        <v>204</v>
      </c>
      <c r="E831" t="s">
        <v>167</v>
      </c>
      <c r="F831">
        <v>2014</v>
      </c>
      <c r="G831">
        <v>69.572876949792303</v>
      </c>
      <c r="H831">
        <v>72.193558026892902</v>
      </c>
      <c r="I831">
        <v>66.541932727866296</v>
      </c>
    </row>
    <row r="832" spans="1:9" x14ac:dyDescent="0.15">
      <c r="A832" t="s">
        <v>202</v>
      </c>
      <c r="B832" t="s">
        <v>353</v>
      </c>
      <c r="C832" t="s">
        <v>1</v>
      </c>
      <c r="D832" t="s">
        <v>204</v>
      </c>
      <c r="E832" t="s">
        <v>167</v>
      </c>
      <c r="F832">
        <v>2014</v>
      </c>
      <c r="G832">
        <v>70.573701597643606</v>
      </c>
      <c r="H832">
        <v>73.656524492794205</v>
      </c>
      <c r="I832">
        <v>67.038139683484999</v>
      </c>
    </row>
    <row r="833" spans="1:9" x14ac:dyDescent="0.15">
      <c r="A833" t="s">
        <v>202</v>
      </c>
      <c r="B833" t="s">
        <v>353</v>
      </c>
      <c r="C833" t="s">
        <v>205</v>
      </c>
      <c r="D833" t="s">
        <v>204</v>
      </c>
      <c r="E833" t="s">
        <v>167</v>
      </c>
      <c r="F833">
        <v>2014</v>
      </c>
      <c r="G833">
        <v>70.098441630781807</v>
      </c>
      <c r="H833">
        <v>72.984162543688697</v>
      </c>
      <c r="I833">
        <v>66.764018366346605</v>
      </c>
    </row>
    <row r="834" spans="1:9" x14ac:dyDescent="0.15">
      <c r="A834" t="s">
        <v>202</v>
      </c>
      <c r="B834" t="s">
        <v>354</v>
      </c>
      <c r="C834" t="s">
        <v>21</v>
      </c>
      <c r="D834" t="s">
        <v>204</v>
      </c>
      <c r="E834" t="s">
        <v>167</v>
      </c>
      <c r="F834">
        <v>2014</v>
      </c>
      <c r="G834">
        <v>69.959748059643005</v>
      </c>
      <c r="H834">
        <v>72.642633003176002</v>
      </c>
      <c r="I834">
        <v>66.804819127953394</v>
      </c>
    </row>
    <row r="835" spans="1:9" x14ac:dyDescent="0.15">
      <c r="A835" t="s">
        <v>202</v>
      </c>
      <c r="B835" t="s">
        <v>354</v>
      </c>
      <c r="C835" t="s">
        <v>1</v>
      </c>
      <c r="D835" t="s">
        <v>204</v>
      </c>
      <c r="E835" t="s">
        <v>167</v>
      </c>
      <c r="F835">
        <v>2014</v>
      </c>
      <c r="G835">
        <v>71.372069698379704</v>
      </c>
      <c r="H835">
        <v>74.507067324554498</v>
      </c>
      <c r="I835">
        <v>67.689329962698693</v>
      </c>
    </row>
    <row r="836" spans="1:9" x14ac:dyDescent="0.15">
      <c r="A836" t="s">
        <v>202</v>
      </c>
      <c r="B836" t="s">
        <v>354</v>
      </c>
      <c r="C836" t="s">
        <v>205</v>
      </c>
      <c r="D836" t="s">
        <v>204</v>
      </c>
      <c r="E836" t="s">
        <v>167</v>
      </c>
      <c r="F836">
        <v>2014</v>
      </c>
      <c r="G836">
        <v>70.694053783586696</v>
      </c>
      <c r="H836">
        <v>73.534361771047102</v>
      </c>
      <c r="I836">
        <v>67.267989884698906</v>
      </c>
    </row>
    <row r="837" spans="1:9" x14ac:dyDescent="0.15">
      <c r="A837" t="s">
        <v>202</v>
      </c>
      <c r="B837" t="s">
        <v>355</v>
      </c>
      <c r="C837" t="s">
        <v>21</v>
      </c>
      <c r="D837" t="s">
        <v>204</v>
      </c>
      <c r="E837" t="s">
        <v>167</v>
      </c>
      <c r="F837">
        <v>2014</v>
      </c>
      <c r="G837">
        <v>68.6426863385297</v>
      </c>
      <c r="H837">
        <v>71.161184987041494</v>
      </c>
      <c r="I837">
        <v>65.647504335506</v>
      </c>
    </row>
    <row r="838" spans="1:9" x14ac:dyDescent="0.15">
      <c r="A838" t="s">
        <v>202</v>
      </c>
      <c r="B838" t="s">
        <v>355</v>
      </c>
      <c r="C838" t="s">
        <v>1</v>
      </c>
      <c r="D838" t="s">
        <v>204</v>
      </c>
      <c r="E838" t="s">
        <v>167</v>
      </c>
      <c r="F838">
        <v>2014</v>
      </c>
      <c r="G838">
        <v>70.602326620851599</v>
      </c>
      <c r="H838">
        <v>73.740289141637007</v>
      </c>
      <c r="I838">
        <v>66.977986172120595</v>
      </c>
    </row>
    <row r="839" spans="1:9" x14ac:dyDescent="0.15">
      <c r="A839" t="s">
        <v>202</v>
      </c>
      <c r="B839" t="s">
        <v>355</v>
      </c>
      <c r="C839" t="s">
        <v>205</v>
      </c>
      <c r="D839" t="s">
        <v>204</v>
      </c>
      <c r="E839" t="s">
        <v>167</v>
      </c>
      <c r="F839">
        <v>2014</v>
      </c>
      <c r="G839">
        <v>69.632825501013301</v>
      </c>
      <c r="H839">
        <v>72.485863849861204</v>
      </c>
      <c r="I839">
        <v>66.297908987844906</v>
      </c>
    </row>
    <row r="840" spans="1:9" x14ac:dyDescent="0.15">
      <c r="A840" t="s">
        <v>202</v>
      </c>
      <c r="B840" t="s">
        <v>356</v>
      </c>
      <c r="C840" t="s">
        <v>21</v>
      </c>
      <c r="D840" t="s">
        <v>204</v>
      </c>
      <c r="E840" t="s">
        <v>167</v>
      </c>
      <c r="F840">
        <v>2014</v>
      </c>
      <c r="G840">
        <v>69.318210326571602</v>
      </c>
      <c r="H840">
        <v>71.927848117398995</v>
      </c>
      <c r="I840">
        <v>66.2670741313555</v>
      </c>
    </row>
    <row r="841" spans="1:9" x14ac:dyDescent="0.15">
      <c r="A841" t="s">
        <v>202</v>
      </c>
      <c r="B841" t="s">
        <v>356</v>
      </c>
      <c r="C841" t="s">
        <v>1</v>
      </c>
      <c r="D841" t="s">
        <v>204</v>
      </c>
      <c r="E841" t="s">
        <v>167</v>
      </c>
      <c r="F841">
        <v>2014</v>
      </c>
      <c r="G841">
        <v>70.668652315097702</v>
      </c>
      <c r="H841">
        <v>73.829552622892606</v>
      </c>
      <c r="I841">
        <v>67.071311937105193</v>
      </c>
    </row>
    <row r="842" spans="1:9" x14ac:dyDescent="0.15">
      <c r="A842" t="s">
        <v>202</v>
      </c>
      <c r="B842" t="s">
        <v>356</v>
      </c>
      <c r="C842" t="s">
        <v>205</v>
      </c>
      <c r="D842" t="s">
        <v>204</v>
      </c>
      <c r="E842" t="s">
        <v>167</v>
      </c>
      <c r="F842">
        <v>2014</v>
      </c>
      <c r="G842">
        <v>70.008841976526796</v>
      </c>
      <c r="H842">
        <v>72.914361836045003</v>
      </c>
      <c r="I842">
        <v>66.665195643004097</v>
      </c>
    </row>
    <row r="843" spans="1:9" x14ac:dyDescent="0.15">
      <c r="A843" t="s">
        <v>202</v>
      </c>
      <c r="B843" t="s">
        <v>357</v>
      </c>
      <c r="C843" t="s">
        <v>21</v>
      </c>
      <c r="D843" t="s">
        <v>204</v>
      </c>
      <c r="E843" t="s">
        <v>167</v>
      </c>
      <c r="F843">
        <v>2014</v>
      </c>
      <c r="G843">
        <v>68.2270753297814</v>
      </c>
      <c r="H843">
        <v>70.819132450347496</v>
      </c>
      <c r="I843">
        <v>65.245656660700106</v>
      </c>
    </row>
    <row r="844" spans="1:9" x14ac:dyDescent="0.15">
      <c r="A844" t="s">
        <v>202</v>
      </c>
      <c r="B844" t="s">
        <v>357</v>
      </c>
      <c r="C844" t="s">
        <v>1</v>
      </c>
      <c r="D844" t="s">
        <v>204</v>
      </c>
      <c r="E844" t="s">
        <v>167</v>
      </c>
      <c r="F844">
        <v>2014</v>
      </c>
      <c r="G844">
        <v>69.917676596409194</v>
      </c>
      <c r="H844">
        <v>73.001577352341997</v>
      </c>
      <c r="I844">
        <v>66.448431438578993</v>
      </c>
    </row>
    <row r="845" spans="1:9" x14ac:dyDescent="0.15">
      <c r="A845" t="s">
        <v>202</v>
      </c>
      <c r="B845" t="s">
        <v>357</v>
      </c>
      <c r="C845" t="s">
        <v>205</v>
      </c>
      <c r="D845" t="s">
        <v>204</v>
      </c>
      <c r="E845" t="s">
        <v>167</v>
      </c>
      <c r="F845">
        <v>2014</v>
      </c>
      <c r="G845">
        <v>69.102845246004193</v>
      </c>
      <c r="H845">
        <v>71.898093766910506</v>
      </c>
      <c r="I845">
        <v>65.870244026603004</v>
      </c>
    </row>
    <row r="846" spans="1:9" x14ac:dyDescent="0.15">
      <c r="A846" t="s">
        <v>202</v>
      </c>
      <c r="B846" t="s">
        <v>358</v>
      </c>
      <c r="C846" t="s">
        <v>21</v>
      </c>
      <c r="D846" t="s">
        <v>204</v>
      </c>
      <c r="E846" t="s">
        <v>167</v>
      </c>
      <c r="F846">
        <v>2014</v>
      </c>
      <c r="G846">
        <v>68.0535009420704</v>
      </c>
      <c r="H846">
        <v>70.686824333256098</v>
      </c>
      <c r="I846">
        <v>65.105780549498903</v>
      </c>
    </row>
    <row r="847" spans="1:9" x14ac:dyDescent="0.15">
      <c r="A847" t="s">
        <v>202</v>
      </c>
      <c r="B847" t="s">
        <v>358</v>
      </c>
      <c r="C847" t="s">
        <v>1</v>
      </c>
      <c r="D847" t="s">
        <v>204</v>
      </c>
      <c r="E847" t="s">
        <v>167</v>
      </c>
      <c r="F847">
        <v>2014</v>
      </c>
      <c r="G847">
        <v>69.617358178000003</v>
      </c>
      <c r="H847">
        <v>72.763365199914304</v>
      </c>
      <c r="I847">
        <v>66.066745659633895</v>
      </c>
    </row>
    <row r="848" spans="1:9" x14ac:dyDescent="0.15">
      <c r="A848" t="s">
        <v>202</v>
      </c>
      <c r="B848" t="s">
        <v>358</v>
      </c>
      <c r="C848" t="s">
        <v>205</v>
      </c>
      <c r="D848" t="s">
        <v>204</v>
      </c>
      <c r="E848" t="s">
        <v>167</v>
      </c>
      <c r="F848">
        <v>2014</v>
      </c>
      <c r="G848">
        <v>68.851517786352602</v>
      </c>
      <c r="H848">
        <v>71.710906463805699</v>
      </c>
      <c r="I848">
        <v>65.562415218492802</v>
      </c>
    </row>
    <row r="849" spans="1:9" x14ac:dyDescent="0.15">
      <c r="A849" t="s">
        <v>202</v>
      </c>
      <c r="B849" t="s">
        <v>359</v>
      </c>
      <c r="C849" t="s">
        <v>21</v>
      </c>
      <c r="D849" t="s">
        <v>204</v>
      </c>
      <c r="E849" t="s">
        <v>167</v>
      </c>
      <c r="F849">
        <v>2014</v>
      </c>
      <c r="G849">
        <v>68.286636687904604</v>
      </c>
      <c r="H849">
        <v>70.966320460660995</v>
      </c>
      <c r="I849">
        <v>65.331417308573904</v>
      </c>
    </row>
    <row r="850" spans="1:9" x14ac:dyDescent="0.15">
      <c r="A850" t="s">
        <v>202</v>
      </c>
      <c r="B850" t="s">
        <v>359</v>
      </c>
      <c r="C850" t="s">
        <v>1</v>
      </c>
      <c r="D850" t="s">
        <v>204</v>
      </c>
      <c r="E850" t="s">
        <v>167</v>
      </c>
      <c r="F850">
        <v>2014</v>
      </c>
      <c r="G850">
        <v>70.200531135511895</v>
      </c>
      <c r="H850">
        <v>73.393792111298396</v>
      </c>
      <c r="I850">
        <v>66.577982369293295</v>
      </c>
    </row>
    <row r="851" spans="1:9" x14ac:dyDescent="0.15">
      <c r="A851" t="s">
        <v>202</v>
      </c>
      <c r="B851" t="s">
        <v>359</v>
      </c>
      <c r="C851" t="s">
        <v>205</v>
      </c>
      <c r="D851" t="s">
        <v>204</v>
      </c>
      <c r="E851" t="s">
        <v>167</v>
      </c>
      <c r="F851">
        <v>2014</v>
      </c>
      <c r="G851">
        <v>69.246976616591297</v>
      </c>
      <c r="H851">
        <v>72.116326979404107</v>
      </c>
      <c r="I851">
        <v>65.922355966568304</v>
      </c>
    </row>
    <row r="852" spans="1:9" x14ac:dyDescent="0.15">
      <c r="A852" t="s">
        <v>202</v>
      </c>
      <c r="B852" t="s">
        <v>360</v>
      </c>
      <c r="C852" t="s">
        <v>21</v>
      </c>
      <c r="D852" t="s">
        <v>204</v>
      </c>
      <c r="E852" t="s">
        <v>167</v>
      </c>
      <c r="F852">
        <v>2014</v>
      </c>
      <c r="G852">
        <v>70.966160719029801</v>
      </c>
      <c r="H852">
        <v>73.784786209279304</v>
      </c>
      <c r="I852">
        <v>67.811069671902203</v>
      </c>
    </row>
    <row r="853" spans="1:9" x14ac:dyDescent="0.15">
      <c r="A853" t="s">
        <v>202</v>
      </c>
      <c r="B853" t="s">
        <v>360</v>
      </c>
      <c r="C853" t="s">
        <v>1</v>
      </c>
      <c r="D853" t="s">
        <v>204</v>
      </c>
      <c r="E853" t="s">
        <v>167</v>
      </c>
      <c r="F853">
        <v>2014</v>
      </c>
      <c r="G853">
        <v>72.365020580028201</v>
      </c>
      <c r="H853">
        <v>75.700696301891099</v>
      </c>
      <c r="I853">
        <v>68.614458892824103</v>
      </c>
    </row>
    <row r="854" spans="1:9" x14ac:dyDescent="0.15">
      <c r="A854" t="s">
        <v>202</v>
      </c>
      <c r="B854" t="s">
        <v>360</v>
      </c>
      <c r="C854" t="s">
        <v>205</v>
      </c>
      <c r="D854" t="s">
        <v>204</v>
      </c>
      <c r="E854" t="s">
        <v>167</v>
      </c>
      <c r="F854">
        <v>2014</v>
      </c>
      <c r="G854">
        <v>71.726476672004694</v>
      </c>
      <c r="H854">
        <v>74.764162571368502</v>
      </c>
      <c r="I854">
        <v>68.288799846781302</v>
      </c>
    </row>
    <row r="855" spans="1:9" x14ac:dyDescent="0.15">
      <c r="A855" t="s">
        <v>202</v>
      </c>
      <c r="B855" t="s">
        <v>361</v>
      </c>
      <c r="C855" t="s">
        <v>21</v>
      </c>
      <c r="D855" t="s">
        <v>204</v>
      </c>
      <c r="E855" t="s">
        <v>167</v>
      </c>
      <c r="F855">
        <v>2014</v>
      </c>
      <c r="G855">
        <v>71.568905693649995</v>
      </c>
      <c r="H855">
        <v>74.533564587152</v>
      </c>
      <c r="I855">
        <v>68.242846551148205</v>
      </c>
    </row>
    <row r="856" spans="1:9" x14ac:dyDescent="0.15">
      <c r="A856" t="s">
        <v>202</v>
      </c>
      <c r="B856" t="s">
        <v>361</v>
      </c>
      <c r="C856" t="s">
        <v>1</v>
      </c>
      <c r="D856" t="s">
        <v>204</v>
      </c>
      <c r="E856" t="s">
        <v>167</v>
      </c>
      <c r="F856">
        <v>2014</v>
      </c>
      <c r="G856">
        <v>71.936400211872098</v>
      </c>
      <c r="H856">
        <v>75.256761902079404</v>
      </c>
      <c r="I856">
        <v>68.212062316741495</v>
      </c>
    </row>
    <row r="857" spans="1:9" x14ac:dyDescent="0.15">
      <c r="A857" t="s">
        <v>202</v>
      </c>
      <c r="B857" t="s">
        <v>361</v>
      </c>
      <c r="C857" t="s">
        <v>205</v>
      </c>
      <c r="D857" t="s">
        <v>204</v>
      </c>
      <c r="E857" t="s">
        <v>167</v>
      </c>
      <c r="F857">
        <v>2014</v>
      </c>
      <c r="G857">
        <v>71.7096492858049</v>
      </c>
      <c r="H857">
        <v>74.802335179388507</v>
      </c>
      <c r="I857">
        <v>68.232721013683005</v>
      </c>
    </row>
    <row r="858" spans="1:9" x14ac:dyDescent="0.15">
      <c r="A858" t="s">
        <v>202</v>
      </c>
      <c r="B858" t="s">
        <v>362</v>
      </c>
      <c r="C858" t="s">
        <v>21</v>
      </c>
      <c r="D858" t="s">
        <v>204</v>
      </c>
      <c r="E858" t="s">
        <v>167</v>
      </c>
      <c r="F858">
        <v>2014</v>
      </c>
      <c r="G858">
        <v>70.231051225837305</v>
      </c>
      <c r="H858">
        <v>73.011493075075407</v>
      </c>
      <c r="I858">
        <v>67.096605951292702</v>
      </c>
    </row>
    <row r="859" spans="1:9" x14ac:dyDescent="0.15">
      <c r="A859" t="s">
        <v>202</v>
      </c>
      <c r="B859" t="s">
        <v>362</v>
      </c>
      <c r="C859" t="s">
        <v>1</v>
      </c>
      <c r="D859" t="s">
        <v>204</v>
      </c>
      <c r="E859" t="s">
        <v>167</v>
      </c>
      <c r="F859">
        <v>2014</v>
      </c>
      <c r="G859">
        <v>71.519329732882099</v>
      </c>
      <c r="H859">
        <v>74.759997184909395</v>
      </c>
      <c r="I859">
        <v>67.899948917731095</v>
      </c>
    </row>
    <row r="860" spans="1:9" x14ac:dyDescent="0.15">
      <c r="A860" t="s">
        <v>202</v>
      </c>
      <c r="B860" t="s">
        <v>362</v>
      </c>
      <c r="C860" t="s">
        <v>205</v>
      </c>
      <c r="D860" t="s">
        <v>204</v>
      </c>
      <c r="E860" t="s">
        <v>167</v>
      </c>
      <c r="F860">
        <v>2014</v>
      </c>
      <c r="G860">
        <v>70.913642131069906</v>
      </c>
      <c r="H860">
        <v>73.868449196905303</v>
      </c>
      <c r="I860">
        <v>67.523906246085204</v>
      </c>
    </row>
    <row r="861" spans="1:9" x14ac:dyDescent="0.15">
      <c r="A861" t="s">
        <v>202</v>
      </c>
      <c r="B861" t="s">
        <v>363</v>
      </c>
      <c r="C861" t="s">
        <v>21</v>
      </c>
      <c r="D861" t="s">
        <v>204</v>
      </c>
      <c r="E861" t="s">
        <v>167</v>
      </c>
      <c r="F861">
        <v>2014</v>
      </c>
      <c r="G861">
        <v>70.190553338229194</v>
      </c>
      <c r="H861">
        <v>73.0321977278888</v>
      </c>
      <c r="I861">
        <v>66.971285035724307</v>
      </c>
    </row>
    <row r="862" spans="1:9" x14ac:dyDescent="0.15">
      <c r="A862" t="s">
        <v>202</v>
      </c>
      <c r="B862" t="s">
        <v>363</v>
      </c>
      <c r="C862" t="s">
        <v>1</v>
      </c>
      <c r="D862" t="s">
        <v>204</v>
      </c>
      <c r="E862" t="s">
        <v>167</v>
      </c>
      <c r="F862">
        <v>2014</v>
      </c>
      <c r="G862">
        <v>71.579591531451797</v>
      </c>
      <c r="H862">
        <v>74.937125357069306</v>
      </c>
      <c r="I862">
        <v>67.6886121123039</v>
      </c>
    </row>
    <row r="863" spans="1:9" x14ac:dyDescent="0.15">
      <c r="A863" t="s">
        <v>202</v>
      </c>
      <c r="B863" t="s">
        <v>363</v>
      </c>
      <c r="C863" t="s">
        <v>205</v>
      </c>
      <c r="D863" t="s">
        <v>204</v>
      </c>
      <c r="E863" t="s">
        <v>167</v>
      </c>
      <c r="F863">
        <v>2014</v>
      </c>
      <c r="G863">
        <v>70.885583555059199</v>
      </c>
      <c r="H863">
        <v>73.954553907390803</v>
      </c>
      <c r="I863">
        <v>67.357254621843694</v>
      </c>
    </row>
    <row r="864" spans="1:9" x14ac:dyDescent="0.15">
      <c r="A864" t="s">
        <v>202</v>
      </c>
      <c r="B864" t="s">
        <v>364</v>
      </c>
      <c r="C864" t="s">
        <v>21</v>
      </c>
      <c r="D864" t="s">
        <v>204</v>
      </c>
      <c r="E864" t="s">
        <v>167</v>
      </c>
      <c r="F864">
        <v>2014</v>
      </c>
      <c r="G864">
        <v>70.006746883616799</v>
      </c>
      <c r="H864">
        <v>72.678829549479602</v>
      </c>
      <c r="I864">
        <v>66.776669312057606</v>
      </c>
    </row>
    <row r="865" spans="1:9" x14ac:dyDescent="0.15">
      <c r="A865" t="s">
        <v>202</v>
      </c>
      <c r="B865" t="s">
        <v>364</v>
      </c>
      <c r="C865" t="s">
        <v>1</v>
      </c>
      <c r="D865" t="s">
        <v>204</v>
      </c>
      <c r="E865" t="s">
        <v>167</v>
      </c>
      <c r="F865">
        <v>2014</v>
      </c>
      <c r="G865">
        <v>71.180929923087405</v>
      </c>
      <c r="H865">
        <v>74.350701313768297</v>
      </c>
      <c r="I865">
        <v>67.586547708377694</v>
      </c>
    </row>
    <row r="866" spans="1:9" x14ac:dyDescent="0.15">
      <c r="A866" t="s">
        <v>202</v>
      </c>
      <c r="B866" t="s">
        <v>364</v>
      </c>
      <c r="C866" t="s">
        <v>205</v>
      </c>
      <c r="D866" t="s">
        <v>204</v>
      </c>
      <c r="E866" t="s">
        <v>167</v>
      </c>
      <c r="F866">
        <v>2014</v>
      </c>
      <c r="G866">
        <v>70.635429297340593</v>
      </c>
      <c r="H866">
        <v>73.581736337913597</v>
      </c>
      <c r="I866">
        <v>67.130727538775204</v>
      </c>
    </row>
    <row r="867" spans="1:9" x14ac:dyDescent="0.15">
      <c r="A867" t="s">
        <v>202</v>
      </c>
      <c r="B867" t="s">
        <v>215</v>
      </c>
      <c r="C867" t="s">
        <v>21</v>
      </c>
      <c r="D867" t="s">
        <v>204</v>
      </c>
      <c r="E867" t="s">
        <v>167</v>
      </c>
      <c r="F867">
        <v>2010</v>
      </c>
      <c r="G867">
        <v>67.036191957228795</v>
      </c>
      <c r="H867">
        <v>69.625937338122498</v>
      </c>
      <c r="I867">
        <v>64.069846748233701</v>
      </c>
    </row>
    <row r="868" spans="1:9" x14ac:dyDescent="0.15">
      <c r="A868" t="s">
        <v>202</v>
      </c>
      <c r="B868" t="s">
        <v>215</v>
      </c>
      <c r="C868" t="s">
        <v>1</v>
      </c>
      <c r="D868" t="s">
        <v>204</v>
      </c>
      <c r="E868" t="s">
        <v>167</v>
      </c>
      <c r="F868">
        <v>2010</v>
      </c>
      <c r="G868">
        <v>68.936991245431798</v>
      </c>
      <c r="H868">
        <v>72.001631274640303</v>
      </c>
      <c r="I868">
        <v>65.474323202074004</v>
      </c>
    </row>
    <row r="869" spans="1:9" x14ac:dyDescent="0.15">
      <c r="A869" t="s">
        <v>202</v>
      </c>
      <c r="B869" t="s">
        <v>215</v>
      </c>
      <c r="C869" t="s">
        <v>205</v>
      </c>
      <c r="D869" t="s">
        <v>204</v>
      </c>
      <c r="E869" t="s">
        <v>167</v>
      </c>
      <c r="F869">
        <v>2010</v>
      </c>
      <c r="G869">
        <v>68.012205170580202</v>
      </c>
      <c r="H869">
        <v>70.840002571988094</v>
      </c>
      <c r="I869">
        <v>64.823412439493893</v>
      </c>
    </row>
    <row r="870" spans="1:9" x14ac:dyDescent="0.15">
      <c r="A870" t="s">
        <v>202</v>
      </c>
      <c r="B870" t="s">
        <v>216</v>
      </c>
      <c r="C870" t="s">
        <v>21</v>
      </c>
      <c r="D870" t="s">
        <v>204</v>
      </c>
      <c r="E870" t="s">
        <v>167</v>
      </c>
      <c r="F870">
        <v>2010</v>
      </c>
      <c r="G870">
        <v>68.300898525132197</v>
      </c>
      <c r="H870">
        <v>70.973378491248994</v>
      </c>
      <c r="I870">
        <v>65.224007229520495</v>
      </c>
    </row>
    <row r="871" spans="1:9" x14ac:dyDescent="0.15">
      <c r="A871" t="s">
        <v>202</v>
      </c>
      <c r="B871" t="s">
        <v>216</v>
      </c>
      <c r="C871" t="s">
        <v>1</v>
      </c>
      <c r="D871" t="s">
        <v>204</v>
      </c>
      <c r="E871" t="s">
        <v>167</v>
      </c>
      <c r="F871">
        <v>2010</v>
      </c>
      <c r="G871">
        <v>69.698740225380305</v>
      </c>
      <c r="H871">
        <v>72.736349263519003</v>
      </c>
      <c r="I871">
        <v>66.055623550328903</v>
      </c>
    </row>
    <row r="872" spans="1:9" x14ac:dyDescent="0.15">
      <c r="A872" t="s">
        <v>202</v>
      </c>
      <c r="B872" t="s">
        <v>216</v>
      </c>
      <c r="C872" t="s">
        <v>205</v>
      </c>
      <c r="D872" t="s">
        <v>204</v>
      </c>
      <c r="E872" t="s">
        <v>167</v>
      </c>
      <c r="F872">
        <v>2010</v>
      </c>
      <c r="G872">
        <v>69.027764103113199</v>
      </c>
      <c r="H872">
        <v>71.890334147158697</v>
      </c>
      <c r="I872">
        <v>65.633018842893193</v>
      </c>
    </row>
    <row r="873" spans="1:9" x14ac:dyDescent="0.15">
      <c r="A873" t="s">
        <v>202</v>
      </c>
      <c r="B873" t="s">
        <v>217</v>
      </c>
      <c r="C873" t="s">
        <v>21</v>
      </c>
      <c r="D873" t="s">
        <v>204</v>
      </c>
      <c r="E873" t="s">
        <v>167</v>
      </c>
      <c r="F873">
        <v>2010</v>
      </c>
      <c r="G873">
        <v>67.498568709340404</v>
      </c>
      <c r="H873">
        <v>70.034935290697106</v>
      </c>
      <c r="I873">
        <v>64.530477912650795</v>
      </c>
    </row>
    <row r="874" spans="1:9" x14ac:dyDescent="0.15">
      <c r="A874" t="s">
        <v>202</v>
      </c>
      <c r="B874" t="s">
        <v>217</v>
      </c>
      <c r="C874" t="s">
        <v>1</v>
      </c>
      <c r="D874" t="s">
        <v>204</v>
      </c>
      <c r="E874" t="s">
        <v>167</v>
      </c>
      <c r="F874">
        <v>2010</v>
      </c>
      <c r="G874">
        <v>69.279051687438297</v>
      </c>
      <c r="H874">
        <v>72.382828127657106</v>
      </c>
      <c r="I874">
        <v>65.627148395503298</v>
      </c>
    </row>
    <row r="875" spans="1:9" x14ac:dyDescent="0.15">
      <c r="A875" t="s">
        <v>202</v>
      </c>
      <c r="B875" t="s">
        <v>217</v>
      </c>
      <c r="C875" t="s">
        <v>205</v>
      </c>
      <c r="D875" t="s">
        <v>204</v>
      </c>
      <c r="E875" t="s">
        <v>167</v>
      </c>
      <c r="F875">
        <v>2010</v>
      </c>
      <c r="G875">
        <v>68.415194299807894</v>
      </c>
      <c r="H875">
        <v>71.271830081212499</v>
      </c>
      <c r="I875">
        <v>65.094068939567705</v>
      </c>
    </row>
    <row r="876" spans="1:9" x14ac:dyDescent="0.15">
      <c r="A876" t="s">
        <v>202</v>
      </c>
      <c r="B876" t="s">
        <v>218</v>
      </c>
      <c r="C876" t="s">
        <v>21</v>
      </c>
      <c r="D876" t="s">
        <v>204</v>
      </c>
      <c r="E876" t="s">
        <v>167</v>
      </c>
      <c r="F876">
        <v>2010</v>
      </c>
      <c r="G876">
        <v>66.498075249708506</v>
      </c>
      <c r="H876">
        <v>69.077355034900904</v>
      </c>
      <c r="I876">
        <v>63.576751180086902</v>
      </c>
    </row>
    <row r="877" spans="1:9" x14ac:dyDescent="0.15">
      <c r="A877" t="s">
        <v>202</v>
      </c>
      <c r="B877" t="s">
        <v>218</v>
      </c>
      <c r="C877" t="s">
        <v>1</v>
      </c>
      <c r="D877" t="s">
        <v>204</v>
      </c>
      <c r="E877" t="s">
        <v>167</v>
      </c>
      <c r="F877">
        <v>2010</v>
      </c>
      <c r="G877">
        <v>68.570001796188095</v>
      </c>
      <c r="H877">
        <v>71.675941018476493</v>
      </c>
      <c r="I877">
        <v>65.148401078096299</v>
      </c>
    </row>
    <row r="878" spans="1:9" x14ac:dyDescent="0.15">
      <c r="A878" t="s">
        <v>202</v>
      </c>
      <c r="B878" t="s">
        <v>220</v>
      </c>
      <c r="C878" t="s">
        <v>21</v>
      </c>
      <c r="D878" t="s">
        <v>204</v>
      </c>
      <c r="E878" t="s">
        <v>167</v>
      </c>
      <c r="F878">
        <v>2017</v>
      </c>
      <c r="G878">
        <v>68.900762154218995</v>
      </c>
      <c r="H878">
        <v>71.686311101445099</v>
      </c>
      <c r="I878">
        <v>65.874908121246193</v>
      </c>
    </row>
    <row r="879" spans="1:9" x14ac:dyDescent="0.15">
      <c r="A879" t="s">
        <v>202</v>
      </c>
      <c r="B879" t="s">
        <v>220</v>
      </c>
      <c r="C879" t="s">
        <v>1</v>
      </c>
      <c r="D879" t="s">
        <v>204</v>
      </c>
      <c r="E879" t="s">
        <v>167</v>
      </c>
      <c r="F879">
        <v>2017</v>
      </c>
      <c r="G879">
        <v>71.0356475658172</v>
      </c>
      <c r="H879">
        <v>74.397095795074307</v>
      </c>
      <c r="I879">
        <v>67.258369585622106</v>
      </c>
    </row>
    <row r="880" spans="1:9" x14ac:dyDescent="0.15">
      <c r="A880" t="s">
        <v>202</v>
      </c>
      <c r="B880" t="s">
        <v>220</v>
      </c>
      <c r="C880" t="s">
        <v>205</v>
      </c>
      <c r="D880" t="s">
        <v>204</v>
      </c>
      <c r="E880" t="s">
        <v>167</v>
      </c>
      <c r="F880">
        <v>2017</v>
      </c>
      <c r="G880">
        <v>69.998621324003494</v>
      </c>
      <c r="H880">
        <v>73.044352912933803</v>
      </c>
      <c r="I880">
        <v>66.556384600577601</v>
      </c>
    </row>
    <row r="881" spans="1:9" x14ac:dyDescent="0.15">
      <c r="A881" t="s">
        <v>202</v>
      </c>
      <c r="B881" t="s">
        <v>221</v>
      </c>
      <c r="C881" t="s">
        <v>21</v>
      </c>
      <c r="D881" t="s">
        <v>204</v>
      </c>
      <c r="E881" t="s">
        <v>167</v>
      </c>
      <c r="F881">
        <v>2017</v>
      </c>
      <c r="G881">
        <v>69.826043963376094</v>
      </c>
      <c r="H881">
        <v>72.640812277398794</v>
      </c>
      <c r="I881">
        <v>66.736890194140599</v>
      </c>
    </row>
    <row r="882" spans="1:9" x14ac:dyDescent="0.15">
      <c r="A882" t="s">
        <v>202</v>
      </c>
      <c r="B882" t="s">
        <v>221</v>
      </c>
      <c r="C882" t="s">
        <v>1</v>
      </c>
      <c r="D882" t="s">
        <v>204</v>
      </c>
      <c r="E882" t="s">
        <v>167</v>
      </c>
      <c r="F882">
        <v>2017</v>
      </c>
      <c r="G882">
        <v>70.941991688741297</v>
      </c>
      <c r="H882">
        <v>74.340954942272703</v>
      </c>
      <c r="I882">
        <v>67.303881440291207</v>
      </c>
    </row>
    <row r="883" spans="1:9" x14ac:dyDescent="0.15">
      <c r="A883" t="s">
        <v>202</v>
      </c>
      <c r="B883" t="s">
        <v>221</v>
      </c>
      <c r="C883" t="s">
        <v>205</v>
      </c>
      <c r="D883" t="s">
        <v>204</v>
      </c>
      <c r="E883" t="s">
        <v>167</v>
      </c>
      <c r="F883">
        <v>2017</v>
      </c>
      <c r="G883">
        <v>70.409654689780098</v>
      </c>
      <c r="H883">
        <v>73.417123311183801</v>
      </c>
      <c r="I883">
        <v>67.022143616688794</v>
      </c>
    </row>
    <row r="884" spans="1:9" x14ac:dyDescent="0.15">
      <c r="A884" t="s">
        <v>202</v>
      </c>
      <c r="B884" t="s">
        <v>222</v>
      </c>
      <c r="C884" t="s">
        <v>21</v>
      </c>
      <c r="D884" t="s">
        <v>204</v>
      </c>
      <c r="E884" t="s">
        <v>167</v>
      </c>
      <c r="F884">
        <v>2017</v>
      </c>
      <c r="G884">
        <v>69.495160563169904</v>
      </c>
      <c r="H884">
        <v>72.324445402287793</v>
      </c>
      <c r="I884">
        <v>66.428699468950896</v>
      </c>
    </row>
    <row r="885" spans="1:9" x14ac:dyDescent="0.15">
      <c r="A885" t="s">
        <v>202</v>
      </c>
      <c r="B885" t="s">
        <v>222</v>
      </c>
      <c r="C885" t="s">
        <v>1</v>
      </c>
      <c r="D885" t="s">
        <v>204</v>
      </c>
      <c r="E885" t="s">
        <v>167</v>
      </c>
      <c r="F885">
        <v>2017</v>
      </c>
      <c r="G885">
        <v>71.333433575817295</v>
      </c>
      <c r="H885">
        <v>74.717635946796904</v>
      </c>
      <c r="I885">
        <v>67.504049447309995</v>
      </c>
    </row>
    <row r="886" spans="1:9" x14ac:dyDescent="0.15">
      <c r="A886" t="s">
        <v>202</v>
      </c>
      <c r="B886" t="s">
        <v>222</v>
      </c>
      <c r="C886" t="s">
        <v>205</v>
      </c>
      <c r="D886" t="s">
        <v>204</v>
      </c>
      <c r="E886" t="s">
        <v>167</v>
      </c>
      <c r="F886">
        <v>2017</v>
      </c>
      <c r="G886">
        <v>70.451308399801903</v>
      </c>
      <c r="H886">
        <v>73.536121950003704</v>
      </c>
      <c r="I886">
        <v>67.0364536399847</v>
      </c>
    </row>
    <row r="887" spans="1:9" x14ac:dyDescent="0.15">
      <c r="A887" t="s">
        <v>202</v>
      </c>
      <c r="B887" t="s">
        <v>223</v>
      </c>
      <c r="C887" t="s">
        <v>21</v>
      </c>
      <c r="D887" t="s">
        <v>204</v>
      </c>
      <c r="E887" t="s">
        <v>167</v>
      </c>
      <c r="F887">
        <v>2017</v>
      </c>
      <c r="G887">
        <v>69.445364470814994</v>
      </c>
      <c r="H887">
        <v>72.204163514223794</v>
      </c>
      <c r="I887">
        <v>66.154399825438503</v>
      </c>
    </row>
    <row r="888" spans="1:9" x14ac:dyDescent="0.15">
      <c r="A888" t="s">
        <v>202</v>
      </c>
      <c r="B888" t="s">
        <v>223</v>
      </c>
      <c r="C888" t="s">
        <v>1</v>
      </c>
      <c r="D888" t="s">
        <v>204</v>
      </c>
      <c r="E888" t="s">
        <v>167</v>
      </c>
      <c r="F888">
        <v>2017</v>
      </c>
      <c r="G888">
        <v>71.793516496595799</v>
      </c>
      <c r="H888">
        <v>75.174058786588901</v>
      </c>
      <c r="I888">
        <v>68.186784857405002</v>
      </c>
    </row>
    <row r="889" spans="1:9" x14ac:dyDescent="0.15">
      <c r="A889" t="s">
        <v>202</v>
      </c>
      <c r="B889" t="s">
        <v>223</v>
      </c>
      <c r="C889" t="s">
        <v>205</v>
      </c>
      <c r="D889" t="s">
        <v>204</v>
      </c>
      <c r="E889" t="s">
        <v>167</v>
      </c>
      <c r="F889">
        <v>2017</v>
      </c>
      <c r="G889">
        <v>70.611625928024594</v>
      </c>
      <c r="H889">
        <v>73.679597569411698</v>
      </c>
      <c r="I889">
        <v>67.152084418790295</v>
      </c>
    </row>
    <row r="890" spans="1:9" x14ac:dyDescent="0.15">
      <c r="A890" t="s">
        <v>202</v>
      </c>
      <c r="B890" t="s">
        <v>203</v>
      </c>
      <c r="C890" t="s">
        <v>21</v>
      </c>
      <c r="D890" t="s">
        <v>204</v>
      </c>
      <c r="E890" t="s">
        <v>167</v>
      </c>
      <c r="F890">
        <v>2012</v>
      </c>
      <c r="G890">
        <v>68.512381491278703</v>
      </c>
      <c r="H890">
        <v>71.052002125113802</v>
      </c>
      <c r="I890">
        <v>65.485877615265593</v>
      </c>
    </row>
    <row r="891" spans="1:9" x14ac:dyDescent="0.15">
      <c r="A891" t="s">
        <v>202</v>
      </c>
      <c r="B891" t="s">
        <v>203</v>
      </c>
      <c r="C891" t="s">
        <v>1</v>
      </c>
      <c r="D891" t="s">
        <v>204</v>
      </c>
      <c r="E891" t="s">
        <v>167</v>
      </c>
      <c r="F891">
        <v>2012</v>
      </c>
      <c r="G891">
        <v>70.120969741283403</v>
      </c>
      <c r="H891">
        <v>73.142520971058502</v>
      </c>
      <c r="I891">
        <v>66.606733292234296</v>
      </c>
    </row>
    <row r="892" spans="1:9" x14ac:dyDescent="0.15">
      <c r="A892" t="s">
        <v>202</v>
      </c>
      <c r="B892" t="s">
        <v>203</v>
      </c>
      <c r="C892" t="s">
        <v>205</v>
      </c>
      <c r="D892" t="s">
        <v>204</v>
      </c>
      <c r="E892" t="s">
        <v>167</v>
      </c>
      <c r="F892">
        <v>2012</v>
      </c>
      <c r="G892">
        <v>69.345623706578607</v>
      </c>
      <c r="H892">
        <v>72.104465175446805</v>
      </c>
      <c r="I892">
        <v>66.074696295950403</v>
      </c>
    </row>
    <row r="893" spans="1:9" x14ac:dyDescent="0.15">
      <c r="A893" t="s">
        <v>202</v>
      </c>
      <c r="B893" t="s">
        <v>220</v>
      </c>
      <c r="C893" t="s">
        <v>21</v>
      </c>
      <c r="D893" t="s">
        <v>204</v>
      </c>
      <c r="E893" t="s">
        <v>167</v>
      </c>
      <c r="F893">
        <v>2013</v>
      </c>
      <c r="G893">
        <v>69.012647589051895</v>
      </c>
      <c r="H893">
        <v>71.654568305688201</v>
      </c>
      <c r="I893">
        <v>66.007619237888605</v>
      </c>
    </row>
    <row r="894" spans="1:9" x14ac:dyDescent="0.15">
      <c r="A894" t="s">
        <v>202</v>
      </c>
      <c r="B894" t="s">
        <v>220</v>
      </c>
      <c r="C894" t="s">
        <v>1</v>
      </c>
      <c r="D894" t="s">
        <v>204</v>
      </c>
      <c r="E894" t="s">
        <v>167</v>
      </c>
      <c r="F894">
        <v>2013</v>
      </c>
      <c r="G894">
        <v>71.263523778688807</v>
      </c>
      <c r="H894">
        <v>74.478788407742599</v>
      </c>
      <c r="I894">
        <v>67.548391429052202</v>
      </c>
    </row>
    <row r="895" spans="1:9" x14ac:dyDescent="0.15">
      <c r="A895" t="s">
        <v>202</v>
      </c>
      <c r="B895" t="s">
        <v>220</v>
      </c>
      <c r="C895" t="s">
        <v>205</v>
      </c>
      <c r="D895" t="s">
        <v>204</v>
      </c>
      <c r="E895" t="s">
        <v>167</v>
      </c>
      <c r="F895">
        <v>2013</v>
      </c>
      <c r="G895">
        <v>70.179226682407801</v>
      </c>
      <c r="H895">
        <v>73.115662466239996</v>
      </c>
      <c r="I895">
        <v>66.827203604126893</v>
      </c>
    </row>
    <row r="896" spans="1:9" x14ac:dyDescent="0.15">
      <c r="A896" t="s">
        <v>202</v>
      </c>
      <c r="B896" t="s">
        <v>221</v>
      </c>
      <c r="C896" t="s">
        <v>21</v>
      </c>
      <c r="D896" t="s">
        <v>204</v>
      </c>
      <c r="E896" t="s">
        <v>167</v>
      </c>
      <c r="F896">
        <v>2013</v>
      </c>
      <c r="G896">
        <v>69.710824411878207</v>
      </c>
      <c r="H896">
        <v>72.395645271817202</v>
      </c>
      <c r="I896">
        <v>66.678749731332601</v>
      </c>
    </row>
    <row r="897" spans="1:9" x14ac:dyDescent="0.15">
      <c r="A897" t="s">
        <v>202</v>
      </c>
      <c r="B897" t="s">
        <v>221</v>
      </c>
      <c r="C897" t="s">
        <v>1</v>
      </c>
      <c r="D897" t="s">
        <v>204</v>
      </c>
      <c r="E897" t="s">
        <v>167</v>
      </c>
      <c r="F897">
        <v>2013</v>
      </c>
      <c r="G897">
        <v>70.846828604152506</v>
      </c>
      <c r="H897">
        <v>74.037928024594507</v>
      </c>
      <c r="I897">
        <v>67.233886610686199</v>
      </c>
    </row>
    <row r="898" spans="1:9" x14ac:dyDescent="0.15">
      <c r="A898" t="s">
        <v>202</v>
      </c>
      <c r="B898" t="s">
        <v>221</v>
      </c>
      <c r="C898" t="s">
        <v>205</v>
      </c>
      <c r="D898" t="s">
        <v>204</v>
      </c>
      <c r="E898" t="s">
        <v>167</v>
      </c>
      <c r="F898">
        <v>2013</v>
      </c>
      <c r="G898">
        <v>70.314388163301203</v>
      </c>
      <c r="H898">
        <v>73.193523437636401</v>
      </c>
      <c r="I898">
        <v>66.961209155388602</v>
      </c>
    </row>
    <row r="899" spans="1:9" x14ac:dyDescent="0.15">
      <c r="A899" t="s">
        <v>202</v>
      </c>
      <c r="B899" t="s">
        <v>222</v>
      </c>
      <c r="C899" t="s">
        <v>21</v>
      </c>
      <c r="D899" t="s">
        <v>204</v>
      </c>
      <c r="E899" t="s">
        <v>167</v>
      </c>
      <c r="F899">
        <v>2013</v>
      </c>
      <c r="G899">
        <v>69.528191783956601</v>
      </c>
      <c r="H899">
        <v>72.156249645060797</v>
      </c>
      <c r="I899">
        <v>66.393118395764205</v>
      </c>
    </row>
    <row r="900" spans="1:9" x14ac:dyDescent="0.15">
      <c r="A900" t="s">
        <v>202</v>
      </c>
      <c r="B900" t="s">
        <v>222</v>
      </c>
      <c r="C900" t="s">
        <v>1</v>
      </c>
      <c r="D900" t="s">
        <v>204</v>
      </c>
      <c r="E900" t="s">
        <v>167</v>
      </c>
      <c r="F900">
        <v>2013</v>
      </c>
      <c r="G900">
        <v>71.406566000312395</v>
      </c>
      <c r="H900">
        <v>74.630219059525004</v>
      </c>
      <c r="I900">
        <v>67.837888959207405</v>
      </c>
    </row>
    <row r="901" spans="1:9" x14ac:dyDescent="0.15">
      <c r="A901" t="s">
        <v>202</v>
      </c>
      <c r="B901" t="s">
        <v>222</v>
      </c>
      <c r="C901" t="s">
        <v>205</v>
      </c>
      <c r="D901" t="s">
        <v>204</v>
      </c>
      <c r="E901" t="s">
        <v>167</v>
      </c>
      <c r="F901">
        <v>2013</v>
      </c>
      <c r="G901">
        <v>70.512840546011404</v>
      </c>
      <c r="H901">
        <v>73.415815657153004</v>
      </c>
      <c r="I901">
        <v>67.0875416229743</v>
      </c>
    </row>
    <row r="902" spans="1:9" x14ac:dyDescent="0.15">
      <c r="A902" t="s">
        <v>202</v>
      </c>
      <c r="B902" t="s">
        <v>223</v>
      </c>
      <c r="C902" t="s">
        <v>21</v>
      </c>
      <c r="D902" t="s">
        <v>204</v>
      </c>
      <c r="E902" t="s">
        <v>167</v>
      </c>
      <c r="F902">
        <v>2013</v>
      </c>
      <c r="G902">
        <v>69.122152140268994</v>
      </c>
      <c r="H902">
        <v>71.810483807123703</v>
      </c>
      <c r="I902">
        <v>66.033118492825096</v>
      </c>
    </row>
    <row r="903" spans="1:9" x14ac:dyDescent="0.15">
      <c r="A903" t="s">
        <v>202</v>
      </c>
      <c r="B903" t="s">
        <v>223</v>
      </c>
      <c r="C903" t="s">
        <v>1</v>
      </c>
      <c r="D903" t="s">
        <v>204</v>
      </c>
      <c r="E903" t="s">
        <v>167</v>
      </c>
      <c r="F903">
        <v>2013</v>
      </c>
      <c r="G903">
        <v>71.444972287827397</v>
      </c>
      <c r="H903">
        <v>74.688937724326905</v>
      </c>
      <c r="I903">
        <v>67.826450418197396</v>
      </c>
    </row>
    <row r="904" spans="1:9" x14ac:dyDescent="0.15">
      <c r="A904" t="s">
        <v>202</v>
      </c>
      <c r="B904" t="s">
        <v>223</v>
      </c>
      <c r="C904" t="s">
        <v>205</v>
      </c>
      <c r="D904" t="s">
        <v>204</v>
      </c>
      <c r="E904" t="s">
        <v>167</v>
      </c>
      <c r="F904">
        <v>2013</v>
      </c>
      <c r="G904">
        <v>70.287416673548407</v>
      </c>
      <c r="H904">
        <v>73.204392879973199</v>
      </c>
      <c r="I904">
        <v>66.950014239970002</v>
      </c>
    </row>
    <row r="905" spans="1:9" x14ac:dyDescent="0.15">
      <c r="A905" t="s">
        <v>202</v>
      </c>
      <c r="B905" t="s">
        <v>224</v>
      </c>
      <c r="C905" t="s">
        <v>21</v>
      </c>
      <c r="D905" t="s">
        <v>204</v>
      </c>
      <c r="E905" t="s">
        <v>167</v>
      </c>
      <c r="F905">
        <v>2015</v>
      </c>
      <c r="G905">
        <v>69.156461902305097</v>
      </c>
      <c r="H905">
        <v>71.944747840034296</v>
      </c>
      <c r="I905">
        <v>65.909046622288102</v>
      </c>
    </row>
    <row r="906" spans="1:9" x14ac:dyDescent="0.15">
      <c r="A906" t="s">
        <v>202</v>
      </c>
      <c r="B906" t="s">
        <v>224</v>
      </c>
      <c r="C906" t="s">
        <v>1</v>
      </c>
      <c r="D906" t="s">
        <v>204</v>
      </c>
      <c r="E906" t="s">
        <v>167</v>
      </c>
      <c r="F906">
        <v>2015</v>
      </c>
      <c r="G906">
        <v>70.291472691996702</v>
      </c>
      <c r="H906">
        <v>73.508347023480397</v>
      </c>
      <c r="I906">
        <v>66.508790723512206</v>
      </c>
    </row>
    <row r="907" spans="1:9" x14ac:dyDescent="0.15">
      <c r="A907" t="s">
        <v>202</v>
      </c>
      <c r="B907" t="s">
        <v>224</v>
      </c>
      <c r="C907" t="s">
        <v>205</v>
      </c>
      <c r="D907" t="s">
        <v>204</v>
      </c>
      <c r="E907" t="s">
        <v>167</v>
      </c>
      <c r="F907">
        <v>2015</v>
      </c>
      <c r="G907">
        <v>69.725557974351602</v>
      </c>
      <c r="H907">
        <v>72.746661591089804</v>
      </c>
      <c r="I907">
        <v>66.271046479775606</v>
      </c>
    </row>
    <row r="908" spans="1:9" x14ac:dyDescent="0.15">
      <c r="A908" t="s">
        <v>202</v>
      </c>
      <c r="B908" t="s">
        <v>225</v>
      </c>
      <c r="C908" t="s">
        <v>21</v>
      </c>
      <c r="D908" t="s">
        <v>204</v>
      </c>
      <c r="E908" t="s">
        <v>167</v>
      </c>
      <c r="F908">
        <v>2015</v>
      </c>
      <c r="G908">
        <v>68.881255959753503</v>
      </c>
      <c r="H908">
        <v>71.597405395562305</v>
      </c>
      <c r="I908">
        <v>65.831752609856693</v>
      </c>
    </row>
    <row r="909" spans="1:9" x14ac:dyDescent="0.15">
      <c r="A909" t="s">
        <v>202</v>
      </c>
      <c r="B909" t="s">
        <v>225</v>
      </c>
      <c r="C909" t="s">
        <v>1</v>
      </c>
      <c r="D909" t="s">
        <v>204</v>
      </c>
      <c r="E909" t="s">
        <v>167</v>
      </c>
      <c r="F909">
        <v>2015</v>
      </c>
      <c r="G909">
        <v>70.032346621564798</v>
      </c>
      <c r="H909">
        <v>73.137147443716501</v>
      </c>
      <c r="I909">
        <v>66.437150856000699</v>
      </c>
    </row>
    <row r="910" spans="1:9" x14ac:dyDescent="0.15">
      <c r="A910" t="s">
        <v>202</v>
      </c>
      <c r="B910" t="s">
        <v>225</v>
      </c>
      <c r="C910" t="s">
        <v>205</v>
      </c>
      <c r="D910" t="s">
        <v>204</v>
      </c>
      <c r="E910" t="s">
        <v>167</v>
      </c>
      <c r="F910">
        <v>2015</v>
      </c>
      <c r="G910">
        <v>69.491598833951798</v>
      </c>
      <c r="H910">
        <v>72.356543902607399</v>
      </c>
      <c r="I910">
        <v>66.197414977578504</v>
      </c>
    </row>
    <row r="911" spans="1:9" x14ac:dyDescent="0.15">
      <c r="A911" t="s">
        <v>202</v>
      </c>
      <c r="B911" t="s">
        <v>226</v>
      </c>
      <c r="C911" t="s">
        <v>21</v>
      </c>
      <c r="D911" t="s">
        <v>204</v>
      </c>
      <c r="E911" t="s">
        <v>167</v>
      </c>
      <c r="F911">
        <v>2015</v>
      </c>
      <c r="G911">
        <v>70.0705248188561</v>
      </c>
      <c r="H911">
        <v>72.830679736132495</v>
      </c>
      <c r="I911">
        <v>66.8752026969415</v>
      </c>
    </row>
    <row r="912" spans="1:9" x14ac:dyDescent="0.15">
      <c r="A912" t="s">
        <v>202</v>
      </c>
      <c r="B912" t="s">
        <v>226</v>
      </c>
      <c r="C912" t="s">
        <v>1</v>
      </c>
      <c r="D912" t="s">
        <v>204</v>
      </c>
      <c r="E912" t="s">
        <v>167</v>
      </c>
      <c r="F912">
        <v>2015</v>
      </c>
      <c r="G912">
        <v>71.412019697538994</v>
      </c>
      <c r="H912">
        <v>74.576588109454704</v>
      </c>
      <c r="I912">
        <v>67.673772356963397</v>
      </c>
    </row>
    <row r="913" spans="1:9" x14ac:dyDescent="0.15">
      <c r="A913" t="s">
        <v>202</v>
      </c>
      <c r="B913" t="s">
        <v>226</v>
      </c>
      <c r="C913" t="s">
        <v>205</v>
      </c>
      <c r="D913" t="s">
        <v>204</v>
      </c>
      <c r="E913" t="s">
        <v>167</v>
      </c>
      <c r="F913">
        <v>2015</v>
      </c>
      <c r="G913">
        <v>70.767347208984702</v>
      </c>
      <c r="H913">
        <v>73.721489902235106</v>
      </c>
      <c r="I913">
        <v>67.267476511141794</v>
      </c>
    </row>
    <row r="914" spans="1:9" x14ac:dyDescent="0.15">
      <c r="A914" t="s">
        <v>202</v>
      </c>
      <c r="B914" t="s">
        <v>227</v>
      </c>
      <c r="C914" t="s">
        <v>21</v>
      </c>
      <c r="D914" t="s">
        <v>204</v>
      </c>
      <c r="E914" t="s">
        <v>167</v>
      </c>
      <c r="F914">
        <v>2015</v>
      </c>
      <c r="G914">
        <v>69.368595573401706</v>
      </c>
      <c r="H914">
        <v>72.134960697161006</v>
      </c>
      <c r="I914">
        <v>66.188128485558394</v>
      </c>
    </row>
    <row r="915" spans="1:9" x14ac:dyDescent="0.15">
      <c r="A915" t="s">
        <v>202</v>
      </c>
      <c r="B915" t="s">
        <v>227</v>
      </c>
      <c r="C915" t="s">
        <v>1</v>
      </c>
      <c r="D915" t="s">
        <v>204</v>
      </c>
      <c r="E915" t="s">
        <v>167</v>
      </c>
      <c r="F915">
        <v>2015</v>
      </c>
      <c r="G915">
        <v>70.697623634955505</v>
      </c>
      <c r="H915">
        <v>73.870382280007703</v>
      </c>
      <c r="I915">
        <v>67.109844924752693</v>
      </c>
    </row>
    <row r="916" spans="1:9" x14ac:dyDescent="0.15">
      <c r="A916" t="s">
        <v>202</v>
      </c>
      <c r="B916" t="s">
        <v>227</v>
      </c>
      <c r="C916" t="s">
        <v>205</v>
      </c>
      <c r="D916" t="s">
        <v>204</v>
      </c>
      <c r="E916" t="s">
        <v>167</v>
      </c>
      <c r="F916">
        <v>2015</v>
      </c>
      <c r="G916">
        <v>70.064606849030895</v>
      </c>
      <c r="H916">
        <v>73.050763370280393</v>
      </c>
      <c r="I916">
        <v>66.714480484019305</v>
      </c>
    </row>
    <row r="917" spans="1:9" x14ac:dyDescent="0.15">
      <c r="A917" t="s">
        <v>202</v>
      </c>
      <c r="B917" t="s">
        <v>228</v>
      </c>
      <c r="C917" t="s">
        <v>21</v>
      </c>
      <c r="D917" t="s">
        <v>204</v>
      </c>
      <c r="E917" t="s">
        <v>167</v>
      </c>
      <c r="F917">
        <v>2015</v>
      </c>
      <c r="G917">
        <v>70.683320400723105</v>
      </c>
      <c r="H917">
        <v>73.499659074445503</v>
      </c>
      <c r="I917">
        <v>67.401276726733897</v>
      </c>
    </row>
    <row r="918" spans="1:9" x14ac:dyDescent="0.15">
      <c r="A918" t="s">
        <v>202</v>
      </c>
      <c r="B918" t="s">
        <v>228</v>
      </c>
      <c r="C918" t="s">
        <v>1</v>
      </c>
      <c r="D918" t="s">
        <v>204</v>
      </c>
      <c r="E918" t="s">
        <v>167</v>
      </c>
      <c r="F918">
        <v>2015</v>
      </c>
      <c r="G918">
        <v>72.281395339127997</v>
      </c>
      <c r="H918">
        <v>75.624818359570497</v>
      </c>
      <c r="I918">
        <v>68.518532615735097</v>
      </c>
    </row>
    <row r="919" spans="1:9" x14ac:dyDescent="0.15">
      <c r="A919" t="s">
        <v>202</v>
      </c>
      <c r="B919" t="s">
        <v>228</v>
      </c>
      <c r="C919" t="s">
        <v>205</v>
      </c>
      <c r="D919" t="s">
        <v>204</v>
      </c>
      <c r="E919" t="s">
        <v>167</v>
      </c>
      <c r="F919">
        <v>2015</v>
      </c>
      <c r="G919">
        <v>71.5010312032027</v>
      </c>
      <c r="H919">
        <v>74.6690316385573</v>
      </c>
      <c r="I919">
        <v>67.9535401659043</v>
      </c>
    </row>
    <row r="920" spans="1:9" x14ac:dyDescent="0.15">
      <c r="A920" t="s">
        <v>202</v>
      </c>
      <c r="B920" t="s">
        <v>229</v>
      </c>
      <c r="C920" t="s">
        <v>21</v>
      </c>
      <c r="D920" t="s">
        <v>204</v>
      </c>
      <c r="E920" t="s">
        <v>167</v>
      </c>
      <c r="F920">
        <v>2015</v>
      </c>
      <c r="G920">
        <v>69.101221833345306</v>
      </c>
      <c r="H920">
        <v>71.7035998677907</v>
      </c>
      <c r="I920">
        <v>66.011321670868199</v>
      </c>
    </row>
    <row r="921" spans="1:9" x14ac:dyDescent="0.15">
      <c r="A921" t="s">
        <v>202</v>
      </c>
      <c r="B921" t="s">
        <v>229</v>
      </c>
      <c r="C921" t="s">
        <v>1</v>
      </c>
      <c r="D921" t="s">
        <v>204</v>
      </c>
      <c r="E921" t="s">
        <v>167</v>
      </c>
      <c r="F921">
        <v>2015</v>
      </c>
      <c r="G921">
        <v>71.130335852165103</v>
      </c>
      <c r="H921">
        <v>74.282641343376497</v>
      </c>
      <c r="I921">
        <v>67.479669322269501</v>
      </c>
    </row>
    <row r="922" spans="1:9" x14ac:dyDescent="0.15">
      <c r="A922" t="s">
        <v>202</v>
      </c>
      <c r="B922" t="s">
        <v>229</v>
      </c>
      <c r="C922" t="s">
        <v>205</v>
      </c>
      <c r="D922" t="s">
        <v>204</v>
      </c>
      <c r="E922" t="s">
        <v>167</v>
      </c>
      <c r="F922">
        <v>2015</v>
      </c>
      <c r="G922">
        <v>70.154789375794095</v>
      </c>
      <c r="H922">
        <v>73.060320315010799</v>
      </c>
      <c r="I922">
        <v>66.754804839254007</v>
      </c>
    </row>
    <row r="923" spans="1:9" x14ac:dyDescent="0.15">
      <c r="A923" t="s">
        <v>202</v>
      </c>
      <c r="B923" t="s">
        <v>230</v>
      </c>
      <c r="C923" t="s">
        <v>21</v>
      </c>
      <c r="D923" t="s">
        <v>204</v>
      </c>
      <c r="E923" t="s">
        <v>167</v>
      </c>
      <c r="F923">
        <v>2015</v>
      </c>
      <c r="G923">
        <v>69.081872436384003</v>
      </c>
      <c r="H923">
        <v>71.703851463719602</v>
      </c>
      <c r="I923">
        <v>65.961637696461807</v>
      </c>
    </row>
    <row r="924" spans="1:9" x14ac:dyDescent="0.15">
      <c r="A924" t="s">
        <v>202</v>
      </c>
      <c r="B924" t="s">
        <v>230</v>
      </c>
      <c r="C924" t="s">
        <v>1</v>
      </c>
      <c r="D924" t="s">
        <v>204</v>
      </c>
      <c r="E924" t="s">
        <v>167</v>
      </c>
      <c r="F924">
        <v>2015</v>
      </c>
      <c r="G924">
        <v>70.243147983663306</v>
      </c>
      <c r="H924">
        <v>73.342916632254898</v>
      </c>
      <c r="I924">
        <v>66.633936526003794</v>
      </c>
    </row>
    <row r="925" spans="1:9" x14ac:dyDescent="0.15">
      <c r="A925" t="s">
        <v>202</v>
      </c>
      <c r="B925" t="s">
        <v>230</v>
      </c>
      <c r="C925" t="s">
        <v>205</v>
      </c>
      <c r="D925" t="s">
        <v>204</v>
      </c>
      <c r="E925" t="s">
        <v>167</v>
      </c>
      <c r="F925">
        <v>2015</v>
      </c>
      <c r="G925">
        <v>69.686249086104993</v>
      </c>
      <c r="H925">
        <v>72.567171914701603</v>
      </c>
      <c r="I925">
        <v>66.358744262853094</v>
      </c>
    </row>
    <row r="926" spans="1:9" x14ac:dyDescent="0.15">
      <c r="A926" t="s">
        <v>202</v>
      </c>
      <c r="B926" t="s">
        <v>231</v>
      </c>
      <c r="C926" t="s">
        <v>21</v>
      </c>
      <c r="D926" t="s">
        <v>204</v>
      </c>
      <c r="E926" t="s">
        <v>167</v>
      </c>
      <c r="F926">
        <v>2015</v>
      </c>
      <c r="G926">
        <v>67.971594888843796</v>
      </c>
      <c r="H926">
        <v>70.656802510042496</v>
      </c>
      <c r="I926">
        <v>64.9688566513545</v>
      </c>
    </row>
    <row r="927" spans="1:9" x14ac:dyDescent="0.15">
      <c r="A927" t="s">
        <v>202</v>
      </c>
      <c r="B927" t="s">
        <v>231</v>
      </c>
      <c r="C927" t="s">
        <v>1</v>
      </c>
      <c r="D927" t="s">
        <v>204</v>
      </c>
      <c r="E927" t="s">
        <v>167</v>
      </c>
      <c r="F927">
        <v>2015</v>
      </c>
      <c r="G927">
        <v>71.102724684730106</v>
      </c>
      <c r="H927">
        <v>74.433414690162394</v>
      </c>
      <c r="I927">
        <v>67.369758092782703</v>
      </c>
    </row>
    <row r="928" spans="1:9" x14ac:dyDescent="0.15">
      <c r="A928" t="s">
        <v>202</v>
      </c>
      <c r="B928" t="s">
        <v>231</v>
      </c>
      <c r="C928" t="s">
        <v>205</v>
      </c>
      <c r="D928" t="s">
        <v>204</v>
      </c>
      <c r="E928" t="s">
        <v>167</v>
      </c>
      <c r="F928">
        <v>2015</v>
      </c>
      <c r="G928">
        <v>69.563751056133995</v>
      </c>
      <c r="H928">
        <v>72.540967660066102</v>
      </c>
      <c r="I928">
        <v>66.235419754423802</v>
      </c>
    </row>
    <row r="929" spans="1:9" x14ac:dyDescent="0.15">
      <c r="A929" t="s">
        <v>202</v>
      </c>
      <c r="B929" t="s">
        <v>232</v>
      </c>
      <c r="C929" t="s">
        <v>21</v>
      </c>
      <c r="D929" t="s">
        <v>204</v>
      </c>
      <c r="E929" t="s">
        <v>167</v>
      </c>
      <c r="F929">
        <v>2015</v>
      </c>
      <c r="G929">
        <v>68.958627131417899</v>
      </c>
      <c r="H929">
        <v>71.636304375739698</v>
      </c>
      <c r="I929">
        <v>65.790008023982793</v>
      </c>
    </row>
    <row r="930" spans="1:9" x14ac:dyDescent="0.15">
      <c r="A930" t="s">
        <v>202</v>
      </c>
      <c r="B930" t="s">
        <v>232</v>
      </c>
      <c r="C930" t="s">
        <v>1</v>
      </c>
      <c r="D930" t="s">
        <v>204</v>
      </c>
      <c r="E930" t="s">
        <v>167</v>
      </c>
      <c r="F930">
        <v>2015</v>
      </c>
      <c r="G930">
        <v>71.0338507348729</v>
      </c>
      <c r="H930">
        <v>74.284296885018406</v>
      </c>
      <c r="I930">
        <v>67.384709516549194</v>
      </c>
    </row>
    <row r="931" spans="1:9" x14ac:dyDescent="0.15">
      <c r="A931" t="s">
        <v>202</v>
      </c>
      <c r="B931" t="s">
        <v>232</v>
      </c>
      <c r="C931" t="s">
        <v>205</v>
      </c>
      <c r="D931" t="s">
        <v>204</v>
      </c>
      <c r="E931" t="s">
        <v>167</v>
      </c>
      <c r="F931">
        <v>2015</v>
      </c>
      <c r="G931">
        <v>70.005546388748002</v>
      </c>
      <c r="H931">
        <v>72.993089775051502</v>
      </c>
      <c r="I931">
        <v>66.551154491681302</v>
      </c>
    </row>
    <row r="932" spans="1:9" x14ac:dyDescent="0.15">
      <c r="A932" t="s">
        <v>202</v>
      </c>
      <c r="B932" t="s">
        <v>233</v>
      </c>
      <c r="C932" t="s">
        <v>21</v>
      </c>
      <c r="D932" t="s">
        <v>204</v>
      </c>
      <c r="E932" t="s">
        <v>167</v>
      </c>
      <c r="F932">
        <v>2015</v>
      </c>
      <c r="G932">
        <v>68.521051963871798</v>
      </c>
      <c r="H932">
        <v>71.174242384223106</v>
      </c>
      <c r="I932">
        <v>65.522410146019098</v>
      </c>
    </row>
    <row r="933" spans="1:9" x14ac:dyDescent="0.15">
      <c r="A933" t="s">
        <v>202</v>
      </c>
      <c r="B933" t="s">
        <v>233</v>
      </c>
      <c r="C933" t="s">
        <v>1</v>
      </c>
      <c r="D933" t="s">
        <v>204</v>
      </c>
      <c r="E933" t="s">
        <v>167</v>
      </c>
      <c r="F933">
        <v>2015</v>
      </c>
      <c r="G933">
        <v>69.743795349039203</v>
      </c>
      <c r="H933">
        <v>72.793016750955303</v>
      </c>
      <c r="I933">
        <v>66.204118308281807</v>
      </c>
    </row>
    <row r="934" spans="1:9" x14ac:dyDescent="0.15">
      <c r="A934" t="s">
        <v>202</v>
      </c>
      <c r="B934" t="s">
        <v>233</v>
      </c>
      <c r="C934" t="s">
        <v>205</v>
      </c>
      <c r="D934" t="s">
        <v>204</v>
      </c>
      <c r="E934" t="s">
        <v>167</v>
      </c>
      <c r="F934">
        <v>2015</v>
      </c>
      <c r="G934">
        <v>69.152498103602099</v>
      </c>
      <c r="H934">
        <v>72.028907295880103</v>
      </c>
      <c r="I934">
        <v>65.809564038374006</v>
      </c>
    </row>
    <row r="935" spans="1:9" x14ac:dyDescent="0.15">
      <c r="A935" t="s">
        <v>202</v>
      </c>
      <c r="B935" t="s">
        <v>234</v>
      </c>
      <c r="C935" t="s">
        <v>21</v>
      </c>
      <c r="D935" t="s">
        <v>204</v>
      </c>
      <c r="E935" t="s">
        <v>167</v>
      </c>
      <c r="F935">
        <v>2015</v>
      </c>
      <c r="G935">
        <v>68.798944856304004</v>
      </c>
      <c r="H935">
        <v>71.388956282619702</v>
      </c>
      <c r="I935">
        <v>65.712005080598303</v>
      </c>
    </row>
    <row r="936" spans="1:9" x14ac:dyDescent="0.15">
      <c r="A936" t="s">
        <v>202</v>
      </c>
      <c r="B936" t="s">
        <v>234</v>
      </c>
      <c r="C936" t="s">
        <v>1</v>
      </c>
      <c r="D936" t="s">
        <v>204</v>
      </c>
      <c r="E936" t="s">
        <v>167</v>
      </c>
      <c r="F936">
        <v>2015</v>
      </c>
      <c r="G936">
        <v>71.061908243090201</v>
      </c>
      <c r="H936">
        <v>74.201844079411003</v>
      </c>
      <c r="I936">
        <v>67.3861108673985</v>
      </c>
    </row>
    <row r="937" spans="1:9" x14ac:dyDescent="0.15">
      <c r="A937" t="s">
        <v>202</v>
      </c>
      <c r="B937" t="s">
        <v>234</v>
      </c>
      <c r="C937" t="s">
        <v>205</v>
      </c>
      <c r="D937" t="s">
        <v>204</v>
      </c>
      <c r="E937" t="s">
        <v>167</v>
      </c>
      <c r="F937">
        <v>2015</v>
      </c>
      <c r="G937">
        <v>69.959182995719203</v>
      </c>
      <c r="H937">
        <v>72.7896937379234</v>
      </c>
      <c r="I937">
        <v>66.576797309522803</v>
      </c>
    </row>
    <row r="938" spans="1:9" x14ac:dyDescent="0.15">
      <c r="A938" t="s">
        <v>202</v>
      </c>
      <c r="B938" t="s">
        <v>235</v>
      </c>
      <c r="C938" t="s">
        <v>21</v>
      </c>
      <c r="D938" t="s">
        <v>204</v>
      </c>
      <c r="E938" t="s">
        <v>167</v>
      </c>
      <c r="F938">
        <v>2015</v>
      </c>
      <c r="G938">
        <v>68.508870785336995</v>
      </c>
      <c r="H938">
        <v>71.140151401059001</v>
      </c>
      <c r="I938">
        <v>65.386252717516101</v>
      </c>
    </row>
    <row r="939" spans="1:9" x14ac:dyDescent="0.15">
      <c r="A939" t="s">
        <v>202</v>
      </c>
      <c r="B939" t="s">
        <v>235</v>
      </c>
      <c r="C939" t="s">
        <v>1</v>
      </c>
      <c r="D939" t="s">
        <v>204</v>
      </c>
      <c r="E939" t="s">
        <v>167</v>
      </c>
      <c r="F939">
        <v>2015</v>
      </c>
      <c r="G939">
        <v>70.338340602012806</v>
      </c>
      <c r="H939">
        <v>73.419261977569306</v>
      </c>
      <c r="I939">
        <v>66.780451605077204</v>
      </c>
    </row>
    <row r="940" spans="1:9" x14ac:dyDescent="0.15">
      <c r="A940" t="s">
        <v>202</v>
      </c>
      <c r="B940" t="s">
        <v>235</v>
      </c>
      <c r="C940" t="s">
        <v>205</v>
      </c>
      <c r="D940" t="s">
        <v>204</v>
      </c>
      <c r="E940" t="s">
        <v>167</v>
      </c>
      <c r="F940">
        <v>2015</v>
      </c>
      <c r="G940">
        <v>69.452127782125899</v>
      </c>
      <c r="H940">
        <v>72.340491439453899</v>
      </c>
      <c r="I940">
        <v>66.112772435494506</v>
      </c>
    </row>
    <row r="941" spans="1:9" x14ac:dyDescent="0.15">
      <c r="A941" t="s">
        <v>202</v>
      </c>
      <c r="B941" t="s">
        <v>236</v>
      </c>
      <c r="C941" t="s">
        <v>21</v>
      </c>
      <c r="D941" t="s">
        <v>204</v>
      </c>
      <c r="E941" t="s">
        <v>167</v>
      </c>
      <c r="F941">
        <v>2015</v>
      </c>
      <c r="G941">
        <v>69.746118804720098</v>
      </c>
      <c r="H941">
        <v>72.548508055682902</v>
      </c>
      <c r="I941">
        <v>66.507216650256495</v>
      </c>
    </row>
    <row r="942" spans="1:9" x14ac:dyDescent="0.15">
      <c r="A942" t="s">
        <v>202</v>
      </c>
      <c r="B942" t="s">
        <v>236</v>
      </c>
      <c r="C942" t="s">
        <v>1</v>
      </c>
      <c r="D942" t="s">
        <v>204</v>
      </c>
      <c r="E942" t="s">
        <v>167</v>
      </c>
      <c r="F942">
        <v>2015</v>
      </c>
      <c r="G942">
        <v>71.600517366302995</v>
      </c>
      <c r="H942">
        <v>74.954694809852498</v>
      </c>
      <c r="I942">
        <v>67.931778418607706</v>
      </c>
    </row>
    <row r="943" spans="1:9" x14ac:dyDescent="0.15">
      <c r="A943" t="s">
        <v>202</v>
      </c>
      <c r="B943" t="s">
        <v>236</v>
      </c>
      <c r="C943" t="s">
        <v>205</v>
      </c>
      <c r="D943" t="s">
        <v>204</v>
      </c>
      <c r="E943" t="s">
        <v>167</v>
      </c>
      <c r="F943">
        <v>2015</v>
      </c>
      <c r="G943">
        <v>70.680381600842495</v>
      </c>
      <c r="H943">
        <v>73.744424634446901</v>
      </c>
      <c r="I943">
        <v>67.213275014919006</v>
      </c>
    </row>
    <row r="944" spans="1:9" x14ac:dyDescent="0.15">
      <c r="A944" t="s">
        <v>202</v>
      </c>
      <c r="B944" t="s">
        <v>237</v>
      </c>
      <c r="C944" t="s">
        <v>21</v>
      </c>
      <c r="D944" t="s">
        <v>204</v>
      </c>
      <c r="E944" t="s">
        <v>167</v>
      </c>
      <c r="F944">
        <v>2015</v>
      </c>
      <c r="G944">
        <v>67.5266134545722</v>
      </c>
      <c r="H944">
        <v>70.202450101987296</v>
      </c>
      <c r="I944">
        <v>64.452867837341998</v>
      </c>
    </row>
    <row r="945" spans="1:9" x14ac:dyDescent="0.15">
      <c r="A945" t="s">
        <v>202</v>
      </c>
      <c r="B945" t="s">
        <v>237</v>
      </c>
      <c r="C945" t="s">
        <v>1</v>
      </c>
      <c r="D945" t="s">
        <v>204</v>
      </c>
      <c r="E945" t="s">
        <v>167</v>
      </c>
      <c r="F945">
        <v>2015</v>
      </c>
      <c r="G945">
        <v>70.733620201803205</v>
      </c>
      <c r="H945">
        <v>73.895417382081902</v>
      </c>
      <c r="I945">
        <v>67.122802844551003</v>
      </c>
    </row>
    <row r="946" spans="1:9" x14ac:dyDescent="0.15">
      <c r="A946" t="s">
        <v>202</v>
      </c>
      <c r="B946" t="s">
        <v>237</v>
      </c>
      <c r="C946" t="s">
        <v>205</v>
      </c>
      <c r="D946" t="s">
        <v>204</v>
      </c>
      <c r="E946" t="s">
        <v>167</v>
      </c>
      <c r="F946">
        <v>2015</v>
      </c>
      <c r="G946">
        <v>69.096314170027597</v>
      </c>
      <c r="H946">
        <v>72.000412283331201</v>
      </c>
      <c r="I946">
        <v>65.761909471915104</v>
      </c>
    </row>
    <row r="947" spans="1:9" x14ac:dyDescent="0.15">
      <c r="A947" t="s">
        <v>202</v>
      </c>
      <c r="B947" t="s">
        <v>238</v>
      </c>
      <c r="C947" t="s">
        <v>21</v>
      </c>
      <c r="D947" t="s">
        <v>204</v>
      </c>
      <c r="E947" t="s">
        <v>167</v>
      </c>
      <c r="F947">
        <v>2015</v>
      </c>
      <c r="G947">
        <v>68.400909395517402</v>
      </c>
      <c r="H947">
        <v>71.031542759902294</v>
      </c>
      <c r="I947">
        <v>65.396108086452799</v>
      </c>
    </row>
    <row r="948" spans="1:9" x14ac:dyDescent="0.15">
      <c r="A948" t="s">
        <v>202</v>
      </c>
      <c r="B948" t="s">
        <v>238</v>
      </c>
      <c r="C948" t="s">
        <v>1</v>
      </c>
      <c r="D948" t="s">
        <v>204</v>
      </c>
      <c r="E948" t="s">
        <v>167</v>
      </c>
      <c r="F948">
        <v>2015</v>
      </c>
      <c r="G948">
        <v>69.832101811260102</v>
      </c>
      <c r="H948">
        <v>72.996406545688004</v>
      </c>
      <c r="I948">
        <v>66.318049093383095</v>
      </c>
    </row>
    <row r="949" spans="1:9" x14ac:dyDescent="0.15">
      <c r="A949" t="s">
        <v>202</v>
      </c>
      <c r="B949" t="s">
        <v>238</v>
      </c>
      <c r="C949" t="s">
        <v>205</v>
      </c>
      <c r="D949" t="s">
        <v>204</v>
      </c>
      <c r="E949" t="s">
        <v>167</v>
      </c>
      <c r="F949">
        <v>2015</v>
      </c>
      <c r="G949">
        <v>69.149371835940897</v>
      </c>
      <c r="H949">
        <v>72.046499601530499</v>
      </c>
      <c r="I949">
        <v>65.799024283458493</v>
      </c>
    </row>
    <row r="950" spans="1:9" x14ac:dyDescent="0.15">
      <c r="A950" t="s">
        <v>202</v>
      </c>
      <c r="B950" t="s">
        <v>239</v>
      </c>
      <c r="C950" t="s">
        <v>21</v>
      </c>
      <c r="D950" t="s">
        <v>204</v>
      </c>
      <c r="E950" t="s">
        <v>167</v>
      </c>
      <c r="F950">
        <v>2015</v>
      </c>
      <c r="G950">
        <v>68.875331739969297</v>
      </c>
      <c r="H950">
        <v>71.573670512628695</v>
      </c>
      <c r="I950">
        <v>65.7713457656657</v>
      </c>
    </row>
    <row r="951" spans="1:9" x14ac:dyDescent="0.15">
      <c r="A951" t="s">
        <v>202</v>
      </c>
      <c r="B951" t="s">
        <v>239</v>
      </c>
      <c r="C951" t="s">
        <v>1</v>
      </c>
      <c r="D951" t="s">
        <v>204</v>
      </c>
      <c r="E951" t="s">
        <v>167</v>
      </c>
      <c r="F951">
        <v>2015</v>
      </c>
      <c r="G951">
        <v>70.573190952313098</v>
      </c>
      <c r="H951">
        <v>73.760569121651102</v>
      </c>
      <c r="I951">
        <v>66.986272380871995</v>
      </c>
    </row>
    <row r="952" spans="1:9" x14ac:dyDescent="0.15">
      <c r="A952" t="s">
        <v>202</v>
      </c>
      <c r="B952" t="s">
        <v>239</v>
      </c>
      <c r="C952" t="s">
        <v>205</v>
      </c>
      <c r="D952" t="s">
        <v>204</v>
      </c>
      <c r="E952" t="s">
        <v>167</v>
      </c>
      <c r="F952">
        <v>2015</v>
      </c>
      <c r="G952">
        <v>69.745437435421806</v>
      </c>
      <c r="H952">
        <v>72.634928952549998</v>
      </c>
      <c r="I952">
        <v>66.413810977694297</v>
      </c>
    </row>
    <row r="953" spans="1:9" x14ac:dyDescent="0.15">
      <c r="A953" t="s">
        <v>202</v>
      </c>
      <c r="B953" t="s">
        <v>240</v>
      </c>
      <c r="C953" t="s">
        <v>21</v>
      </c>
      <c r="D953" t="s">
        <v>204</v>
      </c>
      <c r="E953" t="s">
        <v>167</v>
      </c>
      <c r="F953">
        <v>2015</v>
      </c>
      <c r="G953">
        <v>67.5470195537699</v>
      </c>
      <c r="H953">
        <v>70.100578181513399</v>
      </c>
      <c r="I953">
        <v>64.523348424878606</v>
      </c>
    </row>
    <row r="954" spans="1:9" x14ac:dyDescent="0.15">
      <c r="A954" t="s">
        <v>202</v>
      </c>
      <c r="B954" t="s">
        <v>240</v>
      </c>
      <c r="C954" t="s">
        <v>1</v>
      </c>
      <c r="D954" t="s">
        <v>204</v>
      </c>
      <c r="E954" t="s">
        <v>167</v>
      </c>
      <c r="F954">
        <v>2015</v>
      </c>
      <c r="G954">
        <v>69.647234906028402</v>
      </c>
      <c r="H954">
        <v>72.848476210644804</v>
      </c>
      <c r="I954">
        <v>66.032444678506195</v>
      </c>
    </row>
    <row r="955" spans="1:9" x14ac:dyDescent="0.15">
      <c r="A955" t="s">
        <v>202</v>
      </c>
      <c r="B955" t="s">
        <v>240</v>
      </c>
      <c r="C955" t="s">
        <v>205</v>
      </c>
      <c r="D955" t="s">
        <v>204</v>
      </c>
      <c r="E955" t="s">
        <v>167</v>
      </c>
      <c r="F955">
        <v>2015</v>
      </c>
      <c r="G955">
        <v>68.6115720933213</v>
      </c>
      <c r="H955">
        <v>71.5003510597911</v>
      </c>
      <c r="I955">
        <v>65.300814776923403</v>
      </c>
    </row>
    <row r="956" spans="1:9" x14ac:dyDescent="0.15">
      <c r="A956" t="s">
        <v>202</v>
      </c>
      <c r="B956" t="s">
        <v>241</v>
      </c>
      <c r="C956" t="s">
        <v>21</v>
      </c>
      <c r="D956" t="s">
        <v>204</v>
      </c>
      <c r="E956" t="s">
        <v>167</v>
      </c>
      <c r="F956">
        <v>2015</v>
      </c>
      <c r="G956">
        <v>67.922423338149599</v>
      </c>
      <c r="H956">
        <v>70.535196127833501</v>
      </c>
      <c r="I956">
        <v>64.882710398595407</v>
      </c>
    </row>
    <row r="957" spans="1:9" x14ac:dyDescent="0.15">
      <c r="A957" t="s">
        <v>202</v>
      </c>
      <c r="B957" t="s">
        <v>241</v>
      </c>
      <c r="C957" t="s">
        <v>1</v>
      </c>
      <c r="D957" t="s">
        <v>204</v>
      </c>
      <c r="E957" t="s">
        <v>167</v>
      </c>
      <c r="F957">
        <v>2015</v>
      </c>
      <c r="G957">
        <v>69.976993736494094</v>
      </c>
      <c r="H957">
        <v>73.032772046198602</v>
      </c>
      <c r="I957">
        <v>66.547368266947799</v>
      </c>
    </row>
    <row r="958" spans="1:9" x14ac:dyDescent="0.15">
      <c r="A958" t="s">
        <v>202</v>
      </c>
      <c r="B958" t="s">
        <v>241</v>
      </c>
      <c r="C958" t="s">
        <v>205</v>
      </c>
      <c r="D958" t="s">
        <v>204</v>
      </c>
      <c r="E958" t="s">
        <v>167</v>
      </c>
      <c r="F958">
        <v>2015</v>
      </c>
      <c r="G958">
        <v>68.9736850737049</v>
      </c>
      <c r="H958">
        <v>71.756737256651107</v>
      </c>
      <c r="I958">
        <v>65.744434697953693</v>
      </c>
    </row>
    <row r="959" spans="1:9" x14ac:dyDescent="0.15">
      <c r="A959" t="s">
        <v>202</v>
      </c>
      <c r="B959" t="s">
        <v>242</v>
      </c>
      <c r="C959" t="s">
        <v>21</v>
      </c>
      <c r="D959" t="s">
        <v>204</v>
      </c>
      <c r="E959" t="s">
        <v>167</v>
      </c>
      <c r="F959">
        <v>2015</v>
      </c>
      <c r="G959">
        <v>66.923610033944399</v>
      </c>
      <c r="H959">
        <v>69.441379361439004</v>
      </c>
      <c r="I959">
        <v>63.985240109407201</v>
      </c>
    </row>
    <row r="960" spans="1:9" x14ac:dyDescent="0.15">
      <c r="A960" t="s">
        <v>202</v>
      </c>
      <c r="B960" t="s">
        <v>242</v>
      </c>
      <c r="C960" t="s">
        <v>1</v>
      </c>
      <c r="D960" t="s">
        <v>204</v>
      </c>
      <c r="E960" t="s">
        <v>167</v>
      </c>
      <c r="F960">
        <v>2015</v>
      </c>
      <c r="G960">
        <v>69.443202734112901</v>
      </c>
      <c r="H960">
        <v>72.504891158051393</v>
      </c>
      <c r="I960">
        <v>65.947863512833806</v>
      </c>
    </row>
    <row r="961" spans="1:9" x14ac:dyDescent="0.15">
      <c r="A961" t="s">
        <v>202</v>
      </c>
      <c r="B961" t="s">
        <v>242</v>
      </c>
      <c r="C961" t="s">
        <v>205</v>
      </c>
      <c r="D961" t="s">
        <v>204</v>
      </c>
      <c r="E961" t="s">
        <v>167</v>
      </c>
      <c r="F961">
        <v>2015</v>
      </c>
      <c r="G961">
        <v>68.2074160407671</v>
      </c>
      <c r="H961">
        <v>71.019401922265402</v>
      </c>
      <c r="I961">
        <v>65.020533006867097</v>
      </c>
    </row>
    <row r="962" spans="1:9" x14ac:dyDescent="0.15">
      <c r="A962" t="s">
        <v>202</v>
      </c>
      <c r="B962" t="s">
        <v>243</v>
      </c>
      <c r="C962" t="s">
        <v>21</v>
      </c>
      <c r="D962" t="s">
        <v>204</v>
      </c>
      <c r="E962" t="s">
        <v>167</v>
      </c>
      <c r="F962">
        <v>2015</v>
      </c>
      <c r="G962">
        <v>69.091158090579896</v>
      </c>
      <c r="H962">
        <v>71.765744647275099</v>
      </c>
      <c r="I962">
        <v>66.008804710394202</v>
      </c>
    </row>
    <row r="963" spans="1:9" x14ac:dyDescent="0.15">
      <c r="A963" t="s">
        <v>202</v>
      </c>
      <c r="B963" t="s">
        <v>243</v>
      </c>
      <c r="C963" t="s">
        <v>1</v>
      </c>
      <c r="D963" t="s">
        <v>204</v>
      </c>
      <c r="E963" t="s">
        <v>167</v>
      </c>
      <c r="F963">
        <v>2015</v>
      </c>
      <c r="G963">
        <v>70.6481054221356</v>
      </c>
      <c r="H963">
        <v>73.787968181602395</v>
      </c>
      <c r="I963">
        <v>67.103605877186695</v>
      </c>
    </row>
    <row r="964" spans="1:9" x14ac:dyDescent="0.15">
      <c r="A964" t="s">
        <v>202</v>
      </c>
      <c r="B964" t="s">
        <v>243</v>
      </c>
      <c r="C964" t="s">
        <v>205</v>
      </c>
      <c r="D964" t="s">
        <v>204</v>
      </c>
      <c r="E964" t="s">
        <v>167</v>
      </c>
      <c r="F964">
        <v>2015</v>
      </c>
      <c r="G964">
        <v>69.902679562231398</v>
      </c>
      <c r="H964">
        <v>72.778349706136595</v>
      </c>
      <c r="I964">
        <v>66.569712427091602</v>
      </c>
    </row>
    <row r="965" spans="1:9" x14ac:dyDescent="0.15">
      <c r="A965" t="s">
        <v>202</v>
      </c>
      <c r="B965" t="s">
        <v>244</v>
      </c>
      <c r="C965" t="s">
        <v>21</v>
      </c>
      <c r="D965" t="s">
        <v>204</v>
      </c>
      <c r="E965" t="s">
        <v>167</v>
      </c>
      <c r="F965">
        <v>2015</v>
      </c>
      <c r="G965">
        <v>67.398171299059399</v>
      </c>
      <c r="H965">
        <v>70.116981282275106</v>
      </c>
      <c r="I965">
        <v>64.324115002005698</v>
      </c>
    </row>
    <row r="966" spans="1:9" x14ac:dyDescent="0.15">
      <c r="A966" t="s">
        <v>202</v>
      </c>
      <c r="B966" t="s">
        <v>244</v>
      </c>
      <c r="C966" t="s">
        <v>1</v>
      </c>
      <c r="D966" t="s">
        <v>204</v>
      </c>
      <c r="E966" t="s">
        <v>167</v>
      </c>
      <c r="F966">
        <v>2015</v>
      </c>
      <c r="G966">
        <v>69.409499841047307</v>
      </c>
      <c r="H966">
        <v>72.553518561311606</v>
      </c>
      <c r="I966">
        <v>65.843024748826295</v>
      </c>
    </row>
    <row r="967" spans="1:9" x14ac:dyDescent="0.15">
      <c r="A967" t="s">
        <v>202</v>
      </c>
      <c r="B967" t="s">
        <v>244</v>
      </c>
      <c r="C967" t="s">
        <v>205</v>
      </c>
      <c r="D967" t="s">
        <v>204</v>
      </c>
      <c r="E967" t="s">
        <v>167</v>
      </c>
      <c r="F967">
        <v>2015</v>
      </c>
      <c r="G967">
        <v>68.373243423960901</v>
      </c>
      <c r="H967">
        <v>71.294005184686199</v>
      </c>
      <c r="I967">
        <v>65.118591976332397</v>
      </c>
    </row>
    <row r="968" spans="1:9" x14ac:dyDescent="0.15">
      <c r="A968" t="s">
        <v>202</v>
      </c>
      <c r="B968" t="s">
        <v>245</v>
      </c>
      <c r="C968" t="s">
        <v>21</v>
      </c>
      <c r="D968" t="s">
        <v>204</v>
      </c>
      <c r="E968" t="s">
        <v>167</v>
      </c>
      <c r="F968">
        <v>2015</v>
      </c>
      <c r="G968">
        <v>68.091932912138404</v>
      </c>
      <c r="H968">
        <v>70.768753764083698</v>
      </c>
      <c r="I968">
        <v>64.988170968151294</v>
      </c>
    </row>
    <row r="969" spans="1:9" x14ac:dyDescent="0.15">
      <c r="A969" t="s">
        <v>202</v>
      </c>
      <c r="B969" t="s">
        <v>245</v>
      </c>
      <c r="C969" t="s">
        <v>1</v>
      </c>
      <c r="D969" t="s">
        <v>204</v>
      </c>
      <c r="E969" t="s">
        <v>167</v>
      </c>
      <c r="F969">
        <v>2015</v>
      </c>
      <c r="G969">
        <v>70.184912817165397</v>
      </c>
      <c r="H969">
        <v>73.424666507301794</v>
      </c>
      <c r="I969">
        <v>66.379233459962705</v>
      </c>
    </row>
    <row r="970" spans="1:9" x14ac:dyDescent="0.15">
      <c r="A970" t="s">
        <v>202</v>
      </c>
      <c r="B970" t="s">
        <v>245</v>
      </c>
      <c r="C970" t="s">
        <v>205</v>
      </c>
      <c r="D970" t="s">
        <v>204</v>
      </c>
      <c r="E970" t="s">
        <v>167</v>
      </c>
      <c r="F970">
        <v>2015</v>
      </c>
      <c r="G970">
        <v>69.130244088408205</v>
      </c>
      <c r="H970">
        <v>72.024809091173793</v>
      </c>
      <c r="I970">
        <v>65.699350823260104</v>
      </c>
    </row>
    <row r="971" spans="1:9" x14ac:dyDescent="0.15">
      <c r="A971" t="s">
        <v>202</v>
      </c>
      <c r="B971" t="s">
        <v>246</v>
      </c>
      <c r="C971" t="s">
        <v>21</v>
      </c>
      <c r="D971" t="s">
        <v>204</v>
      </c>
      <c r="E971" t="s">
        <v>167</v>
      </c>
      <c r="F971">
        <v>2015</v>
      </c>
      <c r="G971">
        <v>67.413762418914402</v>
      </c>
      <c r="H971">
        <v>70.004416721098906</v>
      </c>
      <c r="I971">
        <v>64.347722283634397</v>
      </c>
    </row>
    <row r="972" spans="1:9" x14ac:dyDescent="0.15">
      <c r="A972" t="s">
        <v>202</v>
      </c>
      <c r="B972" t="s">
        <v>246</v>
      </c>
      <c r="C972" t="s">
        <v>1</v>
      </c>
      <c r="D972" t="s">
        <v>204</v>
      </c>
      <c r="E972" t="s">
        <v>167</v>
      </c>
      <c r="F972">
        <v>2015</v>
      </c>
      <c r="G972">
        <v>70.093564171682203</v>
      </c>
      <c r="H972">
        <v>73.309383850064606</v>
      </c>
      <c r="I972">
        <v>66.422191157232703</v>
      </c>
    </row>
    <row r="973" spans="1:9" x14ac:dyDescent="0.15">
      <c r="A973" t="s">
        <v>202</v>
      </c>
      <c r="B973" t="s">
        <v>246</v>
      </c>
      <c r="C973" t="s">
        <v>205</v>
      </c>
      <c r="D973" t="s">
        <v>204</v>
      </c>
      <c r="E973" t="s">
        <v>167</v>
      </c>
      <c r="F973">
        <v>2015</v>
      </c>
      <c r="G973">
        <v>68.720896426145899</v>
      </c>
      <c r="H973">
        <v>71.547592957229</v>
      </c>
      <c r="I973">
        <v>65.337935945958407</v>
      </c>
    </row>
    <row r="974" spans="1:9" x14ac:dyDescent="0.15">
      <c r="A974" t="s">
        <v>202</v>
      </c>
      <c r="B974" t="s">
        <v>247</v>
      </c>
      <c r="C974" t="s">
        <v>21</v>
      </c>
      <c r="D974" t="s">
        <v>204</v>
      </c>
      <c r="E974" t="s">
        <v>167</v>
      </c>
      <c r="F974">
        <v>2015</v>
      </c>
      <c r="G974">
        <v>70.103311956420995</v>
      </c>
      <c r="H974">
        <v>72.923111067269403</v>
      </c>
      <c r="I974">
        <v>66.908661424815904</v>
      </c>
    </row>
    <row r="975" spans="1:9" x14ac:dyDescent="0.15">
      <c r="A975" t="s">
        <v>202</v>
      </c>
      <c r="B975" t="s">
        <v>247</v>
      </c>
      <c r="C975" t="s">
        <v>1</v>
      </c>
      <c r="D975" t="s">
        <v>204</v>
      </c>
      <c r="E975" t="s">
        <v>167</v>
      </c>
      <c r="F975">
        <v>2015</v>
      </c>
      <c r="G975">
        <v>72.474412646945297</v>
      </c>
      <c r="H975">
        <v>75.674533072496402</v>
      </c>
      <c r="I975">
        <v>68.607000734700094</v>
      </c>
    </row>
    <row r="976" spans="1:9" x14ac:dyDescent="0.15">
      <c r="A976" t="s">
        <v>202</v>
      </c>
      <c r="B976" t="s">
        <v>247</v>
      </c>
      <c r="C976" t="s">
        <v>205</v>
      </c>
      <c r="D976" t="s">
        <v>204</v>
      </c>
      <c r="E976" t="s">
        <v>167</v>
      </c>
      <c r="F976">
        <v>2015</v>
      </c>
      <c r="G976">
        <v>71.254257072028693</v>
      </c>
      <c r="H976">
        <v>74.260847551396296</v>
      </c>
      <c r="I976">
        <v>67.8474020533816</v>
      </c>
    </row>
    <row r="977" spans="1:9" x14ac:dyDescent="0.15">
      <c r="A977" t="s">
        <v>202</v>
      </c>
      <c r="B977" t="s">
        <v>248</v>
      </c>
      <c r="C977" t="s">
        <v>21</v>
      </c>
      <c r="D977" t="s">
        <v>204</v>
      </c>
      <c r="E977" t="s">
        <v>167</v>
      </c>
      <c r="F977">
        <v>2015</v>
      </c>
      <c r="G977">
        <v>70.761333363769495</v>
      </c>
      <c r="H977">
        <v>73.576298636883195</v>
      </c>
      <c r="I977">
        <v>67.571138110886295</v>
      </c>
    </row>
    <row r="978" spans="1:9" x14ac:dyDescent="0.15">
      <c r="A978" t="s">
        <v>202</v>
      </c>
      <c r="B978" t="s">
        <v>248</v>
      </c>
      <c r="C978" t="s">
        <v>1</v>
      </c>
      <c r="D978" t="s">
        <v>204</v>
      </c>
      <c r="E978" t="s">
        <v>167</v>
      </c>
      <c r="F978">
        <v>2015</v>
      </c>
      <c r="G978">
        <v>71.427405916792097</v>
      </c>
      <c r="H978">
        <v>74.598734404580298</v>
      </c>
      <c r="I978">
        <v>67.832271340912001</v>
      </c>
    </row>
    <row r="979" spans="1:9" x14ac:dyDescent="0.15">
      <c r="A979" t="s">
        <v>202</v>
      </c>
      <c r="B979" t="s">
        <v>248</v>
      </c>
      <c r="C979" t="s">
        <v>205</v>
      </c>
      <c r="D979" t="s">
        <v>204</v>
      </c>
      <c r="E979" t="s">
        <v>167</v>
      </c>
      <c r="F979">
        <v>2015</v>
      </c>
      <c r="G979">
        <v>71.128028762682504</v>
      </c>
      <c r="H979">
        <v>74.087689237527002</v>
      </c>
      <c r="I979">
        <v>67.723688196141495</v>
      </c>
    </row>
    <row r="980" spans="1:9" x14ac:dyDescent="0.15">
      <c r="A980" t="s">
        <v>202</v>
      </c>
      <c r="B980" t="s">
        <v>249</v>
      </c>
      <c r="C980" t="s">
        <v>21</v>
      </c>
      <c r="D980" t="s">
        <v>204</v>
      </c>
      <c r="E980" t="s">
        <v>167</v>
      </c>
      <c r="F980">
        <v>2015</v>
      </c>
      <c r="G980">
        <v>70.101922691252696</v>
      </c>
      <c r="H980">
        <v>72.819403519193003</v>
      </c>
      <c r="I980">
        <v>66.836530995167806</v>
      </c>
    </row>
    <row r="981" spans="1:9" x14ac:dyDescent="0.15">
      <c r="A981" t="s">
        <v>202</v>
      </c>
      <c r="B981" t="s">
        <v>249</v>
      </c>
      <c r="C981" t="s">
        <v>1</v>
      </c>
      <c r="D981" t="s">
        <v>204</v>
      </c>
      <c r="E981" t="s">
        <v>167</v>
      </c>
      <c r="F981">
        <v>2015</v>
      </c>
      <c r="G981">
        <v>71.4647476688137</v>
      </c>
      <c r="H981">
        <v>74.573608214448598</v>
      </c>
      <c r="I981">
        <v>67.814921515575506</v>
      </c>
    </row>
    <row r="982" spans="1:9" x14ac:dyDescent="0.15">
      <c r="A982" t="s">
        <v>202</v>
      </c>
      <c r="B982" t="s">
        <v>249</v>
      </c>
      <c r="C982" t="s">
        <v>205</v>
      </c>
      <c r="D982" t="s">
        <v>204</v>
      </c>
      <c r="E982" t="s">
        <v>167</v>
      </c>
      <c r="F982">
        <v>2015</v>
      </c>
      <c r="G982">
        <v>70.814416637272302</v>
      </c>
      <c r="H982">
        <v>73.688853315004295</v>
      </c>
      <c r="I982">
        <v>67.403250132490101</v>
      </c>
    </row>
    <row r="983" spans="1:9" x14ac:dyDescent="0.15">
      <c r="A983" t="s">
        <v>202</v>
      </c>
      <c r="B983" t="s">
        <v>250</v>
      </c>
      <c r="C983" t="s">
        <v>21</v>
      </c>
      <c r="D983" t="s">
        <v>204</v>
      </c>
      <c r="E983" t="s">
        <v>167</v>
      </c>
      <c r="F983">
        <v>2015</v>
      </c>
      <c r="G983">
        <v>69.830783798367193</v>
      </c>
      <c r="H983">
        <v>72.549358492452299</v>
      </c>
      <c r="I983">
        <v>66.612203298906707</v>
      </c>
    </row>
    <row r="984" spans="1:9" x14ac:dyDescent="0.15">
      <c r="A984" t="s">
        <v>202</v>
      </c>
      <c r="B984" t="s">
        <v>250</v>
      </c>
      <c r="C984" t="s">
        <v>1</v>
      </c>
      <c r="D984" t="s">
        <v>204</v>
      </c>
      <c r="E984" t="s">
        <v>167</v>
      </c>
      <c r="F984">
        <v>2015</v>
      </c>
      <c r="G984">
        <v>71.450000232451899</v>
      </c>
      <c r="H984">
        <v>74.724512710125396</v>
      </c>
      <c r="I984">
        <v>67.875452717651896</v>
      </c>
    </row>
    <row r="985" spans="1:9" x14ac:dyDescent="0.15">
      <c r="A985" t="s">
        <v>202</v>
      </c>
      <c r="B985" t="s">
        <v>250</v>
      </c>
      <c r="C985" t="s">
        <v>205</v>
      </c>
      <c r="D985" t="s">
        <v>204</v>
      </c>
      <c r="E985" t="s">
        <v>167</v>
      </c>
      <c r="F985">
        <v>2015</v>
      </c>
      <c r="G985">
        <v>70.669556383644405</v>
      </c>
      <c r="H985">
        <v>73.6647364747419</v>
      </c>
      <c r="I985">
        <v>67.1969087036247</v>
      </c>
    </row>
    <row r="986" spans="1:9" x14ac:dyDescent="0.15">
      <c r="A986" t="s">
        <v>202</v>
      </c>
      <c r="B986" t="s">
        <v>251</v>
      </c>
      <c r="C986" t="s">
        <v>21</v>
      </c>
      <c r="D986" t="s">
        <v>204</v>
      </c>
      <c r="E986" t="s">
        <v>167</v>
      </c>
      <c r="F986">
        <v>2015</v>
      </c>
      <c r="G986">
        <v>69.642123777603999</v>
      </c>
      <c r="H986">
        <v>72.374318917767596</v>
      </c>
      <c r="I986">
        <v>66.450120805498003</v>
      </c>
    </row>
    <row r="987" spans="1:9" x14ac:dyDescent="0.15">
      <c r="A987" t="s">
        <v>202</v>
      </c>
      <c r="B987" t="s">
        <v>251</v>
      </c>
      <c r="C987" t="s">
        <v>1</v>
      </c>
      <c r="D987" t="s">
        <v>204</v>
      </c>
      <c r="E987" t="s">
        <v>167</v>
      </c>
      <c r="F987">
        <v>2015</v>
      </c>
      <c r="G987">
        <v>70.525941949939806</v>
      </c>
      <c r="H987">
        <v>73.673064386378798</v>
      </c>
      <c r="I987">
        <v>66.894126948335995</v>
      </c>
    </row>
    <row r="988" spans="1:9" x14ac:dyDescent="0.15">
      <c r="A988" t="s">
        <v>202</v>
      </c>
      <c r="B988" t="s">
        <v>251</v>
      </c>
      <c r="C988" t="s">
        <v>205</v>
      </c>
      <c r="D988" t="s">
        <v>204</v>
      </c>
      <c r="E988" t="s">
        <v>167</v>
      </c>
      <c r="F988">
        <v>2015</v>
      </c>
      <c r="G988">
        <v>70.090815561868197</v>
      </c>
      <c r="H988">
        <v>73.051967927986496</v>
      </c>
      <c r="I988">
        <v>66.733326584810101</v>
      </c>
    </row>
    <row r="989" spans="1:9" x14ac:dyDescent="0.15">
      <c r="A989" t="s">
        <v>202</v>
      </c>
      <c r="B989" t="s">
        <v>252</v>
      </c>
      <c r="C989" t="s">
        <v>21</v>
      </c>
      <c r="D989" t="s">
        <v>204</v>
      </c>
      <c r="E989" t="s">
        <v>167</v>
      </c>
      <c r="F989">
        <v>2015</v>
      </c>
      <c r="G989">
        <v>69.928740735111603</v>
      </c>
      <c r="H989">
        <v>72.710520507950406</v>
      </c>
      <c r="I989">
        <v>66.681398168851004</v>
      </c>
    </row>
    <row r="990" spans="1:9" x14ac:dyDescent="0.15">
      <c r="A990" t="s">
        <v>202</v>
      </c>
      <c r="B990" t="s">
        <v>252</v>
      </c>
      <c r="C990" t="s">
        <v>1</v>
      </c>
      <c r="D990" t="s">
        <v>204</v>
      </c>
      <c r="E990" t="s">
        <v>167</v>
      </c>
      <c r="F990">
        <v>2015</v>
      </c>
      <c r="G990">
        <v>71.036715975463196</v>
      </c>
      <c r="H990">
        <v>74.242082517998</v>
      </c>
      <c r="I990">
        <v>67.2480153553918</v>
      </c>
    </row>
    <row r="991" spans="1:9" x14ac:dyDescent="0.15">
      <c r="A991" t="s">
        <v>202</v>
      </c>
      <c r="B991" t="s">
        <v>252</v>
      </c>
      <c r="C991" t="s">
        <v>205</v>
      </c>
      <c r="D991" t="s">
        <v>204</v>
      </c>
      <c r="E991" t="s">
        <v>167</v>
      </c>
      <c r="F991">
        <v>2015</v>
      </c>
      <c r="G991">
        <v>70.502835657756606</v>
      </c>
      <c r="H991">
        <v>73.433455958080799</v>
      </c>
      <c r="I991">
        <v>66.946244793532401</v>
      </c>
    </row>
    <row r="992" spans="1:9" x14ac:dyDescent="0.15">
      <c r="A992" t="s">
        <v>202</v>
      </c>
      <c r="B992" t="s">
        <v>253</v>
      </c>
      <c r="C992" t="s">
        <v>21</v>
      </c>
      <c r="D992" t="s">
        <v>204</v>
      </c>
      <c r="E992" t="s">
        <v>167</v>
      </c>
      <c r="F992">
        <v>2015</v>
      </c>
      <c r="G992">
        <v>69.807302212317396</v>
      </c>
      <c r="H992">
        <v>72.588746940807198</v>
      </c>
      <c r="I992">
        <v>66.586778644365296</v>
      </c>
    </row>
    <row r="993" spans="1:9" x14ac:dyDescent="0.15">
      <c r="A993" t="s">
        <v>202</v>
      </c>
      <c r="B993" t="s">
        <v>253</v>
      </c>
      <c r="C993" t="s">
        <v>1</v>
      </c>
      <c r="D993" t="s">
        <v>204</v>
      </c>
      <c r="E993" t="s">
        <v>167</v>
      </c>
      <c r="F993">
        <v>2015</v>
      </c>
      <c r="G993">
        <v>71.856410055123405</v>
      </c>
      <c r="H993">
        <v>75.060803249608597</v>
      </c>
      <c r="I993">
        <v>68.187335785959604</v>
      </c>
    </row>
    <row r="994" spans="1:9" x14ac:dyDescent="0.15">
      <c r="A994" t="s">
        <v>202</v>
      </c>
      <c r="B994" t="s">
        <v>253</v>
      </c>
      <c r="C994" t="s">
        <v>205</v>
      </c>
      <c r="D994" t="s">
        <v>204</v>
      </c>
      <c r="E994" t="s">
        <v>167</v>
      </c>
      <c r="F994">
        <v>2015</v>
      </c>
      <c r="G994">
        <v>70.855867450179502</v>
      </c>
      <c r="H994">
        <v>73.835490987057099</v>
      </c>
      <c r="I994">
        <v>67.3967320707699</v>
      </c>
    </row>
    <row r="995" spans="1:9" x14ac:dyDescent="0.15">
      <c r="A995" t="s">
        <v>202</v>
      </c>
      <c r="B995" t="s">
        <v>123</v>
      </c>
      <c r="C995" t="s">
        <v>21</v>
      </c>
      <c r="D995" t="s">
        <v>204</v>
      </c>
      <c r="E995" t="s">
        <v>167</v>
      </c>
      <c r="F995">
        <v>2015</v>
      </c>
      <c r="G995">
        <v>69.451445760435405</v>
      </c>
      <c r="H995">
        <v>72.172397104041806</v>
      </c>
      <c r="I995">
        <v>66.297266136532102</v>
      </c>
    </row>
    <row r="996" spans="1:9" x14ac:dyDescent="0.15">
      <c r="A996" t="s">
        <v>202</v>
      </c>
      <c r="B996" t="s">
        <v>123</v>
      </c>
      <c r="C996" t="s">
        <v>1</v>
      </c>
      <c r="D996" t="s">
        <v>204</v>
      </c>
      <c r="E996" t="s">
        <v>167</v>
      </c>
      <c r="F996">
        <v>2015</v>
      </c>
      <c r="G996">
        <v>70.928613602952794</v>
      </c>
      <c r="H996">
        <v>74.072384867984596</v>
      </c>
      <c r="I996">
        <v>67.231183566302207</v>
      </c>
    </row>
    <row r="997" spans="1:9" x14ac:dyDescent="0.15">
      <c r="A997" t="s">
        <v>202</v>
      </c>
      <c r="B997" t="s">
        <v>123</v>
      </c>
      <c r="C997" t="s">
        <v>205</v>
      </c>
      <c r="D997" t="s">
        <v>204</v>
      </c>
      <c r="E997" t="s">
        <v>167</v>
      </c>
      <c r="F997">
        <v>2015</v>
      </c>
      <c r="G997">
        <v>70.223045849384505</v>
      </c>
      <c r="H997">
        <v>73.125695574039597</v>
      </c>
      <c r="I997">
        <v>66.838228320634002</v>
      </c>
    </row>
    <row r="998" spans="1:9" x14ac:dyDescent="0.15">
      <c r="A998" t="s">
        <v>202</v>
      </c>
      <c r="B998" t="s">
        <v>254</v>
      </c>
      <c r="C998" t="s">
        <v>21</v>
      </c>
      <c r="D998" t="s">
        <v>204</v>
      </c>
      <c r="E998" t="s">
        <v>167</v>
      </c>
      <c r="F998">
        <v>2015</v>
      </c>
      <c r="G998">
        <v>70.207398360024499</v>
      </c>
      <c r="H998">
        <v>72.910842492607003</v>
      </c>
      <c r="I998">
        <v>67.016705467487895</v>
      </c>
    </row>
    <row r="999" spans="1:9" x14ac:dyDescent="0.15">
      <c r="A999" t="s">
        <v>202</v>
      </c>
      <c r="B999" t="s">
        <v>254</v>
      </c>
      <c r="C999" t="s">
        <v>1</v>
      </c>
      <c r="D999" t="s">
        <v>204</v>
      </c>
      <c r="E999" t="s">
        <v>167</v>
      </c>
      <c r="F999">
        <v>2015</v>
      </c>
      <c r="G999">
        <v>71.1394238836141</v>
      </c>
      <c r="H999">
        <v>74.299083927850603</v>
      </c>
      <c r="I999">
        <v>67.633492630425096</v>
      </c>
    </row>
    <row r="1000" spans="1:9" x14ac:dyDescent="0.15">
      <c r="A1000" t="s">
        <v>202</v>
      </c>
      <c r="B1000" t="s">
        <v>254</v>
      </c>
      <c r="C1000" t="s">
        <v>205</v>
      </c>
      <c r="D1000" t="s">
        <v>204</v>
      </c>
      <c r="E1000" t="s">
        <v>167</v>
      </c>
      <c r="F1000">
        <v>2015</v>
      </c>
      <c r="G1000">
        <v>70.696308146241194</v>
      </c>
      <c r="H1000">
        <v>73.585128958035199</v>
      </c>
      <c r="I1000">
        <v>67.299140156775096</v>
      </c>
    </row>
    <row r="1001" spans="1:9" x14ac:dyDescent="0.15">
      <c r="A1001" t="s">
        <v>202</v>
      </c>
      <c r="B1001" t="s">
        <v>255</v>
      </c>
      <c r="C1001" t="s">
        <v>21</v>
      </c>
      <c r="D1001" t="s">
        <v>204</v>
      </c>
      <c r="E1001" t="s">
        <v>167</v>
      </c>
      <c r="F1001">
        <v>2015</v>
      </c>
      <c r="G1001">
        <v>67.765465133219493</v>
      </c>
      <c r="H1001">
        <v>70.376801450097901</v>
      </c>
      <c r="I1001">
        <v>64.6323419891865</v>
      </c>
    </row>
    <row r="1002" spans="1:9" x14ac:dyDescent="0.15">
      <c r="A1002" t="s">
        <v>202</v>
      </c>
      <c r="B1002" t="s">
        <v>255</v>
      </c>
      <c r="C1002" t="s">
        <v>1</v>
      </c>
      <c r="D1002" t="s">
        <v>204</v>
      </c>
      <c r="E1002" t="s">
        <v>167</v>
      </c>
      <c r="F1002">
        <v>2015</v>
      </c>
      <c r="G1002">
        <v>69.380928707913895</v>
      </c>
      <c r="H1002">
        <v>72.581477689176594</v>
      </c>
      <c r="I1002">
        <v>65.713805169403798</v>
      </c>
    </row>
    <row r="1003" spans="1:9" x14ac:dyDescent="0.15">
      <c r="A1003" t="s">
        <v>202</v>
      </c>
      <c r="B1003" t="s">
        <v>255</v>
      </c>
      <c r="C1003" t="s">
        <v>205</v>
      </c>
      <c r="D1003" t="s">
        <v>204</v>
      </c>
      <c r="E1003" t="s">
        <v>167</v>
      </c>
      <c r="F1003">
        <v>2015</v>
      </c>
      <c r="G1003">
        <v>68.570601816700105</v>
      </c>
      <c r="H1003">
        <v>71.407036715927802</v>
      </c>
      <c r="I1003">
        <v>65.195942548800105</v>
      </c>
    </row>
    <row r="1004" spans="1:9" x14ac:dyDescent="0.15">
      <c r="A1004" t="s">
        <v>202</v>
      </c>
      <c r="B1004" t="s">
        <v>256</v>
      </c>
      <c r="C1004" t="s">
        <v>21</v>
      </c>
      <c r="D1004" t="s">
        <v>204</v>
      </c>
      <c r="E1004" t="s">
        <v>167</v>
      </c>
      <c r="F1004">
        <v>2015</v>
      </c>
      <c r="G1004">
        <v>69.093359064560502</v>
      </c>
      <c r="H1004">
        <v>71.750515316163501</v>
      </c>
      <c r="I1004">
        <v>65.960841114312998</v>
      </c>
    </row>
    <row r="1005" spans="1:9" x14ac:dyDescent="0.15">
      <c r="A1005" t="s">
        <v>202</v>
      </c>
      <c r="B1005" t="s">
        <v>256</v>
      </c>
      <c r="C1005" t="s">
        <v>1</v>
      </c>
      <c r="D1005" t="s">
        <v>204</v>
      </c>
      <c r="E1005" t="s">
        <v>167</v>
      </c>
      <c r="F1005">
        <v>2015</v>
      </c>
      <c r="G1005">
        <v>70.673761716791503</v>
      </c>
      <c r="H1005">
        <v>73.776977721091797</v>
      </c>
      <c r="I1005">
        <v>67.053334036570803</v>
      </c>
    </row>
    <row r="1006" spans="1:9" x14ac:dyDescent="0.15">
      <c r="A1006" t="s">
        <v>202</v>
      </c>
      <c r="B1006" t="s">
        <v>256</v>
      </c>
      <c r="C1006" t="s">
        <v>205</v>
      </c>
      <c r="D1006" t="s">
        <v>204</v>
      </c>
      <c r="E1006" t="s">
        <v>167</v>
      </c>
      <c r="F1006">
        <v>2015</v>
      </c>
      <c r="G1006">
        <v>69.899588054710605</v>
      </c>
      <c r="H1006">
        <v>72.760281636166994</v>
      </c>
      <c r="I1006">
        <v>66.575502807965293</v>
      </c>
    </row>
    <row r="1007" spans="1:9" x14ac:dyDescent="0.15">
      <c r="A1007" t="s">
        <v>202</v>
      </c>
      <c r="B1007" t="s">
        <v>257</v>
      </c>
      <c r="C1007" t="s">
        <v>21</v>
      </c>
      <c r="D1007" t="s">
        <v>204</v>
      </c>
      <c r="E1007" t="s">
        <v>167</v>
      </c>
      <c r="F1007">
        <v>2015</v>
      </c>
      <c r="G1007">
        <v>68.513984054473099</v>
      </c>
      <c r="H1007">
        <v>71.156170159495503</v>
      </c>
      <c r="I1007">
        <v>65.489427162281999</v>
      </c>
    </row>
    <row r="1008" spans="1:9" x14ac:dyDescent="0.15">
      <c r="A1008" t="s">
        <v>202</v>
      </c>
      <c r="B1008" t="s">
        <v>257</v>
      </c>
      <c r="C1008" t="s">
        <v>1</v>
      </c>
      <c r="D1008" t="s">
        <v>204</v>
      </c>
      <c r="E1008" t="s">
        <v>167</v>
      </c>
      <c r="F1008">
        <v>2015</v>
      </c>
      <c r="G1008">
        <v>70.324177548313898</v>
      </c>
      <c r="H1008">
        <v>73.466443614310606</v>
      </c>
      <c r="I1008">
        <v>66.840821851755194</v>
      </c>
    </row>
    <row r="1009" spans="1:9" x14ac:dyDescent="0.15">
      <c r="A1009" t="s">
        <v>202</v>
      </c>
      <c r="B1009" t="s">
        <v>257</v>
      </c>
      <c r="C1009" t="s">
        <v>205</v>
      </c>
      <c r="D1009" t="s">
        <v>204</v>
      </c>
      <c r="E1009" t="s">
        <v>167</v>
      </c>
      <c r="F1009">
        <v>2015</v>
      </c>
      <c r="G1009">
        <v>69.423291072776493</v>
      </c>
      <c r="H1009">
        <v>72.293413203667896</v>
      </c>
      <c r="I1009">
        <v>66.164712835902705</v>
      </c>
    </row>
    <row r="1010" spans="1:9" x14ac:dyDescent="0.15">
      <c r="A1010" t="s">
        <v>202</v>
      </c>
      <c r="B1010" t="s">
        <v>258</v>
      </c>
      <c r="C1010" t="s">
        <v>21</v>
      </c>
      <c r="D1010" t="s">
        <v>204</v>
      </c>
      <c r="E1010" t="s">
        <v>167</v>
      </c>
      <c r="F1010">
        <v>2015</v>
      </c>
      <c r="G1010">
        <v>68.519098921268693</v>
      </c>
      <c r="H1010">
        <v>71.072839420352395</v>
      </c>
      <c r="I1010">
        <v>65.521676838253597</v>
      </c>
    </row>
    <row r="1011" spans="1:9" x14ac:dyDescent="0.15">
      <c r="A1011" t="s">
        <v>202</v>
      </c>
      <c r="B1011" t="s">
        <v>258</v>
      </c>
      <c r="C1011" t="s">
        <v>1</v>
      </c>
      <c r="D1011" t="s">
        <v>204</v>
      </c>
      <c r="E1011" t="s">
        <v>167</v>
      </c>
      <c r="F1011">
        <v>2015</v>
      </c>
      <c r="G1011">
        <v>70.063827712793795</v>
      </c>
      <c r="H1011">
        <v>73.181594911670601</v>
      </c>
      <c r="I1011">
        <v>66.535832328944394</v>
      </c>
    </row>
    <row r="1012" spans="1:9" x14ac:dyDescent="0.15">
      <c r="A1012" t="s">
        <v>202</v>
      </c>
      <c r="B1012" t="s">
        <v>258</v>
      </c>
      <c r="C1012" t="s">
        <v>205</v>
      </c>
      <c r="D1012" t="s">
        <v>204</v>
      </c>
      <c r="E1012" t="s">
        <v>167</v>
      </c>
      <c r="F1012">
        <v>2015</v>
      </c>
      <c r="G1012">
        <v>69.307342548804499</v>
      </c>
      <c r="H1012">
        <v>72.102839736499604</v>
      </c>
      <c r="I1012">
        <v>66.047084234791498</v>
      </c>
    </row>
    <row r="1013" spans="1:9" x14ac:dyDescent="0.15">
      <c r="A1013" t="s">
        <v>202</v>
      </c>
      <c r="B1013" t="s">
        <v>259</v>
      </c>
      <c r="C1013" t="s">
        <v>21</v>
      </c>
      <c r="D1013" t="s">
        <v>204</v>
      </c>
      <c r="E1013" t="s">
        <v>167</v>
      </c>
      <c r="F1013">
        <v>2015</v>
      </c>
      <c r="G1013">
        <v>69.143983164442801</v>
      </c>
      <c r="H1013">
        <v>71.803517449439198</v>
      </c>
      <c r="I1013">
        <v>66.050537264327602</v>
      </c>
    </row>
    <row r="1014" spans="1:9" x14ac:dyDescent="0.15">
      <c r="A1014" t="s">
        <v>202</v>
      </c>
      <c r="B1014" t="s">
        <v>259</v>
      </c>
      <c r="C1014" t="s">
        <v>1</v>
      </c>
      <c r="D1014" t="s">
        <v>204</v>
      </c>
      <c r="E1014" t="s">
        <v>167</v>
      </c>
      <c r="F1014">
        <v>2015</v>
      </c>
      <c r="G1014">
        <v>70.831838332672305</v>
      </c>
      <c r="H1014">
        <v>74.0167463025209</v>
      </c>
      <c r="I1014">
        <v>67.174818402524096</v>
      </c>
    </row>
    <row r="1015" spans="1:9" x14ac:dyDescent="0.15">
      <c r="A1015" t="s">
        <v>202</v>
      </c>
      <c r="B1015" t="s">
        <v>259</v>
      </c>
      <c r="C1015" t="s">
        <v>205</v>
      </c>
      <c r="D1015" t="s">
        <v>204</v>
      </c>
      <c r="E1015" t="s">
        <v>167</v>
      </c>
      <c r="F1015">
        <v>2015</v>
      </c>
      <c r="G1015">
        <v>70.018646328645104</v>
      </c>
      <c r="H1015">
        <v>72.911013321389206</v>
      </c>
      <c r="I1015">
        <v>66.651463284520005</v>
      </c>
    </row>
    <row r="1016" spans="1:9" x14ac:dyDescent="0.15">
      <c r="A1016" t="s">
        <v>202</v>
      </c>
      <c r="B1016" t="s">
        <v>260</v>
      </c>
      <c r="C1016" t="s">
        <v>21</v>
      </c>
      <c r="D1016" t="s">
        <v>204</v>
      </c>
      <c r="E1016" t="s">
        <v>167</v>
      </c>
      <c r="F1016">
        <v>2015</v>
      </c>
      <c r="G1016">
        <v>67.421500660800405</v>
      </c>
      <c r="H1016">
        <v>69.985377390374097</v>
      </c>
      <c r="I1016">
        <v>64.430267540351494</v>
      </c>
    </row>
    <row r="1017" spans="1:9" x14ac:dyDescent="0.15">
      <c r="A1017" t="s">
        <v>202</v>
      </c>
      <c r="B1017" t="s">
        <v>260</v>
      </c>
      <c r="C1017" t="s">
        <v>1</v>
      </c>
      <c r="D1017" t="s">
        <v>204</v>
      </c>
      <c r="E1017" t="s">
        <v>167</v>
      </c>
      <c r="F1017">
        <v>2015</v>
      </c>
      <c r="G1017">
        <v>70.395111319622998</v>
      </c>
      <c r="H1017">
        <v>73.580301080603405</v>
      </c>
      <c r="I1017">
        <v>66.763659159526895</v>
      </c>
    </row>
    <row r="1018" spans="1:9" x14ac:dyDescent="0.15">
      <c r="A1018" t="s">
        <v>202</v>
      </c>
      <c r="B1018" t="s">
        <v>260</v>
      </c>
      <c r="C1018" t="s">
        <v>205</v>
      </c>
      <c r="D1018" t="s">
        <v>204</v>
      </c>
      <c r="E1018" t="s">
        <v>167</v>
      </c>
      <c r="F1018">
        <v>2015</v>
      </c>
      <c r="G1018">
        <v>68.891749564646503</v>
      </c>
      <c r="H1018">
        <v>71.733484602539704</v>
      </c>
      <c r="I1018">
        <v>65.592955747214901</v>
      </c>
    </row>
    <row r="1019" spans="1:9" x14ac:dyDescent="0.15">
      <c r="A1019" t="s">
        <v>202</v>
      </c>
      <c r="B1019" t="s">
        <v>261</v>
      </c>
      <c r="C1019" t="s">
        <v>21</v>
      </c>
      <c r="D1019" t="s">
        <v>204</v>
      </c>
      <c r="E1019" t="s">
        <v>167</v>
      </c>
      <c r="F1019">
        <v>2015</v>
      </c>
      <c r="G1019">
        <v>69.220772336813496</v>
      </c>
      <c r="H1019">
        <v>71.976196957530306</v>
      </c>
      <c r="I1019">
        <v>66.188882709356093</v>
      </c>
    </row>
    <row r="1020" spans="1:9" x14ac:dyDescent="0.15">
      <c r="A1020" t="s">
        <v>202</v>
      </c>
      <c r="B1020" t="s">
        <v>261</v>
      </c>
      <c r="C1020" t="s">
        <v>1</v>
      </c>
      <c r="D1020" t="s">
        <v>204</v>
      </c>
      <c r="E1020" t="s">
        <v>167</v>
      </c>
      <c r="F1020">
        <v>2015</v>
      </c>
      <c r="G1020">
        <v>71.159085288167901</v>
      </c>
      <c r="H1020">
        <v>74.381549015670601</v>
      </c>
      <c r="I1020">
        <v>67.553529121668205</v>
      </c>
    </row>
    <row r="1021" spans="1:9" x14ac:dyDescent="0.15">
      <c r="A1021" t="s">
        <v>202</v>
      </c>
      <c r="B1021" t="s">
        <v>261</v>
      </c>
      <c r="C1021" t="s">
        <v>205</v>
      </c>
      <c r="D1021" t="s">
        <v>204</v>
      </c>
      <c r="E1021" t="s">
        <v>167</v>
      </c>
      <c r="F1021">
        <v>2015</v>
      </c>
      <c r="G1021">
        <v>70.205777123604406</v>
      </c>
      <c r="H1021">
        <v>73.150266375726503</v>
      </c>
      <c r="I1021">
        <v>66.750513841269097</v>
      </c>
    </row>
    <row r="1022" spans="1:9" x14ac:dyDescent="0.15">
      <c r="A1022" t="s">
        <v>202</v>
      </c>
      <c r="B1022" t="s">
        <v>262</v>
      </c>
      <c r="C1022" t="s">
        <v>21</v>
      </c>
      <c r="D1022" t="s">
        <v>204</v>
      </c>
      <c r="E1022" t="s">
        <v>167</v>
      </c>
      <c r="F1022">
        <v>2015</v>
      </c>
      <c r="G1022">
        <v>68.790816017422003</v>
      </c>
      <c r="H1022">
        <v>71.423577892040498</v>
      </c>
      <c r="I1022">
        <v>65.6387669163189</v>
      </c>
    </row>
    <row r="1023" spans="1:9" x14ac:dyDescent="0.15">
      <c r="A1023" t="s">
        <v>202</v>
      </c>
      <c r="B1023" t="s">
        <v>262</v>
      </c>
      <c r="C1023" t="s">
        <v>1</v>
      </c>
      <c r="D1023" t="s">
        <v>204</v>
      </c>
      <c r="E1023" t="s">
        <v>167</v>
      </c>
      <c r="F1023">
        <v>2015</v>
      </c>
      <c r="G1023">
        <v>70.173441124316099</v>
      </c>
      <c r="H1023">
        <v>73.278992521369204</v>
      </c>
      <c r="I1023">
        <v>66.658266745229298</v>
      </c>
    </row>
    <row r="1024" spans="1:9" x14ac:dyDescent="0.15">
      <c r="A1024" t="s">
        <v>202</v>
      </c>
      <c r="B1024" t="s">
        <v>262</v>
      </c>
      <c r="C1024" t="s">
        <v>205</v>
      </c>
      <c r="D1024" t="s">
        <v>204</v>
      </c>
      <c r="E1024" t="s">
        <v>167</v>
      </c>
      <c r="F1024">
        <v>2015</v>
      </c>
      <c r="G1024">
        <v>69.499065783833501</v>
      </c>
      <c r="H1024">
        <v>72.378304671030094</v>
      </c>
      <c r="I1024">
        <v>66.151489167166105</v>
      </c>
    </row>
    <row r="1025" spans="1:9" x14ac:dyDescent="0.15">
      <c r="A1025" t="s">
        <v>202</v>
      </c>
      <c r="B1025" t="s">
        <v>263</v>
      </c>
      <c r="C1025" t="s">
        <v>21</v>
      </c>
      <c r="D1025" t="s">
        <v>204</v>
      </c>
      <c r="E1025" t="s">
        <v>167</v>
      </c>
      <c r="F1025">
        <v>2015</v>
      </c>
      <c r="G1025">
        <v>67.939286160233806</v>
      </c>
      <c r="H1025">
        <v>70.581504977633898</v>
      </c>
      <c r="I1025">
        <v>64.907706991468103</v>
      </c>
    </row>
    <row r="1026" spans="1:9" x14ac:dyDescent="0.15">
      <c r="A1026" t="s">
        <v>202</v>
      </c>
      <c r="B1026" t="s">
        <v>263</v>
      </c>
      <c r="C1026" t="s">
        <v>1</v>
      </c>
      <c r="D1026" t="s">
        <v>204</v>
      </c>
      <c r="E1026" t="s">
        <v>167</v>
      </c>
      <c r="F1026">
        <v>2015</v>
      </c>
      <c r="G1026">
        <v>70.062043856419905</v>
      </c>
      <c r="H1026">
        <v>73.254841748121095</v>
      </c>
      <c r="I1026">
        <v>66.465240430671301</v>
      </c>
    </row>
    <row r="1027" spans="1:9" x14ac:dyDescent="0.15">
      <c r="A1027" t="s">
        <v>202</v>
      </c>
      <c r="B1027" t="s">
        <v>263</v>
      </c>
      <c r="C1027" t="s">
        <v>205</v>
      </c>
      <c r="D1027" t="s">
        <v>204</v>
      </c>
      <c r="E1027" t="s">
        <v>167</v>
      </c>
      <c r="F1027">
        <v>2015</v>
      </c>
      <c r="G1027">
        <v>69.022389848280497</v>
      </c>
      <c r="H1027">
        <v>71.911540137656701</v>
      </c>
      <c r="I1027">
        <v>65.656806822409294</v>
      </c>
    </row>
    <row r="1028" spans="1:9" x14ac:dyDescent="0.15">
      <c r="A1028" t="s">
        <v>202</v>
      </c>
      <c r="B1028" t="s">
        <v>264</v>
      </c>
      <c r="C1028" t="s">
        <v>21</v>
      </c>
      <c r="D1028" t="s">
        <v>204</v>
      </c>
      <c r="E1028" t="s">
        <v>167</v>
      </c>
      <c r="F1028">
        <v>2015</v>
      </c>
      <c r="G1028">
        <v>68.028882794588</v>
      </c>
      <c r="H1028">
        <v>70.713698698836296</v>
      </c>
      <c r="I1028">
        <v>64.899589069136795</v>
      </c>
    </row>
    <row r="1029" spans="1:9" x14ac:dyDescent="0.15">
      <c r="A1029" t="s">
        <v>202</v>
      </c>
      <c r="B1029" t="s">
        <v>264</v>
      </c>
      <c r="C1029" t="s">
        <v>1</v>
      </c>
      <c r="D1029" t="s">
        <v>204</v>
      </c>
      <c r="E1029" t="s">
        <v>167</v>
      </c>
      <c r="F1029">
        <v>2015</v>
      </c>
      <c r="G1029">
        <v>70.959653766045804</v>
      </c>
      <c r="H1029">
        <v>74.199093440421507</v>
      </c>
      <c r="I1029">
        <v>67.244780884287593</v>
      </c>
    </row>
    <row r="1030" spans="1:9" x14ac:dyDescent="0.15">
      <c r="A1030" t="s">
        <v>202</v>
      </c>
      <c r="B1030" t="s">
        <v>264</v>
      </c>
      <c r="C1030" t="s">
        <v>205</v>
      </c>
      <c r="D1030" t="s">
        <v>204</v>
      </c>
      <c r="E1030" t="s">
        <v>167</v>
      </c>
      <c r="F1030">
        <v>2015</v>
      </c>
      <c r="G1030">
        <v>69.479747586412103</v>
      </c>
      <c r="H1030">
        <v>72.386047253961195</v>
      </c>
      <c r="I1030">
        <v>66.013253562399399</v>
      </c>
    </row>
    <row r="1031" spans="1:9" x14ac:dyDescent="0.15">
      <c r="A1031" t="s">
        <v>202</v>
      </c>
      <c r="B1031" t="s">
        <v>265</v>
      </c>
      <c r="C1031" t="s">
        <v>21</v>
      </c>
      <c r="D1031" t="s">
        <v>204</v>
      </c>
      <c r="E1031" t="s">
        <v>167</v>
      </c>
      <c r="F1031">
        <v>2015</v>
      </c>
      <c r="G1031">
        <v>70.345804599583005</v>
      </c>
      <c r="H1031">
        <v>73.094995476788995</v>
      </c>
      <c r="I1031">
        <v>67.148225744211899</v>
      </c>
    </row>
    <row r="1032" spans="1:9" x14ac:dyDescent="0.15">
      <c r="A1032" t="s">
        <v>202</v>
      </c>
      <c r="B1032" t="s">
        <v>265</v>
      </c>
      <c r="C1032" t="s">
        <v>1</v>
      </c>
      <c r="D1032" t="s">
        <v>204</v>
      </c>
      <c r="E1032" t="s">
        <v>167</v>
      </c>
      <c r="F1032">
        <v>2015</v>
      </c>
      <c r="G1032">
        <v>70.698205413880601</v>
      </c>
      <c r="H1032">
        <v>73.825314838484204</v>
      </c>
      <c r="I1032">
        <v>67.120386045321794</v>
      </c>
    </row>
    <row r="1033" spans="1:9" x14ac:dyDescent="0.15">
      <c r="A1033" t="s">
        <v>202</v>
      </c>
      <c r="B1033" t="s">
        <v>265</v>
      </c>
      <c r="C1033" t="s">
        <v>205</v>
      </c>
      <c r="D1033" t="s">
        <v>204</v>
      </c>
      <c r="E1033" t="s">
        <v>167</v>
      </c>
      <c r="F1033">
        <v>2015</v>
      </c>
      <c r="G1033">
        <v>70.535872798369297</v>
      </c>
      <c r="H1033">
        <v>73.405020944885706</v>
      </c>
      <c r="I1033">
        <v>67.102820823186093</v>
      </c>
    </row>
    <row r="1034" spans="1:9" x14ac:dyDescent="0.15">
      <c r="A1034" t="s">
        <v>202</v>
      </c>
      <c r="B1034" t="s">
        <v>266</v>
      </c>
      <c r="C1034" t="s">
        <v>21</v>
      </c>
      <c r="D1034" t="s">
        <v>204</v>
      </c>
      <c r="E1034" t="s">
        <v>167</v>
      </c>
      <c r="F1034">
        <v>2015</v>
      </c>
      <c r="G1034">
        <v>70.036473550136094</v>
      </c>
      <c r="H1034">
        <v>72.829286158225699</v>
      </c>
      <c r="I1034">
        <v>66.857176492797194</v>
      </c>
    </row>
    <row r="1035" spans="1:9" x14ac:dyDescent="0.15">
      <c r="A1035" t="s">
        <v>202</v>
      </c>
      <c r="B1035" t="s">
        <v>266</v>
      </c>
      <c r="C1035" t="s">
        <v>1</v>
      </c>
      <c r="D1035" t="s">
        <v>204</v>
      </c>
      <c r="E1035" t="s">
        <v>167</v>
      </c>
      <c r="F1035">
        <v>2015</v>
      </c>
      <c r="G1035">
        <v>71.386302919631504</v>
      </c>
      <c r="H1035">
        <v>74.523886053931506</v>
      </c>
      <c r="I1035">
        <v>67.687405427334099</v>
      </c>
    </row>
    <row r="1036" spans="1:9" x14ac:dyDescent="0.15">
      <c r="A1036" t="s">
        <v>202</v>
      </c>
      <c r="B1036" t="s">
        <v>266</v>
      </c>
      <c r="C1036" t="s">
        <v>205</v>
      </c>
      <c r="D1036" t="s">
        <v>204</v>
      </c>
      <c r="E1036" t="s">
        <v>167</v>
      </c>
      <c r="F1036">
        <v>2015</v>
      </c>
      <c r="G1036">
        <v>70.734588155751894</v>
      </c>
      <c r="H1036">
        <v>73.621934763039206</v>
      </c>
      <c r="I1036">
        <v>67.312197727354004</v>
      </c>
    </row>
    <row r="1037" spans="1:9" x14ac:dyDescent="0.15">
      <c r="A1037" t="s">
        <v>202</v>
      </c>
      <c r="B1037" t="s">
        <v>267</v>
      </c>
      <c r="C1037" t="s">
        <v>21</v>
      </c>
      <c r="D1037" t="s">
        <v>204</v>
      </c>
      <c r="E1037" t="s">
        <v>167</v>
      </c>
      <c r="F1037">
        <v>2015</v>
      </c>
      <c r="G1037">
        <v>70.211888704247798</v>
      </c>
      <c r="H1037">
        <v>72.957321959619094</v>
      </c>
      <c r="I1037">
        <v>67.095314406328797</v>
      </c>
    </row>
    <row r="1038" spans="1:9" x14ac:dyDescent="0.15">
      <c r="A1038" t="s">
        <v>202</v>
      </c>
      <c r="B1038" t="s">
        <v>267</v>
      </c>
      <c r="C1038" t="s">
        <v>1</v>
      </c>
      <c r="D1038" t="s">
        <v>204</v>
      </c>
      <c r="E1038" t="s">
        <v>167</v>
      </c>
      <c r="F1038">
        <v>2015</v>
      </c>
      <c r="G1038">
        <v>71.097600811964696</v>
      </c>
      <c r="H1038">
        <v>74.227333456097696</v>
      </c>
      <c r="I1038">
        <v>67.506036316029295</v>
      </c>
    </row>
    <row r="1039" spans="1:9" x14ac:dyDescent="0.15">
      <c r="A1039" t="s">
        <v>202</v>
      </c>
      <c r="B1039" t="s">
        <v>267</v>
      </c>
      <c r="C1039" t="s">
        <v>205</v>
      </c>
      <c r="D1039" t="s">
        <v>204</v>
      </c>
      <c r="E1039" t="s">
        <v>167</v>
      </c>
      <c r="F1039">
        <v>2015</v>
      </c>
      <c r="G1039">
        <v>70.683069022966706</v>
      </c>
      <c r="H1039">
        <v>73.5910670529817</v>
      </c>
      <c r="I1039">
        <v>67.336773475714395</v>
      </c>
    </row>
    <row r="1040" spans="1:9" x14ac:dyDescent="0.15">
      <c r="A1040" t="s">
        <v>202</v>
      </c>
      <c r="B1040" t="s">
        <v>268</v>
      </c>
      <c r="C1040" t="s">
        <v>21</v>
      </c>
      <c r="D1040" t="s">
        <v>204</v>
      </c>
      <c r="E1040" t="s">
        <v>167</v>
      </c>
      <c r="F1040">
        <v>2015</v>
      </c>
      <c r="G1040">
        <v>68.757073450346496</v>
      </c>
      <c r="H1040">
        <v>71.311387479527696</v>
      </c>
      <c r="I1040">
        <v>65.715989927577098</v>
      </c>
    </row>
    <row r="1041" spans="1:9" x14ac:dyDescent="0.15">
      <c r="A1041" t="s">
        <v>202</v>
      </c>
      <c r="B1041" t="s">
        <v>268</v>
      </c>
      <c r="C1041" t="s">
        <v>1</v>
      </c>
      <c r="D1041" t="s">
        <v>204</v>
      </c>
      <c r="E1041" t="s">
        <v>167</v>
      </c>
      <c r="F1041">
        <v>2015</v>
      </c>
      <c r="G1041">
        <v>69.960707574427602</v>
      </c>
      <c r="H1041">
        <v>73.117609505243607</v>
      </c>
      <c r="I1041">
        <v>66.396933921788204</v>
      </c>
    </row>
    <row r="1042" spans="1:9" x14ac:dyDescent="0.15">
      <c r="A1042" t="s">
        <v>202</v>
      </c>
      <c r="B1042" t="s">
        <v>268</v>
      </c>
      <c r="C1042" t="s">
        <v>205</v>
      </c>
      <c r="D1042" t="s">
        <v>204</v>
      </c>
      <c r="E1042" t="s">
        <v>167</v>
      </c>
      <c r="F1042">
        <v>2015</v>
      </c>
      <c r="G1042">
        <v>69.380395527973803</v>
      </c>
      <c r="H1042">
        <v>72.217097440890399</v>
      </c>
      <c r="I1042">
        <v>66.069854427752304</v>
      </c>
    </row>
    <row r="1043" spans="1:9" x14ac:dyDescent="0.15">
      <c r="A1043" t="s">
        <v>202</v>
      </c>
      <c r="B1043" t="s">
        <v>269</v>
      </c>
      <c r="C1043" t="s">
        <v>21</v>
      </c>
      <c r="D1043" t="s">
        <v>204</v>
      </c>
      <c r="E1043" t="s">
        <v>167</v>
      </c>
      <c r="F1043">
        <v>2015</v>
      </c>
      <c r="G1043">
        <v>69.054499473384098</v>
      </c>
      <c r="H1043">
        <v>71.714348678807994</v>
      </c>
      <c r="I1043">
        <v>66.077139755754004</v>
      </c>
    </row>
    <row r="1044" spans="1:9" x14ac:dyDescent="0.15">
      <c r="A1044" t="s">
        <v>202</v>
      </c>
      <c r="B1044" t="s">
        <v>269</v>
      </c>
      <c r="C1044" t="s">
        <v>1</v>
      </c>
      <c r="D1044" t="s">
        <v>204</v>
      </c>
      <c r="E1044" t="s">
        <v>167</v>
      </c>
      <c r="F1044">
        <v>2015</v>
      </c>
      <c r="G1044">
        <v>71.026247467011999</v>
      </c>
      <c r="H1044">
        <v>74.183829924223403</v>
      </c>
      <c r="I1044">
        <v>67.417319785191395</v>
      </c>
    </row>
    <row r="1045" spans="1:9" x14ac:dyDescent="0.15">
      <c r="A1045" t="s">
        <v>202</v>
      </c>
      <c r="B1045" t="s">
        <v>269</v>
      </c>
      <c r="C1045" t="s">
        <v>205</v>
      </c>
      <c r="D1045" t="s">
        <v>204</v>
      </c>
      <c r="E1045" t="s">
        <v>167</v>
      </c>
      <c r="F1045">
        <v>2015</v>
      </c>
      <c r="G1045">
        <v>70.053525253477801</v>
      </c>
      <c r="H1045">
        <v>72.9799131492627</v>
      </c>
      <c r="I1045">
        <v>66.754658708217505</v>
      </c>
    </row>
    <row r="1046" spans="1:9" x14ac:dyDescent="0.15">
      <c r="A1046" t="s">
        <v>202</v>
      </c>
      <c r="B1046" t="s">
        <v>270</v>
      </c>
      <c r="C1046" t="s">
        <v>21</v>
      </c>
      <c r="D1046" t="s">
        <v>204</v>
      </c>
      <c r="E1046" t="s">
        <v>167</v>
      </c>
      <c r="F1046">
        <v>2015</v>
      </c>
      <c r="G1046">
        <v>69.657837494389895</v>
      </c>
      <c r="H1046">
        <v>72.401489515652401</v>
      </c>
      <c r="I1046">
        <v>66.577540728263102</v>
      </c>
    </row>
    <row r="1047" spans="1:9" x14ac:dyDescent="0.15">
      <c r="A1047" t="s">
        <v>202</v>
      </c>
      <c r="B1047" t="s">
        <v>270</v>
      </c>
      <c r="C1047" t="s">
        <v>1</v>
      </c>
      <c r="D1047" t="s">
        <v>204</v>
      </c>
      <c r="E1047" t="s">
        <v>167</v>
      </c>
      <c r="F1047">
        <v>2015</v>
      </c>
      <c r="G1047">
        <v>70.659377024092294</v>
      </c>
      <c r="H1047">
        <v>73.866375891738699</v>
      </c>
      <c r="I1047">
        <v>67.110602896502897</v>
      </c>
    </row>
    <row r="1048" spans="1:9" x14ac:dyDescent="0.15">
      <c r="A1048" t="s">
        <v>202</v>
      </c>
      <c r="B1048" t="s">
        <v>270</v>
      </c>
      <c r="C1048" t="s">
        <v>205</v>
      </c>
      <c r="D1048" t="s">
        <v>204</v>
      </c>
      <c r="E1048" t="s">
        <v>167</v>
      </c>
      <c r="F1048">
        <v>2015</v>
      </c>
      <c r="G1048">
        <v>70.195405272621201</v>
      </c>
      <c r="H1048">
        <v>73.185932619954897</v>
      </c>
      <c r="I1048">
        <v>66.851748536020594</v>
      </c>
    </row>
    <row r="1049" spans="1:9" x14ac:dyDescent="0.15">
      <c r="A1049" t="s">
        <v>202</v>
      </c>
      <c r="B1049" t="s">
        <v>271</v>
      </c>
      <c r="C1049" t="s">
        <v>21</v>
      </c>
      <c r="D1049" t="s">
        <v>204</v>
      </c>
      <c r="E1049" t="s">
        <v>167</v>
      </c>
      <c r="F1049">
        <v>2015</v>
      </c>
      <c r="G1049">
        <v>69.363881279076594</v>
      </c>
      <c r="H1049">
        <v>72.040976109218406</v>
      </c>
      <c r="I1049">
        <v>66.267255064818499</v>
      </c>
    </row>
    <row r="1050" spans="1:9" x14ac:dyDescent="0.15">
      <c r="A1050" t="s">
        <v>202</v>
      </c>
      <c r="B1050" t="s">
        <v>271</v>
      </c>
      <c r="C1050" t="s">
        <v>1</v>
      </c>
      <c r="D1050" t="s">
        <v>204</v>
      </c>
      <c r="E1050" t="s">
        <v>167</v>
      </c>
      <c r="F1050">
        <v>2015</v>
      </c>
      <c r="G1050">
        <v>71.305684915833993</v>
      </c>
      <c r="H1050">
        <v>74.401399827237995</v>
      </c>
      <c r="I1050">
        <v>67.705553986496895</v>
      </c>
    </row>
    <row r="1051" spans="1:9" x14ac:dyDescent="0.15">
      <c r="A1051" t="s">
        <v>202</v>
      </c>
      <c r="B1051" t="s">
        <v>271</v>
      </c>
      <c r="C1051" t="s">
        <v>205</v>
      </c>
      <c r="D1051" t="s">
        <v>204</v>
      </c>
      <c r="E1051" t="s">
        <v>167</v>
      </c>
      <c r="F1051">
        <v>2015</v>
      </c>
      <c r="G1051">
        <v>70.358364251452798</v>
      </c>
      <c r="H1051">
        <v>73.240001783341796</v>
      </c>
      <c r="I1051">
        <v>67.008120046014795</v>
      </c>
    </row>
    <row r="1052" spans="1:9" x14ac:dyDescent="0.15">
      <c r="A1052" t="s">
        <v>202</v>
      </c>
      <c r="B1052" t="s">
        <v>272</v>
      </c>
      <c r="C1052" t="s">
        <v>21</v>
      </c>
      <c r="D1052" t="s">
        <v>204</v>
      </c>
      <c r="E1052" t="s">
        <v>167</v>
      </c>
      <c r="F1052">
        <v>2015</v>
      </c>
      <c r="G1052">
        <v>69.622642329520204</v>
      </c>
      <c r="H1052">
        <v>72.269508299989099</v>
      </c>
      <c r="I1052">
        <v>66.479517089404993</v>
      </c>
    </row>
    <row r="1053" spans="1:9" x14ac:dyDescent="0.15">
      <c r="A1053" t="s">
        <v>202</v>
      </c>
      <c r="B1053" t="s">
        <v>272</v>
      </c>
      <c r="C1053" t="s">
        <v>1</v>
      </c>
      <c r="D1053" t="s">
        <v>204</v>
      </c>
      <c r="E1053" t="s">
        <v>167</v>
      </c>
      <c r="F1053">
        <v>2015</v>
      </c>
      <c r="G1053">
        <v>70.592637587247694</v>
      </c>
      <c r="H1053">
        <v>73.726104348501096</v>
      </c>
      <c r="I1053">
        <v>66.970853185571102</v>
      </c>
    </row>
    <row r="1054" spans="1:9" x14ac:dyDescent="0.15">
      <c r="A1054" t="s">
        <v>202</v>
      </c>
      <c r="B1054" t="s">
        <v>272</v>
      </c>
      <c r="C1054" t="s">
        <v>205</v>
      </c>
      <c r="D1054" t="s">
        <v>204</v>
      </c>
      <c r="E1054" t="s">
        <v>167</v>
      </c>
      <c r="F1054">
        <v>2015</v>
      </c>
      <c r="G1054">
        <v>70.127728186155693</v>
      </c>
      <c r="H1054">
        <v>72.996059725510193</v>
      </c>
      <c r="I1054">
        <v>66.718555758119294</v>
      </c>
    </row>
    <row r="1055" spans="1:9" x14ac:dyDescent="0.15">
      <c r="A1055" t="s">
        <v>202</v>
      </c>
      <c r="B1055" t="s">
        <v>273</v>
      </c>
      <c r="C1055" t="s">
        <v>21</v>
      </c>
      <c r="D1055" t="s">
        <v>204</v>
      </c>
      <c r="E1055" t="s">
        <v>167</v>
      </c>
      <c r="F1055">
        <v>2015</v>
      </c>
      <c r="G1055">
        <v>69.355143889112597</v>
      </c>
      <c r="H1055">
        <v>71.953847567338499</v>
      </c>
      <c r="I1055">
        <v>66.273360602714405</v>
      </c>
    </row>
    <row r="1056" spans="1:9" x14ac:dyDescent="0.15">
      <c r="A1056" t="s">
        <v>202</v>
      </c>
      <c r="B1056" t="s">
        <v>273</v>
      </c>
      <c r="C1056" t="s">
        <v>1</v>
      </c>
      <c r="D1056" t="s">
        <v>204</v>
      </c>
      <c r="E1056" t="s">
        <v>167</v>
      </c>
      <c r="F1056">
        <v>2015</v>
      </c>
      <c r="G1056">
        <v>71.124489631512304</v>
      </c>
      <c r="H1056">
        <v>74.288427346395594</v>
      </c>
      <c r="I1056">
        <v>67.510910461746604</v>
      </c>
    </row>
    <row r="1057" spans="1:9" x14ac:dyDescent="0.15">
      <c r="A1057" t="s">
        <v>202</v>
      </c>
      <c r="B1057" t="s">
        <v>273</v>
      </c>
      <c r="C1057" t="s">
        <v>205</v>
      </c>
      <c r="D1057" t="s">
        <v>204</v>
      </c>
      <c r="E1057" t="s">
        <v>167</v>
      </c>
      <c r="F1057">
        <v>2015</v>
      </c>
      <c r="G1057">
        <v>70.257711401338497</v>
      </c>
      <c r="H1057">
        <v>73.134017675875697</v>
      </c>
      <c r="I1057">
        <v>66.899995490697407</v>
      </c>
    </row>
    <row r="1058" spans="1:9" x14ac:dyDescent="0.15">
      <c r="A1058" t="s">
        <v>202</v>
      </c>
      <c r="B1058" t="s">
        <v>274</v>
      </c>
      <c r="C1058" t="s">
        <v>21</v>
      </c>
      <c r="D1058" t="s">
        <v>204</v>
      </c>
      <c r="E1058" t="s">
        <v>167</v>
      </c>
      <c r="F1058">
        <v>2015</v>
      </c>
      <c r="G1058">
        <v>68.827636228361101</v>
      </c>
      <c r="H1058">
        <v>71.407715326835699</v>
      </c>
      <c r="I1058">
        <v>65.817968503155797</v>
      </c>
    </row>
    <row r="1059" spans="1:9" x14ac:dyDescent="0.15">
      <c r="A1059" t="s">
        <v>202</v>
      </c>
      <c r="B1059" t="s">
        <v>274</v>
      </c>
      <c r="C1059" t="s">
        <v>1</v>
      </c>
      <c r="D1059" t="s">
        <v>204</v>
      </c>
      <c r="E1059" t="s">
        <v>167</v>
      </c>
      <c r="F1059">
        <v>2015</v>
      </c>
      <c r="G1059">
        <v>70.249490887589005</v>
      </c>
      <c r="H1059">
        <v>73.334365541175103</v>
      </c>
      <c r="I1059">
        <v>66.633461797073394</v>
      </c>
    </row>
    <row r="1060" spans="1:9" x14ac:dyDescent="0.15">
      <c r="A1060" t="s">
        <v>202</v>
      </c>
      <c r="B1060" t="s">
        <v>274</v>
      </c>
      <c r="C1060" t="s">
        <v>205</v>
      </c>
      <c r="D1060" t="s">
        <v>204</v>
      </c>
      <c r="E1060" t="s">
        <v>167</v>
      </c>
      <c r="F1060">
        <v>2015</v>
      </c>
      <c r="G1060">
        <v>69.549476125746395</v>
      </c>
      <c r="H1060">
        <v>72.352329843747199</v>
      </c>
      <c r="I1060">
        <v>66.237605072777598</v>
      </c>
    </row>
    <row r="1061" spans="1:9" x14ac:dyDescent="0.15">
      <c r="A1061" t="s">
        <v>202</v>
      </c>
      <c r="B1061" t="s">
        <v>275</v>
      </c>
      <c r="C1061" t="s">
        <v>21</v>
      </c>
      <c r="D1061" t="s">
        <v>204</v>
      </c>
      <c r="E1061" t="s">
        <v>167</v>
      </c>
      <c r="F1061">
        <v>2015</v>
      </c>
      <c r="G1061">
        <v>68.172528000408903</v>
      </c>
      <c r="H1061">
        <v>70.821671486504698</v>
      </c>
      <c r="I1061">
        <v>65.136465762387502</v>
      </c>
    </row>
    <row r="1062" spans="1:9" x14ac:dyDescent="0.15">
      <c r="A1062" t="s">
        <v>202</v>
      </c>
      <c r="B1062" t="s">
        <v>275</v>
      </c>
      <c r="C1062" t="s">
        <v>1</v>
      </c>
      <c r="D1062" t="s">
        <v>204</v>
      </c>
      <c r="E1062" t="s">
        <v>167</v>
      </c>
      <c r="F1062">
        <v>2015</v>
      </c>
      <c r="G1062">
        <v>70.107222708356502</v>
      </c>
      <c r="H1062">
        <v>73.241645042516396</v>
      </c>
      <c r="I1062">
        <v>66.553259788608997</v>
      </c>
    </row>
    <row r="1063" spans="1:9" x14ac:dyDescent="0.15">
      <c r="A1063" t="s">
        <v>202</v>
      </c>
      <c r="B1063" t="s">
        <v>275</v>
      </c>
      <c r="C1063" t="s">
        <v>205</v>
      </c>
      <c r="D1063" t="s">
        <v>204</v>
      </c>
      <c r="E1063" t="s">
        <v>167</v>
      </c>
      <c r="F1063">
        <v>2015</v>
      </c>
      <c r="G1063">
        <v>69.137404474954906</v>
      </c>
      <c r="H1063">
        <v>71.995505624658094</v>
      </c>
      <c r="I1063">
        <v>65.914134655945702</v>
      </c>
    </row>
    <row r="1064" spans="1:9" x14ac:dyDescent="0.15">
      <c r="A1064" t="s">
        <v>202</v>
      </c>
      <c r="B1064" t="s">
        <v>276</v>
      </c>
      <c r="C1064" t="s">
        <v>21</v>
      </c>
      <c r="D1064" t="s">
        <v>204</v>
      </c>
      <c r="E1064" t="s">
        <v>167</v>
      </c>
      <c r="F1064">
        <v>2015</v>
      </c>
      <c r="G1064">
        <v>68.653862074624399</v>
      </c>
      <c r="H1064">
        <v>71.328739154105605</v>
      </c>
      <c r="I1064">
        <v>65.582611422630094</v>
      </c>
    </row>
    <row r="1065" spans="1:9" x14ac:dyDescent="0.15">
      <c r="A1065" t="s">
        <v>202</v>
      </c>
      <c r="B1065" t="s">
        <v>276</v>
      </c>
      <c r="C1065" t="s">
        <v>1</v>
      </c>
      <c r="D1065" t="s">
        <v>204</v>
      </c>
      <c r="E1065" t="s">
        <v>167</v>
      </c>
      <c r="F1065">
        <v>2015</v>
      </c>
      <c r="G1065">
        <v>69.948668856155393</v>
      </c>
      <c r="H1065">
        <v>73.077350643275295</v>
      </c>
      <c r="I1065">
        <v>66.458236367779605</v>
      </c>
    </row>
    <row r="1066" spans="1:9" x14ac:dyDescent="0.15">
      <c r="A1066" t="s">
        <v>202</v>
      </c>
      <c r="B1066" t="s">
        <v>276</v>
      </c>
      <c r="C1066" t="s">
        <v>205</v>
      </c>
      <c r="D1066" t="s">
        <v>204</v>
      </c>
      <c r="E1066" t="s">
        <v>167</v>
      </c>
      <c r="F1066">
        <v>2015</v>
      </c>
      <c r="G1066">
        <v>69.327052656056196</v>
      </c>
      <c r="H1066">
        <v>72.209325196614401</v>
      </c>
      <c r="I1066">
        <v>65.985818349000994</v>
      </c>
    </row>
    <row r="1067" spans="1:9" x14ac:dyDescent="0.15">
      <c r="A1067" t="s">
        <v>202</v>
      </c>
      <c r="B1067" t="s">
        <v>277</v>
      </c>
      <c r="C1067" t="s">
        <v>21</v>
      </c>
      <c r="D1067" t="s">
        <v>204</v>
      </c>
      <c r="E1067" t="s">
        <v>167</v>
      </c>
      <c r="F1067">
        <v>2015</v>
      </c>
      <c r="G1067">
        <v>68.458812689876495</v>
      </c>
      <c r="H1067">
        <v>71.147812345036797</v>
      </c>
      <c r="I1067">
        <v>65.390557582895298</v>
      </c>
    </row>
    <row r="1068" spans="1:9" x14ac:dyDescent="0.15">
      <c r="A1068" t="s">
        <v>202</v>
      </c>
      <c r="B1068" t="s">
        <v>277</v>
      </c>
      <c r="C1068" t="s">
        <v>1</v>
      </c>
      <c r="D1068" t="s">
        <v>204</v>
      </c>
      <c r="E1068" t="s">
        <v>167</v>
      </c>
      <c r="F1068">
        <v>2015</v>
      </c>
      <c r="G1068">
        <v>69.817157936493601</v>
      </c>
      <c r="H1068">
        <v>72.916206205959696</v>
      </c>
      <c r="I1068">
        <v>66.206496334317507</v>
      </c>
    </row>
    <row r="1069" spans="1:9" x14ac:dyDescent="0.15">
      <c r="A1069" t="s">
        <v>202</v>
      </c>
      <c r="B1069" t="s">
        <v>277</v>
      </c>
      <c r="C1069" t="s">
        <v>205</v>
      </c>
      <c r="D1069" t="s">
        <v>204</v>
      </c>
      <c r="E1069" t="s">
        <v>167</v>
      </c>
      <c r="F1069">
        <v>2015</v>
      </c>
      <c r="G1069">
        <v>69.133654726837307</v>
      </c>
      <c r="H1069">
        <v>72.003965494441104</v>
      </c>
      <c r="I1069">
        <v>65.909309699291697</v>
      </c>
    </row>
    <row r="1070" spans="1:9" x14ac:dyDescent="0.15">
      <c r="A1070" t="s">
        <v>202</v>
      </c>
      <c r="B1070" t="s">
        <v>278</v>
      </c>
      <c r="C1070" t="s">
        <v>21</v>
      </c>
      <c r="D1070" t="s">
        <v>204</v>
      </c>
      <c r="E1070" t="s">
        <v>167</v>
      </c>
      <c r="F1070">
        <v>2015</v>
      </c>
      <c r="G1070">
        <v>68.740834529263196</v>
      </c>
      <c r="H1070">
        <v>71.432876790786295</v>
      </c>
      <c r="I1070">
        <v>65.671475604044502</v>
      </c>
    </row>
    <row r="1071" spans="1:9" x14ac:dyDescent="0.15">
      <c r="A1071" t="s">
        <v>202</v>
      </c>
      <c r="B1071" t="s">
        <v>278</v>
      </c>
      <c r="C1071" t="s">
        <v>1</v>
      </c>
      <c r="D1071" t="s">
        <v>204</v>
      </c>
      <c r="E1071" t="s">
        <v>167</v>
      </c>
      <c r="F1071">
        <v>2015</v>
      </c>
      <c r="G1071">
        <v>70.824392731715093</v>
      </c>
      <c r="H1071">
        <v>73.976491742956497</v>
      </c>
      <c r="I1071">
        <v>67.236689551217907</v>
      </c>
    </row>
    <row r="1072" spans="1:9" x14ac:dyDescent="0.15">
      <c r="A1072" t="s">
        <v>202</v>
      </c>
      <c r="B1072" t="s">
        <v>278</v>
      </c>
      <c r="C1072" t="s">
        <v>205</v>
      </c>
      <c r="D1072" t="s">
        <v>204</v>
      </c>
      <c r="E1072" t="s">
        <v>167</v>
      </c>
      <c r="F1072">
        <v>2015</v>
      </c>
      <c r="G1072">
        <v>69.796384166790702</v>
      </c>
      <c r="H1072">
        <v>72.712763742893898</v>
      </c>
      <c r="I1072">
        <v>66.485988866440195</v>
      </c>
    </row>
    <row r="1073" spans="1:9" x14ac:dyDescent="0.15">
      <c r="A1073" t="s">
        <v>202</v>
      </c>
      <c r="B1073" t="s">
        <v>279</v>
      </c>
      <c r="C1073" t="s">
        <v>21</v>
      </c>
      <c r="D1073" t="s">
        <v>204</v>
      </c>
      <c r="E1073" t="s">
        <v>167</v>
      </c>
      <c r="F1073">
        <v>2015</v>
      </c>
      <c r="G1073">
        <v>68.405675939701993</v>
      </c>
      <c r="H1073">
        <v>70.926422663546603</v>
      </c>
      <c r="I1073">
        <v>65.402681196303305</v>
      </c>
    </row>
    <row r="1074" spans="1:9" x14ac:dyDescent="0.15">
      <c r="A1074" t="s">
        <v>202</v>
      </c>
      <c r="B1074" t="s">
        <v>279</v>
      </c>
      <c r="C1074" t="s">
        <v>1</v>
      </c>
      <c r="D1074" t="s">
        <v>204</v>
      </c>
      <c r="E1074" t="s">
        <v>167</v>
      </c>
      <c r="F1074">
        <v>2015</v>
      </c>
      <c r="G1074">
        <v>70.179756415584905</v>
      </c>
      <c r="H1074">
        <v>73.235629406870203</v>
      </c>
      <c r="I1074">
        <v>66.691920069637007</v>
      </c>
    </row>
    <row r="1075" spans="1:9" x14ac:dyDescent="0.15">
      <c r="A1075" t="s">
        <v>202</v>
      </c>
      <c r="B1075" t="s">
        <v>279</v>
      </c>
      <c r="C1075" t="s">
        <v>205</v>
      </c>
      <c r="D1075" t="s">
        <v>204</v>
      </c>
      <c r="E1075" t="s">
        <v>167</v>
      </c>
      <c r="F1075">
        <v>2015</v>
      </c>
      <c r="G1075">
        <v>69.305031764165605</v>
      </c>
      <c r="H1075">
        <v>72.089048330676803</v>
      </c>
      <c r="I1075">
        <v>65.991584776264006</v>
      </c>
    </row>
    <row r="1076" spans="1:9" x14ac:dyDescent="0.15">
      <c r="A1076" t="s">
        <v>202</v>
      </c>
      <c r="B1076" t="s">
        <v>206</v>
      </c>
      <c r="C1076" t="s">
        <v>21</v>
      </c>
      <c r="D1076" t="s">
        <v>204</v>
      </c>
      <c r="E1076" t="s">
        <v>167</v>
      </c>
      <c r="F1076">
        <v>2016</v>
      </c>
      <c r="G1076">
        <v>67.286344587329907</v>
      </c>
      <c r="H1076">
        <v>69.895888580278097</v>
      </c>
      <c r="I1076">
        <v>64.182843888984607</v>
      </c>
    </row>
    <row r="1077" spans="1:9" x14ac:dyDescent="0.15">
      <c r="A1077" t="s">
        <v>202</v>
      </c>
      <c r="B1077" t="s">
        <v>206</v>
      </c>
      <c r="C1077" t="s">
        <v>1</v>
      </c>
      <c r="D1077" t="s">
        <v>204</v>
      </c>
      <c r="E1077" t="s">
        <v>167</v>
      </c>
      <c r="F1077">
        <v>2016</v>
      </c>
      <c r="G1077">
        <v>68.867989452003002</v>
      </c>
      <c r="H1077">
        <v>71.932888868544396</v>
      </c>
      <c r="I1077">
        <v>65.274340131679594</v>
      </c>
    </row>
    <row r="1078" spans="1:9" x14ac:dyDescent="0.15">
      <c r="A1078" t="s">
        <v>202</v>
      </c>
      <c r="B1078" t="s">
        <v>206</v>
      </c>
      <c r="C1078" t="s">
        <v>205</v>
      </c>
      <c r="D1078" t="s">
        <v>204</v>
      </c>
      <c r="E1078" t="s">
        <v>167</v>
      </c>
      <c r="F1078">
        <v>2016</v>
      </c>
      <c r="G1078">
        <v>68.092646913504495</v>
      </c>
      <c r="H1078">
        <v>70.909630621787599</v>
      </c>
      <c r="I1078">
        <v>64.783946176368602</v>
      </c>
    </row>
    <row r="1079" spans="1:9" x14ac:dyDescent="0.15">
      <c r="A1079" t="s">
        <v>202</v>
      </c>
      <c r="B1079" t="s">
        <v>207</v>
      </c>
      <c r="C1079" t="s">
        <v>21</v>
      </c>
      <c r="D1079" t="s">
        <v>204</v>
      </c>
      <c r="E1079" t="s">
        <v>167</v>
      </c>
      <c r="F1079">
        <v>2016</v>
      </c>
      <c r="G1079">
        <v>67.603595339491505</v>
      </c>
      <c r="H1079">
        <v>70.177901813052799</v>
      </c>
      <c r="I1079">
        <v>64.598606571206602</v>
      </c>
    </row>
    <row r="1080" spans="1:9" x14ac:dyDescent="0.15">
      <c r="A1080" t="s">
        <v>202</v>
      </c>
      <c r="B1080" t="s">
        <v>207</v>
      </c>
      <c r="C1080" t="s">
        <v>1</v>
      </c>
      <c r="D1080" t="s">
        <v>204</v>
      </c>
      <c r="E1080" t="s">
        <v>167</v>
      </c>
      <c r="F1080">
        <v>2016</v>
      </c>
      <c r="G1080">
        <v>68.916091117292694</v>
      </c>
      <c r="H1080">
        <v>71.974976979809298</v>
      </c>
      <c r="I1080">
        <v>65.3496857986202</v>
      </c>
    </row>
    <row r="1081" spans="1:9" x14ac:dyDescent="0.15">
      <c r="A1081" t="s">
        <v>202</v>
      </c>
      <c r="B1081" t="s">
        <v>207</v>
      </c>
      <c r="C1081" t="s">
        <v>205</v>
      </c>
      <c r="D1081" t="s">
        <v>204</v>
      </c>
      <c r="E1081" t="s">
        <v>167</v>
      </c>
      <c r="F1081">
        <v>2016</v>
      </c>
      <c r="G1081">
        <v>68.271617900972004</v>
      </c>
      <c r="H1081">
        <v>71.0865258920619</v>
      </c>
      <c r="I1081">
        <v>64.9815283493555</v>
      </c>
    </row>
    <row r="1082" spans="1:9" x14ac:dyDescent="0.15">
      <c r="A1082" t="s">
        <v>202</v>
      </c>
      <c r="B1082" t="s">
        <v>208</v>
      </c>
      <c r="C1082" t="s">
        <v>21</v>
      </c>
      <c r="D1082" t="s">
        <v>204</v>
      </c>
      <c r="E1082" t="s">
        <v>167</v>
      </c>
      <c r="F1082">
        <v>2016</v>
      </c>
      <c r="G1082">
        <v>68.223167985659103</v>
      </c>
      <c r="H1082">
        <v>70.741453655039606</v>
      </c>
      <c r="I1082">
        <v>65.173386970594805</v>
      </c>
    </row>
    <row r="1083" spans="1:9" x14ac:dyDescent="0.15">
      <c r="A1083" t="s">
        <v>202</v>
      </c>
      <c r="B1083" t="s">
        <v>208</v>
      </c>
      <c r="C1083" t="s">
        <v>1</v>
      </c>
      <c r="D1083" t="s">
        <v>204</v>
      </c>
      <c r="E1083" t="s">
        <v>167</v>
      </c>
      <c r="F1083">
        <v>2016</v>
      </c>
      <c r="G1083">
        <v>69.676132339279505</v>
      </c>
      <c r="H1083">
        <v>72.757728816645695</v>
      </c>
      <c r="I1083">
        <v>66.118661268703406</v>
      </c>
    </row>
    <row r="1084" spans="1:9" x14ac:dyDescent="0.15">
      <c r="A1084" t="s">
        <v>202</v>
      </c>
      <c r="B1084" t="s">
        <v>208</v>
      </c>
      <c r="C1084" t="s">
        <v>205</v>
      </c>
      <c r="D1084" t="s">
        <v>204</v>
      </c>
      <c r="E1084" t="s">
        <v>167</v>
      </c>
      <c r="F1084">
        <v>2016</v>
      </c>
      <c r="G1084">
        <v>68.969993259133602</v>
      </c>
      <c r="H1084">
        <v>71.726437250935902</v>
      </c>
      <c r="I1084">
        <v>65.661011981719398</v>
      </c>
    </row>
    <row r="1085" spans="1:9" x14ac:dyDescent="0.15">
      <c r="A1085" t="s">
        <v>202</v>
      </c>
      <c r="B1085" t="s">
        <v>209</v>
      </c>
      <c r="C1085" t="s">
        <v>21</v>
      </c>
      <c r="D1085" t="s">
        <v>204</v>
      </c>
      <c r="E1085" t="s">
        <v>167</v>
      </c>
      <c r="F1085">
        <v>2016</v>
      </c>
      <c r="G1085">
        <v>68.7911860475689</v>
      </c>
      <c r="H1085">
        <v>71.427746287020895</v>
      </c>
      <c r="I1085">
        <v>65.836426557109405</v>
      </c>
    </row>
    <row r="1086" spans="1:9" x14ac:dyDescent="0.15">
      <c r="A1086" t="s">
        <v>202</v>
      </c>
      <c r="B1086" t="s">
        <v>209</v>
      </c>
      <c r="C1086" t="s">
        <v>1</v>
      </c>
      <c r="D1086" t="s">
        <v>204</v>
      </c>
      <c r="E1086" t="s">
        <v>167</v>
      </c>
      <c r="F1086">
        <v>2016</v>
      </c>
      <c r="G1086">
        <v>70.078984853170695</v>
      </c>
      <c r="H1086">
        <v>73.124147842453098</v>
      </c>
      <c r="I1086">
        <v>66.498178320456304</v>
      </c>
    </row>
    <row r="1087" spans="1:9" x14ac:dyDescent="0.15">
      <c r="A1087" t="s">
        <v>202</v>
      </c>
      <c r="B1087" t="s">
        <v>209</v>
      </c>
      <c r="C1087" t="s">
        <v>205</v>
      </c>
      <c r="D1087" t="s">
        <v>204</v>
      </c>
      <c r="E1087" t="s">
        <v>167</v>
      </c>
      <c r="F1087">
        <v>2016</v>
      </c>
      <c r="G1087">
        <v>69.444427785508097</v>
      </c>
      <c r="H1087">
        <v>72.248445250029206</v>
      </c>
      <c r="I1087">
        <v>66.149406197650904</v>
      </c>
    </row>
    <row r="1088" spans="1:9" x14ac:dyDescent="0.15">
      <c r="A1088" t="s">
        <v>202</v>
      </c>
      <c r="B1088" t="s">
        <v>210</v>
      </c>
      <c r="C1088" t="s">
        <v>21</v>
      </c>
      <c r="D1088" t="s">
        <v>204</v>
      </c>
      <c r="E1088" t="s">
        <v>167</v>
      </c>
      <c r="F1088">
        <v>2016</v>
      </c>
      <c r="G1088">
        <v>68.110372083883604</v>
      </c>
      <c r="H1088">
        <v>70.716010393391898</v>
      </c>
      <c r="I1088">
        <v>65.076731644081903</v>
      </c>
    </row>
    <row r="1089" spans="1:9" x14ac:dyDescent="0.15">
      <c r="A1089" t="s">
        <v>202</v>
      </c>
      <c r="B1089" t="s">
        <v>210</v>
      </c>
      <c r="C1089" t="s">
        <v>1</v>
      </c>
      <c r="D1089" t="s">
        <v>204</v>
      </c>
      <c r="E1089" t="s">
        <v>167</v>
      </c>
      <c r="F1089">
        <v>2016</v>
      </c>
      <c r="G1089">
        <v>69.714009175366897</v>
      </c>
      <c r="H1089">
        <v>72.786017431258998</v>
      </c>
      <c r="I1089">
        <v>66.043472582248796</v>
      </c>
    </row>
    <row r="1090" spans="1:9" x14ac:dyDescent="0.15">
      <c r="A1090" t="s">
        <v>202</v>
      </c>
      <c r="B1090" t="s">
        <v>210</v>
      </c>
      <c r="C1090" t="s">
        <v>205</v>
      </c>
      <c r="D1090" t="s">
        <v>204</v>
      </c>
      <c r="E1090" t="s">
        <v>167</v>
      </c>
      <c r="F1090">
        <v>2016</v>
      </c>
      <c r="G1090">
        <v>68.919482974401205</v>
      </c>
      <c r="H1090">
        <v>71.751364162314701</v>
      </c>
      <c r="I1090">
        <v>65.5962197201615</v>
      </c>
    </row>
    <row r="1091" spans="1:9" x14ac:dyDescent="0.15">
      <c r="A1091" t="s">
        <v>202</v>
      </c>
      <c r="B1091" t="s">
        <v>211</v>
      </c>
      <c r="C1091" t="s">
        <v>21</v>
      </c>
      <c r="D1091" t="s">
        <v>204</v>
      </c>
      <c r="E1091" t="s">
        <v>167</v>
      </c>
      <c r="F1091">
        <v>2016</v>
      </c>
      <c r="G1091">
        <v>69.388760222704903</v>
      </c>
      <c r="H1091">
        <v>72.054862075244799</v>
      </c>
      <c r="I1091">
        <v>66.310957169994893</v>
      </c>
    </row>
    <row r="1092" spans="1:9" x14ac:dyDescent="0.15">
      <c r="A1092" t="s">
        <v>202</v>
      </c>
      <c r="B1092" t="s">
        <v>211</v>
      </c>
      <c r="C1092" t="s">
        <v>1</v>
      </c>
      <c r="D1092" t="s">
        <v>204</v>
      </c>
      <c r="E1092" t="s">
        <v>167</v>
      </c>
      <c r="F1092">
        <v>2016</v>
      </c>
      <c r="G1092">
        <v>70.633363117311703</v>
      </c>
      <c r="H1092">
        <v>73.747945840229903</v>
      </c>
      <c r="I1092">
        <v>66.992073492800301</v>
      </c>
    </row>
    <row r="1093" spans="1:9" x14ac:dyDescent="0.15">
      <c r="A1093" t="s">
        <v>202</v>
      </c>
      <c r="B1093" t="s">
        <v>211</v>
      </c>
      <c r="C1093" t="s">
        <v>205</v>
      </c>
      <c r="D1093" t="s">
        <v>204</v>
      </c>
      <c r="E1093" t="s">
        <v>167</v>
      </c>
      <c r="F1093">
        <v>2016</v>
      </c>
      <c r="G1093">
        <v>70.029136507408296</v>
      </c>
      <c r="H1093">
        <v>72.844060350283598</v>
      </c>
      <c r="I1093">
        <v>66.646518857548301</v>
      </c>
    </row>
    <row r="1094" spans="1:9" x14ac:dyDescent="0.15">
      <c r="A1094" t="s">
        <v>202</v>
      </c>
      <c r="B1094" t="s">
        <v>212</v>
      </c>
      <c r="C1094" t="s">
        <v>21</v>
      </c>
      <c r="D1094" t="s">
        <v>204</v>
      </c>
      <c r="E1094" t="s">
        <v>167</v>
      </c>
      <c r="F1094">
        <v>2016</v>
      </c>
      <c r="G1094">
        <v>69.160485178410994</v>
      </c>
      <c r="H1094">
        <v>71.845781173700004</v>
      </c>
      <c r="I1094">
        <v>66.056852405511194</v>
      </c>
    </row>
    <row r="1095" spans="1:9" x14ac:dyDescent="0.15">
      <c r="A1095" t="s">
        <v>202</v>
      </c>
      <c r="B1095" t="s">
        <v>212</v>
      </c>
      <c r="C1095" t="s">
        <v>1</v>
      </c>
      <c r="D1095" t="s">
        <v>204</v>
      </c>
      <c r="E1095" t="s">
        <v>167</v>
      </c>
      <c r="F1095">
        <v>2016</v>
      </c>
      <c r="G1095">
        <v>70.880888807462497</v>
      </c>
      <c r="H1095">
        <v>73.997791697384699</v>
      </c>
      <c r="I1095">
        <v>67.248448486311503</v>
      </c>
    </row>
    <row r="1096" spans="1:9" x14ac:dyDescent="0.15">
      <c r="A1096" t="s">
        <v>202</v>
      </c>
      <c r="B1096" t="s">
        <v>212</v>
      </c>
      <c r="C1096" t="s">
        <v>205</v>
      </c>
      <c r="D1096" t="s">
        <v>204</v>
      </c>
      <c r="E1096" t="s">
        <v>167</v>
      </c>
      <c r="F1096">
        <v>2016</v>
      </c>
      <c r="G1096">
        <v>70.0460872702253</v>
      </c>
      <c r="H1096">
        <v>72.928493359682093</v>
      </c>
      <c r="I1096">
        <v>66.637809353842499</v>
      </c>
    </row>
    <row r="1097" spans="1:9" x14ac:dyDescent="0.15">
      <c r="A1097" t="s">
        <v>202</v>
      </c>
      <c r="B1097" t="s">
        <v>213</v>
      </c>
      <c r="C1097" t="s">
        <v>21</v>
      </c>
      <c r="D1097" t="s">
        <v>204</v>
      </c>
      <c r="E1097" t="s">
        <v>167</v>
      </c>
      <c r="F1097">
        <v>2016</v>
      </c>
      <c r="G1097">
        <v>69.460896561982494</v>
      </c>
      <c r="H1097">
        <v>72.121530609230405</v>
      </c>
      <c r="I1097">
        <v>66.290440842054394</v>
      </c>
    </row>
    <row r="1098" spans="1:9" x14ac:dyDescent="0.15">
      <c r="A1098" t="s">
        <v>202</v>
      </c>
      <c r="B1098" t="s">
        <v>213</v>
      </c>
      <c r="C1098" t="s">
        <v>1</v>
      </c>
      <c r="D1098" t="s">
        <v>204</v>
      </c>
      <c r="E1098" t="s">
        <v>167</v>
      </c>
      <c r="F1098">
        <v>2016</v>
      </c>
      <c r="G1098">
        <v>70.868762573726599</v>
      </c>
      <c r="H1098">
        <v>73.998665104426493</v>
      </c>
      <c r="I1098">
        <v>67.182760195545001</v>
      </c>
    </row>
    <row r="1099" spans="1:9" x14ac:dyDescent="0.15">
      <c r="A1099" t="s">
        <v>202</v>
      </c>
      <c r="B1099" t="s">
        <v>213</v>
      </c>
      <c r="C1099" t="s">
        <v>205</v>
      </c>
      <c r="D1099" t="s">
        <v>204</v>
      </c>
      <c r="E1099" t="s">
        <v>167</v>
      </c>
      <c r="F1099">
        <v>2016</v>
      </c>
      <c r="G1099">
        <v>70.1869937382545</v>
      </c>
      <c r="H1099">
        <v>73.053708274908999</v>
      </c>
      <c r="I1099">
        <v>66.770787675921397</v>
      </c>
    </row>
    <row r="1100" spans="1:9" x14ac:dyDescent="0.15">
      <c r="A1100" t="s">
        <v>202</v>
      </c>
      <c r="B1100" t="s">
        <v>214</v>
      </c>
      <c r="C1100" t="s">
        <v>21</v>
      </c>
      <c r="D1100" t="s">
        <v>204</v>
      </c>
      <c r="E1100" t="s">
        <v>167</v>
      </c>
      <c r="F1100">
        <v>2016</v>
      </c>
      <c r="G1100">
        <v>69.265257602199299</v>
      </c>
      <c r="H1100">
        <v>71.906425625433499</v>
      </c>
      <c r="I1100">
        <v>66.113279328098699</v>
      </c>
    </row>
    <row r="1101" spans="1:9" x14ac:dyDescent="0.15">
      <c r="A1101" t="s">
        <v>202</v>
      </c>
      <c r="B1101" t="s">
        <v>214</v>
      </c>
      <c r="C1101" t="s">
        <v>1</v>
      </c>
      <c r="D1101" t="s">
        <v>204</v>
      </c>
      <c r="E1101" t="s">
        <v>167</v>
      </c>
      <c r="F1101">
        <v>2016</v>
      </c>
      <c r="G1101">
        <v>70.553308718932399</v>
      </c>
      <c r="H1101">
        <v>73.620638368246802</v>
      </c>
      <c r="I1101">
        <v>66.876653302921795</v>
      </c>
    </row>
    <row r="1102" spans="1:9" x14ac:dyDescent="0.15">
      <c r="A1102" t="s">
        <v>202</v>
      </c>
      <c r="B1102" t="s">
        <v>214</v>
      </c>
      <c r="C1102" t="s">
        <v>205</v>
      </c>
      <c r="D1102" t="s">
        <v>204</v>
      </c>
      <c r="E1102" t="s">
        <v>167</v>
      </c>
      <c r="F1102">
        <v>2016</v>
      </c>
      <c r="G1102">
        <v>69.929708217831106</v>
      </c>
      <c r="H1102">
        <v>72.769310895561901</v>
      </c>
      <c r="I1102">
        <v>66.560991945261406</v>
      </c>
    </row>
    <row r="1103" spans="1:9" x14ac:dyDescent="0.15">
      <c r="A1103" t="s">
        <v>202</v>
      </c>
      <c r="B1103" t="s">
        <v>224</v>
      </c>
      <c r="C1103" t="s">
        <v>21</v>
      </c>
      <c r="D1103" t="s">
        <v>204</v>
      </c>
      <c r="E1103" t="s">
        <v>167</v>
      </c>
      <c r="F1103">
        <v>2009</v>
      </c>
      <c r="G1103">
        <v>68.220844459578203</v>
      </c>
      <c r="H1103">
        <v>70.8294267414134</v>
      </c>
      <c r="I1103">
        <v>65.162761466262594</v>
      </c>
    </row>
    <row r="1104" spans="1:9" x14ac:dyDescent="0.15">
      <c r="A1104" t="s">
        <v>202</v>
      </c>
      <c r="B1104" t="s">
        <v>224</v>
      </c>
      <c r="C1104" t="s">
        <v>1</v>
      </c>
      <c r="D1104" t="s">
        <v>204</v>
      </c>
      <c r="E1104" t="s">
        <v>167</v>
      </c>
      <c r="F1104">
        <v>2009</v>
      </c>
      <c r="G1104">
        <v>70.454447228870094</v>
      </c>
      <c r="H1104">
        <v>73.584984401502098</v>
      </c>
      <c r="I1104">
        <v>66.807067413541105</v>
      </c>
    </row>
    <row r="1105" spans="1:9" x14ac:dyDescent="0.15">
      <c r="A1105" t="s">
        <v>202</v>
      </c>
      <c r="B1105" t="s">
        <v>224</v>
      </c>
      <c r="C1105" t="s">
        <v>205</v>
      </c>
      <c r="D1105" t="s">
        <v>204</v>
      </c>
      <c r="E1105" t="s">
        <v>167</v>
      </c>
      <c r="F1105">
        <v>2009</v>
      </c>
      <c r="G1105">
        <v>69.363798366277905</v>
      </c>
      <c r="H1105">
        <v>72.2572046890417</v>
      </c>
      <c r="I1105">
        <v>66.007556037562196</v>
      </c>
    </row>
    <row r="1106" spans="1:9" x14ac:dyDescent="0.15">
      <c r="A1106" t="s">
        <v>202</v>
      </c>
      <c r="B1106" t="s">
        <v>225</v>
      </c>
      <c r="C1106" t="s">
        <v>21</v>
      </c>
      <c r="D1106" t="s">
        <v>204</v>
      </c>
      <c r="E1106" t="s">
        <v>167</v>
      </c>
      <c r="F1106">
        <v>2009</v>
      </c>
      <c r="G1106">
        <v>68.512758541692705</v>
      </c>
      <c r="H1106">
        <v>71.017575071078895</v>
      </c>
      <c r="I1106">
        <v>65.550319256498099</v>
      </c>
    </row>
    <row r="1107" spans="1:9" x14ac:dyDescent="0.15">
      <c r="A1107" t="s">
        <v>202</v>
      </c>
      <c r="B1107" t="s">
        <v>225</v>
      </c>
      <c r="C1107" t="s">
        <v>1</v>
      </c>
      <c r="D1107" t="s">
        <v>204</v>
      </c>
      <c r="E1107" t="s">
        <v>167</v>
      </c>
      <c r="F1107">
        <v>2009</v>
      </c>
      <c r="G1107">
        <v>70.574782075108601</v>
      </c>
      <c r="H1107">
        <v>73.681898790201402</v>
      </c>
      <c r="I1107">
        <v>67.033997086917907</v>
      </c>
    </row>
    <row r="1108" spans="1:9" x14ac:dyDescent="0.15">
      <c r="A1108" t="s">
        <v>202</v>
      </c>
      <c r="B1108" t="s">
        <v>225</v>
      </c>
      <c r="C1108" t="s">
        <v>205</v>
      </c>
      <c r="D1108" t="s">
        <v>204</v>
      </c>
      <c r="E1108" t="s">
        <v>167</v>
      </c>
      <c r="F1108">
        <v>2009</v>
      </c>
      <c r="G1108">
        <v>69.608415862210606</v>
      </c>
      <c r="H1108">
        <v>72.425075551179305</v>
      </c>
      <c r="I1108">
        <v>66.351880040208101</v>
      </c>
    </row>
    <row r="1109" spans="1:9" x14ac:dyDescent="0.15">
      <c r="A1109" t="s">
        <v>202</v>
      </c>
      <c r="B1109" t="s">
        <v>226</v>
      </c>
      <c r="C1109" t="s">
        <v>21</v>
      </c>
      <c r="D1109" t="s">
        <v>204</v>
      </c>
      <c r="E1109" t="s">
        <v>167</v>
      </c>
      <c r="F1109">
        <v>2009</v>
      </c>
      <c r="G1109">
        <v>70.165112590009102</v>
      </c>
      <c r="H1109">
        <v>72.872739662564101</v>
      </c>
      <c r="I1109">
        <v>67.0067439153881</v>
      </c>
    </row>
    <row r="1110" spans="1:9" x14ac:dyDescent="0.15">
      <c r="A1110" t="s">
        <v>202</v>
      </c>
      <c r="B1110" t="s">
        <v>226</v>
      </c>
      <c r="C1110" t="s">
        <v>1</v>
      </c>
      <c r="D1110" t="s">
        <v>204</v>
      </c>
      <c r="E1110" t="s">
        <v>167</v>
      </c>
      <c r="F1110">
        <v>2009</v>
      </c>
      <c r="G1110">
        <v>71.921997849721706</v>
      </c>
      <c r="H1110">
        <v>75.216072396206101</v>
      </c>
      <c r="I1110">
        <v>68.2826069475949</v>
      </c>
    </row>
    <row r="1111" spans="1:9" x14ac:dyDescent="0.15">
      <c r="A1111" t="s">
        <v>202</v>
      </c>
      <c r="B1111" t="s">
        <v>226</v>
      </c>
      <c r="C1111" t="s">
        <v>205</v>
      </c>
      <c r="D1111" t="s">
        <v>204</v>
      </c>
      <c r="E1111" t="s">
        <v>167</v>
      </c>
      <c r="F1111">
        <v>2009</v>
      </c>
      <c r="G1111">
        <v>71.114399743198703</v>
      </c>
      <c r="H1111">
        <v>74.125316669130399</v>
      </c>
      <c r="I1111">
        <v>67.680707509472597</v>
      </c>
    </row>
    <row r="1112" spans="1:9" x14ac:dyDescent="0.15">
      <c r="A1112" t="s">
        <v>202</v>
      </c>
      <c r="B1112" t="s">
        <v>227</v>
      </c>
      <c r="C1112" t="s">
        <v>21</v>
      </c>
      <c r="D1112" t="s">
        <v>204</v>
      </c>
      <c r="E1112" t="s">
        <v>167</v>
      </c>
      <c r="F1112">
        <v>2009</v>
      </c>
      <c r="G1112">
        <v>69.290410866596005</v>
      </c>
      <c r="H1112">
        <v>71.939209479869305</v>
      </c>
      <c r="I1112">
        <v>66.269857467231404</v>
      </c>
    </row>
    <row r="1113" spans="1:9" x14ac:dyDescent="0.15">
      <c r="A1113" t="s">
        <v>202</v>
      </c>
      <c r="B1113" t="s">
        <v>227</v>
      </c>
      <c r="C1113" t="s">
        <v>1</v>
      </c>
      <c r="D1113" t="s">
        <v>204</v>
      </c>
      <c r="E1113" t="s">
        <v>167</v>
      </c>
      <c r="F1113">
        <v>2009</v>
      </c>
      <c r="G1113">
        <v>71.171279987800702</v>
      </c>
      <c r="H1113">
        <v>74.389546779081002</v>
      </c>
      <c r="I1113">
        <v>67.580318739697006</v>
      </c>
    </row>
    <row r="1114" spans="1:9" x14ac:dyDescent="0.15">
      <c r="A1114" t="s">
        <v>202</v>
      </c>
      <c r="B1114" t="s">
        <v>227</v>
      </c>
      <c r="C1114" t="s">
        <v>205</v>
      </c>
      <c r="D1114" t="s">
        <v>204</v>
      </c>
      <c r="E1114" t="s">
        <v>167</v>
      </c>
      <c r="F1114">
        <v>2009</v>
      </c>
      <c r="G1114">
        <v>70.296092142549</v>
      </c>
      <c r="H1114">
        <v>73.205672621382604</v>
      </c>
      <c r="I1114">
        <v>66.931211023274201</v>
      </c>
    </row>
    <row r="1115" spans="1:9" x14ac:dyDescent="0.15">
      <c r="A1115" t="s">
        <v>202</v>
      </c>
      <c r="B1115" t="s">
        <v>228</v>
      </c>
      <c r="C1115" t="s">
        <v>21</v>
      </c>
      <c r="D1115" t="s">
        <v>204</v>
      </c>
      <c r="E1115" t="s">
        <v>167</v>
      </c>
      <c r="F1115">
        <v>2009</v>
      </c>
      <c r="G1115">
        <v>70.444862494189195</v>
      </c>
      <c r="H1115">
        <v>73.187367930509694</v>
      </c>
      <c r="I1115">
        <v>67.298064853348095</v>
      </c>
    </row>
    <row r="1116" spans="1:9" x14ac:dyDescent="0.15">
      <c r="A1116" t="s">
        <v>202</v>
      </c>
      <c r="B1116" t="s">
        <v>228</v>
      </c>
      <c r="C1116" t="s">
        <v>1</v>
      </c>
      <c r="D1116" t="s">
        <v>204</v>
      </c>
      <c r="E1116" t="s">
        <v>167</v>
      </c>
      <c r="F1116">
        <v>2009</v>
      </c>
      <c r="G1116">
        <v>71.949625933050399</v>
      </c>
      <c r="H1116">
        <v>75.123600866296201</v>
      </c>
      <c r="I1116">
        <v>68.352044643640397</v>
      </c>
    </row>
    <row r="1117" spans="1:9" x14ac:dyDescent="0.15">
      <c r="A1117" t="s">
        <v>202</v>
      </c>
      <c r="B1117" t="s">
        <v>228</v>
      </c>
      <c r="C1117" t="s">
        <v>205</v>
      </c>
      <c r="D1117" t="s">
        <v>204</v>
      </c>
      <c r="E1117" t="s">
        <v>167</v>
      </c>
      <c r="F1117">
        <v>2009</v>
      </c>
      <c r="G1117">
        <v>71.2348839466096</v>
      </c>
      <c r="H1117">
        <v>74.213865765033304</v>
      </c>
      <c r="I1117">
        <v>67.882508591297295</v>
      </c>
    </row>
    <row r="1118" spans="1:9" x14ac:dyDescent="0.15">
      <c r="A1118" t="s">
        <v>202</v>
      </c>
      <c r="B1118" t="s">
        <v>229</v>
      </c>
      <c r="C1118" t="s">
        <v>21</v>
      </c>
      <c r="D1118" t="s">
        <v>204</v>
      </c>
      <c r="E1118" t="s">
        <v>167</v>
      </c>
      <c r="F1118">
        <v>2009</v>
      </c>
      <c r="G1118">
        <v>69.063828054692806</v>
      </c>
      <c r="H1118">
        <v>71.6345054857142</v>
      </c>
      <c r="I1118">
        <v>66.047277442496906</v>
      </c>
    </row>
    <row r="1119" spans="1:9" x14ac:dyDescent="0.15">
      <c r="A1119" t="s">
        <v>202</v>
      </c>
      <c r="B1119" t="s">
        <v>229</v>
      </c>
      <c r="C1119" t="s">
        <v>1</v>
      </c>
      <c r="D1119" t="s">
        <v>204</v>
      </c>
      <c r="E1119" t="s">
        <v>167</v>
      </c>
      <c r="F1119">
        <v>2009</v>
      </c>
      <c r="G1119">
        <v>70.736472203075095</v>
      </c>
      <c r="H1119">
        <v>73.799581091247305</v>
      </c>
      <c r="I1119">
        <v>67.100331611419406</v>
      </c>
    </row>
    <row r="1120" spans="1:9" x14ac:dyDescent="0.15">
      <c r="A1120" t="s">
        <v>202</v>
      </c>
      <c r="B1120" t="s">
        <v>229</v>
      </c>
      <c r="C1120" t="s">
        <v>205</v>
      </c>
      <c r="D1120" t="s">
        <v>204</v>
      </c>
      <c r="E1120" t="s">
        <v>167</v>
      </c>
      <c r="F1120">
        <v>2009</v>
      </c>
      <c r="G1120">
        <v>69.951675699353203</v>
      </c>
      <c r="H1120">
        <v>72.758926306570402</v>
      </c>
      <c r="I1120">
        <v>66.576905092312998</v>
      </c>
    </row>
    <row r="1121" spans="1:9" x14ac:dyDescent="0.15">
      <c r="A1121" t="s">
        <v>202</v>
      </c>
      <c r="B1121" t="s">
        <v>230</v>
      </c>
      <c r="C1121" t="s">
        <v>21</v>
      </c>
      <c r="D1121" t="s">
        <v>204</v>
      </c>
      <c r="E1121" t="s">
        <v>167</v>
      </c>
      <c r="F1121">
        <v>2009</v>
      </c>
      <c r="G1121">
        <v>68.216739234874396</v>
      </c>
      <c r="H1121">
        <v>70.738779621020001</v>
      </c>
      <c r="I1121">
        <v>65.238775015283494</v>
      </c>
    </row>
    <row r="1122" spans="1:9" x14ac:dyDescent="0.15">
      <c r="A1122" t="s">
        <v>202</v>
      </c>
      <c r="B1122" t="s">
        <v>230</v>
      </c>
      <c r="C1122" t="s">
        <v>1</v>
      </c>
      <c r="D1122" t="s">
        <v>204</v>
      </c>
      <c r="E1122" t="s">
        <v>167</v>
      </c>
      <c r="F1122">
        <v>2009</v>
      </c>
      <c r="G1122">
        <v>70.268559647933998</v>
      </c>
      <c r="H1122">
        <v>73.339700535555806</v>
      </c>
      <c r="I1122">
        <v>66.748356380218098</v>
      </c>
    </row>
    <row r="1123" spans="1:9" x14ac:dyDescent="0.15">
      <c r="A1123" t="s">
        <v>202</v>
      </c>
      <c r="B1123" t="s">
        <v>230</v>
      </c>
      <c r="C1123" t="s">
        <v>205</v>
      </c>
      <c r="D1123" t="s">
        <v>204</v>
      </c>
      <c r="E1123" t="s">
        <v>167</v>
      </c>
      <c r="F1123">
        <v>2009</v>
      </c>
      <c r="G1123">
        <v>69.271915502162202</v>
      </c>
      <c r="H1123">
        <v>72.039010207702404</v>
      </c>
      <c r="I1123">
        <v>66.072582629871107</v>
      </c>
    </row>
    <row r="1124" spans="1:9" x14ac:dyDescent="0.15">
      <c r="A1124" t="s">
        <v>202</v>
      </c>
      <c r="B1124" t="s">
        <v>231</v>
      </c>
      <c r="C1124" t="s">
        <v>21</v>
      </c>
      <c r="D1124" t="s">
        <v>204</v>
      </c>
      <c r="E1124" t="s">
        <v>167</v>
      </c>
      <c r="F1124">
        <v>2009</v>
      </c>
      <c r="G1124">
        <v>67.241454490809005</v>
      </c>
      <c r="H1124">
        <v>69.833579564959507</v>
      </c>
      <c r="I1124">
        <v>64.190757781380199</v>
      </c>
    </row>
    <row r="1125" spans="1:9" x14ac:dyDescent="0.15">
      <c r="A1125" t="s">
        <v>202</v>
      </c>
      <c r="B1125" t="s">
        <v>231</v>
      </c>
      <c r="C1125" t="s">
        <v>1</v>
      </c>
      <c r="D1125" t="s">
        <v>204</v>
      </c>
      <c r="E1125" t="s">
        <v>167</v>
      </c>
      <c r="F1125">
        <v>2009</v>
      </c>
      <c r="G1125">
        <v>70.070294924418405</v>
      </c>
      <c r="H1125">
        <v>73.193379145184693</v>
      </c>
      <c r="I1125">
        <v>66.420320628746694</v>
      </c>
    </row>
    <row r="1126" spans="1:9" x14ac:dyDescent="0.15">
      <c r="A1126" t="s">
        <v>202</v>
      </c>
      <c r="B1126" t="s">
        <v>231</v>
      </c>
      <c r="C1126" t="s">
        <v>205</v>
      </c>
      <c r="D1126" t="s">
        <v>204</v>
      </c>
      <c r="E1126" t="s">
        <v>167</v>
      </c>
      <c r="F1126">
        <v>2009</v>
      </c>
      <c r="G1126">
        <v>68.684210748458398</v>
      </c>
      <c r="H1126">
        <v>71.478550603243704</v>
      </c>
      <c r="I1126">
        <v>65.348655406450803</v>
      </c>
    </row>
    <row r="1127" spans="1:9" x14ac:dyDescent="0.15">
      <c r="A1127" t="s">
        <v>202</v>
      </c>
      <c r="B1127" t="s">
        <v>232</v>
      </c>
      <c r="C1127" t="s">
        <v>21</v>
      </c>
      <c r="D1127" t="s">
        <v>204</v>
      </c>
      <c r="E1127" t="s">
        <v>167</v>
      </c>
      <c r="F1127">
        <v>2009</v>
      </c>
      <c r="G1127">
        <v>67.973337869127604</v>
      </c>
      <c r="H1127">
        <v>70.595048421016799</v>
      </c>
      <c r="I1127">
        <v>64.938528446048096</v>
      </c>
    </row>
    <row r="1128" spans="1:9" x14ac:dyDescent="0.15">
      <c r="A1128" t="s">
        <v>202</v>
      </c>
      <c r="B1128" t="s">
        <v>232</v>
      </c>
      <c r="C1128" t="s">
        <v>1</v>
      </c>
      <c r="D1128" t="s">
        <v>204</v>
      </c>
      <c r="E1128" t="s">
        <v>167</v>
      </c>
      <c r="F1128">
        <v>2009</v>
      </c>
      <c r="G1128">
        <v>70.817395331830099</v>
      </c>
      <c r="H1128">
        <v>73.926294616144801</v>
      </c>
      <c r="I1128">
        <v>67.137790587496795</v>
      </c>
    </row>
    <row r="1129" spans="1:9" x14ac:dyDescent="0.15">
      <c r="A1129" t="s">
        <v>202</v>
      </c>
      <c r="B1129" t="s">
        <v>232</v>
      </c>
      <c r="C1129" t="s">
        <v>205</v>
      </c>
      <c r="D1129" t="s">
        <v>204</v>
      </c>
      <c r="E1129" t="s">
        <v>167</v>
      </c>
      <c r="F1129">
        <v>2009</v>
      </c>
      <c r="G1129">
        <v>69.394026319024505</v>
      </c>
      <c r="H1129">
        <v>72.260710691757694</v>
      </c>
      <c r="I1129">
        <v>66.030079369780395</v>
      </c>
    </row>
    <row r="1130" spans="1:9" x14ac:dyDescent="0.15">
      <c r="A1130" t="s">
        <v>202</v>
      </c>
      <c r="B1130" t="s">
        <v>233</v>
      </c>
      <c r="C1130" t="s">
        <v>21</v>
      </c>
      <c r="D1130" t="s">
        <v>204</v>
      </c>
      <c r="E1130" t="s">
        <v>167</v>
      </c>
      <c r="F1130">
        <v>2009</v>
      </c>
      <c r="G1130">
        <v>67.126415330962899</v>
      </c>
      <c r="H1130">
        <v>69.656713678957999</v>
      </c>
      <c r="I1130">
        <v>64.252141455114099</v>
      </c>
    </row>
    <row r="1131" spans="1:9" x14ac:dyDescent="0.15">
      <c r="A1131" t="s">
        <v>202</v>
      </c>
      <c r="B1131" t="s">
        <v>233</v>
      </c>
      <c r="C1131" t="s">
        <v>1</v>
      </c>
      <c r="D1131" t="s">
        <v>204</v>
      </c>
      <c r="E1131" t="s">
        <v>167</v>
      </c>
      <c r="F1131">
        <v>2009</v>
      </c>
      <c r="G1131">
        <v>69.675269453220096</v>
      </c>
      <c r="H1131">
        <v>72.690448347015305</v>
      </c>
      <c r="I1131">
        <v>66.109786812511402</v>
      </c>
    </row>
    <row r="1132" spans="1:9" x14ac:dyDescent="0.15">
      <c r="A1132" t="s">
        <v>202</v>
      </c>
      <c r="B1132" t="s">
        <v>233</v>
      </c>
      <c r="C1132" t="s">
        <v>205</v>
      </c>
      <c r="D1132" t="s">
        <v>204</v>
      </c>
      <c r="E1132" t="s">
        <v>167</v>
      </c>
      <c r="F1132">
        <v>2009</v>
      </c>
      <c r="G1132">
        <v>68.437723030738297</v>
      </c>
      <c r="H1132">
        <v>71.222443636818994</v>
      </c>
      <c r="I1132">
        <v>65.187282626139293</v>
      </c>
    </row>
    <row r="1133" spans="1:9" x14ac:dyDescent="0.15">
      <c r="A1133" t="s">
        <v>202</v>
      </c>
      <c r="B1133" t="s">
        <v>234</v>
      </c>
      <c r="C1133" t="s">
        <v>21</v>
      </c>
      <c r="D1133" t="s">
        <v>204</v>
      </c>
      <c r="E1133" t="s">
        <v>167</v>
      </c>
      <c r="F1133">
        <v>2009</v>
      </c>
      <c r="G1133">
        <v>68.224990650251101</v>
      </c>
      <c r="H1133">
        <v>70.7683212743366</v>
      </c>
      <c r="I1133">
        <v>65.252627375084998</v>
      </c>
    </row>
    <row r="1134" spans="1:9" x14ac:dyDescent="0.15">
      <c r="A1134" t="s">
        <v>202</v>
      </c>
      <c r="B1134" t="s">
        <v>234</v>
      </c>
      <c r="C1134" t="s">
        <v>1</v>
      </c>
      <c r="D1134" t="s">
        <v>204</v>
      </c>
      <c r="E1134" t="s">
        <v>167</v>
      </c>
      <c r="F1134">
        <v>2009</v>
      </c>
      <c r="G1134">
        <v>70.110692935304201</v>
      </c>
      <c r="H1134">
        <v>73.143809724918498</v>
      </c>
      <c r="I1134">
        <v>66.528003634785193</v>
      </c>
    </row>
    <row r="1135" spans="1:9" x14ac:dyDescent="0.15">
      <c r="A1135" t="s">
        <v>202</v>
      </c>
      <c r="B1135" t="s">
        <v>234</v>
      </c>
      <c r="C1135" t="s">
        <v>205</v>
      </c>
      <c r="D1135" t="s">
        <v>204</v>
      </c>
      <c r="E1135" t="s">
        <v>167</v>
      </c>
      <c r="F1135">
        <v>2009</v>
      </c>
      <c r="G1135">
        <v>69.223856414526097</v>
      </c>
      <c r="H1135">
        <v>72.003559775650004</v>
      </c>
      <c r="I1135">
        <v>65.922917255227404</v>
      </c>
    </row>
    <row r="1136" spans="1:9" x14ac:dyDescent="0.15">
      <c r="A1136" t="s">
        <v>202</v>
      </c>
      <c r="B1136" t="s">
        <v>235</v>
      </c>
      <c r="C1136" t="s">
        <v>21</v>
      </c>
      <c r="D1136" t="s">
        <v>204</v>
      </c>
      <c r="E1136" t="s">
        <v>167</v>
      </c>
      <c r="F1136">
        <v>2009</v>
      </c>
      <c r="G1136">
        <v>67.433417608483396</v>
      </c>
      <c r="H1136">
        <v>69.972726084250496</v>
      </c>
      <c r="I1136">
        <v>64.532939447734293</v>
      </c>
    </row>
    <row r="1137" spans="1:9" x14ac:dyDescent="0.15">
      <c r="A1137" t="s">
        <v>202</v>
      </c>
      <c r="B1137" t="s">
        <v>235</v>
      </c>
      <c r="C1137" t="s">
        <v>1</v>
      </c>
      <c r="D1137" t="s">
        <v>204</v>
      </c>
      <c r="E1137" t="s">
        <v>167</v>
      </c>
      <c r="F1137">
        <v>2009</v>
      </c>
      <c r="G1137">
        <v>69.5869292988463</v>
      </c>
      <c r="H1137">
        <v>72.667594741655705</v>
      </c>
      <c r="I1137">
        <v>66.123427113398904</v>
      </c>
    </row>
    <row r="1138" spans="1:9" x14ac:dyDescent="0.15">
      <c r="A1138" t="s">
        <v>202</v>
      </c>
      <c r="B1138" t="s">
        <v>235</v>
      </c>
      <c r="C1138" t="s">
        <v>205</v>
      </c>
      <c r="D1138" t="s">
        <v>204</v>
      </c>
      <c r="E1138" t="s">
        <v>167</v>
      </c>
      <c r="F1138">
        <v>2009</v>
      </c>
      <c r="G1138">
        <v>68.549329920898202</v>
      </c>
      <c r="H1138">
        <v>71.328409577686699</v>
      </c>
      <c r="I1138">
        <v>65.358852103123596</v>
      </c>
    </row>
    <row r="1139" spans="1:9" x14ac:dyDescent="0.15">
      <c r="A1139" t="s">
        <v>202</v>
      </c>
      <c r="B1139" t="s">
        <v>236</v>
      </c>
      <c r="C1139" t="s">
        <v>21</v>
      </c>
      <c r="D1139" t="s">
        <v>204</v>
      </c>
      <c r="E1139" t="s">
        <v>167</v>
      </c>
      <c r="F1139">
        <v>2009</v>
      </c>
      <c r="G1139">
        <v>67.232496872614604</v>
      </c>
      <c r="H1139">
        <v>69.800031402988097</v>
      </c>
      <c r="I1139">
        <v>64.256999755485595</v>
      </c>
    </row>
    <row r="1140" spans="1:9" x14ac:dyDescent="0.15">
      <c r="A1140" t="s">
        <v>202</v>
      </c>
      <c r="B1140" t="s">
        <v>236</v>
      </c>
      <c r="C1140" t="s">
        <v>1</v>
      </c>
      <c r="D1140" t="s">
        <v>204</v>
      </c>
      <c r="E1140" t="s">
        <v>167</v>
      </c>
      <c r="F1140">
        <v>2009</v>
      </c>
      <c r="G1140">
        <v>69.7429075190595</v>
      </c>
      <c r="H1140">
        <v>72.821322658277694</v>
      </c>
      <c r="I1140">
        <v>66.149276790323199</v>
      </c>
    </row>
    <row r="1141" spans="1:9" x14ac:dyDescent="0.15">
      <c r="A1141" t="s">
        <v>202</v>
      </c>
      <c r="B1141" t="s">
        <v>236</v>
      </c>
      <c r="C1141" t="s">
        <v>205</v>
      </c>
      <c r="D1141" t="s">
        <v>204</v>
      </c>
      <c r="E1141" t="s">
        <v>167</v>
      </c>
      <c r="F1141">
        <v>2009</v>
      </c>
      <c r="G1141">
        <v>68.5131937347589</v>
      </c>
      <c r="H1141">
        <v>71.307898131737005</v>
      </c>
      <c r="I1141">
        <v>65.228071668595803</v>
      </c>
    </row>
    <row r="1142" spans="1:9" x14ac:dyDescent="0.15">
      <c r="A1142" t="s">
        <v>202</v>
      </c>
      <c r="B1142" t="s">
        <v>237</v>
      </c>
      <c r="C1142" t="s">
        <v>21</v>
      </c>
      <c r="D1142" t="s">
        <v>204</v>
      </c>
      <c r="E1142" t="s">
        <v>167</v>
      </c>
      <c r="F1142">
        <v>2009</v>
      </c>
      <c r="G1142">
        <v>66.170589880778607</v>
      </c>
      <c r="H1142">
        <v>68.709785649363994</v>
      </c>
      <c r="I1142">
        <v>63.175226400041602</v>
      </c>
    </row>
    <row r="1143" spans="1:9" x14ac:dyDescent="0.15">
      <c r="A1143" t="s">
        <v>202</v>
      </c>
      <c r="B1143" t="s">
        <v>237</v>
      </c>
      <c r="C1143" t="s">
        <v>1</v>
      </c>
      <c r="D1143" t="s">
        <v>204</v>
      </c>
      <c r="E1143" t="s">
        <v>167</v>
      </c>
      <c r="F1143">
        <v>2009</v>
      </c>
      <c r="G1143">
        <v>69.175547554967807</v>
      </c>
      <c r="H1143">
        <v>72.248584286847702</v>
      </c>
      <c r="I1143">
        <v>65.588351179170601</v>
      </c>
    </row>
    <row r="1144" spans="1:9" x14ac:dyDescent="0.15">
      <c r="A1144" t="s">
        <v>202</v>
      </c>
      <c r="B1144" t="s">
        <v>237</v>
      </c>
      <c r="C1144" t="s">
        <v>205</v>
      </c>
      <c r="D1144" t="s">
        <v>204</v>
      </c>
      <c r="E1144" t="s">
        <v>167</v>
      </c>
      <c r="F1144">
        <v>2009</v>
      </c>
      <c r="G1144">
        <v>67.654360507494204</v>
      </c>
      <c r="H1144">
        <v>70.507541907949602</v>
      </c>
      <c r="I1144">
        <v>64.446925373375095</v>
      </c>
    </row>
    <row r="1145" spans="1:9" x14ac:dyDescent="0.15">
      <c r="A1145" t="s">
        <v>202</v>
      </c>
      <c r="B1145" t="s">
        <v>238</v>
      </c>
      <c r="C1145" t="s">
        <v>21</v>
      </c>
      <c r="D1145" t="s">
        <v>204</v>
      </c>
      <c r="E1145" t="s">
        <v>167</v>
      </c>
      <c r="F1145">
        <v>2009</v>
      </c>
      <c r="G1145">
        <v>67.055524276723304</v>
      </c>
      <c r="H1145">
        <v>69.557537054937399</v>
      </c>
      <c r="I1145">
        <v>64.197297689898306</v>
      </c>
    </row>
    <row r="1146" spans="1:9" x14ac:dyDescent="0.15">
      <c r="A1146" t="s">
        <v>202</v>
      </c>
      <c r="B1146" t="s">
        <v>238</v>
      </c>
      <c r="C1146" t="s">
        <v>1</v>
      </c>
      <c r="D1146" t="s">
        <v>204</v>
      </c>
      <c r="E1146" t="s">
        <v>167</v>
      </c>
      <c r="F1146">
        <v>2009</v>
      </c>
      <c r="G1146">
        <v>69.187988495289403</v>
      </c>
      <c r="H1146">
        <v>72.164825764475097</v>
      </c>
      <c r="I1146">
        <v>65.672210814733504</v>
      </c>
    </row>
    <row r="1147" spans="1:9" x14ac:dyDescent="0.15">
      <c r="A1147" t="s">
        <v>202</v>
      </c>
      <c r="B1147" t="s">
        <v>238</v>
      </c>
      <c r="C1147" t="s">
        <v>205</v>
      </c>
      <c r="D1147" t="s">
        <v>204</v>
      </c>
      <c r="E1147" t="s">
        <v>167</v>
      </c>
      <c r="F1147">
        <v>2009</v>
      </c>
      <c r="G1147">
        <v>68.162374861512902</v>
      </c>
      <c r="H1147">
        <v>70.911797594790897</v>
      </c>
      <c r="I1147">
        <v>64.941813744530094</v>
      </c>
    </row>
    <row r="1148" spans="1:9" x14ac:dyDescent="0.15">
      <c r="A1148" t="s">
        <v>202</v>
      </c>
      <c r="B1148" t="s">
        <v>239</v>
      </c>
      <c r="C1148" t="s">
        <v>21</v>
      </c>
      <c r="D1148" t="s">
        <v>204</v>
      </c>
      <c r="E1148" t="s">
        <v>167</v>
      </c>
      <c r="F1148">
        <v>2009</v>
      </c>
      <c r="G1148">
        <v>68.097990234478601</v>
      </c>
      <c r="H1148">
        <v>70.704544823635899</v>
      </c>
      <c r="I1148">
        <v>65.085034279529495</v>
      </c>
    </row>
    <row r="1149" spans="1:9" x14ac:dyDescent="0.15">
      <c r="A1149" t="s">
        <v>202</v>
      </c>
      <c r="B1149" t="s">
        <v>239</v>
      </c>
      <c r="C1149" t="s">
        <v>1</v>
      </c>
      <c r="D1149" t="s">
        <v>204</v>
      </c>
      <c r="E1149" t="s">
        <v>167</v>
      </c>
      <c r="F1149">
        <v>2009</v>
      </c>
      <c r="G1149">
        <v>69.585318917713394</v>
      </c>
      <c r="H1149">
        <v>72.660693323954405</v>
      </c>
      <c r="I1149">
        <v>66.109621499708894</v>
      </c>
    </row>
    <row r="1150" spans="1:9" x14ac:dyDescent="0.15">
      <c r="A1150" t="s">
        <v>202</v>
      </c>
      <c r="B1150" t="s">
        <v>239</v>
      </c>
      <c r="C1150" t="s">
        <v>205</v>
      </c>
      <c r="D1150" t="s">
        <v>204</v>
      </c>
      <c r="E1150" t="s">
        <v>167</v>
      </c>
      <c r="F1150">
        <v>2009</v>
      </c>
      <c r="G1150">
        <v>68.877566363397904</v>
      </c>
      <c r="H1150">
        <v>71.729215675594602</v>
      </c>
      <c r="I1150">
        <v>65.586730487788699</v>
      </c>
    </row>
    <row r="1151" spans="1:9" x14ac:dyDescent="0.15">
      <c r="A1151" t="s">
        <v>202</v>
      </c>
      <c r="B1151" t="s">
        <v>240</v>
      </c>
      <c r="C1151" t="s">
        <v>21</v>
      </c>
      <c r="D1151" t="s">
        <v>204</v>
      </c>
      <c r="E1151" t="s">
        <v>167</v>
      </c>
      <c r="F1151">
        <v>2009</v>
      </c>
      <c r="G1151">
        <v>66.492821942039996</v>
      </c>
      <c r="H1151">
        <v>69.060615359443403</v>
      </c>
      <c r="I1151">
        <v>63.537771726061699</v>
      </c>
    </row>
    <row r="1152" spans="1:9" x14ac:dyDescent="0.15">
      <c r="A1152" t="s">
        <v>202</v>
      </c>
      <c r="B1152" t="s">
        <v>240</v>
      </c>
      <c r="C1152" t="s">
        <v>1</v>
      </c>
      <c r="D1152" t="s">
        <v>204</v>
      </c>
      <c r="E1152" t="s">
        <v>167</v>
      </c>
      <c r="F1152">
        <v>2009</v>
      </c>
      <c r="G1152">
        <v>68.966164498889896</v>
      </c>
      <c r="H1152">
        <v>72.064671338398895</v>
      </c>
      <c r="I1152">
        <v>65.422380432465403</v>
      </c>
    </row>
    <row r="1153" spans="1:9" x14ac:dyDescent="0.15">
      <c r="A1153" t="s">
        <v>202</v>
      </c>
      <c r="B1153" t="s">
        <v>240</v>
      </c>
      <c r="C1153" t="s">
        <v>205</v>
      </c>
      <c r="D1153" t="s">
        <v>204</v>
      </c>
      <c r="E1153" t="s">
        <v>167</v>
      </c>
      <c r="F1153">
        <v>2009</v>
      </c>
      <c r="G1153">
        <v>67.749910150504604</v>
      </c>
      <c r="H1153">
        <v>70.593818758750501</v>
      </c>
      <c r="I1153">
        <v>64.513127737149702</v>
      </c>
    </row>
    <row r="1154" spans="1:9" x14ac:dyDescent="0.15">
      <c r="A1154" t="s">
        <v>202</v>
      </c>
      <c r="B1154" t="s">
        <v>241</v>
      </c>
      <c r="C1154" t="s">
        <v>21</v>
      </c>
      <c r="D1154" t="s">
        <v>204</v>
      </c>
      <c r="E1154" t="s">
        <v>167</v>
      </c>
      <c r="F1154">
        <v>2009</v>
      </c>
      <c r="G1154">
        <v>65.952074926986796</v>
      </c>
      <c r="H1154">
        <v>68.358182825648299</v>
      </c>
      <c r="I1154">
        <v>63.119328296434297</v>
      </c>
    </row>
    <row r="1155" spans="1:9" x14ac:dyDescent="0.15">
      <c r="A1155" t="s">
        <v>202</v>
      </c>
      <c r="B1155" t="s">
        <v>241</v>
      </c>
      <c r="C1155" t="s">
        <v>1</v>
      </c>
      <c r="D1155" t="s">
        <v>204</v>
      </c>
      <c r="E1155" t="s">
        <v>167</v>
      </c>
      <c r="F1155">
        <v>2009</v>
      </c>
      <c r="G1155">
        <v>68.544522033638501</v>
      </c>
      <c r="H1155">
        <v>71.4839239811905</v>
      </c>
      <c r="I1155">
        <v>65.122007850463206</v>
      </c>
    </row>
    <row r="1156" spans="1:9" x14ac:dyDescent="0.15">
      <c r="A1156" t="s">
        <v>202</v>
      </c>
      <c r="B1156" t="s">
        <v>241</v>
      </c>
      <c r="C1156" t="s">
        <v>205</v>
      </c>
      <c r="D1156" t="s">
        <v>204</v>
      </c>
      <c r="E1156" t="s">
        <v>167</v>
      </c>
      <c r="F1156">
        <v>2009</v>
      </c>
      <c r="G1156">
        <v>67.2377266380132</v>
      </c>
      <c r="H1156">
        <v>69.884695784207196</v>
      </c>
      <c r="I1156">
        <v>64.101499207686402</v>
      </c>
    </row>
    <row r="1157" spans="1:9" x14ac:dyDescent="0.15">
      <c r="A1157" t="s">
        <v>202</v>
      </c>
      <c r="B1157" t="s">
        <v>242</v>
      </c>
      <c r="C1157" t="s">
        <v>21</v>
      </c>
      <c r="D1157" t="s">
        <v>204</v>
      </c>
      <c r="E1157" t="s">
        <v>167</v>
      </c>
      <c r="F1157">
        <v>2009</v>
      </c>
      <c r="G1157">
        <v>66.675536961143294</v>
      </c>
      <c r="H1157">
        <v>69.109076714393495</v>
      </c>
      <c r="I1157">
        <v>63.8102895006053</v>
      </c>
    </row>
    <row r="1158" spans="1:9" x14ac:dyDescent="0.15">
      <c r="A1158" t="s">
        <v>202</v>
      </c>
      <c r="B1158" t="s">
        <v>242</v>
      </c>
      <c r="C1158" t="s">
        <v>1</v>
      </c>
      <c r="D1158" t="s">
        <v>204</v>
      </c>
      <c r="E1158" t="s">
        <v>167</v>
      </c>
      <c r="F1158">
        <v>2009</v>
      </c>
      <c r="G1158">
        <v>69.148521337432101</v>
      </c>
      <c r="H1158">
        <v>72.117755249470207</v>
      </c>
      <c r="I1158">
        <v>65.698110846454199</v>
      </c>
    </row>
    <row r="1159" spans="1:9" x14ac:dyDescent="0.15">
      <c r="A1159" t="s">
        <v>202</v>
      </c>
      <c r="B1159" t="s">
        <v>242</v>
      </c>
      <c r="C1159" t="s">
        <v>205</v>
      </c>
      <c r="D1159" t="s">
        <v>204</v>
      </c>
      <c r="E1159" t="s">
        <v>167</v>
      </c>
      <c r="F1159">
        <v>2009</v>
      </c>
      <c r="G1159">
        <v>67.957908349205496</v>
      </c>
      <c r="H1159">
        <v>70.671459715062198</v>
      </c>
      <c r="I1159">
        <v>64.804651889029103</v>
      </c>
    </row>
    <row r="1160" spans="1:9" x14ac:dyDescent="0.15">
      <c r="A1160" t="s">
        <v>202</v>
      </c>
      <c r="B1160" t="s">
        <v>243</v>
      </c>
      <c r="C1160" t="s">
        <v>21</v>
      </c>
      <c r="D1160" t="s">
        <v>204</v>
      </c>
      <c r="E1160" t="s">
        <v>167</v>
      </c>
      <c r="F1160">
        <v>2009</v>
      </c>
      <c r="G1160">
        <v>66.753706032505804</v>
      </c>
      <c r="H1160">
        <v>69.202357996324295</v>
      </c>
      <c r="I1160">
        <v>63.823461443846199</v>
      </c>
    </row>
    <row r="1161" spans="1:9" x14ac:dyDescent="0.15">
      <c r="A1161" t="s">
        <v>202</v>
      </c>
      <c r="B1161" t="s">
        <v>243</v>
      </c>
      <c r="C1161" t="s">
        <v>1</v>
      </c>
      <c r="D1161" t="s">
        <v>204</v>
      </c>
      <c r="E1161" t="s">
        <v>167</v>
      </c>
      <c r="F1161">
        <v>2009</v>
      </c>
      <c r="G1161">
        <v>69.955860571291396</v>
      </c>
      <c r="H1161">
        <v>73.058022786691197</v>
      </c>
      <c r="I1161">
        <v>66.433742172733403</v>
      </c>
    </row>
    <row r="1162" spans="1:9" x14ac:dyDescent="0.15">
      <c r="A1162" t="s">
        <v>202</v>
      </c>
      <c r="B1162" t="s">
        <v>243</v>
      </c>
      <c r="C1162" t="s">
        <v>205</v>
      </c>
      <c r="D1162" t="s">
        <v>204</v>
      </c>
      <c r="E1162" t="s">
        <v>167</v>
      </c>
      <c r="F1162">
        <v>2009</v>
      </c>
      <c r="G1162">
        <v>68.364278429967698</v>
      </c>
      <c r="H1162">
        <v>71.165863080006602</v>
      </c>
      <c r="I1162">
        <v>65.142645209130606</v>
      </c>
    </row>
    <row r="1163" spans="1:9" x14ac:dyDescent="0.15">
      <c r="A1163" t="s">
        <v>202</v>
      </c>
      <c r="B1163" t="s">
        <v>244</v>
      </c>
      <c r="C1163" t="s">
        <v>21</v>
      </c>
      <c r="D1163" t="s">
        <v>204</v>
      </c>
      <c r="E1163" t="s">
        <v>167</v>
      </c>
      <c r="F1163">
        <v>2009</v>
      </c>
      <c r="G1163">
        <v>66.328180954793694</v>
      </c>
      <c r="H1163">
        <v>68.839107727241398</v>
      </c>
      <c r="I1163">
        <v>63.316230920343699</v>
      </c>
    </row>
    <row r="1164" spans="1:9" x14ac:dyDescent="0.15">
      <c r="A1164" t="s">
        <v>202</v>
      </c>
      <c r="B1164" t="s">
        <v>244</v>
      </c>
      <c r="C1164" t="s">
        <v>1</v>
      </c>
      <c r="D1164" t="s">
        <v>204</v>
      </c>
      <c r="E1164" t="s">
        <v>167</v>
      </c>
      <c r="F1164">
        <v>2009</v>
      </c>
      <c r="G1164">
        <v>68.328872203333404</v>
      </c>
      <c r="H1164">
        <v>71.5099358090973</v>
      </c>
      <c r="I1164">
        <v>64.793740913081194</v>
      </c>
    </row>
    <row r="1165" spans="1:9" x14ac:dyDescent="0.15">
      <c r="A1165" t="s">
        <v>202</v>
      </c>
      <c r="B1165" t="s">
        <v>244</v>
      </c>
      <c r="C1165" t="s">
        <v>205</v>
      </c>
      <c r="D1165" t="s">
        <v>204</v>
      </c>
      <c r="E1165" t="s">
        <v>167</v>
      </c>
      <c r="F1165">
        <v>2009</v>
      </c>
      <c r="G1165">
        <v>67.305246241986197</v>
      </c>
      <c r="H1165">
        <v>70.113623335046199</v>
      </c>
      <c r="I1165">
        <v>64.023593767927096</v>
      </c>
    </row>
    <row r="1166" spans="1:9" x14ac:dyDescent="0.15">
      <c r="A1166" t="s">
        <v>202</v>
      </c>
      <c r="B1166" t="s">
        <v>245</v>
      </c>
      <c r="C1166" t="s">
        <v>21</v>
      </c>
      <c r="D1166" t="s">
        <v>204</v>
      </c>
      <c r="E1166" t="s">
        <v>167</v>
      </c>
      <c r="F1166">
        <v>2009</v>
      </c>
      <c r="G1166">
        <v>66.051467373482694</v>
      </c>
      <c r="H1166">
        <v>68.556952155020497</v>
      </c>
      <c r="I1166">
        <v>63.181366792808198</v>
      </c>
    </row>
    <row r="1167" spans="1:9" x14ac:dyDescent="0.15">
      <c r="A1167" t="s">
        <v>202</v>
      </c>
      <c r="B1167" t="s">
        <v>245</v>
      </c>
      <c r="C1167" t="s">
        <v>1</v>
      </c>
      <c r="D1167" t="s">
        <v>204</v>
      </c>
      <c r="E1167" t="s">
        <v>167</v>
      </c>
      <c r="F1167">
        <v>2009</v>
      </c>
      <c r="G1167">
        <v>69.183691844014106</v>
      </c>
      <c r="H1167">
        <v>72.281032274327202</v>
      </c>
      <c r="I1167">
        <v>65.564007802564007</v>
      </c>
    </row>
    <row r="1168" spans="1:9" x14ac:dyDescent="0.15">
      <c r="A1168" t="s">
        <v>202</v>
      </c>
      <c r="B1168" t="s">
        <v>245</v>
      </c>
      <c r="C1168" t="s">
        <v>205</v>
      </c>
      <c r="D1168" t="s">
        <v>204</v>
      </c>
      <c r="E1168" t="s">
        <v>167</v>
      </c>
      <c r="F1168">
        <v>2009</v>
      </c>
      <c r="G1168">
        <v>67.591324108981993</v>
      </c>
      <c r="H1168">
        <v>70.3078958858828</v>
      </c>
      <c r="I1168">
        <v>64.351506911523401</v>
      </c>
    </row>
    <row r="1169" spans="1:9" x14ac:dyDescent="0.15">
      <c r="A1169" t="s">
        <v>202</v>
      </c>
      <c r="B1169" t="s">
        <v>246</v>
      </c>
      <c r="C1169" t="s">
        <v>21</v>
      </c>
      <c r="D1169" t="s">
        <v>204</v>
      </c>
      <c r="E1169" t="s">
        <v>167</v>
      </c>
      <c r="F1169">
        <v>2009</v>
      </c>
      <c r="G1169">
        <v>65.769444705020902</v>
      </c>
      <c r="H1169">
        <v>68.301316076324895</v>
      </c>
      <c r="I1169">
        <v>62.915835841956898</v>
      </c>
    </row>
    <row r="1170" spans="1:9" x14ac:dyDescent="0.15">
      <c r="A1170" t="s">
        <v>202</v>
      </c>
      <c r="B1170" t="s">
        <v>246</v>
      </c>
      <c r="C1170" t="s">
        <v>1</v>
      </c>
      <c r="D1170" t="s">
        <v>204</v>
      </c>
      <c r="E1170" t="s">
        <v>167</v>
      </c>
      <c r="F1170">
        <v>2009</v>
      </c>
      <c r="G1170">
        <v>68.9362140311069</v>
      </c>
      <c r="H1170">
        <v>71.985610948079696</v>
      </c>
      <c r="I1170">
        <v>65.391626655599197</v>
      </c>
    </row>
    <row r="1171" spans="1:9" x14ac:dyDescent="0.15">
      <c r="A1171" t="s">
        <v>202</v>
      </c>
      <c r="B1171" t="s">
        <v>246</v>
      </c>
      <c r="C1171" t="s">
        <v>205</v>
      </c>
      <c r="D1171" t="s">
        <v>204</v>
      </c>
      <c r="E1171" t="s">
        <v>167</v>
      </c>
      <c r="F1171">
        <v>2009</v>
      </c>
      <c r="G1171">
        <v>67.268385090958105</v>
      </c>
      <c r="H1171">
        <v>70.066286857857804</v>
      </c>
      <c r="I1171">
        <v>64.044865807511201</v>
      </c>
    </row>
    <row r="1172" spans="1:9" x14ac:dyDescent="0.15">
      <c r="A1172" t="s">
        <v>202</v>
      </c>
      <c r="B1172" t="s">
        <v>247</v>
      </c>
      <c r="C1172" t="s">
        <v>21</v>
      </c>
      <c r="D1172" t="s">
        <v>204</v>
      </c>
      <c r="E1172" t="s">
        <v>167</v>
      </c>
      <c r="F1172">
        <v>2009</v>
      </c>
      <c r="G1172">
        <v>70.542522827438404</v>
      </c>
      <c r="H1172">
        <v>73.278004901014697</v>
      </c>
      <c r="I1172">
        <v>67.414266936303903</v>
      </c>
    </row>
    <row r="1173" spans="1:9" x14ac:dyDescent="0.15">
      <c r="A1173" t="s">
        <v>202</v>
      </c>
      <c r="B1173" t="s">
        <v>247</v>
      </c>
      <c r="C1173" t="s">
        <v>1</v>
      </c>
      <c r="D1173" t="s">
        <v>204</v>
      </c>
      <c r="E1173" t="s">
        <v>167</v>
      </c>
      <c r="F1173">
        <v>2009</v>
      </c>
      <c r="G1173">
        <v>72.191415492976603</v>
      </c>
      <c r="H1173">
        <v>75.319409007752199</v>
      </c>
      <c r="I1173">
        <v>68.392188023644295</v>
      </c>
    </row>
    <row r="1174" spans="1:9" x14ac:dyDescent="0.15">
      <c r="A1174" t="s">
        <v>202</v>
      </c>
      <c r="B1174" t="s">
        <v>247</v>
      </c>
      <c r="C1174" t="s">
        <v>205</v>
      </c>
      <c r="D1174" t="s">
        <v>204</v>
      </c>
      <c r="E1174" t="s">
        <v>167</v>
      </c>
      <c r="F1174">
        <v>2009</v>
      </c>
      <c r="G1174">
        <v>71.407657307684602</v>
      </c>
      <c r="H1174">
        <v>74.370902708020793</v>
      </c>
      <c r="I1174">
        <v>67.992572916174396</v>
      </c>
    </row>
    <row r="1175" spans="1:9" x14ac:dyDescent="0.15">
      <c r="A1175" t="s">
        <v>202</v>
      </c>
      <c r="B1175" t="s">
        <v>248</v>
      </c>
      <c r="C1175" t="s">
        <v>21</v>
      </c>
      <c r="D1175" t="s">
        <v>204</v>
      </c>
      <c r="E1175" t="s">
        <v>167</v>
      </c>
      <c r="F1175">
        <v>2009</v>
      </c>
      <c r="G1175">
        <v>69.759235081672102</v>
      </c>
      <c r="H1175">
        <v>72.358984304327507</v>
      </c>
      <c r="I1175">
        <v>66.780600330778796</v>
      </c>
    </row>
    <row r="1176" spans="1:9" x14ac:dyDescent="0.15">
      <c r="A1176" t="s">
        <v>202</v>
      </c>
      <c r="B1176" t="s">
        <v>248</v>
      </c>
      <c r="C1176" t="s">
        <v>1</v>
      </c>
      <c r="D1176" t="s">
        <v>204</v>
      </c>
      <c r="E1176" t="s">
        <v>167</v>
      </c>
      <c r="F1176">
        <v>2009</v>
      </c>
      <c r="G1176">
        <v>71.237403588350801</v>
      </c>
      <c r="H1176">
        <v>74.354992505549106</v>
      </c>
      <c r="I1176">
        <v>67.735273408266195</v>
      </c>
    </row>
    <row r="1177" spans="1:9" x14ac:dyDescent="0.15">
      <c r="A1177" t="s">
        <v>202</v>
      </c>
      <c r="B1177" t="s">
        <v>248</v>
      </c>
      <c r="C1177" t="s">
        <v>205</v>
      </c>
      <c r="D1177" t="s">
        <v>204</v>
      </c>
      <c r="E1177" t="s">
        <v>167</v>
      </c>
      <c r="F1177">
        <v>2009</v>
      </c>
      <c r="G1177">
        <v>70.534249315880004</v>
      </c>
      <c r="H1177">
        <v>73.378594215348997</v>
      </c>
      <c r="I1177">
        <v>67.246281381570697</v>
      </c>
    </row>
    <row r="1178" spans="1:9" x14ac:dyDescent="0.15">
      <c r="A1178" t="s">
        <v>202</v>
      </c>
      <c r="B1178" t="s">
        <v>249</v>
      </c>
      <c r="C1178" t="s">
        <v>21</v>
      </c>
      <c r="D1178" t="s">
        <v>204</v>
      </c>
      <c r="E1178" t="s">
        <v>167</v>
      </c>
      <c r="F1178">
        <v>2009</v>
      </c>
      <c r="G1178">
        <v>69.868839975757197</v>
      </c>
      <c r="H1178">
        <v>72.534356951655994</v>
      </c>
      <c r="I1178">
        <v>66.736480963721405</v>
      </c>
    </row>
    <row r="1179" spans="1:9" x14ac:dyDescent="0.15">
      <c r="A1179" t="s">
        <v>202</v>
      </c>
      <c r="B1179" t="s">
        <v>249</v>
      </c>
      <c r="C1179" t="s">
        <v>1</v>
      </c>
      <c r="D1179" t="s">
        <v>204</v>
      </c>
      <c r="E1179" t="s">
        <v>167</v>
      </c>
      <c r="F1179">
        <v>2009</v>
      </c>
      <c r="G1179">
        <v>71.6109840863394</v>
      </c>
      <c r="H1179">
        <v>74.7083773128941</v>
      </c>
      <c r="I1179">
        <v>68.053926497301305</v>
      </c>
    </row>
    <row r="1180" spans="1:9" x14ac:dyDescent="0.15">
      <c r="A1180" t="s">
        <v>202</v>
      </c>
      <c r="B1180" t="s">
        <v>249</v>
      </c>
      <c r="C1180" t="s">
        <v>205</v>
      </c>
      <c r="D1180" t="s">
        <v>204</v>
      </c>
      <c r="E1180" t="s">
        <v>167</v>
      </c>
      <c r="F1180">
        <v>2009</v>
      </c>
      <c r="G1180">
        <v>70.787619526008001</v>
      </c>
      <c r="H1180">
        <v>73.689617425380206</v>
      </c>
      <c r="I1180">
        <v>67.465526521567</v>
      </c>
    </row>
    <row r="1181" spans="1:9" x14ac:dyDescent="0.15">
      <c r="A1181" t="s">
        <v>202</v>
      </c>
      <c r="B1181" t="s">
        <v>250</v>
      </c>
      <c r="C1181" t="s">
        <v>21</v>
      </c>
      <c r="D1181" t="s">
        <v>204</v>
      </c>
      <c r="E1181" t="s">
        <v>167</v>
      </c>
      <c r="F1181">
        <v>2009</v>
      </c>
      <c r="G1181">
        <v>69.848389458183107</v>
      </c>
      <c r="H1181">
        <v>72.588468245205505</v>
      </c>
      <c r="I1181">
        <v>66.774833609914296</v>
      </c>
    </row>
    <row r="1182" spans="1:9" x14ac:dyDescent="0.15">
      <c r="A1182" t="s">
        <v>202</v>
      </c>
      <c r="B1182" t="s">
        <v>250</v>
      </c>
      <c r="C1182" t="s">
        <v>1</v>
      </c>
      <c r="D1182" t="s">
        <v>204</v>
      </c>
      <c r="E1182" t="s">
        <v>167</v>
      </c>
      <c r="F1182">
        <v>2009</v>
      </c>
      <c r="G1182">
        <v>71.631124949141807</v>
      </c>
      <c r="H1182">
        <v>74.809058013721597</v>
      </c>
      <c r="I1182">
        <v>67.969246528529695</v>
      </c>
    </row>
    <row r="1183" spans="1:9" x14ac:dyDescent="0.15">
      <c r="A1183" t="s">
        <v>202</v>
      </c>
      <c r="B1183" t="s">
        <v>250</v>
      </c>
      <c r="C1183" t="s">
        <v>205</v>
      </c>
      <c r="D1183" t="s">
        <v>204</v>
      </c>
      <c r="E1183" t="s">
        <v>167</v>
      </c>
      <c r="F1183">
        <v>2009</v>
      </c>
      <c r="G1183">
        <v>70.793522009338403</v>
      </c>
      <c r="H1183">
        <v>73.684481269589995</v>
      </c>
      <c r="I1183">
        <v>67.401318731592298</v>
      </c>
    </row>
    <row r="1184" spans="1:9" x14ac:dyDescent="0.15">
      <c r="A1184" t="s">
        <v>202</v>
      </c>
      <c r="B1184" t="s">
        <v>251</v>
      </c>
      <c r="C1184" t="s">
        <v>21</v>
      </c>
      <c r="D1184" t="s">
        <v>204</v>
      </c>
      <c r="E1184" t="s">
        <v>167</v>
      </c>
      <c r="F1184">
        <v>2009</v>
      </c>
      <c r="G1184">
        <v>69.5110493092062</v>
      </c>
      <c r="H1184">
        <v>72.181355903626297</v>
      </c>
      <c r="I1184">
        <v>66.4120378318744</v>
      </c>
    </row>
    <row r="1185" spans="1:9" x14ac:dyDescent="0.15">
      <c r="A1185" t="s">
        <v>202</v>
      </c>
      <c r="B1185" t="s">
        <v>251</v>
      </c>
      <c r="C1185" t="s">
        <v>1</v>
      </c>
      <c r="D1185" t="s">
        <v>204</v>
      </c>
      <c r="E1185" t="s">
        <v>167</v>
      </c>
      <c r="F1185">
        <v>2009</v>
      </c>
      <c r="G1185">
        <v>70.538564992782796</v>
      </c>
      <c r="H1185">
        <v>73.685862082886999</v>
      </c>
      <c r="I1185">
        <v>66.982481085066098</v>
      </c>
    </row>
    <row r="1186" spans="1:9" x14ac:dyDescent="0.15">
      <c r="A1186" t="s">
        <v>202</v>
      </c>
      <c r="B1186" t="s">
        <v>251</v>
      </c>
      <c r="C1186" t="s">
        <v>205</v>
      </c>
      <c r="D1186" t="s">
        <v>204</v>
      </c>
      <c r="E1186" t="s">
        <v>167</v>
      </c>
      <c r="F1186">
        <v>2009</v>
      </c>
      <c r="G1186">
        <v>70.0537930724078</v>
      </c>
      <c r="H1186">
        <v>72.951995046700105</v>
      </c>
      <c r="I1186">
        <v>66.722783280785094</v>
      </c>
    </row>
    <row r="1187" spans="1:9" x14ac:dyDescent="0.15">
      <c r="A1187" t="s">
        <v>202</v>
      </c>
      <c r="B1187" t="s">
        <v>252</v>
      </c>
      <c r="C1187" t="s">
        <v>21</v>
      </c>
      <c r="D1187" t="s">
        <v>204</v>
      </c>
      <c r="E1187" t="s">
        <v>167</v>
      </c>
      <c r="F1187">
        <v>2009</v>
      </c>
      <c r="G1187">
        <v>69.452817361740202</v>
      </c>
      <c r="H1187">
        <v>72.048711248985398</v>
      </c>
      <c r="I1187">
        <v>66.375185372873702</v>
      </c>
    </row>
    <row r="1188" spans="1:9" x14ac:dyDescent="0.15">
      <c r="A1188" t="s">
        <v>202</v>
      </c>
      <c r="B1188" t="s">
        <v>252</v>
      </c>
      <c r="C1188" t="s">
        <v>1</v>
      </c>
      <c r="D1188" t="s">
        <v>204</v>
      </c>
      <c r="E1188" t="s">
        <v>167</v>
      </c>
      <c r="F1188">
        <v>2009</v>
      </c>
      <c r="G1188">
        <v>71.004131077998295</v>
      </c>
      <c r="H1188">
        <v>74.257841505800997</v>
      </c>
      <c r="I1188">
        <v>67.389522382586705</v>
      </c>
    </row>
    <row r="1189" spans="1:9" x14ac:dyDescent="0.15">
      <c r="A1189" t="s">
        <v>202</v>
      </c>
      <c r="B1189" t="s">
        <v>252</v>
      </c>
      <c r="C1189" t="s">
        <v>205</v>
      </c>
      <c r="D1189" t="s">
        <v>204</v>
      </c>
      <c r="E1189" t="s">
        <v>167</v>
      </c>
      <c r="F1189">
        <v>2009</v>
      </c>
      <c r="G1189">
        <v>70.264899446372795</v>
      </c>
      <c r="H1189">
        <v>73.147339644229504</v>
      </c>
      <c r="I1189">
        <v>66.913234354799201</v>
      </c>
    </row>
    <row r="1190" spans="1:9" x14ac:dyDescent="0.15">
      <c r="A1190" t="s">
        <v>202</v>
      </c>
      <c r="B1190" t="s">
        <v>253</v>
      </c>
      <c r="C1190" t="s">
        <v>21</v>
      </c>
      <c r="D1190" t="s">
        <v>204</v>
      </c>
      <c r="E1190" t="s">
        <v>167</v>
      </c>
      <c r="F1190">
        <v>2009</v>
      </c>
      <c r="G1190">
        <v>69.944330639878402</v>
      </c>
      <c r="H1190">
        <v>72.609743081240893</v>
      </c>
      <c r="I1190">
        <v>66.922734359531205</v>
      </c>
    </row>
    <row r="1191" spans="1:9" x14ac:dyDescent="0.15">
      <c r="A1191" t="s">
        <v>202</v>
      </c>
      <c r="B1191" t="s">
        <v>253</v>
      </c>
      <c r="C1191" t="s">
        <v>1</v>
      </c>
      <c r="D1191" t="s">
        <v>204</v>
      </c>
      <c r="E1191" t="s">
        <v>167</v>
      </c>
      <c r="F1191">
        <v>2009</v>
      </c>
      <c r="G1191">
        <v>70.866277905274799</v>
      </c>
      <c r="H1191">
        <v>73.964727872201607</v>
      </c>
      <c r="I1191">
        <v>67.238232758069202</v>
      </c>
    </row>
    <row r="1192" spans="1:9" x14ac:dyDescent="0.15">
      <c r="A1192" t="s">
        <v>202</v>
      </c>
      <c r="B1192" t="s">
        <v>253</v>
      </c>
      <c r="C1192" t="s">
        <v>205</v>
      </c>
      <c r="D1192" t="s">
        <v>204</v>
      </c>
      <c r="E1192" t="s">
        <v>167</v>
      </c>
      <c r="F1192">
        <v>2009</v>
      </c>
      <c r="G1192">
        <v>70.454248662171295</v>
      </c>
      <c r="H1192">
        <v>73.305451441682905</v>
      </c>
      <c r="I1192">
        <v>67.074984218801703</v>
      </c>
    </row>
    <row r="1193" spans="1:9" x14ac:dyDescent="0.15">
      <c r="A1193" t="s">
        <v>202</v>
      </c>
      <c r="B1193" t="s">
        <v>123</v>
      </c>
      <c r="C1193" t="s">
        <v>21</v>
      </c>
      <c r="D1193" t="s">
        <v>204</v>
      </c>
      <c r="E1193" t="s">
        <v>167</v>
      </c>
      <c r="F1193">
        <v>2009</v>
      </c>
      <c r="G1193">
        <v>69.199698970690505</v>
      </c>
      <c r="H1193">
        <v>71.790385733782102</v>
      </c>
      <c r="I1193">
        <v>66.065481982228704</v>
      </c>
    </row>
    <row r="1194" spans="1:9" x14ac:dyDescent="0.15">
      <c r="A1194" t="s">
        <v>202</v>
      </c>
      <c r="B1194" t="s">
        <v>123</v>
      </c>
      <c r="C1194" t="s">
        <v>1</v>
      </c>
      <c r="D1194" t="s">
        <v>204</v>
      </c>
      <c r="E1194" t="s">
        <v>167</v>
      </c>
      <c r="F1194">
        <v>2009</v>
      </c>
      <c r="G1194">
        <v>70.754775850687494</v>
      </c>
      <c r="H1194">
        <v>73.853818142969601</v>
      </c>
      <c r="I1194">
        <v>67.205378762501297</v>
      </c>
    </row>
    <row r="1195" spans="1:9" x14ac:dyDescent="0.15">
      <c r="A1195" t="s">
        <v>202</v>
      </c>
      <c r="B1195" t="s">
        <v>123</v>
      </c>
      <c r="C1195" t="s">
        <v>205</v>
      </c>
      <c r="D1195" t="s">
        <v>204</v>
      </c>
      <c r="E1195" t="s">
        <v>167</v>
      </c>
      <c r="F1195">
        <v>2009</v>
      </c>
      <c r="G1195">
        <v>70.028637944122295</v>
      </c>
      <c r="H1195">
        <v>72.887789947889104</v>
      </c>
      <c r="I1195">
        <v>66.686122379176595</v>
      </c>
    </row>
    <row r="1196" spans="1:9" x14ac:dyDescent="0.15">
      <c r="A1196" t="s">
        <v>202</v>
      </c>
      <c r="B1196" t="s">
        <v>254</v>
      </c>
      <c r="C1196" t="s">
        <v>21</v>
      </c>
      <c r="D1196" t="s">
        <v>204</v>
      </c>
      <c r="E1196" t="s">
        <v>167</v>
      </c>
      <c r="F1196">
        <v>2009</v>
      </c>
      <c r="G1196">
        <v>69.248269893190596</v>
      </c>
      <c r="H1196">
        <v>71.807506861767294</v>
      </c>
      <c r="I1196">
        <v>66.221055229435706</v>
      </c>
    </row>
    <row r="1197" spans="1:9" x14ac:dyDescent="0.15">
      <c r="A1197" t="s">
        <v>202</v>
      </c>
      <c r="B1197" t="s">
        <v>254</v>
      </c>
      <c r="C1197" t="s">
        <v>1</v>
      </c>
      <c r="D1197" t="s">
        <v>204</v>
      </c>
      <c r="E1197" t="s">
        <v>167</v>
      </c>
      <c r="F1197">
        <v>2009</v>
      </c>
      <c r="G1197">
        <v>70.964075545774193</v>
      </c>
      <c r="H1197">
        <v>74.044115242344404</v>
      </c>
      <c r="I1197">
        <v>67.323345484389193</v>
      </c>
    </row>
    <row r="1198" spans="1:9" x14ac:dyDescent="0.15">
      <c r="A1198" t="s">
        <v>202</v>
      </c>
      <c r="B1198" t="s">
        <v>254</v>
      </c>
      <c r="C1198" t="s">
        <v>205</v>
      </c>
      <c r="D1198" t="s">
        <v>204</v>
      </c>
      <c r="E1198" t="s">
        <v>167</v>
      </c>
      <c r="F1198">
        <v>2009</v>
      </c>
      <c r="G1198">
        <v>70.142263780842896</v>
      </c>
      <c r="H1198">
        <v>72.955184025729807</v>
      </c>
      <c r="I1198">
        <v>66.756918669251903</v>
      </c>
    </row>
    <row r="1199" spans="1:9" x14ac:dyDescent="0.15">
      <c r="A1199" t="s">
        <v>202</v>
      </c>
      <c r="B1199" t="s">
        <v>255</v>
      </c>
      <c r="C1199" t="s">
        <v>21</v>
      </c>
      <c r="D1199" t="s">
        <v>204</v>
      </c>
      <c r="E1199" t="s">
        <v>167</v>
      </c>
      <c r="F1199">
        <v>2009</v>
      </c>
      <c r="G1199">
        <v>67.025316748226302</v>
      </c>
      <c r="H1199">
        <v>69.565578134069696</v>
      </c>
      <c r="I1199">
        <v>64.036566219376596</v>
      </c>
    </row>
    <row r="1200" spans="1:9" x14ac:dyDescent="0.15">
      <c r="A1200" t="s">
        <v>202</v>
      </c>
      <c r="B1200" t="s">
        <v>255</v>
      </c>
      <c r="C1200" t="s">
        <v>1</v>
      </c>
      <c r="D1200" t="s">
        <v>204</v>
      </c>
      <c r="E1200" t="s">
        <v>167</v>
      </c>
      <c r="F1200">
        <v>2009</v>
      </c>
      <c r="G1200">
        <v>69.8301957651789</v>
      </c>
      <c r="H1200">
        <v>72.963319911114894</v>
      </c>
      <c r="I1200">
        <v>66.337832155091505</v>
      </c>
    </row>
    <row r="1201" spans="1:9" x14ac:dyDescent="0.15">
      <c r="A1201" t="s">
        <v>202</v>
      </c>
      <c r="B1201" t="s">
        <v>255</v>
      </c>
      <c r="C1201" t="s">
        <v>205</v>
      </c>
      <c r="D1201" t="s">
        <v>204</v>
      </c>
      <c r="E1201" t="s">
        <v>167</v>
      </c>
      <c r="F1201">
        <v>2009</v>
      </c>
      <c r="G1201">
        <v>68.410519406070094</v>
      </c>
      <c r="H1201">
        <v>71.189057110183896</v>
      </c>
      <c r="I1201">
        <v>65.086955796723004</v>
      </c>
    </row>
    <row r="1202" spans="1:9" x14ac:dyDescent="0.15">
      <c r="A1202" t="s">
        <v>202</v>
      </c>
      <c r="B1202" t="s">
        <v>256</v>
      </c>
      <c r="C1202" t="s">
        <v>21</v>
      </c>
      <c r="D1202" t="s">
        <v>204</v>
      </c>
      <c r="E1202" t="s">
        <v>167</v>
      </c>
      <c r="F1202">
        <v>2009</v>
      </c>
      <c r="G1202">
        <v>68.570496454755201</v>
      </c>
      <c r="H1202">
        <v>71.088519558024103</v>
      </c>
      <c r="I1202">
        <v>65.641726759626593</v>
      </c>
    </row>
    <row r="1203" spans="1:9" x14ac:dyDescent="0.15">
      <c r="A1203" t="s">
        <v>202</v>
      </c>
      <c r="B1203" t="s">
        <v>256</v>
      </c>
      <c r="C1203" t="s">
        <v>1</v>
      </c>
      <c r="D1203" t="s">
        <v>204</v>
      </c>
      <c r="E1203" t="s">
        <v>167</v>
      </c>
      <c r="F1203">
        <v>2009</v>
      </c>
      <c r="G1203">
        <v>70.661154721194606</v>
      </c>
      <c r="H1203">
        <v>73.755557445772496</v>
      </c>
      <c r="I1203">
        <v>67.148814092177204</v>
      </c>
    </row>
    <row r="1204" spans="1:9" x14ac:dyDescent="0.15">
      <c r="A1204" t="s">
        <v>202</v>
      </c>
      <c r="B1204" t="s">
        <v>256</v>
      </c>
      <c r="C1204" t="s">
        <v>205</v>
      </c>
      <c r="D1204" t="s">
        <v>204</v>
      </c>
      <c r="E1204" t="s">
        <v>167</v>
      </c>
      <c r="F1204">
        <v>2009</v>
      </c>
      <c r="G1204">
        <v>69.646646154354698</v>
      </c>
      <c r="H1204">
        <v>72.462330140220402</v>
      </c>
      <c r="I1204">
        <v>66.410809995964797</v>
      </c>
    </row>
    <row r="1205" spans="1:9" x14ac:dyDescent="0.15">
      <c r="A1205" t="s">
        <v>202</v>
      </c>
      <c r="B1205" t="s">
        <v>257</v>
      </c>
      <c r="C1205" t="s">
        <v>21</v>
      </c>
      <c r="D1205" t="s">
        <v>204</v>
      </c>
      <c r="E1205" t="s">
        <v>167</v>
      </c>
      <c r="F1205">
        <v>2009</v>
      </c>
      <c r="G1205">
        <v>66.693738815851702</v>
      </c>
      <c r="H1205">
        <v>69.177265497683095</v>
      </c>
      <c r="I1205">
        <v>63.712456575202097</v>
      </c>
    </row>
    <row r="1206" spans="1:9" x14ac:dyDescent="0.15">
      <c r="A1206" t="s">
        <v>202</v>
      </c>
      <c r="B1206" t="s">
        <v>257</v>
      </c>
      <c r="C1206" t="s">
        <v>1</v>
      </c>
      <c r="D1206" t="s">
        <v>204</v>
      </c>
      <c r="E1206" t="s">
        <v>167</v>
      </c>
      <c r="F1206">
        <v>2009</v>
      </c>
      <c r="G1206">
        <v>69.614762390063703</v>
      </c>
      <c r="H1206">
        <v>72.627920844373804</v>
      </c>
      <c r="I1206">
        <v>66.149022652537596</v>
      </c>
    </row>
    <row r="1207" spans="1:9" x14ac:dyDescent="0.15">
      <c r="A1207" t="s">
        <v>202</v>
      </c>
      <c r="B1207" t="s">
        <v>257</v>
      </c>
      <c r="C1207" t="s">
        <v>205</v>
      </c>
      <c r="D1207" t="s">
        <v>204</v>
      </c>
      <c r="E1207" t="s">
        <v>167</v>
      </c>
      <c r="F1207">
        <v>2009</v>
      </c>
      <c r="G1207">
        <v>68.1476740179221</v>
      </c>
      <c r="H1207">
        <v>70.948435570264294</v>
      </c>
      <c r="I1207">
        <v>64.913535888600705</v>
      </c>
    </row>
    <row r="1208" spans="1:9" x14ac:dyDescent="0.15">
      <c r="A1208" t="s">
        <v>202</v>
      </c>
      <c r="B1208" t="s">
        <v>258</v>
      </c>
      <c r="C1208" t="s">
        <v>21</v>
      </c>
      <c r="D1208" t="s">
        <v>204</v>
      </c>
      <c r="E1208" t="s">
        <v>167</v>
      </c>
      <c r="F1208">
        <v>2009</v>
      </c>
      <c r="G1208">
        <v>67.644804789807196</v>
      </c>
      <c r="H1208">
        <v>70.117009500879206</v>
      </c>
      <c r="I1208">
        <v>64.821682484390095</v>
      </c>
    </row>
    <row r="1209" spans="1:9" x14ac:dyDescent="0.15">
      <c r="A1209" t="s">
        <v>202</v>
      </c>
      <c r="B1209" t="s">
        <v>258</v>
      </c>
      <c r="C1209" t="s">
        <v>1</v>
      </c>
      <c r="D1209" t="s">
        <v>204</v>
      </c>
      <c r="E1209" t="s">
        <v>167</v>
      </c>
      <c r="F1209">
        <v>2009</v>
      </c>
      <c r="G1209">
        <v>69.1988533214152</v>
      </c>
      <c r="H1209">
        <v>72.162803148993504</v>
      </c>
      <c r="I1209">
        <v>65.804849778640104</v>
      </c>
    </row>
    <row r="1210" spans="1:9" x14ac:dyDescent="0.15">
      <c r="A1210" t="s">
        <v>202</v>
      </c>
      <c r="B1210" t="s">
        <v>258</v>
      </c>
      <c r="C1210" t="s">
        <v>205</v>
      </c>
      <c r="D1210" t="s">
        <v>204</v>
      </c>
      <c r="E1210" t="s">
        <v>167</v>
      </c>
      <c r="F1210">
        <v>2009</v>
      </c>
      <c r="G1210">
        <v>68.458790419274806</v>
      </c>
      <c r="H1210">
        <v>71.095012056087896</v>
      </c>
      <c r="I1210">
        <v>65.3216967758745</v>
      </c>
    </row>
    <row r="1211" spans="1:9" x14ac:dyDescent="0.15">
      <c r="A1211" t="s">
        <v>202</v>
      </c>
      <c r="B1211" t="s">
        <v>259</v>
      </c>
      <c r="C1211" t="s">
        <v>21</v>
      </c>
      <c r="D1211" t="s">
        <v>204</v>
      </c>
      <c r="E1211" t="s">
        <v>167</v>
      </c>
      <c r="F1211">
        <v>2009</v>
      </c>
      <c r="G1211">
        <v>68.838706831888302</v>
      </c>
      <c r="H1211">
        <v>71.395885104623005</v>
      </c>
      <c r="I1211">
        <v>65.784219510512102</v>
      </c>
    </row>
    <row r="1212" spans="1:9" x14ac:dyDescent="0.15">
      <c r="A1212" t="s">
        <v>202</v>
      </c>
      <c r="B1212" t="s">
        <v>259</v>
      </c>
      <c r="C1212" t="s">
        <v>1</v>
      </c>
      <c r="D1212" t="s">
        <v>204</v>
      </c>
      <c r="E1212" t="s">
        <v>167</v>
      </c>
      <c r="F1212">
        <v>2009</v>
      </c>
      <c r="G1212">
        <v>70.744343855698503</v>
      </c>
      <c r="H1212">
        <v>73.714039648963293</v>
      </c>
      <c r="I1212">
        <v>67.212453791470494</v>
      </c>
    </row>
    <row r="1213" spans="1:9" x14ac:dyDescent="0.15">
      <c r="A1213" t="s">
        <v>202</v>
      </c>
      <c r="B1213" t="s">
        <v>259</v>
      </c>
      <c r="C1213" t="s">
        <v>205</v>
      </c>
      <c r="D1213" t="s">
        <v>204</v>
      </c>
      <c r="E1213" t="s">
        <v>167</v>
      </c>
      <c r="F1213">
        <v>2009</v>
      </c>
      <c r="G1213">
        <v>69.840540283504794</v>
      </c>
      <c r="H1213">
        <v>72.625762685617801</v>
      </c>
      <c r="I1213">
        <v>66.545882279733107</v>
      </c>
    </row>
    <row r="1214" spans="1:9" x14ac:dyDescent="0.15">
      <c r="A1214" t="s">
        <v>202</v>
      </c>
      <c r="B1214" t="s">
        <v>260</v>
      </c>
      <c r="C1214" t="s">
        <v>21</v>
      </c>
      <c r="D1214" t="s">
        <v>204</v>
      </c>
      <c r="E1214" t="s">
        <v>167</v>
      </c>
      <c r="F1214">
        <v>2009</v>
      </c>
      <c r="G1214">
        <v>66.704677762745106</v>
      </c>
      <c r="H1214">
        <v>69.165499761908407</v>
      </c>
      <c r="I1214">
        <v>63.717358225277401</v>
      </c>
    </row>
    <row r="1215" spans="1:9" x14ac:dyDescent="0.15">
      <c r="A1215" t="s">
        <v>202</v>
      </c>
      <c r="B1215" t="s">
        <v>260</v>
      </c>
      <c r="C1215" t="s">
        <v>1</v>
      </c>
      <c r="D1215" t="s">
        <v>204</v>
      </c>
      <c r="E1215" t="s">
        <v>167</v>
      </c>
      <c r="F1215">
        <v>2009</v>
      </c>
      <c r="G1215">
        <v>69.408675316585501</v>
      </c>
      <c r="H1215">
        <v>72.399239811347499</v>
      </c>
      <c r="I1215">
        <v>65.857520811128794</v>
      </c>
    </row>
    <row r="1216" spans="1:9" x14ac:dyDescent="0.15">
      <c r="A1216" t="s">
        <v>202</v>
      </c>
      <c r="B1216" t="s">
        <v>260</v>
      </c>
      <c r="C1216" t="s">
        <v>205</v>
      </c>
      <c r="D1216" t="s">
        <v>204</v>
      </c>
      <c r="E1216" t="s">
        <v>167</v>
      </c>
      <c r="F1216">
        <v>2009</v>
      </c>
      <c r="G1216">
        <v>68.060843418270593</v>
      </c>
      <c r="H1216">
        <v>70.757635722181902</v>
      </c>
      <c r="I1216">
        <v>64.895612029824093</v>
      </c>
    </row>
    <row r="1217" spans="1:9" x14ac:dyDescent="0.15">
      <c r="A1217" t="s">
        <v>202</v>
      </c>
      <c r="B1217" t="s">
        <v>261</v>
      </c>
      <c r="C1217" t="s">
        <v>21</v>
      </c>
      <c r="D1217" t="s">
        <v>204</v>
      </c>
      <c r="E1217" t="s">
        <v>167</v>
      </c>
      <c r="F1217">
        <v>2009</v>
      </c>
      <c r="G1217">
        <v>68.212730522938202</v>
      </c>
      <c r="H1217">
        <v>70.672737761705505</v>
      </c>
      <c r="I1217">
        <v>65.277260968776901</v>
      </c>
    </row>
    <row r="1218" spans="1:9" x14ac:dyDescent="0.15">
      <c r="A1218" t="s">
        <v>202</v>
      </c>
      <c r="B1218" t="s">
        <v>261</v>
      </c>
      <c r="C1218" t="s">
        <v>1</v>
      </c>
      <c r="D1218" t="s">
        <v>204</v>
      </c>
      <c r="E1218" t="s">
        <v>167</v>
      </c>
      <c r="F1218">
        <v>2009</v>
      </c>
      <c r="G1218">
        <v>70.520813495957796</v>
      </c>
      <c r="H1218">
        <v>73.591535728636401</v>
      </c>
      <c r="I1218">
        <v>67.181097205299693</v>
      </c>
    </row>
    <row r="1219" spans="1:9" x14ac:dyDescent="0.15">
      <c r="A1219" t="s">
        <v>202</v>
      </c>
      <c r="B1219" t="s">
        <v>261</v>
      </c>
      <c r="C1219" t="s">
        <v>205</v>
      </c>
      <c r="D1219" t="s">
        <v>204</v>
      </c>
      <c r="E1219" t="s">
        <v>167</v>
      </c>
      <c r="F1219">
        <v>2009</v>
      </c>
      <c r="G1219">
        <v>69.394958845673997</v>
      </c>
      <c r="H1219">
        <v>72.153860849038793</v>
      </c>
      <c r="I1219">
        <v>66.197197727729801</v>
      </c>
    </row>
    <row r="1220" spans="1:9" x14ac:dyDescent="0.15">
      <c r="A1220" t="s">
        <v>202</v>
      </c>
      <c r="B1220" t="s">
        <v>262</v>
      </c>
      <c r="C1220" t="s">
        <v>21</v>
      </c>
      <c r="D1220" t="s">
        <v>204</v>
      </c>
      <c r="E1220" t="s">
        <v>167</v>
      </c>
      <c r="F1220">
        <v>2009</v>
      </c>
      <c r="G1220">
        <v>67.723064886067107</v>
      </c>
      <c r="H1220">
        <v>70.344290612277902</v>
      </c>
      <c r="I1220">
        <v>64.727857770876795</v>
      </c>
    </row>
    <row r="1221" spans="1:9" x14ac:dyDescent="0.15">
      <c r="A1221" t="s">
        <v>202</v>
      </c>
      <c r="B1221" t="s">
        <v>262</v>
      </c>
      <c r="C1221" t="s">
        <v>1</v>
      </c>
      <c r="D1221" t="s">
        <v>204</v>
      </c>
      <c r="E1221" t="s">
        <v>167</v>
      </c>
      <c r="F1221">
        <v>2009</v>
      </c>
      <c r="G1221">
        <v>70.0834183131076</v>
      </c>
      <c r="H1221">
        <v>73.275928376310205</v>
      </c>
      <c r="I1221">
        <v>66.5011044130421</v>
      </c>
    </row>
    <row r="1222" spans="1:9" x14ac:dyDescent="0.15">
      <c r="A1222" t="s">
        <v>202</v>
      </c>
      <c r="B1222" t="s">
        <v>262</v>
      </c>
      <c r="C1222" t="s">
        <v>205</v>
      </c>
      <c r="D1222" t="s">
        <v>204</v>
      </c>
      <c r="E1222" t="s">
        <v>167</v>
      </c>
      <c r="F1222">
        <v>2009</v>
      </c>
      <c r="G1222">
        <v>68.940543774479707</v>
      </c>
      <c r="H1222">
        <v>71.799084998339794</v>
      </c>
      <c r="I1222">
        <v>65.603075739187005</v>
      </c>
    </row>
    <row r="1223" spans="1:9" x14ac:dyDescent="0.15">
      <c r="A1223" t="s">
        <v>202</v>
      </c>
      <c r="B1223" t="s">
        <v>263</v>
      </c>
      <c r="C1223" t="s">
        <v>21</v>
      </c>
      <c r="D1223" t="s">
        <v>204</v>
      </c>
      <c r="E1223" t="s">
        <v>167</v>
      </c>
      <c r="F1223">
        <v>2009</v>
      </c>
      <c r="G1223">
        <v>67.296231151068596</v>
      </c>
      <c r="H1223">
        <v>69.8276695514122</v>
      </c>
      <c r="I1223">
        <v>64.336112587548101</v>
      </c>
    </row>
    <row r="1224" spans="1:9" x14ac:dyDescent="0.15">
      <c r="A1224" t="s">
        <v>202</v>
      </c>
      <c r="B1224" t="s">
        <v>263</v>
      </c>
      <c r="C1224" t="s">
        <v>1</v>
      </c>
      <c r="D1224" t="s">
        <v>204</v>
      </c>
      <c r="E1224" t="s">
        <v>167</v>
      </c>
      <c r="F1224">
        <v>2009</v>
      </c>
      <c r="G1224">
        <v>69.386021824039005</v>
      </c>
      <c r="H1224">
        <v>72.437916775250997</v>
      </c>
      <c r="I1224">
        <v>66.001266853482207</v>
      </c>
    </row>
    <row r="1225" spans="1:9" x14ac:dyDescent="0.15">
      <c r="A1225" t="s">
        <v>202</v>
      </c>
      <c r="B1225" t="s">
        <v>263</v>
      </c>
      <c r="C1225" t="s">
        <v>205</v>
      </c>
      <c r="D1225" t="s">
        <v>204</v>
      </c>
      <c r="E1225" t="s">
        <v>167</v>
      </c>
      <c r="F1225">
        <v>2009</v>
      </c>
      <c r="G1225">
        <v>68.360893255743306</v>
      </c>
      <c r="H1225">
        <v>71.120604108870893</v>
      </c>
      <c r="I1225">
        <v>65.177819302256694</v>
      </c>
    </row>
    <row r="1226" spans="1:9" x14ac:dyDescent="0.15">
      <c r="A1226" t="s">
        <v>202</v>
      </c>
      <c r="B1226" t="s">
        <v>264</v>
      </c>
      <c r="C1226" t="s">
        <v>21</v>
      </c>
      <c r="D1226" t="s">
        <v>204</v>
      </c>
      <c r="E1226" t="s">
        <v>167</v>
      </c>
      <c r="F1226">
        <v>2009</v>
      </c>
      <c r="G1226">
        <v>66.567979860100806</v>
      </c>
      <c r="H1226">
        <v>69.076619979585004</v>
      </c>
      <c r="I1226">
        <v>63.583473088987702</v>
      </c>
    </row>
    <row r="1227" spans="1:9" x14ac:dyDescent="0.15">
      <c r="A1227" t="s">
        <v>202</v>
      </c>
      <c r="B1227" t="s">
        <v>264</v>
      </c>
      <c r="C1227" t="s">
        <v>1</v>
      </c>
      <c r="D1227" t="s">
        <v>204</v>
      </c>
      <c r="E1227" t="s">
        <v>167</v>
      </c>
      <c r="F1227">
        <v>2009</v>
      </c>
      <c r="G1227">
        <v>69.995441741831499</v>
      </c>
      <c r="H1227">
        <v>73.127643659190298</v>
      </c>
      <c r="I1227">
        <v>66.385521503818595</v>
      </c>
    </row>
    <row r="1228" spans="1:9" x14ac:dyDescent="0.15">
      <c r="A1228" t="s">
        <v>202</v>
      </c>
      <c r="B1228" t="s">
        <v>264</v>
      </c>
      <c r="C1228" t="s">
        <v>205</v>
      </c>
      <c r="D1228" t="s">
        <v>204</v>
      </c>
      <c r="E1228" t="s">
        <v>167</v>
      </c>
      <c r="F1228">
        <v>2009</v>
      </c>
      <c r="G1228">
        <v>68.220266959471104</v>
      </c>
      <c r="H1228">
        <v>70.992643650545801</v>
      </c>
      <c r="I1228">
        <v>64.984920337176405</v>
      </c>
    </row>
    <row r="1229" spans="1:9" x14ac:dyDescent="0.15">
      <c r="A1229" t="s">
        <v>202</v>
      </c>
      <c r="B1229" t="s">
        <v>265</v>
      </c>
      <c r="C1229" t="s">
        <v>21</v>
      </c>
      <c r="D1229" t="s">
        <v>204</v>
      </c>
      <c r="E1229" t="s">
        <v>167</v>
      </c>
      <c r="F1229">
        <v>2009</v>
      </c>
      <c r="G1229">
        <v>69.668828763792902</v>
      </c>
      <c r="H1229">
        <v>72.361361130004198</v>
      </c>
      <c r="I1229">
        <v>66.609998421075701</v>
      </c>
    </row>
    <row r="1230" spans="1:9" x14ac:dyDescent="0.15">
      <c r="A1230" t="s">
        <v>202</v>
      </c>
      <c r="B1230" t="s">
        <v>265</v>
      </c>
      <c r="C1230" t="s">
        <v>1</v>
      </c>
      <c r="D1230" t="s">
        <v>204</v>
      </c>
      <c r="E1230" t="s">
        <v>167</v>
      </c>
      <c r="F1230">
        <v>2009</v>
      </c>
      <c r="G1230">
        <v>71.7214343491531</v>
      </c>
      <c r="H1230">
        <v>74.843601505041207</v>
      </c>
      <c r="I1230">
        <v>68.103024329265594</v>
      </c>
    </row>
    <row r="1231" spans="1:9" x14ac:dyDescent="0.15">
      <c r="A1231" t="s">
        <v>202</v>
      </c>
      <c r="B1231" t="s">
        <v>265</v>
      </c>
      <c r="C1231" t="s">
        <v>205</v>
      </c>
      <c r="D1231" t="s">
        <v>204</v>
      </c>
      <c r="E1231" t="s">
        <v>167</v>
      </c>
      <c r="F1231">
        <v>2009</v>
      </c>
      <c r="G1231">
        <v>70.735079325761205</v>
      </c>
      <c r="H1231">
        <v>73.611390877727104</v>
      </c>
      <c r="I1231">
        <v>67.4101854696858</v>
      </c>
    </row>
    <row r="1232" spans="1:9" x14ac:dyDescent="0.15">
      <c r="A1232" t="s">
        <v>202</v>
      </c>
      <c r="B1232" t="s">
        <v>266</v>
      </c>
      <c r="C1232" t="s">
        <v>21</v>
      </c>
      <c r="D1232" t="s">
        <v>204</v>
      </c>
      <c r="E1232" t="s">
        <v>167</v>
      </c>
      <c r="F1232">
        <v>2009</v>
      </c>
      <c r="G1232">
        <v>69.962282255604904</v>
      </c>
      <c r="H1232">
        <v>72.576800497140098</v>
      </c>
      <c r="I1232">
        <v>66.879284918504993</v>
      </c>
    </row>
    <row r="1233" spans="1:9" x14ac:dyDescent="0.15">
      <c r="A1233" t="s">
        <v>202</v>
      </c>
      <c r="B1233" t="s">
        <v>266</v>
      </c>
      <c r="C1233" t="s">
        <v>1</v>
      </c>
      <c r="D1233" t="s">
        <v>204</v>
      </c>
      <c r="E1233" t="s">
        <v>167</v>
      </c>
      <c r="F1233">
        <v>2009</v>
      </c>
      <c r="G1233">
        <v>71.892379993250202</v>
      </c>
      <c r="H1233">
        <v>75.036729029057796</v>
      </c>
      <c r="I1233">
        <v>68.201554469686499</v>
      </c>
    </row>
    <row r="1234" spans="1:9" x14ac:dyDescent="0.15">
      <c r="A1234" t="s">
        <v>202</v>
      </c>
      <c r="B1234" t="s">
        <v>266</v>
      </c>
      <c r="C1234" t="s">
        <v>205</v>
      </c>
      <c r="D1234" t="s">
        <v>204</v>
      </c>
      <c r="E1234" t="s">
        <v>167</v>
      </c>
      <c r="F1234">
        <v>2009</v>
      </c>
      <c r="G1234">
        <v>70.962935306778206</v>
      </c>
      <c r="H1234">
        <v>73.796934742576994</v>
      </c>
      <c r="I1234">
        <v>67.528452823430101</v>
      </c>
    </row>
    <row r="1235" spans="1:9" x14ac:dyDescent="0.15">
      <c r="A1235" t="s">
        <v>202</v>
      </c>
      <c r="B1235" t="s">
        <v>267</v>
      </c>
      <c r="C1235" t="s">
        <v>21</v>
      </c>
      <c r="D1235" t="s">
        <v>204</v>
      </c>
      <c r="E1235" t="s">
        <v>167</v>
      </c>
      <c r="F1235">
        <v>2009</v>
      </c>
      <c r="G1235">
        <v>69.394671335400702</v>
      </c>
      <c r="H1235">
        <v>71.985819789596405</v>
      </c>
      <c r="I1235">
        <v>66.284727489474406</v>
      </c>
    </row>
    <row r="1236" spans="1:9" x14ac:dyDescent="0.15">
      <c r="A1236" t="s">
        <v>202</v>
      </c>
      <c r="B1236" t="s">
        <v>267</v>
      </c>
      <c r="C1236" t="s">
        <v>1</v>
      </c>
      <c r="D1236" t="s">
        <v>204</v>
      </c>
      <c r="E1236" t="s">
        <v>167</v>
      </c>
      <c r="F1236">
        <v>2009</v>
      </c>
      <c r="G1236">
        <v>70.601699565720395</v>
      </c>
      <c r="H1236">
        <v>73.671355926958299</v>
      </c>
      <c r="I1236">
        <v>66.947853014339799</v>
      </c>
    </row>
    <row r="1237" spans="1:9" x14ac:dyDescent="0.15">
      <c r="A1237" t="s">
        <v>202</v>
      </c>
      <c r="B1237" t="s">
        <v>267</v>
      </c>
      <c r="C1237" t="s">
        <v>205</v>
      </c>
      <c r="D1237" t="s">
        <v>204</v>
      </c>
      <c r="E1237" t="s">
        <v>167</v>
      </c>
      <c r="F1237">
        <v>2009</v>
      </c>
      <c r="G1237">
        <v>70.041095209755895</v>
      </c>
      <c r="H1237">
        <v>72.890255546559203</v>
      </c>
      <c r="I1237">
        <v>66.750561338692293</v>
      </c>
    </row>
    <row r="1238" spans="1:9" x14ac:dyDescent="0.15">
      <c r="A1238" t="s">
        <v>202</v>
      </c>
      <c r="B1238" t="s">
        <v>268</v>
      </c>
      <c r="C1238" t="s">
        <v>21</v>
      </c>
      <c r="D1238" t="s">
        <v>204</v>
      </c>
      <c r="E1238" t="s">
        <v>167</v>
      </c>
      <c r="F1238">
        <v>2009</v>
      </c>
      <c r="G1238">
        <v>68.223093605147</v>
      </c>
      <c r="H1238">
        <v>70.7209848859994</v>
      </c>
      <c r="I1238">
        <v>65.313019681350795</v>
      </c>
    </row>
    <row r="1239" spans="1:9" x14ac:dyDescent="0.15">
      <c r="A1239" t="s">
        <v>202</v>
      </c>
      <c r="B1239" t="s">
        <v>268</v>
      </c>
      <c r="C1239" t="s">
        <v>1</v>
      </c>
      <c r="D1239" t="s">
        <v>204</v>
      </c>
      <c r="E1239" t="s">
        <v>167</v>
      </c>
      <c r="F1239">
        <v>2009</v>
      </c>
      <c r="G1239">
        <v>70.5201111589558</v>
      </c>
      <c r="H1239">
        <v>73.464182631102105</v>
      </c>
      <c r="I1239">
        <v>66.985782531812703</v>
      </c>
    </row>
    <row r="1240" spans="1:9" x14ac:dyDescent="0.15">
      <c r="A1240" t="s">
        <v>202</v>
      </c>
      <c r="B1240" t="s">
        <v>268</v>
      </c>
      <c r="C1240" t="s">
        <v>205</v>
      </c>
      <c r="D1240" t="s">
        <v>204</v>
      </c>
      <c r="E1240" t="s">
        <v>167</v>
      </c>
      <c r="F1240">
        <v>2009</v>
      </c>
      <c r="G1240">
        <v>69.402100812927003</v>
      </c>
      <c r="H1240">
        <v>72.122192111732602</v>
      </c>
      <c r="I1240">
        <v>66.222960689248396</v>
      </c>
    </row>
    <row r="1241" spans="1:9" x14ac:dyDescent="0.15">
      <c r="A1241" t="s">
        <v>202</v>
      </c>
      <c r="B1241" t="s">
        <v>269</v>
      </c>
      <c r="C1241" t="s">
        <v>21</v>
      </c>
      <c r="D1241" t="s">
        <v>204</v>
      </c>
      <c r="E1241" t="s">
        <v>167</v>
      </c>
      <c r="F1241">
        <v>2009</v>
      </c>
      <c r="G1241">
        <v>69.025933171659503</v>
      </c>
      <c r="H1241">
        <v>71.595533840444304</v>
      </c>
      <c r="I1241">
        <v>66.066439191947296</v>
      </c>
    </row>
    <row r="1242" spans="1:9" x14ac:dyDescent="0.15">
      <c r="A1242" t="s">
        <v>202</v>
      </c>
      <c r="B1242" t="s">
        <v>269</v>
      </c>
      <c r="C1242" t="s">
        <v>1</v>
      </c>
      <c r="D1242" t="s">
        <v>204</v>
      </c>
      <c r="E1242" t="s">
        <v>167</v>
      </c>
      <c r="F1242">
        <v>2009</v>
      </c>
      <c r="G1242">
        <v>71.073165320021801</v>
      </c>
      <c r="H1242">
        <v>74.181699159216393</v>
      </c>
      <c r="I1242">
        <v>67.479369699853194</v>
      </c>
    </row>
    <row r="1243" spans="1:9" x14ac:dyDescent="0.15">
      <c r="A1243" t="s">
        <v>202</v>
      </c>
      <c r="B1243" t="s">
        <v>269</v>
      </c>
      <c r="C1243" t="s">
        <v>205</v>
      </c>
      <c r="D1243" t="s">
        <v>204</v>
      </c>
      <c r="E1243" t="s">
        <v>167</v>
      </c>
      <c r="F1243">
        <v>2009</v>
      </c>
      <c r="G1243">
        <v>70.077410228831098</v>
      </c>
      <c r="H1243">
        <v>72.919939958403901</v>
      </c>
      <c r="I1243">
        <v>66.762183799528898</v>
      </c>
    </row>
    <row r="1244" spans="1:9" x14ac:dyDescent="0.15">
      <c r="A1244" t="s">
        <v>202</v>
      </c>
      <c r="B1244" t="s">
        <v>270</v>
      </c>
      <c r="C1244" t="s">
        <v>21</v>
      </c>
      <c r="D1244" t="s">
        <v>204</v>
      </c>
      <c r="E1244" t="s">
        <v>167</v>
      </c>
      <c r="F1244">
        <v>2009</v>
      </c>
      <c r="G1244">
        <v>69.236021390807494</v>
      </c>
      <c r="H1244">
        <v>71.823461965898403</v>
      </c>
      <c r="I1244">
        <v>66.262133207329697</v>
      </c>
    </row>
    <row r="1245" spans="1:9" x14ac:dyDescent="0.15">
      <c r="A1245" t="s">
        <v>202</v>
      </c>
      <c r="B1245" t="s">
        <v>270</v>
      </c>
      <c r="C1245" t="s">
        <v>1</v>
      </c>
      <c r="D1245" t="s">
        <v>204</v>
      </c>
      <c r="E1245" t="s">
        <v>167</v>
      </c>
      <c r="F1245">
        <v>2009</v>
      </c>
      <c r="G1245">
        <v>70.968313519863599</v>
      </c>
      <c r="H1245">
        <v>73.979813770167596</v>
      </c>
      <c r="I1245">
        <v>67.436382973930293</v>
      </c>
    </row>
    <row r="1246" spans="1:9" x14ac:dyDescent="0.15">
      <c r="A1246" t="s">
        <v>202</v>
      </c>
      <c r="B1246" t="s">
        <v>270</v>
      </c>
      <c r="C1246" t="s">
        <v>205</v>
      </c>
      <c r="D1246" t="s">
        <v>204</v>
      </c>
      <c r="E1246" t="s">
        <v>167</v>
      </c>
      <c r="F1246">
        <v>2009</v>
      </c>
      <c r="G1246">
        <v>70.145542905513807</v>
      </c>
      <c r="H1246">
        <v>72.919564997022604</v>
      </c>
      <c r="I1246">
        <v>66.8794889335459</v>
      </c>
    </row>
    <row r="1247" spans="1:9" x14ac:dyDescent="0.15">
      <c r="A1247" t="s">
        <v>202</v>
      </c>
      <c r="B1247" t="s">
        <v>271</v>
      </c>
      <c r="C1247" t="s">
        <v>21</v>
      </c>
      <c r="D1247" t="s">
        <v>204</v>
      </c>
      <c r="E1247" t="s">
        <v>167</v>
      </c>
      <c r="F1247">
        <v>2009</v>
      </c>
      <c r="G1247">
        <v>69.255288869121699</v>
      </c>
      <c r="H1247">
        <v>71.936729321530606</v>
      </c>
      <c r="I1247">
        <v>66.210403131765602</v>
      </c>
    </row>
    <row r="1248" spans="1:9" x14ac:dyDescent="0.15">
      <c r="A1248" t="s">
        <v>202</v>
      </c>
      <c r="B1248" t="s">
        <v>271</v>
      </c>
      <c r="C1248" t="s">
        <v>1</v>
      </c>
      <c r="D1248" t="s">
        <v>204</v>
      </c>
      <c r="E1248" t="s">
        <v>167</v>
      </c>
      <c r="F1248">
        <v>2009</v>
      </c>
      <c r="G1248">
        <v>71.579102953088693</v>
      </c>
      <c r="H1248">
        <v>74.739834159678495</v>
      </c>
      <c r="I1248">
        <v>67.994968054985094</v>
      </c>
    </row>
    <row r="1249" spans="1:9" x14ac:dyDescent="0.15">
      <c r="A1249" t="s">
        <v>202</v>
      </c>
      <c r="B1249" t="s">
        <v>271</v>
      </c>
      <c r="C1249" t="s">
        <v>205</v>
      </c>
      <c r="D1249" t="s">
        <v>204</v>
      </c>
      <c r="E1249" t="s">
        <v>167</v>
      </c>
      <c r="F1249">
        <v>2009</v>
      </c>
      <c r="G1249">
        <v>70.460533082988604</v>
      </c>
      <c r="H1249">
        <v>73.3416200362593</v>
      </c>
      <c r="I1249">
        <v>67.111880709994296</v>
      </c>
    </row>
    <row r="1250" spans="1:9" x14ac:dyDescent="0.15">
      <c r="A1250" t="s">
        <v>202</v>
      </c>
      <c r="B1250" t="s">
        <v>272</v>
      </c>
      <c r="C1250" t="s">
        <v>21</v>
      </c>
      <c r="D1250" t="s">
        <v>204</v>
      </c>
      <c r="E1250" t="s">
        <v>167</v>
      </c>
      <c r="F1250">
        <v>2009</v>
      </c>
      <c r="G1250">
        <v>69.094011398206405</v>
      </c>
      <c r="H1250">
        <v>71.708344121794795</v>
      </c>
      <c r="I1250">
        <v>66.037589911413704</v>
      </c>
    </row>
    <row r="1251" spans="1:9" x14ac:dyDescent="0.15">
      <c r="A1251" t="s">
        <v>202</v>
      </c>
      <c r="B1251" t="s">
        <v>272</v>
      </c>
      <c r="C1251" t="s">
        <v>1</v>
      </c>
      <c r="D1251" t="s">
        <v>204</v>
      </c>
      <c r="E1251" t="s">
        <v>167</v>
      </c>
      <c r="F1251">
        <v>2009</v>
      </c>
      <c r="G1251">
        <v>70.536743827642198</v>
      </c>
      <c r="H1251">
        <v>73.674801684434499</v>
      </c>
      <c r="I1251">
        <v>66.969662065285206</v>
      </c>
    </row>
    <row r="1252" spans="1:9" x14ac:dyDescent="0.15">
      <c r="A1252" t="s">
        <v>202</v>
      </c>
      <c r="B1252" t="s">
        <v>272</v>
      </c>
      <c r="C1252" t="s">
        <v>205</v>
      </c>
      <c r="D1252" t="s">
        <v>204</v>
      </c>
      <c r="E1252" t="s">
        <v>167</v>
      </c>
      <c r="F1252">
        <v>2009</v>
      </c>
      <c r="G1252">
        <v>69.852881699964101</v>
      </c>
      <c r="H1252">
        <v>72.697757559512098</v>
      </c>
      <c r="I1252">
        <v>66.5393319805261</v>
      </c>
    </row>
    <row r="1253" spans="1:9" x14ac:dyDescent="0.15">
      <c r="A1253" t="s">
        <v>202</v>
      </c>
      <c r="B1253" t="s">
        <v>273</v>
      </c>
      <c r="C1253" t="s">
        <v>21</v>
      </c>
      <c r="D1253" t="s">
        <v>204</v>
      </c>
      <c r="E1253" t="s">
        <v>167</v>
      </c>
      <c r="F1253">
        <v>2009</v>
      </c>
      <c r="G1253">
        <v>69.014796392548902</v>
      </c>
      <c r="H1253">
        <v>71.633036581015602</v>
      </c>
      <c r="I1253">
        <v>65.977951715112795</v>
      </c>
    </row>
    <row r="1254" spans="1:9" x14ac:dyDescent="0.15">
      <c r="A1254" t="s">
        <v>202</v>
      </c>
      <c r="B1254" t="s">
        <v>273</v>
      </c>
      <c r="C1254" t="s">
        <v>1</v>
      </c>
      <c r="D1254" t="s">
        <v>204</v>
      </c>
      <c r="E1254" t="s">
        <v>167</v>
      </c>
      <c r="F1254">
        <v>2009</v>
      </c>
      <c r="G1254">
        <v>70.930079007280696</v>
      </c>
      <c r="H1254">
        <v>74.081948951037305</v>
      </c>
      <c r="I1254">
        <v>67.361907913340403</v>
      </c>
    </row>
    <row r="1255" spans="1:9" x14ac:dyDescent="0.15">
      <c r="A1255" t="s">
        <v>202</v>
      </c>
      <c r="B1255" t="s">
        <v>273</v>
      </c>
      <c r="C1255" t="s">
        <v>205</v>
      </c>
      <c r="D1255" t="s">
        <v>204</v>
      </c>
      <c r="E1255" t="s">
        <v>167</v>
      </c>
      <c r="F1255">
        <v>2009</v>
      </c>
      <c r="G1255">
        <v>70.006543189552701</v>
      </c>
      <c r="H1255">
        <v>72.881888959201902</v>
      </c>
      <c r="I1255">
        <v>66.771105734664104</v>
      </c>
    </row>
    <row r="1256" spans="1:9" x14ac:dyDescent="0.15">
      <c r="A1256" t="s">
        <v>202</v>
      </c>
      <c r="B1256" t="s">
        <v>274</v>
      </c>
      <c r="C1256" t="s">
        <v>21</v>
      </c>
      <c r="D1256" t="s">
        <v>204</v>
      </c>
      <c r="E1256" t="s">
        <v>167</v>
      </c>
      <c r="F1256">
        <v>2009</v>
      </c>
      <c r="G1256">
        <v>68.600350419867695</v>
      </c>
      <c r="H1256">
        <v>71.169057673503602</v>
      </c>
      <c r="I1256">
        <v>65.707000504223004</v>
      </c>
    </row>
    <row r="1257" spans="1:9" x14ac:dyDescent="0.15">
      <c r="A1257" t="s">
        <v>202</v>
      </c>
      <c r="B1257" t="s">
        <v>274</v>
      </c>
      <c r="C1257" t="s">
        <v>1</v>
      </c>
      <c r="D1257" t="s">
        <v>204</v>
      </c>
      <c r="E1257" t="s">
        <v>167</v>
      </c>
      <c r="F1257">
        <v>2009</v>
      </c>
      <c r="G1257">
        <v>70.439143592113894</v>
      </c>
      <c r="H1257">
        <v>73.444500665405002</v>
      </c>
      <c r="I1257">
        <v>66.905322012525403</v>
      </c>
    </row>
    <row r="1258" spans="1:9" x14ac:dyDescent="0.15">
      <c r="A1258" t="s">
        <v>202</v>
      </c>
      <c r="B1258" t="s">
        <v>274</v>
      </c>
      <c r="C1258" t="s">
        <v>205</v>
      </c>
      <c r="D1258" t="s">
        <v>204</v>
      </c>
      <c r="E1258" t="s">
        <v>167</v>
      </c>
      <c r="F1258">
        <v>2009</v>
      </c>
      <c r="G1258">
        <v>69.543142042392006</v>
      </c>
      <c r="H1258">
        <v>72.2935465070845</v>
      </c>
      <c r="I1258">
        <v>66.3166663052681</v>
      </c>
    </row>
    <row r="1259" spans="1:9" x14ac:dyDescent="0.15">
      <c r="A1259" t="s">
        <v>202</v>
      </c>
      <c r="B1259" t="s">
        <v>275</v>
      </c>
      <c r="C1259" t="s">
        <v>21</v>
      </c>
      <c r="D1259" t="s">
        <v>204</v>
      </c>
      <c r="E1259" t="s">
        <v>167</v>
      </c>
      <c r="F1259">
        <v>2009</v>
      </c>
      <c r="G1259">
        <v>66.958942219898404</v>
      </c>
      <c r="H1259">
        <v>69.398331814281804</v>
      </c>
      <c r="I1259">
        <v>64.130148714503903</v>
      </c>
    </row>
    <row r="1260" spans="1:9" x14ac:dyDescent="0.15">
      <c r="A1260" t="s">
        <v>202</v>
      </c>
      <c r="B1260" t="s">
        <v>275</v>
      </c>
      <c r="C1260" t="s">
        <v>1</v>
      </c>
      <c r="D1260" t="s">
        <v>204</v>
      </c>
      <c r="E1260" t="s">
        <v>167</v>
      </c>
      <c r="F1260">
        <v>2009</v>
      </c>
      <c r="G1260">
        <v>69.355384931940307</v>
      </c>
      <c r="H1260">
        <v>72.477055280208802</v>
      </c>
      <c r="I1260">
        <v>65.904498939570601</v>
      </c>
    </row>
    <row r="1261" spans="1:9" x14ac:dyDescent="0.15">
      <c r="A1261" t="s">
        <v>202</v>
      </c>
      <c r="B1261" t="s">
        <v>275</v>
      </c>
      <c r="C1261" t="s">
        <v>205</v>
      </c>
      <c r="D1261" t="s">
        <v>204</v>
      </c>
      <c r="E1261" t="s">
        <v>167</v>
      </c>
      <c r="F1261">
        <v>2009</v>
      </c>
      <c r="G1261">
        <v>68.173856226609999</v>
      </c>
      <c r="H1261">
        <v>70.939808009538993</v>
      </c>
      <c r="I1261">
        <v>65.006452740922896</v>
      </c>
    </row>
    <row r="1262" spans="1:9" x14ac:dyDescent="0.15">
      <c r="A1262" t="s">
        <v>202</v>
      </c>
      <c r="B1262" t="s">
        <v>276</v>
      </c>
      <c r="C1262" t="s">
        <v>21</v>
      </c>
      <c r="D1262" t="s">
        <v>204</v>
      </c>
      <c r="E1262" t="s">
        <v>167</v>
      </c>
      <c r="F1262">
        <v>2009</v>
      </c>
      <c r="G1262">
        <v>67.323316376620994</v>
      </c>
      <c r="H1262">
        <v>69.922055131872398</v>
      </c>
      <c r="I1262">
        <v>64.301663170922893</v>
      </c>
    </row>
    <row r="1263" spans="1:9" x14ac:dyDescent="0.15">
      <c r="A1263" t="s">
        <v>202</v>
      </c>
      <c r="B1263" t="s">
        <v>276</v>
      </c>
      <c r="C1263" t="s">
        <v>1</v>
      </c>
      <c r="D1263" t="s">
        <v>204</v>
      </c>
      <c r="E1263" t="s">
        <v>167</v>
      </c>
      <c r="F1263">
        <v>2009</v>
      </c>
      <c r="G1263">
        <v>69.484166052912201</v>
      </c>
      <c r="H1263">
        <v>72.5857588919189</v>
      </c>
      <c r="I1263">
        <v>65.967242145890495</v>
      </c>
    </row>
    <row r="1264" spans="1:9" x14ac:dyDescent="0.15">
      <c r="A1264" t="s">
        <v>202</v>
      </c>
      <c r="B1264" t="s">
        <v>276</v>
      </c>
      <c r="C1264" t="s">
        <v>205</v>
      </c>
      <c r="D1264" t="s">
        <v>204</v>
      </c>
      <c r="E1264" t="s">
        <v>167</v>
      </c>
      <c r="F1264">
        <v>2009</v>
      </c>
      <c r="G1264">
        <v>68.431511906471499</v>
      </c>
      <c r="H1264">
        <v>71.265262590278198</v>
      </c>
      <c r="I1264">
        <v>65.178663759285897</v>
      </c>
    </row>
    <row r="1265" spans="1:9" x14ac:dyDescent="0.15">
      <c r="A1265" t="s">
        <v>202</v>
      </c>
      <c r="B1265" t="s">
        <v>277</v>
      </c>
      <c r="C1265" t="s">
        <v>21</v>
      </c>
      <c r="D1265" t="s">
        <v>204</v>
      </c>
      <c r="E1265" t="s">
        <v>167</v>
      </c>
      <c r="F1265">
        <v>2009</v>
      </c>
      <c r="G1265">
        <v>67.339895811825102</v>
      </c>
      <c r="H1265">
        <v>69.859706051354607</v>
      </c>
      <c r="I1265">
        <v>64.428300944660407</v>
      </c>
    </row>
    <row r="1266" spans="1:9" x14ac:dyDescent="0.15">
      <c r="A1266" t="s">
        <v>202</v>
      </c>
      <c r="B1266" t="s">
        <v>277</v>
      </c>
      <c r="C1266" t="s">
        <v>1</v>
      </c>
      <c r="D1266" t="s">
        <v>204</v>
      </c>
      <c r="E1266" t="s">
        <v>167</v>
      </c>
      <c r="F1266">
        <v>2009</v>
      </c>
      <c r="G1266">
        <v>70.077682384966394</v>
      </c>
      <c r="H1266">
        <v>73.110184801681299</v>
      </c>
      <c r="I1266">
        <v>66.699163569370498</v>
      </c>
    </row>
    <row r="1267" spans="1:9" x14ac:dyDescent="0.15">
      <c r="A1267" t="s">
        <v>202</v>
      </c>
      <c r="B1267" t="s">
        <v>277</v>
      </c>
      <c r="C1267" t="s">
        <v>205</v>
      </c>
      <c r="D1267" t="s">
        <v>204</v>
      </c>
      <c r="E1267" t="s">
        <v>167</v>
      </c>
      <c r="F1267">
        <v>2009</v>
      </c>
      <c r="G1267">
        <v>68.709835375256503</v>
      </c>
      <c r="H1267">
        <v>71.500562291323703</v>
      </c>
      <c r="I1267">
        <v>65.536432879616399</v>
      </c>
    </row>
    <row r="1268" spans="1:9" x14ac:dyDescent="0.15">
      <c r="A1268" t="s">
        <v>202</v>
      </c>
      <c r="B1268" t="s">
        <v>278</v>
      </c>
      <c r="C1268" t="s">
        <v>21</v>
      </c>
      <c r="D1268" t="s">
        <v>204</v>
      </c>
      <c r="E1268" t="s">
        <v>167</v>
      </c>
      <c r="F1268">
        <v>2009</v>
      </c>
      <c r="G1268">
        <v>68.519269051741105</v>
      </c>
      <c r="H1268">
        <v>71.146550136295005</v>
      </c>
      <c r="I1268">
        <v>65.565779577309996</v>
      </c>
    </row>
    <row r="1269" spans="1:9" x14ac:dyDescent="0.15">
      <c r="A1269" t="s">
        <v>202</v>
      </c>
      <c r="B1269" t="s">
        <v>278</v>
      </c>
      <c r="C1269" t="s">
        <v>1</v>
      </c>
      <c r="D1269" t="s">
        <v>204</v>
      </c>
      <c r="E1269" t="s">
        <v>167</v>
      </c>
      <c r="F1269">
        <v>2009</v>
      </c>
      <c r="G1269">
        <v>70.637623850149794</v>
      </c>
      <c r="H1269">
        <v>73.6969313685657</v>
      </c>
      <c r="I1269">
        <v>67.076922285834101</v>
      </c>
    </row>
    <row r="1270" spans="1:9" x14ac:dyDescent="0.15">
      <c r="A1270" t="s">
        <v>202</v>
      </c>
      <c r="B1270" t="s">
        <v>278</v>
      </c>
      <c r="C1270" t="s">
        <v>205</v>
      </c>
      <c r="D1270" t="s">
        <v>204</v>
      </c>
      <c r="E1270" t="s">
        <v>167</v>
      </c>
      <c r="F1270">
        <v>2009</v>
      </c>
      <c r="G1270">
        <v>69.613071054418697</v>
      </c>
      <c r="H1270">
        <v>72.442397154015197</v>
      </c>
      <c r="I1270">
        <v>66.359669299642505</v>
      </c>
    </row>
    <row r="1271" spans="1:9" x14ac:dyDescent="0.15">
      <c r="A1271" t="s">
        <v>202</v>
      </c>
      <c r="B1271" t="s">
        <v>279</v>
      </c>
      <c r="C1271" t="s">
        <v>21</v>
      </c>
      <c r="D1271" t="s">
        <v>204</v>
      </c>
      <c r="E1271" t="s">
        <v>167</v>
      </c>
      <c r="F1271">
        <v>2009</v>
      </c>
      <c r="G1271">
        <v>67.0955253535097</v>
      </c>
      <c r="H1271">
        <v>69.594169381778997</v>
      </c>
      <c r="I1271">
        <v>64.228044935153505</v>
      </c>
    </row>
    <row r="1272" spans="1:9" x14ac:dyDescent="0.15">
      <c r="A1272" t="s">
        <v>202</v>
      </c>
      <c r="B1272" t="s">
        <v>279</v>
      </c>
      <c r="C1272" t="s">
        <v>1</v>
      </c>
      <c r="D1272" t="s">
        <v>204</v>
      </c>
      <c r="E1272" t="s">
        <v>167</v>
      </c>
      <c r="F1272">
        <v>2009</v>
      </c>
      <c r="G1272">
        <v>69.565264974503407</v>
      </c>
      <c r="H1272">
        <v>72.534616655731597</v>
      </c>
      <c r="I1272">
        <v>66.214497974289102</v>
      </c>
    </row>
    <row r="1273" spans="1:9" x14ac:dyDescent="0.15">
      <c r="A1273" t="s">
        <v>202</v>
      </c>
      <c r="B1273" t="s">
        <v>279</v>
      </c>
      <c r="C1273" t="s">
        <v>205</v>
      </c>
      <c r="D1273" t="s">
        <v>204</v>
      </c>
      <c r="E1273" t="s">
        <v>167</v>
      </c>
      <c r="F1273">
        <v>2009</v>
      </c>
      <c r="G1273">
        <v>68.353492358990593</v>
      </c>
      <c r="H1273">
        <v>71.121295697075098</v>
      </c>
      <c r="I1273">
        <v>65.147787273395494</v>
      </c>
    </row>
    <row r="1274" spans="1:9" x14ac:dyDescent="0.15">
      <c r="A1274" t="s">
        <v>202</v>
      </c>
      <c r="B1274" t="s">
        <v>218</v>
      </c>
      <c r="C1274" t="s">
        <v>205</v>
      </c>
      <c r="D1274" t="s">
        <v>204</v>
      </c>
      <c r="E1274" t="s">
        <v>167</v>
      </c>
      <c r="F1274">
        <v>2016</v>
      </c>
      <c r="G1274">
        <v>67.862888080402797</v>
      </c>
      <c r="H1274">
        <v>70.685661952997705</v>
      </c>
      <c r="I1274">
        <v>64.588714290629895</v>
      </c>
    </row>
    <row r="1275" spans="1:9" x14ac:dyDescent="0.15">
      <c r="A1275" t="s">
        <v>202</v>
      </c>
      <c r="B1275" t="s">
        <v>280</v>
      </c>
      <c r="C1275" t="s">
        <v>21</v>
      </c>
      <c r="D1275" t="s">
        <v>204</v>
      </c>
      <c r="E1275" t="s">
        <v>167</v>
      </c>
      <c r="F1275">
        <v>2016</v>
      </c>
      <c r="G1275">
        <v>67.057310720597101</v>
      </c>
      <c r="H1275">
        <v>69.7558971238563</v>
      </c>
      <c r="I1275">
        <v>64.118488036451396</v>
      </c>
    </row>
    <row r="1276" spans="1:9" x14ac:dyDescent="0.15">
      <c r="A1276" t="s">
        <v>202</v>
      </c>
      <c r="B1276" t="s">
        <v>280</v>
      </c>
      <c r="C1276" t="s">
        <v>1</v>
      </c>
      <c r="D1276" t="s">
        <v>204</v>
      </c>
      <c r="E1276" t="s">
        <v>167</v>
      </c>
      <c r="F1276">
        <v>2016</v>
      </c>
      <c r="G1276">
        <v>69.589806073117302</v>
      </c>
      <c r="H1276">
        <v>72.861507842338597</v>
      </c>
      <c r="I1276">
        <v>66.157398505307398</v>
      </c>
    </row>
    <row r="1277" spans="1:9" x14ac:dyDescent="0.15">
      <c r="A1277" t="s">
        <v>202</v>
      </c>
      <c r="B1277" t="s">
        <v>280</v>
      </c>
      <c r="C1277" t="s">
        <v>205</v>
      </c>
      <c r="D1277" t="s">
        <v>204</v>
      </c>
      <c r="E1277" t="s">
        <v>167</v>
      </c>
      <c r="F1277">
        <v>2016</v>
      </c>
      <c r="G1277">
        <v>68.352074762125696</v>
      </c>
      <c r="H1277">
        <v>71.349079666022703</v>
      </c>
      <c r="I1277">
        <v>65.0888135485459</v>
      </c>
    </row>
    <row r="1278" spans="1:9" x14ac:dyDescent="0.15">
      <c r="A1278" t="s">
        <v>202</v>
      </c>
      <c r="B1278" t="s">
        <v>281</v>
      </c>
      <c r="C1278" t="s">
        <v>21</v>
      </c>
      <c r="D1278" t="s">
        <v>204</v>
      </c>
      <c r="E1278" t="s">
        <v>167</v>
      </c>
      <c r="F1278">
        <v>2016</v>
      </c>
      <c r="G1278">
        <v>67.324216793126993</v>
      </c>
      <c r="H1278">
        <v>69.927349862545697</v>
      </c>
      <c r="I1278">
        <v>64.285219149690604</v>
      </c>
    </row>
    <row r="1279" spans="1:9" x14ac:dyDescent="0.15">
      <c r="A1279" t="s">
        <v>202</v>
      </c>
      <c r="B1279" t="s">
        <v>281</v>
      </c>
      <c r="C1279" t="s">
        <v>1</v>
      </c>
      <c r="D1279" t="s">
        <v>204</v>
      </c>
      <c r="E1279" t="s">
        <v>167</v>
      </c>
      <c r="F1279">
        <v>2016</v>
      </c>
      <c r="G1279">
        <v>68.641742338883503</v>
      </c>
      <c r="H1279">
        <v>71.6122080350479</v>
      </c>
      <c r="I1279">
        <v>65.158231602300106</v>
      </c>
    </row>
    <row r="1280" spans="1:9" x14ac:dyDescent="0.15">
      <c r="A1280" t="s">
        <v>202</v>
      </c>
      <c r="B1280" t="s">
        <v>281</v>
      </c>
      <c r="C1280" t="s">
        <v>205</v>
      </c>
      <c r="D1280" t="s">
        <v>204</v>
      </c>
      <c r="E1280" t="s">
        <v>167</v>
      </c>
      <c r="F1280">
        <v>2016</v>
      </c>
      <c r="G1280">
        <v>67.987952220634995</v>
      </c>
      <c r="H1280">
        <v>70.7546109276404</v>
      </c>
      <c r="I1280">
        <v>64.664320928079604</v>
      </c>
    </row>
    <row r="1281" spans="1:9" x14ac:dyDescent="0.15">
      <c r="A1281" t="s">
        <v>202</v>
      </c>
      <c r="B1281" t="s">
        <v>282</v>
      </c>
      <c r="C1281" t="s">
        <v>21</v>
      </c>
      <c r="D1281" t="s">
        <v>204</v>
      </c>
      <c r="E1281" t="s">
        <v>167</v>
      </c>
      <c r="F1281">
        <v>2016</v>
      </c>
      <c r="G1281">
        <v>67.375817391197103</v>
      </c>
      <c r="H1281">
        <v>70.0066793200278</v>
      </c>
      <c r="I1281">
        <v>64.322722880810204</v>
      </c>
    </row>
    <row r="1282" spans="1:9" x14ac:dyDescent="0.15">
      <c r="A1282" t="s">
        <v>202</v>
      </c>
      <c r="B1282" t="s">
        <v>282</v>
      </c>
      <c r="C1282" t="s">
        <v>1</v>
      </c>
      <c r="D1282" t="s">
        <v>204</v>
      </c>
      <c r="E1282" t="s">
        <v>167</v>
      </c>
      <c r="F1282">
        <v>2016</v>
      </c>
      <c r="G1282">
        <v>68.819556308392507</v>
      </c>
      <c r="H1282">
        <v>71.884708701787304</v>
      </c>
      <c r="I1282">
        <v>65.322301579807302</v>
      </c>
    </row>
    <row r="1283" spans="1:9" x14ac:dyDescent="0.15">
      <c r="A1283" t="s">
        <v>202</v>
      </c>
      <c r="B1283" t="s">
        <v>282</v>
      </c>
      <c r="C1283" t="s">
        <v>205</v>
      </c>
      <c r="D1283" t="s">
        <v>204</v>
      </c>
      <c r="E1283" t="s">
        <v>167</v>
      </c>
      <c r="F1283">
        <v>2016</v>
      </c>
      <c r="G1283">
        <v>68.114471266078596</v>
      </c>
      <c r="H1283">
        <v>70.9456697890936</v>
      </c>
      <c r="I1283">
        <v>64.779686489030198</v>
      </c>
    </row>
    <row r="1284" spans="1:9" x14ac:dyDescent="0.15">
      <c r="A1284" t="s">
        <v>202</v>
      </c>
      <c r="B1284" t="s">
        <v>283</v>
      </c>
      <c r="C1284" t="s">
        <v>21</v>
      </c>
      <c r="D1284" t="s">
        <v>204</v>
      </c>
      <c r="E1284" t="s">
        <v>167</v>
      </c>
      <c r="F1284">
        <v>2016</v>
      </c>
      <c r="G1284">
        <v>66.890945205914207</v>
      </c>
      <c r="H1284">
        <v>69.6144172938899</v>
      </c>
      <c r="I1284">
        <v>63.720018742739697</v>
      </c>
    </row>
    <row r="1285" spans="1:9" x14ac:dyDescent="0.15">
      <c r="A1285" t="s">
        <v>202</v>
      </c>
      <c r="B1285" t="s">
        <v>283</v>
      </c>
      <c r="C1285" t="s">
        <v>1</v>
      </c>
      <c r="D1285" t="s">
        <v>204</v>
      </c>
      <c r="E1285" t="s">
        <v>167</v>
      </c>
      <c r="F1285">
        <v>2016</v>
      </c>
      <c r="G1285">
        <v>68.6258196631168</v>
      </c>
      <c r="H1285">
        <v>71.693058862380497</v>
      </c>
      <c r="I1285">
        <v>64.941437411030094</v>
      </c>
    </row>
    <row r="1286" spans="1:9" x14ac:dyDescent="0.15">
      <c r="A1286" t="s">
        <v>202</v>
      </c>
      <c r="B1286" t="s">
        <v>283</v>
      </c>
      <c r="C1286" t="s">
        <v>205</v>
      </c>
      <c r="D1286" t="s">
        <v>204</v>
      </c>
      <c r="E1286" t="s">
        <v>167</v>
      </c>
      <c r="F1286">
        <v>2016</v>
      </c>
      <c r="G1286">
        <v>67.755338655788293</v>
      </c>
      <c r="H1286">
        <v>70.636694791856499</v>
      </c>
      <c r="I1286">
        <v>64.414540112908796</v>
      </c>
    </row>
    <row r="1287" spans="1:9" x14ac:dyDescent="0.15">
      <c r="A1287" t="s">
        <v>202</v>
      </c>
      <c r="B1287" t="s">
        <v>284</v>
      </c>
      <c r="C1287" t="s">
        <v>21</v>
      </c>
      <c r="D1287" t="s">
        <v>204</v>
      </c>
      <c r="E1287" t="s">
        <v>167</v>
      </c>
      <c r="F1287">
        <v>2016</v>
      </c>
      <c r="G1287">
        <v>66.688595232380294</v>
      </c>
      <c r="H1287">
        <v>69.291120445142596</v>
      </c>
      <c r="I1287">
        <v>63.6864442133597</v>
      </c>
    </row>
    <row r="1288" spans="1:9" x14ac:dyDescent="0.15">
      <c r="A1288" t="s">
        <v>202</v>
      </c>
      <c r="B1288" t="s">
        <v>284</v>
      </c>
      <c r="C1288" t="s">
        <v>1</v>
      </c>
      <c r="D1288" t="s">
        <v>204</v>
      </c>
      <c r="E1288" t="s">
        <v>167</v>
      </c>
      <c r="F1288">
        <v>2016</v>
      </c>
      <c r="G1288">
        <v>67.892889180234206</v>
      </c>
      <c r="H1288">
        <v>70.940866060040705</v>
      </c>
      <c r="I1288">
        <v>64.371295074431103</v>
      </c>
    </row>
    <row r="1289" spans="1:9" x14ac:dyDescent="0.15">
      <c r="A1289" t="s">
        <v>202</v>
      </c>
      <c r="B1289" t="s">
        <v>284</v>
      </c>
      <c r="C1289" t="s">
        <v>205</v>
      </c>
      <c r="D1289" t="s">
        <v>204</v>
      </c>
      <c r="E1289" t="s">
        <v>167</v>
      </c>
      <c r="F1289">
        <v>2016</v>
      </c>
      <c r="G1289">
        <v>67.314814241409394</v>
      </c>
      <c r="H1289">
        <v>70.074352685494802</v>
      </c>
      <c r="I1289">
        <v>64.155513460820998</v>
      </c>
    </row>
    <row r="1290" spans="1:9" x14ac:dyDescent="0.15">
      <c r="A1290" t="s">
        <v>202</v>
      </c>
      <c r="B1290" t="s">
        <v>285</v>
      </c>
      <c r="C1290" t="s">
        <v>21</v>
      </c>
      <c r="D1290" t="s">
        <v>204</v>
      </c>
      <c r="E1290" t="s">
        <v>167</v>
      </c>
      <c r="F1290">
        <v>2016</v>
      </c>
      <c r="G1290">
        <v>66.320308262138994</v>
      </c>
      <c r="H1290">
        <v>68.941531435797103</v>
      </c>
      <c r="I1290">
        <v>63.297040780534203</v>
      </c>
    </row>
    <row r="1291" spans="1:9" x14ac:dyDescent="0.15">
      <c r="A1291" t="s">
        <v>202</v>
      </c>
      <c r="B1291" t="s">
        <v>285</v>
      </c>
      <c r="C1291" t="s">
        <v>1</v>
      </c>
      <c r="D1291" t="s">
        <v>204</v>
      </c>
      <c r="E1291" t="s">
        <v>167</v>
      </c>
      <c r="F1291">
        <v>2016</v>
      </c>
      <c r="G1291">
        <v>68.494456808097993</v>
      </c>
      <c r="H1291">
        <v>71.672113569553403</v>
      </c>
      <c r="I1291">
        <v>64.893155137140198</v>
      </c>
    </row>
    <row r="1292" spans="1:9" x14ac:dyDescent="0.15">
      <c r="A1292" t="s">
        <v>202</v>
      </c>
      <c r="B1292" t="s">
        <v>285</v>
      </c>
      <c r="C1292" t="s">
        <v>205</v>
      </c>
      <c r="D1292" t="s">
        <v>204</v>
      </c>
      <c r="E1292" t="s">
        <v>167</v>
      </c>
      <c r="F1292">
        <v>2016</v>
      </c>
      <c r="G1292">
        <v>67.4118605726662</v>
      </c>
      <c r="H1292">
        <v>70.278715566177297</v>
      </c>
      <c r="I1292">
        <v>64.1669464265252</v>
      </c>
    </row>
    <row r="1293" spans="1:9" x14ac:dyDescent="0.15">
      <c r="A1293" t="s">
        <v>202</v>
      </c>
      <c r="B1293" t="s">
        <v>286</v>
      </c>
      <c r="C1293" t="s">
        <v>21</v>
      </c>
      <c r="D1293" t="s">
        <v>204</v>
      </c>
      <c r="E1293" t="s">
        <v>167</v>
      </c>
      <c r="F1293">
        <v>2016</v>
      </c>
      <c r="G1293">
        <v>67.007982006514197</v>
      </c>
      <c r="H1293">
        <v>69.669802745132202</v>
      </c>
      <c r="I1293">
        <v>64.0390413579469</v>
      </c>
    </row>
    <row r="1294" spans="1:9" x14ac:dyDescent="0.15">
      <c r="A1294" t="s">
        <v>202</v>
      </c>
      <c r="B1294" t="s">
        <v>286</v>
      </c>
      <c r="C1294" t="s">
        <v>1</v>
      </c>
      <c r="D1294" t="s">
        <v>204</v>
      </c>
      <c r="E1294" t="s">
        <v>167</v>
      </c>
      <c r="F1294">
        <v>2016</v>
      </c>
      <c r="G1294">
        <v>68.149933212528595</v>
      </c>
      <c r="H1294">
        <v>71.246478671085697</v>
      </c>
      <c r="I1294">
        <v>64.586979723442397</v>
      </c>
    </row>
    <row r="1295" spans="1:9" x14ac:dyDescent="0.15">
      <c r="A1295" t="s">
        <v>202</v>
      </c>
      <c r="B1295" t="s">
        <v>286</v>
      </c>
      <c r="C1295" t="s">
        <v>205</v>
      </c>
      <c r="D1295" t="s">
        <v>204</v>
      </c>
      <c r="E1295" t="s">
        <v>167</v>
      </c>
      <c r="F1295">
        <v>2016</v>
      </c>
      <c r="G1295">
        <v>67.609299097949204</v>
      </c>
      <c r="H1295">
        <v>70.523705386554994</v>
      </c>
      <c r="I1295">
        <v>64.342843019625903</v>
      </c>
    </row>
    <row r="1296" spans="1:9" x14ac:dyDescent="0.15">
      <c r="A1296" t="s">
        <v>202</v>
      </c>
      <c r="B1296" t="s">
        <v>287</v>
      </c>
      <c r="C1296" t="s">
        <v>21</v>
      </c>
      <c r="D1296" t="s">
        <v>204</v>
      </c>
      <c r="E1296" t="s">
        <v>167</v>
      </c>
      <c r="F1296">
        <v>2016</v>
      </c>
      <c r="G1296">
        <v>66.946312174632993</v>
      </c>
      <c r="H1296">
        <v>69.494845612994496</v>
      </c>
      <c r="I1296">
        <v>63.978062526316499</v>
      </c>
    </row>
    <row r="1297" spans="1:9" x14ac:dyDescent="0.15">
      <c r="A1297" t="s">
        <v>202</v>
      </c>
      <c r="B1297" t="s">
        <v>287</v>
      </c>
      <c r="C1297" t="s">
        <v>1</v>
      </c>
      <c r="D1297" t="s">
        <v>204</v>
      </c>
      <c r="E1297" t="s">
        <v>167</v>
      </c>
      <c r="F1297">
        <v>2016</v>
      </c>
      <c r="G1297">
        <v>68.958293883446402</v>
      </c>
      <c r="H1297">
        <v>72.054085037963105</v>
      </c>
      <c r="I1297">
        <v>65.523131380902598</v>
      </c>
    </row>
    <row r="1298" spans="1:9" x14ac:dyDescent="0.15">
      <c r="A1298" t="s">
        <v>202</v>
      </c>
      <c r="B1298" t="s">
        <v>287</v>
      </c>
      <c r="C1298" t="s">
        <v>205</v>
      </c>
      <c r="D1298" t="s">
        <v>204</v>
      </c>
      <c r="E1298" t="s">
        <v>167</v>
      </c>
      <c r="F1298">
        <v>2016</v>
      </c>
      <c r="G1298">
        <v>67.960743923634396</v>
      </c>
      <c r="H1298">
        <v>70.738940422443207</v>
      </c>
      <c r="I1298">
        <v>64.669495672259401</v>
      </c>
    </row>
    <row r="1299" spans="1:9" x14ac:dyDescent="0.15">
      <c r="A1299" t="s">
        <v>202</v>
      </c>
      <c r="B1299" t="s">
        <v>288</v>
      </c>
      <c r="C1299" t="s">
        <v>21</v>
      </c>
      <c r="D1299" t="s">
        <v>204</v>
      </c>
      <c r="E1299" t="s">
        <v>167</v>
      </c>
      <c r="F1299">
        <v>2016</v>
      </c>
      <c r="G1299">
        <v>68.852541759315599</v>
      </c>
      <c r="H1299">
        <v>71.586939107682795</v>
      </c>
      <c r="I1299">
        <v>65.678111455087105</v>
      </c>
    </row>
    <row r="1300" spans="1:9" x14ac:dyDescent="0.15">
      <c r="A1300" t="s">
        <v>202</v>
      </c>
      <c r="B1300" t="s">
        <v>288</v>
      </c>
      <c r="C1300" t="s">
        <v>1</v>
      </c>
      <c r="D1300" t="s">
        <v>204</v>
      </c>
      <c r="E1300" t="s">
        <v>167</v>
      </c>
      <c r="F1300">
        <v>2016</v>
      </c>
      <c r="G1300">
        <v>69.923522184335695</v>
      </c>
      <c r="H1300">
        <v>73.206449899988002</v>
      </c>
      <c r="I1300">
        <v>66.201961543055603</v>
      </c>
    </row>
    <row r="1301" spans="1:9" x14ac:dyDescent="0.15">
      <c r="A1301" t="s">
        <v>202</v>
      </c>
      <c r="B1301" t="s">
        <v>288</v>
      </c>
      <c r="C1301" t="s">
        <v>205</v>
      </c>
      <c r="D1301" t="s">
        <v>204</v>
      </c>
      <c r="E1301" t="s">
        <v>167</v>
      </c>
      <c r="F1301">
        <v>2016</v>
      </c>
      <c r="G1301">
        <v>69.397890405036307</v>
      </c>
      <c r="H1301">
        <v>72.411606964094801</v>
      </c>
      <c r="I1301">
        <v>65.876899177287399</v>
      </c>
    </row>
    <row r="1302" spans="1:9" x14ac:dyDescent="0.15">
      <c r="A1302" t="s">
        <v>202</v>
      </c>
      <c r="B1302" t="s">
        <v>289</v>
      </c>
      <c r="C1302" t="s">
        <v>21</v>
      </c>
      <c r="D1302" t="s">
        <v>204</v>
      </c>
      <c r="E1302" t="s">
        <v>167</v>
      </c>
      <c r="F1302">
        <v>2016</v>
      </c>
      <c r="G1302">
        <v>68.668497653492295</v>
      </c>
      <c r="H1302">
        <v>71.368737899934004</v>
      </c>
      <c r="I1302">
        <v>65.596049250284295</v>
      </c>
    </row>
    <row r="1303" spans="1:9" x14ac:dyDescent="0.15">
      <c r="A1303" t="s">
        <v>202</v>
      </c>
      <c r="B1303" t="s">
        <v>289</v>
      </c>
      <c r="C1303" t="s">
        <v>1</v>
      </c>
      <c r="D1303" t="s">
        <v>204</v>
      </c>
      <c r="E1303" t="s">
        <v>167</v>
      </c>
      <c r="F1303">
        <v>2016</v>
      </c>
      <c r="G1303">
        <v>69.769254200648305</v>
      </c>
      <c r="H1303">
        <v>72.941103461778795</v>
      </c>
      <c r="I1303">
        <v>66.106494300257296</v>
      </c>
    </row>
    <row r="1304" spans="1:9" x14ac:dyDescent="0.15">
      <c r="A1304" t="s">
        <v>202</v>
      </c>
      <c r="B1304" t="s">
        <v>289</v>
      </c>
      <c r="C1304" t="s">
        <v>205</v>
      </c>
      <c r="D1304" t="s">
        <v>204</v>
      </c>
      <c r="E1304" t="s">
        <v>167</v>
      </c>
      <c r="F1304">
        <v>2016</v>
      </c>
      <c r="G1304">
        <v>69.227549368793703</v>
      </c>
      <c r="H1304">
        <v>72.116109037658603</v>
      </c>
      <c r="I1304">
        <v>65.868871970023207</v>
      </c>
    </row>
    <row r="1305" spans="1:9" x14ac:dyDescent="0.15">
      <c r="A1305" t="s">
        <v>202</v>
      </c>
      <c r="B1305" t="s">
        <v>290</v>
      </c>
      <c r="C1305" t="s">
        <v>21</v>
      </c>
      <c r="D1305" t="s">
        <v>204</v>
      </c>
      <c r="E1305" t="s">
        <v>167</v>
      </c>
      <c r="F1305">
        <v>2016</v>
      </c>
      <c r="G1305">
        <v>68.852711646482007</v>
      </c>
      <c r="H1305">
        <v>71.608020404581794</v>
      </c>
      <c r="I1305">
        <v>65.696702328405493</v>
      </c>
    </row>
    <row r="1306" spans="1:9" x14ac:dyDescent="0.15">
      <c r="A1306" t="s">
        <v>202</v>
      </c>
      <c r="B1306" t="s">
        <v>290</v>
      </c>
      <c r="C1306" t="s">
        <v>1</v>
      </c>
      <c r="D1306" t="s">
        <v>204</v>
      </c>
      <c r="E1306" t="s">
        <v>167</v>
      </c>
      <c r="F1306">
        <v>2016</v>
      </c>
      <c r="G1306">
        <v>69.999487188013205</v>
      </c>
      <c r="H1306">
        <v>73.219688250910806</v>
      </c>
      <c r="I1306">
        <v>66.400778626890599</v>
      </c>
    </row>
    <row r="1307" spans="1:9" x14ac:dyDescent="0.15">
      <c r="A1307" t="s">
        <v>202</v>
      </c>
      <c r="B1307" t="s">
        <v>290</v>
      </c>
      <c r="C1307" t="s">
        <v>205</v>
      </c>
      <c r="D1307" t="s">
        <v>204</v>
      </c>
      <c r="E1307" t="s">
        <v>167</v>
      </c>
      <c r="F1307">
        <v>2016</v>
      </c>
      <c r="G1307">
        <v>69.447434279976093</v>
      </c>
      <c r="H1307">
        <v>72.465970615658605</v>
      </c>
      <c r="I1307">
        <v>66.072253678293094</v>
      </c>
    </row>
    <row r="1308" spans="1:9" x14ac:dyDescent="0.15">
      <c r="A1308" t="s">
        <v>202</v>
      </c>
      <c r="B1308" t="s">
        <v>291</v>
      </c>
      <c r="C1308" t="s">
        <v>21</v>
      </c>
      <c r="D1308" t="s">
        <v>204</v>
      </c>
      <c r="E1308" t="s">
        <v>167</v>
      </c>
      <c r="F1308">
        <v>2016</v>
      </c>
      <c r="G1308">
        <v>68.383814550995695</v>
      </c>
      <c r="H1308">
        <v>71.0883987353848</v>
      </c>
      <c r="I1308">
        <v>65.202934585527501</v>
      </c>
    </row>
    <row r="1309" spans="1:9" x14ac:dyDescent="0.15">
      <c r="A1309" t="s">
        <v>202</v>
      </c>
      <c r="B1309" t="s">
        <v>291</v>
      </c>
      <c r="C1309" t="s">
        <v>1</v>
      </c>
      <c r="D1309" t="s">
        <v>204</v>
      </c>
      <c r="E1309" t="s">
        <v>167</v>
      </c>
      <c r="F1309">
        <v>2016</v>
      </c>
      <c r="G1309">
        <v>69.710984931658501</v>
      </c>
      <c r="H1309">
        <v>72.808768414486494</v>
      </c>
      <c r="I1309">
        <v>66.107199786350506</v>
      </c>
    </row>
    <row r="1310" spans="1:9" x14ac:dyDescent="0.15">
      <c r="A1310" t="s">
        <v>202</v>
      </c>
      <c r="B1310" t="s">
        <v>291</v>
      </c>
      <c r="C1310" t="s">
        <v>205</v>
      </c>
      <c r="D1310" t="s">
        <v>204</v>
      </c>
      <c r="E1310" t="s">
        <v>167</v>
      </c>
      <c r="F1310">
        <v>2016</v>
      </c>
      <c r="G1310">
        <v>69.058502612013001</v>
      </c>
      <c r="H1310">
        <v>71.977132602312906</v>
      </c>
      <c r="I1310">
        <v>65.673259792775994</v>
      </c>
    </row>
    <row r="1311" spans="1:9" x14ac:dyDescent="0.15">
      <c r="A1311" t="s">
        <v>202</v>
      </c>
      <c r="B1311" t="s">
        <v>292</v>
      </c>
      <c r="C1311" t="s">
        <v>21</v>
      </c>
      <c r="D1311" t="s">
        <v>204</v>
      </c>
      <c r="E1311" t="s">
        <v>167</v>
      </c>
      <c r="F1311">
        <v>2016</v>
      </c>
      <c r="G1311">
        <v>67.328999019618195</v>
      </c>
      <c r="H1311">
        <v>69.995676978504605</v>
      </c>
      <c r="I1311">
        <v>64.348102652162098</v>
      </c>
    </row>
    <row r="1312" spans="1:9" x14ac:dyDescent="0.15">
      <c r="A1312" t="s">
        <v>202</v>
      </c>
      <c r="B1312" t="s">
        <v>292</v>
      </c>
      <c r="C1312" t="s">
        <v>1</v>
      </c>
      <c r="D1312" t="s">
        <v>204</v>
      </c>
      <c r="E1312" t="s">
        <v>167</v>
      </c>
      <c r="F1312">
        <v>2016</v>
      </c>
      <c r="G1312">
        <v>69.051681872194095</v>
      </c>
      <c r="H1312">
        <v>72.114768392085395</v>
      </c>
      <c r="I1312">
        <v>65.597492124186104</v>
      </c>
    </row>
    <row r="1313" spans="1:9" x14ac:dyDescent="0.15">
      <c r="A1313" t="s">
        <v>202</v>
      </c>
      <c r="B1313" t="s">
        <v>292</v>
      </c>
      <c r="C1313" t="s">
        <v>205</v>
      </c>
      <c r="D1313" t="s">
        <v>204</v>
      </c>
      <c r="E1313" t="s">
        <v>167</v>
      </c>
      <c r="F1313">
        <v>2016</v>
      </c>
      <c r="G1313">
        <v>68.229400963432397</v>
      </c>
      <c r="H1313">
        <v>71.072207523464201</v>
      </c>
      <c r="I1313">
        <v>64.994424787875403</v>
      </c>
    </row>
    <row r="1314" spans="1:9" x14ac:dyDescent="0.15">
      <c r="A1314" t="s">
        <v>202</v>
      </c>
      <c r="B1314" t="s">
        <v>293</v>
      </c>
      <c r="C1314" t="s">
        <v>21</v>
      </c>
      <c r="D1314" t="s">
        <v>204</v>
      </c>
      <c r="E1314" t="s">
        <v>167</v>
      </c>
      <c r="F1314">
        <v>2016</v>
      </c>
      <c r="G1314">
        <v>67.929981289668802</v>
      </c>
      <c r="H1314">
        <v>70.553764824077902</v>
      </c>
      <c r="I1314">
        <v>64.904277042822599</v>
      </c>
    </row>
    <row r="1315" spans="1:9" x14ac:dyDescent="0.15">
      <c r="A1315" t="s">
        <v>202</v>
      </c>
      <c r="B1315" t="s">
        <v>293</v>
      </c>
      <c r="C1315" t="s">
        <v>1</v>
      </c>
      <c r="D1315" t="s">
        <v>204</v>
      </c>
      <c r="E1315" t="s">
        <v>167</v>
      </c>
      <c r="F1315">
        <v>2016</v>
      </c>
      <c r="G1315">
        <v>69.394640702736396</v>
      </c>
      <c r="H1315">
        <v>72.529395294129998</v>
      </c>
      <c r="I1315">
        <v>65.880947112757596</v>
      </c>
    </row>
    <row r="1316" spans="1:9" x14ac:dyDescent="0.15">
      <c r="A1316" t="s">
        <v>202</v>
      </c>
      <c r="B1316" t="s">
        <v>293</v>
      </c>
      <c r="C1316" t="s">
        <v>205</v>
      </c>
      <c r="D1316" t="s">
        <v>204</v>
      </c>
      <c r="E1316" t="s">
        <v>167</v>
      </c>
      <c r="F1316">
        <v>2016</v>
      </c>
      <c r="G1316">
        <v>68.675775727530606</v>
      </c>
      <c r="H1316">
        <v>71.531059171361306</v>
      </c>
      <c r="I1316">
        <v>65.3950245546649</v>
      </c>
    </row>
    <row r="1317" spans="1:9" x14ac:dyDescent="0.15">
      <c r="A1317" t="s">
        <v>202</v>
      </c>
      <c r="B1317" t="s">
        <v>294</v>
      </c>
      <c r="C1317" t="s">
        <v>21</v>
      </c>
      <c r="D1317" t="s">
        <v>204</v>
      </c>
      <c r="E1317" t="s">
        <v>167</v>
      </c>
      <c r="F1317">
        <v>2016</v>
      </c>
      <c r="G1317">
        <v>68.268639027928302</v>
      </c>
      <c r="H1317">
        <v>70.943582044882007</v>
      </c>
      <c r="I1317">
        <v>65.111098046243598</v>
      </c>
    </row>
    <row r="1318" spans="1:9" x14ac:dyDescent="0.15">
      <c r="A1318" t="s">
        <v>202</v>
      </c>
      <c r="B1318" t="s">
        <v>294</v>
      </c>
      <c r="C1318" t="s">
        <v>1</v>
      </c>
      <c r="D1318" t="s">
        <v>204</v>
      </c>
      <c r="E1318" t="s">
        <v>167</v>
      </c>
      <c r="F1318">
        <v>2016</v>
      </c>
      <c r="G1318">
        <v>69.483768283706794</v>
      </c>
      <c r="H1318">
        <v>72.756970583009704</v>
      </c>
      <c r="I1318">
        <v>65.769282104760507</v>
      </c>
    </row>
    <row r="1319" spans="1:9" x14ac:dyDescent="0.15">
      <c r="A1319" t="s">
        <v>202</v>
      </c>
      <c r="B1319" t="s">
        <v>294</v>
      </c>
      <c r="C1319" t="s">
        <v>205</v>
      </c>
      <c r="D1319" t="s">
        <v>204</v>
      </c>
      <c r="E1319" t="s">
        <v>167</v>
      </c>
      <c r="F1319">
        <v>2016</v>
      </c>
      <c r="G1319">
        <v>68.878520856704199</v>
      </c>
      <c r="H1319">
        <v>71.844537267126</v>
      </c>
      <c r="I1319">
        <v>65.443318232963307</v>
      </c>
    </row>
    <row r="1320" spans="1:9" x14ac:dyDescent="0.15">
      <c r="A1320" t="s">
        <v>202</v>
      </c>
      <c r="B1320" t="s">
        <v>295</v>
      </c>
      <c r="C1320" t="s">
        <v>21</v>
      </c>
      <c r="D1320" t="s">
        <v>204</v>
      </c>
      <c r="E1320" t="s">
        <v>167</v>
      </c>
      <c r="F1320">
        <v>2016</v>
      </c>
      <c r="G1320">
        <v>67.923848960836693</v>
      </c>
      <c r="H1320">
        <v>70.529597715904202</v>
      </c>
      <c r="I1320">
        <v>65.022105700680598</v>
      </c>
    </row>
    <row r="1321" spans="1:9" x14ac:dyDescent="0.15">
      <c r="A1321" t="s">
        <v>202</v>
      </c>
      <c r="B1321" t="s">
        <v>295</v>
      </c>
      <c r="C1321" t="s">
        <v>1</v>
      </c>
      <c r="D1321" t="s">
        <v>204</v>
      </c>
      <c r="E1321" t="s">
        <v>167</v>
      </c>
      <c r="F1321">
        <v>2016</v>
      </c>
      <c r="G1321">
        <v>69.066629666302106</v>
      </c>
      <c r="H1321">
        <v>72.157766026500397</v>
      </c>
      <c r="I1321">
        <v>65.6350106556485</v>
      </c>
    </row>
    <row r="1322" spans="1:9" x14ac:dyDescent="0.15">
      <c r="A1322" t="s">
        <v>202</v>
      </c>
      <c r="B1322" t="s">
        <v>295</v>
      </c>
      <c r="C1322" t="s">
        <v>205</v>
      </c>
      <c r="D1322" t="s">
        <v>204</v>
      </c>
      <c r="E1322" t="s">
        <v>167</v>
      </c>
      <c r="F1322">
        <v>2016</v>
      </c>
      <c r="G1322">
        <v>68.496131656643897</v>
      </c>
      <c r="H1322">
        <v>71.3415255582849</v>
      </c>
      <c r="I1322">
        <v>65.263683884171201</v>
      </c>
    </row>
    <row r="1323" spans="1:9" x14ac:dyDescent="0.15">
      <c r="A1323" t="s">
        <v>202</v>
      </c>
      <c r="B1323" t="s">
        <v>296</v>
      </c>
      <c r="C1323" t="s">
        <v>21</v>
      </c>
      <c r="D1323" t="s">
        <v>204</v>
      </c>
      <c r="E1323" t="s">
        <v>167</v>
      </c>
      <c r="F1323">
        <v>2016</v>
      </c>
      <c r="G1323">
        <v>67.371929970744105</v>
      </c>
      <c r="H1323">
        <v>69.975085701737797</v>
      </c>
      <c r="I1323">
        <v>64.325022553574399</v>
      </c>
    </row>
    <row r="1324" spans="1:9" x14ac:dyDescent="0.15">
      <c r="A1324" t="s">
        <v>202</v>
      </c>
      <c r="B1324" t="s">
        <v>296</v>
      </c>
      <c r="C1324" t="s">
        <v>1</v>
      </c>
      <c r="D1324" t="s">
        <v>204</v>
      </c>
      <c r="E1324" t="s">
        <v>167</v>
      </c>
      <c r="F1324">
        <v>2016</v>
      </c>
      <c r="G1324">
        <v>68.257273596377701</v>
      </c>
      <c r="H1324">
        <v>71.375912578053203</v>
      </c>
      <c r="I1324">
        <v>64.745456522448606</v>
      </c>
    </row>
    <row r="1325" spans="1:9" x14ac:dyDescent="0.15">
      <c r="A1325" t="s">
        <v>202</v>
      </c>
      <c r="B1325" t="s">
        <v>296</v>
      </c>
      <c r="C1325" t="s">
        <v>205</v>
      </c>
      <c r="D1325" t="s">
        <v>204</v>
      </c>
      <c r="E1325" t="s">
        <v>167</v>
      </c>
      <c r="F1325">
        <v>2016</v>
      </c>
      <c r="G1325">
        <v>67.829036459342404</v>
      </c>
      <c r="H1325">
        <v>70.692925547615303</v>
      </c>
      <c r="I1325">
        <v>64.571209201831294</v>
      </c>
    </row>
    <row r="1326" spans="1:9" x14ac:dyDescent="0.15">
      <c r="A1326" t="s">
        <v>202</v>
      </c>
      <c r="B1326" t="s">
        <v>297</v>
      </c>
      <c r="C1326" t="s">
        <v>21</v>
      </c>
      <c r="D1326" t="s">
        <v>204</v>
      </c>
      <c r="E1326" t="s">
        <v>167</v>
      </c>
      <c r="F1326">
        <v>2016</v>
      </c>
      <c r="G1326">
        <v>67.5317733269858</v>
      </c>
      <c r="H1326">
        <v>70.150589842659997</v>
      </c>
      <c r="I1326">
        <v>64.614946737328594</v>
      </c>
    </row>
    <row r="1327" spans="1:9" x14ac:dyDescent="0.15">
      <c r="A1327" t="s">
        <v>202</v>
      </c>
      <c r="B1327" t="s">
        <v>297</v>
      </c>
      <c r="C1327" t="s">
        <v>1</v>
      </c>
      <c r="D1327" t="s">
        <v>204</v>
      </c>
      <c r="E1327" t="s">
        <v>167</v>
      </c>
      <c r="F1327">
        <v>2016</v>
      </c>
      <c r="G1327">
        <v>68.739336659785593</v>
      </c>
      <c r="H1327">
        <v>71.826795163966906</v>
      </c>
      <c r="I1327">
        <v>65.230083472861295</v>
      </c>
    </row>
    <row r="1328" spans="1:9" x14ac:dyDescent="0.15">
      <c r="A1328" t="s">
        <v>202</v>
      </c>
      <c r="B1328" t="s">
        <v>297</v>
      </c>
      <c r="C1328" t="s">
        <v>205</v>
      </c>
      <c r="D1328" t="s">
        <v>204</v>
      </c>
      <c r="E1328" t="s">
        <v>167</v>
      </c>
      <c r="F1328">
        <v>2016</v>
      </c>
      <c r="G1328">
        <v>68.147882146735</v>
      </c>
      <c r="H1328">
        <v>70.973586805606701</v>
      </c>
      <c r="I1328">
        <v>64.975349170464199</v>
      </c>
    </row>
    <row r="1329" spans="1:9" x14ac:dyDescent="0.15">
      <c r="A1329" t="s">
        <v>202</v>
      </c>
      <c r="B1329" t="s">
        <v>298</v>
      </c>
      <c r="C1329" t="s">
        <v>21</v>
      </c>
      <c r="D1329" t="s">
        <v>204</v>
      </c>
      <c r="E1329" t="s">
        <v>167</v>
      </c>
      <c r="F1329">
        <v>2016</v>
      </c>
      <c r="G1329">
        <v>66.480035765034103</v>
      </c>
      <c r="H1329">
        <v>69.120466153184694</v>
      </c>
      <c r="I1329">
        <v>63.539388453850997</v>
      </c>
    </row>
    <row r="1330" spans="1:9" x14ac:dyDescent="0.15">
      <c r="A1330" t="s">
        <v>202</v>
      </c>
      <c r="B1330" t="s">
        <v>298</v>
      </c>
      <c r="C1330" t="s">
        <v>1</v>
      </c>
      <c r="D1330" t="s">
        <v>204</v>
      </c>
      <c r="E1330" t="s">
        <v>167</v>
      </c>
      <c r="F1330">
        <v>2016</v>
      </c>
      <c r="G1330">
        <v>68.456738616204404</v>
      </c>
      <c r="H1330">
        <v>71.553730877739298</v>
      </c>
      <c r="I1330">
        <v>65.106128825932799</v>
      </c>
    </row>
    <row r="1331" spans="1:9" x14ac:dyDescent="0.15">
      <c r="A1331" t="s">
        <v>202</v>
      </c>
      <c r="B1331" t="s">
        <v>298</v>
      </c>
      <c r="C1331" t="s">
        <v>205</v>
      </c>
      <c r="D1331" t="s">
        <v>204</v>
      </c>
      <c r="E1331" t="s">
        <v>167</v>
      </c>
      <c r="F1331">
        <v>2016</v>
      </c>
      <c r="G1331">
        <v>67.452386778686503</v>
      </c>
      <c r="H1331">
        <v>70.255174455079896</v>
      </c>
      <c r="I1331">
        <v>64.222544466783603</v>
      </c>
    </row>
    <row r="1332" spans="1:9" x14ac:dyDescent="0.15">
      <c r="A1332" t="s">
        <v>202</v>
      </c>
      <c r="B1332" t="s">
        <v>299</v>
      </c>
      <c r="C1332" t="s">
        <v>21</v>
      </c>
      <c r="D1332" t="s">
        <v>204</v>
      </c>
      <c r="E1332" t="s">
        <v>167</v>
      </c>
      <c r="F1332">
        <v>2016</v>
      </c>
      <c r="G1332">
        <v>67.588198764805895</v>
      </c>
      <c r="H1332">
        <v>70.177714039506199</v>
      </c>
      <c r="I1332">
        <v>64.640317577770801</v>
      </c>
    </row>
    <row r="1333" spans="1:9" x14ac:dyDescent="0.15">
      <c r="A1333" t="s">
        <v>202</v>
      </c>
      <c r="B1333" t="s">
        <v>299</v>
      </c>
      <c r="C1333" t="s">
        <v>1</v>
      </c>
      <c r="D1333" t="s">
        <v>204</v>
      </c>
      <c r="E1333" t="s">
        <v>167</v>
      </c>
      <c r="F1333">
        <v>2016</v>
      </c>
      <c r="G1333">
        <v>69.017706602655494</v>
      </c>
      <c r="H1333">
        <v>72.177779198432404</v>
      </c>
      <c r="I1333">
        <v>65.319183517120706</v>
      </c>
    </row>
    <row r="1334" spans="1:9" x14ac:dyDescent="0.15">
      <c r="A1334" t="s">
        <v>202</v>
      </c>
      <c r="B1334" t="s">
        <v>299</v>
      </c>
      <c r="C1334" t="s">
        <v>205</v>
      </c>
      <c r="D1334" t="s">
        <v>204</v>
      </c>
      <c r="E1334" t="s">
        <v>167</v>
      </c>
      <c r="F1334">
        <v>2016</v>
      </c>
      <c r="G1334">
        <v>68.329824427760698</v>
      </c>
      <c r="H1334">
        <v>71.193257229964601</v>
      </c>
      <c r="I1334">
        <v>65.011493830159694</v>
      </c>
    </row>
    <row r="1335" spans="1:9" x14ac:dyDescent="0.15">
      <c r="A1335" t="s">
        <v>202</v>
      </c>
      <c r="B1335" t="s">
        <v>300</v>
      </c>
      <c r="C1335" t="s">
        <v>21</v>
      </c>
      <c r="D1335" t="s">
        <v>204</v>
      </c>
      <c r="E1335" t="s">
        <v>167</v>
      </c>
      <c r="F1335">
        <v>2016</v>
      </c>
      <c r="G1335">
        <v>67.115969867031495</v>
      </c>
      <c r="H1335">
        <v>69.771603462937904</v>
      </c>
      <c r="I1335">
        <v>64.204662994855099</v>
      </c>
    </row>
    <row r="1336" spans="1:9" x14ac:dyDescent="0.15">
      <c r="A1336" t="s">
        <v>202</v>
      </c>
      <c r="B1336" t="s">
        <v>300</v>
      </c>
      <c r="C1336" t="s">
        <v>1</v>
      </c>
      <c r="D1336" t="s">
        <v>204</v>
      </c>
      <c r="E1336" t="s">
        <v>167</v>
      </c>
      <c r="F1336">
        <v>2016</v>
      </c>
      <c r="G1336">
        <v>68.220099362081598</v>
      </c>
      <c r="H1336">
        <v>71.250737008729701</v>
      </c>
      <c r="I1336">
        <v>64.7732521347248</v>
      </c>
    </row>
    <row r="1337" spans="1:9" x14ac:dyDescent="0.15">
      <c r="A1337" t="s">
        <v>202</v>
      </c>
      <c r="B1337" t="s">
        <v>300</v>
      </c>
      <c r="C1337" t="s">
        <v>205</v>
      </c>
      <c r="D1337" t="s">
        <v>204</v>
      </c>
      <c r="E1337" t="s">
        <v>167</v>
      </c>
      <c r="F1337">
        <v>2016</v>
      </c>
      <c r="G1337">
        <v>67.681619253737395</v>
      </c>
      <c r="H1337">
        <v>70.492533557392406</v>
      </c>
      <c r="I1337">
        <v>64.516294367947296</v>
      </c>
    </row>
    <row r="1338" spans="1:9" x14ac:dyDescent="0.15">
      <c r="A1338" t="s">
        <v>202</v>
      </c>
      <c r="B1338" t="s">
        <v>301</v>
      </c>
      <c r="C1338" t="s">
        <v>21</v>
      </c>
      <c r="D1338" t="s">
        <v>204</v>
      </c>
      <c r="E1338" t="s">
        <v>167</v>
      </c>
      <c r="F1338">
        <v>2016</v>
      </c>
      <c r="G1338">
        <v>67.166218852954003</v>
      </c>
      <c r="H1338">
        <v>69.705692740106798</v>
      </c>
      <c r="I1338">
        <v>64.230415900380606</v>
      </c>
    </row>
    <row r="1339" spans="1:9" x14ac:dyDescent="0.15">
      <c r="A1339" t="s">
        <v>202</v>
      </c>
      <c r="B1339" t="s">
        <v>301</v>
      </c>
      <c r="C1339" t="s">
        <v>1</v>
      </c>
      <c r="D1339" t="s">
        <v>204</v>
      </c>
      <c r="E1339" t="s">
        <v>167</v>
      </c>
      <c r="F1339">
        <v>2016</v>
      </c>
      <c r="G1339">
        <v>68.310428276733106</v>
      </c>
      <c r="H1339">
        <v>71.270138717985603</v>
      </c>
      <c r="I1339">
        <v>64.865341250171298</v>
      </c>
    </row>
    <row r="1340" spans="1:9" x14ac:dyDescent="0.15">
      <c r="A1340" t="s">
        <v>202</v>
      </c>
      <c r="B1340" t="s">
        <v>301</v>
      </c>
      <c r="C1340" t="s">
        <v>205</v>
      </c>
      <c r="D1340" t="s">
        <v>204</v>
      </c>
      <c r="E1340" t="s">
        <v>167</v>
      </c>
      <c r="F1340">
        <v>2016</v>
      </c>
      <c r="G1340">
        <v>67.749815042684602</v>
      </c>
      <c r="H1340">
        <v>70.507228712991704</v>
      </c>
      <c r="I1340">
        <v>64.581699147016593</v>
      </c>
    </row>
    <row r="1341" spans="1:9" x14ac:dyDescent="0.15">
      <c r="A1341" t="s">
        <v>202</v>
      </c>
      <c r="B1341" t="s">
        <v>302</v>
      </c>
      <c r="C1341" t="s">
        <v>21</v>
      </c>
      <c r="D1341" t="s">
        <v>204</v>
      </c>
      <c r="E1341" t="s">
        <v>167</v>
      </c>
      <c r="F1341">
        <v>2016</v>
      </c>
      <c r="G1341">
        <v>67.360891357361695</v>
      </c>
      <c r="H1341">
        <v>69.918278360749994</v>
      </c>
      <c r="I1341">
        <v>64.405390978737799</v>
      </c>
    </row>
    <row r="1342" spans="1:9" x14ac:dyDescent="0.15">
      <c r="A1342" t="s">
        <v>202</v>
      </c>
      <c r="B1342" t="s">
        <v>302</v>
      </c>
      <c r="C1342" t="s">
        <v>1</v>
      </c>
      <c r="D1342" t="s">
        <v>204</v>
      </c>
      <c r="E1342" t="s">
        <v>167</v>
      </c>
      <c r="F1342">
        <v>2016</v>
      </c>
      <c r="G1342">
        <v>68.293192192699493</v>
      </c>
      <c r="H1342">
        <v>71.341093728150696</v>
      </c>
      <c r="I1342">
        <v>64.843404258438596</v>
      </c>
    </row>
    <row r="1343" spans="1:9" x14ac:dyDescent="0.15">
      <c r="A1343" t="s">
        <v>202</v>
      </c>
      <c r="B1343" t="s">
        <v>302</v>
      </c>
      <c r="C1343" t="s">
        <v>205</v>
      </c>
      <c r="D1343" t="s">
        <v>204</v>
      </c>
      <c r="E1343" t="s">
        <v>167</v>
      </c>
      <c r="F1343">
        <v>2016</v>
      </c>
      <c r="G1343">
        <v>67.8277999093863</v>
      </c>
      <c r="H1343">
        <v>70.625589750080593</v>
      </c>
      <c r="I1343">
        <v>64.6002684245599</v>
      </c>
    </row>
    <row r="1344" spans="1:9" x14ac:dyDescent="0.15">
      <c r="A1344" t="s">
        <v>202</v>
      </c>
      <c r="B1344" t="s">
        <v>303</v>
      </c>
      <c r="C1344" t="s">
        <v>21</v>
      </c>
      <c r="D1344" t="s">
        <v>204</v>
      </c>
      <c r="E1344" t="s">
        <v>167</v>
      </c>
      <c r="F1344">
        <v>2016</v>
      </c>
      <c r="G1344">
        <v>67.571916908331801</v>
      </c>
      <c r="H1344">
        <v>70.2428358490356</v>
      </c>
      <c r="I1344">
        <v>64.507092368109397</v>
      </c>
    </row>
    <row r="1345" spans="1:9" x14ac:dyDescent="0.15">
      <c r="A1345" t="s">
        <v>202</v>
      </c>
      <c r="B1345" t="s">
        <v>303</v>
      </c>
      <c r="C1345" t="s">
        <v>1</v>
      </c>
      <c r="D1345" t="s">
        <v>204</v>
      </c>
      <c r="E1345" t="s">
        <v>167</v>
      </c>
      <c r="F1345">
        <v>2016</v>
      </c>
      <c r="G1345">
        <v>68.316792718901993</v>
      </c>
      <c r="H1345">
        <v>71.374833372288407</v>
      </c>
      <c r="I1345">
        <v>64.910226901219602</v>
      </c>
    </row>
    <row r="1346" spans="1:9" x14ac:dyDescent="0.15">
      <c r="A1346" t="s">
        <v>202</v>
      </c>
      <c r="B1346" t="s">
        <v>303</v>
      </c>
      <c r="C1346" t="s">
        <v>205</v>
      </c>
      <c r="D1346" t="s">
        <v>204</v>
      </c>
      <c r="E1346" t="s">
        <v>167</v>
      </c>
      <c r="F1346">
        <v>2016</v>
      </c>
      <c r="G1346">
        <v>67.957621057172602</v>
      </c>
      <c r="H1346">
        <v>70.761532483936307</v>
      </c>
      <c r="I1346">
        <v>64.752873552518693</v>
      </c>
    </row>
    <row r="1347" spans="1:9" x14ac:dyDescent="0.15">
      <c r="A1347" t="s">
        <v>202</v>
      </c>
      <c r="B1347" t="s">
        <v>304</v>
      </c>
      <c r="C1347" t="s">
        <v>21</v>
      </c>
      <c r="D1347" t="s">
        <v>204</v>
      </c>
      <c r="E1347" t="s">
        <v>167</v>
      </c>
      <c r="F1347">
        <v>2016</v>
      </c>
      <c r="G1347">
        <v>66.440504061656995</v>
      </c>
      <c r="H1347">
        <v>68.993886559556302</v>
      </c>
      <c r="I1347">
        <v>63.4546480195106</v>
      </c>
    </row>
    <row r="1348" spans="1:9" x14ac:dyDescent="0.15">
      <c r="A1348" t="s">
        <v>202</v>
      </c>
      <c r="B1348" t="s">
        <v>304</v>
      </c>
      <c r="C1348" t="s">
        <v>1</v>
      </c>
      <c r="D1348" t="s">
        <v>204</v>
      </c>
      <c r="E1348" t="s">
        <v>167</v>
      </c>
      <c r="F1348">
        <v>2016</v>
      </c>
      <c r="G1348">
        <v>67.950047563043697</v>
      </c>
      <c r="H1348">
        <v>71.027462893250799</v>
      </c>
      <c r="I1348">
        <v>64.408732590609006</v>
      </c>
    </row>
    <row r="1349" spans="1:9" x14ac:dyDescent="0.15">
      <c r="A1349" t="s">
        <v>202</v>
      </c>
      <c r="B1349" t="s">
        <v>304</v>
      </c>
      <c r="C1349" t="s">
        <v>205</v>
      </c>
      <c r="D1349" t="s">
        <v>204</v>
      </c>
      <c r="E1349" t="s">
        <v>167</v>
      </c>
      <c r="F1349">
        <v>2016</v>
      </c>
      <c r="G1349">
        <v>67.2129008966116</v>
      </c>
      <c r="H1349">
        <v>69.982046637633303</v>
      </c>
      <c r="I1349">
        <v>64.017560388287094</v>
      </c>
    </row>
    <row r="1350" spans="1:9" x14ac:dyDescent="0.15">
      <c r="A1350" t="s">
        <v>202</v>
      </c>
      <c r="B1350" t="s">
        <v>305</v>
      </c>
      <c r="C1350" t="s">
        <v>21</v>
      </c>
      <c r="D1350" t="s">
        <v>204</v>
      </c>
      <c r="E1350" t="s">
        <v>167</v>
      </c>
      <c r="F1350">
        <v>2016</v>
      </c>
      <c r="G1350">
        <v>67.567840047751105</v>
      </c>
      <c r="H1350">
        <v>69.996131054816402</v>
      </c>
      <c r="I1350">
        <v>64.690060463643604</v>
      </c>
    </row>
    <row r="1351" spans="1:9" x14ac:dyDescent="0.15">
      <c r="A1351" t="s">
        <v>202</v>
      </c>
      <c r="B1351" t="s">
        <v>305</v>
      </c>
      <c r="C1351" t="s">
        <v>1</v>
      </c>
      <c r="D1351" t="s">
        <v>204</v>
      </c>
      <c r="E1351" t="s">
        <v>167</v>
      </c>
      <c r="F1351">
        <v>2016</v>
      </c>
      <c r="G1351">
        <v>68.534214911197097</v>
      </c>
      <c r="H1351">
        <v>71.594562015919394</v>
      </c>
      <c r="I1351">
        <v>65.086530388582602</v>
      </c>
    </row>
    <row r="1352" spans="1:9" x14ac:dyDescent="0.15">
      <c r="A1352" t="s">
        <v>202</v>
      </c>
      <c r="B1352" t="s">
        <v>305</v>
      </c>
      <c r="C1352" t="s">
        <v>205</v>
      </c>
      <c r="D1352" t="s">
        <v>204</v>
      </c>
      <c r="E1352" t="s">
        <v>167</v>
      </c>
      <c r="F1352">
        <v>2016</v>
      </c>
      <c r="G1352">
        <v>68.053521781306401</v>
      </c>
      <c r="H1352">
        <v>70.802293230750394</v>
      </c>
      <c r="I1352">
        <v>64.897131621119399</v>
      </c>
    </row>
    <row r="1353" spans="1:9" x14ac:dyDescent="0.15">
      <c r="A1353" t="s">
        <v>202</v>
      </c>
      <c r="B1353" t="s">
        <v>306</v>
      </c>
      <c r="C1353" t="s">
        <v>21</v>
      </c>
      <c r="D1353" t="s">
        <v>204</v>
      </c>
      <c r="E1353" t="s">
        <v>167</v>
      </c>
      <c r="F1353">
        <v>2016</v>
      </c>
      <c r="G1353">
        <v>66.566634611868494</v>
      </c>
      <c r="H1353">
        <v>69.130438150494896</v>
      </c>
      <c r="I1353">
        <v>63.682815895687597</v>
      </c>
    </row>
    <row r="1354" spans="1:9" x14ac:dyDescent="0.15">
      <c r="A1354" t="s">
        <v>202</v>
      </c>
      <c r="B1354" t="s">
        <v>306</v>
      </c>
      <c r="C1354" t="s">
        <v>1</v>
      </c>
      <c r="D1354" t="s">
        <v>204</v>
      </c>
      <c r="E1354" t="s">
        <v>167</v>
      </c>
      <c r="F1354">
        <v>2016</v>
      </c>
      <c r="G1354">
        <v>68.199473563226803</v>
      </c>
      <c r="H1354">
        <v>71.200742288834306</v>
      </c>
      <c r="I1354">
        <v>64.768346604129803</v>
      </c>
    </row>
    <row r="1355" spans="1:9" x14ac:dyDescent="0.15">
      <c r="A1355" t="s">
        <v>202</v>
      </c>
      <c r="B1355" t="s">
        <v>306</v>
      </c>
      <c r="C1355" t="s">
        <v>205</v>
      </c>
      <c r="D1355" t="s">
        <v>204</v>
      </c>
      <c r="E1355" t="s">
        <v>167</v>
      </c>
      <c r="F1355">
        <v>2016</v>
      </c>
      <c r="G1355">
        <v>67.380750750976802</v>
      </c>
      <c r="H1355">
        <v>70.168156217663693</v>
      </c>
      <c r="I1355">
        <v>64.211973471662404</v>
      </c>
    </row>
    <row r="1356" spans="1:9" x14ac:dyDescent="0.15">
      <c r="A1356" t="s">
        <v>202</v>
      </c>
      <c r="B1356" t="s">
        <v>307</v>
      </c>
      <c r="C1356" t="s">
        <v>21</v>
      </c>
      <c r="D1356" t="s">
        <v>204</v>
      </c>
      <c r="E1356" t="s">
        <v>167</v>
      </c>
      <c r="F1356">
        <v>2016</v>
      </c>
      <c r="G1356">
        <v>67.319674260709505</v>
      </c>
      <c r="H1356">
        <v>69.794214208875005</v>
      </c>
      <c r="I1356">
        <v>64.396774078278895</v>
      </c>
    </row>
    <row r="1357" spans="1:9" x14ac:dyDescent="0.15">
      <c r="A1357" t="s">
        <v>202</v>
      </c>
      <c r="B1357" t="s">
        <v>307</v>
      </c>
      <c r="C1357" t="s">
        <v>1</v>
      </c>
      <c r="D1357" t="s">
        <v>204</v>
      </c>
      <c r="E1357" t="s">
        <v>167</v>
      </c>
      <c r="F1357">
        <v>2016</v>
      </c>
      <c r="G1357">
        <v>68.528693466791097</v>
      </c>
      <c r="H1357">
        <v>71.728844928658106</v>
      </c>
      <c r="I1357">
        <v>65.208785284132603</v>
      </c>
    </row>
    <row r="1358" spans="1:9" x14ac:dyDescent="0.15">
      <c r="A1358" t="s">
        <v>202</v>
      </c>
      <c r="B1358" t="s">
        <v>307</v>
      </c>
      <c r="C1358" t="s">
        <v>205</v>
      </c>
      <c r="D1358" t="s">
        <v>204</v>
      </c>
      <c r="E1358" t="s">
        <v>167</v>
      </c>
      <c r="F1358">
        <v>2016</v>
      </c>
      <c r="G1358">
        <v>67.916006499187702</v>
      </c>
      <c r="H1358">
        <v>70.708069470992697</v>
      </c>
      <c r="I1358">
        <v>64.8229691073672</v>
      </c>
    </row>
    <row r="1359" spans="1:9" x14ac:dyDescent="0.15">
      <c r="A1359" t="s">
        <v>202</v>
      </c>
      <c r="B1359" t="s">
        <v>308</v>
      </c>
      <c r="C1359" t="s">
        <v>21</v>
      </c>
      <c r="D1359" t="s">
        <v>204</v>
      </c>
      <c r="E1359" t="s">
        <v>167</v>
      </c>
      <c r="F1359">
        <v>2016</v>
      </c>
      <c r="G1359">
        <v>66.301872816488299</v>
      </c>
      <c r="H1359">
        <v>68.898748986945904</v>
      </c>
      <c r="I1359">
        <v>63.425296890848102</v>
      </c>
    </row>
    <row r="1360" spans="1:9" x14ac:dyDescent="0.15">
      <c r="A1360" t="s">
        <v>202</v>
      </c>
      <c r="B1360" t="s">
        <v>308</v>
      </c>
      <c r="C1360" t="s">
        <v>1</v>
      </c>
      <c r="D1360" t="s">
        <v>204</v>
      </c>
      <c r="E1360" t="s">
        <v>167</v>
      </c>
      <c r="F1360">
        <v>2016</v>
      </c>
      <c r="G1360">
        <v>67.730096647378701</v>
      </c>
      <c r="H1360">
        <v>70.866754165011002</v>
      </c>
      <c r="I1360">
        <v>64.259886581390106</v>
      </c>
    </row>
    <row r="1361" spans="1:9" x14ac:dyDescent="0.15">
      <c r="A1361" t="s">
        <v>202</v>
      </c>
      <c r="B1361" t="s">
        <v>308</v>
      </c>
      <c r="C1361" t="s">
        <v>205</v>
      </c>
      <c r="D1361" t="s">
        <v>204</v>
      </c>
      <c r="E1361" t="s">
        <v>167</v>
      </c>
      <c r="F1361">
        <v>2016</v>
      </c>
      <c r="G1361">
        <v>67.033313514826702</v>
      </c>
      <c r="H1361">
        <v>69.883717590171699</v>
      </c>
      <c r="I1361">
        <v>63.846193662924797</v>
      </c>
    </row>
    <row r="1362" spans="1:9" x14ac:dyDescent="0.15">
      <c r="A1362" t="s">
        <v>202</v>
      </c>
      <c r="B1362" t="s">
        <v>309</v>
      </c>
      <c r="C1362" t="s">
        <v>21</v>
      </c>
      <c r="D1362" t="s">
        <v>204</v>
      </c>
      <c r="E1362" t="s">
        <v>167</v>
      </c>
      <c r="F1362">
        <v>2016</v>
      </c>
      <c r="G1362">
        <v>65.093772902601799</v>
      </c>
      <c r="H1362">
        <v>67.499914133623307</v>
      </c>
      <c r="I1362">
        <v>62.247262904829597</v>
      </c>
    </row>
    <row r="1363" spans="1:9" x14ac:dyDescent="0.15">
      <c r="A1363" t="s">
        <v>202</v>
      </c>
      <c r="B1363" t="s">
        <v>309</v>
      </c>
      <c r="C1363" t="s">
        <v>1</v>
      </c>
      <c r="D1363" t="s">
        <v>204</v>
      </c>
      <c r="E1363" t="s">
        <v>167</v>
      </c>
      <c r="F1363">
        <v>2016</v>
      </c>
      <c r="G1363">
        <v>67.765170490651201</v>
      </c>
      <c r="H1363">
        <v>70.681128175327402</v>
      </c>
      <c r="I1363">
        <v>64.274227543733801</v>
      </c>
    </row>
    <row r="1364" spans="1:9" x14ac:dyDescent="0.15">
      <c r="A1364" t="s">
        <v>202</v>
      </c>
      <c r="B1364" t="s">
        <v>309</v>
      </c>
      <c r="C1364" t="s">
        <v>205</v>
      </c>
      <c r="D1364" t="s">
        <v>204</v>
      </c>
      <c r="E1364" t="s">
        <v>167</v>
      </c>
      <c r="F1364">
        <v>2016</v>
      </c>
      <c r="G1364">
        <v>66.388613619055107</v>
      </c>
      <c r="H1364">
        <v>68.996401129457595</v>
      </c>
      <c r="I1364">
        <v>63.256669287161003</v>
      </c>
    </row>
    <row r="1365" spans="1:9" x14ac:dyDescent="0.15">
      <c r="A1365" t="s">
        <v>202</v>
      </c>
      <c r="B1365" t="s">
        <v>310</v>
      </c>
      <c r="C1365" t="s">
        <v>21</v>
      </c>
      <c r="D1365" t="s">
        <v>204</v>
      </c>
      <c r="E1365" t="s">
        <v>167</v>
      </c>
      <c r="F1365">
        <v>2016</v>
      </c>
      <c r="G1365">
        <v>66.014007242790299</v>
      </c>
      <c r="H1365">
        <v>68.530640372049405</v>
      </c>
      <c r="I1365">
        <v>63.076052501029103</v>
      </c>
    </row>
    <row r="1366" spans="1:9" x14ac:dyDescent="0.15">
      <c r="A1366" t="s">
        <v>202</v>
      </c>
      <c r="B1366" t="s">
        <v>310</v>
      </c>
      <c r="C1366" t="s">
        <v>1</v>
      </c>
      <c r="D1366" t="s">
        <v>204</v>
      </c>
      <c r="E1366" t="s">
        <v>167</v>
      </c>
      <c r="F1366">
        <v>2016</v>
      </c>
      <c r="G1366">
        <v>67.447176249899101</v>
      </c>
      <c r="H1366">
        <v>70.478315509802698</v>
      </c>
      <c r="I1366">
        <v>64.120980768532604</v>
      </c>
    </row>
    <row r="1367" spans="1:9" x14ac:dyDescent="0.15">
      <c r="A1367" t="s">
        <v>202</v>
      </c>
      <c r="B1367" t="s">
        <v>310</v>
      </c>
      <c r="C1367" t="s">
        <v>205</v>
      </c>
      <c r="D1367" t="s">
        <v>204</v>
      </c>
      <c r="E1367" t="s">
        <v>167</v>
      </c>
      <c r="F1367">
        <v>2016</v>
      </c>
      <c r="G1367">
        <v>66.756951709768401</v>
      </c>
      <c r="H1367">
        <v>69.511577984602596</v>
      </c>
      <c r="I1367">
        <v>63.628029037909897</v>
      </c>
    </row>
    <row r="1368" spans="1:9" x14ac:dyDescent="0.15">
      <c r="A1368" t="s">
        <v>202</v>
      </c>
      <c r="B1368" t="s">
        <v>311</v>
      </c>
      <c r="C1368" t="s">
        <v>21</v>
      </c>
      <c r="D1368" t="s">
        <v>204</v>
      </c>
      <c r="E1368" t="s">
        <v>167</v>
      </c>
      <c r="F1368">
        <v>2016</v>
      </c>
      <c r="G1368">
        <v>69.196122828320796</v>
      </c>
      <c r="H1368">
        <v>71.879680645674</v>
      </c>
      <c r="I1368">
        <v>66.019507386701306</v>
      </c>
    </row>
    <row r="1369" spans="1:9" x14ac:dyDescent="0.15">
      <c r="A1369" t="s">
        <v>202</v>
      </c>
      <c r="B1369" t="s">
        <v>311</v>
      </c>
      <c r="C1369" t="s">
        <v>1</v>
      </c>
      <c r="D1369" t="s">
        <v>204</v>
      </c>
      <c r="E1369" t="s">
        <v>167</v>
      </c>
      <c r="F1369">
        <v>2016</v>
      </c>
      <c r="G1369">
        <v>70.710510548982597</v>
      </c>
      <c r="H1369">
        <v>73.772043724268599</v>
      </c>
      <c r="I1369">
        <v>67.032413131485896</v>
      </c>
    </row>
    <row r="1370" spans="1:9" x14ac:dyDescent="0.15">
      <c r="A1370" t="s">
        <v>202</v>
      </c>
      <c r="B1370" t="s">
        <v>311</v>
      </c>
      <c r="C1370" t="s">
        <v>205</v>
      </c>
      <c r="D1370" t="s">
        <v>204</v>
      </c>
      <c r="E1370" t="s">
        <v>167</v>
      </c>
      <c r="F1370">
        <v>2016</v>
      </c>
      <c r="G1370">
        <v>69.986306489368403</v>
      </c>
      <c r="H1370">
        <v>72.834310960753598</v>
      </c>
      <c r="I1370">
        <v>66.528994131519497</v>
      </c>
    </row>
    <row r="1371" spans="1:9" x14ac:dyDescent="0.15">
      <c r="A1371" t="s">
        <v>202</v>
      </c>
      <c r="B1371" t="s">
        <v>312</v>
      </c>
      <c r="C1371" t="s">
        <v>21</v>
      </c>
      <c r="D1371" t="s">
        <v>204</v>
      </c>
      <c r="E1371" t="s">
        <v>167</v>
      </c>
      <c r="F1371">
        <v>2016</v>
      </c>
      <c r="G1371">
        <v>69.095932446125303</v>
      </c>
      <c r="H1371">
        <v>71.842261865795706</v>
      </c>
      <c r="I1371">
        <v>65.997089220816903</v>
      </c>
    </row>
    <row r="1372" spans="1:9" x14ac:dyDescent="0.15">
      <c r="A1372" t="s">
        <v>202</v>
      </c>
      <c r="B1372" t="s">
        <v>312</v>
      </c>
      <c r="C1372" t="s">
        <v>1</v>
      </c>
      <c r="D1372" t="s">
        <v>204</v>
      </c>
      <c r="E1372" t="s">
        <v>167</v>
      </c>
      <c r="F1372">
        <v>2016</v>
      </c>
      <c r="G1372">
        <v>70.477263291229406</v>
      </c>
      <c r="H1372">
        <v>73.695095078134599</v>
      </c>
      <c r="I1372">
        <v>66.899244541609093</v>
      </c>
    </row>
    <row r="1373" spans="1:9" x14ac:dyDescent="0.15">
      <c r="A1373" t="s">
        <v>202</v>
      </c>
      <c r="B1373" t="s">
        <v>312</v>
      </c>
      <c r="C1373" t="s">
        <v>205</v>
      </c>
      <c r="D1373" t="s">
        <v>204</v>
      </c>
      <c r="E1373" t="s">
        <v>167</v>
      </c>
      <c r="F1373">
        <v>2016</v>
      </c>
      <c r="G1373">
        <v>69.801425553599003</v>
      </c>
      <c r="H1373">
        <v>72.7632617554885</v>
      </c>
      <c r="I1373">
        <v>66.449945402349101</v>
      </c>
    </row>
    <row r="1374" spans="1:9" x14ac:dyDescent="0.15">
      <c r="A1374" t="s">
        <v>202</v>
      </c>
      <c r="B1374" t="s">
        <v>313</v>
      </c>
      <c r="C1374" t="s">
        <v>21</v>
      </c>
      <c r="D1374" t="s">
        <v>204</v>
      </c>
      <c r="E1374" t="s">
        <v>167</v>
      </c>
      <c r="F1374">
        <v>2016</v>
      </c>
      <c r="G1374">
        <v>69.201827809455295</v>
      </c>
      <c r="H1374">
        <v>71.835502978699907</v>
      </c>
      <c r="I1374">
        <v>66.049701032409899</v>
      </c>
    </row>
    <row r="1375" spans="1:9" x14ac:dyDescent="0.15">
      <c r="A1375" t="s">
        <v>202</v>
      </c>
      <c r="B1375" t="s">
        <v>313</v>
      </c>
      <c r="C1375" t="s">
        <v>1</v>
      </c>
      <c r="D1375" t="s">
        <v>204</v>
      </c>
      <c r="E1375" t="s">
        <v>167</v>
      </c>
      <c r="F1375">
        <v>2016</v>
      </c>
      <c r="G1375">
        <v>70.048986642267295</v>
      </c>
      <c r="H1375">
        <v>73.142861397654698</v>
      </c>
      <c r="I1375">
        <v>66.603557306552403</v>
      </c>
    </row>
    <row r="1376" spans="1:9" x14ac:dyDescent="0.15">
      <c r="A1376" t="s">
        <v>202</v>
      </c>
      <c r="B1376" t="s">
        <v>313</v>
      </c>
      <c r="C1376" t="s">
        <v>205</v>
      </c>
      <c r="D1376" t="s">
        <v>204</v>
      </c>
      <c r="E1376" t="s">
        <v>167</v>
      </c>
      <c r="F1376">
        <v>2016</v>
      </c>
      <c r="G1376">
        <v>69.662013280005397</v>
      </c>
      <c r="H1376">
        <v>72.567808023546604</v>
      </c>
      <c r="I1376">
        <v>66.315009535990299</v>
      </c>
    </row>
    <row r="1377" spans="1:9" x14ac:dyDescent="0.15">
      <c r="A1377" t="s">
        <v>202</v>
      </c>
      <c r="B1377" t="s">
        <v>314</v>
      </c>
      <c r="C1377" t="s">
        <v>21</v>
      </c>
      <c r="D1377" t="s">
        <v>204</v>
      </c>
      <c r="E1377" t="s">
        <v>167</v>
      </c>
      <c r="F1377">
        <v>2016</v>
      </c>
      <c r="G1377">
        <v>67.558069540559302</v>
      </c>
      <c r="H1377">
        <v>70.1555565081905</v>
      </c>
      <c r="I1377">
        <v>64.514421054192695</v>
      </c>
    </row>
    <row r="1378" spans="1:9" x14ac:dyDescent="0.15">
      <c r="A1378" t="s">
        <v>202</v>
      </c>
      <c r="B1378" t="s">
        <v>314</v>
      </c>
      <c r="C1378" t="s">
        <v>1</v>
      </c>
      <c r="D1378" t="s">
        <v>204</v>
      </c>
      <c r="E1378" t="s">
        <v>167</v>
      </c>
      <c r="F1378">
        <v>2016</v>
      </c>
      <c r="G1378">
        <v>69.876818517107594</v>
      </c>
      <c r="H1378">
        <v>73.055697906864395</v>
      </c>
      <c r="I1378">
        <v>66.318779856434702</v>
      </c>
    </row>
    <row r="1379" spans="1:9" x14ac:dyDescent="0.15">
      <c r="A1379" t="s">
        <v>202</v>
      </c>
      <c r="B1379" t="s">
        <v>314</v>
      </c>
      <c r="C1379" t="s">
        <v>205</v>
      </c>
      <c r="D1379" t="s">
        <v>204</v>
      </c>
      <c r="E1379" t="s">
        <v>167</v>
      </c>
      <c r="F1379">
        <v>2016</v>
      </c>
      <c r="G1379">
        <v>68.712587434423398</v>
      </c>
      <c r="H1379">
        <v>71.527424155276606</v>
      </c>
      <c r="I1379">
        <v>65.364495284507896</v>
      </c>
    </row>
    <row r="1380" spans="1:9" x14ac:dyDescent="0.15">
      <c r="A1380" t="s">
        <v>202</v>
      </c>
      <c r="B1380" t="s">
        <v>315</v>
      </c>
      <c r="C1380" t="s">
        <v>21</v>
      </c>
      <c r="D1380" t="s">
        <v>204</v>
      </c>
      <c r="E1380" t="s">
        <v>167</v>
      </c>
      <c r="F1380">
        <v>2016</v>
      </c>
      <c r="G1380">
        <v>68.062245695749397</v>
      </c>
      <c r="H1380">
        <v>70.672309212167903</v>
      </c>
      <c r="I1380">
        <v>65.129304232880401</v>
      </c>
    </row>
    <row r="1381" spans="1:9" x14ac:dyDescent="0.15">
      <c r="A1381" t="s">
        <v>202</v>
      </c>
      <c r="B1381" t="s">
        <v>315</v>
      </c>
      <c r="C1381" t="s">
        <v>1</v>
      </c>
      <c r="D1381" t="s">
        <v>204</v>
      </c>
      <c r="E1381" t="s">
        <v>167</v>
      </c>
      <c r="F1381">
        <v>2016</v>
      </c>
      <c r="G1381">
        <v>69.195334359866393</v>
      </c>
      <c r="H1381">
        <v>72.247189943277107</v>
      </c>
      <c r="I1381">
        <v>65.752205287092494</v>
      </c>
    </row>
    <row r="1382" spans="1:9" x14ac:dyDescent="0.15">
      <c r="A1382" t="s">
        <v>202</v>
      </c>
      <c r="B1382" t="s">
        <v>315</v>
      </c>
      <c r="C1382" t="s">
        <v>205</v>
      </c>
      <c r="D1382" t="s">
        <v>204</v>
      </c>
      <c r="E1382" t="s">
        <v>167</v>
      </c>
      <c r="F1382">
        <v>2016</v>
      </c>
      <c r="G1382">
        <v>68.668213484101003</v>
      </c>
      <c r="H1382">
        <v>71.415099383098294</v>
      </c>
      <c r="I1382">
        <v>65.485802447690602</v>
      </c>
    </row>
    <row r="1383" spans="1:9" x14ac:dyDescent="0.15">
      <c r="A1383" t="s">
        <v>202</v>
      </c>
      <c r="B1383" t="s">
        <v>316</v>
      </c>
      <c r="C1383" t="s">
        <v>21</v>
      </c>
      <c r="D1383" t="s">
        <v>204</v>
      </c>
      <c r="E1383" t="s">
        <v>167</v>
      </c>
      <c r="F1383">
        <v>2016</v>
      </c>
      <c r="G1383">
        <v>68.233173435298994</v>
      </c>
      <c r="H1383">
        <v>70.8887208070323</v>
      </c>
      <c r="I1383">
        <v>65.281491852715604</v>
      </c>
    </row>
    <row r="1384" spans="1:9" x14ac:dyDescent="0.15">
      <c r="A1384" t="s">
        <v>202</v>
      </c>
      <c r="B1384" t="s">
        <v>316</v>
      </c>
      <c r="C1384" t="s">
        <v>1</v>
      </c>
      <c r="D1384" t="s">
        <v>204</v>
      </c>
      <c r="E1384" t="s">
        <v>167</v>
      </c>
      <c r="F1384">
        <v>2016</v>
      </c>
      <c r="G1384">
        <v>69.707229017998401</v>
      </c>
      <c r="H1384">
        <v>72.792921458071902</v>
      </c>
      <c r="I1384">
        <v>66.302680525365304</v>
      </c>
    </row>
    <row r="1385" spans="1:9" x14ac:dyDescent="0.15">
      <c r="A1385" t="s">
        <v>202</v>
      </c>
      <c r="B1385" t="s">
        <v>316</v>
      </c>
      <c r="C1385" t="s">
        <v>205</v>
      </c>
      <c r="D1385" t="s">
        <v>204</v>
      </c>
      <c r="E1385" t="s">
        <v>167</v>
      </c>
      <c r="F1385">
        <v>2016</v>
      </c>
      <c r="G1385">
        <v>68.980194598304394</v>
      </c>
      <c r="H1385">
        <v>71.827451663422096</v>
      </c>
      <c r="I1385">
        <v>65.867470177837504</v>
      </c>
    </row>
    <row r="1386" spans="1:9" x14ac:dyDescent="0.15">
      <c r="A1386" t="s">
        <v>202</v>
      </c>
      <c r="B1386" t="s">
        <v>317</v>
      </c>
      <c r="C1386" t="s">
        <v>21</v>
      </c>
      <c r="D1386" t="s">
        <v>204</v>
      </c>
      <c r="E1386" t="s">
        <v>167</v>
      </c>
      <c r="F1386">
        <v>2016</v>
      </c>
      <c r="G1386">
        <v>68.118757235216705</v>
      </c>
      <c r="H1386">
        <v>70.756615621229798</v>
      </c>
      <c r="I1386">
        <v>65.041653546484596</v>
      </c>
    </row>
    <row r="1387" spans="1:9" x14ac:dyDescent="0.15">
      <c r="A1387" t="s">
        <v>202</v>
      </c>
      <c r="B1387" t="s">
        <v>317</v>
      </c>
      <c r="C1387" t="s">
        <v>1</v>
      </c>
      <c r="D1387" t="s">
        <v>204</v>
      </c>
      <c r="E1387" t="s">
        <v>167</v>
      </c>
      <c r="F1387">
        <v>2016</v>
      </c>
      <c r="G1387">
        <v>69.084350063275707</v>
      </c>
      <c r="H1387">
        <v>72.161203383064304</v>
      </c>
      <c r="I1387">
        <v>65.754420476453902</v>
      </c>
    </row>
    <row r="1388" spans="1:9" x14ac:dyDescent="0.15">
      <c r="A1388" t="s">
        <v>202</v>
      </c>
      <c r="B1388" t="s">
        <v>317</v>
      </c>
      <c r="C1388" t="s">
        <v>205</v>
      </c>
      <c r="D1388" t="s">
        <v>204</v>
      </c>
      <c r="E1388" t="s">
        <v>167</v>
      </c>
      <c r="F1388">
        <v>2016</v>
      </c>
      <c r="G1388">
        <v>68.627253850147198</v>
      </c>
      <c r="H1388">
        <v>71.386312907187403</v>
      </c>
      <c r="I1388">
        <v>65.368521715820904</v>
      </c>
    </row>
    <row r="1389" spans="1:9" x14ac:dyDescent="0.15">
      <c r="A1389" t="s">
        <v>202</v>
      </c>
      <c r="B1389" t="s">
        <v>318</v>
      </c>
      <c r="C1389" t="s">
        <v>21</v>
      </c>
      <c r="D1389" t="s">
        <v>204</v>
      </c>
      <c r="E1389" t="s">
        <v>167</v>
      </c>
      <c r="F1389">
        <v>2016</v>
      </c>
      <c r="G1389">
        <v>68.675908371826495</v>
      </c>
      <c r="H1389">
        <v>71.302230340444794</v>
      </c>
      <c r="I1389">
        <v>65.678246988256902</v>
      </c>
    </row>
    <row r="1390" spans="1:9" x14ac:dyDescent="0.15">
      <c r="A1390" t="s">
        <v>202</v>
      </c>
      <c r="B1390" t="s">
        <v>318</v>
      </c>
      <c r="C1390" t="s">
        <v>1</v>
      </c>
      <c r="D1390" t="s">
        <v>204</v>
      </c>
      <c r="E1390" t="s">
        <v>167</v>
      </c>
      <c r="F1390">
        <v>2016</v>
      </c>
      <c r="G1390">
        <v>70.172403576317606</v>
      </c>
      <c r="H1390">
        <v>73.298472394969906</v>
      </c>
      <c r="I1390">
        <v>66.632116095880093</v>
      </c>
    </row>
    <row r="1391" spans="1:9" x14ac:dyDescent="0.15">
      <c r="A1391" t="s">
        <v>202</v>
      </c>
      <c r="B1391" t="s">
        <v>318</v>
      </c>
      <c r="C1391" t="s">
        <v>205</v>
      </c>
      <c r="D1391" t="s">
        <v>204</v>
      </c>
      <c r="E1391" t="s">
        <v>167</v>
      </c>
      <c r="F1391">
        <v>2016</v>
      </c>
      <c r="G1391">
        <v>69.454719405536594</v>
      </c>
      <c r="H1391">
        <v>72.3090998340803</v>
      </c>
      <c r="I1391">
        <v>66.161107986315798</v>
      </c>
    </row>
    <row r="1392" spans="1:9" x14ac:dyDescent="0.15">
      <c r="A1392" t="s">
        <v>202</v>
      </c>
      <c r="B1392" t="s">
        <v>319</v>
      </c>
      <c r="C1392" t="s">
        <v>21</v>
      </c>
      <c r="D1392" t="s">
        <v>204</v>
      </c>
      <c r="E1392" t="s">
        <v>167</v>
      </c>
      <c r="F1392">
        <v>2016</v>
      </c>
      <c r="G1392">
        <v>67.880475472105104</v>
      </c>
      <c r="H1392">
        <v>70.434826221442293</v>
      </c>
      <c r="I1392">
        <v>64.918840319059399</v>
      </c>
    </row>
    <row r="1393" spans="1:9" x14ac:dyDescent="0.15">
      <c r="A1393" t="s">
        <v>202</v>
      </c>
      <c r="B1393" t="s">
        <v>319</v>
      </c>
      <c r="C1393" t="s">
        <v>1</v>
      </c>
      <c r="D1393" t="s">
        <v>204</v>
      </c>
      <c r="E1393" t="s">
        <v>167</v>
      </c>
      <c r="F1393">
        <v>2016</v>
      </c>
      <c r="G1393">
        <v>69.496838790805697</v>
      </c>
      <c r="H1393">
        <v>72.563650725140803</v>
      </c>
      <c r="I1393">
        <v>66.005671018551993</v>
      </c>
    </row>
    <row r="1394" spans="1:9" x14ac:dyDescent="0.15">
      <c r="A1394" t="s">
        <v>202</v>
      </c>
      <c r="B1394" t="s">
        <v>319</v>
      </c>
      <c r="C1394" t="s">
        <v>205</v>
      </c>
      <c r="D1394" t="s">
        <v>204</v>
      </c>
      <c r="E1394" t="s">
        <v>167</v>
      </c>
      <c r="F1394">
        <v>2016</v>
      </c>
      <c r="G1394">
        <v>68.712975477888506</v>
      </c>
      <c r="H1394">
        <v>71.505693500135294</v>
      </c>
      <c r="I1394">
        <v>65.478111346381397</v>
      </c>
    </row>
    <row r="1395" spans="1:9" x14ac:dyDescent="0.15">
      <c r="A1395" t="s">
        <v>202</v>
      </c>
      <c r="B1395" t="s">
        <v>320</v>
      </c>
      <c r="C1395" t="s">
        <v>21</v>
      </c>
      <c r="D1395" t="s">
        <v>204</v>
      </c>
      <c r="E1395" t="s">
        <v>167</v>
      </c>
      <c r="F1395">
        <v>2016</v>
      </c>
      <c r="G1395">
        <v>68.247420659652207</v>
      </c>
      <c r="H1395">
        <v>70.840077417882895</v>
      </c>
      <c r="I1395">
        <v>65.159225812350002</v>
      </c>
    </row>
    <row r="1396" spans="1:9" x14ac:dyDescent="0.15">
      <c r="A1396" t="s">
        <v>202</v>
      </c>
      <c r="B1396" t="s">
        <v>320</v>
      </c>
      <c r="C1396" t="s">
        <v>1</v>
      </c>
      <c r="D1396" t="s">
        <v>204</v>
      </c>
      <c r="E1396" t="s">
        <v>167</v>
      </c>
      <c r="F1396">
        <v>2016</v>
      </c>
      <c r="G1396">
        <v>69.639948969809396</v>
      </c>
      <c r="H1396">
        <v>72.822678884122197</v>
      </c>
      <c r="I1396">
        <v>66.079577415836695</v>
      </c>
    </row>
    <row r="1397" spans="1:9" x14ac:dyDescent="0.15">
      <c r="A1397" t="s">
        <v>202</v>
      </c>
      <c r="B1397" t="s">
        <v>320</v>
      </c>
      <c r="C1397" t="s">
        <v>205</v>
      </c>
      <c r="D1397" t="s">
        <v>204</v>
      </c>
      <c r="E1397" t="s">
        <v>167</v>
      </c>
      <c r="F1397">
        <v>2016</v>
      </c>
      <c r="G1397">
        <v>68.960905507614797</v>
      </c>
      <c r="H1397">
        <v>71.8259250456058</v>
      </c>
      <c r="I1397">
        <v>65.607356766592801</v>
      </c>
    </row>
    <row r="1398" spans="1:9" x14ac:dyDescent="0.15">
      <c r="A1398" t="s">
        <v>202</v>
      </c>
      <c r="B1398" t="s">
        <v>321</v>
      </c>
      <c r="C1398" t="s">
        <v>21</v>
      </c>
      <c r="D1398" t="s">
        <v>204</v>
      </c>
      <c r="E1398" t="s">
        <v>167</v>
      </c>
      <c r="F1398">
        <v>2016</v>
      </c>
      <c r="G1398">
        <v>67.706693270227603</v>
      </c>
      <c r="H1398">
        <v>70.322990248635406</v>
      </c>
      <c r="I1398">
        <v>64.713094254801106</v>
      </c>
    </row>
    <row r="1399" spans="1:9" x14ac:dyDescent="0.15">
      <c r="A1399" t="s">
        <v>202</v>
      </c>
      <c r="B1399" t="s">
        <v>321</v>
      </c>
      <c r="C1399" t="s">
        <v>1</v>
      </c>
      <c r="D1399" t="s">
        <v>204</v>
      </c>
      <c r="E1399" t="s">
        <v>167</v>
      </c>
      <c r="F1399">
        <v>2016</v>
      </c>
      <c r="G1399">
        <v>69.552512078374804</v>
      </c>
      <c r="H1399">
        <v>72.610386181177503</v>
      </c>
      <c r="I1399">
        <v>65.901759405618506</v>
      </c>
    </row>
    <row r="1400" spans="1:9" x14ac:dyDescent="0.15">
      <c r="A1400" t="s">
        <v>202</v>
      </c>
      <c r="B1400" t="s">
        <v>321</v>
      </c>
      <c r="C1400" t="s">
        <v>205</v>
      </c>
      <c r="D1400" t="s">
        <v>204</v>
      </c>
      <c r="E1400" t="s">
        <v>167</v>
      </c>
      <c r="F1400">
        <v>2016</v>
      </c>
      <c r="G1400">
        <v>68.640004757342396</v>
      </c>
      <c r="H1400">
        <v>71.483011518835198</v>
      </c>
      <c r="I1400">
        <v>65.344301702127296</v>
      </c>
    </row>
    <row r="1401" spans="1:9" x14ac:dyDescent="0.15">
      <c r="A1401" t="s">
        <v>202</v>
      </c>
      <c r="B1401" t="s">
        <v>322</v>
      </c>
      <c r="C1401" t="s">
        <v>21</v>
      </c>
      <c r="D1401" t="s">
        <v>204</v>
      </c>
      <c r="E1401" t="s">
        <v>167</v>
      </c>
      <c r="F1401">
        <v>2016</v>
      </c>
      <c r="G1401">
        <v>67.691184718547404</v>
      </c>
      <c r="H1401">
        <v>70.254183605157706</v>
      </c>
      <c r="I1401">
        <v>64.8379645740374</v>
      </c>
    </row>
    <row r="1402" spans="1:9" x14ac:dyDescent="0.15">
      <c r="A1402" t="s">
        <v>202</v>
      </c>
      <c r="B1402" t="s">
        <v>322</v>
      </c>
      <c r="C1402" t="s">
        <v>1</v>
      </c>
      <c r="D1402" t="s">
        <v>204</v>
      </c>
      <c r="E1402" t="s">
        <v>167</v>
      </c>
      <c r="F1402">
        <v>2016</v>
      </c>
      <c r="G1402">
        <v>68.488506251464301</v>
      </c>
      <c r="H1402">
        <v>71.448106576254602</v>
      </c>
      <c r="I1402">
        <v>64.994420054787994</v>
      </c>
    </row>
    <row r="1403" spans="1:9" x14ac:dyDescent="0.15">
      <c r="A1403" t="s">
        <v>202</v>
      </c>
      <c r="B1403" t="s">
        <v>322</v>
      </c>
      <c r="C1403" t="s">
        <v>205</v>
      </c>
      <c r="D1403" t="s">
        <v>204</v>
      </c>
      <c r="E1403" t="s">
        <v>167</v>
      </c>
      <c r="F1403">
        <v>2016</v>
      </c>
      <c r="G1403">
        <v>68.108182316382099</v>
      </c>
      <c r="H1403">
        <v>70.852101437843501</v>
      </c>
      <c r="I1403">
        <v>64.922510223078902</v>
      </c>
    </row>
    <row r="1404" spans="1:9" x14ac:dyDescent="0.15">
      <c r="A1404" t="s">
        <v>202</v>
      </c>
      <c r="B1404" t="s">
        <v>323</v>
      </c>
      <c r="C1404" t="s">
        <v>21</v>
      </c>
      <c r="D1404" t="s">
        <v>204</v>
      </c>
      <c r="E1404" t="s">
        <v>167</v>
      </c>
      <c r="F1404">
        <v>2016</v>
      </c>
      <c r="G1404">
        <v>67.4441480604101</v>
      </c>
      <c r="H1404">
        <v>69.957170739264498</v>
      </c>
      <c r="I1404">
        <v>64.442826797151696</v>
      </c>
    </row>
    <row r="1405" spans="1:9" x14ac:dyDescent="0.15">
      <c r="A1405" t="s">
        <v>202</v>
      </c>
      <c r="B1405" t="s">
        <v>323</v>
      </c>
      <c r="C1405" t="s">
        <v>1</v>
      </c>
      <c r="D1405" t="s">
        <v>204</v>
      </c>
      <c r="E1405" t="s">
        <v>167</v>
      </c>
      <c r="F1405">
        <v>2016</v>
      </c>
      <c r="G1405">
        <v>69.057975745057306</v>
      </c>
      <c r="H1405">
        <v>72.169381576537006</v>
      </c>
      <c r="I1405">
        <v>65.560576981039901</v>
      </c>
    </row>
    <row r="1406" spans="1:9" x14ac:dyDescent="0.15">
      <c r="A1406" t="s">
        <v>202</v>
      </c>
      <c r="B1406" t="s">
        <v>323</v>
      </c>
      <c r="C1406" t="s">
        <v>205</v>
      </c>
      <c r="D1406" t="s">
        <v>204</v>
      </c>
      <c r="E1406" t="s">
        <v>167</v>
      </c>
      <c r="F1406">
        <v>2016</v>
      </c>
      <c r="G1406">
        <v>68.262120517769503</v>
      </c>
      <c r="H1406">
        <v>71.044618408225205</v>
      </c>
      <c r="I1406">
        <v>65.017117862690498</v>
      </c>
    </row>
    <row r="1407" spans="1:9" x14ac:dyDescent="0.15">
      <c r="A1407" t="s">
        <v>202</v>
      </c>
      <c r="B1407" t="s">
        <v>324</v>
      </c>
      <c r="C1407" t="s">
        <v>21</v>
      </c>
      <c r="D1407" t="s">
        <v>204</v>
      </c>
      <c r="E1407" t="s">
        <v>167</v>
      </c>
      <c r="F1407">
        <v>2016</v>
      </c>
      <c r="G1407">
        <v>66.609106943311104</v>
      </c>
      <c r="H1407">
        <v>69.067192514387003</v>
      </c>
      <c r="I1407">
        <v>63.702519393215802</v>
      </c>
    </row>
    <row r="1408" spans="1:9" x14ac:dyDescent="0.15">
      <c r="A1408" t="s">
        <v>202</v>
      </c>
      <c r="B1408" t="s">
        <v>324</v>
      </c>
      <c r="C1408" t="s">
        <v>1</v>
      </c>
      <c r="D1408" t="s">
        <v>204</v>
      </c>
      <c r="E1408" t="s">
        <v>167</v>
      </c>
      <c r="F1408">
        <v>2016</v>
      </c>
      <c r="G1408">
        <v>68.477645160385094</v>
      </c>
      <c r="H1408">
        <v>71.469128636642395</v>
      </c>
      <c r="I1408">
        <v>65.023685517826806</v>
      </c>
    </row>
    <row r="1409" spans="1:9" x14ac:dyDescent="0.15">
      <c r="A1409" t="s">
        <v>202</v>
      </c>
      <c r="B1409" t="s">
        <v>324</v>
      </c>
      <c r="C1409" t="s">
        <v>205</v>
      </c>
      <c r="D1409" t="s">
        <v>204</v>
      </c>
      <c r="E1409" t="s">
        <v>167</v>
      </c>
      <c r="F1409">
        <v>2016</v>
      </c>
      <c r="G1409">
        <v>67.533753482050699</v>
      </c>
      <c r="H1409">
        <v>70.226914955264704</v>
      </c>
      <c r="I1409">
        <v>64.370513111520594</v>
      </c>
    </row>
    <row r="1410" spans="1:9" x14ac:dyDescent="0.15">
      <c r="A1410" t="s">
        <v>202</v>
      </c>
      <c r="B1410" t="s">
        <v>325</v>
      </c>
      <c r="C1410" t="s">
        <v>21</v>
      </c>
      <c r="D1410" t="s">
        <v>204</v>
      </c>
      <c r="E1410" t="s">
        <v>167</v>
      </c>
      <c r="F1410">
        <v>2016</v>
      </c>
      <c r="G1410">
        <v>67.533696321019903</v>
      </c>
      <c r="H1410">
        <v>70.043170722827497</v>
      </c>
      <c r="I1410">
        <v>64.582391783907994</v>
      </c>
    </row>
    <row r="1411" spans="1:9" x14ac:dyDescent="0.15">
      <c r="A1411" t="s">
        <v>202</v>
      </c>
      <c r="B1411" t="s">
        <v>325</v>
      </c>
      <c r="C1411" t="s">
        <v>1</v>
      </c>
      <c r="D1411" t="s">
        <v>204</v>
      </c>
      <c r="E1411" t="s">
        <v>167</v>
      </c>
      <c r="F1411">
        <v>2016</v>
      </c>
      <c r="G1411">
        <v>69.334952349976206</v>
      </c>
      <c r="H1411">
        <v>72.439276874886602</v>
      </c>
      <c r="I1411">
        <v>65.825879387672103</v>
      </c>
    </row>
    <row r="1412" spans="1:9" x14ac:dyDescent="0.15">
      <c r="A1412" t="s">
        <v>202</v>
      </c>
      <c r="B1412" t="s">
        <v>325</v>
      </c>
      <c r="C1412" t="s">
        <v>205</v>
      </c>
      <c r="D1412" t="s">
        <v>204</v>
      </c>
      <c r="E1412" t="s">
        <v>167</v>
      </c>
      <c r="F1412">
        <v>2016</v>
      </c>
      <c r="G1412">
        <v>68.436384444509699</v>
      </c>
      <c r="H1412">
        <v>71.216044244485403</v>
      </c>
      <c r="I1412">
        <v>65.211518140420296</v>
      </c>
    </row>
    <row r="1413" spans="1:9" x14ac:dyDescent="0.15">
      <c r="A1413" t="s">
        <v>202</v>
      </c>
      <c r="B1413" t="s">
        <v>326</v>
      </c>
      <c r="C1413" t="s">
        <v>21</v>
      </c>
      <c r="D1413" t="s">
        <v>204</v>
      </c>
      <c r="E1413" t="s">
        <v>167</v>
      </c>
      <c r="F1413">
        <v>2016</v>
      </c>
      <c r="G1413">
        <v>68.817149803164796</v>
      </c>
      <c r="H1413">
        <v>71.5019299905194</v>
      </c>
      <c r="I1413">
        <v>65.819148736097802</v>
      </c>
    </row>
    <row r="1414" spans="1:9" x14ac:dyDescent="0.15">
      <c r="A1414" t="s">
        <v>202</v>
      </c>
      <c r="B1414" t="s">
        <v>326</v>
      </c>
      <c r="C1414" t="s">
        <v>1</v>
      </c>
      <c r="D1414" t="s">
        <v>204</v>
      </c>
      <c r="E1414" t="s">
        <v>167</v>
      </c>
      <c r="F1414">
        <v>2016</v>
      </c>
      <c r="G1414">
        <v>69.686117924911898</v>
      </c>
      <c r="H1414">
        <v>72.826127518238806</v>
      </c>
      <c r="I1414">
        <v>66.082846987058701</v>
      </c>
    </row>
    <row r="1415" spans="1:9" x14ac:dyDescent="0.15">
      <c r="A1415" t="s">
        <v>202</v>
      </c>
      <c r="B1415" t="s">
        <v>326</v>
      </c>
      <c r="C1415" t="s">
        <v>205</v>
      </c>
      <c r="D1415" t="s">
        <v>204</v>
      </c>
      <c r="E1415" t="s">
        <v>167</v>
      </c>
      <c r="F1415">
        <v>2016</v>
      </c>
      <c r="G1415">
        <v>69.258249951162</v>
      </c>
      <c r="H1415">
        <v>72.124662412669693</v>
      </c>
      <c r="I1415">
        <v>65.932283652842003</v>
      </c>
    </row>
    <row r="1416" spans="1:9" x14ac:dyDescent="0.15">
      <c r="A1416" t="s">
        <v>202</v>
      </c>
      <c r="B1416" t="s">
        <v>327</v>
      </c>
      <c r="C1416" t="s">
        <v>21</v>
      </c>
      <c r="D1416" t="s">
        <v>204</v>
      </c>
      <c r="E1416" t="s">
        <v>167</v>
      </c>
      <c r="F1416">
        <v>2016</v>
      </c>
      <c r="G1416">
        <v>69.672844130118705</v>
      </c>
      <c r="H1416">
        <v>72.393349458449705</v>
      </c>
      <c r="I1416">
        <v>66.613018790941794</v>
      </c>
    </row>
    <row r="1417" spans="1:9" x14ac:dyDescent="0.15">
      <c r="A1417" t="s">
        <v>202</v>
      </c>
      <c r="B1417" t="s">
        <v>327</v>
      </c>
      <c r="C1417" t="s">
        <v>1</v>
      </c>
      <c r="D1417" t="s">
        <v>204</v>
      </c>
      <c r="E1417" t="s">
        <v>167</v>
      </c>
      <c r="F1417">
        <v>2016</v>
      </c>
      <c r="G1417">
        <v>70.714536231224898</v>
      </c>
      <c r="H1417">
        <v>73.915359436761705</v>
      </c>
      <c r="I1417">
        <v>67.111138495319906</v>
      </c>
    </row>
    <row r="1418" spans="1:9" x14ac:dyDescent="0.15">
      <c r="A1418" t="s">
        <v>202</v>
      </c>
      <c r="B1418" t="s">
        <v>327</v>
      </c>
      <c r="C1418" t="s">
        <v>205</v>
      </c>
      <c r="D1418" t="s">
        <v>204</v>
      </c>
      <c r="E1418" t="s">
        <v>167</v>
      </c>
      <c r="F1418">
        <v>2016</v>
      </c>
      <c r="G1418">
        <v>70.209693040870704</v>
      </c>
      <c r="H1418">
        <v>73.138528495742406</v>
      </c>
      <c r="I1418">
        <v>66.832951623673196</v>
      </c>
    </row>
    <row r="1419" spans="1:9" x14ac:dyDescent="0.15">
      <c r="A1419" t="s">
        <v>202</v>
      </c>
      <c r="B1419" t="s">
        <v>328</v>
      </c>
      <c r="C1419" t="s">
        <v>21</v>
      </c>
      <c r="D1419" t="s">
        <v>204</v>
      </c>
      <c r="E1419" t="s">
        <v>167</v>
      </c>
      <c r="F1419">
        <v>2016</v>
      </c>
      <c r="G1419">
        <v>68.747013547970496</v>
      </c>
      <c r="H1419">
        <v>71.393915171915296</v>
      </c>
      <c r="I1419">
        <v>65.735360969647303</v>
      </c>
    </row>
    <row r="1420" spans="1:9" x14ac:dyDescent="0.15">
      <c r="A1420" t="s">
        <v>202</v>
      </c>
      <c r="B1420" t="s">
        <v>328</v>
      </c>
      <c r="C1420" t="s">
        <v>1</v>
      </c>
      <c r="D1420" t="s">
        <v>204</v>
      </c>
      <c r="E1420" t="s">
        <v>167</v>
      </c>
      <c r="F1420">
        <v>2016</v>
      </c>
      <c r="G1420">
        <v>70.197520610678893</v>
      </c>
      <c r="H1420">
        <v>73.265498390063897</v>
      </c>
      <c r="I1420">
        <v>66.523378224323096</v>
      </c>
    </row>
    <row r="1421" spans="1:9" x14ac:dyDescent="0.15">
      <c r="A1421" t="s">
        <v>202</v>
      </c>
      <c r="B1421" t="s">
        <v>328</v>
      </c>
      <c r="C1421" t="s">
        <v>205</v>
      </c>
      <c r="D1421" t="s">
        <v>204</v>
      </c>
      <c r="E1421" t="s">
        <v>167</v>
      </c>
      <c r="F1421">
        <v>2016</v>
      </c>
      <c r="G1421">
        <v>69.470324008247005</v>
      </c>
      <c r="H1421">
        <v>72.2844598587251</v>
      </c>
      <c r="I1421">
        <v>66.208129500549106</v>
      </c>
    </row>
    <row r="1422" spans="1:9" x14ac:dyDescent="0.15">
      <c r="A1422" t="s">
        <v>202</v>
      </c>
      <c r="B1422" t="s">
        <v>329</v>
      </c>
      <c r="C1422" t="s">
        <v>21</v>
      </c>
      <c r="D1422" t="s">
        <v>204</v>
      </c>
      <c r="E1422" t="s">
        <v>167</v>
      </c>
      <c r="F1422">
        <v>2016</v>
      </c>
      <c r="G1422">
        <v>70.041024320106501</v>
      </c>
      <c r="H1422">
        <v>72.793868292095098</v>
      </c>
      <c r="I1422">
        <v>66.937424717252</v>
      </c>
    </row>
    <row r="1423" spans="1:9" x14ac:dyDescent="0.15">
      <c r="A1423" t="s">
        <v>202</v>
      </c>
      <c r="B1423" t="s">
        <v>329</v>
      </c>
      <c r="C1423" t="s">
        <v>1</v>
      </c>
      <c r="D1423" t="s">
        <v>204</v>
      </c>
      <c r="E1423" t="s">
        <v>167</v>
      </c>
      <c r="F1423">
        <v>2016</v>
      </c>
      <c r="G1423">
        <v>71.0452016476642</v>
      </c>
      <c r="H1423">
        <v>74.371259833357698</v>
      </c>
      <c r="I1423">
        <v>67.337546789024898</v>
      </c>
    </row>
    <row r="1424" spans="1:9" x14ac:dyDescent="0.15">
      <c r="A1424" t="s">
        <v>202</v>
      </c>
      <c r="B1424" t="s">
        <v>329</v>
      </c>
      <c r="C1424" t="s">
        <v>205</v>
      </c>
      <c r="D1424" t="s">
        <v>204</v>
      </c>
      <c r="E1424" t="s">
        <v>167</v>
      </c>
      <c r="F1424">
        <v>2016</v>
      </c>
      <c r="G1424">
        <v>70.556474552591595</v>
      </c>
      <c r="H1424">
        <v>73.564032802375095</v>
      </c>
      <c r="I1424">
        <v>67.162730076211702</v>
      </c>
    </row>
    <row r="1425" spans="1:9" x14ac:dyDescent="0.15">
      <c r="A1425" t="s">
        <v>202</v>
      </c>
      <c r="B1425" t="s">
        <v>330</v>
      </c>
      <c r="C1425" t="s">
        <v>21</v>
      </c>
      <c r="D1425" t="s">
        <v>204</v>
      </c>
      <c r="E1425" t="s">
        <v>167</v>
      </c>
      <c r="F1425">
        <v>2016</v>
      </c>
      <c r="G1425">
        <v>67.7588780104672</v>
      </c>
      <c r="H1425">
        <v>70.322627900809294</v>
      </c>
      <c r="I1425">
        <v>64.788000031993207</v>
      </c>
    </row>
    <row r="1426" spans="1:9" x14ac:dyDescent="0.15">
      <c r="A1426" t="s">
        <v>202</v>
      </c>
      <c r="B1426" t="s">
        <v>330</v>
      </c>
      <c r="C1426" t="s">
        <v>1</v>
      </c>
      <c r="D1426" t="s">
        <v>204</v>
      </c>
      <c r="E1426" t="s">
        <v>167</v>
      </c>
      <c r="F1426">
        <v>2016</v>
      </c>
      <c r="G1426">
        <v>69.683182226423597</v>
      </c>
      <c r="H1426">
        <v>72.755144489869807</v>
      </c>
      <c r="I1426">
        <v>66.092803497980597</v>
      </c>
    </row>
    <row r="1427" spans="1:9" x14ac:dyDescent="0.15">
      <c r="A1427" t="s">
        <v>202</v>
      </c>
      <c r="B1427" t="s">
        <v>330</v>
      </c>
      <c r="C1427" t="s">
        <v>205</v>
      </c>
      <c r="D1427" t="s">
        <v>204</v>
      </c>
      <c r="E1427" t="s">
        <v>167</v>
      </c>
      <c r="F1427">
        <v>2016</v>
      </c>
      <c r="G1427">
        <v>68.734913566484394</v>
      </c>
      <c r="H1427">
        <v>71.481529383545507</v>
      </c>
      <c r="I1427">
        <v>65.461781842841603</v>
      </c>
    </row>
    <row r="1428" spans="1:9" x14ac:dyDescent="0.15">
      <c r="A1428" t="s">
        <v>202</v>
      </c>
      <c r="B1428" t="s">
        <v>331</v>
      </c>
      <c r="C1428" t="s">
        <v>21</v>
      </c>
      <c r="D1428" t="s">
        <v>204</v>
      </c>
      <c r="E1428" t="s">
        <v>167</v>
      </c>
      <c r="F1428">
        <v>2016</v>
      </c>
      <c r="G1428">
        <v>68.876398623066194</v>
      </c>
      <c r="H1428">
        <v>71.430138567245393</v>
      </c>
      <c r="I1428">
        <v>65.975245439686304</v>
      </c>
    </row>
    <row r="1429" spans="1:9" x14ac:dyDescent="0.15">
      <c r="A1429" t="s">
        <v>202</v>
      </c>
      <c r="B1429" t="s">
        <v>331</v>
      </c>
      <c r="C1429" t="s">
        <v>1</v>
      </c>
      <c r="D1429" t="s">
        <v>204</v>
      </c>
      <c r="E1429" t="s">
        <v>167</v>
      </c>
      <c r="F1429">
        <v>2016</v>
      </c>
      <c r="G1429">
        <v>70.128336618571197</v>
      </c>
      <c r="H1429">
        <v>73.159503186941393</v>
      </c>
      <c r="I1429">
        <v>66.624617775278296</v>
      </c>
    </row>
    <row r="1430" spans="1:9" x14ac:dyDescent="0.15">
      <c r="A1430" t="s">
        <v>202</v>
      </c>
      <c r="B1430" t="s">
        <v>331</v>
      </c>
      <c r="C1430" t="s">
        <v>205</v>
      </c>
      <c r="D1430" t="s">
        <v>204</v>
      </c>
      <c r="E1430" t="s">
        <v>167</v>
      </c>
      <c r="F1430">
        <v>2016</v>
      </c>
      <c r="G1430">
        <v>69.516881578827196</v>
      </c>
      <c r="H1430">
        <v>72.287081867145204</v>
      </c>
      <c r="I1430">
        <v>66.338826805720302</v>
      </c>
    </row>
    <row r="1431" spans="1:9" x14ac:dyDescent="0.15">
      <c r="A1431" t="s">
        <v>202</v>
      </c>
      <c r="B1431" t="s">
        <v>332</v>
      </c>
      <c r="C1431" t="s">
        <v>21</v>
      </c>
      <c r="D1431" t="s">
        <v>204</v>
      </c>
      <c r="E1431" t="s">
        <v>167</v>
      </c>
      <c r="F1431">
        <v>2016</v>
      </c>
      <c r="G1431">
        <v>68.957674162338705</v>
      </c>
      <c r="H1431">
        <v>71.615764660269406</v>
      </c>
      <c r="I1431">
        <v>65.990315179934299</v>
      </c>
    </row>
    <row r="1432" spans="1:9" x14ac:dyDescent="0.15">
      <c r="A1432" t="s">
        <v>202</v>
      </c>
      <c r="B1432" t="s">
        <v>332</v>
      </c>
      <c r="C1432" t="s">
        <v>1</v>
      </c>
      <c r="D1432" t="s">
        <v>204</v>
      </c>
      <c r="E1432" t="s">
        <v>167</v>
      </c>
      <c r="F1432">
        <v>2016</v>
      </c>
      <c r="G1432">
        <v>69.766623413440897</v>
      </c>
      <c r="H1432">
        <v>72.901485134725803</v>
      </c>
      <c r="I1432">
        <v>66.2422670028634</v>
      </c>
    </row>
    <row r="1433" spans="1:9" x14ac:dyDescent="0.15">
      <c r="A1433" t="s">
        <v>202</v>
      </c>
      <c r="B1433" t="s">
        <v>332</v>
      </c>
      <c r="C1433" t="s">
        <v>205</v>
      </c>
      <c r="D1433" t="s">
        <v>204</v>
      </c>
      <c r="E1433" t="s">
        <v>167</v>
      </c>
      <c r="F1433">
        <v>2016</v>
      </c>
      <c r="G1433">
        <v>69.373296086241496</v>
      </c>
      <c r="H1433">
        <v>72.252771011054605</v>
      </c>
      <c r="I1433">
        <v>66.172156946213704</v>
      </c>
    </row>
    <row r="1434" spans="1:9" x14ac:dyDescent="0.15">
      <c r="A1434" t="s">
        <v>202</v>
      </c>
      <c r="B1434" t="s">
        <v>333</v>
      </c>
      <c r="C1434" t="s">
        <v>21</v>
      </c>
      <c r="D1434" t="s">
        <v>204</v>
      </c>
      <c r="E1434" t="s">
        <v>167</v>
      </c>
      <c r="F1434">
        <v>2016</v>
      </c>
      <c r="G1434">
        <v>67.199822703891797</v>
      </c>
      <c r="H1434">
        <v>69.700295961798304</v>
      </c>
      <c r="I1434">
        <v>64.325465975633307</v>
      </c>
    </row>
    <row r="1435" spans="1:9" x14ac:dyDescent="0.15">
      <c r="A1435" t="s">
        <v>202</v>
      </c>
      <c r="B1435" t="s">
        <v>333</v>
      </c>
      <c r="C1435" t="s">
        <v>1</v>
      </c>
      <c r="D1435" t="s">
        <v>204</v>
      </c>
      <c r="E1435" t="s">
        <v>167</v>
      </c>
      <c r="F1435">
        <v>2016</v>
      </c>
      <c r="G1435">
        <v>69.599771021523793</v>
      </c>
      <c r="H1435">
        <v>72.773554220621605</v>
      </c>
      <c r="I1435">
        <v>66.092402913900102</v>
      </c>
    </row>
    <row r="1436" spans="1:9" x14ac:dyDescent="0.15">
      <c r="A1436" t="s">
        <v>202</v>
      </c>
      <c r="B1436" t="s">
        <v>333</v>
      </c>
      <c r="C1436" t="s">
        <v>205</v>
      </c>
      <c r="D1436" t="s">
        <v>204</v>
      </c>
      <c r="E1436" t="s">
        <v>167</v>
      </c>
      <c r="F1436">
        <v>2016</v>
      </c>
      <c r="G1436">
        <v>68.379861896008293</v>
      </c>
      <c r="H1436">
        <v>71.193959309142301</v>
      </c>
      <c r="I1436">
        <v>65.213110702984494</v>
      </c>
    </row>
    <row r="1437" spans="1:9" x14ac:dyDescent="0.15">
      <c r="A1437" t="s">
        <v>202</v>
      </c>
      <c r="B1437" t="s">
        <v>334</v>
      </c>
      <c r="C1437" t="s">
        <v>21</v>
      </c>
      <c r="D1437" t="s">
        <v>204</v>
      </c>
      <c r="E1437" t="s">
        <v>167</v>
      </c>
      <c r="F1437">
        <v>2016</v>
      </c>
      <c r="G1437">
        <v>67.364903499460894</v>
      </c>
      <c r="H1437">
        <v>69.953017972005796</v>
      </c>
      <c r="I1437">
        <v>64.507180307279796</v>
      </c>
    </row>
    <row r="1438" spans="1:9" x14ac:dyDescent="0.15">
      <c r="A1438" t="s">
        <v>202</v>
      </c>
      <c r="B1438" t="s">
        <v>334</v>
      </c>
      <c r="C1438" t="s">
        <v>1</v>
      </c>
      <c r="D1438" t="s">
        <v>204</v>
      </c>
      <c r="E1438" t="s">
        <v>167</v>
      </c>
      <c r="F1438">
        <v>2016</v>
      </c>
      <c r="G1438">
        <v>70.497340784719398</v>
      </c>
      <c r="H1438">
        <v>73.743316360464107</v>
      </c>
      <c r="I1438">
        <v>66.922903161531593</v>
      </c>
    </row>
    <row r="1439" spans="1:9" x14ac:dyDescent="0.15">
      <c r="A1439" t="s">
        <v>202</v>
      </c>
      <c r="B1439" t="s">
        <v>334</v>
      </c>
      <c r="C1439" t="s">
        <v>205</v>
      </c>
      <c r="D1439" t="s">
        <v>204</v>
      </c>
      <c r="E1439" t="s">
        <v>167</v>
      </c>
      <c r="F1439">
        <v>2016</v>
      </c>
      <c r="G1439">
        <v>68.884906763249504</v>
      </c>
      <c r="H1439">
        <v>71.713403424755398</v>
      </c>
      <c r="I1439">
        <v>65.697427927433296</v>
      </c>
    </row>
    <row r="1440" spans="1:9" x14ac:dyDescent="0.15">
      <c r="A1440" t="s">
        <v>202</v>
      </c>
      <c r="B1440" t="s">
        <v>335</v>
      </c>
      <c r="C1440" t="s">
        <v>21</v>
      </c>
      <c r="D1440" t="s">
        <v>204</v>
      </c>
      <c r="E1440" t="s">
        <v>167</v>
      </c>
      <c r="F1440">
        <v>2016</v>
      </c>
      <c r="G1440">
        <v>68.883675599101494</v>
      </c>
      <c r="H1440">
        <v>71.569701610982307</v>
      </c>
      <c r="I1440">
        <v>65.8154213786962</v>
      </c>
    </row>
    <row r="1441" spans="1:9" x14ac:dyDescent="0.15">
      <c r="A1441" t="s">
        <v>202</v>
      </c>
      <c r="B1441" t="s">
        <v>335</v>
      </c>
      <c r="C1441" t="s">
        <v>1</v>
      </c>
      <c r="D1441" t="s">
        <v>204</v>
      </c>
      <c r="E1441" t="s">
        <v>167</v>
      </c>
      <c r="F1441">
        <v>2016</v>
      </c>
      <c r="G1441">
        <v>70.226984835590301</v>
      </c>
      <c r="H1441">
        <v>73.399382325092404</v>
      </c>
      <c r="I1441">
        <v>66.539465401133</v>
      </c>
    </row>
    <row r="1442" spans="1:9" x14ac:dyDescent="0.15">
      <c r="A1442" t="s">
        <v>202</v>
      </c>
      <c r="B1442" t="s">
        <v>335</v>
      </c>
      <c r="C1442" t="s">
        <v>205</v>
      </c>
      <c r="D1442" t="s">
        <v>204</v>
      </c>
      <c r="E1442" t="s">
        <v>167</v>
      </c>
      <c r="F1442">
        <v>2016</v>
      </c>
      <c r="G1442">
        <v>69.572638724995301</v>
      </c>
      <c r="H1442">
        <v>72.504314128829193</v>
      </c>
      <c r="I1442">
        <v>66.278575290380502</v>
      </c>
    </row>
    <row r="1443" spans="1:9" x14ac:dyDescent="0.15">
      <c r="A1443" t="s">
        <v>202</v>
      </c>
      <c r="B1443" t="s">
        <v>336</v>
      </c>
      <c r="C1443" t="s">
        <v>21</v>
      </c>
      <c r="D1443" t="s">
        <v>204</v>
      </c>
      <c r="E1443" t="s">
        <v>167</v>
      </c>
      <c r="F1443">
        <v>2016</v>
      </c>
      <c r="G1443">
        <v>68.953932727132099</v>
      </c>
      <c r="H1443">
        <v>71.716962954558298</v>
      </c>
      <c r="I1443">
        <v>65.965915698415898</v>
      </c>
    </row>
    <row r="1444" spans="1:9" x14ac:dyDescent="0.15">
      <c r="A1444" t="s">
        <v>202</v>
      </c>
      <c r="B1444" t="s">
        <v>336</v>
      </c>
      <c r="C1444" t="s">
        <v>1</v>
      </c>
      <c r="D1444" t="s">
        <v>204</v>
      </c>
      <c r="E1444" t="s">
        <v>167</v>
      </c>
      <c r="F1444">
        <v>2016</v>
      </c>
      <c r="G1444">
        <v>70.179958885676598</v>
      </c>
      <c r="H1444">
        <v>73.462713451191306</v>
      </c>
      <c r="I1444">
        <v>66.510813170835505</v>
      </c>
    </row>
    <row r="1445" spans="1:9" x14ac:dyDescent="0.15">
      <c r="A1445" t="s">
        <v>202</v>
      </c>
      <c r="B1445" t="s">
        <v>336</v>
      </c>
      <c r="C1445" t="s">
        <v>205</v>
      </c>
      <c r="D1445" t="s">
        <v>204</v>
      </c>
      <c r="E1445" t="s">
        <v>167</v>
      </c>
      <c r="F1445">
        <v>2016</v>
      </c>
      <c r="G1445">
        <v>69.582287476885398</v>
      </c>
      <c r="H1445">
        <v>72.614418348247</v>
      </c>
      <c r="I1445">
        <v>66.188963707700594</v>
      </c>
    </row>
    <row r="1446" spans="1:9" x14ac:dyDescent="0.15">
      <c r="A1446" t="s">
        <v>202</v>
      </c>
      <c r="B1446" t="s">
        <v>337</v>
      </c>
      <c r="C1446" t="s">
        <v>21</v>
      </c>
      <c r="D1446" t="s">
        <v>204</v>
      </c>
      <c r="E1446" t="s">
        <v>167</v>
      </c>
      <c r="F1446">
        <v>2016</v>
      </c>
      <c r="G1446">
        <v>69.167268285717398</v>
      </c>
      <c r="H1446">
        <v>71.870427233356196</v>
      </c>
      <c r="I1446">
        <v>66.019003646696902</v>
      </c>
    </row>
    <row r="1447" spans="1:9" x14ac:dyDescent="0.15">
      <c r="A1447" t="s">
        <v>202</v>
      </c>
      <c r="B1447" t="s">
        <v>337</v>
      </c>
      <c r="C1447" t="s">
        <v>1</v>
      </c>
      <c r="D1447" t="s">
        <v>204</v>
      </c>
      <c r="E1447" t="s">
        <v>167</v>
      </c>
      <c r="F1447">
        <v>2016</v>
      </c>
      <c r="G1447">
        <v>70.764724053990406</v>
      </c>
      <c r="H1447">
        <v>74.075720253220894</v>
      </c>
      <c r="I1447">
        <v>66.997307761491598</v>
      </c>
    </row>
    <row r="1448" spans="1:9" x14ac:dyDescent="0.15">
      <c r="A1448" t="s">
        <v>202</v>
      </c>
      <c r="B1448" t="s">
        <v>337</v>
      </c>
      <c r="C1448" t="s">
        <v>205</v>
      </c>
      <c r="D1448" t="s">
        <v>204</v>
      </c>
      <c r="E1448" t="s">
        <v>167</v>
      </c>
      <c r="F1448">
        <v>2016</v>
      </c>
      <c r="G1448">
        <v>69.994658578182296</v>
      </c>
      <c r="H1448">
        <v>73.001690882838403</v>
      </c>
      <c r="I1448">
        <v>66.592253301336896</v>
      </c>
    </row>
    <row r="1449" spans="1:9" x14ac:dyDescent="0.15">
      <c r="A1449" t="s">
        <v>202</v>
      </c>
      <c r="B1449" t="s">
        <v>338</v>
      </c>
      <c r="C1449" t="s">
        <v>21</v>
      </c>
      <c r="D1449" t="s">
        <v>204</v>
      </c>
      <c r="E1449" t="s">
        <v>167</v>
      </c>
      <c r="F1449">
        <v>2016</v>
      </c>
      <c r="G1449">
        <v>69.278487279269996</v>
      </c>
      <c r="H1449">
        <v>71.913475918966896</v>
      </c>
      <c r="I1449">
        <v>66.1282847058188</v>
      </c>
    </row>
    <row r="1450" spans="1:9" x14ac:dyDescent="0.15">
      <c r="A1450" t="s">
        <v>202</v>
      </c>
      <c r="B1450" t="s">
        <v>338</v>
      </c>
      <c r="C1450" t="s">
        <v>1</v>
      </c>
      <c r="D1450" t="s">
        <v>204</v>
      </c>
      <c r="E1450" t="s">
        <v>167</v>
      </c>
      <c r="F1450">
        <v>2016</v>
      </c>
      <c r="G1450">
        <v>70.319673226587099</v>
      </c>
      <c r="H1450">
        <v>73.467306938103206</v>
      </c>
      <c r="I1450">
        <v>66.629817270223697</v>
      </c>
    </row>
    <row r="1451" spans="1:9" x14ac:dyDescent="0.15">
      <c r="A1451" t="s">
        <v>202</v>
      </c>
      <c r="B1451" t="s">
        <v>338</v>
      </c>
      <c r="C1451" t="s">
        <v>205</v>
      </c>
      <c r="D1451" t="s">
        <v>204</v>
      </c>
      <c r="E1451" t="s">
        <v>167</v>
      </c>
      <c r="F1451">
        <v>2016</v>
      </c>
      <c r="G1451">
        <v>69.814603473695698</v>
      </c>
      <c r="H1451">
        <v>72.700186431421997</v>
      </c>
      <c r="I1451">
        <v>66.3945133479546</v>
      </c>
    </row>
    <row r="1452" spans="1:9" x14ac:dyDescent="0.15">
      <c r="A1452" t="s">
        <v>202</v>
      </c>
      <c r="B1452" t="s">
        <v>339</v>
      </c>
      <c r="C1452" t="s">
        <v>21</v>
      </c>
      <c r="D1452" t="s">
        <v>204</v>
      </c>
      <c r="E1452" t="s">
        <v>167</v>
      </c>
      <c r="F1452">
        <v>2016</v>
      </c>
      <c r="G1452">
        <v>68.802314835478597</v>
      </c>
      <c r="H1452">
        <v>71.476603073388603</v>
      </c>
      <c r="I1452">
        <v>65.557022524117301</v>
      </c>
    </row>
    <row r="1453" spans="1:9" x14ac:dyDescent="0.15">
      <c r="A1453" t="s">
        <v>202</v>
      </c>
      <c r="B1453" t="s">
        <v>339</v>
      </c>
      <c r="C1453" t="s">
        <v>1</v>
      </c>
      <c r="D1453" t="s">
        <v>204</v>
      </c>
      <c r="E1453" t="s">
        <v>167</v>
      </c>
      <c r="F1453">
        <v>2016</v>
      </c>
      <c r="G1453">
        <v>70.198855958781607</v>
      </c>
      <c r="H1453">
        <v>73.350361663998598</v>
      </c>
      <c r="I1453">
        <v>66.622058182068699</v>
      </c>
    </row>
    <row r="1454" spans="1:9" x14ac:dyDescent="0.15">
      <c r="A1454" t="s">
        <v>202</v>
      </c>
      <c r="B1454" t="s">
        <v>339</v>
      </c>
      <c r="C1454" t="s">
        <v>205</v>
      </c>
      <c r="D1454" t="s">
        <v>204</v>
      </c>
      <c r="E1454" t="s">
        <v>167</v>
      </c>
      <c r="F1454">
        <v>2016</v>
      </c>
      <c r="G1454">
        <v>69.505734143297801</v>
      </c>
      <c r="H1454">
        <v>72.440507698098301</v>
      </c>
      <c r="I1454">
        <v>66.017913012481003</v>
      </c>
    </row>
    <row r="1455" spans="1:9" x14ac:dyDescent="0.15">
      <c r="A1455" t="s">
        <v>202</v>
      </c>
      <c r="B1455" t="s">
        <v>340</v>
      </c>
      <c r="C1455" t="s">
        <v>21</v>
      </c>
      <c r="D1455" t="s">
        <v>204</v>
      </c>
      <c r="E1455" t="s">
        <v>167</v>
      </c>
      <c r="F1455">
        <v>2016</v>
      </c>
      <c r="G1455">
        <v>68.408226137754497</v>
      </c>
      <c r="H1455">
        <v>71.007373639997894</v>
      </c>
      <c r="I1455">
        <v>65.475020661521697</v>
      </c>
    </row>
    <row r="1456" spans="1:9" x14ac:dyDescent="0.15">
      <c r="A1456" t="s">
        <v>202</v>
      </c>
      <c r="B1456" t="s">
        <v>340</v>
      </c>
      <c r="C1456" t="s">
        <v>1</v>
      </c>
      <c r="D1456" t="s">
        <v>204</v>
      </c>
      <c r="E1456" t="s">
        <v>167</v>
      </c>
      <c r="F1456">
        <v>2016</v>
      </c>
      <c r="G1456">
        <v>70.033409332620707</v>
      </c>
      <c r="H1456">
        <v>73.141036712559696</v>
      </c>
      <c r="I1456">
        <v>66.473301029892994</v>
      </c>
    </row>
    <row r="1457" spans="1:9" x14ac:dyDescent="0.15">
      <c r="A1457" t="s">
        <v>202</v>
      </c>
      <c r="B1457" t="s">
        <v>340</v>
      </c>
      <c r="C1457" t="s">
        <v>205</v>
      </c>
      <c r="D1457" t="s">
        <v>204</v>
      </c>
      <c r="E1457" t="s">
        <v>167</v>
      </c>
      <c r="F1457">
        <v>2016</v>
      </c>
      <c r="G1457">
        <v>69.229058722192605</v>
      </c>
      <c r="H1457">
        <v>72.067693132917995</v>
      </c>
      <c r="I1457">
        <v>65.955550134203307</v>
      </c>
    </row>
    <row r="1458" spans="1:9" x14ac:dyDescent="0.15">
      <c r="A1458" t="s">
        <v>202</v>
      </c>
      <c r="B1458" t="s">
        <v>341</v>
      </c>
      <c r="C1458" t="s">
        <v>21</v>
      </c>
      <c r="D1458" t="s">
        <v>204</v>
      </c>
      <c r="E1458" t="s">
        <v>167</v>
      </c>
      <c r="F1458">
        <v>2016</v>
      </c>
      <c r="G1458">
        <v>68.197293798479095</v>
      </c>
      <c r="H1458">
        <v>70.826553790523405</v>
      </c>
      <c r="I1458">
        <v>65.111828320308902</v>
      </c>
    </row>
    <row r="1459" spans="1:9" x14ac:dyDescent="0.15">
      <c r="A1459" t="s">
        <v>202</v>
      </c>
      <c r="B1459" t="s">
        <v>341</v>
      </c>
      <c r="C1459" t="s">
        <v>1</v>
      </c>
      <c r="D1459" t="s">
        <v>204</v>
      </c>
      <c r="E1459" t="s">
        <v>167</v>
      </c>
      <c r="F1459">
        <v>2016</v>
      </c>
      <c r="G1459">
        <v>69.842532224187195</v>
      </c>
      <c r="H1459">
        <v>73.115958455472494</v>
      </c>
      <c r="I1459">
        <v>66.258943896559103</v>
      </c>
    </row>
    <row r="1460" spans="1:9" x14ac:dyDescent="0.15">
      <c r="A1460" t="s">
        <v>202</v>
      </c>
      <c r="B1460" t="s">
        <v>341</v>
      </c>
      <c r="C1460" t="s">
        <v>205</v>
      </c>
      <c r="D1460" t="s">
        <v>204</v>
      </c>
      <c r="E1460" t="s">
        <v>167</v>
      </c>
      <c r="F1460">
        <v>2016</v>
      </c>
      <c r="G1460">
        <v>69.023366385751601</v>
      </c>
      <c r="H1460">
        <v>71.953188048661403</v>
      </c>
      <c r="I1460">
        <v>65.778090629216507</v>
      </c>
    </row>
    <row r="1461" spans="1:9" x14ac:dyDescent="0.15">
      <c r="A1461" t="s">
        <v>202</v>
      </c>
      <c r="B1461" t="s">
        <v>342</v>
      </c>
      <c r="C1461" t="s">
        <v>21</v>
      </c>
      <c r="D1461" t="s">
        <v>204</v>
      </c>
      <c r="E1461" t="s">
        <v>167</v>
      </c>
      <c r="F1461">
        <v>2016</v>
      </c>
      <c r="G1461">
        <v>67.728201768461105</v>
      </c>
      <c r="H1461">
        <v>70.4177035806741</v>
      </c>
      <c r="I1461">
        <v>64.716039717311304</v>
      </c>
    </row>
    <row r="1462" spans="1:9" x14ac:dyDescent="0.15">
      <c r="A1462" t="s">
        <v>202</v>
      </c>
      <c r="B1462" t="s">
        <v>342</v>
      </c>
      <c r="C1462" t="s">
        <v>1</v>
      </c>
      <c r="D1462" t="s">
        <v>204</v>
      </c>
      <c r="E1462" t="s">
        <v>167</v>
      </c>
      <c r="F1462">
        <v>2016</v>
      </c>
      <c r="G1462">
        <v>69.335284977770002</v>
      </c>
      <c r="H1462">
        <v>72.469810698381707</v>
      </c>
      <c r="I1462">
        <v>65.781266303394901</v>
      </c>
    </row>
    <row r="1463" spans="1:9" x14ac:dyDescent="0.15">
      <c r="A1463" t="s">
        <v>202</v>
      </c>
      <c r="B1463" t="s">
        <v>342</v>
      </c>
      <c r="C1463" t="s">
        <v>205</v>
      </c>
      <c r="D1463" t="s">
        <v>204</v>
      </c>
      <c r="E1463" t="s">
        <v>167</v>
      </c>
      <c r="F1463">
        <v>2016</v>
      </c>
      <c r="G1463">
        <v>68.536707043892207</v>
      </c>
      <c r="H1463">
        <v>71.407942053388695</v>
      </c>
      <c r="I1463">
        <v>65.319272785926103</v>
      </c>
    </row>
    <row r="1464" spans="1:9" x14ac:dyDescent="0.15">
      <c r="A1464" t="s">
        <v>202</v>
      </c>
      <c r="B1464" t="s">
        <v>343</v>
      </c>
      <c r="C1464" t="s">
        <v>21</v>
      </c>
      <c r="D1464" t="s">
        <v>204</v>
      </c>
      <c r="E1464" t="s">
        <v>167</v>
      </c>
      <c r="F1464">
        <v>2016</v>
      </c>
      <c r="G1464">
        <v>67.445506482824698</v>
      </c>
      <c r="H1464">
        <v>70.028920760043405</v>
      </c>
      <c r="I1464">
        <v>64.453396223338501</v>
      </c>
    </row>
    <row r="1465" spans="1:9" x14ac:dyDescent="0.15">
      <c r="A1465" t="s">
        <v>202</v>
      </c>
      <c r="B1465" t="s">
        <v>343</v>
      </c>
      <c r="C1465" t="s">
        <v>1</v>
      </c>
      <c r="D1465" t="s">
        <v>204</v>
      </c>
      <c r="E1465" t="s">
        <v>167</v>
      </c>
      <c r="F1465">
        <v>2016</v>
      </c>
      <c r="G1465">
        <v>69.287198126141206</v>
      </c>
      <c r="H1465">
        <v>72.393706983616795</v>
      </c>
      <c r="I1465">
        <v>65.729278769464202</v>
      </c>
    </row>
    <row r="1466" spans="1:9" x14ac:dyDescent="0.15">
      <c r="A1466" t="s">
        <v>202</v>
      </c>
      <c r="B1466" t="s">
        <v>343</v>
      </c>
      <c r="C1466" t="s">
        <v>205</v>
      </c>
      <c r="D1466" t="s">
        <v>204</v>
      </c>
      <c r="E1466" t="s">
        <v>167</v>
      </c>
      <c r="F1466">
        <v>2016</v>
      </c>
      <c r="G1466">
        <v>68.357665710702094</v>
      </c>
      <c r="H1466">
        <v>71.218955161796799</v>
      </c>
      <c r="I1466">
        <v>65.062679343933297</v>
      </c>
    </row>
    <row r="1467" spans="1:9" x14ac:dyDescent="0.15">
      <c r="A1467" t="s">
        <v>202</v>
      </c>
      <c r="B1467" t="s">
        <v>344</v>
      </c>
      <c r="C1467" t="s">
        <v>21</v>
      </c>
      <c r="D1467" t="s">
        <v>204</v>
      </c>
      <c r="E1467" t="s">
        <v>167</v>
      </c>
      <c r="F1467">
        <v>2016</v>
      </c>
      <c r="G1467">
        <v>66.583583339349602</v>
      </c>
      <c r="H1467">
        <v>69.068027614157103</v>
      </c>
      <c r="I1467">
        <v>63.8060945107053</v>
      </c>
    </row>
    <row r="1468" spans="1:9" x14ac:dyDescent="0.15">
      <c r="A1468" t="s">
        <v>202</v>
      </c>
      <c r="B1468" t="s">
        <v>344</v>
      </c>
      <c r="C1468" t="s">
        <v>1</v>
      </c>
      <c r="D1468" t="s">
        <v>204</v>
      </c>
      <c r="E1468" t="s">
        <v>167</v>
      </c>
      <c r="F1468">
        <v>2016</v>
      </c>
      <c r="G1468">
        <v>68.4748162024339</v>
      </c>
      <c r="H1468">
        <v>71.483861103429803</v>
      </c>
      <c r="I1468">
        <v>64.847022071740298</v>
      </c>
    </row>
    <row r="1469" spans="1:9" x14ac:dyDescent="0.15">
      <c r="A1469" t="s">
        <v>202</v>
      </c>
      <c r="B1469" t="s">
        <v>344</v>
      </c>
      <c r="C1469" t="s">
        <v>205</v>
      </c>
      <c r="D1469" t="s">
        <v>204</v>
      </c>
      <c r="E1469" t="s">
        <v>167</v>
      </c>
      <c r="F1469">
        <v>2016</v>
      </c>
      <c r="G1469">
        <v>67.511766128578103</v>
      </c>
      <c r="H1469">
        <v>70.242666688846896</v>
      </c>
      <c r="I1469">
        <v>64.295732959183297</v>
      </c>
    </row>
    <row r="1470" spans="1:9" x14ac:dyDescent="0.15">
      <c r="A1470" t="s">
        <v>202</v>
      </c>
      <c r="B1470" t="s">
        <v>345</v>
      </c>
      <c r="C1470" t="s">
        <v>21</v>
      </c>
      <c r="D1470" t="s">
        <v>204</v>
      </c>
      <c r="E1470" t="s">
        <v>167</v>
      </c>
      <c r="F1470">
        <v>2016</v>
      </c>
      <c r="G1470">
        <v>67.206840634971201</v>
      </c>
      <c r="H1470">
        <v>69.713328851319503</v>
      </c>
      <c r="I1470">
        <v>64.293076648185306</v>
      </c>
    </row>
    <row r="1471" spans="1:9" x14ac:dyDescent="0.15">
      <c r="A1471" t="s">
        <v>202</v>
      </c>
      <c r="B1471" t="s">
        <v>345</v>
      </c>
      <c r="C1471" t="s">
        <v>1</v>
      </c>
      <c r="D1471" t="s">
        <v>204</v>
      </c>
      <c r="E1471" t="s">
        <v>167</v>
      </c>
      <c r="F1471">
        <v>2016</v>
      </c>
      <c r="G1471">
        <v>69.174136799357896</v>
      </c>
      <c r="H1471">
        <v>72.322421098839399</v>
      </c>
      <c r="I1471">
        <v>65.587772254132403</v>
      </c>
    </row>
    <row r="1472" spans="1:9" x14ac:dyDescent="0.15">
      <c r="A1472" t="s">
        <v>202</v>
      </c>
      <c r="B1472" t="s">
        <v>345</v>
      </c>
      <c r="C1472" t="s">
        <v>205</v>
      </c>
      <c r="D1472" t="s">
        <v>204</v>
      </c>
      <c r="E1472" t="s">
        <v>167</v>
      </c>
      <c r="F1472">
        <v>2016</v>
      </c>
      <c r="G1472">
        <v>68.192710561692607</v>
      </c>
      <c r="H1472">
        <v>70.967794842842196</v>
      </c>
      <c r="I1472">
        <v>64.972525339074906</v>
      </c>
    </row>
    <row r="1473" spans="1:9" x14ac:dyDescent="0.15">
      <c r="A1473" t="s">
        <v>202</v>
      </c>
      <c r="B1473" t="s">
        <v>346</v>
      </c>
      <c r="C1473" t="s">
        <v>21</v>
      </c>
      <c r="D1473" t="s">
        <v>204</v>
      </c>
      <c r="E1473" t="s">
        <v>167</v>
      </c>
      <c r="F1473">
        <v>2016</v>
      </c>
      <c r="G1473">
        <v>67.161614204371503</v>
      </c>
      <c r="H1473">
        <v>69.734482759893794</v>
      </c>
      <c r="I1473">
        <v>64.0427303389244</v>
      </c>
    </row>
    <row r="1474" spans="1:9" x14ac:dyDescent="0.15">
      <c r="A1474" t="s">
        <v>202</v>
      </c>
      <c r="B1474" t="s">
        <v>346</v>
      </c>
      <c r="C1474" t="s">
        <v>1</v>
      </c>
      <c r="D1474" t="s">
        <v>204</v>
      </c>
      <c r="E1474" t="s">
        <v>167</v>
      </c>
      <c r="F1474">
        <v>2016</v>
      </c>
      <c r="G1474">
        <v>69.025828582128099</v>
      </c>
      <c r="H1474">
        <v>72.178758239099395</v>
      </c>
      <c r="I1474">
        <v>65.312081655229505</v>
      </c>
    </row>
    <row r="1475" spans="1:9" x14ac:dyDescent="0.15">
      <c r="A1475" t="s">
        <v>202</v>
      </c>
      <c r="B1475" t="s">
        <v>346</v>
      </c>
      <c r="C1475" t="s">
        <v>205</v>
      </c>
      <c r="D1475" t="s">
        <v>204</v>
      </c>
      <c r="E1475" t="s">
        <v>167</v>
      </c>
      <c r="F1475">
        <v>2016</v>
      </c>
      <c r="G1475">
        <v>68.094897205605605</v>
      </c>
      <c r="H1475">
        <v>70.946316493159799</v>
      </c>
      <c r="I1475">
        <v>64.608609568282603</v>
      </c>
    </row>
    <row r="1476" spans="1:9" x14ac:dyDescent="0.15">
      <c r="A1476" t="s">
        <v>202</v>
      </c>
      <c r="B1476" t="s">
        <v>347</v>
      </c>
      <c r="C1476" t="s">
        <v>21</v>
      </c>
      <c r="D1476" t="s">
        <v>204</v>
      </c>
      <c r="E1476" t="s">
        <v>167</v>
      </c>
      <c r="F1476">
        <v>2016</v>
      </c>
      <c r="G1476">
        <v>67.378235383807706</v>
      </c>
      <c r="H1476">
        <v>69.922462853334096</v>
      </c>
      <c r="I1476">
        <v>64.404407429307</v>
      </c>
    </row>
    <row r="1477" spans="1:9" x14ac:dyDescent="0.15">
      <c r="A1477" t="s">
        <v>202</v>
      </c>
      <c r="B1477" t="s">
        <v>347</v>
      </c>
      <c r="C1477" t="s">
        <v>1</v>
      </c>
      <c r="D1477" t="s">
        <v>204</v>
      </c>
      <c r="E1477" t="s">
        <v>167</v>
      </c>
      <c r="F1477">
        <v>2016</v>
      </c>
      <c r="G1477">
        <v>69.205604934281794</v>
      </c>
      <c r="H1477">
        <v>72.351125657857096</v>
      </c>
      <c r="I1477">
        <v>65.616356240558503</v>
      </c>
    </row>
    <row r="1478" spans="1:9" x14ac:dyDescent="0.15">
      <c r="A1478" t="s">
        <v>202</v>
      </c>
      <c r="B1478" t="s">
        <v>347</v>
      </c>
      <c r="C1478" t="s">
        <v>205</v>
      </c>
      <c r="D1478" t="s">
        <v>204</v>
      </c>
      <c r="E1478" t="s">
        <v>167</v>
      </c>
      <c r="F1478">
        <v>2016</v>
      </c>
      <c r="G1478">
        <v>68.296353603481705</v>
      </c>
      <c r="H1478">
        <v>71.1261014088401</v>
      </c>
      <c r="I1478">
        <v>65.000452137522203</v>
      </c>
    </row>
    <row r="1479" spans="1:9" x14ac:dyDescent="0.15">
      <c r="A1479" t="s">
        <v>202</v>
      </c>
      <c r="B1479" t="s">
        <v>348</v>
      </c>
      <c r="C1479" t="s">
        <v>21</v>
      </c>
      <c r="D1479" t="s">
        <v>204</v>
      </c>
      <c r="E1479" t="s">
        <v>167</v>
      </c>
      <c r="F1479">
        <v>2016</v>
      </c>
      <c r="G1479">
        <v>67.122841328499504</v>
      </c>
      <c r="H1479">
        <v>69.702404168126193</v>
      </c>
      <c r="I1479">
        <v>64.133993257831193</v>
      </c>
    </row>
    <row r="1480" spans="1:9" x14ac:dyDescent="0.15">
      <c r="A1480" t="s">
        <v>202</v>
      </c>
      <c r="B1480" t="s">
        <v>348</v>
      </c>
      <c r="C1480" t="s">
        <v>1</v>
      </c>
      <c r="D1480" t="s">
        <v>204</v>
      </c>
      <c r="E1480" t="s">
        <v>167</v>
      </c>
      <c r="F1480">
        <v>2016</v>
      </c>
      <c r="G1480">
        <v>68.673539842801304</v>
      </c>
      <c r="H1480">
        <v>71.781477846819101</v>
      </c>
      <c r="I1480">
        <v>65.012352866094005</v>
      </c>
    </row>
    <row r="1481" spans="1:9" x14ac:dyDescent="0.15">
      <c r="A1481" t="s">
        <v>202</v>
      </c>
      <c r="B1481" t="s">
        <v>348</v>
      </c>
      <c r="C1481" t="s">
        <v>205</v>
      </c>
      <c r="D1481" t="s">
        <v>204</v>
      </c>
      <c r="E1481" t="s">
        <v>167</v>
      </c>
      <c r="F1481">
        <v>2016</v>
      </c>
      <c r="G1481">
        <v>67.910198040309396</v>
      </c>
      <c r="H1481">
        <v>70.742303836818294</v>
      </c>
      <c r="I1481">
        <v>64.589138711350202</v>
      </c>
    </row>
    <row r="1482" spans="1:9" x14ac:dyDescent="0.15">
      <c r="A1482" t="s">
        <v>202</v>
      </c>
      <c r="B1482" t="s">
        <v>349</v>
      </c>
      <c r="C1482" t="s">
        <v>21</v>
      </c>
      <c r="D1482" t="s">
        <v>204</v>
      </c>
      <c r="E1482" t="s">
        <v>167</v>
      </c>
      <c r="F1482">
        <v>2016</v>
      </c>
      <c r="G1482">
        <v>68.456276306208196</v>
      </c>
      <c r="H1482">
        <v>71.132674789433395</v>
      </c>
      <c r="I1482">
        <v>65.5806431835111</v>
      </c>
    </row>
    <row r="1483" spans="1:9" x14ac:dyDescent="0.15">
      <c r="A1483" t="s">
        <v>202</v>
      </c>
      <c r="B1483" t="s">
        <v>349</v>
      </c>
      <c r="C1483" t="s">
        <v>1</v>
      </c>
      <c r="D1483" t="s">
        <v>204</v>
      </c>
      <c r="E1483" t="s">
        <v>167</v>
      </c>
      <c r="F1483">
        <v>2016</v>
      </c>
      <c r="G1483">
        <v>70.506375760377793</v>
      </c>
      <c r="H1483">
        <v>73.635511407733404</v>
      </c>
      <c r="I1483">
        <v>66.898840318620103</v>
      </c>
    </row>
    <row r="1484" spans="1:9" x14ac:dyDescent="0.15">
      <c r="A1484" t="s">
        <v>202</v>
      </c>
      <c r="B1484" t="s">
        <v>349</v>
      </c>
      <c r="C1484" t="s">
        <v>205</v>
      </c>
      <c r="D1484" t="s">
        <v>204</v>
      </c>
      <c r="E1484" t="s">
        <v>167</v>
      </c>
      <c r="F1484">
        <v>2016</v>
      </c>
      <c r="G1484">
        <v>69.480695461688796</v>
      </c>
      <c r="H1484">
        <v>72.395801091666399</v>
      </c>
      <c r="I1484">
        <v>66.1384122134276</v>
      </c>
    </row>
    <row r="1485" spans="1:9" x14ac:dyDescent="0.15">
      <c r="A1485" t="s">
        <v>202</v>
      </c>
      <c r="B1485" t="s">
        <v>350</v>
      </c>
      <c r="C1485" t="s">
        <v>21</v>
      </c>
      <c r="D1485" t="s">
        <v>204</v>
      </c>
      <c r="E1485" t="s">
        <v>167</v>
      </c>
      <c r="F1485">
        <v>2016</v>
      </c>
      <c r="G1485">
        <v>70.192944803190898</v>
      </c>
      <c r="H1485">
        <v>72.915779400961398</v>
      </c>
      <c r="I1485">
        <v>67.119960801796296</v>
      </c>
    </row>
    <row r="1486" spans="1:9" x14ac:dyDescent="0.15">
      <c r="A1486" t="s">
        <v>202</v>
      </c>
      <c r="B1486" t="s">
        <v>350</v>
      </c>
      <c r="C1486" t="s">
        <v>1</v>
      </c>
      <c r="D1486" t="s">
        <v>204</v>
      </c>
      <c r="E1486" t="s">
        <v>167</v>
      </c>
      <c r="F1486">
        <v>2016</v>
      </c>
      <c r="G1486">
        <v>71.677698073381904</v>
      </c>
      <c r="H1486">
        <v>74.953890466183793</v>
      </c>
      <c r="I1486">
        <v>67.965200551503102</v>
      </c>
    </row>
    <row r="1487" spans="1:9" x14ac:dyDescent="0.15">
      <c r="A1487" t="s">
        <v>202</v>
      </c>
      <c r="B1487" t="s">
        <v>350</v>
      </c>
      <c r="C1487" t="s">
        <v>205</v>
      </c>
      <c r="D1487" t="s">
        <v>204</v>
      </c>
      <c r="E1487" t="s">
        <v>167</v>
      </c>
      <c r="F1487">
        <v>2016</v>
      </c>
      <c r="G1487">
        <v>70.937750006192005</v>
      </c>
      <c r="H1487">
        <v>73.861643329455106</v>
      </c>
      <c r="I1487">
        <v>67.591187874058903</v>
      </c>
    </row>
    <row r="1488" spans="1:9" x14ac:dyDescent="0.15">
      <c r="A1488" t="s">
        <v>202</v>
      </c>
      <c r="B1488" t="s">
        <v>351</v>
      </c>
      <c r="C1488" t="s">
        <v>21</v>
      </c>
      <c r="D1488" t="s">
        <v>204</v>
      </c>
      <c r="E1488" t="s">
        <v>167</v>
      </c>
      <c r="F1488">
        <v>2016</v>
      </c>
      <c r="G1488">
        <v>69.507140050790099</v>
      </c>
      <c r="H1488">
        <v>72.194042715014405</v>
      </c>
      <c r="I1488">
        <v>66.347245618886106</v>
      </c>
    </row>
    <row r="1489" spans="1:9" x14ac:dyDescent="0.15">
      <c r="A1489" t="s">
        <v>202</v>
      </c>
      <c r="B1489" t="s">
        <v>351</v>
      </c>
      <c r="C1489" t="s">
        <v>1</v>
      </c>
      <c r="D1489" t="s">
        <v>204</v>
      </c>
      <c r="E1489" t="s">
        <v>167</v>
      </c>
      <c r="F1489">
        <v>2016</v>
      </c>
      <c r="G1489">
        <v>70.7519013104192</v>
      </c>
      <c r="H1489">
        <v>73.966346575503806</v>
      </c>
      <c r="I1489">
        <v>67.073257724276004</v>
      </c>
    </row>
    <row r="1490" spans="1:9" x14ac:dyDescent="0.15">
      <c r="A1490" t="s">
        <v>202</v>
      </c>
      <c r="B1490" t="s">
        <v>351</v>
      </c>
      <c r="C1490" t="s">
        <v>205</v>
      </c>
      <c r="D1490" t="s">
        <v>204</v>
      </c>
      <c r="E1490" t="s">
        <v>167</v>
      </c>
      <c r="F1490">
        <v>2016</v>
      </c>
      <c r="G1490">
        <v>70.139898732697901</v>
      </c>
      <c r="H1490">
        <v>73.073722724795999</v>
      </c>
      <c r="I1490">
        <v>66.705555233708395</v>
      </c>
    </row>
    <row r="1491" spans="1:9" x14ac:dyDescent="0.15">
      <c r="A1491" t="s">
        <v>202</v>
      </c>
      <c r="B1491" t="s">
        <v>352</v>
      </c>
      <c r="C1491" t="s">
        <v>21</v>
      </c>
      <c r="D1491" t="s">
        <v>204</v>
      </c>
      <c r="E1491" t="s">
        <v>167</v>
      </c>
      <c r="F1491">
        <v>2016</v>
      </c>
      <c r="G1491">
        <v>70.109891734683401</v>
      </c>
      <c r="H1491">
        <v>72.841034476015906</v>
      </c>
      <c r="I1491">
        <v>66.968440596490794</v>
      </c>
    </row>
    <row r="1492" spans="1:9" x14ac:dyDescent="0.15">
      <c r="A1492" t="s">
        <v>202</v>
      </c>
      <c r="B1492" t="s">
        <v>352</v>
      </c>
      <c r="C1492" t="s">
        <v>1</v>
      </c>
      <c r="D1492" t="s">
        <v>204</v>
      </c>
      <c r="E1492" t="s">
        <v>167</v>
      </c>
      <c r="F1492">
        <v>2016</v>
      </c>
      <c r="G1492">
        <v>71.001499475747707</v>
      </c>
      <c r="H1492">
        <v>74.195976737370501</v>
      </c>
      <c r="I1492">
        <v>67.327474393513498</v>
      </c>
    </row>
    <row r="1493" spans="1:9" x14ac:dyDescent="0.15">
      <c r="A1493" t="s">
        <v>202</v>
      </c>
      <c r="B1493" t="s">
        <v>352</v>
      </c>
      <c r="C1493" t="s">
        <v>205</v>
      </c>
      <c r="D1493" t="s">
        <v>204</v>
      </c>
      <c r="E1493" t="s">
        <v>167</v>
      </c>
      <c r="F1493">
        <v>2016</v>
      </c>
      <c r="G1493">
        <v>70.590741112049599</v>
      </c>
      <c r="H1493">
        <v>73.530873300342606</v>
      </c>
      <c r="I1493">
        <v>67.1694838213472</v>
      </c>
    </row>
    <row r="1494" spans="1:9" x14ac:dyDescent="0.15">
      <c r="A1494" t="s">
        <v>202</v>
      </c>
      <c r="B1494" t="s">
        <v>353</v>
      </c>
      <c r="C1494" t="s">
        <v>21</v>
      </c>
      <c r="D1494" t="s">
        <v>204</v>
      </c>
      <c r="E1494" t="s">
        <v>167</v>
      </c>
      <c r="F1494">
        <v>2016</v>
      </c>
      <c r="G1494">
        <v>69.199953885491496</v>
      </c>
      <c r="H1494">
        <v>71.820786585056197</v>
      </c>
      <c r="I1494">
        <v>66.111492881000402</v>
      </c>
    </row>
    <row r="1495" spans="1:9" x14ac:dyDescent="0.15">
      <c r="A1495" t="s">
        <v>202</v>
      </c>
      <c r="B1495" t="s">
        <v>353</v>
      </c>
      <c r="C1495" t="s">
        <v>1</v>
      </c>
      <c r="D1495" t="s">
        <v>204</v>
      </c>
      <c r="E1495" t="s">
        <v>167</v>
      </c>
      <c r="F1495">
        <v>2016</v>
      </c>
      <c r="G1495">
        <v>70.296412445693704</v>
      </c>
      <c r="H1495">
        <v>73.455761336588296</v>
      </c>
      <c r="I1495">
        <v>66.723247032190002</v>
      </c>
    </row>
    <row r="1496" spans="1:9" x14ac:dyDescent="0.15">
      <c r="A1496" t="s">
        <v>202</v>
      </c>
      <c r="B1496" t="s">
        <v>353</v>
      </c>
      <c r="C1496" t="s">
        <v>205</v>
      </c>
      <c r="D1496" t="s">
        <v>204</v>
      </c>
      <c r="E1496" t="s">
        <v>167</v>
      </c>
      <c r="F1496">
        <v>2016</v>
      </c>
      <c r="G1496">
        <v>69.766220216044502</v>
      </c>
      <c r="H1496">
        <v>72.589124532494793</v>
      </c>
      <c r="I1496">
        <v>66.450402926652899</v>
      </c>
    </row>
    <row r="1497" spans="1:9" x14ac:dyDescent="0.15">
      <c r="A1497" t="s">
        <v>202</v>
      </c>
      <c r="B1497" t="s">
        <v>354</v>
      </c>
      <c r="C1497" t="s">
        <v>21</v>
      </c>
      <c r="D1497" t="s">
        <v>204</v>
      </c>
      <c r="E1497" t="s">
        <v>167</v>
      </c>
      <c r="F1497">
        <v>2016</v>
      </c>
      <c r="G1497">
        <v>69.900814335711502</v>
      </c>
      <c r="H1497">
        <v>72.584696406829906</v>
      </c>
      <c r="I1497">
        <v>66.673372226760307</v>
      </c>
    </row>
    <row r="1498" spans="1:9" x14ac:dyDescent="0.15">
      <c r="A1498" t="s">
        <v>202</v>
      </c>
      <c r="B1498" t="s">
        <v>354</v>
      </c>
      <c r="C1498" t="s">
        <v>1</v>
      </c>
      <c r="D1498" t="s">
        <v>204</v>
      </c>
      <c r="E1498" t="s">
        <v>167</v>
      </c>
      <c r="F1498">
        <v>2016</v>
      </c>
      <c r="G1498">
        <v>71.171040073421906</v>
      </c>
      <c r="H1498">
        <v>74.3006989025438</v>
      </c>
      <c r="I1498">
        <v>67.466720096310894</v>
      </c>
    </row>
    <row r="1499" spans="1:9" x14ac:dyDescent="0.15">
      <c r="A1499" t="s">
        <v>202</v>
      </c>
      <c r="B1499" t="s">
        <v>354</v>
      </c>
      <c r="C1499" t="s">
        <v>205</v>
      </c>
      <c r="D1499" t="s">
        <v>204</v>
      </c>
      <c r="E1499" t="s">
        <v>167</v>
      </c>
      <c r="F1499">
        <v>2016</v>
      </c>
      <c r="G1499">
        <v>70.558806551293003</v>
      </c>
      <c r="H1499">
        <v>73.421732775179805</v>
      </c>
      <c r="I1499">
        <v>67.115048288840796</v>
      </c>
    </row>
    <row r="1500" spans="1:9" x14ac:dyDescent="0.15">
      <c r="A1500" t="s">
        <v>202</v>
      </c>
      <c r="B1500" t="s">
        <v>355</v>
      </c>
      <c r="C1500" t="s">
        <v>21</v>
      </c>
      <c r="D1500" t="s">
        <v>204</v>
      </c>
      <c r="E1500" t="s">
        <v>167</v>
      </c>
      <c r="F1500">
        <v>2016</v>
      </c>
      <c r="G1500">
        <v>69.051562610184803</v>
      </c>
      <c r="H1500">
        <v>71.651193553684195</v>
      </c>
      <c r="I1500">
        <v>66.090668571527402</v>
      </c>
    </row>
    <row r="1501" spans="1:9" x14ac:dyDescent="0.15">
      <c r="A1501" t="s">
        <v>202</v>
      </c>
      <c r="B1501" t="s">
        <v>355</v>
      </c>
      <c r="C1501" t="s">
        <v>1</v>
      </c>
      <c r="D1501" t="s">
        <v>204</v>
      </c>
      <c r="E1501" t="s">
        <v>167</v>
      </c>
      <c r="F1501">
        <v>2016</v>
      </c>
      <c r="G1501">
        <v>70.659912868281097</v>
      </c>
      <c r="H1501">
        <v>73.882422337716406</v>
      </c>
      <c r="I1501">
        <v>67.081087460751903</v>
      </c>
    </row>
    <row r="1502" spans="1:9" x14ac:dyDescent="0.15">
      <c r="A1502" t="s">
        <v>202</v>
      </c>
      <c r="B1502" t="s">
        <v>355</v>
      </c>
      <c r="C1502" t="s">
        <v>205</v>
      </c>
      <c r="D1502" t="s">
        <v>204</v>
      </c>
      <c r="E1502" t="s">
        <v>167</v>
      </c>
      <c r="F1502">
        <v>2016</v>
      </c>
      <c r="G1502">
        <v>69.874823593130102</v>
      </c>
      <c r="H1502">
        <v>72.763450482492104</v>
      </c>
      <c r="I1502">
        <v>66.540550228193297</v>
      </c>
    </row>
    <row r="1503" spans="1:9" x14ac:dyDescent="0.15">
      <c r="A1503" t="s">
        <v>202</v>
      </c>
      <c r="B1503" t="s">
        <v>356</v>
      </c>
      <c r="C1503" t="s">
        <v>21</v>
      </c>
      <c r="D1503" t="s">
        <v>204</v>
      </c>
      <c r="E1503" t="s">
        <v>167</v>
      </c>
      <c r="F1503">
        <v>2016</v>
      </c>
      <c r="G1503">
        <v>68.801451750035099</v>
      </c>
      <c r="H1503">
        <v>71.398291918252795</v>
      </c>
      <c r="I1503">
        <v>65.707550708009705</v>
      </c>
    </row>
    <row r="1504" spans="1:9" x14ac:dyDescent="0.15">
      <c r="A1504" t="s">
        <v>202</v>
      </c>
      <c r="B1504" t="s">
        <v>356</v>
      </c>
      <c r="C1504" t="s">
        <v>1</v>
      </c>
      <c r="D1504" t="s">
        <v>204</v>
      </c>
      <c r="E1504" t="s">
        <v>167</v>
      </c>
      <c r="F1504">
        <v>2016</v>
      </c>
      <c r="G1504">
        <v>70.374888760833102</v>
      </c>
      <c r="H1504">
        <v>73.500532597992105</v>
      </c>
      <c r="I1504">
        <v>66.691165368670696</v>
      </c>
    </row>
    <row r="1505" spans="1:9" x14ac:dyDescent="0.15">
      <c r="A1505" t="s">
        <v>202</v>
      </c>
      <c r="B1505" t="s">
        <v>356</v>
      </c>
      <c r="C1505" t="s">
        <v>205</v>
      </c>
      <c r="D1505" t="s">
        <v>204</v>
      </c>
      <c r="E1505" t="s">
        <v>167</v>
      </c>
      <c r="F1505">
        <v>2016</v>
      </c>
      <c r="G1505">
        <v>69.593785827017896</v>
      </c>
      <c r="H1505">
        <v>72.438541576065305</v>
      </c>
      <c r="I1505">
        <v>66.215904757802207</v>
      </c>
    </row>
    <row r="1506" spans="1:9" x14ac:dyDescent="0.15">
      <c r="A1506" t="s">
        <v>202</v>
      </c>
      <c r="B1506" t="s">
        <v>357</v>
      </c>
      <c r="C1506" t="s">
        <v>21</v>
      </c>
      <c r="D1506" t="s">
        <v>204</v>
      </c>
      <c r="E1506" t="s">
        <v>167</v>
      </c>
      <c r="F1506">
        <v>2016</v>
      </c>
      <c r="G1506">
        <v>68.391704661661393</v>
      </c>
      <c r="H1506">
        <v>71.074345650795195</v>
      </c>
      <c r="I1506">
        <v>65.407781809303799</v>
      </c>
    </row>
    <row r="1507" spans="1:9" x14ac:dyDescent="0.15">
      <c r="A1507" t="s">
        <v>202</v>
      </c>
      <c r="B1507" t="s">
        <v>357</v>
      </c>
      <c r="C1507" t="s">
        <v>1</v>
      </c>
      <c r="D1507" t="s">
        <v>204</v>
      </c>
      <c r="E1507" t="s">
        <v>167</v>
      </c>
      <c r="F1507">
        <v>2016</v>
      </c>
      <c r="G1507">
        <v>69.821803748835904</v>
      </c>
      <c r="H1507">
        <v>72.960747752113704</v>
      </c>
      <c r="I1507">
        <v>66.359066836996305</v>
      </c>
    </row>
    <row r="1508" spans="1:9" x14ac:dyDescent="0.15">
      <c r="A1508" t="s">
        <v>202</v>
      </c>
      <c r="B1508" t="s">
        <v>357</v>
      </c>
      <c r="C1508" t="s">
        <v>205</v>
      </c>
      <c r="D1508" t="s">
        <v>204</v>
      </c>
      <c r="E1508" t="s">
        <v>167</v>
      </c>
      <c r="F1508">
        <v>2016</v>
      </c>
      <c r="G1508">
        <v>69.137794325498604</v>
      </c>
      <c r="H1508">
        <v>72.017005944254606</v>
      </c>
      <c r="I1508">
        <v>65.880778623114097</v>
      </c>
    </row>
    <row r="1509" spans="1:9" x14ac:dyDescent="0.15">
      <c r="A1509" t="s">
        <v>202</v>
      </c>
      <c r="B1509" t="s">
        <v>358</v>
      </c>
      <c r="C1509" t="s">
        <v>21</v>
      </c>
      <c r="D1509" t="s">
        <v>204</v>
      </c>
      <c r="E1509" t="s">
        <v>167</v>
      </c>
      <c r="F1509">
        <v>2016</v>
      </c>
      <c r="G1509">
        <v>68.175918119950197</v>
      </c>
      <c r="H1509">
        <v>70.827508462186401</v>
      </c>
      <c r="I1509">
        <v>65.214030031409706</v>
      </c>
    </row>
    <row r="1510" spans="1:9" x14ac:dyDescent="0.15">
      <c r="A1510" t="s">
        <v>202</v>
      </c>
      <c r="B1510" t="s">
        <v>358</v>
      </c>
      <c r="C1510" t="s">
        <v>1</v>
      </c>
      <c r="D1510" t="s">
        <v>204</v>
      </c>
      <c r="E1510" t="s">
        <v>167</v>
      </c>
      <c r="F1510">
        <v>2016</v>
      </c>
      <c r="G1510">
        <v>69.712511175933898</v>
      </c>
      <c r="H1510">
        <v>73.000576001027099</v>
      </c>
      <c r="I1510">
        <v>66.178799611353099</v>
      </c>
    </row>
    <row r="1511" spans="1:9" x14ac:dyDescent="0.15">
      <c r="A1511" t="s">
        <v>202</v>
      </c>
      <c r="B1511" t="s">
        <v>358</v>
      </c>
      <c r="C1511" t="s">
        <v>205</v>
      </c>
      <c r="D1511" t="s">
        <v>204</v>
      </c>
      <c r="E1511" t="s">
        <v>167</v>
      </c>
      <c r="F1511">
        <v>2016</v>
      </c>
      <c r="G1511">
        <v>68.954148422263401</v>
      </c>
      <c r="H1511">
        <v>71.876544363289398</v>
      </c>
      <c r="I1511">
        <v>65.5819294138294</v>
      </c>
    </row>
    <row r="1512" spans="1:9" x14ac:dyDescent="0.15">
      <c r="A1512" t="s">
        <v>202</v>
      </c>
      <c r="B1512" t="s">
        <v>359</v>
      </c>
      <c r="C1512" t="s">
        <v>21</v>
      </c>
      <c r="D1512" t="s">
        <v>204</v>
      </c>
      <c r="E1512" t="s">
        <v>167</v>
      </c>
      <c r="F1512">
        <v>2016</v>
      </c>
      <c r="G1512">
        <v>68.584582430134105</v>
      </c>
      <c r="H1512">
        <v>71.254105046627402</v>
      </c>
      <c r="I1512">
        <v>65.534709560198706</v>
      </c>
    </row>
    <row r="1513" spans="1:9" x14ac:dyDescent="0.15">
      <c r="A1513" t="s">
        <v>202</v>
      </c>
      <c r="B1513" t="s">
        <v>359</v>
      </c>
      <c r="C1513" t="s">
        <v>1</v>
      </c>
      <c r="D1513" t="s">
        <v>204</v>
      </c>
      <c r="E1513" t="s">
        <v>167</v>
      </c>
      <c r="F1513">
        <v>2016</v>
      </c>
      <c r="G1513">
        <v>70.420778428630598</v>
      </c>
      <c r="H1513">
        <v>73.6841375731955</v>
      </c>
      <c r="I1513">
        <v>66.806327436276007</v>
      </c>
    </row>
    <row r="1514" spans="1:9" x14ac:dyDescent="0.15">
      <c r="A1514" t="s">
        <v>202</v>
      </c>
      <c r="B1514" t="s">
        <v>359</v>
      </c>
      <c r="C1514" t="s">
        <v>205</v>
      </c>
      <c r="D1514" t="s">
        <v>204</v>
      </c>
      <c r="E1514" t="s">
        <v>167</v>
      </c>
      <c r="F1514">
        <v>2016</v>
      </c>
      <c r="G1514">
        <v>69.512035585824705</v>
      </c>
      <c r="H1514">
        <v>72.455565954109105</v>
      </c>
      <c r="I1514">
        <v>66.198395655134703</v>
      </c>
    </row>
    <row r="1515" spans="1:9" x14ac:dyDescent="0.15">
      <c r="A1515" t="s">
        <v>202</v>
      </c>
      <c r="B1515" t="s">
        <v>360</v>
      </c>
      <c r="C1515" t="s">
        <v>21</v>
      </c>
      <c r="D1515" t="s">
        <v>204</v>
      </c>
      <c r="E1515" t="s">
        <v>167</v>
      </c>
      <c r="F1515">
        <v>2016</v>
      </c>
      <c r="G1515">
        <v>70.500551110432298</v>
      </c>
      <c r="H1515">
        <v>73.283794066339297</v>
      </c>
      <c r="I1515">
        <v>67.364324152298195</v>
      </c>
    </row>
    <row r="1516" spans="1:9" x14ac:dyDescent="0.15">
      <c r="A1516" t="s">
        <v>202</v>
      </c>
      <c r="B1516" t="s">
        <v>360</v>
      </c>
      <c r="C1516" t="s">
        <v>1</v>
      </c>
      <c r="D1516" t="s">
        <v>204</v>
      </c>
      <c r="E1516" t="s">
        <v>167</v>
      </c>
      <c r="F1516">
        <v>2016</v>
      </c>
      <c r="G1516">
        <v>72.160403581364406</v>
      </c>
      <c r="H1516">
        <v>75.463679562431395</v>
      </c>
      <c r="I1516">
        <v>68.478135947379499</v>
      </c>
    </row>
    <row r="1517" spans="1:9" x14ac:dyDescent="0.15">
      <c r="A1517" t="s">
        <v>202</v>
      </c>
      <c r="B1517" t="s">
        <v>360</v>
      </c>
      <c r="C1517" t="s">
        <v>205</v>
      </c>
      <c r="D1517" t="s">
        <v>204</v>
      </c>
      <c r="E1517" t="s">
        <v>167</v>
      </c>
      <c r="F1517">
        <v>2016</v>
      </c>
      <c r="G1517">
        <v>71.3858018418494</v>
      </c>
      <c r="H1517">
        <v>74.415982588037096</v>
      </c>
      <c r="I1517">
        <v>67.843034271811305</v>
      </c>
    </row>
    <row r="1518" spans="1:9" x14ac:dyDescent="0.15">
      <c r="A1518" t="s">
        <v>202</v>
      </c>
      <c r="B1518" t="s">
        <v>361</v>
      </c>
      <c r="C1518" t="s">
        <v>21</v>
      </c>
      <c r="D1518" t="s">
        <v>204</v>
      </c>
      <c r="E1518" t="s">
        <v>167</v>
      </c>
      <c r="F1518">
        <v>2016</v>
      </c>
      <c r="G1518">
        <v>71.228406517280305</v>
      </c>
      <c r="H1518">
        <v>74.234262599975096</v>
      </c>
      <c r="I1518">
        <v>67.929784988634907</v>
      </c>
    </row>
    <row r="1519" spans="1:9" x14ac:dyDescent="0.15">
      <c r="A1519" t="s">
        <v>202</v>
      </c>
      <c r="B1519" t="s">
        <v>361</v>
      </c>
      <c r="C1519" t="s">
        <v>1</v>
      </c>
      <c r="D1519" t="s">
        <v>204</v>
      </c>
      <c r="E1519" t="s">
        <v>167</v>
      </c>
      <c r="F1519">
        <v>2016</v>
      </c>
      <c r="G1519">
        <v>71.795912513549595</v>
      </c>
      <c r="H1519">
        <v>75.185908217025499</v>
      </c>
      <c r="I1519">
        <v>68.129410485174702</v>
      </c>
    </row>
    <row r="1520" spans="1:9" x14ac:dyDescent="0.15">
      <c r="A1520" t="s">
        <v>202</v>
      </c>
      <c r="B1520" t="s">
        <v>361</v>
      </c>
      <c r="C1520" t="s">
        <v>205</v>
      </c>
      <c r="D1520" t="s">
        <v>204</v>
      </c>
      <c r="E1520" t="s">
        <v>167</v>
      </c>
      <c r="F1520">
        <v>2016</v>
      </c>
      <c r="G1520">
        <v>71.481731538738998</v>
      </c>
      <c r="H1520">
        <v>74.584187369721903</v>
      </c>
      <c r="I1520">
        <v>67.959941226815403</v>
      </c>
    </row>
    <row r="1521" spans="1:9" x14ac:dyDescent="0.15">
      <c r="A1521" t="s">
        <v>202</v>
      </c>
      <c r="B1521" t="s">
        <v>362</v>
      </c>
      <c r="C1521" t="s">
        <v>21</v>
      </c>
      <c r="D1521" t="s">
        <v>204</v>
      </c>
      <c r="E1521" t="s">
        <v>167</v>
      </c>
      <c r="F1521">
        <v>2016</v>
      </c>
      <c r="G1521">
        <v>70.086907040998696</v>
      </c>
      <c r="H1521">
        <v>72.875352346776197</v>
      </c>
      <c r="I1521">
        <v>66.855051854183699</v>
      </c>
    </row>
    <row r="1522" spans="1:9" x14ac:dyDescent="0.15">
      <c r="A1522" t="s">
        <v>202</v>
      </c>
      <c r="B1522" t="s">
        <v>362</v>
      </c>
      <c r="C1522" t="s">
        <v>1</v>
      </c>
      <c r="D1522" t="s">
        <v>204</v>
      </c>
      <c r="E1522" t="s">
        <v>167</v>
      </c>
      <c r="F1522">
        <v>2016</v>
      </c>
      <c r="G1522">
        <v>71.366740167081502</v>
      </c>
      <c r="H1522">
        <v>74.626585000889307</v>
      </c>
      <c r="I1522">
        <v>67.695597559607606</v>
      </c>
    </row>
    <row r="1523" spans="1:9" x14ac:dyDescent="0.15">
      <c r="A1523" t="s">
        <v>202</v>
      </c>
      <c r="B1523" t="s">
        <v>362</v>
      </c>
      <c r="C1523" t="s">
        <v>205</v>
      </c>
      <c r="D1523" t="s">
        <v>204</v>
      </c>
      <c r="E1523" t="s">
        <v>167</v>
      </c>
      <c r="F1523">
        <v>2016</v>
      </c>
      <c r="G1523">
        <v>70.757164760750797</v>
      </c>
      <c r="H1523">
        <v>73.685801903947606</v>
      </c>
      <c r="I1523">
        <v>67.315251263662503</v>
      </c>
    </row>
    <row r="1524" spans="1:9" x14ac:dyDescent="0.15">
      <c r="A1524" t="s">
        <v>202</v>
      </c>
      <c r="B1524" t="s">
        <v>363</v>
      </c>
      <c r="C1524" t="s">
        <v>21</v>
      </c>
      <c r="D1524" t="s">
        <v>204</v>
      </c>
      <c r="E1524" t="s">
        <v>167</v>
      </c>
      <c r="F1524">
        <v>2016</v>
      </c>
      <c r="G1524">
        <v>69.744282260409406</v>
      </c>
      <c r="H1524">
        <v>72.644976290573297</v>
      </c>
      <c r="I1524">
        <v>66.524447582421999</v>
      </c>
    </row>
    <row r="1525" spans="1:9" x14ac:dyDescent="0.15">
      <c r="A1525" t="s">
        <v>202</v>
      </c>
      <c r="B1525" t="s">
        <v>363</v>
      </c>
      <c r="C1525" t="s">
        <v>1</v>
      </c>
      <c r="D1525" t="s">
        <v>204</v>
      </c>
      <c r="E1525" t="s">
        <v>167</v>
      </c>
      <c r="F1525">
        <v>2016</v>
      </c>
      <c r="G1525">
        <v>71.524988730755595</v>
      </c>
      <c r="H1525">
        <v>74.8488399284048</v>
      </c>
      <c r="I1525">
        <v>67.614839820156405</v>
      </c>
    </row>
    <row r="1526" spans="1:9" x14ac:dyDescent="0.15">
      <c r="A1526" t="s">
        <v>202</v>
      </c>
      <c r="B1526" t="s">
        <v>363</v>
      </c>
      <c r="C1526" t="s">
        <v>205</v>
      </c>
      <c r="D1526" t="s">
        <v>204</v>
      </c>
      <c r="E1526" t="s">
        <v>167</v>
      </c>
      <c r="F1526">
        <v>2016</v>
      </c>
      <c r="G1526">
        <v>70.623792240549093</v>
      </c>
      <c r="H1526">
        <v>73.716764616359697</v>
      </c>
      <c r="I1526">
        <v>67.082390433145605</v>
      </c>
    </row>
    <row r="1527" spans="1:9" x14ac:dyDescent="0.15">
      <c r="A1527" t="s">
        <v>202</v>
      </c>
      <c r="B1527" t="s">
        <v>364</v>
      </c>
      <c r="C1527" t="s">
        <v>21</v>
      </c>
      <c r="D1527" t="s">
        <v>204</v>
      </c>
      <c r="E1527" t="s">
        <v>167</v>
      </c>
      <c r="F1527">
        <v>2016</v>
      </c>
      <c r="G1527">
        <v>69.615447278316196</v>
      </c>
      <c r="H1527">
        <v>72.321326838380998</v>
      </c>
      <c r="I1527">
        <v>66.498097595390306</v>
      </c>
    </row>
    <row r="1528" spans="1:9" x14ac:dyDescent="0.15">
      <c r="A1528" t="s">
        <v>202</v>
      </c>
      <c r="B1528" t="s">
        <v>364</v>
      </c>
      <c r="C1528" t="s">
        <v>1</v>
      </c>
      <c r="D1528" t="s">
        <v>204</v>
      </c>
      <c r="E1528" t="s">
        <v>167</v>
      </c>
      <c r="F1528">
        <v>2016</v>
      </c>
      <c r="G1528">
        <v>71.256276005635598</v>
      </c>
      <c r="H1528">
        <v>74.489672087965999</v>
      </c>
      <c r="I1528">
        <v>67.569440996106806</v>
      </c>
    </row>
    <row r="1529" spans="1:9" x14ac:dyDescent="0.15">
      <c r="A1529" t="s">
        <v>202</v>
      </c>
      <c r="B1529" t="s">
        <v>364</v>
      </c>
      <c r="C1529" t="s">
        <v>205</v>
      </c>
      <c r="D1529" t="s">
        <v>204</v>
      </c>
      <c r="E1529" t="s">
        <v>167</v>
      </c>
      <c r="F1529">
        <v>2016</v>
      </c>
      <c r="G1529">
        <v>70.472785961319005</v>
      </c>
      <c r="H1529">
        <v>73.498139020277307</v>
      </c>
      <c r="I1529">
        <v>66.982152273855405</v>
      </c>
    </row>
    <row r="1530" spans="1:9" x14ac:dyDescent="0.15">
      <c r="A1530" t="s">
        <v>202</v>
      </c>
      <c r="B1530" t="s">
        <v>224</v>
      </c>
      <c r="C1530" t="s">
        <v>21</v>
      </c>
      <c r="D1530" t="s">
        <v>204</v>
      </c>
      <c r="E1530" t="s">
        <v>167</v>
      </c>
      <c r="F1530">
        <v>2017</v>
      </c>
      <c r="G1530">
        <v>69.552103927455207</v>
      </c>
      <c r="H1530">
        <v>72.466709387490297</v>
      </c>
      <c r="I1530">
        <v>66.343294498806998</v>
      </c>
    </row>
    <row r="1531" spans="1:9" x14ac:dyDescent="0.15">
      <c r="A1531" t="s">
        <v>202</v>
      </c>
      <c r="B1531" t="s">
        <v>224</v>
      </c>
      <c r="C1531" t="s">
        <v>1</v>
      </c>
      <c r="D1531" t="s">
        <v>204</v>
      </c>
      <c r="E1531" t="s">
        <v>167</v>
      </c>
      <c r="F1531">
        <v>2017</v>
      </c>
      <c r="G1531">
        <v>70.3154546965918</v>
      </c>
      <c r="H1531">
        <v>73.661397805783594</v>
      </c>
      <c r="I1531">
        <v>66.645206028148195</v>
      </c>
    </row>
    <row r="1532" spans="1:9" x14ac:dyDescent="0.15">
      <c r="A1532" t="s">
        <v>202</v>
      </c>
      <c r="B1532" t="s">
        <v>224</v>
      </c>
      <c r="C1532" t="s">
        <v>205</v>
      </c>
      <c r="D1532" t="s">
        <v>204</v>
      </c>
      <c r="E1532" t="s">
        <v>167</v>
      </c>
      <c r="F1532">
        <v>2017</v>
      </c>
      <c r="G1532">
        <v>69.935798230306503</v>
      </c>
      <c r="H1532">
        <v>73.040216275764806</v>
      </c>
      <c r="I1532">
        <v>66.565580661479004</v>
      </c>
    </row>
    <row r="1533" spans="1:9" x14ac:dyDescent="0.15">
      <c r="A1533" t="s">
        <v>202</v>
      </c>
      <c r="B1533" t="s">
        <v>225</v>
      </c>
      <c r="C1533" t="s">
        <v>21</v>
      </c>
      <c r="D1533" t="s">
        <v>204</v>
      </c>
      <c r="E1533" t="s">
        <v>167</v>
      </c>
      <c r="F1533">
        <v>2017</v>
      </c>
      <c r="G1533">
        <v>68.865731242567804</v>
      </c>
      <c r="H1533">
        <v>71.6809094708468</v>
      </c>
      <c r="I1533">
        <v>65.855331603360298</v>
      </c>
    </row>
    <row r="1534" spans="1:9" x14ac:dyDescent="0.15">
      <c r="A1534" t="s">
        <v>202</v>
      </c>
      <c r="B1534" t="s">
        <v>225</v>
      </c>
      <c r="C1534" t="s">
        <v>1</v>
      </c>
      <c r="D1534" t="s">
        <v>204</v>
      </c>
      <c r="E1534" t="s">
        <v>167</v>
      </c>
      <c r="F1534">
        <v>2017</v>
      </c>
      <c r="G1534">
        <v>69.826097969406504</v>
      </c>
      <c r="H1534">
        <v>73.001857308364904</v>
      </c>
      <c r="I1534">
        <v>66.202352163168698</v>
      </c>
    </row>
    <row r="1535" spans="1:9" x14ac:dyDescent="0.15">
      <c r="A1535" t="s">
        <v>202</v>
      </c>
      <c r="B1535" t="s">
        <v>225</v>
      </c>
      <c r="C1535" t="s">
        <v>205</v>
      </c>
      <c r="D1535" t="s">
        <v>204</v>
      </c>
      <c r="E1535" t="s">
        <v>167</v>
      </c>
      <c r="F1535">
        <v>2017</v>
      </c>
      <c r="G1535">
        <v>69.3763960764404</v>
      </c>
      <c r="H1535">
        <v>72.346156641674696</v>
      </c>
      <c r="I1535">
        <v>66.072340647358999</v>
      </c>
    </row>
    <row r="1536" spans="1:9" x14ac:dyDescent="0.15">
      <c r="A1536" t="s">
        <v>202</v>
      </c>
      <c r="B1536" t="s">
        <v>226</v>
      </c>
      <c r="C1536" t="s">
        <v>21</v>
      </c>
      <c r="D1536" t="s">
        <v>204</v>
      </c>
      <c r="E1536" t="s">
        <v>167</v>
      </c>
      <c r="F1536">
        <v>2017</v>
      </c>
      <c r="G1536">
        <v>70.064456749363501</v>
      </c>
      <c r="H1536">
        <v>72.953057182592801</v>
      </c>
      <c r="I1536">
        <v>66.877930506756698</v>
      </c>
    </row>
    <row r="1537" spans="1:9" x14ac:dyDescent="0.15">
      <c r="A1537" t="s">
        <v>202</v>
      </c>
      <c r="B1537" t="s">
        <v>226</v>
      </c>
      <c r="C1537" t="s">
        <v>1</v>
      </c>
      <c r="D1537" t="s">
        <v>204</v>
      </c>
      <c r="E1537" t="s">
        <v>167</v>
      </c>
      <c r="F1537">
        <v>2017</v>
      </c>
      <c r="G1537">
        <v>71.152107946151602</v>
      </c>
      <c r="H1537">
        <v>74.560430580558105</v>
      </c>
      <c r="I1537">
        <v>67.394940711619398</v>
      </c>
    </row>
    <row r="1538" spans="1:9" x14ac:dyDescent="0.15">
      <c r="A1538" t="s">
        <v>202</v>
      </c>
      <c r="B1538" t="s">
        <v>226</v>
      </c>
      <c r="C1538" t="s">
        <v>205</v>
      </c>
      <c r="D1538" t="s">
        <v>204</v>
      </c>
      <c r="E1538" t="s">
        <v>167</v>
      </c>
      <c r="F1538">
        <v>2017</v>
      </c>
      <c r="G1538">
        <v>70.626610672718101</v>
      </c>
      <c r="H1538">
        <v>73.745114537287193</v>
      </c>
      <c r="I1538">
        <v>67.192953366938696</v>
      </c>
    </row>
    <row r="1539" spans="1:9" x14ac:dyDescent="0.15">
      <c r="A1539" t="s">
        <v>202</v>
      </c>
      <c r="B1539" t="s">
        <v>227</v>
      </c>
      <c r="C1539" t="s">
        <v>21</v>
      </c>
      <c r="D1539" t="s">
        <v>204</v>
      </c>
      <c r="E1539" t="s">
        <v>167</v>
      </c>
      <c r="F1539">
        <v>2017</v>
      </c>
      <c r="G1539">
        <v>69.416447022881997</v>
      </c>
      <c r="H1539">
        <v>72.145713019403104</v>
      </c>
      <c r="I1539">
        <v>66.133500647136501</v>
      </c>
    </row>
    <row r="1540" spans="1:9" x14ac:dyDescent="0.15">
      <c r="A1540" t="s">
        <v>202</v>
      </c>
      <c r="B1540" t="s">
        <v>227</v>
      </c>
      <c r="C1540" t="s">
        <v>1</v>
      </c>
      <c r="D1540" t="s">
        <v>204</v>
      </c>
      <c r="E1540" t="s">
        <v>167</v>
      </c>
      <c r="F1540">
        <v>2017</v>
      </c>
      <c r="G1540">
        <v>70.460439089548402</v>
      </c>
      <c r="H1540">
        <v>73.683121821645301</v>
      </c>
      <c r="I1540">
        <v>66.836757247527302</v>
      </c>
    </row>
    <row r="1541" spans="1:9" x14ac:dyDescent="0.15">
      <c r="A1541" t="s">
        <v>202</v>
      </c>
      <c r="B1541" t="s">
        <v>227</v>
      </c>
      <c r="C1541" t="s">
        <v>205</v>
      </c>
      <c r="D1541" t="s">
        <v>204</v>
      </c>
      <c r="E1541" t="s">
        <v>167</v>
      </c>
      <c r="F1541">
        <v>2017</v>
      </c>
      <c r="G1541">
        <v>69.963443867562603</v>
      </c>
      <c r="H1541">
        <v>72.827761384238599</v>
      </c>
      <c r="I1541">
        <v>66.483335250083996</v>
      </c>
    </row>
    <row r="1542" spans="1:9" x14ac:dyDescent="0.15">
      <c r="A1542" t="s">
        <v>202</v>
      </c>
      <c r="B1542" t="s">
        <v>228</v>
      </c>
      <c r="C1542" t="s">
        <v>21</v>
      </c>
      <c r="D1542" t="s">
        <v>204</v>
      </c>
      <c r="E1542" t="s">
        <v>167</v>
      </c>
      <c r="F1542">
        <v>2017</v>
      </c>
      <c r="G1542">
        <v>70.5774293940473</v>
      </c>
      <c r="H1542">
        <v>73.549510399965996</v>
      </c>
      <c r="I1542">
        <v>67.418090819779096</v>
      </c>
    </row>
    <row r="1543" spans="1:9" x14ac:dyDescent="0.15">
      <c r="A1543" t="s">
        <v>202</v>
      </c>
      <c r="B1543" t="s">
        <v>228</v>
      </c>
      <c r="C1543" t="s">
        <v>1</v>
      </c>
      <c r="D1543" t="s">
        <v>204</v>
      </c>
      <c r="E1543" t="s">
        <v>167</v>
      </c>
      <c r="F1543">
        <v>2017</v>
      </c>
      <c r="G1543">
        <v>72.3127273072663</v>
      </c>
      <c r="H1543">
        <v>75.777931284346707</v>
      </c>
      <c r="I1543">
        <v>68.692811919895306</v>
      </c>
    </row>
    <row r="1544" spans="1:9" x14ac:dyDescent="0.15">
      <c r="A1544" t="s">
        <v>202</v>
      </c>
      <c r="B1544" t="s">
        <v>228</v>
      </c>
      <c r="C1544" t="s">
        <v>205</v>
      </c>
      <c r="D1544" t="s">
        <v>204</v>
      </c>
      <c r="E1544" t="s">
        <v>167</v>
      </c>
      <c r="F1544">
        <v>2017</v>
      </c>
      <c r="G1544">
        <v>71.456749804026998</v>
      </c>
      <c r="H1544">
        <v>74.624117264504093</v>
      </c>
      <c r="I1544">
        <v>68.025936753277307</v>
      </c>
    </row>
    <row r="1545" spans="1:9" x14ac:dyDescent="0.15">
      <c r="A1545" t="s">
        <v>202</v>
      </c>
      <c r="B1545" t="s">
        <v>229</v>
      </c>
      <c r="C1545" t="s">
        <v>21</v>
      </c>
      <c r="D1545" t="s">
        <v>204</v>
      </c>
      <c r="E1545" t="s">
        <v>167</v>
      </c>
      <c r="F1545">
        <v>2017</v>
      </c>
      <c r="G1545">
        <v>69.146720530921598</v>
      </c>
      <c r="H1545">
        <v>71.823239522034697</v>
      </c>
      <c r="I1545">
        <v>66.039905052198904</v>
      </c>
    </row>
    <row r="1546" spans="1:9" x14ac:dyDescent="0.15">
      <c r="A1546" t="s">
        <v>202</v>
      </c>
      <c r="B1546" t="s">
        <v>229</v>
      </c>
      <c r="C1546" t="s">
        <v>1</v>
      </c>
      <c r="D1546" t="s">
        <v>204</v>
      </c>
      <c r="E1546" t="s">
        <v>167</v>
      </c>
      <c r="F1546">
        <v>2017</v>
      </c>
      <c r="G1546">
        <v>71.240161408043207</v>
      </c>
      <c r="H1546">
        <v>74.487428255951599</v>
      </c>
      <c r="I1546">
        <v>67.579063510972006</v>
      </c>
    </row>
    <row r="1547" spans="1:9" x14ac:dyDescent="0.15">
      <c r="A1547" t="s">
        <v>202</v>
      </c>
      <c r="B1547" t="s">
        <v>229</v>
      </c>
      <c r="C1547" t="s">
        <v>205</v>
      </c>
      <c r="D1547" t="s">
        <v>204</v>
      </c>
      <c r="E1547" t="s">
        <v>167</v>
      </c>
      <c r="F1547">
        <v>2017</v>
      </c>
      <c r="G1547">
        <v>70.232744801984396</v>
      </c>
      <c r="H1547">
        <v>73.178109469094494</v>
      </c>
      <c r="I1547">
        <v>66.864995782451402</v>
      </c>
    </row>
    <row r="1548" spans="1:9" x14ac:dyDescent="0.15">
      <c r="A1548" t="s">
        <v>202</v>
      </c>
      <c r="B1548" t="s">
        <v>230</v>
      </c>
      <c r="C1548" t="s">
        <v>21</v>
      </c>
      <c r="D1548" t="s">
        <v>204</v>
      </c>
      <c r="E1548" t="s">
        <v>167</v>
      </c>
      <c r="F1548">
        <v>2017</v>
      </c>
      <c r="G1548">
        <v>69.375170598267601</v>
      </c>
      <c r="H1548">
        <v>72.125671797988304</v>
      </c>
      <c r="I1548">
        <v>66.259784425925602</v>
      </c>
    </row>
    <row r="1549" spans="1:9" x14ac:dyDescent="0.15">
      <c r="A1549" t="s">
        <v>202</v>
      </c>
      <c r="B1549" t="s">
        <v>230</v>
      </c>
      <c r="C1549" t="s">
        <v>1</v>
      </c>
      <c r="D1549" t="s">
        <v>204</v>
      </c>
      <c r="E1549" t="s">
        <v>167</v>
      </c>
      <c r="F1549">
        <v>2017</v>
      </c>
      <c r="G1549">
        <v>70.295024429609299</v>
      </c>
      <c r="H1549">
        <v>73.397688515082194</v>
      </c>
      <c r="I1549">
        <v>66.640149774552</v>
      </c>
    </row>
    <row r="1550" spans="1:9" x14ac:dyDescent="0.15">
      <c r="A1550" t="s">
        <v>202</v>
      </c>
      <c r="B1550" t="s">
        <v>230</v>
      </c>
      <c r="C1550" t="s">
        <v>205</v>
      </c>
      <c r="D1550" t="s">
        <v>204</v>
      </c>
      <c r="E1550" t="s">
        <v>167</v>
      </c>
      <c r="F1550">
        <v>2017</v>
      </c>
      <c r="G1550">
        <v>69.853764806056105</v>
      </c>
      <c r="H1550">
        <v>72.753048491712306</v>
      </c>
      <c r="I1550">
        <v>66.398884359871303</v>
      </c>
    </row>
    <row r="1551" spans="1:9" x14ac:dyDescent="0.15">
      <c r="A1551" t="s">
        <v>202</v>
      </c>
      <c r="B1551" t="s">
        <v>231</v>
      </c>
      <c r="C1551" t="s">
        <v>21</v>
      </c>
      <c r="D1551" t="s">
        <v>204</v>
      </c>
      <c r="E1551" t="s">
        <v>167</v>
      </c>
      <c r="F1551">
        <v>2017</v>
      </c>
      <c r="G1551">
        <v>68.292937986581606</v>
      </c>
      <c r="H1551">
        <v>71.089354527462106</v>
      </c>
      <c r="I1551">
        <v>65.115506626822494</v>
      </c>
    </row>
    <row r="1552" spans="1:9" x14ac:dyDescent="0.15">
      <c r="A1552" t="s">
        <v>202</v>
      </c>
      <c r="B1552" t="s">
        <v>231</v>
      </c>
      <c r="C1552" t="s">
        <v>1</v>
      </c>
      <c r="D1552" t="s">
        <v>204</v>
      </c>
      <c r="E1552" t="s">
        <v>167</v>
      </c>
      <c r="F1552">
        <v>2017</v>
      </c>
      <c r="G1552">
        <v>71.349325368652202</v>
      </c>
      <c r="H1552">
        <v>74.667405076745695</v>
      </c>
      <c r="I1552">
        <v>67.537620162824695</v>
      </c>
    </row>
    <row r="1553" spans="1:9" x14ac:dyDescent="0.15">
      <c r="A1553" t="s">
        <v>202</v>
      </c>
      <c r="B1553" t="s">
        <v>231</v>
      </c>
      <c r="C1553" t="s">
        <v>205</v>
      </c>
      <c r="D1553" t="s">
        <v>204</v>
      </c>
      <c r="E1553" t="s">
        <v>167</v>
      </c>
      <c r="F1553">
        <v>2017</v>
      </c>
      <c r="G1553">
        <v>69.861198664069903</v>
      </c>
      <c r="H1553">
        <v>72.935307866181702</v>
      </c>
      <c r="I1553">
        <v>66.444285808155698</v>
      </c>
    </row>
    <row r="1554" spans="1:9" x14ac:dyDescent="0.15">
      <c r="A1554" t="s">
        <v>202</v>
      </c>
      <c r="B1554" t="s">
        <v>232</v>
      </c>
      <c r="C1554" t="s">
        <v>21</v>
      </c>
      <c r="D1554" t="s">
        <v>204</v>
      </c>
      <c r="E1554" t="s">
        <v>167</v>
      </c>
      <c r="F1554">
        <v>2017</v>
      </c>
      <c r="G1554">
        <v>69.264673907831295</v>
      </c>
      <c r="H1554">
        <v>72.082761568963605</v>
      </c>
      <c r="I1554">
        <v>65.980882796330903</v>
      </c>
    </row>
    <row r="1555" spans="1:9" x14ac:dyDescent="0.15">
      <c r="A1555" t="s">
        <v>202</v>
      </c>
      <c r="B1555" t="s">
        <v>232</v>
      </c>
      <c r="C1555" t="s">
        <v>1</v>
      </c>
      <c r="D1555" t="s">
        <v>204</v>
      </c>
      <c r="E1555" t="s">
        <v>167</v>
      </c>
      <c r="F1555">
        <v>2017</v>
      </c>
      <c r="G1555">
        <v>71.103532353771797</v>
      </c>
      <c r="H1555">
        <v>74.468321817089304</v>
      </c>
      <c r="I1555">
        <v>67.388607904323607</v>
      </c>
    </row>
    <row r="1556" spans="1:9" x14ac:dyDescent="0.15">
      <c r="A1556" t="s">
        <v>202</v>
      </c>
      <c r="B1556" t="s">
        <v>232</v>
      </c>
      <c r="C1556" t="s">
        <v>205</v>
      </c>
      <c r="D1556" t="s">
        <v>204</v>
      </c>
      <c r="E1556" t="s">
        <v>167</v>
      </c>
      <c r="F1556">
        <v>2017</v>
      </c>
      <c r="G1556">
        <v>70.192873244774205</v>
      </c>
      <c r="H1556">
        <v>73.314840828287103</v>
      </c>
      <c r="I1556">
        <v>66.725414201054704</v>
      </c>
    </row>
    <row r="1557" spans="1:9" x14ac:dyDescent="0.15">
      <c r="A1557" t="s">
        <v>202</v>
      </c>
      <c r="B1557" t="s">
        <v>233</v>
      </c>
      <c r="C1557" t="s">
        <v>21</v>
      </c>
      <c r="D1557" t="s">
        <v>204</v>
      </c>
      <c r="E1557" t="s">
        <v>167</v>
      </c>
      <c r="F1557">
        <v>2017</v>
      </c>
      <c r="G1557">
        <v>69.000881500069795</v>
      </c>
      <c r="H1557">
        <v>71.789488023838203</v>
      </c>
      <c r="I1557">
        <v>65.742926073162295</v>
      </c>
    </row>
    <row r="1558" spans="1:9" x14ac:dyDescent="0.15">
      <c r="A1558" t="s">
        <v>202</v>
      </c>
      <c r="B1558" t="s">
        <v>233</v>
      </c>
      <c r="C1558" t="s">
        <v>1</v>
      </c>
      <c r="D1558" t="s">
        <v>204</v>
      </c>
      <c r="E1558" t="s">
        <v>167</v>
      </c>
      <c r="F1558">
        <v>2017</v>
      </c>
      <c r="G1558">
        <v>69.780577605317902</v>
      </c>
      <c r="H1558">
        <v>73.045025216286703</v>
      </c>
      <c r="I1558">
        <v>66.276510868892004</v>
      </c>
    </row>
    <row r="1559" spans="1:9" x14ac:dyDescent="0.15">
      <c r="A1559" t="s">
        <v>202</v>
      </c>
      <c r="B1559" t="s">
        <v>233</v>
      </c>
      <c r="C1559" t="s">
        <v>205</v>
      </c>
      <c r="D1559" t="s">
        <v>204</v>
      </c>
      <c r="E1559" t="s">
        <v>167</v>
      </c>
      <c r="F1559">
        <v>2017</v>
      </c>
      <c r="G1559">
        <v>69.4077161693194</v>
      </c>
      <c r="H1559">
        <v>72.408142702079701</v>
      </c>
      <c r="I1559">
        <v>66.067022465294698</v>
      </c>
    </row>
    <row r="1560" spans="1:9" x14ac:dyDescent="0.15">
      <c r="A1560" t="s">
        <v>202</v>
      </c>
      <c r="B1560" t="s">
        <v>234</v>
      </c>
      <c r="C1560" t="s">
        <v>21</v>
      </c>
      <c r="D1560" t="s">
        <v>204</v>
      </c>
      <c r="E1560" t="s">
        <v>167</v>
      </c>
      <c r="F1560">
        <v>2017</v>
      </c>
      <c r="G1560">
        <v>69.231469386216304</v>
      </c>
      <c r="H1560">
        <v>71.932248691308203</v>
      </c>
      <c r="I1560">
        <v>66.021541329263101</v>
      </c>
    </row>
    <row r="1561" spans="1:9" x14ac:dyDescent="0.15">
      <c r="A1561" t="s">
        <v>202</v>
      </c>
      <c r="B1561" t="s">
        <v>234</v>
      </c>
      <c r="C1561" t="s">
        <v>1</v>
      </c>
      <c r="D1561" t="s">
        <v>204</v>
      </c>
      <c r="E1561" t="s">
        <v>167</v>
      </c>
      <c r="F1561">
        <v>2017</v>
      </c>
      <c r="G1561">
        <v>71.114174690855705</v>
      </c>
      <c r="H1561">
        <v>74.350909971527102</v>
      </c>
      <c r="I1561">
        <v>67.4375876417825</v>
      </c>
    </row>
    <row r="1562" spans="1:9" x14ac:dyDescent="0.15">
      <c r="A1562" t="s">
        <v>202</v>
      </c>
      <c r="B1562" t="s">
        <v>234</v>
      </c>
      <c r="C1562" t="s">
        <v>205</v>
      </c>
      <c r="D1562" t="s">
        <v>204</v>
      </c>
      <c r="E1562" t="s">
        <v>167</v>
      </c>
      <c r="F1562">
        <v>2017</v>
      </c>
      <c r="G1562">
        <v>70.206206359381994</v>
      </c>
      <c r="H1562">
        <v>73.221481829244695</v>
      </c>
      <c r="I1562">
        <v>66.793708408476604</v>
      </c>
    </row>
    <row r="1563" spans="1:9" x14ac:dyDescent="0.15">
      <c r="A1563" t="s">
        <v>202</v>
      </c>
      <c r="B1563" t="s">
        <v>235</v>
      </c>
      <c r="C1563" t="s">
        <v>21</v>
      </c>
      <c r="D1563" t="s">
        <v>204</v>
      </c>
      <c r="E1563" t="s">
        <v>167</v>
      </c>
      <c r="F1563">
        <v>2017</v>
      </c>
      <c r="G1563">
        <v>69.0120724427304</v>
      </c>
      <c r="H1563">
        <v>71.953762962440607</v>
      </c>
      <c r="I1563">
        <v>65.768551731986406</v>
      </c>
    </row>
    <row r="1564" spans="1:9" x14ac:dyDescent="0.15">
      <c r="A1564" t="s">
        <v>202</v>
      </c>
      <c r="B1564" t="s">
        <v>235</v>
      </c>
      <c r="C1564" t="s">
        <v>1</v>
      </c>
      <c r="D1564" t="s">
        <v>204</v>
      </c>
      <c r="E1564" t="s">
        <v>167</v>
      </c>
      <c r="F1564">
        <v>2017</v>
      </c>
      <c r="G1564">
        <v>70.6859078711976</v>
      </c>
      <c r="H1564">
        <v>73.855934160763695</v>
      </c>
      <c r="I1564">
        <v>66.907378575319697</v>
      </c>
    </row>
    <row r="1565" spans="1:9" x14ac:dyDescent="0.15">
      <c r="A1565" t="s">
        <v>202</v>
      </c>
      <c r="B1565" t="s">
        <v>235</v>
      </c>
      <c r="C1565" t="s">
        <v>205</v>
      </c>
      <c r="D1565" t="s">
        <v>204</v>
      </c>
      <c r="E1565" t="s">
        <v>167</v>
      </c>
      <c r="F1565">
        <v>2017</v>
      </c>
      <c r="G1565">
        <v>69.879140017993294</v>
      </c>
      <c r="H1565">
        <v>72.881528080471</v>
      </c>
      <c r="I1565">
        <v>66.484915878296206</v>
      </c>
    </row>
    <row r="1566" spans="1:9" x14ac:dyDescent="0.15">
      <c r="A1566" t="s">
        <v>202</v>
      </c>
      <c r="B1566" t="s">
        <v>236</v>
      </c>
      <c r="C1566" t="s">
        <v>21</v>
      </c>
      <c r="D1566" t="s">
        <v>204</v>
      </c>
      <c r="E1566" t="s">
        <v>167</v>
      </c>
      <c r="F1566">
        <v>2017</v>
      </c>
      <c r="G1566">
        <v>70.338545774199801</v>
      </c>
      <c r="H1566">
        <v>73.248252669387696</v>
      </c>
      <c r="I1566">
        <v>67.108694172806906</v>
      </c>
    </row>
    <row r="1567" spans="1:9" x14ac:dyDescent="0.15">
      <c r="A1567" t="s">
        <v>202</v>
      </c>
      <c r="B1567" t="s">
        <v>236</v>
      </c>
      <c r="C1567" t="s">
        <v>1</v>
      </c>
      <c r="D1567" t="s">
        <v>204</v>
      </c>
      <c r="E1567" t="s">
        <v>167</v>
      </c>
      <c r="F1567">
        <v>2017</v>
      </c>
      <c r="G1567">
        <v>71.930119430049203</v>
      </c>
      <c r="H1567">
        <v>75.4204325609238</v>
      </c>
      <c r="I1567">
        <v>68.070947170122693</v>
      </c>
    </row>
    <row r="1568" spans="1:9" x14ac:dyDescent="0.15">
      <c r="A1568" t="s">
        <v>202</v>
      </c>
      <c r="B1568" t="s">
        <v>236</v>
      </c>
      <c r="C1568" t="s">
        <v>205</v>
      </c>
      <c r="D1568" t="s">
        <v>204</v>
      </c>
      <c r="E1568" t="s">
        <v>167</v>
      </c>
      <c r="F1568">
        <v>2017</v>
      </c>
      <c r="G1568">
        <v>71.137575613125193</v>
      </c>
      <c r="H1568">
        <v>74.257672958374201</v>
      </c>
      <c r="I1568">
        <v>67.695904168016597</v>
      </c>
    </row>
    <row r="1569" spans="1:9" x14ac:dyDescent="0.15">
      <c r="A1569" t="s">
        <v>202</v>
      </c>
      <c r="B1569" t="s">
        <v>237</v>
      </c>
      <c r="C1569" t="s">
        <v>21</v>
      </c>
      <c r="D1569" t="s">
        <v>204</v>
      </c>
      <c r="E1569" t="s">
        <v>167</v>
      </c>
      <c r="F1569">
        <v>2017</v>
      </c>
      <c r="G1569">
        <v>67.965078985849701</v>
      </c>
      <c r="H1569">
        <v>70.816711173541293</v>
      </c>
      <c r="I1569">
        <v>64.854235999023999</v>
      </c>
    </row>
    <row r="1570" spans="1:9" x14ac:dyDescent="0.15">
      <c r="A1570" t="s">
        <v>202</v>
      </c>
      <c r="B1570" t="s">
        <v>237</v>
      </c>
      <c r="C1570" t="s">
        <v>1</v>
      </c>
      <c r="D1570" t="s">
        <v>204</v>
      </c>
      <c r="E1570" t="s">
        <v>167</v>
      </c>
      <c r="F1570">
        <v>2017</v>
      </c>
      <c r="G1570">
        <v>71.166192062073506</v>
      </c>
      <c r="H1570">
        <v>74.507471655331699</v>
      </c>
      <c r="I1570">
        <v>67.4251511260168</v>
      </c>
    </row>
    <row r="1571" spans="1:9" x14ac:dyDescent="0.15">
      <c r="A1571" t="s">
        <v>202</v>
      </c>
      <c r="B1571" t="s">
        <v>237</v>
      </c>
      <c r="C1571" t="s">
        <v>205</v>
      </c>
      <c r="D1571" t="s">
        <v>204</v>
      </c>
      <c r="E1571" t="s">
        <v>167</v>
      </c>
      <c r="F1571">
        <v>2017</v>
      </c>
      <c r="G1571">
        <v>69.5387151988932</v>
      </c>
      <c r="H1571">
        <v>72.558314101121198</v>
      </c>
      <c r="I1571">
        <v>66.142868321879504</v>
      </c>
    </row>
    <row r="1572" spans="1:9" x14ac:dyDescent="0.15">
      <c r="A1572" t="s">
        <v>202</v>
      </c>
      <c r="B1572" t="s">
        <v>238</v>
      </c>
      <c r="C1572" t="s">
        <v>21</v>
      </c>
      <c r="D1572" t="s">
        <v>204</v>
      </c>
      <c r="E1572" t="s">
        <v>167</v>
      </c>
      <c r="F1572">
        <v>2017</v>
      </c>
      <c r="G1572">
        <v>68.804985867310407</v>
      </c>
      <c r="H1572">
        <v>71.636797742104505</v>
      </c>
      <c r="I1572">
        <v>65.6861814261391</v>
      </c>
    </row>
    <row r="1573" spans="1:9" x14ac:dyDescent="0.15">
      <c r="A1573" t="s">
        <v>202</v>
      </c>
      <c r="B1573" t="s">
        <v>238</v>
      </c>
      <c r="C1573" t="s">
        <v>1</v>
      </c>
      <c r="D1573" t="s">
        <v>204</v>
      </c>
      <c r="E1573" t="s">
        <v>167</v>
      </c>
      <c r="F1573">
        <v>2017</v>
      </c>
      <c r="G1573">
        <v>70.212798905566899</v>
      </c>
      <c r="H1573">
        <v>73.454385163109393</v>
      </c>
      <c r="I1573">
        <v>66.650015999454595</v>
      </c>
    </row>
    <row r="1574" spans="1:9" x14ac:dyDescent="0.15">
      <c r="A1574" t="s">
        <v>202</v>
      </c>
      <c r="B1574" t="s">
        <v>238</v>
      </c>
      <c r="C1574" t="s">
        <v>205</v>
      </c>
      <c r="D1574" t="s">
        <v>204</v>
      </c>
      <c r="E1574" t="s">
        <v>167</v>
      </c>
      <c r="F1574">
        <v>2017</v>
      </c>
      <c r="G1574">
        <v>69.538829512085698</v>
      </c>
      <c r="H1574">
        <v>72.482060912114207</v>
      </c>
      <c r="I1574">
        <v>66.187667075949605</v>
      </c>
    </row>
    <row r="1575" spans="1:9" x14ac:dyDescent="0.15">
      <c r="A1575" t="s">
        <v>202</v>
      </c>
      <c r="B1575" t="s">
        <v>239</v>
      </c>
      <c r="C1575" t="s">
        <v>21</v>
      </c>
      <c r="D1575" t="s">
        <v>204</v>
      </c>
      <c r="E1575" t="s">
        <v>167</v>
      </c>
      <c r="F1575">
        <v>2017</v>
      </c>
      <c r="G1575">
        <v>69.104566946281295</v>
      </c>
      <c r="H1575">
        <v>71.906399678935003</v>
      </c>
      <c r="I1575">
        <v>65.892264753444607</v>
      </c>
    </row>
    <row r="1576" spans="1:9" x14ac:dyDescent="0.15">
      <c r="A1576" t="s">
        <v>202</v>
      </c>
      <c r="B1576" t="s">
        <v>239</v>
      </c>
      <c r="C1576" t="s">
        <v>1</v>
      </c>
      <c r="D1576" t="s">
        <v>204</v>
      </c>
      <c r="E1576" t="s">
        <v>167</v>
      </c>
      <c r="F1576">
        <v>2017</v>
      </c>
      <c r="G1576">
        <v>70.796339043317204</v>
      </c>
      <c r="H1576">
        <v>74.154951004769501</v>
      </c>
      <c r="I1576">
        <v>67.238650374820295</v>
      </c>
    </row>
    <row r="1577" spans="1:9" x14ac:dyDescent="0.15">
      <c r="A1577" t="s">
        <v>202</v>
      </c>
      <c r="B1577" t="s">
        <v>239</v>
      </c>
      <c r="C1577" t="s">
        <v>205</v>
      </c>
      <c r="D1577" t="s">
        <v>204</v>
      </c>
      <c r="E1577" t="s">
        <v>167</v>
      </c>
      <c r="F1577">
        <v>2017</v>
      </c>
      <c r="G1577">
        <v>69.967023034242104</v>
      </c>
      <c r="H1577">
        <v>72.948944492246099</v>
      </c>
      <c r="I1577">
        <v>66.557367961896105</v>
      </c>
    </row>
    <row r="1578" spans="1:9" x14ac:dyDescent="0.15">
      <c r="A1578" t="s">
        <v>202</v>
      </c>
      <c r="B1578" t="s">
        <v>240</v>
      </c>
      <c r="C1578" t="s">
        <v>21</v>
      </c>
      <c r="D1578" t="s">
        <v>204</v>
      </c>
      <c r="E1578" t="s">
        <v>167</v>
      </c>
      <c r="F1578">
        <v>2017</v>
      </c>
      <c r="G1578">
        <v>68.021743621939294</v>
      </c>
      <c r="H1578">
        <v>70.765119085670605</v>
      </c>
      <c r="I1578">
        <v>64.991409826588594</v>
      </c>
    </row>
    <row r="1579" spans="1:9" x14ac:dyDescent="0.15">
      <c r="A1579" t="s">
        <v>202</v>
      </c>
      <c r="B1579" t="s">
        <v>240</v>
      </c>
      <c r="C1579" t="s">
        <v>1</v>
      </c>
      <c r="D1579" t="s">
        <v>204</v>
      </c>
      <c r="E1579" t="s">
        <v>167</v>
      </c>
      <c r="F1579">
        <v>2017</v>
      </c>
      <c r="G1579">
        <v>69.982130970282</v>
      </c>
      <c r="H1579">
        <v>73.246004193879998</v>
      </c>
      <c r="I1579">
        <v>66.398332800454796</v>
      </c>
    </row>
    <row r="1580" spans="1:9" x14ac:dyDescent="0.15">
      <c r="A1580" t="s">
        <v>202</v>
      </c>
      <c r="B1580" t="s">
        <v>240</v>
      </c>
      <c r="C1580" t="s">
        <v>205</v>
      </c>
      <c r="D1580" t="s">
        <v>204</v>
      </c>
      <c r="E1580" t="s">
        <v>167</v>
      </c>
      <c r="F1580">
        <v>2017</v>
      </c>
      <c r="G1580">
        <v>69.0223889635934</v>
      </c>
      <c r="H1580">
        <v>72.028918392906505</v>
      </c>
      <c r="I1580">
        <v>65.801740398660598</v>
      </c>
    </row>
    <row r="1581" spans="1:9" x14ac:dyDescent="0.15">
      <c r="A1581" t="s">
        <v>202</v>
      </c>
      <c r="B1581" t="s">
        <v>241</v>
      </c>
      <c r="C1581" t="s">
        <v>21</v>
      </c>
      <c r="D1581" t="s">
        <v>204</v>
      </c>
      <c r="E1581" t="s">
        <v>167</v>
      </c>
      <c r="F1581">
        <v>2017</v>
      </c>
      <c r="G1581">
        <v>68.905949086104897</v>
      </c>
      <c r="H1581">
        <v>71.597182667028505</v>
      </c>
      <c r="I1581">
        <v>65.713415959568707</v>
      </c>
    </row>
    <row r="1582" spans="1:9" x14ac:dyDescent="0.15">
      <c r="A1582" t="s">
        <v>202</v>
      </c>
      <c r="B1582" t="s">
        <v>241</v>
      </c>
      <c r="C1582" t="s">
        <v>1</v>
      </c>
      <c r="D1582" t="s">
        <v>204</v>
      </c>
      <c r="E1582" t="s">
        <v>167</v>
      </c>
      <c r="F1582">
        <v>2017</v>
      </c>
      <c r="G1582">
        <v>70.640616703075594</v>
      </c>
      <c r="H1582">
        <v>73.803261928010897</v>
      </c>
      <c r="I1582">
        <v>66.964750959236198</v>
      </c>
    </row>
    <row r="1583" spans="1:9" x14ac:dyDescent="0.15">
      <c r="A1583" t="s">
        <v>202</v>
      </c>
      <c r="B1583" t="s">
        <v>241</v>
      </c>
      <c r="C1583" t="s">
        <v>205</v>
      </c>
      <c r="D1583" t="s">
        <v>204</v>
      </c>
      <c r="E1583" t="s">
        <v>167</v>
      </c>
      <c r="F1583">
        <v>2017</v>
      </c>
      <c r="G1583">
        <v>69.806697230885405</v>
      </c>
      <c r="H1583">
        <v>72.730374249315801</v>
      </c>
      <c r="I1583">
        <v>66.407433450853901</v>
      </c>
    </row>
    <row r="1584" spans="1:9" x14ac:dyDescent="0.15">
      <c r="A1584" t="s">
        <v>202</v>
      </c>
      <c r="B1584" t="s">
        <v>242</v>
      </c>
      <c r="C1584" t="s">
        <v>21</v>
      </c>
      <c r="D1584" t="s">
        <v>204</v>
      </c>
      <c r="E1584" t="s">
        <v>167</v>
      </c>
      <c r="F1584">
        <v>2017</v>
      </c>
      <c r="G1584">
        <v>67.089888344944598</v>
      </c>
      <c r="H1584">
        <v>69.727276285979599</v>
      </c>
      <c r="I1584">
        <v>64.144036773874205</v>
      </c>
    </row>
    <row r="1585" spans="1:9" x14ac:dyDescent="0.15">
      <c r="A1585" t="s">
        <v>202</v>
      </c>
      <c r="B1585" t="s">
        <v>242</v>
      </c>
      <c r="C1585" t="s">
        <v>1</v>
      </c>
      <c r="D1585" t="s">
        <v>204</v>
      </c>
      <c r="E1585" t="s">
        <v>167</v>
      </c>
      <c r="F1585">
        <v>2017</v>
      </c>
      <c r="G1585">
        <v>69.741153590270898</v>
      </c>
      <c r="H1585">
        <v>72.888611621517995</v>
      </c>
      <c r="I1585">
        <v>66.159105449004599</v>
      </c>
    </row>
    <row r="1586" spans="1:9" x14ac:dyDescent="0.15">
      <c r="A1586" t="s">
        <v>202</v>
      </c>
      <c r="B1586" t="s">
        <v>242</v>
      </c>
      <c r="C1586" t="s">
        <v>205</v>
      </c>
      <c r="D1586" t="s">
        <v>204</v>
      </c>
      <c r="E1586" t="s">
        <v>167</v>
      </c>
      <c r="F1586">
        <v>2017</v>
      </c>
      <c r="G1586">
        <v>68.429862832663702</v>
      </c>
      <c r="H1586">
        <v>71.289566232229504</v>
      </c>
      <c r="I1586">
        <v>65.2483673217654</v>
      </c>
    </row>
    <row r="1587" spans="1:9" x14ac:dyDescent="0.15">
      <c r="A1587" t="s">
        <v>202</v>
      </c>
      <c r="B1587" t="s">
        <v>243</v>
      </c>
      <c r="C1587" t="s">
        <v>21</v>
      </c>
      <c r="D1587" t="s">
        <v>204</v>
      </c>
      <c r="E1587" t="s">
        <v>167</v>
      </c>
      <c r="F1587">
        <v>2017</v>
      </c>
      <c r="G1587">
        <v>69.737732859618006</v>
      </c>
      <c r="H1587">
        <v>72.607421255931996</v>
      </c>
      <c r="I1587">
        <v>66.528427007020198</v>
      </c>
    </row>
    <row r="1588" spans="1:9" x14ac:dyDescent="0.15">
      <c r="A1588" t="s">
        <v>202</v>
      </c>
      <c r="B1588" t="s">
        <v>243</v>
      </c>
      <c r="C1588" t="s">
        <v>1</v>
      </c>
      <c r="D1588" t="s">
        <v>204</v>
      </c>
      <c r="E1588" t="s">
        <v>167</v>
      </c>
      <c r="F1588">
        <v>2017</v>
      </c>
      <c r="G1588">
        <v>70.955844223590105</v>
      </c>
      <c r="H1588">
        <v>74.272777857442904</v>
      </c>
      <c r="I1588">
        <v>67.390509581517094</v>
      </c>
    </row>
    <row r="1589" spans="1:9" x14ac:dyDescent="0.15">
      <c r="A1589" t="s">
        <v>202</v>
      </c>
      <c r="B1589" t="s">
        <v>243</v>
      </c>
      <c r="C1589" t="s">
        <v>205</v>
      </c>
      <c r="D1589" t="s">
        <v>204</v>
      </c>
      <c r="E1589" t="s">
        <v>167</v>
      </c>
      <c r="F1589">
        <v>2017</v>
      </c>
      <c r="G1589">
        <v>70.377844584043501</v>
      </c>
      <c r="H1589">
        <v>73.269120100569097</v>
      </c>
      <c r="I1589">
        <v>67.054657587022305</v>
      </c>
    </row>
    <row r="1590" spans="1:9" x14ac:dyDescent="0.15">
      <c r="A1590" t="s">
        <v>202</v>
      </c>
      <c r="B1590" t="s">
        <v>244</v>
      </c>
      <c r="C1590" t="s">
        <v>21</v>
      </c>
      <c r="D1590" t="s">
        <v>204</v>
      </c>
      <c r="E1590" t="s">
        <v>167</v>
      </c>
      <c r="F1590">
        <v>2017</v>
      </c>
      <c r="G1590">
        <v>67.899566314782504</v>
      </c>
      <c r="H1590">
        <v>70.768481376991701</v>
      </c>
      <c r="I1590">
        <v>64.9017830340171</v>
      </c>
    </row>
    <row r="1591" spans="1:9" x14ac:dyDescent="0.15">
      <c r="A1591" t="s">
        <v>202</v>
      </c>
      <c r="B1591" t="s">
        <v>244</v>
      </c>
      <c r="C1591" t="s">
        <v>1</v>
      </c>
      <c r="D1591" t="s">
        <v>204</v>
      </c>
      <c r="E1591" t="s">
        <v>167</v>
      </c>
      <c r="F1591">
        <v>2017</v>
      </c>
      <c r="G1591">
        <v>70.057678029102306</v>
      </c>
      <c r="H1591">
        <v>73.348896116924905</v>
      </c>
      <c r="I1591">
        <v>66.324601665895401</v>
      </c>
    </row>
    <row r="1592" spans="1:9" x14ac:dyDescent="0.15">
      <c r="A1592" t="s">
        <v>202</v>
      </c>
      <c r="B1592" t="s">
        <v>244</v>
      </c>
      <c r="C1592" t="s">
        <v>205</v>
      </c>
      <c r="D1592" t="s">
        <v>204</v>
      </c>
      <c r="E1592" t="s">
        <v>167</v>
      </c>
      <c r="F1592">
        <v>2017</v>
      </c>
      <c r="G1592">
        <v>68.940190102524696</v>
      </c>
      <c r="H1592">
        <v>71.932599555325694</v>
      </c>
      <c r="I1592">
        <v>65.512940354431706</v>
      </c>
    </row>
    <row r="1593" spans="1:9" x14ac:dyDescent="0.15">
      <c r="A1593" t="s">
        <v>202</v>
      </c>
      <c r="B1593" t="s">
        <v>245</v>
      </c>
      <c r="C1593" t="s">
        <v>21</v>
      </c>
      <c r="D1593" t="s">
        <v>204</v>
      </c>
      <c r="E1593" t="s">
        <v>167</v>
      </c>
      <c r="F1593">
        <v>2017</v>
      </c>
      <c r="G1593">
        <v>68.809998565353595</v>
      </c>
      <c r="H1593">
        <v>71.703006668484804</v>
      </c>
      <c r="I1593">
        <v>65.701141446330993</v>
      </c>
    </row>
    <row r="1594" spans="1:9" x14ac:dyDescent="0.15">
      <c r="A1594" t="s">
        <v>202</v>
      </c>
      <c r="B1594" t="s">
        <v>245</v>
      </c>
      <c r="C1594" t="s">
        <v>1</v>
      </c>
      <c r="D1594" t="s">
        <v>204</v>
      </c>
      <c r="E1594" t="s">
        <v>167</v>
      </c>
      <c r="F1594">
        <v>2017</v>
      </c>
      <c r="G1594">
        <v>70.408322248395507</v>
      </c>
      <c r="H1594">
        <v>73.717355720272096</v>
      </c>
      <c r="I1594">
        <v>66.811714190539405</v>
      </c>
    </row>
    <row r="1595" spans="1:9" x14ac:dyDescent="0.15">
      <c r="A1595" t="s">
        <v>202</v>
      </c>
      <c r="B1595" t="s">
        <v>245</v>
      </c>
      <c r="C1595" t="s">
        <v>205</v>
      </c>
      <c r="D1595" t="s">
        <v>204</v>
      </c>
      <c r="E1595" t="s">
        <v>167</v>
      </c>
      <c r="F1595">
        <v>2017</v>
      </c>
      <c r="G1595">
        <v>69.608867538785603</v>
      </c>
      <c r="H1595">
        <v>72.582994405081195</v>
      </c>
      <c r="I1595">
        <v>66.298538142482897</v>
      </c>
    </row>
    <row r="1596" spans="1:9" x14ac:dyDescent="0.15">
      <c r="A1596" t="s">
        <v>202</v>
      </c>
      <c r="B1596" t="s">
        <v>246</v>
      </c>
      <c r="C1596" t="s">
        <v>21</v>
      </c>
      <c r="D1596" t="s">
        <v>204</v>
      </c>
      <c r="E1596" t="s">
        <v>167</v>
      </c>
      <c r="F1596">
        <v>2017</v>
      </c>
      <c r="G1596">
        <v>68.572077114298395</v>
      </c>
      <c r="H1596">
        <v>71.372773298355995</v>
      </c>
      <c r="I1596">
        <v>65.332868021352496</v>
      </c>
    </row>
    <row r="1597" spans="1:9" x14ac:dyDescent="0.15">
      <c r="A1597" t="s">
        <v>202</v>
      </c>
      <c r="B1597" t="s">
        <v>246</v>
      </c>
      <c r="C1597" t="s">
        <v>1</v>
      </c>
      <c r="D1597" t="s">
        <v>204</v>
      </c>
      <c r="E1597" t="s">
        <v>167</v>
      </c>
      <c r="F1597">
        <v>2017</v>
      </c>
      <c r="G1597">
        <v>70.316701901588402</v>
      </c>
      <c r="H1597">
        <v>73.513824453979794</v>
      </c>
      <c r="I1597">
        <v>66.647702422080002</v>
      </c>
    </row>
    <row r="1598" spans="1:9" x14ac:dyDescent="0.15">
      <c r="A1598" t="s">
        <v>202</v>
      </c>
      <c r="B1598" t="s">
        <v>246</v>
      </c>
      <c r="C1598" t="s">
        <v>205</v>
      </c>
      <c r="D1598" t="s">
        <v>204</v>
      </c>
      <c r="E1598" t="s">
        <v>167</v>
      </c>
      <c r="F1598">
        <v>2017</v>
      </c>
      <c r="G1598">
        <v>69.460131139093406</v>
      </c>
      <c r="H1598">
        <v>72.482175655963601</v>
      </c>
      <c r="I1598">
        <v>66.006643039749903</v>
      </c>
    </row>
    <row r="1599" spans="1:9" x14ac:dyDescent="0.15">
      <c r="A1599" t="s">
        <v>202</v>
      </c>
      <c r="B1599" t="s">
        <v>247</v>
      </c>
      <c r="C1599" t="s">
        <v>21</v>
      </c>
      <c r="D1599" t="s">
        <v>204</v>
      </c>
      <c r="E1599" t="s">
        <v>167</v>
      </c>
      <c r="F1599">
        <v>2017</v>
      </c>
      <c r="G1599">
        <v>70.196810604121893</v>
      </c>
      <c r="H1599">
        <v>73.205624774622393</v>
      </c>
      <c r="I1599">
        <v>66.860876956795494</v>
      </c>
    </row>
    <row r="1600" spans="1:9" x14ac:dyDescent="0.15">
      <c r="A1600" t="s">
        <v>202</v>
      </c>
      <c r="B1600" t="s">
        <v>247</v>
      </c>
      <c r="C1600" t="s">
        <v>1</v>
      </c>
      <c r="D1600" t="s">
        <v>204</v>
      </c>
      <c r="E1600" t="s">
        <v>167</v>
      </c>
      <c r="F1600">
        <v>2017</v>
      </c>
      <c r="G1600">
        <v>72.402552660562193</v>
      </c>
      <c r="H1600">
        <v>75.745623040676705</v>
      </c>
      <c r="I1600">
        <v>68.4033316457203</v>
      </c>
    </row>
    <row r="1601" spans="1:9" x14ac:dyDescent="0.15">
      <c r="A1601" t="s">
        <v>202</v>
      </c>
      <c r="B1601" t="s">
        <v>247</v>
      </c>
      <c r="C1601" t="s">
        <v>205</v>
      </c>
      <c r="D1601" t="s">
        <v>204</v>
      </c>
      <c r="E1601" t="s">
        <v>167</v>
      </c>
      <c r="F1601">
        <v>2017</v>
      </c>
      <c r="G1601">
        <v>71.269239647596294</v>
      </c>
      <c r="H1601">
        <v>74.386159289829394</v>
      </c>
      <c r="I1601">
        <v>67.675006772664105</v>
      </c>
    </row>
    <row r="1602" spans="1:9" x14ac:dyDescent="0.15">
      <c r="A1602" t="s">
        <v>202</v>
      </c>
      <c r="B1602" t="s">
        <v>248</v>
      </c>
      <c r="C1602" t="s">
        <v>21</v>
      </c>
      <c r="D1602" t="s">
        <v>204</v>
      </c>
      <c r="E1602" t="s">
        <v>167</v>
      </c>
      <c r="F1602">
        <v>2017</v>
      </c>
      <c r="G1602">
        <v>70.827804610771906</v>
      </c>
      <c r="H1602">
        <v>73.721960044010004</v>
      </c>
      <c r="I1602">
        <v>67.630617826191795</v>
      </c>
    </row>
    <row r="1603" spans="1:9" x14ac:dyDescent="0.15">
      <c r="A1603" t="s">
        <v>202</v>
      </c>
      <c r="B1603" t="s">
        <v>248</v>
      </c>
      <c r="C1603" t="s">
        <v>1</v>
      </c>
      <c r="D1603" t="s">
        <v>204</v>
      </c>
      <c r="E1603" t="s">
        <v>167</v>
      </c>
      <c r="F1603">
        <v>2017</v>
      </c>
      <c r="G1603">
        <v>71.215764124438095</v>
      </c>
      <c r="H1603">
        <v>74.407282489935099</v>
      </c>
      <c r="I1603">
        <v>67.553990034394303</v>
      </c>
    </row>
    <row r="1604" spans="1:9" x14ac:dyDescent="0.15">
      <c r="A1604" t="s">
        <v>202</v>
      </c>
      <c r="B1604" t="s">
        <v>248</v>
      </c>
      <c r="C1604" t="s">
        <v>205</v>
      </c>
      <c r="D1604" t="s">
        <v>204</v>
      </c>
      <c r="E1604" t="s">
        <v>167</v>
      </c>
      <c r="F1604">
        <v>2017</v>
      </c>
      <c r="G1604">
        <v>71.047844070519105</v>
      </c>
      <c r="H1604">
        <v>74.136319133189005</v>
      </c>
      <c r="I1604">
        <v>67.592985817774704</v>
      </c>
    </row>
    <row r="1605" spans="1:9" x14ac:dyDescent="0.15">
      <c r="A1605" t="s">
        <v>202</v>
      </c>
      <c r="B1605" t="s">
        <v>249</v>
      </c>
      <c r="C1605" t="s">
        <v>21</v>
      </c>
      <c r="D1605" t="s">
        <v>204</v>
      </c>
      <c r="E1605" t="s">
        <v>167</v>
      </c>
      <c r="F1605">
        <v>2017</v>
      </c>
      <c r="G1605">
        <v>69.918397476016395</v>
      </c>
      <c r="H1605">
        <v>72.816753118562602</v>
      </c>
      <c r="I1605">
        <v>66.639825976716693</v>
      </c>
    </row>
    <row r="1606" spans="1:9" x14ac:dyDescent="0.15">
      <c r="A1606" t="s">
        <v>202</v>
      </c>
      <c r="B1606" t="s">
        <v>249</v>
      </c>
      <c r="C1606" t="s">
        <v>1</v>
      </c>
      <c r="D1606" t="s">
        <v>204</v>
      </c>
      <c r="E1606" t="s">
        <v>167</v>
      </c>
      <c r="F1606">
        <v>2017</v>
      </c>
      <c r="G1606">
        <v>71.113307096106993</v>
      </c>
      <c r="H1606">
        <v>74.348577422641895</v>
      </c>
      <c r="I1606">
        <v>67.473393135790701</v>
      </c>
    </row>
    <row r="1607" spans="1:9" x14ac:dyDescent="0.15">
      <c r="A1607" t="s">
        <v>202</v>
      </c>
      <c r="B1607" t="s">
        <v>249</v>
      </c>
      <c r="C1607" t="s">
        <v>205</v>
      </c>
      <c r="D1607" t="s">
        <v>204</v>
      </c>
      <c r="E1607" t="s">
        <v>167</v>
      </c>
      <c r="F1607">
        <v>2017</v>
      </c>
      <c r="G1607">
        <v>70.540114925522502</v>
      </c>
      <c r="H1607">
        <v>73.555383687711199</v>
      </c>
      <c r="I1607">
        <v>67.074480095349301</v>
      </c>
    </row>
    <row r="1608" spans="1:9" x14ac:dyDescent="0.15">
      <c r="A1608" t="s">
        <v>202</v>
      </c>
      <c r="B1608" t="s">
        <v>250</v>
      </c>
      <c r="C1608" t="s">
        <v>21</v>
      </c>
      <c r="D1608" t="s">
        <v>204</v>
      </c>
      <c r="E1608" t="s">
        <v>167</v>
      </c>
      <c r="F1608">
        <v>2017</v>
      </c>
      <c r="G1608">
        <v>69.955148034787399</v>
      </c>
      <c r="H1608">
        <v>72.932620972092707</v>
      </c>
      <c r="I1608">
        <v>66.609661014768903</v>
      </c>
    </row>
    <row r="1609" spans="1:9" x14ac:dyDescent="0.15">
      <c r="A1609" t="s">
        <v>202</v>
      </c>
      <c r="B1609" t="s">
        <v>250</v>
      </c>
      <c r="C1609" t="s">
        <v>1</v>
      </c>
      <c r="D1609" t="s">
        <v>204</v>
      </c>
      <c r="E1609" t="s">
        <v>167</v>
      </c>
      <c r="F1609">
        <v>2017</v>
      </c>
      <c r="G1609">
        <v>71.306451451711695</v>
      </c>
      <c r="H1609">
        <v>74.622048616534101</v>
      </c>
      <c r="I1609">
        <v>67.627629630948107</v>
      </c>
    </row>
    <row r="1610" spans="1:9" x14ac:dyDescent="0.15">
      <c r="A1610" t="s">
        <v>202</v>
      </c>
      <c r="B1610" t="s">
        <v>250</v>
      </c>
      <c r="C1610" t="s">
        <v>205</v>
      </c>
      <c r="D1610" t="s">
        <v>204</v>
      </c>
      <c r="E1610" t="s">
        <v>167</v>
      </c>
      <c r="F1610">
        <v>2017</v>
      </c>
      <c r="G1610">
        <v>70.658301579482597</v>
      </c>
      <c r="H1610">
        <v>73.761375001113393</v>
      </c>
      <c r="I1610">
        <v>67.162678301032102</v>
      </c>
    </row>
    <row r="1611" spans="1:9" x14ac:dyDescent="0.15">
      <c r="A1611" t="s">
        <v>202</v>
      </c>
      <c r="B1611" t="s">
        <v>251</v>
      </c>
      <c r="C1611" t="s">
        <v>21</v>
      </c>
      <c r="D1611" t="s">
        <v>204</v>
      </c>
      <c r="E1611" t="s">
        <v>167</v>
      </c>
      <c r="F1611">
        <v>2017</v>
      </c>
      <c r="G1611">
        <v>69.828508295341294</v>
      </c>
      <c r="H1611">
        <v>72.776777155183495</v>
      </c>
      <c r="I1611">
        <v>66.709356111010194</v>
      </c>
    </row>
    <row r="1612" spans="1:9" x14ac:dyDescent="0.15">
      <c r="A1612" t="s">
        <v>202</v>
      </c>
      <c r="B1612" t="s">
        <v>251</v>
      </c>
      <c r="C1612" t="s">
        <v>1</v>
      </c>
      <c r="D1612" t="s">
        <v>204</v>
      </c>
      <c r="E1612" t="s">
        <v>167</v>
      </c>
      <c r="F1612">
        <v>2017</v>
      </c>
      <c r="G1612">
        <v>70.563004513418093</v>
      </c>
      <c r="H1612">
        <v>73.813072002750502</v>
      </c>
      <c r="I1612">
        <v>66.766476062303695</v>
      </c>
    </row>
    <row r="1613" spans="1:9" x14ac:dyDescent="0.15">
      <c r="A1613" t="s">
        <v>202</v>
      </c>
      <c r="B1613" t="s">
        <v>251</v>
      </c>
      <c r="C1613" t="s">
        <v>205</v>
      </c>
      <c r="D1613" t="s">
        <v>204</v>
      </c>
      <c r="E1613" t="s">
        <v>167</v>
      </c>
      <c r="F1613">
        <v>2017</v>
      </c>
      <c r="G1613">
        <v>70.201679995985302</v>
      </c>
      <c r="H1613">
        <v>73.229231233173195</v>
      </c>
      <c r="I1613">
        <v>66.731627677448998</v>
      </c>
    </row>
    <row r="1614" spans="1:9" x14ac:dyDescent="0.15">
      <c r="A1614" t="s">
        <v>202</v>
      </c>
      <c r="B1614" t="s">
        <v>252</v>
      </c>
      <c r="C1614" t="s">
        <v>21</v>
      </c>
      <c r="D1614" t="s">
        <v>204</v>
      </c>
      <c r="E1614" t="s">
        <v>167</v>
      </c>
      <c r="F1614">
        <v>2017</v>
      </c>
      <c r="G1614">
        <v>69.801983544358293</v>
      </c>
      <c r="H1614">
        <v>72.680966950245306</v>
      </c>
      <c r="I1614">
        <v>66.473695638067497</v>
      </c>
    </row>
    <row r="1615" spans="1:9" x14ac:dyDescent="0.15">
      <c r="A1615" t="s">
        <v>202</v>
      </c>
      <c r="B1615" t="s">
        <v>252</v>
      </c>
      <c r="C1615" t="s">
        <v>1</v>
      </c>
      <c r="D1615" t="s">
        <v>204</v>
      </c>
      <c r="E1615" t="s">
        <v>167</v>
      </c>
      <c r="F1615">
        <v>2017</v>
      </c>
      <c r="G1615">
        <v>70.892925827657095</v>
      </c>
      <c r="H1615">
        <v>74.158551600105199</v>
      </c>
      <c r="I1615">
        <v>67.082215254483401</v>
      </c>
    </row>
    <row r="1616" spans="1:9" x14ac:dyDescent="0.15">
      <c r="A1616" t="s">
        <v>202</v>
      </c>
      <c r="B1616" t="s">
        <v>252</v>
      </c>
      <c r="C1616" t="s">
        <v>205</v>
      </c>
      <c r="D1616" t="s">
        <v>204</v>
      </c>
      <c r="E1616" t="s">
        <v>167</v>
      </c>
      <c r="F1616">
        <v>2017</v>
      </c>
      <c r="G1616">
        <v>70.362070043431004</v>
      </c>
      <c r="H1616">
        <v>73.411822078065399</v>
      </c>
      <c r="I1616">
        <v>66.840796023427302</v>
      </c>
    </row>
    <row r="1617" spans="1:9" x14ac:dyDescent="0.15">
      <c r="A1617" t="s">
        <v>202</v>
      </c>
      <c r="B1617" t="s">
        <v>253</v>
      </c>
      <c r="C1617" t="s">
        <v>21</v>
      </c>
      <c r="D1617" t="s">
        <v>204</v>
      </c>
      <c r="E1617" t="s">
        <v>167</v>
      </c>
      <c r="F1617">
        <v>2017</v>
      </c>
      <c r="G1617">
        <v>69.948036702681705</v>
      </c>
      <c r="H1617">
        <v>72.830855211756699</v>
      </c>
      <c r="I1617">
        <v>66.649599771124102</v>
      </c>
    </row>
    <row r="1618" spans="1:9" x14ac:dyDescent="0.15">
      <c r="A1618" t="s">
        <v>202</v>
      </c>
      <c r="B1618" t="s">
        <v>253</v>
      </c>
      <c r="C1618" t="s">
        <v>1</v>
      </c>
      <c r="D1618" t="s">
        <v>204</v>
      </c>
      <c r="E1618" t="s">
        <v>167</v>
      </c>
      <c r="F1618">
        <v>2017</v>
      </c>
      <c r="G1618">
        <v>72.003194400267901</v>
      </c>
      <c r="H1618">
        <v>75.275611339153798</v>
      </c>
      <c r="I1618">
        <v>68.206922580661796</v>
      </c>
    </row>
    <row r="1619" spans="1:9" x14ac:dyDescent="0.15">
      <c r="A1619" t="s">
        <v>202</v>
      </c>
      <c r="B1619" t="s">
        <v>253</v>
      </c>
      <c r="C1619" t="s">
        <v>205</v>
      </c>
      <c r="D1619" t="s">
        <v>204</v>
      </c>
      <c r="E1619" t="s">
        <v>167</v>
      </c>
      <c r="F1619">
        <v>2017</v>
      </c>
      <c r="G1619">
        <v>71.006444280845301</v>
      </c>
      <c r="H1619">
        <v>74.021228028527105</v>
      </c>
      <c r="I1619">
        <v>67.539396571786298</v>
      </c>
    </row>
    <row r="1620" spans="1:9" x14ac:dyDescent="0.15">
      <c r="A1620" t="s">
        <v>202</v>
      </c>
      <c r="B1620" t="s">
        <v>123</v>
      </c>
      <c r="C1620" t="s">
        <v>21</v>
      </c>
      <c r="D1620" t="s">
        <v>204</v>
      </c>
      <c r="E1620" t="s">
        <v>167</v>
      </c>
      <c r="F1620">
        <v>2017</v>
      </c>
      <c r="G1620">
        <v>69.130668010442605</v>
      </c>
      <c r="H1620">
        <v>71.812552046883496</v>
      </c>
      <c r="I1620">
        <v>65.983948907514602</v>
      </c>
    </row>
    <row r="1621" spans="1:9" x14ac:dyDescent="0.15">
      <c r="A1621" t="s">
        <v>202</v>
      </c>
      <c r="B1621" t="s">
        <v>123</v>
      </c>
      <c r="C1621" t="s">
        <v>1</v>
      </c>
      <c r="D1621" t="s">
        <v>204</v>
      </c>
      <c r="E1621" t="s">
        <v>167</v>
      </c>
      <c r="F1621">
        <v>2017</v>
      </c>
      <c r="G1621">
        <v>70.602129550836295</v>
      </c>
      <c r="H1621">
        <v>73.800869740218104</v>
      </c>
      <c r="I1621">
        <v>66.894422669846094</v>
      </c>
    </row>
    <row r="1622" spans="1:9" x14ac:dyDescent="0.15">
      <c r="A1622" t="s">
        <v>202</v>
      </c>
      <c r="B1622" t="s">
        <v>123</v>
      </c>
      <c r="C1622" t="s">
        <v>205</v>
      </c>
      <c r="D1622" t="s">
        <v>204</v>
      </c>
      <c r="E1622" t="s">
        <v>167</v>
      </c>
      <c r="F1622">
        <v>2017</v>
      </c>
      <c r="G1622">
        <v>69.891693597380296</v>
      </c>
      <c r="H1622">
        <v>72.820614455715301</v>
      </c>
      <c r="I1622">
        <v>66.480325267600406</v>
      </c>
    </row>
    <row r="1623" spans="1:9" x14ac:dyDescent="0.15">
      <c r="A1623" t="s">
        <v>202</v>
      </c>
      <c r="B1623" t="s">
        <v>254</v>
      </c>
      <c r="C1623" t="s">
        <v>21</v>
      </c>
      <c r="D1623" t="s">
        <v>204</v>
      </c>
      <c r="E1623" t="s">
        <v>167</v>
      </c>
      <c r="F1623">
        <v>2017</v>
      </c>
      <c r="G1623">
        <v>70.281035620739701</v>
      </c>
      <c r="H1623">
        <v>73.153172393944303</v>
      </c>
      <c r="I1623">
        <v>66.969716657790798</v>
      </c>
    </row>
    <row r="1624" spans="1:9" x14ac:dyDescent="0.15">
      <c r="A1624" t="s">
        <v>202</v>
      </c>
      <c r="B1624" t="s">
        <v>254</v>
      </c>
      <c r="C1624" t="s">
        <v>1</v>
      </c>
      <c r="D1624" t="s">
        <v>204</v>
      </c>
      <c r="E1624" t="s">
        <v>167</v>
      </c>
      <c r="F1624">
        <v>2017</v>
      </c>
      <c r="G1624">
        <v>71.171523930554898</v>
      </c>
      <c r="H1624">
        <v>74.419492860077199</v>
      </c>
      <c r="I1624">
        <v>67.662139811323499</v>
      </c>
    </row>
    <row r="1625" spans="1:9" x14ac:dyDescent="0.15">
      <c r="A1625" t="s">
        <v>202</v>
      </c>
      <c r="B1625" t="s">
        <v>254</v>
      </c>
      <c r="C1625" t="s">
        <v>205</v>
      </c>
      <c r="D1625" t="s">
        <v>204</v>
      </c>
      <c r="E1625" t="s">
        <v>167</v>
      </c>
      <c r="F1625">
        <v>2017</v>
      </c>
      <c r="G1625">
        <v>70.745504830569502</v>
      </c>
      <c r="H1625">
        <v>73.720252851122794</v>
      </c>
      <c r="I1625">
        <v>67.344588337582096</v>
      </c>
    </row>
    <row r="1626" spans="1:9" x14ac:dyDescent="0.15">
      <c r="A1626" t="s">
        <v>202</v>
      </c>
      <c r="B1626" t="s">
        <v>255</v>
      </c>
      <c r="C1626" t="s">
        <v>21</v>
      </c>
      <c r="D1626" t="s">
        <v>204</v>
      </c>
      <c r="E1626" t="s">
        <v>167</v>
      </c>
      <c r="F1626">
        <v>2017</v>
      </c>
      <c r="G1626">
        <v>68.120907051038998</v>
      </c>
      <c r="H1626">
        <v>70.855913459836898</v>
      </c>
      <c r="I1626">
        <v>64.901587264285695</v>
      </c>
    </row>
    <row r="1627" spans="1:9" x14ac:dyDescent="0.15">
      <c r="A1627" t="s">
        <v>202</v>
      </c>
      <c r="B1627" t="s">
        <v>255</v>
      </c>
      <c r="C1627" t="s">
        <v>1</v>
      </c>
      <c r="D1627" t="s">
        <v>204</v>
      </c>
      <c r="E1627" t="s">
        <v>167</v>
      </c>
      <c r="F1627">
        <v>2017</v>
      </c>
      <c r="G1627">
        <v>69.719105869320998</v>
      </c>
      <c r="H1627">
        <v>72.910187094420195</v>
      </c>
      <c r="I1627">
        <v>66.049722109947098</v>
      </c>
    </row>
    <row r="1628" spans="1:9" x14ac:dyDescent="0.15">
      <c r="A1628" t="s">
        <v>202</v>
      </c>
      <c r="B1628" t="s">
        <v>255</v>
      </c>
      <c r="C1628" t="s">
        <v>205</v>
      </c>
      <c r="D1628" t="s">
        <v>204</v>
      </c>
      <c r="E1628" t="s">
        <v>167</v>
      </c>
      <c r="F1628">
        <v>2017</v>
      </c>
      <c r="G1628">
        <v>68.912895573915307</v>
      </c>
      <c r="H1628">
        <v>71.810880736115195</v>
      </c>
      <c r="I1628">
        <v>65.524491593425196</v>
      </c>
    </row>
    <row r="1629" spans="1:9" x14ac:dyDescent="0.15">
      <c r="A1629" t="s">
        <v>202</v>
      </c>
      <c r="B1629" t="s">
        <v>256</v>
      </c>
      <c r="C1629" t="s">
        <v>21</v>
      </c>
      <c r="D1629" t="s">
        <v>204</v>
      </c>
      <c r="E1629" t="s">
        <v>167</v>
      </c>
      <c r="F1629">
        <v>2017</v>
      </c>
      <c r="G1629">
        <v>68.741091884961605</v>
      </c>
      <c r="H1629">
        <v>71.507736502986504</v>
      </c>
      <c r="I1629">
        <v>65.548535440858899</v>
      </c>
    </row>
    <row r="1630" spans="1:9" x14ac:dyDescent="0.15">
      <c r="A1630" t="s">
        <v>202</v>
      </c>
      <c r="B1630" t="s">
        <v>256</v>
      </c>
      <c r="C1630" t="s">
        <v>1</v>
      </c>
      <c r="D1630" t="s">
        <v>204</v>
      </c>
      <c r="E1630" t="s">
        <v>167</v>
      </c>
      <c r="F1630">
        <v>2017</v>
      </c>
      <c r="G1630">
        <v>70.473905516196595</v>
      </c>
      <c r="H1630">
        <v>73.584027289873802</v>
      </c>
      <c r="I1630">
        <v>66.899457002838403</v>
      </c>
    </row>
    <row r="1631" spans="1:9" x14ac:dyDescent="0.15">
      <c r="A1631" t="s">
        <v>202</v>
      </c>
      <c r="B1631" t="s">
        <v>256</v>
      </c>
      <c r="C1631" t="s">
        <v>205</v>
      </c>
      <c r="D1631" t="s">
        <v>204</v>
      </c>
      <c r="E1631" t="s">
        <v>167</v>
      </c>
      <c r="F1631">
        <v>2017</v>
      </c>
      <c r="G1631">
        <v>69.610816009878306</v>
      </c>
      <c r="H1631">
        <v>72.476048992037704</v>
      </c>
      <c r="I1631">
        <v>66.279592897442001</v>
      </c>
    </row>
    <row r="1632" spans="1:9" x14ac:dyDescent="0.15">
      <c r="A1632" t="s">
        <v>202</v>
      </c>
      <c r="B1632" t="s">
        <v>257</v>
      </c>
      <c r="C1632" t="s">
        <v>21</v>
      </c>
      <c r="D1632" t="s">
        <v>204</v>
      </c>
      <c r="E1632" t="s">
        <v>167</v>
      </c>
      <c r="F1632">
        <v>2017</v>
      </c>
      <c r="G1632">
        <v>68.813682978532498</v>
      </c>
      <c r="H1632">
        <v>71.501770713212494</v>
      </c>
      <c r="I1632">
        <v>65.7963351287232</v>
      </c>
    </row>
    <row r="1633" spans="1:9" x14ac:dyDescent="0.15">
      <c r="A1633" t="s">
        <v>202</v>
      </c>
      <c r="B1633" t="s">
        <v>257</v>
      </c>
      <c r="C1633" t="s">
        <v>1</v>
      </c>
      <c r="D1633" t="s">
        <v>204</v>
      </c>
      <c r="E1633" t="s">
        <v>167</v>
      </c>
      <c r="F1633">
        <v>2017</v>
      </c>
      <c r="G1633">
        <v>70.434300026895599</v>
      </c>
      <c r="H1633">
        <v>73.534532772980398</v>
      </c>
      <c r="I1633">
        <v>66.889941993201305</v>
      </c>
    </row>
    <row r="1634" spans="1:9" x14ac:dyDescent="0.15">
      <c r="A1634" t="s">
        <v>202</v>
      </c>
      <c r="B1634" t="s">
        <v>257</v>
      </c>
      <c r="C1634" t="s">
        <v>205</v>
      </c>
      <c r="D1634" t="s">
        <v>204</v>
      </c>
      <c r="E1634" t="s">
        <v>167</v>
      </c>
      <c r="F1634">
        <v>2017</v>
      </c>
      <c r="G1634">
        <v>69.625529703835994</v>
      </c>
      <c r="H1634">
        <v>72.467184250717594</v>
      </c>
      <c r="I1634">
        <v>66.350477978464696</v>
      </c>
    </row>
    <row r="1635" spans="1:9" x14ac:dyDescent="0.15">
      <c r="A1635" t="s">
        <v>202</v>
      </c>
      <c r="B1635" t="s">
        <v>258</v>
      </c>
      <c r="C1635" t="s">
        <v>21</v>
      </c>
      <c r="D1635" t="s">
        <v>204</v>
      </c>
      <c r="E1635" t="s">
        <v>167</v>
      </c>
      <c r="F1635">
        <v>2017</v>
      </c>
      <c r="G1635">
        <v>68.805408543549206</v>
      </c>
      <c r="H1635">
        <v>71.509380794608603</v>
      </c>
      <c r="I1635">
        <v>65.754836432301801</v>
      </c>
    </row>
    <row r="1636" spans="1:9" x14ac:dyDescent="0.15">
      <c r="A1636" t="s">
        <v>202</v>
      </c>
      <c r="B1636" t="s">
        <v>258</v>
      </c>
      <c r="C1636" t="s">
        <v>1</v>
      </c>
      <c r="D1636" t="s">
        <v>204</v>
      </c>
      <c r="E1636" t="s">
        <v>167</v>
      </c>
      <c r="F1636">
        <v>2017</v>
      </c>
      <c r="G1636">
        <v>70.312280794796706</v>
      </c>
      <c r="H1636">
        <v>73.509786734468904</v>
      </c>
      <c r="I1636">
        <v>66.796629892130795</v>
      </c>
    </row>
    <row r="1637" spans="1:9" x14ac:dyDescent="0.15">
      <c r="A1637" t="s">
        <v>202</v>
      </c>
      <c r="B1637" t="s">
        <v>258</v>
      </c>
      <c r="C1637" t="s">
        <v>205</v>
      </c>
      <c r="D1637" t="s">
        <v>204</v>
      </c>
      <c r="E1637" t="s">
        <v>167</v>
      </c>
      <c r="F1637">
        <v>2017</v>
      </c>
      <c r="G1637">
        <v>69.575773387400005</v>
      </c>
      <c r="H1637">
        <v>72.401437092361604</v>
      </c>
      <c r="I1637">
        <v>66.300827521617194</v>
      </c>
    </row>
    <row r="1638" spans="1:9" x14ac:dyDescent="0.15">
      <c r="A1638" t="s">
        <v>202</v>
      </c>
      <c r="B1638" t="s">
        <v>259</v>
      </c>
      <c r="C1638" t="s">
        <v>21</v>
      </c>
      <c r="D1638" t="s">
        <v>204</v>
      </c>
      <c r="E1638" t="s">
        <v>167</v>
      </c>
      <c r="F1638">
        <v>2017</v>
      </c>
      <c r="G1638">
        <v>68.874207008358496</v>
      </c>
      <c r="H1638">
        <v>71.728663498641296</v>
      </c>
      <c r="I1638">
        <v>65.754953268602307</v>
      </c>
    </row>
    <row r="1639" spans="1:9" x14ac:dyDescent="0.15">
      <c r="A1639" t="s">
        <v>202</v>
      </c>
      <c r="B1639" t="s">
        <v>259</v>
      </c>
      <c r="C1639" t="s">
        <v>1</v>
      </c>
      <c r="D1639" t="s">
        <v>204</v>
      </c>
      <c r="E1639" t="s">
        <v>167</v>
      </c>
      <c r="F1639">
        <v>2017</v>
      </c>
      <c r="G1639">
        <v>70.445643692901101</v>
      </c>
      <c r="H1639">
        <v>73.729049538808596</v>
      </c>
      <c r="I1639">
        <v>66.732466229534495</v>
      </c>
    </row>
    <row r="1640" spans="1:9" x14ac:dyDescent="0.15">
      <c r="A1640" t="s">
        <v>202</v>
      </c>
      <c r="B1640" t="s">
        <v>259</v>
      </c>
      <c r="C1640" t="s">
        <v>205</v>
      </c>
      <c r="D1640" t="s">
        <v>204</v>
      </c>
      <c r="E1640" t="s">
        <v>167</v>
      </c>
      <c r="F1640">
        <v>2017</v>
      </c>
      <c r="G1640">
        <v>69.682225950587295</v>
      </c>
      <c r="H1640">
        <v>72.714066411963202</v>
      </c>
      <c r="I1640">
        <v>66.403382649108195</v>
      </c>
    </row>
    <row r="1641" spans="1:9" x14ac:dyDescent="0.15">
      <c r="A1641" t="s">
        <v>202</v>
      </c>
      <c r="B1641" t="s">
        <v>260</v>
      </c>
      <c r="C1641" t="s">
        <v>21</v>
      </c>
      <c r="D1641" t="s">
        <v>204</v>
      </c>
      <c r="E1641" t="s">
        <v>167</v>
      </c>
      <c r="F1641">
        <v>2017</v>
      </c>
      <c r="G1641">
        <v>67.5759965193281</v>
      </c>
      <c r="H1641">
        <v>70.215490792439894</v>
      </c>
      <c r="I1641">
        <v>64.503091657171694</v>
      </c>
    </row>
    <row r="1642" spans="1:9" x14ac:dyDescent="0.15">
      <c r="A1642" t="s">
        <v>202</v>
      </c>
      <c r="B1642" t="s">
        <v>260</v>
      </c>
      <c r="C1642" t="s">
        <v>1</v>
      </c>
      <c r="D1642" t="s">
        <v>204</v>
      </c>
      <c r="E1642" t="s">
        <v>167</v>
      </c>
      <c r="F1642">
        <v>2017</v>
      </c>
      <c r="G1642">
        <v>70.506474843104897</v>
      </c>
      <c r="H1642">
        <v>73.744936768741198</v>
      </c>
      <c r="I1642">
        <v>66.827447148847796</v>
      </c>
    </row>
    <row r="1643" spans="1:9" x14ac:dyDescent="0.15">
      <c r="A1643" t="s">
        <v>202</v>
      </c>
      <c r="B1643" t="s">
        <v>260</v>
      </c>
      <c r="C1643" t="s">
        <v>205</v>
      </c>
      <c r="D1643" t="s">
        <v>204</v>
      </c>
      <c r="E1643" t="s">
        <v>167</v>
      </c>
      <c r="F1643">
        <v>2017</v>
      </c>
      <c r="G1643">
        <v>69.026655151353296</v>
      </c>
      <c r="H1643">
        <v>71.988485710735304</v>
      </c>
      <c r="I1643">
        <v>65.575185034679805</v>
      </c>
    </row>
    <row r="1644" spans="1:9" x14ac:dyDescent="0.15">
      <c r="A1644" t="s">
        <v>202</v>
      </c>
      <c r="B1644" t="s">
        <v>261</v>
      </c>
      <c r="C1644" t="s">
        <v>21</v>
      </c>
      <c r="D1644" t="s">
        <v>204</v>
      </c>
      <c r="E1644" t="s">
        <v>167</v>
      </c>
      <c r="F1644">
        <v>2017</v>
      </c>
      <c r="G1644">
        <v>69.014117544797898</v>
      </c>
      <c r="H1644">
        <v>71.932258656074097</v>
      </c>
      <c r="I1644">
        <v>65.921704314231704</v>
      </c>
    </row>
    <row r="1645" spans="1:9" x14ac:dyDescent="0.15">
      <c r="A1645" t="s">
        <v>202</v>
      </c>
      <c r="B1645" t="s">
        <v>261</v>
      </c>
      <c r="C1645" t="s">
        <v>1</v>
      </c>
      <c r="D1645" t="s">
        <v>204</v>
      </c>
      <c r="E1645" t="s">
        <v>167</v>
      </c>
      <c r="F1645">
        <v>2017</v>
      </c>
      <c r="G1645">
        <v>70.939048050964203</v>
      </c>
      <c r="H1645">
        <v>74.275019096112999</v>
      </c>
      <c r="I1645">
        <v>67.373608576928802</v>
      </c>
    </row>
    <row r="1646" spans="1:9" x14ac:dyDescent="0.15">
      <c r="A1646" t="s">
        <v>202</v>
      </c>
      <c r="B1646" t="s">
        <v>261</v>
      </c>
      <c r="C1646" t="s">
        <v>205</v>
      </c>
      <c r="D1646" t="s">
        <v>204</v>
      </c>
      <c r="E1646" t="s">
        <v>167</v>
      </c>
      <c r="F1646">
        <v>2017</v>
      </c>
      <c r="G1646">
        <v>69.986046414981899</v>
      </c>
      <c r="H1646">
        <v>73.003802143369896</v>
      </c>
      <c r="I1646">
        <v>66.642576284649905</v>
      </c>
    </row>
    <row r="1647" spans="1:9" x14ac:dyDescent="0.15">
      <c r="A1647" t="s">
        <v>202</v>
      </c>
      <c r="B1647" t="s">
        <v>262</v>
      </c>
      <c r="C1647" t="s">
        <v>21</v>
      </c>
      <c r="D1647" t="s">
        <v>204</v>
      </c>
      <c r="E1647" t="s">
        <v>167</v>
      </c>
      <c r="F1647">
        <v>2017</v>
      </c>
      <c r="G1647">
        <v>68.990095949546102</v>
      </c>
      <c r="H1647">
        <v>71.659183484235101</v>
      </c>
      <c r="I1647">
        <v>65.850833455720107</v>
      </c>
    </row>
    <row r="1648" spans="1:9" x14ac:dyDescent="0.15">
      <c r="A1648" t="s">
        <v>202</v>
      </c>
      <c r="B1648" t="s">
        <v>262</v>
      </c>
      <c r="C1648" t="s">
        <v>1</v>
      </c>
      <c r="D1648" t="s">
        <v>204</v>
      </c>
      <c r="E1648" t="s">
        <v>167</v>
      </c>
      <c r="F1648">
        <v>2017</v>
      </c>
      <c r="G1648">
        <v>70.711147418716095</v>
      </c>
      <c r="H1648">
        <v>73.993026014565203</v>
      </c>
      <c r="I1648">
        <v>67.089724242598294</v>
      </c>
    </row>
    <row r="1649" spans="1:9" x14ac:dyDescent="0.15">
      <c r="A1649" t="s">
        <v>202</v>
      </c>
      <c r="B1649" t="s">
        <v>262</v>
      </c>
      <c r="C1649" t="s">
        <v>205</v>
      </c>
      <c r="D1649" t="s">
        <v>204</v>
      </c>
      <c r="E1649" t="s">
        <v>167</v>
      </c>
      <c r="F1649">
        <v>2017</v>
      </c>
      <c r="G1649">
        <v>69.854704494446594</v>
      </c>
      <c r="H1649">
        <v>72.795228476302995</v>
      </c>
      <c r="I1649">
        <v>66.504812026673903</v>
      </c>
    </row>
    <row r="1650" spans="1:9" x14ac:dyDescent="0.15">
      <c r="A1650" t="s">
        <v>202</v>
      </c>
      <c r="B1650" t="s">
        <v>263</v>
      </c>
      <c r="C1650" t="s">
        <v>21</v>
      </c>
      <c r="D1650" t="s">
        <v>204</v>
      </c>
      <c r="E1650" t="s">
        <v>167</v>
      </c>
      <c r="F1650">
        <v>2017</v>
      </c>
      <c r="G1650">
        <v>67.958934357519496</v>
      </c>
      <c r="H1650">
        <v>70.679503818042406</v>
      </c>
      <c r="I1650">
        <v>64.845480772253893</v>
      </c>
    </row>
    <row r="1651" spans="1:9" x14ac:dyDescent="0.15">
      <c r="A1651" t="s">
        <v>202</v>
      </c>
      <c r="B1651" t="s">
        <v>263</v>
      </c>
      <c r="C1651" t="s">
        <v>1</v>
      </c>
      <c r="D1651" t="s">
        <v>204</v>
      </c>
      <c r="E1651" t="s">
        <v>167</v>
      </c>
      <c r="F1651">
        <v>2017</v>
      </c>
      <c r="G1651">
        <v>70.107731505623804</v>
      </c>
      <c r="H1651">
        <v>73.401758465701405</v>
      </c>
      <c r="I1651">
        <v>66.640031778490695</v>
      </c>
    </row>
    <row r="1652" spans="1:9" x14ac:dyDescent="0.15">
      <c r="A1652" t="s">
        <v>202</v>
      </c>
      <c r="B1652" t="s">
        <v>263</v>
      </c>
      <c r="C1652" t="s">
        <v>205</v>
      </c>
      <c r="D1652" t="s">
        <v>204</v>
      </c>
      <c r="E1652" t="s">
        <v>167</v>
      </c>
      <c r="F1652">
        <v>2017</v>
      </c>
      <c r="G1652">
        <v>69.056205906322305</v>
      </c>
      <c r="H1652">
        <v>72.012371262252302</v>
      </c>
      <c r="I1652">
        <v>65.721709801203303</v>
      </c>
    </row>
    <row r="1653" spans="1:9" x14ac:dyDescent="0.15">
      <c r="A1653" t="s">
        <v>202</v>
      </c>
      <c r="B1653" t="s">
        <v>264</v>
      </c>
      <c r="C1653" t="s">
        <v>21</v>
      </c>
      <c r="D1653" t="s">
        <v>204</v>
      </c>
      <c r="E1653" t="s">
        <v>167</v>
      </c>
      <c r="F1653">
        <v>2017</v>
      </c>
      <c r="G1653">
        <v>68.303596222043097</v>
      </c>
      <c r="H1653">
        <v>71.158174472538093</v>
      </c>
      <c r="I1653">
        <v>65.155187480430101</v>
      </c>
    </row>
    <row r="1654" spans="1:9" x14ac:dyDescent="0.15">
      <c r="A1654" t="s">
        <v>202</v>
      </c>
      <c r="B1654" t="s">
        <v>264</v>
      </c>
      <c r="C1654" t="s">
        <v>1</v>
      </c>
      <c r="D1654" t="s">
        <v>204</v>
      </c>
      <c r="E1654" t="s">
        <v>167</v>
      </c>
      <c r="F1654">
        <v>2017</v>
      </c>
      <c r="G1654">
        <v>71.099800606300604</v>
      </c>
      <c r="H1654">
        <v>74.433592513817999</v>
      </c>
      <c r="I1654">
        <v>67.346108724538595</v>
      </c>
    </row>
    <row r="1655" spans="1:9" x14ac:dyDescent="0.15">
      <c r="A1655" t="s">
        <v>202</v>
      </c>
      <c r="B1655" t="s">
        <v>264</v>
      </c>
      <c r="C1655" t="s">
        <v>205</v>
      </c>
      <c r="D1655" t="s">
        <v>204</v>
      </c>
      <c r="E1655" t="s">
        <v>167</v>
      </c>
      <c r="F1655">
        <v>2017</v>
      </c>
      <c r="G1655">
        <v>69.696210252237293</v>
      </c>
      <c r="H1655">
        <v>72.611152951203394</v>
      </c>
      <c r="I1655">
        <v>66.179872412562602</v>
      </c>
    </row>
    <row r="1656" spans="1:9" x14ac:dyDescent="0.15">
      <c r="A1656" t="s">
        <v>202</v>
      </c>
      <c r="B1656" t="s">
        <v>265</v>
      </c>
      <c r="C1656" t="s">
        <v>21</v>
      </c>
      <c r="D1656" t="s">
        <v>204</v>
      </c>
      <c r="E1656" t="s">
        <v>167</v>
      </c>
      <c r="F1656">
        <v>2017</v>
      </c>
      <c r="G1656">
        <v>70.546256729637506</v>
      </c>
      <c r="H1656">
        <v>73.3980782779756</v>
      </c>
      <c r="I1656">
        <v>67.367041223787297</v>
      </c>
    </row>
    <row r="1657" spans="1:9" x14ac:dyDescent="0.15">
      <c r="A1657" t="s">
        <v>202</v>
      </c>
      <c r="B1657" t="s">
        <v>265</v>
      </c>
      <c r="C1657" t="s">
        <v>1</v>
      </c>
      <c r="D1657" t="s">
        <v>204</v>
      </c>
      <c r="E1657" t="s">
        <v>167</v>
      </c>
      <c r="F1657">
        <v>2017</v>
      </c>
      <c r="G1657">
        <v>70.806466328553796</v>
      </c>
      <c r="H1657">
        <v>74.013948888549095</v>
      </c>
      <c r="I1657">
        <v>67.092250587988005</v>
      </c>
    </row>
    <row r="1658" spans="1:9" x14ac:dyDescent="0.15">
      <c r="A1658" t="s">
        <v>202</v>
      </c>
      <c r="B1658" t="s">
        <v>265</v>
      </c>
      <c r="C1658" t="s">
        <v>205</v>
      </c>
      <c r="D1658" t="s">
        <v>204</v>
      </c>
      <c r="E1658" t="s">
        <v>167</v>
      </c>
      <c r="F1658">
        <v>2017</v>
      </c>
      <c r="G1658">
        <v>70.693553893377299</v>
      </c>
      <c r="H1658">
        <v>73.727464678924505</v>
      </c>
      <c r="I1658">
        <v>67.268481546209102</v>
      </c>
    </row>
    <row r="1659" spans="1:9" x14ac:dyDescent="0.15">
      <c r="A1659" t="s">
        <v>202</v>
      </c>
      <c r="B1659" t="s">
        <v>266</v>
      </c>
      <c r="C1659" t="s">
        <v>21</v>
      </c>
      <c r="D1659" t="s">
        <v>204</v>
      </c>
      <c r="E1659" t="s">
        <v>167</v>
      </c>
      <c r="F1659">
        <v>2017</v>
      </c>
      <c r="G1659">
        <v>69.829990372343005</v>
      </c>
      <c r="H1659">
        <v>72.691457638146204</v>
      </c>
      <c r="I1659">
        <v>66.443421771721404</v>
      </c>
    </row>
    <row r="1660" spans="1:9" x14ac:dyDescent="0.15">
      <c r="A1660" t="s">
        <v>202</v>
      </c>
      <c r="B1660" t="s">
        <v>266</v>
      </c>
      <c r="C1660" t="s">
        <v>1</v>
      </c>
      <c r="D1660" t="s">
        <v>204</v>
      </c>
      <c r="E1660" t="s">
        <v>167</v>
      </c>
      <c r="F1660">
        <v>2017</v>
      </c>
      <c r="G1660">
        <v>70.774559385645802</v>
      </c>
      <c r="H1660">
        <v>74.061861418376694</v>
      </c>
      <c r="I1660">
        <v>67.108535963418305</v>
      </c>
    </row>
    <row r="1661" spans="1:9" x14ac:dyDescent="0.15">
      <c r="A1661" t="s">
        <v>202</v>
      </c>
      <c r="B1661" t="s">
        <v>266</v>
      </c>
      <c r="C1661" t="s">
        <v>205</v>
      </c>
      <c r="D1661" t="s">
        <v>204</v>
      </c>
      <c r="E1661" t="s">
        <v>167</v>
      </c>
      <c r="F1661">
        <v>2017</v>
      </c>
      <c r="G1661">
        <v>70.322359413783403</v>
      </c>
      <c r="H1661">
        <v>73.350450683903503</v>
      </c>
      <c r="I1661">
        <v>66.7831056585364</v>
      </c>
    </row>
    <row r="1662" spans="1:9" x14ac:dyDescent="0.15">
      <c r="A1662" t="s">
        <v>202</v>
      </c>
      <c r="B1662" t="s">
        <v>267</v>
      </c>
      <c r="C1662" t="s">
        <v>21</v>
      </c>
      <c r="D1662" t="s">
        <v>204</v>
      </c>
      <c r="E1662" t="s">
        <v>167</v>
      </c>
      <c r="F1662">
        <v>2017</v>
      </c>
      <c r="G1662">
        <v>70.399403530097501</v>
      </c>
      <c r="H1662">
        <v>73.366184614664206</v>
      </c>
      <c r="I1662">
        <v>67.255716672663297</v>
      </c>
    </row>
    <row r="1663" spans="1:9" x14ac:dyDescent="0.15">
      <c r="A1663" t="s">
        <v>202</v>
      </c>
      <c r="B1663" t="s">
        <v>267</v>
      </c>
      <c r="C1663" t="s">
        <v>1</v>
      </c>
      <c r="D1663" t="s">
        <v>204</v>
      </c>
      <c r="E1663" t="s">
        <v>167</v>
      </c>
      <c r="F1663">
        <v>2017</v>
      </c>
      <c r="G1663">
        <v>70.820479117408098</v>
      </c>
      <c r="H1663">
        <v>74.012617530906297</v>
      </c>
      <c r="I1663">
        <v>67.314191850663093</v>
      </c>
    </row>
    <row r="1664" spans="1:9" x14ac:dyDescent="0.15">
      <c r="A1664" t="s">
        <v>202</v>
      </c>
      <c r="B1664" t="s">
        <v>267</v>
      </c>
      <c r="C1664" t="s">
        <v>205</v>
      </c>
      <c r="D1664" t="s">
        <v>204</v>
      </c>
      <c r="E1664" t="s">
        <v>167</v>
      </c>
      <c r="F1664">
        <v>2017</v>
      </c>
      <c r="G1664">
        <v>70.633186947024299</v>
      </c>
      <c r="H1664">
        <v>73.610322546349806</v>
      </c>
      <c r="I1664">
        <v>67.334413848554902</v>
      </c>
    </row>
    <row r="1665" spans="1:9" x14ac:dyDescent="0.15">
      <c r="A1665" t="s">
        <v>202</v>
      </c>
      <c r="B1665" t="s">
        <v>268</v>
      </c>
      <c r="C1665" t="s">
        <v>21</v>
      </c>
      <c r="D1665" t="s">
        <v>204</v>
      </c>
      <c r="E1665" t="s">
        <v>167</v>
      </c>
      <c r="F1665">
        <v>2017</v>
      </c>
      <c r="G1665">
        <v>68.852166408872606</v>
      </c>
      <c r="H1665">
        <v>71.619761191154794</v>
      </c>
      <c r="I1665">
        <v>65.717597907224501</v>
      </c>
    </row>
    <row r="1666" spans="1:9" x14ac:dyDescent="0.15">
      <c r="A1666" t="s">
        <v>202</v>
      </c>
      <c r="B1666" t="s">
        <v>268</v>
      </c>
      <c r="C1666" t="s">
        <v>1</v>
      </c>
      <c r="D1666" t="s">
        <v>204</v>
      </c>
      <c r="E1666" t="s">
        <v>167</v>
      </c>
      <c r="F1666">
        <v>2017</v>
      </c>
      <c r="G1666">
        <v>69.632797084092104</v>
      </c>
      <c r="H1666">
        <v>72.957856703033201</v>
      </c>
      <c r="I1666">
        <v>66.053777579775897</v>
      </c>
    </row>
    <row r="1667" spans="1:9" x14ac:dyDescent="0.15">
      <c r="A1667" t="s">
        <v>202</v>
      </c>
      <c r="B1667" t="s">
        <v>268</v>
      </c>
      <c r="C1667" t="s">
        <v>205</v>
      </c>
      <c r="D1667" t="s">
        <v>204</v>
      </c>
      <c r="E1667" t="s">
        <v>167</v>
      </c>
      <c r="F1667">
        <v>2017</v>
      </c>
      <c r="G1667">
        <v>69.2606242660313</v>
      </c>
      <c r="H1667">
        <v>72.232128052582397</v>
      </c>
      <c r="I1667">
        <v>65.9616551573979</v>
      </c>
    </row>
    <row r="1668" spans="1:9" x14ac:dyDescent="0.15">
      <c r="A1668" t="s">
        <v>202</v>
      </c>
      <c r="B1668" t="s">
        <v>269</v>
      </c>
      <c r="C1668" t="s">
        <v>21</v>
      </c>
      <c r="D1668" t="s">
        <v>204</v>
      </c>
      <c r="E1668" t="s">
        <v>167</v>
      </c>
      <c r="F1668">
        <v>2017</v>
      </c>
      <c r="G1668">
        <v>68.785462809949394</v>
      </c>
      <c r="H1668">
        <v>71.492293049615796</v>
      </c>
      <c r="I1668">
        <v>65.592788192835897</v>
      </c>
    </row>
    <row r="1669" spans="1:9" x14ac:dyDescent="0.15">
      <c r="A1669" t="s">
        <v>202</v>
      </c>
      <c r="B1669" t="s">
        <v>269</v>
      </c>
      <c r="C1669" t="s">
        <v>1</v>
      </c>
      <c r="D1669" t="s">
        <v>204</v>
      </c>
      <c r="E1669" t="s">
        <v>167</v>
      </c>
      <c r="F1669">
        <v>2017</v>
      </c>
      <c r="G1669">
        <v>70.424479403580705</v>
      </c>
      <c r="H1669">
        <v>73.675136018828198</v>
      </c>
      <c r="I1669">
        <v>66.828385126732002</v>
      </c>
    </row>
    <row r="1670" spans="1:9" x14ac:dyDescent="0.15">
      <c r="A1670" t="s">
        <v>202</v>
      </c>
      <c r="B1670" t="s">
        <v>269</v>
      </c>
      <c r="C1670" t="s">
        <v>205</v>
      </c>
      <c r="D1670" t="s">
        <v>204</v>
      </c>
      <c r="E1670" t="s">
        <v>167</v>
      </c>
      <c r="F1670">
        <v>2017</v>
      </c>
      <c r="G1670">
        <v>69.6180000845698</v>
      </c>
      <c r="H1670">
        <v>72.500917337379406</v>
      </c>
      <c r="I1670">
        <v>66.214395773361801</v>
      </c>
    </row>
    <row r="1671" spans="1:9" x14ac:dyDescent="0.15">
      <c r="A1671" t="s">
        <v>202</v>
      </c>
      <c r="B1671" t="s">
        <v>270</v>
      </c>
      <c r="C1671" t="s">
        <v>21</v>
      </c>
      <c r="D1671" t="s">
        <v>204</v>
      </c>
      <c r="E1671" t="s">
        <v>167</v>
      </c>
      <c r="F1671">
        <v>2017</v>
      </c>
      <c r="G1671">
        <v>69.706514311050498</v>
      </c>
      <c r="H1671">
        <v>72.596044871221494</v>
      </c>
      <c r="I1671">
        <v>66.562952187346795</v>
      </c>
    </row>
    <row r="1672" spans="1:9" x14ac:dyDescent="0.15">
      <c r="A1672" t="s">
        <v>202</v>
      </c>
      <c r="B1672" t="s">
        <v>270</v>
      </c>
      <c r="C1672" t="s">
        <v>1</v>
      </c>
      <c r="D1672" t="s">
        <v>204</v>
      </c>
      <c r="E1672" t="s">
        <v>167</v>
      </c>
      <c r="F1672">
        <v>2017</v>
      </c>
      <c r="G1672">
        <v>70.1946619989765</v>
      </c>
      <c r="H1672">
        <v>73.546401199908303</v>
      </c>
      <c r="I1672">
        <v>66.537510970428997</v>
      </c>
    </row>
    <row r="1673" spans="1:9" x14ac:dyDescent="0.15">
      <c r="A1673" t="s">
        <v>202</v>
      </c>
      <c r="B1673" t="s">
        <v>270</v>
      </c>
      <c r="C1673" t="s">
        <v>205</v>
      </c>
      <c r="D1673" t="s">
        <v>204</v>
      </c>
      <c r="E1673" t="s">
        <v>167</v>
      </c>
      <c r="F1673">
        <v>2017</v>
      </c>
      <c r="G1673">
        <v>69.989694316742103</v>
      </c>
      <c r="H1673">
        <v>73.032037975111905</v>
      </c>
      <c r="I1673">
        <v>66.606208785499007</v>
      </c>
    </row>
    <row r="1674" spans="1:9" x14ac:dyDescent="0.15">
      <c r="A1674" t="s">
        <v>202</v>
      </c>
      <c r="B1674" t="s">
        <v>271</v>
      </c>
      <c r="C1674" t="s">
        <v>21</v>
      </c>
      <c r="D1674" t="s">
        <v>204</v>
      </c>
      <c r="E1674" t="s">
        <v>167</v>
      </c>
      <c r="F1674">
        <v>2017</v>
      </c>
      <c r="G1674">
        <v>69.371293136852799</v>
      </c>
      <c r="H1674">
        <v>72.271695616963996</v>
      </c>
      <c r="I1674">
        <v>66.063240116221294</v>
      </c>
    </row>
    <row r="1675" spans="1:9" x14ac:dyDescent="0.15">
      <c r="A1675" t="s">
        <v>202</v>
      </c>
      <c r="B1675" t="s">
        <v>271</v>
      </c>
      <c r="C1675" t="s">
        <v>1</v>
      </c>
      <c r="D1675" t="s">
        <v>204</v>
      </c>
      <c r="E1675" t="s">
        <v>167</v>
      </c>
      <c r="F1675">
        <v>2017</v>
      </c>
      <c r="G1675">
        <v>70.916912394797393</v>
      </c>
      <c r="H1675">
        <v>74.086733349729897</v>
      </c>
      <c r="I1675">
        <v>67.321380762269598</v>
      </c>
    </row>
    <row r="1676" spans="1:9" x14ac:dyDescent="0.15">
      <c r="A1676" t="s">
        <v>202</v>
      </c>
      <c r="B1676" t="s">
        <v>271</v>
      </c>
      <c r="C1676" t="s">
        <v>205</v>
      </c>
      <c r="D1676" t="s">
        <v>204</v>
      </c>
      <c r="E1676" t="s">
        <v>167</v>
      </c>
      <c r="F1676">
        <v>2017</v>
      </c>
      <c r="G1676">
        <v>70.168290360878501</v>
      </c>
      <c r="H1676">
        <v>73.163068488127095</v>
      </c>
      <c r="I1676">
        <v>66.724186442131895</v>
      </c>
    </row>
    <row r="1677" spans="1:9" x14ac:dyDescent="0.15">
      <c r="A1677" t="s">
        <v>202</v>
      </c>
      <c r="B1677" t="s">
        <v>272</v>
      </c>
      <c r="C1677" t="s">
        <v>21</v>
      </c>
      <c r="D1677" t="s">
        <v>204</v>
      </c>
      <c r="E1677" t="s">
        <v>167</v>
      </c>
      <c r="F1677">
        <v>2017</v>
      </c>
      <c r="G1677">
        <v>69.460173646457307</v>
      </c>
      <c r="H1677">
        <v>72.190367213798794</v>
      </c>
      <c r="I1677">
        <v>66.47445133139</v>
      </c>
    </row>
    <row r="1678" spans="1:9" x14ac:dyDescent="0.15">
      <c r="A1678" t="s">
        <v>202</v>
      </c>
      <c r="B1678" t="s">
        <v>272</v>
      </c>
      <c r="C1678" t="s">
        <v>1</v>
      </c>
      <c r="D1678" t="s">
        <v>204</v>
      </c>
      <c r="E1678" t="s">
        <v>167</v>
      </c>
      <c r="F1678">
        <v>2017</v>
      </c>
      <c r="G1678">
        <v>70.2466794035021</v>
      </c>
      <c r="H1678">
        <v>73.416635410868594</v>
      </c>
      <c r="I1678">
        <v>66.715471411807201</v>
      </c>
    </row>
    <row r="1679" spans="1:9" x14ac:dyDescent="0.15">
      <c r="A1679" t="s">
        <v>202</v>
      </c>
      <c r="B1679" t="s">
        <v>272</v>
      </c>
      <c r="C1679" t="s">
        <v>205</v>
      </c>
      <c r="D1679" t="s">
        <v>204</v>
      </c>
      <c r="E1679" t="s">
        <v>167</v>
      </c>
      <c r="F1679">
        <v>2017</v>
      </c>
      <c r="G1679">
        <v>69.8704655285797</v>
      </c>
      <c r="H1679">
        <v>72.7590248539464</v>
      </c>
      <c r="I1679">
        <v>66.583717578607207</v>
      </c>
    </row>
    <row r="1680" spans="1:9" x14ac:dyDescent="0.15">
      <c r="A1680" t="s">
        <v>202</v>
      </c>
      <c r="B1680" t="s">
        <v>273</v>
      </c>
      <c r="C1680" t="s">
        <v>21</v>
      </c>
      <c r="D1680" t="s">
        <v>204</v>
      </c>
      <c r="E1680" t="s">
        <v>167</v>
      </c>
      <c r="F1680">
        <v>2017</v>
      </c>
      <c r="G1680">
        <v>69.214969559324103</v>
      </c>
      <c r="H1680">
        <v>71.960940183242201</v>
      </c>
      <c r="I1680">
        <v>66.019234895558796</v>
      </c>
    </row>
    <row r="1681" spans="1:9" x14ac:dyDescent="0.15">
      <c r="A1681" t="s">
        <v>202</v>
      </c>
      <c r="B1681" t="s">
        <v>273</v>
      </c>
      <c r="C1681" t="s">
        <v>1</v>
      </c>
      <c r="D1681" t="s">
        <v>204</v>
      </c>
      <c r="E1681" t="s">
        <v>167</v>
      </c>
      <c r="F1681">
        <v>2017</v>
      </c>
      <c r="G1681">
        <v>70.668885918703396</v>
      </c>
      <c r="H1681">
        <v>73.865357724801498</v>
      </c>
      <c r="I1681">
        <v>66.982183637780807</v>
      </c>
    </row>
    <row r="1682" spans="1:9" x14ac:dyDescent="0.15">
      <c r="A1682" t="s">
        <v>202</v>
      </c>
      <c r="B1682" t="s">
        <v>273</v>
      </c>
      <c r="C1682" t="s">
        <v>205</v>
      </c>
      <c r="D1682" t="s">
        <v>204</v>
      </c>
      <c r="E1682" t="s">
        <v>167</v>
      </c>
      <c r="F1682">
        <v>2017</v>
      </c>
      <c r="G1682">
        <v>69.959241389902701</v>
      </c>
      <c r="H1682">
        <v>72.892980643593901</v>
      </c>
      <c r="I1682">
        <v>66.530658630504107</v>
      </c>
    </row>
    <row r="1683" spans="1:9" x14ac:dyDescent="0.15">
      <c r="A1683" t="s">
        <v>202</v>
      </c>
      <c r="B1683" t="s">
        <v>274</v>
      </c>
      <c r="C1683" t="s">
        <v>21</v>
      </c>
      <c r="D1683" t="s">
        <v>204</v>
      </c>
      <c r="E1683" t="s">
        <v>167</v>
      </c>
      <c r="F1683">
        <v>2017</v>
      </c>
      <c r="G1683">
        <v>69.190225934420496</v>
      </c>
      <c r="H1683">
        <v>71.887268062087898</v>
      </c>
      <c r="I1683">
        <v>66.184477254732499</v>
      </c>
    </row>
    <row r="1684" spans="1:9" x14ac:dyDescent="0.15">
      <c r="A1684" t="s">
        <v>202</v>
      </c>
      <c r="B1684" t="s">
        <v>274</v>
      </c>
      <c r="C1684" t="s">
        <v>1</v>
      </c>
      <c r="D1684" t="s">
        <v>204</v>
      </c>
      <c r="E1684" t="s">
        <v>167</v>
      </c>
      <c r="F1684">
        <v>2017</v>
      </c>
      <c r="G1684">
        <v>70.127144592458507</v>
      </c>
      <c r="H1684">
        <v>73.152786284020095</v>
      </c>
      <c r="I1684">
        <v>66.477483484283397</v>
      </c>
    </row>
    <row r="1685" spans="1:9" x14ac:dyDescent="0.15">
      <c r="A1685" t="s">
        <v>202</v>
      </c>
      <c r="B1685" t="s">
        <v>274</v>
      </c>
      <c r="C1685" t="s">
        <v>205</v>
      </c>
      <c r="D1685" t="s">
        <v>204</v>
      </c>
      <c r="E1685" t="s">
        <v>167</v>
      </c>
      <c r="F1685">
        <v>2017</v>
      </c>
      <c r="G1685">
        <v>69.675845869052793</v>
      </c>
      <c r="H1685">
        <v>72.501777846031302</v>
      </c>
      <c r="I1685">
        <v>66.286495093090394</v>
      </c>
    </row>
    <row r="1686" spans="1:9" x14ac:dyDescent="0.15">
      <c r="A1686" t="s">
        <v>202</v>
      </c>
      <c r="B1686" t="s">
        <v>275</v>
      </c>
      <c r="C1686" t="s">
        <v>21</v>
      </c>
      <c r="D1686" t="s">
        <v>204</v>
      </c>
      <c r="E1686" t="s">
        <v>167</v>
      </c>
      <c r="F1686">
        <v>2017</v>
      </c>
      <c r="G1686">
        <v>68.394263991624996</v>
      </c>
      <c r="H1686">
        <v>71.121830838527998</v>
      </c>
      <c r="I1686">
        <v>65.221245263770797</v>
      </c>
    </row>
    <row r="1687" spans="1:9" x14ac:dyDescent="0.15">
      <c r="A1687" t="s">
        <v>202</v>
      </c>
      <c r="B1687" t="s">
        <v>275</v>
      </c>
      <c r="C1687" t="s">
        <v>1</v>
      </c>
      <c r="D1687" t="s">
        <v>204</v>
      </c>
      <c r="E1687" t="s">
        <v>167</v>
      </c>
      <c r="F1687">
        <v>2017</v>
      </c>
      <c r="G1687">
        <v>69.751133752885295</v>
      </c>
      <c r="H1687">
        <v>72.990629388254803</v>
      </c>
      <c r="I1687">
        <v>66.129794745844706</v>
      </c>
    </row>
    <row r="1688" spans="1:9" x14ac:dyDescent="0.15">
      <c r="A1688" t="s">
        <v>202</v>
      </c>
      <c r="B1688" t="s">
        <v>275</v>
      </c>
      <c r="C1688" t="s">
        <v>205</v>
      </c>
      <c r="D1688" t="s">
        <v>204</v>
      </c>
      <c r="E1688" t="s">
        <v>167</v>
      </c>
      <c r="F1688">
        <v>2017</v>
      </c>
      <c r="G1688">
        <v>69.073788713781994</v>
      </c>
      <c r="H1688">
        <v>72.009159096961596</v>
      </c>
      <c r="I1688">
        <v>65.761306274719303</v>
      </c>
    </row>
    <row r="1689" spans="1:9" x14ac:dyDescent="0.15">
      <c r="A1689" t="s">
        <v>202</v>
      </c>
      <c r="B1689" t="s">
        <v>276</v>
      </c>
      <c r="C1689" t="s">
        <v>21</v>
      </c>
      <c r="D1689" t="s">
        <v>204</v>
      </c>
      <c r="E1689" t="s">
        <v>167</v>
      </c>
      <c r="F1689">
        <v>2017</v>
      </c>
      <c r="G1689">
        <v>69.206009098962497</v>
      </c>
      <c r="H1689">
        <v>72.123414859589801</v>
      </c>
      <c r="I1689">
        <v>66.042142561869696</v>
      </c>
    </row>
    <row r="1690" spans="1:9" x14ac:dyDescent="0.15">
      <c r="A1690" t="s">
        <v>202</v>
      </c>
      <c r="B1690" t="s">
        <v>276</v>
      </c>
      <c r="C1690" t="s">
        <v>1</v>
      </c>
      <c r="D1690" t="s">
        <v>204</v>
      </c>
      <c r="E1690" t="s">
        <v>167</v>
      </c>
      <c r="F1690">
        <v>2017</v>
      </c>
      <c r="G1690">
        <v>69.832744775589305</v>
      </c>
      <c r="H1690">
        <v>73.1070910119833</v>
      </c>
      <c r="I1690">
        <v>66.415943449363496</v>
      </c>
    </row>
    <row r="1691" spans="1:9" x14ac:dyDescent="0.15">
      <c r="A1691" t="s">
        <v>202</v>
      </c>
      <c r="B1691" t="s">
        <v>276</v>
      </c>
      <c r="C1691" t="s">
        <v>205</v>
      </c>
      <c r="D1691" t="s">
        <v>204</v>
      </c>
      <c r="E1691" t="s">
        <v>167</v>
      </c>
      <c r="F1691">
        <v>2017</v>
      </c>
      <c r="G1691">
        <v>69.546989891778793</v>
      </c>
      <c r="H1691">
        <v>72.530768540788202</v>
      </c>
      <c r="I1691">
        <v>66.253475730758495</v>
      </c>
    </row>
    <row r="1692" spans="1:9" x14ac:dyDescent="0.15">
      <c r="A1692" t="s">
        <v>202</v>
      </c>
      <c r="B1692" t="s">
        <v>277</v>
      </c>
      <c r="C1692" t="s">
        <v>21</v>
      </c>
      <c r="D1692" t="s">
        <v>204</v>
      </c>
      <c r="E1692" t="s">
        <v>167</v>
      </c>
      <c r="F1692">
        <v>2017</v>
      </c>
      <c r="G1692">
        <v>68.595044532051205</v>
      </c>
      <c r="H1692">
        <v>71.299314283392704</v>
      </c>
      <c r="I1692">
        <v>65.462923429286207</v>
      </c>
    </row>
    <row r="1693" spans="1:9" x14ac:dyDescent="0.15">
      <c r="A1693" t="s">
        <v>202</v>
      </c>
      <c r="B1693" t="s">
        <v>277</v>
      </c>
      <c r="C1693" t="s">
        <v>1</v>
      </c>
      <c r="D1693" t="s">
        <v>204</v>
      </c>
      <c r="E1693" t="s">
        <v>167</v>
      </c>
      <c r="F1693">
        <v>2017</v>
      </c>
      <c r="G1693">
        <v>69.433339887031806</v>
      </c>
      <c r="H1693">
        <v>72.701445005524405</v>
      </c>
      <c r="I1693">
        <v>65.852793554490205</v>
      </c>
    </row>
    <row r="1694" spans="1:9" x14ac:dyDescent="0.15">
      <c r="A1694" t="s">
        <v>202</v>
      </c>
      <c r="B1694" t="s">
        <v>277</v>
      </c>
      <c r="C1694" t="s">
        <v>205</v>
      </c>
      <c r="D1694" t="s">
        <v>204</v>
      </c>
      <c r="E1694" t="s">
        <v>167</v>
      </c>
      <c r="F1694">
        <v>2017</v>
      </c>
      <c r="G1694">
        <v>69.013013162641002</v>
      </c>
      <c r="H1694">
        <v>71.996392223142607</v>
      </c>
      <c r="I1694">
        <v>65.706981735067799</v>
      </c>
    </row>
    <row r="1695" spans="1:9" x14ac:dyDescent="0.15">
      <c r="A1695" t="s">
        <v>202</v>
      </c>
      <c r="B1695" t="s">
        <v>278</v>
      </c>
      <c r="C1695" t="s">
        <v>21</v>
      </c>
      <c r="D1695" t="s">
        <v>204</v>
      </c>
      <c r="E1695" t="s">
        <v>167</v>
      </c>
      <c r="F1695">
        <v>2017</v>
      </c>
      <c r="G1695">
        <v>68.410080354901993</v>
      </c>
      <c r="H1695">
        <v>71.159038558498395</v>
      </c>
      <c r="I1695">
        <v>65.295507502902794</v>
      </c>
    </row>
    <row r="1696" spans="1:9" x14ac:dyDescent="0.15">
      <c r="A1696" t="s">
        <v>202</v>
      </c>
      <c r="B1696" t="s">
        <v>278</v>
      </c>
      <c r="C1696" t="s">
        <v>1</v>
      </c>
      <c r="D1696" t="s">
        <v>204</v>
      </c>
      <c r="E1696" t="s">
        <v>167</v>
      </c>
      <c r="F1696">
        <v>2017</v>
      </c>
      <c r="G1696">
        <v>70.388893732371798</v>
      </c>
      <c r="H1696">
        <v>73.639364981380695</v>
      </c>
      <c r="I1696">
        <v>66.821374345601697</v>
      </c>
    </row>
    <row r="1697" spans="1:9" x14ac:dyDescent="0.15">
      <c r="A1697" t="s">
        <v>202</v>
      </c>
      <c r="B1697" t="s">
        <v>278</v>
      </c>
      <c r="C1697" t="s">
        <v>205</v>
      </c>
      <c r="D1697" t="s">
        <v>204</v>
      </c>
      <c r="E1697" t="s">
        <v>167</v>
      </c>
      <c r="F1697">
        <v>2017</v>
      </c>
      <c r="G1697">
        <v>69.406705097360401</v>
      </c>
      <c r="H1697">
        <v>72.374179468878395</v>
      </c>
      <c r="I1697">
        <v>66.1329524860448</v>
      </c>
    </row>
    <row r="1698" spans="1:9" x14ac:dyDescent="0.15">
      <c r="A1698" t="s">
        <v>202</v>
      </c>
      <c r="B1698" t="s">
        <v>279</v>
      </c>
      <c r="C1698" t="s">
        <v>21</v>
      </c>
      <c r="D1698" t="s">
        <v>204</v>
      </c>
      <c r="E1698" t="s">
        <v>167</v>
      </c>
      <c r="F1698">
        <v>2017</v>
      </c>
      <c r="G1698">
        <v>68.733836971425703</v>
      </c>
      <c r="H1698">
        <v>71.496830181450207</v>
      </c>
      <c r="I1698">
        <v>65.714565339145295</v>
      </c>
    </row>
    <row r="1699" spans="1:9" x14ac:dyDescent="0.15">
      <c r="A1699" t="s">
        <v>202</v>
      </c>
      <c r="B1699" t="s">
        <v>279</v>
      </c>
      <c r="C1699" t="s">
        <v>1</v>
      </c>
      <c r="D1699" t="s">
        <v>204</v>
      </c>
      <c r="E1699" t="s">
        <v>167</v>
      </c>
      <c r="F1699">
        <v>2017</v>
      </c>
      <c r="G1699">
        <v>70.003569851598996</v>
      </c>
      <c r="H1699">
        <v>73.133789744018202</v>
      </c>
      <c r="I1699">
        <v>66.374348658423997</v>
      </c>
    </row>
    <row r="1700" spans="1:9" x14ac:dyDescent="0.15">
      <c r="A1700" t="s">
        <v>202</v>
      </c>
      <c r="B1700" t="s">
        <v>279</v>
      </c>
      <c r="C1700" t="s">
        <v>205</v>
      </c>
      <c r="D1700" t="s">
        <v>204</v>
      </c>
      <c r="E1700" t="s">
        <v>167</v>
      </c>
      <c r="F1700">
        <v>2017</v>
      </c>
      <c r="G1700">
        <v>69.381148689940503</v>
      </c>
      <c r="H1700">
        <v>72.193236814478894</v>
      </c>
      <c r="I1700">
        <v>65.912649006794993</v>
      </c>
    </row>
    <row r="1701" spans="1:9" x14ac:dyDescent="0.15">
      <c r="A1701" t="s">
        <v>202</v>
      </c>
      <c r="B1701" t="s">
        <v>219</v>
      </c>
      <c r="C1701" t="s">
        <v>21</v>
      </c>
      <c r="D1701" t="s">
        <v>204</v>
      </c>
      <c r="E1701" t="s">
        <v>167</v>
      </c>
      <c r="F1701">
        <v>2016</v>
      </c>
      <c r="G1701">
        <v>68.7084633614149</v>
      </c>
      <c r="H1701">
        <v>71.286124793388296</v>
      </c>
      <c r="I1701">
        <v>65.625793550910998</v>
      </c>
    </row>
    <row r="1702" spans="1:9" x14ac:dyDescent="0.15">
      <c r="A1702" t="s">
        <v>202</v>
      </c>
      <c r="B1702" t="s">
        <v>219</v>
      </c>
      <c r="C1702" t="s">
        <v>1</v>
      </c>
      <c r="D1702" t="s">
        <v>204</v>
      </c>
      <c r="E1702" t="s">
        <v>167</v>
      </c>
      <c r="F1702">
        <v>2016</v>
      </c>
      <c r="G1702">
        <v>70.129746605816905</v>
      </c>
      <c r="H1702">
        <v>73.198601483947598</v>
      </c>
      <c r="I1702">
        <v>66.518978106878606</v>
      </c>
    </row>
    <row r="1703" spans="1:9" x14ac:dyDescent="0.15">
      <c r="A1703" t="s">
        <v>202</v>
      </c>
      <c r="B1703" t="s">
        <v>219</v>
      </c>
      <c r="C1703" t="s">
        <v>205</v>
      </c>
      <c r="D1703" t="s">
        <v>204</v>
      </c>
      <c r="E1703" t="s">
        <v>167</v>
      </c>
      <c r="F1703">
        <v>2016</v>
      </c>
      <c r="G1703">
        <v>69.435835551783001</v>
      </c>
      <c r="H1703">
        <v>72.249272030089401</v>
      </c>
      <c r="I1703">
        <v>66.105456167387999</v>
      </c>
    </row>
    <row r="1704" spans="1:9" x14ac:dyDescent="0.15">
      <c r="A1704" t="s">
        <v>202</v>
      </c>
      <c r="B1704" t="s">
        <v>218</v>
      </c>
      <c r="C1704" t="s">
        <v>205</v>
      </c>
      <c r="D1704" t="s">
        <v>204</v>
      </c>
      <c r="E1704" t="s">
        <v>167</v>
      </c>
      <c r="F1704">
        <v>2012</v>
      </c>
      <c r="G1704">
        <v>68.026656860396301</v>
      </c>
      <c r="H1704">
        <v>70.923397441737606</v>
      </c>
      <c r="I1704">
        <v>64.713436679991801</v>
      </c>
    </row>
    <row r="1705" spans="1:9" x14ac:dyDescent="0.15">
      <c r="A1705" t="s">
        <v>202</v>
      </c>
      <c r="B1705" t="s">
        <v>280</v>
      </c>
      <c r="C1705" t="s">
        <v>21</v>
      </c>
      <c r="D1705" t="s">
        <v>204</v>
      </c>
      <c r="E1705" t="s">
        <v>167</v>
      </c>
      <c r="F1705">
        <v>2012</v>
      </c>
      <c r="G1705">
        <v>67.629018817263301</v>
      </c>
      <c r="H1705">
        <v>70.251519116029897</v>
      </c>
      <c r="I1705">
        <v>64.675063741625294</v>
      </c>
    </row>
    <row r="1706" spans="1:9" x14ac:dyDescent="0.15">
      <c r="A1706" t="s">
        <v>202</v>
      </c>
      <c r="B1706" t="s">
        <v>280</v>
      </c>
      <c r="C1706" t="s">
        <v>1</v>
      </c>
      <c r="D1706" t="s">
        <v>204</v>
      </c>
      <c r="E1706" t="s">
        <v>167</v>
      </c>
      <c r="F1706">
        <v>2012</v>
      </c>
      <c r="G1706">
        <v>69.398298639971401</v>
      </c>
      <c r="H1706">
        <v>72.587716869261101</v>
      </c>
      <c r="I1706">
        <v>65.935101012060997</v>
      </c>
    </row>
    <row r="1707" spans="1:9" x14ac:dyDescent="0.15">
      <c r="A1707" t="s">
        <v>202</v>
      </c>
      <c r="B1707" t="s">
        <v>280</v>
      </c>
      <c r="C1707" t="s">
        <v>205</v>
      </c>
      <c r="D1707" t="s">
        <v>204</v>
      </c>
      <c r="E1707" t="s">
        <v>167</v>
      </c>
      <c r="F1707">
        <v>2012</v>
      </c>
      <c r="G1707">
        <v>68.561765989142501</v>
      </c>
      <c r="H1707">
        <v>71.441277788955503</v>
      </c>
      <c r="I1707">
        <v>65.369705421230293</v>
      </c>
    </row>
    <row r="1708" spans="1:9" x14ac:dyDescent="0.15">
      <c r="A1708" t="s">
        <v>202</v>
      </c>
      <c r="B1708" t="s">
        <v>281</v>
      </c>
      <c r="C1708" t="s">
        <v>21</v>
      </c>
      <c r="D1708" t="s">
        <v>204</v>
      </c>
      <c r="E1708" t="s">
        <v>167</v>
      </c>
      <c r="F1708">
        <v>2012</v>
      </c>
      <c r="G1708">
        <v>67.8322136502902</v>
      </c>
      <c r="H1708">
        <v>70.463598429370094</v>
      </c>
      <c r="I1708">
        <v>64.806183269579194</v>
      </c>
    </row>
    <row r="1709" spans="1:9" x14ac:dyDescent="0.15">
      <c r="A1709" t="s">
        <v>202</v>
      </c>
      <c r="B1709" t="s">
        <v>281</v>
      </c>
      <c r="C1709" t="s">
        <v>1</v>
      </c>
      <c r="D1709" t="s">
        <v>204</v>
      </c>
      <c r="E1709" t="s">
        <v>167</v>
      </c>
      <c r="F1709">
        <v>2012</v>
      </c>
      <c r="G1709">
        <v>68.913441075942202</v>
      </c>
      <c r="H1709">
        <v>72.021909958209207</v>
      </c>
      <c r="I1709">
        <v>65.353836668277793</v>
      </c>
    </row>
    <row r="1710" spans="1:9" x14ac:dyDescent="0.15">
      <c r="A1710" t="s">
        <v>202</v>
      </c>
      <c r="B1710" t="s">
        <v>281</v>
      </c>
      <c r="C1710" t="s">
        <v>205</v>
      </c>
      <c r="D1710" t="s">
        <v>204</v>
      </c>
      <c r="E1710" t="s">
        <v>167</v>
      </c>
      <c r="F1710">
        <v>2012</v>
      </c>
      <c r="G1710">
        <v>68.390296834813398</v>
      </c>
      <c r="H1710">
        <v>71.283743479917902</v>
      </c>
      <c r="I1710">
        <v>65.035907516966503</v>
      </c>
    </row>
    <row r="1711" spans="1:9" x14ac:dyDescent="0.15">
      <c r="A1711" t="s">
        <v>202</v>
      </c>
      <c r="B1711" t="s">
        <v>282</v>
      </c>
      <c r="C1711" t="s">
        <v>21</v>
      </c>
      <c r="D1711" t="s">
        <v>204</v>
      </c>
      <c r="E1711" t="s">
        <v>167</v>
      </c>
      <c r="F1711">
        <v>2012</v>
      </c>
      <c r="G1711">
        <v>67.485166382238901</v>
      </c>
      <c r="H1711">
        <v>70.1007670484709</v>
      </c>
      <c r="I1711">
        <v>64.464262326837996</v>
      </c>
    </row>
    <row r="1712" spans="1:9" x14ac:dyDescent="0.15">
      <c r="A1712" t="s">
        <v>202</v>
      </c>
      <c r="B1712" t="s">
        <v>282</v>
      </c>
      <c r="C1712" t="s">
        <v>1</v>
      </c>
      <c r="D1712" t="s">
        <v>204</v>
      </c>
      <c r="E1712" t="s">
        <v>167</v>
      </c>
      <c r="F1712">
        <v>2012</v>
      </c>
      <c r="G1712">
        <v>69.216195149809593</v>
      </c>
      <c r="H1712">
        <v>72.268366509925798</v>
      </c>
      <c r="I1712">
        <v>65.679888706066606</v>
      </c>
    </row>
    <row r="1713" spans="1:9" x14ac:dyDescent="0.15">
      <c r="A1713" t="s">
        <v>202</v>
      </c>
      <c r="B1713" t="s">
        <v>282</v>
      </c>
      <c r="C1713" t="s">
        <v>205</v>
      </c>
      <c r="D1713" t="s">
        <v>204</v>
      </c>
      <c r="E1713" t="s">
        <v>167</v>
      </c>
      <c r="F1713">
        <v>2012</v>
      </c>
      <c r="G1713">
        <v>68.371663210179094</v>
      </c>
      <c r="H1713">
        <v>71.207017110142999</v>
      </c>
      <c r="I1713">
        <v>65.073757758092995</v>
      </c>
    </row>
    <row r="1714" spans="1:9" x14ac:dyDescent="0.15">
      <c r="A1714" t="s">
        <v>202</v>
      </c>
      <c r="B1714" t="s">
        <v>283</v>
      </c>
      <c r="C1714" t="s">
        <v>21</v>
      </c>
      <c r="D1714" t="s">
        <v>204</v>
      </c>
      <c r="E1714" t="s">
        <v>167</v>
      </c>
      <c r="F1714">
        <v>2012</v>
      </c>
      <c r="G1714">
        <v>66.880616616464806</v>
      </c>
      <c r="H1714">
        <v>69.408563137228896</v>
      </c>
      <c r="I1714">
        <v>63.9040988155758</v>
      </c>
    </row>
    <row r="1715" spans="1:9" x14ac:dyDescent="0.15">
      <c r="A1715" t="s">
        <v>202</v>
      </c>
      <c r="B1715" t="s">
        <v>283</v>
      </c>
      <c r="C1715" t="s">
        <v>1</v>
      </c>
      <c r="D1715" t="s">
        <v>204</v>
      </c>
      <c r="E1715" t="s">
        <v>167</v>
      </c>
      <c r="F1715">
        <v>2012</v>
      </c>
      <c r="G1715">
        <v>68.997983011276602</v>
      </c>
      <c r="H1715">
        <v>72.054211868589903</v>
      </c>
      <c r="I1715">
        <v>65.4449870996431</v>
      </c>
    </row>
    <row r="1716" spans="1:9" x14ac:dyDescent="0.15">
      <c r="A1716" t="s">
        <v>202</v>
      </c>
      <c r="B1716" t="s">
        <v>283</v>
      </c>
      <c r="C1716" t="s">
        <v>205</v>
      </c>
      <c r="D1716" t="s">
        <v>204</v>
      </c>
      <c r="E1716" t="s">
        <v>167</v>
      </c>
      <c r="F1716">
        <v>2012</v>
      </c>
      <c r="G1716">
        <v>67.940088805166397</v>
      </c>
      <c r="H1716">
        <v>70.758475365629096</v>
      </c>
      <c r="I1716">
        <v>64.633319547741493</v>
      </c>
    </row>
    <row r="1717" spans="1:9" x14ac:dyDescent="0.15">
      <c r="A1717" t="s">
        <v>202</v>
      </c>
      <c r="B1717" t="s">
        <v>284</v>
      </c>
      <c r="C1717" t="s">
        <v>21</v>
      </c>
      <c r="D1717" t="s">
        <v>204</v>
      </c>
      <c r="E1717" t="s">
        <v>167</v>
      </c>
      <c r="F1717">
        <v>2012</v>
      </c>
      <c r="G1717">
        <v>66.496723919941701</v>
      </c>
      <c r="H1717">
        <v>68.976907944887998</v>
      </c>
      <c r="I1717">
        <v>63.5610432220031</v>
      </c>
    </row>
    <row r="1718" spans="1:9" x14ac:dyDescent="0.15">
      <c r="A1718" t="s">
        <v>202</v>
      </c>
      <c r="B1718" t="s">
        <v>284</v>
      </c>
      <c r="C1718" t="s">
        <v>1</v>
      </c>
      <c r="D1718" t="s">
        <v>204</v>
      </c>
      <c r="E1718" t="s">
        <v>167</v>
      </c>
      <c r="F1718">
        <v>2012</v>
      </c>
      <c r="G1718">
        <v>68.043357531292898</v>
      </c>
      <c r="H1718">
        <v>71.157209773259794</v>
      </c>
      <c r="I1718">
        <v>64.608930956195593</v>
      </c>
    </row>
    <row r="1719" spans="1:9" x14ac:dyDescent="0.15">
      <c r="A1719" t="s">
        <v>202</v>
      </c>
      <c r="B1719" t="s">
        <v>284</v>
      </c>
      <c r="C1719" t="s">
        <v>205</v>
      </c>
      <c r="D1719" t="s">
        <v>204</v>
      </c>
      <c r="E1719" t="s">
        <v>167</v>
      </c>
      <c r="F1719">
        <v>2012</v>
      </c>
      <c r="G1719">
        <v>67.292198362783296</v>
      </c>
      <c r="H1719">
        <v>70.077158820268096</v>
      </c>
      <c r="I1719">
        <v>64.007703397450001</v>
      </c>
    </row>
    <row r="1720" spans="1:9" x14ac:dyDescent="0.15">
      <c r="A1720" t="s">
        <v>202</v>
      </c>
      <c r="B1720" t="s">
        <v>285</v>
      </c>
      <c r="C1720" t="s">
        <v>21</v>
      </c>
      <c r="D1720" t="s">
        <v>204</v>
      </c>
      <c r="E1720" t="s">
        <v>167</v>
      </c>
      <c r="F1720">
        <v>2012</v>
      </c>
      <c r="G1720">
        <v>66.943851262299802</v>
      </c>
      <c r="H1720">
        <v>69.514530395838406</v>
      </c>
      <c r="I1720">
        <v>63.930651855912501</v>
      </c>
    </row>
    <row r="1721" spans="1:9" x14ac:dyDescent="0.15">
      <c r="A1721" t="s">
        <v>202</v>
      </c>
      <c r="B1721" t="s">
        <v>285</v>
      </c>
      <c r="C1721" t="s">
        <v>1</v>
      </c>
      <c r="D1721" t="s">
        <v>204</v>
      </c>
      <c r="E1721" t="s">
        <v>167</v>
      </c>
      <c r="F1721">
        <v>2012</v>
      </c>
      <c r="G1721">
        <v>68.650452632178599</v>
      </c>
      <c r="H1721">
        <v>71.835788707584399</v>
      </c>
      <c r="I1721">
        <v>65.146045784912999</v>
      </c>
    </row>
    <row r="1722" spans="1:9" x14ac:dyDescent="0.15">
      <c r="A1722" t="s">
        <v>202</v>
      </c>
      <c r="B1722" t="s">
        <v>285</v>
      </c>
      <c r="C1722" t="s">
        <v>205</v>
      </c>
      <c r="D1722" t="s">
        <v>204</v>
      </c>
      <c r="E1722" t="s">
        <v>167</v>
      </c>
      <c r="F1722">
        <v>2012</v>
      </c>
      <c r="G1722">
        <v>67.831147940238495</v>
      </c>
      <c r="H1722">
        <v>70.646728876828803</v>
      </c>
      <c r="I1722">
        <v>64.628259582037302</v>
      </c>
    </row>
    <row r="1723" spans="1:9" x14ac:dyDescent="0.15">
      <c r="A1723" t="s">
        <v>202</v>
      </c>
      <c r="B1723" t="s">
        <v>286</v>
      </c>
      <c r="C1723" t="s">
        <v>21</v>
      </c>
      <c r="D1723" t="s">
        <v>204</v>
      </c>
      <c r="E1723" t="s">
        <v>167</v>
      </c>
      <c r="F1723">
        <v>2012</v>
      </c>
      <c r="G1723">
        <v>66.934047817441396</v>
      </c>
      <c r="H1723">
        <v>69.514970892445504</v>
      </c>
      <c r="I1723">
        <v>64.000601412728201</v>
      </c>
    </row>
    <row r="1724" spans="1:9" x14ac:dyDescent="0.15">
      <c r="A1724" t="s">
        <v>202</v>
      </c>
      <c r="B1724" t="s">
        <v>286</v>
      </c>
      <c r="C1724" t="s">
        <v>1</v>
      </c>
      <c r="D1724" t="s">
        <v>204</v>
      </c>
      <c r="E1724" t="s">
        <v>167</v>
      </c>
      <c r="F1724">
        <v>2012</v>
      </c>
      <c r="G1724">
        <v>68.285941564310903</v>
      </c>
      <c r="H1724">
        <v>71.314918248669599</v>
      </c>
      <c r="I1724">
        <v>64.845112428231303</v>
      </c>
    </row>
    <row r="1725" spans="1:9" x14ac:dyDescent="0.15">
      <c r="A1725" t="s">
        <v>202</v>
      </c>
      <c r="B1725" t="s">
        <v>286</v>
      </c>
      <c r="C1725" t="s">
        <v>205</v>
      </c>
      <c r="D1725" t="s">
        <v>204</v>
      </c>
      <c r="E1725" t="s">
        <v>167</v>
      </c>
      <c r="F1725">
        <v>2012</v>
      </c>
      <c r="G1725">
        <v>67.648667277782593</v>
      </c>
      <c r="H1725">
        <v>70.466906688535403</v>
      </c>
      <c r="I1725">
        <v>64.373985385725106</v>
      </c>
    </row>
    <row r="1726" spans="1:9" x14ac:dyDescent="0.15">
      <c r="A1726" t="s">
        <v>202</v>
      </c>
      <c r="B1726" t="s">
        <v>287</v>
      </c>
      <c r="C1726" t="s">
        <v>21</v>
      </c>
      <c r="D1726" t="s">
        <v>204</v>
      </c>
      <c r="E1726" t="s">
        <v>167</v>
      </c>
      <c r="F1726">
        <v>2012</v>
      </c>
      <c r="G1726">
        <v>67.171754556855007</v>
      </c>
      <c r="H1726">
        <v>69.779209204951499</v>
      </c>
      <c r="I1726">
        <v>64.241274523998399</v>
      </c>
    </row>
    <row r="1727" spans="1:9" x14ac:dyDescent="0.15">
      <c r="A1727" t="s">
        <v>202</v>
      </c>
      <c r="B1727" t="s">
        <v>287</v>
      </c>
      <c r="C1727" t="s">
        <v>1</v>
      </c>
      <c r="D1727" t="s">
        <v>204</v>
      </c>
      <c r="E1727" t="s">
        <v>167</v>
      </c>
      <c r="F1727">
        <v>2012</v>
      </c>
      <c r="G1727">
        <v>68.7223552602794</v>
      </c>
      <c r="H1727">
        <v>71.759043363272298</v>
      </c>
      <c r="I1727">
        <v>65.292990539396001</v>
      </c>
    </row>
    <row r="1728" spans="1:9" x14ac:dyDescent="0.15">
      <c r="A1728" t="s">
        <v>202</v>
      </c>
      <c r="B1728" t="s">
        <v>287</v>
      </c>
      <c r="C1728" t="s">
        <v>205</v>
      </c>
      <c r="D1728" t="s">
        <v>204</v>
      </c>
      <c r="E1728" t="s">
        <v>167</v>
      </c>
      <c r="F1728">
        <v>2012</v>
      </c>
      <c r="G1728">
        <v>67.969513796811398</v>
      </c>
      <c r="H1728">
        <v>70.770357145700899</v>
      </c>
      <c r="I1728">
        <v>64.731124303055296</v>
      </c>
    </row>
    <row r="1729" spans="1:9" x14ac:dyDescent="0.15">
      <c r="A1729" t="s">
        <v>202</v>
      </c>
      <c r="B1729" t="s">
        <v>288</v>
      </c>
      <c r="C1729" t="s">
        <v>21</v>
      </c>
      <c r="D1729" t="s">
        <v>204</v>
      </c>
      <c r="E1729" t="s">
        <v>167</v>
      </c>
      <c r="F1729">
        <v>2012</v>
      </c>
      <c r="G1729">
        <v>69.3104472674801</v>
      </c>
      <c r="H1729">
        <v>72.031682055606893</v>
      </c>
      <c r="I1729">
        <v>66.229610666093393</v>
      </c>
    </row>
    <row r="1730" spans="1:9" x14ac:dyDescent="0.15">
      <c r="A1730" t="s">
        <v>202</v>
      </c>
      <c r="B1730" t="s">
        <v>288</v>
      </c>
      <c r="C1730" t="s">
        <v>1</v>
      </c>
      <c r="D1730" t="s">
        <v>204</v>
      </c>
      <c r="E1730" t="s">
        <v>167</v>
      </c>
      <c r="F1730">
        <v>2012</v>
      </c>
      <c r="G1730">
        <v>70.283140599367698</v>
      </c>
      <c r="H1730">
        <v>73.545085461665707</v>
      </c>
      <c r="I1730">
        <v>66.628387659291405</v>
      </c>
    </row>
    <row r="1731" spans="1:9" x14ac:dyDescent="0.15">
      <c r="A1731" t="s">
        <v>202</v>
      </c>
      <c r="B1731" t="s">
        <v>288</v>
      </c>
      <c r="C1731" t="s">
        <v>205</v>
      </c>
      <c r="D1731" t="s">
        <v>204</v>
      </c>
      <c r="E1731" t="s">
        <v>167</v>
      </c>
      <c r="F1731">
        <v>2012</v>
      </c>
      <c r="G1731">
        <v>69.821973542214195</v>
      </c>
      <c r="H1731">
        <v>72.806451998694996</v>
      </c>
      <c r="I1731">
        <v>66.436164888936005</v>
      </c>
    </row>
    <row r="1732" spans="1:9" x14ac:dyDescent="0.15">
      <c r="A1732" t="s">
        <v>202</v>
      </c>
      <c r="B1732" t="s">
        <v>289</v>
      </c>
      <c r="C1732" t="s">
        <v>21</v>
      </c>
      <c r="D1732" t="s">
        <v>204</v>
      </c>
      <c r="E1732" t="s">
        <v>167</v>
      </c>
      <c r="F1732">
        <v>2012</v>
      </c>
      <c r="G1732">
        <v>68.468232594398998</v>
      </c>
      <c r="H1732">
        <v>71.157737187782303</v>
      </c>
      <c r="I1732">
        <v>65.440514822627193</v>
      </c>
    </row>
    <row r="1733" spans="1:9" x14ac:dyDescent="0.15">
      <c r="A1733" t="s">
        <v>202</v>
      </c>
      <c r="B1733" t="s">
        <v>289</v>
      </c>
      <c r="C1733" t="s">
        <v>1</v>
      </c>
      <c r="D1733" t="s">
        <v>204</v>
      </c>
      <c r="E1733" t="s">
        <v>167</v>
      </c>
      <c r="F1733">
        <v>2012</v>
      </c>
      <c r="G1733">
        <v>69.796345362906393</v>
      </c>
      <c r="H1733">
        <v>72.940579726808096</v>
      </c>
      <c r="I1733">
        <v>66.144501786966899</v>
      </c>
    </row>
    <row r="1734" spans="1:9" x14ac:dyDescent="0.15">
      <c r="A1734" t="s">
        <v>202</v>
      </c>
      <c r="B1734" t="s">
        <v>289</v>
      </c>
      <c r="C1734" t="s">
        <v>205</v>
      </c>
      <c r="D1734" t="s">
        <v>204</v>
      </c>
      <c r="E1734" t="s">
        <v>167</v>
      </c>
      <c r="F1734">
        <v>2012</v>
      </c>
      <c r="G1734">
        <v>69.156038104209202</v>
      </c>
      <c r="H1734">
        <v>72.068827962443095</v>
      </c>
      <c r="I1734">
        <v>65.796901205302603</v>
      </c>
    </row>
    <row r="1735" spans="1:9" x14ac:dyDescent="0.15">
      <c r="A1735" t="s">
        <v>202</v>
      </c>
      <c r="B1735" t="s">
        <v>290</v>
      </c>
      <c r="C1735" t="s">
        <v>21</v>
      </c>
      <c r="D1735" t="s">
        <v>204</v>
      </c>
      <c r="E1735" t="s">
        <v>167</v>
      </c>
      <c r="F1735">
        <v>2012</v>
      </c>
      <c r="G1735">
        <v>68.962161757804907</v>
      </c>
      <c r="H1735">
        <v>71.660634397373201</v>
      </c>
      <c r="I1735">
        <v>65.851662064849194</v>
      </c>
    </row>
    <row r="1736" spans="1:9" x14ac:dyDescent="0.15">
      <c r="A1736" t="s">
        <v>202</v>
      </c>
      <c r="B1736" t="s">
        <v>290</v>
      </c>
      <c r="C1736" t="s">
        <v>1</v>
      </c>
      <c r="D1736" t="s">
        <v>204</v>
      </c>
      <c r="E1736" t="s">
        <v>167</v>
      </c>
      <c r="F1736">
        <v>2012</v>
      </c>
      <c r="G1736">
        <v>70.438502013283895</v>
      </c>
      <c r="H1736">
        <v>73.615773135247807</v>
      </c>
      <c r="I1736">
        <v>66.815929044983605</v>
      </c>
    </row>
    <row r="1737" spans="1:9" x14ac:dyDescent="0.15">
      <c r="A1737" t="s">
        <v>202</v>
      </c>
      <c r="B1737" t="s">
        <v>290</v>
      </c>
      <c r="C1737" t="s">
        <v>205</v>
      </c>
      <c r="D1737" t="s">
        <v>204</v>
      </c>
      <c r="E1737" t="s">
        <v>167</v>
      </c>
      <c r="F1737">
        <v>2012</v>
      </c>
      <c r="G1737">
        <v>69.735164751658303</v>
      </c>
      <c r="H1737">
        <v>72.692286493092894</v>
      </c>
      <c r="I1737">
        <v>66.370404745973204</v>
      </c>
    </row>
    <row r="1738" spans="1:9" x14ac:dyDescent="0.15">
      <c r="A1738" t="s">
        <v>202</v>
      </c>
      <c r="B1738" t="s">
        <v>291</v>
      </c>
      <c r="C1738" t="s">
        <v>21</v>
      </c>
      <c r="D1738" t="s">
        <v>204</v>
      </c>
      <c r="E1738" t="s">
        <v>167</v>
      </c>
      <c r="F1738">
        <v>2012</v>
      </c>
      <c r="G1738">
        <v>68.732929531207205</v>
      </c>
      <c r="H1738">
        <v>71.394199748483103</v>
      </c>
      <c r="I1738">
        <v>65.616670218843495</v>
      </c>
    </row>
    <row r="1739" spans="1:9" x14ac:dyDescent="0.15">
      <c r="A1739" t="s">
        <v>202</v>
      </c>
      <c r="B1739" t="s">
        <v>291</v>
      </c>
      <c r="C1739" t="s">
        <v>1</v>
      </c>
      <c r="D1739" t="s">
        <v>204</v>
      </c>
      <c r="E1739" t="s">
        <v>167</v>
      </c>
      <c r="F1739">
        <v>2012</v>
      </c>
      <c r="G1739">
        <v>70.212305467637606</v>
      </c>
      <c r="H1739">
        <v>73.406898508458994</v>
      </c>
      <c r="I1739">
        <v>66.532823223814603</v>
      </c>
    </row>
    <row r="1740" spans="1:9" x14ac:dyDescent="0.15">
      <c r="A1740" t="s">
        <v>202</v>
      </c>
      <c r="B1740" t="s">
        <v>291</v>
      </c>
      <c r="C1740" t="s">
        <v>205</v>
      </c>
      <c r="D1740" t="s">
        <v>204</v>
      </c>
      <c r="E1740" t="s">
        <v>167</v>
      </c>
      <c r="F1740">
        <v>2012</v>
      </c>
      <c r="G1740">
        <v>69.494484401426107</v>
      </c>
      <c r="H1740">
        <v>72.424629125656594</v>
      </c>
      <c r="I1740">
        <v>66.117577423937107</v>
      </c>
    </row>
    <row r="1741" spans="1:9" x14ac:dyDescent="0.15">
      <c r="A1741" t="s">
        <v>202</v>
      </c>
      <c r="B1741" t="s">
        <v>292</v>
      </c>
      <c r="C1741" t="s">
        <v>21</v>
      </c>
      <c r="D1741" t="s">
        <v>204</v>
      </c>
      <c r="E1741" t="s">
        <v>167</v>
      </c>
      <c r="F1741">
        <v>2012</v>
      </c>
      <c r="G1741">
        <v>67.435498631101893</v>
      </c>
      <c r="H1741">
        <v>70.022465843918695</v>
      </c>
      <c r="I1741">
        <v>64.382573682529198</v>
      </c>
    </row>
    <row r="1742" spans="1:9" x14ac:dyDescent="0.15">
      <c r="A1742" t="s">
        <v>202</v>
      </c>
      <c r="B1742" t="s">
        <v>292</v>
      </c>
      <c r="C1742" t="s">
        <v>1</v>
      </c>
      <c r="D1742" t="s">
        <v>204</v>
      </c>
      <c r="E1742" t="s">
        <v>167</v>
      </c>
      <c r="F1742">
        <v>2012</v>
      </c>
      <c r="G1742">
        <v>69.3812078987077</v>
      </c>
      <c r="H1742">
        <v>72.4081595037037</v>
      </c>
      <c r="I1742">
        <v>65.846586075772507</v>
      </c>
    </row>
    <row r="1743" spans="1:9" x14ac:dyDescent="0.15">
      <c r="A1743" t="s">
        <v>202</v>
      </c>
      <c r="B1743" t="s">
        <v>292</v>
      </c>
      <c r="C1743" t="s">
        <v>205</v>
      </c>
      <c r="D1743" t="s">
        <v>204</v>
      </c>
      <c r="E1743" t="s">
        <v>167</v>
      </c>
      <c r="F1743">
        <v>2012</v>
      </c>
      <c r="G1743">
        <v>68.458244440296994</v>
      </c>
      <c r="H1743">
        <v>71.301375827702998</v>
      </c>
      <c r="I1743">
        <v>65.165246975033895</v>
      </c>
    </row>
    <row r="1744" spans="1:9" x14ac:dyDescent="0.15">
      <c r="A1744" t="s">
        <v>202</v>
      </c>
      <c r="B1744" t="s">
        <v>293</v>
      </c>
      <c r="C1744" t="s">
        <v>21</v>
      </c>
      <c r="D1744" t="s">
        <v>204</v>
      </c>
      <c r="E1744" t="s">
        <v>167</v>
      </c>
      <c r="F1744">
        <v>2012</v>
      </c>
      <c r="G1744">
        <v>67.998745155218501</v>
      </c>
      <c r="H1744">
        <v>70.601075341866405</v>
      </c>
      <c r="I1744">
        <v>65.000825747072696</v>
      </c>
    </row>
    <row r="1745" spans="1:9" x14ac:dyDescent="0.15">
      <c r="A1745" t="s">
        <v>202</v>
      </c>
      <c r="B1745" t="s">
        <v>293</v>
      </c>
      <c r="C1745" t="s">
        <v>1</v>
      </c>
      <c r="D1745" t="s">
        <v>204</v>
      </c>
      <c r="E1745" t="s">
        <v>167</v>
      </c>
      <c r="F1745">
        <v>2012</v>
      </c>
      <c r="G1745">
        <v>69.684794082756497</v>
      </c>
      <c r="H1745">
        <v>72.749913963045799</v>
      </c>
      <c r="I1745">
        <v>66.233313543222195</v>
      </c>
    </row>
    <row r="1746" spans="1:9" x14ac:dyDescent="0.15">
      <c r="A1746" t="s">
        <v>202</v>
      </c>
      <c r="B1746" t="s">
        <v>293</v>
      </c>
      <c r="C1746" t="s">
        <v>205</v>
      </c>
      <c r="D1746" t="s">
        <v>204</v>
      </c>
      <c r="E1746" t="s">
        <v>167</v>
      </c>
      <c r="F1746">
        <v>2012</v>
      </c>
      <c r="G1746">
        <v>68.870624679707205</v>
      </c>
      <c r="H1746">
        <v>71.7163353289329</v>
      </c>
      <c r="I1746">
        <v>65.622950162036005</v>
      </c>
    </row>
    <row r="1747" spans="1:9" x14ac:dyDescent="0.15">
      <c r="A1747" t="s">
        <v>202</v>
      </c>
      <c r="B1747" t="s">
        <v>294</v>
      </c>
      <c r="C1747" t="s">
        <v>21</v>
      </c>
      <c r="D1747" t="s">
        <v>204</v>
      </c>
      <c r="E1747" t="s">
        <v>167</v>
      </c>
      <c r="F1747">
        <v>2012</v>
      </c>
      <c r="G1747">
        <v>68.517726592376107</v>
      </c>
      <c r="H1747">
        <v>71.242811453976401</v>
      </c>
      <c r="I1747">
        <v>65.477033863247698</v>
      </c>
    </row>
    <row r="1748" spans="1:9" x14ac:dyDescent="0.15">
      <c r="A1748" t="s">
        <v>202</v>
      </c>
      <c r="B1748" t="s">
        <v>294</v>
      </c>
      <c r="C1748" t="s">
        <v>1</v>
      </c>
      <c r="D1748" t="s">
        <v>204</v>
      </c>
      <c r="E1748" t="s">
        <v>167</v>
      </c>
      <c r="F1748">
        <v>2012</v>
      </c>
      <c r="G1748">
        <v>69.675833191369705</v>
      </c>
      <c r="H1748">
        <v>72.862853229921797</v>
      </c>
      <c r="I1748">
        <v>66.148907352560798</v>
      </c>
    </row>
    <row r="1749" spans="1:9" x14ac:dyDescent="0.15">
      <c r="A1749" t="s">
        <v>202</v>
      </c>
      <c r="B1749" t="s">
        <v>294</v>
      </c>
      <c r="C1749" t="s">
        <v>205</v>
      </c>
      <c r="D1749" t="s">
        <v>204</v>
      </c>
      <c r="E1749" t="s">
        <v>167</v>
      </c>
      <c r="F1749">
        <v>2012</v>
      </c>
      <c r="G1749">
        <v>69.117280660791394</v>
      </c>
      <c r="H1749">
        <v>72.055489909346704</v>
      </c>
      <c r="I1749">
        <v>65.802139372403502</v>
      </c>
    </row>
    <row r="1750" spans="1:9" x14ac:dyDescent="0.15">
      <c r="A1750" t="s">
        <v>202</v>
      </c>
      <c r="B1750" t="s">
        <v>295</v>
      </c>
      <c r="C1750" t="s">
        <v>21</v>
      </c>
      <c r="D1750" t="s">
        <v>204</v>
      </c>
      <c r="E1750" t="s">
        <v>167</v>
      </c>
      <c r="F1750">
        <v>2012</v>
      </c>
      <c r="G1750">
        <v>67.464116805377401</v>
      </c>
      <c r="H1750">
        <v>69.993016439228001</v>
      </c>
      <c r="I1750">
        <v>64.556585517441903</v>
      </c>
    </row>
    <row r="1751" spans="1:9" x14ac:dyDescent="0.15">
      <c r="A1751" t="s">
        <v>202</v>
      </c>
      <c r="B1751" t="s">
        <v>295</v>
      </c>
      <c r="C1751" t="s">
        <v>1</v>
      </c>
      <c r="D1751" t="s">
        <v>204</v>
      </c>
      <c r="E1751" t="s">
        <v>167</v>
      </c>
      <c r="F1751">
        <v>2012</v>
      </c>
      <c r="G1751">
        <v>69.1121865655562</v>
      </c>
      <c r="H1751">
        <v>72.122384189903897</v>
      </c>
      <c r="I1751">
        <v>65.643134332222104</v>
      </c>
    </row>
    <row r="1752" spans="1:9" x14ac:dyDescent="0.15">
      <c r="A1752" t="s">
        <v>202</v>
      </c>
      <c r="B1752" t="s">
        <v>295</v>
      </c>
      <c r="C1752" t="s">
        <v>205</v>
      </c>
      <c r="D1752" t="s">
        <v>204</v>
      </c>
      <c r="E1752" t="s">
        <v>167</v>
      </c>
      <c r="F1752">
        <v>2012</v>
      </c>
      <c r="G1752">
        <v>68.2914033644401</v>
      </c>
      <c r="H1752">
        <v>71.096429338142897</v>
      </c>
      <c r="I1752">
        <v>65.060011250287005</v>
      </c>
    </row>
    <row r="1753" spans="1:9" x14ac:dyDescent="0.15">
      <c r="A1753" t="s">
        <v>202</v>
      </c>
      <c r="B1753" t="s">
        <v>296</v>
      </c>
      <c r="C1753" t="s">
        <v>21</v>
      </c>
      <c r="D1753" t="s">
        <v>204</v>
      </c>
      <c r="E1753" t="s">
        <v>167</v>
      </c>
      <c r="F1753">
        <v>2012</v>
      </c>
      <c r="G1753">
        <v>67.509991700816499</v>
      </c>
      <c r="H1753">
        <v>70.0854590148856</v>
      </c>
      <c r="I1753">
        <v>64.497000145943701</v>
      </c>
    </row>
    <row r="1754" spans="1:9" x14ac:dyDescent="0.15">
      <c r="A1754" t="s">
        <v>202</v>
      </c>
      <c r="B1754" t="s">
        <v>296</v>
      </c>
      <c r="C1754" t="s">
        <v>1</v>
      </c>
      <c r="D1754" t="s">
        <v>204</v>
      </c>
      <c r="E1754" t="s">
        <v>167</v>
      </c>
      <c r="F1754">
        <v>2012</v>
      </c>
      <c r="G1754">
        <v>68.684919829473401</v>
      </c>
      <c r="H1754">
        <v>71.711133944691099</v>
      </c>
      <c r="I1754">
        <v>65.139097946468596</v>
      </c>
    </row>
    <row r="1755" spans="1:9" x14ac:dyDescent="0.15">
      <c r="A1755" t="s">
        <v>202</v>
      </c>
      <c r="B1755" t="s">
        <v>296</v>
      </c>
      <c r="C1755" t="s">
        <v>205</v>
      </c>
      <c r="D1755" t="s">
        <v>204</v>
      </c>
      <c r="E1755" t="s">
        <v>167</v>
      </c>
      <c r="F1755">
        <v>2012</v>
      </c>
      <c r="G1755">
        <v>68.131635304618996</v>
      </c>
      <c r="H1755">
        <v>70.913927719456595</v>
      </c>
      <c r="I1755">
        <v>64.869059280688802</v>
      </c>
    </row>
    <row r="1756" spans="1:9" x14ac:dyDescent="0.15">
      <c r="A1756" t="s">
        <v>202</v>
      </c>
      <c r="B1756" t="s">
        <v>297</v>
      </c>
      <c r="C1756" t="s">
        <v>21</v>
      </c>
      <c r="D1756" t="s">
        <v>204</v>
      </c>
      <c r="E1756" t="s">
        <v>167</v>
      </c>
      <c r="F1756">
        <v>2012</v>
      </c>
      <c r="G1756">
        <v>67.695118654613594</v>
      </c>
      <c r="H1756">
        <v>70.217498554825099</v>
      </c>
      <c r="I1756">
        <v>64.760777135645995</v>
      </c>
    </row>
    <row r="1757" spans="1:9" x14ac:dyDescent="0.15">
      <c r="A1757" t="s">
        <v>202</v>
      </c>
      <c r="B1757" t="s">
        <v>297</v>
      </c>
      <c r="C1757" t="s">
        <v>1</v>
      </c>
      <c r="D1757" t="s">
        <v>204</v>
      </c>
      <c r="E1757" t="s">
        <v>167</v>
      </c>
      <c r="F1757">
        <v>2012</v>
      </c>
      <c r="G1757">
        <v>69.156504710062293</v>
      </c>
      <c r="H1757">
        <v>72.182456039107194</v>
      </c>
      <c r="I1757">
        <v>65.734686632348598</v>
      </c>
    </row>
    <row r="1758" spans="1:9" x14ac:dyDescent="0.15">
      <c r="A1758" t="s">
        <v>202</v>
      </c>
      <c r="B1758" t="s">
        <v>297</v>
      </c>
      <c r="C1758" t="s">
        <v>205</v>
      </c>
      <c r="D1758" t="s">
        <v>204</v>
      </c>
      <c r="E1758" t="s">
        <v>167</v>
      </c>
      <c r="F1758">
        <v>2012</v>
      </c>
      <c r="G1758">
        <v>68.448783591760105</v>
      </c>
      <c r="H1758">
        <v>71.2560628587335</v>
      </c>
      <c r="I1758">
        <v>65.327246801784895</v>
      </c>
    </row>
    <row r="1759" spans="1:9" x14ac:dyDescent="0.15">
      <c r="A1759" t="s">
        <v>202</v>
      </c>
      <c r="B1759" t="s">
        <v>298</v>
      </c>
      <c r="C1759" t="s">
        <v>21</v>
      </c>
      <c r="D1759" t="s">
        <v>204</v>
      </c>
      <c r="E1759" t="s">
        <v>167</v>
      </c>
      <c r="F1759">
        <v>2012</v>
      </c>
      <c r="G1759">
        <v>66.673046497735001</v>
      </c>
      <c r="H1759">
        <v>69.196448298587796</v>
      </c>
      <c r="I1759">
        <v>63.7900612116267</v>
      </c>
    </row>
    <row r="1760" spans="1:9" x14ac:dyDescent="0.15">
      <c r="A1760" t="s">
        <v>202</v>
      </c>
      <c r="B1760" t="s">
        <v>298</v>
      </c>
      <c r="C1760" t="s">
        <v>1</v>
      </c>
      <c r="D1760" t="s">
        <v>204</v>
      </c>
      <c r="E1760" t="s">
        <v>167</v>
      </c>
      <c r="F1760">
        <v>2012</v>
      </c>
      <c r="G1760">
        <v>68.670036848177105</v>
      </c>
      <c r="H1760">
        <v>71.718846554915004</v>
      </c>
      <c r="I1760">
        <v>65.220024791540197</v>
      </c>
    </row>
    <row r="1761" spans="1:9" x14ac:dyDescent="0.15">
      <c r="A1761" t="s">
        <v>202</v>
      </c>
      <c r="B1761" t="s">
        <v>298</v>
      </c>
      <c r="C1761" t="s">
        <v>205</v>
      </c>
      <c r="D1761" t="s">
        <v>204</v>
      </c>
      <c r="E1761" t="s">
        <v>167</v>
      </c>
      <c r="F1761">
        <v>2012</v>
      </c>
      <c r="G1761">
        <v>67.673701049883405</v>
      </c>
      <c r="H1761">
        <v>70.448963215828499</v>
      </c>
      <c r="I1761">
        <v>64.487774643169104</v>
      </c>
    </row>
    <row r="1762" spans="1:9" x14ac:dyDescent="0.15">
      <c r="A1762" t="s">
        <v>202</v>
      </c>
      <c r="B1762" t="s">
        <v>299</v>
      </c>
      <c r="C1762" t="s">
        <v>21</v>
      </c>
      <c r="D1762" t="s">
        <v>204</v>
      </c>
      <c r="E1762" t="s">
        <v>167</v>
      </c>
      <c r="F1762">
        <v>2012</v>
      </c>
      <c r="G1762">
        <v>67.7681580754832</v>
      </c>
      <c r="H1762">
        <v>70.447469621812502</v>
      </c>
      <c r="I1762">
        <v>64.816933394098399</v>
      </c>
    </row>
    <row r="1763" spans="1:9" x14ac:dyDescent="0.15">
      <c r="A1763" t="s">
        <v>202</v>
      </c>
      <c r="B1763" t="s">
        <v>299</v>
      </c>
      <c r="C1763" t="s">
        <v>1</v>
      </c>
      <c r="D1763" t="s">
        <v>204</v>
      </c>
      <c r="E1763" t="s">
        <v>167</v>
      </c>
      <c r="F1763">
        <v>2012</v>
      </c>
      <c r="G1763">
        <v>69.317157865437295</v>
      </c>
      <c r="H1763">
        <v>72.410227865746293</v>
      </c>
      <c r="I1763">
        <v>65.771263965692995</v>
      </c>
    </row>
    <row r="1764" spans="1:9" x14ac:dyDescent="0.15">
      <c r="A1764" t="s">
        <v>202</v>
      </c>
      <c r="B1764" t="s">
        <v>299</v>
      </c>
      <c r="C1764" t="s">
        <v>205</v>
      </c>
      <c r="D1764" t="s">
        <v>204</v>
      </c>
      <c r="E1764" t="s">
        <v>167</v>
      </c>
      <c r="F1764">
        <v>2012</v>
      </c>
      <c r="G1764">
        <v>68.572237122647607</v>
      </c>
      <c r="H1764">
        <v>71.431643174436601</v>
      </c>
      <c r="I1764">
        <v>65.283643889400906</v>
      </c>
    </row>
    <row r="1765" spans="1:9" x14ac:dyDescent="0.15">
      <c r="A1765" t="s">
        <v>202</v>
      </c>
      <c r="B1765" t="s">
        <v>300</v>
      </c>
      <c r="C1765" t="s">
        <v>21</v>
      </c>
      <c r="D1765" t="s">
        <v>204</v>
      </c>
      <c r="E1765" t="s">
        <v>167</v>
      </c>
      <c r="F1765">
        <v>2012</v>
      </c>
      <c r="G1765">
        <v>67.033353856628196</v>
      </c>
      <c r="H1765">
        <v>69.562780280630506</v>
      </c>
      <c r="I1765">
        <v>64.164939043947001</v>
      </c>
    </row>
    <row r="1766" spans="1:9" x14ac:dyDescent="0.15">
      <c r="A1766" t="s">
        <v>202</v>
      </c>
      <c r="B1766" t="s">
        <v>300</v>
      </c>
      <c r="C1766" t="s">
        <v>1</v>
      </c>
      <c r="D1766" t="s">
        <v>204</v>
      </c>
      <c r="E1766" t="s">
        <v>167</v>
      </c>
      <c r="F1766">
        <v>2012</v>
      </c>
      <c r="G1766">
        <v>68.435392610446399</v>
      </c>
      <c r="H1766">
        <v>71.475991194939297</v>
      </c>
      <c r="I1766">
        <v>64.987013247258602</v>
      </c>
    </row>
    <row r="1767" spans="1:9" x14ac:dyDescent="0.15">
      <c r="A1767" t="s">
        <v>202</v>
      </c>
      <c r="B1767" t="s">
        <v>300</v>
      </c>
      <c r="C1767" t="s">
        <v>205</v>
      </c>
      <c r="D1767" t="s">
        <v>204</v>
      </c>
      <c r="E1767" t="s">
        <v>167</v>
      </c>
      <c r="F1767">
        <v>2012</v>
      </c>
      <c r="G1767">
        <v>67.758794903602805</v>
      </c>
      <c r="H1767">
        <v>70.527889442146403</v>
      </c>
      <c r="I1767">
        <v>64.636950612941803</v>
      </c>
    </row>
    <row r="1768" spans="1:9" x14ac:dyDescent="0.15">
      <c r="A1768" t="s">
        <v>202</v>
      </c>
      <c r="B1768" t="s">
        <v>301</v>
      </c>
      <c r="C1768" t="s">
        <v>21</v>
      </c>
      <c r="D1768" t="s">
        <v>204</v>
      </c>
      <c r="E1768" t="s">
        <v>167</v>
      </c>
      <c r="F1768">
        <v>2012</v>
      </c>
      <c r="G1768">
        <v>66.942453524625805</v>
      </c>
      <c r="H1768">
        <v>69.4168910425024</v>
      </c>
      <c r="I1768">
        <v>63.926927379406102</v>
      </c>
    </row>
    <row r="1769" spans="1:9" x14ac:dyDescent="0.15">
      <c r="A1769" t="s">
        <v>202</v>
      </c>
      <c r="B1769" t="s">
        <v>301</v>
      </c>
      <c r="C1769" t="s">
        <v>1</v>
      </c>
      <c r="D1769" t="s">
        <v>204</v>
      </c>
      <c r="E1769" t="s">
        <v>167</v>
      </c>
      <c r="F1769">
        <v>2012</v>
      </c>
      <c r="G1769">
        <v>68.457626598499601</v>
      </c>
      <c r="H1769">
        <v>71.450311068937395</v>
      </c>
      <c r="I1769">
        <v>65.068949707914499</v>
      </c>
    </row>
    <row r="1770" spans="1:9" x14ac:dyDescent="0.15">
      <c r="A1770" t="s">
        <v>202</v>
      </c>
      <c r="B1770" t="s">
        <v>301</v>
      </c>
      <c r="C1770" t="s">
        <v>205</v>
      </c>
      <c r="D1770" t="s">
        <v>204</v>
      </c>
      <c r="E1770" t="s">
        <v>167</v>
      </c>
      <c r="F1770">
        <v>2012</v>
      </c>
      <c r="G1770">
        <v>67.714262116010005</v>
      </c>
      <c r="H1770">
        <v>70.473452452444803</v>
      </c>
      <c r="I1770">
        <v>64.474064894593297</v>
      </c>
    </row>
    <row r="1771" spans="1:9" x14ac:dyDescent="0.15">
      <c r="A1771" t="s">
        <v>202</v>
      </c>
      <c r="B1771" t="s">
        <v>302</v>
      </c>
      <c r="C1771" t="s">
        <v>21</v>
      </c>
      <c r="D1771" t="s">
        <v>204</v>
      </c>
      <c r="E1771" t="s">
        <v>167</v>
      </c>
      <c r="F1771">
        <v>2012</v>
      </c>
      <c r="G1771">
        <v>67.285688681824496</v>
      </c>
      <c r="H1771">
        <v>69.788132492543198</v>
      </c>
      <c r="I1771">
        <v>64.329468265432993</v>
      </c>
    </row>
    <row r="1772" spans="1:9" x14ac:dyDescent="0.15">
      <c r="A1772" t="s">
        <v>202</v>
      </c>
      <c r="B1772" t="s">
        <v>302</v>
      </c>
      <c r="C1772" t="s">
        <v>1</v>
      </c>
      <c r="D1772" t="s">
        <v>204</v>
      </c>
      <c r="E1772" t="s">
        <v>167</v>
      </c>
      <c r="F1772">
        <v>2012</v>
      </c>
      <c r="G1772">
        <v>68.442240022383999</v>
      </c>
      <c r="H1772">
        <v>71.402404958080595</v>
      </c>
      <c r="I1772">
        <v>64.952148664387593</v>
      </c>
    </row>
    <row r="1773" spans="1:9" x14ac:dyDescent="0.15">
      <c r="A1773" t="s">
        <v>202</v>
      </c>
      <c r="B1773" t="s">
        <v>302</v>
      </c>
      <c r="C1773" t="s">
        <v>205</v>
      </c>
      <c r="D1773" t="s">
        <v>204</v>
      </c>
      <c r="E1773" t="s">
        <v>167</v>
      </c>
      <c r="F1773">
        <v>2012</v>
      </c>
      <c r="G1773">
        <v>67.879923306053101</v>
      </c>
      <c r="H1773">
        <v>70.590759464803796</v>
      </c>
      <c r="I1773">
        <v>64.702786369527303</v>
      </c>
    </row>
    <row r="1774" spans="1:9" x14ac:dyDescent="0.15">
      <c r="A1774" t="s">
        <v>202</v>
      </c>
      <c r="B1774" t="s">
        <v>303</v>
      </c>
      <c r="C1774" t="s">
        <v>21</v>
      </c>
      <c r="D1774" t="s">
        <v>204</v>
      </c>
      <c r="E1774" t="s">
        <v>167</v>
      </c>
      <c r="F1774">
        <v>2012</v>
      </c>
      <c r="G1774">
        <v>67.251986931704195</v>
      </c>
      <c r="H1774">
        <v>69.880514666816893</v>
      </c>
      <c r="I1774">
        <v>64.287656071369696</v>
      </c>
    </row>
    <row r="1775" spans="1:9" x14ac:dyDescent="0.15">
      <c r="A1775" t="s">
        <v>202</v>
      </c>
      <c r="B1775" t="s">
        <v>303</v>
      </c>
      <c r="C1775" t="s">
        <v>1</v>
      </c>
      <c r="D1775" t="s">
        <v>204</v>
      </c>
      <c r="E1775" t="s">
        <v>167</v>
      </c>
      <c r="F1775">
        <v>2012</v>
      </c>
      <c r="G1775">
        <v>68.266020678391797</v>
      </c>
      <c r="H1775">
        <v>71.306759129058804</v>
      </c>
      <c r="I1775">
        <v>64.865131285801397</v>
      </c>
    </row>
    <row r="1776" spans="1:9" x14ac:dyDescent="0.15">
      <c r="A1776" t="s">
        <v>202</v>
      </c>
      <c r="B1776" t="s">
        <v>303</v>
      </c>
      <c r="C1776" t="s">
        <v>205</v>
      </c>
      <c r="D1776" t="s">
        <v>204</v>
      </c>
      <c r="E1776" t="s">
        <v>167</v>
      </c>
      <c r="F1776">
        <v>2012</v>
      </c>
      <c r="G1776">
        <v>67.7784111674857</v>
      </c>
      <c r="H1776">
        <v>70.648516347571899</v>
      </c>
      <c r="I1776">
        <v>64.581082815518599</v>
      </c>
    </row>
    <row r="1777" spans="1:9" x14ac:dyDescent="0.15">
      <c r="A1777" t="s">
        <v>202</v>
      </c>
      <c r="B1777" t="s">
        <v>304</v>
      </c>
      <c r="C1777" t="s">
        <v>21</v>
      </c>
      <c r="D1777" t="s">
        <v>204</v>
      </c>
      <c r="E1777" t="s">
        <v>167</v>
      </c>
      <c r="F1777">
        <v>2012</v>
      </c>
      <c r="G1777">
        <v>65.852132057867493</v>
      </c>
      <c r="H1777">
        <v>68.3894298347833</v>
      </c>
      <c r="I1777">
        <v>62.980455236775697</v>
      </c>
    </row>
    <row r="1778" spans="1:9" x14ac:dyDescent="0.15">
      <c r="A1778" t="s">
        <v>202</v>
      </c>
      <c r="B1778" t="s">
        <v>304</v>
      </c>
      <c r="C1778" t="s">
        <v>1</v>
      </c>
      <c r="D1778" t="s">
        <v>204</v>
      </c>
      <c r="E1778" t="s">
        <v>167</v>
      </c>
      <c r="F1778">
        <v>2012</v>
      </c>
      <c r="G1778">
        <v>67.988155467208699</v>
      </c>
      <c r="H1778">
        <v>70.975183907889601</v>
      </c>
      <c r="I1778">
        <v>64.507876726358305</v>
      </c>
    </row>
    <row r="1779" spans="1:9" x14ac:dyDescent="0.15">
      <c r="A1779" t="s">
        <v>202</v>
      </c>
      <c r="B1779" t="s">
        <v>304</v>
      </c>
      <c r="C1779" t="s">
        <v>205</v>
      </c>
      <c r="D1779" t="s">
        <v>204</v>
      </c>
      <c r="E1779" t="s">
        <v>167</v>
      </c>
      <c r="F1779">
        <v>2012</v>
      </c>
      <c r="G1779">
        <v>66.927539150697697</v>
      </c>
      <c r="H1779">
        <v>69.744171374726406</v>
      </c>
      <c r="I1779">
        <v>63.781119327718599</v>
      </c>
    </row>
    <row r="1780" spans="1:9" x14ac:dyDescent="0.15">
      <c r="A1780" t="s">
        <v>202</v>
      </c>
      <c r="B1780" t="s">
        <v>305</v>
      </c>
      <c r="C1780" t="s">
        <v>21</v>
      </c>
      <c r="D1780" t="s">
        <v>204</v>
      </c>
      <c r="E1780" t="s">
        <v>167</v>
      </c>
      <c r="F1780">
        <v>2012</v>
      </c>
      <c r="G1780">
        <v>67.136020564323104</v>
      </c>
      <c r="H1780">
        <v>69.607065909279697</v>
      </c>
      <c r="I1780">
        <v>64.338685140608604</v>
      </c>
    </row>
    <row r="1781" spans="1:9" x14ac:dyDescent="0.15">
      <c r="A1781" t="s">
        <v>202</v>
      </c>
      <c r="B1781" t="s">
        <v>305</v>
      </c>
      <c r="C1781" t="s">
        <v>1</v>
      </c>
      <c r="D1781" t="s">
        <v>204</v>
      </c>
      <c r="E1781" t="s">
        <v>167</v>
      </c>
      <c r="F1781">
        <v>2012</v>
      </c>
      <c r="G1781">
        <v>68.611743188112101</v>
      </c>
      <c r="H1781">
        <v>71.669196247608795</v>
      </c>
      <c r="I1781">
        <v>65.144577095372398</v>
      </c>
    </row>
    <row r="1782" spans="1:9" x14ac:dyDescent="0.15">
      <c r="A1782" t="s">
        <v>202</v>
      </c>
      <c r="B1782" t="s">
        <v>305</v>
      </c>
      <c r="C1782" t="s">
        <v>205</v>
      </c>
      <c r="D1782" t="s">
        <v>204</v>
      </c>
      <c r="E1782" t="s">
        <v>167</v>
      </c>
      <c r="F1782">
        <v>2012</v>
      </c>
      <c r="G1782">
        <v>67.885541366675795</v>
      </c>
      <c r="H1782">
        <v>70.652455760640706</v>
      </c>
      <c r="I1782">
        <v>64.747507520269593</v>
      </c>
    </row>
    <row r="1783" spans="1:9" x14ac:dyDescent="0.15">
      <c r="A1783" t="s">
        <v>202</v>
      </c>
      <c r="B1783" t="s">
        <v>306</v>
      </c>
      <c r="C1783" t="s">
        <v>21</v>
      </c>
      <c r="D1783" t="s">
        <v>204</v>
      </c>
      <c r="E1783" t="s">
        <v>167</v>
      </c>
      <c r="F1783">
        <v>2012</v>
      </c>
      <c r="G1783">
        <v>66.291690570956206</v>
      </c>
      <c r="H1783">
        <v>68.790156563218801</v>
      </c>
      <c r="I1783">
        <v>63.451357889695899</v>
      </c>
    </row>
    <row r="1784" spans="1:9" x14ac:dyDescent="0.15">
      <c r="A1784" t="s">
        <v>202</v>
      </c>
      <c r="B1784" t="s">
        <v>306</v>
      </c>
      <c r="C1784" t="s">
        <v>1</v>
      </c>
      <c r="D1784" t="s">
        <v>204</v>
      </c>
      <c r="E1784" t="s">
        <v>167</v>
      </c>
      <c r="F1784">
        <v>2012</v>
      </c>
      <c r="G1784">
        <v>68.340340502232294</v>
      </c>
      <c r="H1784">
        <v>71.418890894735597</v>
      </c>
      <c r="I1784">
        <v>64.874221303065397</v>
      </c>
    </row>
    <row r="1785" spans="1:9" x14ac:dyDescent="0.15">
      <c r="A1785" t="s">
        <v>202</v>
      </c>
      <c r="B1785" t="s">
        <v>306</v>
      </c>
      <c r="C1785" t="s">
        <v>205</v>
      </c>
      <c r="D1785" t="s">
        <v>204</v>
      </c>
      <c r="E1785" t="s">
        <v>167</v>
      </c>
      <c r="F1785">
        <v>2012</v>
      </c>
      <c r="G1785">
        <v>67.316334428496504</v>
      </c>
      <c r="H1785">
        <v>70.053029735400003</v>
      </c>
      <c r="I1785">
        <v>64.163869724699396</v>
      </c>
    </row>
    <row r="1786" spans="1:9" x14ac:dyDescent="0.15">
      <c r="A1786" t="s">
        <v>202</v>
      </c>
      <c r="B1786" t="s">
        <v>307</v>
      </c>
      <c r="C1786" t="s">
        <v>21</v>
      </c>
      <c r="D1786" t="s">
        <v>204</v>
      </c>
      <c r="E1786" t="s">
        <v>167</v>
      </c>
      <c r="F1786">
        <v>2012</v>
      </c>
      <c r="G1786">
        <v>66.569200077100405</v>
      </c>
      <c r="H1786">
        <v>69.063181859008594</v>
      </c>
      <c r="I1786">
        <v>63.741646516210402</v>
      </c>
    </row>
    <row r="1787" spans="1:9" x14ac:dyDescent="0.15">
      <c r="A1787" t="s">
        <v>202</v>
      </c>
      <c r="B1787" t="s">
        <v>307</v>
      </c>
      <c r="C1787" t="s">
        <v>1</v>
      </c>
      <c r="D1787" t="s">
        <v>204</v>
      </c>
      <c r="E1787" t="s">
        <v>167</v>
      </c>
      <c r="F1787">
        <v>2012</v>
      </c>
      <c r="G1787">
        <v>68.631244070688794</v>
      </c>
      <c r="H1787">
        <v>71.773207279976603</v>
      </c>
      <c r="I1787">
        <v>65.185413441076804</v>
      </c>
    </row>
    <row r="1788" spans="1:9" x14ac:dyDescent="0.15">
      <c r="A1788" t="s">
        <v>202</v>
      </c>
      <c r="B1788" t="s">
        <v>307</v>
      </c>
      <c r="C1788" t="s">
        <v>205</v>
      </c>
      <c r="D1788" t="s">
        <v>204</v>
      </c>
      <c r="E1788" t="s">
        <v>167</v>
      </c>
      <c r="F1788">
        <v>2012</v>
      </c>
      <c r="G1788">
        <v>67.585521464731201</v>
      </c>
      <c r="H1788">
        <v>70.360724235273196</v>
      </c>
      <c r="I1788">
        <v>64.538155052297299</v>
      </c>
    </row>
    <row r="1789" spans="1:9" x14ac:dyDescent="0.15">
      <c r="A1789" t="s">
        <v>202</v>
      </c>
      <c r="B1789" t="s">
        <v>308</v>
      </c>
      <c r="C1789" t="s">
        <v>21</v>
      </c>
      <c r="D1789" t="s">
        <v>204</v>
      </c>
      <c r="E1789" t="s">
        <v>167</v>
      </c>
      <c r="F1789">
        <v>2012</v>
      </c>
      <c r="G1789">
        <v>66.410274733007</v>
      </c>
      <c r="H1789">
        <v>68.942351387501006</v>
      </c>
      <c r="I1789">
        <v>63.543643497416603</v>
      </c>
    </row>
    <row r="1790" spans="1:9" x14ac:dyDescent="0.15">
      <c r="A1790" t="s">
        <v>202</v>
      </c>
      <c r="B1790" t="s">
        <v>308</v>
      </c>
      <c r="C1790" t="s">
        <v>1</v>
      </c>
      <c r="D1790" t="s">
        <v>204</v>
      </c>
      <c r="E1790" t="s">
        <v>167</v>
      </c>
      <c r="F1790">
        <v>2012</v>
      </c>
      <c r="G1790">
        <v>68.136288340977202</v>
      </c>
      <c r="H1790">
        <v>71.214723282416699</v>
      </c>
      <c r="I1790">
        <v>64.851104505591593</v>
      </c>
    </row>
    <row r="1791" spans="1:9" x14ac:dyDescent="0.15">
      <c r="A1791" t="s">
        <v>202</v>
      </c>
      <c r="B1791" t="s">
        <v>308</v>
      </c>
      <c r="C1791" t="s">
        <v>205</v>
      </c>
      <c r="D1791" t="s">
        <v>204</v>
      </c>
      <c r="E1791" t="s">
        <v>167</v>
      </c>
      <c r="F1791">
        <v>2012</v>
      </c>
      <c r="G1791">
        <v>67.304856410183206</v>
      </c>
      <c r="H1791">
        <v>70.121973637888203</v>
      </c>
      <c r="I1791">
        <v>64.210884953597002</v>
      </c>
    </row>
    <row r="1792" spans="1:9" x14ac:dyDescent="0.15">
      <c r="A1792" t="s">
        <v>202</v>
      </c>
      <c r="B1792" t="s">
        <v>309</v>
      </c>
      <c r="C1792" t="s">
        <v>21</v>
      </c>
      <c r="D1792" t="s">
        <v>204</v>
      </c>
      <c r="E1792" t="s">
        <v>167</v>
      </c>
      <c r="F1792">
        <v>2012</v>
      </c>
      <c r="G1792">
        <v>64.946588318194799</v>
      </c>
      <c r="H1792">
        <v>67.385630970441099</v>
      </c>
      <c r="I1792">
        <v>62.051276501473701</v>
      </c>
    </row>
    <row r="1793" spans="1:9" x14ac:dyDescent="0.15">
      <c r="A1793" t="s">
        <v>202</v>
      </c>
      <c r="B1793" t="s">
        <v>309</v>
      </c>
      <c r="C1793" t="s">
        <v>1</v>
      </c>
      <c r="D1793" t="s">
        <v>204</v>
      </c>
      <c r="E1793" t="s">
        <v>167</v>
      </c>
      <c r="F1793">
        <v>2012</v>
      </c>
      <c r="G1793">
        <v>67.557692174958106</v>
      </c>
      <c r="H1793">
        <v>70.4479547952443</v>
      </c>
      <c r="I1793">
        <v>64.195172176643595</v>
      </c>
    </row>
    <row r="1794" spans="1:9" x14ac:dyDescent="0.15">
      <c r="A1794" t="s">
        <v>202</v>
      </c>
      <c r="B1794" t="s">
        <v>309</v>
      </c>
      <c r="C1794" t="s">
        <v>205</v>
      </c>
      <c r="D1794" t="s">
        <v>204</v>
      </c>
      <c r="E1794" t="s">
        <v>167</v>
      </c>
      <c r="F1794">
        <v>2012</v>
      </c>
      <c r="G1794">
        <v>66.228017459571205</v>
      </c>
      <c r="H1794">
        <v>68.868268770938002</v>
      </c>
      <c r="I1794">
        <v>63.067317013078899</v>
      </c>
    </row>
    <row r="1795" spans="1:9" x14ac:dyDescent="0.15">
      <c r="A1795" t="s">
        <v>202</v>
      </c>
      <c r="B1795" t="s">
        <v>310</v>
      </c>
      <c r="C1795" t="s">
        <v>21</v>
      </c>
      <c r="D1795" t="s">
        <v>204</v>
      </c>
      <c r="E1795" t="s">
        <v>167</v>
      </c>
      <c r="F1795">
        <v>2012</v>
      </c>
      <c r="G1795">
        <v>65.403768060714199</v>
      </c>
      <c r="H1795">
        <v>67.961805074336496</v>
      </c>
      <c r="I1795">
        <v>62.490856423628699</v>
      </c>
    </row>
    <row r="1796" spans="1:9" x14ac:dyDescent="0.15">
      <c r="A1796" t="s">
        <v>202</v>
      </c>
      <c r="B1796" t="s">
        <v>310</v>
      </c>
      <c r="C1796" t="s">
        <v>1</v>
      </c>
      <c r="D1796" t="s">
        <v>204</v>
      </c>
      <c r="E1796" t="s">
        <v>167</v>
      </c>
      <c r="F1796">
        <v>2012</v>
      </c>
      <c r="G1796">
        <v>67.654326974221703</v>
      </c>
      <c r="H1796">
        <v>70.732532555412902</v>
      </c>
      <c r="I1796">
        <v>64.182335314512201</v>
      </c>
    </row>
    <row r="1797" spans="1:9" x14ac:dyDescent="0.15">
      <c r="A1797" t="s">
        <v>202</v>
      </c>
      <c r="B1797" t="s">
        <v>310</v>
      </c>
      <c r="C1797" t="s">
        <v>205</v>
      </c>
      <c r="D1797" t="s">
        <v>204</v>
      </c>
      <c r="E1797" t="s">
        <v>167</v>
      </c>
      <c r="F1797">
        <v>2012</v>
      </c>
      <c r="G1797">
        <v>66.531487222363097</v>
      </c>
      <c r="H1797">
        <v>69.349126525886206</v>
      </c>
      <c r="I1797">
        <v>63.3473193926786</v>
      </c>
    </row>
    <row r="1798" spans="1:9" x14ac:dyDescent="0.15">
      <c r="A1798" t="s">
        <v>202</v>
      </c>
      <c r="B1798" t="s">
        <v>311</v>
      </c>
      <c r="C1798" t="s">
        <v>21</v>
      </c>
      <c r="D1798" t="s">
        <v>204</v>
      </c>
      <c r="E1798" t="s">
        <v>167</v>
      </c>
      <c r="F1798">
        <v>2012</v>
      </c>
      <c r="G1798">
        <v>69.489449916018501</v>
      </c>
      <c r="H1798">
        <v>72.110219402150605</v>
      </c>
      <c r="I1798">
        <v>66.342886620863197</v>
      </c>
    </row>
    <row r="1799" spans="1:9" x14ac:dyDescent="0.15">
      <c r="A1799" t="s">
        <v>202</v>
      </c>
      <c r="B1799" t="s">
        <v>311</v>
      </c>
      <c r="C1799" t="s">
        <v>1</v>
      </c>
      <c r="D1799" t="s">
        <v>204</v>
      </c>
      <c r="E1799" t="s">
        <v>167</v>
      </c>
      <c r="F1799">
        <v>2012</v>
      </c>
      <c r="G1799">
        <v>70.768795051629098</v>
      </c>
      <c r="H1799">
        <v>73.9034492664845</v>
      </c>
      <c r="I1799">
        <v>67.111352364955806</v>
      </c>
    </row>
    <row r="1800" spans="1:9" x14ac:dyDescent="0.15">
      <c r="A1800" t="s">
        <v>202</v>
      </c>
      <c r="B1800" t="s">
        <v>311</v>
      </c>
      <c r="C1800" t="s">
        <v>205</v>
      </c>
      <c r="D1800" t="s">
        <v>204</v>
      </c>
      <c r="E1800" t="s">
        <v>167</v>
      </c>
      <c r="F1800">
        <v>2012</v>
      </c>
      <c r="G1800">
        <v>70.177729116028999</v>
      </c>
      <c r="H1800">
        <v>73.051995714431698</v>
      </c>
      <c r="I1800">
        <v>66.848802825353999</v>
      </c>
    </row>
    <row r="1801" spans="1:9" x14ac:dyDescent="0.15">
      <c r="A1801" t="s">
        <v>202</v>
      </c>
      <c r="B1801" t="s">
        <v>312</v>
      </c>
      <c r="C1801" t="s">
        <v>21</v>
      </c>
      <c r="D1801" t="s">
        <v>204</v>
      </c>
      <c r="E1801" t="s">
        <v>167</v>
      </c>
      <c r="F1801">
        <v>2012</v>
      </c>
      <c r="G1801">
        <v>69.263655868253394</v>
      </c>
      <c r="H1801">
        <v>71.863720597079805</v>
      </c>
      <c r="I1801">
        <v>66.279369193892805</v>
      </c>
    </row>
    <row r="1802" spans="1:9" x14ac:dyDescent="0.15">
      <c r="A1802" t="s">
        <v>202</v>
      </c>
      <c r="B1802" t="s">
        <v>312</v>
      </c>
      <c r="C1802" t="s">
        <v>1</v>
      </c>
      <c r="D1802" t="s">
        <v>204</v>
      </c>
      <c r="E1802" t="s">
        <v>167</v>
      </c>
      <c r="F1802">
        <v>2012</v>
      </c>
      <c r="G1802">
        <v>70.528253751774997</v>
      </c>
      <c r="H1802">
        <v>73.651249156537105</v>
      </c>
      <c r="I1802">
        <v>67.110056864343093</v>
      </c>
    </row>
    <row r="1803" spans="1:9" x14ac:dyDescent="0.15">
      <c r="A1803" t="s">
        <v>202</v>
      </c>
      <c r="B1803" t="s">
        <v>312</v>
      </c>
      <c r="C1803" t="s">
        <v>205</v>
      </c>
      <c r="D1803" t="s">
        <v>204</v>
      </c>
      <c r="E1803" t="s">
        <v>167</v>
      </c>
      <c r="F1803">
        <v>2012</v>
      </c>
      <c r="G1803">
        <v>69.927592059402798</v>
      </c>
      <c r="H1803">
        <v>72.773599507851799</v>
      </c>
      <c r="I1803">
        <v>66.715295374554003</v>
      </c>
    </row>
    <row r="1804" spans="1:9" x14ac:dyDescent="0.15">
      <c r="A1804" t="s">
        <v>202</v>
      </c>
      <c r="B1804" t="s">
        <v>313</v>
      </c>
      <c r="C1804" t="s">
        <v>21</v>
      </c>
      <c r="D1804" t="s">
        <v>204</v>
      </c>
      <c r="E1804" t="s">
        <v>167</v>
      </c>
      <c r="F1804">
        <v>2012</v>
      </c>
      <c r="G1804">
        <v>69.326438040420499</v>
      </c>
      <c r="H1804">
        <v>71.941733746686495</v>
      </c>
      <c r="I1804">
        <v>66.256407297537194</v>
      </c>
    </row>
    <row r="1805" spans="1:9" x14ac:dyDescent="0.15">
      <c r="A1805" t="s">
        <v>202</v>
      </c>
      <c r="B1805" t="s">
        <v>313</v>
      </c>
      <c r="C1805" t="s">
        <v>1</v>
      </c>
      <c r="D1805" t="s">
        <v>204</v>
      </c>
      <c r="E1805" t="s">
        <v>167</v>
      </c>
      <c r="F1805">
        <v>2012</v>
      </c>
      <c r="G1805">
        <v>70.649805184171498</v>
      </c>
      <c r="H1805">
        <v>73.812992119442399</v>
      </c>
      <c r="I1805">
        <v>67.008183405633204</v>
      </c>
    </row>
    <row r="1806" spans="1:9" x14ac:dyDescent="0.15">
      <c r="A1806" t="s">
        <v>202</v>
      </c>
      <c r="B1806" t="s">
        <v>313</v>
      </c>
      <c r="C1806" t="s">
        <v>205</v>
      </c>
      <c r="D1806" t="s">
        <v>204</v>
      </c>
      <c r="E1806" t="s">
        <v>167</v>
      </c>
      <c r="F1806">
        <v>2012</v>
      </c>
      <c r="G1806">
        <v>70.037754429253994</v>
      </c>
      <c r="H1806">
        <v>72.918460253727503</v>
      </c>
      <c r="I1806">
        <v>66.663499719692595</v>
      </c>
    </row>
    <row r="1807" spans="1:9" x14ac:dyDescent="0.15">
      <c r="A1807" t="s">
        <v>202</v>
      </c>
      <c r="B1807" t="s">
        <v>314</v>
      </c>
      <c r="C1807" t="s">
        <v>21</v>
      </c>
      <c r="D1807" t="s">
        <v>204</v>
      </c>
      <c r="E1807" t="s">
        <v>167</v>
      </c>
      <c r="F1807">
        <v>2012</v>
      </c>
      <c r="G1807">
        <v>67.561324587813999</v>
      </c>
      <c r="H1807">
        <v>70.103690871115106</v>
      </c>
      <c r="I1807">
        <v>64.650276483660207</v>
      </c>
    </row>
    <row r="1808" spans="1:9" x14ac:dyDescent="0.15">
      <c r="A1808" t="s">
        <v>202</v>
      </c>
      <c r="B1808" t="s">
        <v>314</v>
      </c>
      <c r="C1808" t="s">
        <v>1</v>
      </c>
      <c r="D1808" t="s">
        <v>204</v>
      </c>
      <c r="E1808" t="s">
        <v>167</v>
      </c>
      <c r="F1808">
        <v>2012</v>
      </c>
      <c r="G1808">
        <v>69.709901633806993</v>
      </c>
      <c r="H1808">
        <v>72.701270838960397</v>
      </c>
      <c r="I1808">
        <v>66.190998274599295</v>
      </c>
    </row>
    <row r="1809" spans="1:9" x14ac:dyDescent="0.15">
      <c r="A1809" t="s">
        <v>202</v>
      </c>
      <c r="B1809" t="s">
        <v>314</v>
      </c>
      <c r="C1809" t="s">
        <v>205</v>
      </c>
      <c r="D1809" t="s">
        <v>204</v>
      </c>
      <c r="E1809" t="s">
        <v>167</v>
      </c>
      <c r="F1809">
        <v>2012</v>
      </c>
      <c r="G1809">
        <v>68.647229929924407</v>
      </c>
      <c r="H1809">
        <v>71.397954521819997</v>
      </c>
      <c r="I1809">
        <v>65.338363384186295</v>
      </c>
    </row>
    <row r="1810" spans="1:9" x14ac:dyDescent="0.15">
      <c r="A1810" t="s">
        <v>202</v>
      </c>
      <c r="B1810" t="s">
        <v>315</v>
      </c>
      <c r="C1810" t="s">
        <v>21</v>
      </c>
      <c r="D1810" t="s">
        <v>204</v>
      </c>
      <c r="E1810" t="s">
        <v>167</v>
      </c>
      <c r="F1810">
        <v>2012</v>
      </c>
      <c r="G1810">
        <v>67.800437085433998</v>
      </c>
      <c r="H1810">
        <v>70.347834374845505</v>
      </c>
      <c r="I1810">
        <v>64.820489806061005</v>
      </c>
    </row>
    <row r="1811" spans="1:9" x14ac:dyDescent="0.15">
      <c r="A1811" t="s">
        <v>202</v>
      </c>
      <c r="B1811" t="s">
        <v>315</v>
      </c>
      <c r="C1811" t="s">
        <v>1</v>
      </c>
      <c r="D1811" t="s">
        <v>204</v>
      </c>
      <c r="E1811" t="s">
        <v>167</v>
      </c>
      <c r="F1811">
        <v>2012</v>
      </c>
      <c r="G1811">
        <v>69.199067396338407</v>
      </c>
      <c r="H1811">
        <v>72.214538767866898</v>
      </c>
      <c r="I1811">
        <v>65.769794988072505</v>
      </c>
    </row>
    <row r="1812" spans="1:9" x14ac:dyDescent="0.15">
      <c r="A1812" t="s">
        <v>202</v>
      </c>
      <c r="B1812" t="s">
        <v>315</v>
      </c>
      <c r="C1812" t="s">
        <v>205</v>
      </c>
      <c r="D1812" t="s">
        <v>204</v>
      </c>
      <c r="E1812" t="s">
        <v>167</v>
      </c>
      <c r="F1812">
        <v>2012</v>
      </c>
      <c r="G1812">
        <v>68.541701843704203</v>
      </c>
      <c r="H1812">
        <v>71.281660334649104</v>
      </c>
      <c r="I1812">
        <v>65.327225115002904</v>
      </c>
    </row>
    <row r="1813" spans="1:9" x14ac:dyDescent="0.15">
      <c r="A1813" t="s">
        <v>202</v>
      </c>
      <c r="B1813" t="s">
        <v>316</v>
      </c>
      <c r="C1813" t="s">
        <v>21</v>
      </c>
      <c r="D1813" t="s">
        <v>204</v>
      </c>
      <c r="E1813" t="s">
        <v>167</v>
      </c>
      <c r="F1813">
        <v>2012</v>
      </c>
      <c r="G1813">
        <v>68.180980457103601</v>
      </c>
      <c r="H1813">
        <v>70.696726826446096</v>
      </c>
      <c r="I1813">
        <v>65.166457392141098</v>
      </c>
    </row>
    <row r="1814" spans="1:9" x14ac:dyDescent="0.15">
      <c r="A1814" t="s">
        <v>202</v>
      </c>
      <c r="B1814" t="s">
        <v>316</v>
      </c>
      <c r="C1814" t="s">
        <v>1</v>
      </c>
      <c r="D1814" t="s">
        <v>204</v>
      </c>
      <c r="E1814" t="s">
        <v>167</v>
      </c>
      <c r="F1814">
        <v>2012</v>
      </c>
      <c r="G1814">
        <v>69.702473407983106</v>
      </c>
      <c r="H1814">
        <v>72.808237291915404</v>
      </c>
      <c r="I1814">
        <v>66.264117611833498</v>
      </c>
    </row>
    <row r="1815" spans="1:9" x14ac:dyDescent="0.15">
      <c r="A1815" t="s">
        <v>202</v>
      </c>
      <c r="B1815" t="s">
        <v>316</v>
      </c>
      <c r="C1815" t="s">
        <v>205</v>
      </c>
      <c r="D1815" t="s">
        <v>204</v>
      </c>
      <c r="E1815" t="s">
        <v>167</v>
      </c>
      <c r="F1815">
        <v>2012</v>
      </c>
      <c r="G1815">
        <v>68.962376254939997</v>
      </c>
      <c r="H1815">
        <v>71.774839126640302</v>
      </c>
      <c r="I1815">
        <v>65.791900526003502</v>
      </c>
    </row>
    <row r="1816" spans="1:9" x14ac:dyDescent="0.15">
      <c r="A1816" t="s">
        <v>202</v>
      </c>
      <c r="B1816" t="s">
        <v>317</v>
      </c>
      <c r="C1816" t="s">
        <v>21</v>
      </c>
      <c r="D1816" t="s">
        <v>204</v>
      </c>
      <c r="E1816" t="s">
        <v>167</v>
      </c>
      <c r="F1816">
        <v>2012</v>
      </c>
      <c r="G1816">
        <v>67.482872968444198</v>
      </c>
      <c r="H1816">
        <v>70.092226896819</v>
      </c>
      <c r="I1816">
        <v>64.460445729137803</v>
      </c>
    </row>
    <row r="1817" spans="1:9" x14ac:dyDescent="0.15">
      <c r="A1817" t="s">
        <v>202</v>
      </c>
      <c r="B1817" t="s">
        <v>317</v>
      </c>
      <c r="C1817" t="s">
        <v>1</v>
      </c>
      <c r="D1817" t="s">
        <v>204</v>
      </c>
      <c r="E1817" t="s">
        <v>167</v>
      </c>
      <c r="F1817">
        <v>2012</v>
      </c>
      <c r="G1817">
        <v>69.324116087647397</v>
      </c>
      <c r="H1817">
        <v>72.420526769678006</v>
      </c>
      <c r="I1817">
        <v>65.722051012496294</v>
      </c>
    </row>
    <row r="1818" spans="1:9" x14ac:dyDescent="0.15">
      <c r="A1818" t="s">
        <v>202</v>
      </c>
      <c r="B1818" t="s">
        <v>317</v>
      </c>
      <c r="C1818" t="s">
        <v>205</v>
      </c>
      <c r="D1818" t="s">
        <v>204</v>
      </c>
      <c r="E1818" t="s">
        <v>167</v>
      </c>
      <c r="F1818">
        <v>2012</v>
      </c>
      <c r="G1818">
        <v>68.435410923187604</v>
      </c>
      <c r="H1818">
        <v>71.297316535738304</v>
      </c>
      <c r="I1818">
        <v>65.067772190173898</v>
      </c>
    </row>
    <row r="1819" spans="1:9" x14ac:dyDescent="0.15">
      <c r="A1819" t="s">
        <v>202</v>
      </c>
      <c r="B1819" t="s">
        <v>318</v>
      </c>
      <c r="C1819" t="s">
        <v>21</v>
      </c>
      <c r="D1819" t="s">
        <v>204</v>
      </c>
      <c r="E1819" t="s">
        <v>167</v>
      </c>
      <c r="F1819">
        <v>2012</v>
      </c>
      <c r="G1819">
        <v>68.031184754881096</v>
      </c>
      <c r="H1819">
        <v>70.553355096126595</v>
      </c>
      <c r="I1819">
        <v>64.967623209141806</v>
      </c>
    </row>
    <row r="1820" spans="1:9" x14ac:dyDescent="0.15">
      <c r="A1820" t="s">
        <v>202</v>
      </c>
      <c r="B1820" t="s">
        <v>318</v>
      </c>
      <c r="C1820" t="s">
        <v>1</v>
      </c>
      <c r="D1820" t="s">
        <v>204</v>
      </c>
      <c r="E1820" t="s">
        <v>167</v>
      </c>
      <c r="F1820">
        <v>2012</v>
      </c>
      <c r="G1820">
        <v>69.7784617432565</v>
      </c>
      <c r="H1820">
        <v>72.883289504959393</v>
      </c>
      <c r="I1820">
        <v>66.246833944226495</v>
      </c>
    </row>
    <row r="1821" spans="1:9" x14ac:dyDescent="0.15">
      <c r="A1821" t="s">
        <v>202</v>
      </c>
      <c r="B1821" t="s">
        <v>318</v>
      </c>
      <c r="C1821" t="s">
        <v>205</v>
      </c>
      <c r="D1821" t="s">
        <v>204</v>
      </c>
      <c r="E1821" t="s">
        <v>167</v>
      </c>
      <c r="F1821">
        <v>2012</v>
      </c>
      <c r="G1821">
        <v>68.940908885905401</v>
      </c>
      <c r="H1821">
        <v>71.752353313652193</v>
      </c>
      <c r="I1821">
        <v>65.655930003099201</v>
      </c>
    </row>
    <row r="1822" spans="1:9" x14ac:dyDescent="0.15">
      <c r="A1822" t="s">
        <v>202</v>
      </c>
      <c r="B1822" t="s">
        <v>319</v>
      </c>
      <c r="C1822" t="s">
        <v>21</v>
      </c>
      <c r="D1822" t="s">
        <v>204</v>
      </c>
      <c r="E1822" t="s">
        <v>167</v>
      </c>
      <c r="F1822">
        <v>2012</v>
      </c>
      <c r="G1822">
        <v>67.915839835182297</v>
      </c>
      <c r="H1822">
        <v>70.481770149524493</v>
      </c>
      <c r="I1822">
        <v>64.905332060573997</v>
      </c>
    </row>
    <row r="1823" spans="1:9" x14ac:dyDescent="0.15">
      <c r="A1823" t="s">
        <v>202</v>
      </c>
      <c r="B1823" t="s">
        <v>319</v>
      </c>
      <c r="C1823" t="s">
        <v>1</v>
      </c>
      <c r="D1823" t="s">
        <v>204</v>
      </c>
      <c r="E1823" t="s">
        <v>167</v>
      </c>
      <c r="F1823">
        <v>2012</v>
      </c>
      <c r="G1823">
        <v>69.617133939966493</v>
      </c>
      <c r="H1823">
        <v>72.658072635787605</v>
      </c>
      <c r="I1823">
        <v>66.111895184184505</v>
      </c>
    </row>
    <row r="1824" spans="1:9" x14ac:dyDescent="0.15">
      <c r="A1824" t="s">
        <v>202</v>
      </c>
      <c r="B1824" t="s">
        <v>319</v>
      </c>
      <c r="C1824" t="s">
        <v>205</v>
      </c>
      <c r="D1824" t="s">
        <v>204</v>
      </c>
      <c r="E1824" t="s">
        <v>167</v>
      </c>
      <c r="F1824">
        <v>2012</v>
      </c>
      <c r="G1824">
        <v>68.798576770540706</v>
      </c>
      <c r="H1824">
        <v>71.600373572228406</v>
      </c>
      <c r="I1824">
        <v>65.494451097757405</v>
      </c>
    </row>
    <row r="1825" spans="1:9" x14ac:dyDescent="0.15">
      <c r="A1825" t="s">
        <v>202</v>
      </c>
      <c r="B1825" t="s">
        <v>320</v>
      </c>
      <c r="C1825" t="s">
        <v>21</v>
      </c>
      <c r="D1825" t="s">
        <v>204</v>
      </c>
      <c r="E1825" t="s">
        <v>167</v>
      </c>
      <c r="F1825">
        <v>2012</v>
      </c>
      <c r="G1825">
        <v>68.075100878845305</v>
      </c>
      <c r="H1825">
        <v>70.708155092332902</v>
      </c>
      <c r="I1825">
        <v>65.095174835239504</v>
      </c>
    </row>
    <row r="1826" spans="1:9" x14ac:dyDescent="0.15">
      <c r="A1826" t="s">
        <v>202</v>
      </c>
      <c r="B1826" t="s">
        <v>320</v>
      </c>
      <c r="C1826" t="s">
        <v>1</v>
      </c>
      <c r="D1826" t="s">
        <v>204</v>
      </c>
      <c r="E1826" t="s">
        <v>167</v>
      </c>
      <c r="F1826">
        <v>2012</v>
      </c>
      <c r="G1826">
        <v>69.604973774374102</v>
      </c>
      <c r="H1826">
        <v>72.705567518083001</v>
      </c>
      <c r="I1826">
        <v>66.092169079864703</v>
      </c>
    </row>
    <row r="1827" spans="1:9" x14ac:dyDescent="0.15">
      <c r="A1827" t="s">
        <v>202</v>
      </c>
      <c r="B1827" t="s">
        <v>320</v>
      </c>
      <c r="C1827" t="s">
        <v>205</v>
      </c>
      <c r="D1827" t="s">
        <v>204</v>
      </c>
      <c r="E1827" t="s">
        <v>167</v>
      </c>
      <c r="F1827">
        <v>2012</v>
      </c>
      <c r="G1827">
        <v>68.862191771968</v>
      </c>
      <c r="H1827">
        <v>71.726635298258998</v>
      </c>
      <c r="I1827">
        <v>65.608172939271995</v>
      </c>
    </row>
    <row r="1828" spans="1:9" x14ac:dyDescent="0.15">
      <c r="A1828" t="s">
        <v>202</v>
      </c>
      <c r="B1828" t="s">
        <v>321</v>
      </c>
      <c r="C1828" t="s">
        <v>21</v>
      </c>
      <c r="D1828" t="s">
        <v>204</v>
      </c>
      <c r="E1828" t="s">
        <v>167</v>
      </c>
      <c r="F1828">
        <v>2012</v>
      </c>
      <c r="G1828">
        <v>67.605753930181393</v>
      </c>
      <c r="H1828">
        <v>70.094823676070504</v>
      </c>
      <c r="I1828">
        <v>64.629596975779904</v>
      </c>
    </row>
    <row r="1829" spans="1:9" x14ac:dyDescent="0.15">
      <c r="A1829" t="s">
        <v>202</v>
      </c>
      <c r="B1829" t="s">
        <v>321</v>
      </c>
      <c r="C1829" t="s">
        <v>1</v>
      </c>
      <c r="D1829" t="s">
        <v>204</v>
      </c>
      <c r="E1829" t="s">
        <v>167</v>
      </c>
      <c r="F1829">
        <v>2012</v>
      </c>
      <c r="G1829">
        <v>69.374636021652705</v>
      </c>
      <c r="H1829">
        <v>72.480690315828198</v>
      </c>
      <c r="I1829">
        <v>65.861398996452294</v>
      </c>
    </row>
    <row r="1830" spans="1:9" x14ac:dyDescent="0.15">
      <c r="A1830" t="s">
        <v>202</v>
      </c>
      <c r="B1830" t="s">
        <v>321</v>
      </c>
      <c r="C1830" t="s">
        <v>205</v>
      </c>
      <c r="D1830" t="s">
        <v>204</v>
      </c>
      <c r="E1830" t="s">
        <v>167</v>
      </c>
      <c r="F1830">
        <v>2012</v>
      </c>
      <c r="G1830">
        <v>68.515066001597603</v>
      </c>
      <c r="H1830">
        <v>71.320800555595596</v>
      </c>
      <c r="I1830">
        <v>65.266820036922098</v>
      </c>
    </row>
    <row r="1831" spans="1:9" x14ac:dyDescent="0.15">
      <c r="A1831" t="s">
        <v>202</v>
      </c>
      <c r="B1831" t="s">
        <v>322</v>
      </c>
      <c r="C1831" t="s">
        <v>21</v>
      </c>
      <c r="D1831" t="s">
        <v>204</v>
      </c>
      <c r="E1831" t="s">
        <v>167</v>
      </c>
      <c r="F1831">
        <v>2012</v>
      </c>
      <c r="G1831">
        <v>67.738038857905096</v>
      </c>
      <c r="H1831">
        <v>70.281024324924104</v>
      </c>
      <c r="I1831">
        <v>64.714929413992607</v>
      </c>
    </row>
    <row r="1832" spans="1:9" x14ac:dyDescent="0.15">
      <c r="A1832" t="s">
        <v>202</v>
      </c>
      <c r="B1832" t="s">
        <v>322</v>
      </c>
      <c r="C1832" t="s">
        <v>1</v>
      </c>
      <c r="D1832" t="s">
        <v>204</v>
      </c>
      <c r="E1832" t="s">
        <v>167</v>
      </c>
      <c r="F1832">
        <v>2012</v>
      </c>
      <c r="G1832">
        <v>69.013409764790495</v>
      </c>
      <c r="H1832">
        <v>71.960692989464206</v>
      </c>
      <c r="I1832">
        <v>65.460618932903898</v>
      </c>
    </row>
    <row r="1833" spans="1:9" x14ac:dyDescent="0.15">
      <c r="A1833" t="s">
        <v>202</v>
      </c>
      <c r="B1833" t="s">
        <v>322</v>
      </c>
      <c r="C1833" t="s">
        <v>205</v>
      </c>
      <c r="D1833" t="s">
        <v>204</v>
      </c>
      <c r="E1833" t="s">
        <v>167</v>
      </c>
      <c r="F1833">
        <v>2012</v>
      </c>
      <c r="G1833">
        <v>68.401442291841803</v>
      </c>
      <c r="H1833">
        <v>71.152387415240199</v>
      </c>
      <c r="I1833">
        <v>65.129660697814998</v>
      </c>
    </row>
    <row r="1834" spans="1:9" x14ac:dyDescent="0.15">
      <c r="A1834" t="s">
        <v>202</v>
      </c>
      <c r="B1834" t="s">
        <v>323</v>
      </c>
      <c r="C1834" t="s">
        <v>21</v>
      </c>
      <c r="D1834" t="s">
        <v>204</v>
      </c>
      <c r="E1834" t="s">
        <v>167</v>
      </c>
      <c r="F1834">
        <v>2012</v>
      </c>
      <c r="G1834">
        <v>67.264023622006604</v>
      </c>
      <c r="H1834">
        <v>69.724034766787</v>
      </c>
      <c r="I1834">
        <v>64.320440316071299</v>
      </c>
    </row>
    <row r="1835" spans="1:9" x14ac:dyDescent="0.15">
      <c r="A1835" t="s">
        <v>202</v>
      </c>
      <c r="B1835" t="s">
        <v>323</v>
      </c>
      <c r="C1835" t="s">
        <v>1</v>
      </c>
      <c r="D1835" t="s">
        <v>204</v>
      </c>
      <c r="E1835" t="s">
        <v>167</v>
      </c>
      <c r="F1835">
        <v>2012</v>
      </c>
      <c r="G1835">
        <v>69.149080507053995</v>
      </c>
      <c r="H1835">
        <v>72.231856921217201</v>
      </c>
      <c r="I1835">
        <v>65.646056760912202</v>
      </c>
    </row>
    <row r="1836" spans="1:9" x14ac:dyDescent="0.15">
      <c r="A1836" t="s">
        <v>202</v>
      </c>
      <c r="B1836" t="s">
        <v>323</v>
      </c>
      <c r="C1836" t="s">
        <v>205</v>
      </c>
      <c r="D1836" t="s">
        <v>204</v>
      </c>
      <c r="E1836" t="s">
        <v>167</v>
      </c>
      <c r="F1836">
        <v>2012</v>
      </c>
      <c r="G1836">
        <v>68.222008847963096</v>
      </c>
      <c r="H1836">
        <v>70.981397546156202</v>
      </c>
      <c r="I1836">
        <v>64.968160767281205</v>
      </c>
    </row>
    <row r="1837" spans="1:9" x14ac:dyDescent="0.15">
      <c r="A1837" t="s">
        <v>202</v>
      </c>
      <c r="B1837" t="s">
        <v>324</v>
      </c>
      <c r="C1837" t="s">
        <v>21</v>
      </c>
      <c r="D1837" t="s">
        <v>204</v>
      </c>
      <c r="E1837" t="s">
        <v>167</v>
      </c>
      <c r="F1837">
        <v>2012</v>
      </c>
      <c r="G1837">
        <v>66.369278759920107</v>
      </c>
      <c r="H1837">
        <v>68.834434663900893</v>
      </c>
      <c r="I1837">
        <v>63.531937793799997</v>
      </c>
    </row>
    <row r="1838" spans="1:9" x14ac:dyDescent="0.15">
      <c r="A1838" t="s">
        <v>202</v>
      </c>
      <c r="B1838" t="s">
        <v>324</v>
      </c>
      <c r="C1838" t="s">
        <v>1</v>
      </c>
      <c r="D1838" t="s">
        <v>204</v>
      </c>
      <c r="E1838" t="s">
        <v>167</v>
      </c>
      <c r="F1838">
        <v>2012</v>
      </c>
      <c r="G1838">
        <v>68.307986417513902</v>
      </c>
      <c r="H1838">
        <v>71.268656333770707</v>
      </c>
      <c r="I1838">
        <v>64.911773185116203</v>
      </c>
    </row>
    <row r="1839" spans="1:9" x14ac:dyDescent="0.15">
      <c r="A1839" t="s">
        <v>202</v>
      </c>
      <c r="B1839" t="s">
        <v>324</v>
      </c>
      <c r="C1839" t="s">
        <v>205</v>
      </c>
      <c r="D1839" t="s">
        <v>204</v>
      </c>
      <c r="E1839" t="s">
        <v>167</v>
      </c>
      <c r="F1839">
        <v>2012</v>
      </c>
      <c r="G1839">
        <v>67.340789826261101</v>
      </c>
      <c r="H1839">
        <v>70.061752709310596</v>
      </c>
      <c r="I1839">
        <v>64.265099884239504</v>
      </c>
    </row>
    <row r="1840" spans="1:9" x14ac:dyDescent="0.15">
      <c r="A1840" t="s">
        <v>202</v>
      </c>
      <c r="B1840" t="s">
        <v>325</v>
      </c>
      <c r="C1840" t="s">
        <v>21</v>
      </c>
      <c r="D1840" t="s">
        <v>204</v>
      </c>
      <c r="E1840" t="s">
        <v>167</v>
      </c>
      <c r="F1840">
        <v>2012</v>
      </c>
      <c r="G1840">
        <v>67.655533180138306</v>
      </c>
      <c r="H1840">
        <v>70.199747854262199</v>
      </c>
      <c r="I1840">
        <v>64.650576758142805</v>
      </c>
    </row>
    <row r="1841" spans="1:9" x14ac:dyDescent="0.15">
      <c r="A1841" t="s">
        <v>202</v>
      </c>
      <c r="B1841" t="s">
        <v>325</v>
      </c>
      <c r="C1841" t="s">
        <v>1</v>
      </c>
      <c r="D1841" t="s">
        <v>204</v>
      </c>
      <c r="E1841" t="s">
        <v>167</v>
      </c>
      <c r="F1841">
        <v>2012</v>
      </c>
      <c r="G1841">
        <v>68.945529903907698</v>
      </c>
      <c r="H1841">
        <v>71.987584696270304</v>
      </c>
      <c r="I1841">
        <v>65.508363219349903</v>
      </c>
    </row>
    <row r="1842" spans="1:9" x14ac:dyDescent="0.15">
      <c r="A1842" t="s">
        <v>202</v>
      </c>
      <c r="B1842" t="s">
        <v>325</v>
      </c>
      <c r="C1842" t="s">
        <v>205</v>
      </c>
      <c r="D1842" t="s">
        <v>204</v>
      </c>
      <c r="E1842" t="s">
        <v>167</v>
      </c>
      <c r="F1842">
        <v>2012</v>
      </c>
      <c r="G1842">
        <v>68.319391214233704</v>
      </c>
      <c r="H1842">
        <v>71.092311416177694</v>
      </c>
      <c r="I1842">
        <v>65.018997403608495</v>
      </c>
    </row>
    <row r="1843" spans="1:9" x14ac:dyDescent="0.15">
      <c r="A1843" t="s">
        <v>202</v>
      </c>
      <c r="B1843" t="s">
        <v>326</v>
      </c>
      <c r="C1843" t="s">
        <v>21</v>
      </c>
      <c r="D1843" t="s">
        <v>204</v>
      </c>
      <c r="E1843" t="s">
        <v>167</v>
      </c>
      <c r="F1843">
        <v>2012</v>
      </c>
      <c r="G1843">
        <v>68.749738607260397</v>
      </c>
      <c r="H1843">
        <v>71.320316605917796</v>
      </c>
      <c r="I1843">
        <v>65.751001073141296</v>
      </c>
    </row>
    <row r="1844" spans="1:9" x14ac:dyDescent="0.15">
      <c r="A1844" t="s">
        <v>202</v>
      </c>
      <c r="B1844" t="s">
        <v>326</v>
      </c>
      <c r="C1844" t="s">
        <v>1</v>
      </c>
      <c r="D1844" t="s">
        <v>204</v>
      </c>
      <c r="E1844" t="s">
        <v>167</v>
      </c>
      <c r="F1844">
        <v>2012</v>
      </c>
      <c r="G1844">
        <v>69.986555044365105</v>
      </c>
      <c r="H1844">
        <v>73.129489217892598</v>
      </c>
      <c r="I1844">
        <v>66.457425888292903</v>
      </c>
    </row>
    <row r="1845" spans="1:9" x14ac:dyDescent="0.15">
      <c r="A1845" t="s">
        <v>202</v>
      </c>
      <c r="B1845" t="s">
        <v>326</v>
      </c>
      <c r="C1845" t="s">
        <v>205</v>
      </c>
      <c r="D1845" t="s">
        <v>204</v>
      </c>
      <c r="E1845" t="s">
        <v>167</v>
      </c>
      <c r="F1845">
        <v>2012</v>
      </c>
      <c r="G1845">
        <v>69.3834438308606</v>
      </c>
      <c r="H1845">
        <v>72.232450673833696</v>
      </c>
      <c r="I1845">
        <v>66.087069571608794</v>
      </c>
    </row>
    <row r="1846" spans="1:9" x14ac:dyDescent="0.15">
      <c r="A1846" t="s">
        <v>202</v>
      </c>
      <c r="B1846" t="s">
        <v>327</v>
      </c>
      <c r="C1846" t="s">
        <v>21</v>
      </c>
      <c r="D1846" t="s">
        <v>204</v>
      </c>
      <c r="E1846" t="s">
        <v>167</v>
      </c>
      <c r="F1846">
        <v>2012</v>
      </c>
      <c r="G1846">
        <v>69.589667462731597</v>
      </c>
      <c r="H1846">
        <v>72.236408242931802</v>
      </c>
      <c r="I1846">
        <v>66.658061286851193</v>
      </c>
    </row>
    <row r="1847" spans="1:9" x14ac:dyDescent="0.15">
      <c r="A1847" t="s">
        <v>202</v>
      </c>
      <c r="B1847" t="s">
        <v>327</v>
      </c>
      <c r="C1847" t="s">
        <v>1</v>
      </c>
      <c r="D1847" t="s">
        <v>204</v>
      </c>
      <c r="E1847" t="s">
        <v>167</v>
      </c>
      <c r="F1847">
        <v>2012</v>
      </c>
      <c r="G1847">
        <v>70.874465243795001</v>
      </c>
      <c r="H1847">
        <v>73.969641895273497</v>
      </c>
      <c r="I1847">
        <v>67.203963274197307</v>
      </c>
    </row>
    <row r="1848" spans="1:9" x14ac:dyDescent="0.15">
      <c r="A1848" t="s">
        <v>202</v>
      </c>
      <c r="B1848" t="s">
        <v>327</v>
      </c>
      <c r="C1848" t="s">
        <v>205</v>
      </c>
      <c r="D1848" t="s">
        <v>204</v>
      </c>
      <c r="E1848" t="s">
        <v>167</v>
      </c>
      <c r="F1848">
        <v>2012</v>
      </c>
      <c r="G1848">
        <v>70.266023924683694</v>
      </c>
      <c r="H1848">
        <v>73.130158828317207</v>
      </c>
      <c r="I1848">
        <v>66.959453421545007</v>
      </c>
    </row>
    <row r="1849" spans="1:9" x14ac:dyDescent="0.15">
      <c r="A1849" t="s">
        <v>202</v>
      </c>
      <c r="B1849" t="s">
        <v>328</v>
      </c>
      <c r="C1849" t="s">
        <v>21</v>
      </c>
      <c r="D1849" t="s">
        <v>204</v>
      </c>
      <c r="E1849" t="s">
        <v>167</v>
      </c>
      <c r="F1849">
        <v>2012</v>
      </c>
      <c r="G1849">
        <v>69.020356705530304</v>
      </c>
      <c r="H1849">
        <v>71.574203044150707</v>
      </c>
      <c r="I1849">
        <v>66.062658779830301</v>
      </c>
    </row>
    <row r="1850" spans="1:9" x14ac:dyDescent="0.15">
      <c r="A1850" t="s">
        <v>202</v>
      </c>
      <c r="B1850" t="s">
        <v>328</v>
      </c>
      <c r="C1850" t="s">
        <v>1</v>
      </c>
      <c r="D1850" t="s">
        <v>204</v>
      </c>
      <c r="E1850" t="s">
        <v>167</v>
      </c>
      <c r="F1850">
        <v>2012</v>
      </c>
      <c r="G1850">
        <v>70.323365837912206</v>
      </c>
      <c r="H1850">
        <v>73.487927470581198</v>
      </c>
      <c r="I1850">
        <v>66.823188798229197</v>
      </c>
    </row>
    <row r="1851" spans="1:9" x14ac:dyDescent="0.15">
      <c r="A1851" t="s">
        <v>202</v>
      </c>
      <c r="B1851" t="s">
        <v>328</v>
      </c>
      <c r="C1851" t="s">
        <v>205</v>
      </c>
      <c r="D1851" t="s">
        <v>204</v>
      </c>
      <c r="E1851" t="s">
        <v>167</v>
      </c>
      <c r="F1851">
        <v>2012</v>
      </c>
      <c r="G1851">
        <v>69.681342979677794</v>
      </c>
      <c r="H1851">
        <v>72.537176156581594</v>
      </c>
      <c r="I1851">
        <v>66.393654923204707</v>
      </c>
    </row>
    <row r="1852" spans="1:9" x14ac:dyDescent="0.15">
      <c r="A1852" t="s">
        <v>202</v>
      </c>
      <c r="B1852" t="s">
        <v>329</v>
      </c>
      <c r="C1852" t="s">
        <v>21</v>
      </c>
      <c r="D1852" t="s">
        <v>204</v>
      </c>
      <c r="E1852" t="s">
        <v>167</v>
      </c>
      <c r="F1852">
        <v>2012</v>
      </c>
      <c r="G1852">
        <v>70.001514406532706</v>
      </c>
      <c r="H1852">
        <v>72.587635806399305</v>
      </c>
      <c r="I1852">
        <v>66.919546655816703</v>
      </c>
    </row>
    <row r="1853" spans="1:9" x14ac:dyDescent="0.15">
      <c r="A1853" t="s">
        <v>202</v>
      </c>
      <c r="B1853" t="s">
        <v>329</v>
      </c>
      <c r="C1853" t="s">
        <v>1</v>
      </c>
      <c r="D1853" t="s">
        <v>204</v>
      </c>
      <c r="E1853" t="s">
        <v>167</v>
      </c>
      <c r="F1853">
        <v>2012</v>
      </c>
      <c r="G1853">
        <v>71.293161904519195</v>
      </c>
      <c r="H1853">
        <v>74.495389413081796</v>
      </c>
      <c r="I1853">
        <v>67.618972421034101</v>
      </c>
    </row>
    <row r="1854" spans="1:9" x14ac:dyDescent="0.15">
      <c r="A1854" t="s">
        <v>202</v>
      </c>
      <c r="B1854" t="s">
        <v>329</v>
      </c>
      <c r="C1854" t="s">
        <v>205</v>
      </c>
      <c r="D1854" t="s">
        <v>204</v>
      </c>
      <c r="E1854" t="s">
        <v>167</v>
      </c>
      <c r="F1854">
        <v>2012</v>
      </c>
      <c r="G1854">
        <v>70.675890964669094</v>
      </c>
      <c r="H1854">
        <v>73.4748710620038</v>
      </c>
      <c r="I1854">
        <v>67.246164413999395</v>
      </c>
    </row>
    <row r="1855" spans="1:9" x14ac:dyDescent="0.15">
      <c r="A1855" t="s">
        <v>202</v>
      </c>
      <c r="B1855" t="s">
        <v>330</v>
      </c>
      <c r="C1855" t="s">
        <v>21</v>
      </c>
      <c r="D1855" t="s">
        <v>204</v>
      </c>
      <c r="E1855" t="s">
        <v>167</v>
      </c>
      <c r="F1855">
        <v>2012</v>
      </c>
      <c r="G1855">
        <v>67.779897476636094</v>
      </c>
      <c r="H1855">
        <v>70.272715859285299</v>
      </c>
      <c r="I1855">
        <v>64.8698048730691</v>
      </c>
    </row>
    <row r="1856" spans="1:9" x14ac:dyDescent="0.15">
      <c r="A1856" t="s">
        <v>202</v>
      </c>
      <c r="B1856" t="s">
        <v>330</v>
      </c>
      <c r="C1856" t="s">
        <v>1</v>
      </c>
      <c r="D1856" t="s">
        <v>204</v>
      </c>
      <c r="E1856" t="s">
        <v>167</v>
      </c>
      <c r="F1856">
        <v>2012</v>
      </c>
      <c r="G1856">
        <v>69.344599282779697</v>
      </c>
      <c r="H1856">
        <v>72.311735313976996</v>
      </c>
      <c r="I1856">
        <v>65.746668524898496</v>
      </c>
    </row>
    <row r="1857" spans="1:9" x14ac:dyDescent="0.15">
      <c r="A1857" t="s">
        <v>202</v>
      </c>
      <c r="B1857" t="s">
        <v>330</v>
      </c>
      <c r="C1857" t="s">
        <v>205</v>
      </c>
      <c r="D1857" t="s">
        <v>204</v>
      </c>
      <c r="E1857" t="s">
        <v>167</v>
      </c>
      <c r="F1857">
        <v>2012</v>
      </c>
      <c r="G1857">
        <v>68.587286685369904</v>
      </c>
      <c r="H1857">
        <v>71.319580150134399</v>
      </c>
      <c r="I1857">
        <v>65.298940304408504</v>
      </c>
    </row>
    <row r="1858" spans="1:9" x14ac:dyDescent="0.15">
      <c r="A1858" t="s">
        <v>202</v>
      </c>
      <c r="B1858" t="s">
        <v>331</v>
      </c>
      <c r="C1858" t="s">
        <v>21</v>
      </c>
      <c r="D1858" t="s">
        <v>204</v>
      </c>
      <c r="E1858" t="s">
        <v>167</v>
      </c>
      <c r="F1858">
        <v>2012</v>
      </c>
      <c r="G1858">
        <v>69.171856592524406</v>
      </c>
      <c r="H1858">
        <v>71.720117787553406</v>
      </c>
      <c r="I1858">
        <v>66.264217221009403</v>
      </c>
    </row>
    <row r="1859" spans="1:9" x14ac:dyDescent="0.15">
      <c r="A1859" t="s">
        <v>202</v>
      </c>
      <c r="B1859" t="s">
        <v>331</v>
      </c>
      <c r="C1859" t="s">
        <v>1</v>
      </c>
      <c r="D1859" t="s">
        <v>204</v>
      </c>
      <c r="E1859" t="s">
        <v>167</v>
      </c>
      <c r="F1859">
        <v>2012</v>
      </c>
      <c r="G1859">
        <v>70.434066486812796</v>
      </c>
      <c r="H1859">
        <v>73.500592859683707</v>
      </c>
      <c r="I1859">
        <v>66.879071493730095</v>
      </c>
    </row>
    <row r="1860" spans="1:9" x14ac:dyDescent="0.15">
      <c r="A1860" t="s">
        <v>202</v>
      </c>
      <c r="B1860" t="s">
        <v>331</v>
      </c>
      <c r="C1860" t="s">
        <v>205</v>
      </c>
      <c r="D1860" t="s">
        <v>204</v>
      </c>
      <c r="E1860" t="s">
        <v>167</v>
      </c>
      <c r="F1860">
        <v>2012</v>
      </c>
      <c r="G1860">
        <v>69.826597046730399</v>
      </c>
      <c r="H1860">
        <v>72.594064172807904</v>
      </c>
      <c r="I1860">
        <v>66.633531161934997</v>
      </c>
    </row>
    <row r="1861" spans="1:9" x14ac:dyDescent="0.15">
      <c r="A1861" t="s">
        <v>202</v>
      </c>
      <c r="B1861" t="s">
        <v>332</v>
      </c>
      <c r="C1861" t="s">
        <v>21</v>
      </c>
      <c r="D1861" t="s">
        <v>204</v>
      </c>
      <c r="E1861" t="s">
        <v>167</v>
      </c>
      <c r="F1861">
        <v>2012</v>
      </c>
      <c r="G1861">
        <v>69.109366311803996</v>
      </c>
      <c r="H1861">
        <v>71.720675708014795</v>
      </c>
      <c r="I1861">
        <v>66.1390765023298</v>
      </c>
    </row>
    <row r="1862" spans="1:9" x14ac:dyDescent="0.15">
      <c r="A1862" t="s">
        <v>202</v>
      </c>
      <c r="B1862" t="s">
        <v>332</v>
      </c>
      <c r="C1862" t="s">
        <v>1</v>
      </c>
      <c r="D1862" t="s">
        <v>204</v>
      </c>
      <c r="E1862" t="s">
        <v>167</v>
      </c>
      <c r="F1862">
        <v>2012</v>
      </c>
      <c r="G1862">
        <v>70.036433497615604</v>
      </c>
      <c r="H1862">
        <v>73.212420063605904</v>
      </c>
      <c r="I1862">
        <v>66.539827856668396</v>
      </c>
    </row>
    <row r="1863" spans="1:9" x14ac:dyDescent="0.15">
      <c r="A1863" t="s">
        <v>202</v>
      </c>
      <c r="B1863" t="s">
        <v>332</v>
      </c>
      <c r="C1863" t="s">
        <v>205</v>
      </c>
      <c r="D1863" t="s">
        <v>204</v>
      </c>
      <c r="E1863" t="s">
        <v>167</v>
      </c>
      <c r="F1863">
        <v>2012</v>
      </c>
      <c r="G1863">
        <v>69.599239376896406</v>
      </c>
      <c r="H1863">
        <v>72.468392034280896</v>
      </c>
      <c r="I1863">
        <v>66.4018583172126</v>
      </c>
    </row>
    <row r="1864" spans="1:9" x14ac:dyDescent="0.15">
      <c r="A1864" t="s">
        <v>202</v>
      </c>
      <c r="B1864" t="s">
        <v>333</v>
      </c>
      <c r="C1864" t="s">
        <v>21</v>
      </c>
      <c r="D1864" t="s">
        <v>204</v>
      </c>
      <c r="E1864" t="s">
        <v>167</v>
      </c>
      <c r="F1864">
        <v>2012</v>
      </c>
      <c r="G1864">
        <v>66.824830461801</v>
      </c>
      <c r="H1864">
        <v>69.352994023089906</v>
      </c>
      <c r="I1864">
        <v>63.938568262416403</v>
      </c>
    </row>
    <row r="1865" spans="1:9" x14ac:dyDescent="0.15">
      <c r="A1865" t="s">
        <v>202</v>
      </c>
      <c r="B1865" t="s">
        <v>333</v>
      </c>
      <c r="C1865" t="s">
        <v>1</v>
      </c>
      <c r="D1865" t="s">
        <v>204</v>
      </c>
      <c r="E1865" t="s">
        <v>167</v>
      </c>
      <c r="F1865">
        <v>2012</v>
      </c>
      <c r="G1865">
        <v>68.866211600991903</v>
      </c>
      <c r="H1865">
        <v>71.841737112057402</v>
      </c>
      <c r="I1865">
        <v>65.326716079340898</v>
      </c>
    </row>
    <row r="1866" spans="1:9" x14ac:dyDescent="0.15">
      <c r="A1866" t="s">
        <v>202</v>
      </c>
      <c r="B1866" t="s">
        <v>333</v>
      </c>
      <c r="C1866" t="s">
        <v>205</v>
      </c>
      <c r="D1866" t="s">
        <v>204</v>
      </c>
      <c r="E1866" t="s">
        <v>167</v>
      </c>
      <c r="F1866">
        <v>2012</v>
      </c>
      <c r="G1866">
        <v>67.852282262964195</v>
      </c>
      <c r="H1866">
        <v>70.534105404712406</v>
      </c>
      <c r="I1866">
        <v>64.666989910944594</v>
      </c>
    </row>
    <row r="1867" spans="1:9" x14ac:dyDescent="0.15">
      <c r="A1867" t="s">
        <v>202</v>
      </c>
      <c r="B1867" t="s">
        <v>334</v>
      </c>
      <c r="C1867" t="s">
        <v>21</v>
      </c>
      <c r="D1867" t="s">
        <v>204</v>
      </c>
      <c r="E1867" t="s">
        <v>167</v>
      </c>
      <c r="F1867">
        <v>2012</v>
      </c>
      <c r="G1867">
        <v>67.150188794771793</v>
      </c>
      <c r="H1867">
        <v>69.663066755650604</v>
      </c>
      <c r="I1867">
        <v>64.330073702418005</v>
      </c>
    </row>
    <row r="1868" spans="1:9" x14ac:dyDescent="0.15">
      <c r="A1868" t="s">
        <v>202</v>
      </c>
      <c r="B1868" t="s">
        <v>334</v>
      </c>
      <c r="C1868" t="s">
        <v>1</v>
      </c>
      <c r="D1868" t="s">
        <v>204</v>
      </c>
      <c r="E1868" t="s">
        <v>167</v>
      </c>
      <c r="F1868">
        <v>2012</v>
      </c>
      <c r="G1868">
        <v>69.666481446454895</v>
      </c>
      <c r="H1868">
        <v>72.734328760619206</v>
      </c>
      <c r="I1868">
        <v>66.045771850771303</v>
      </c>
    </row>
    <row r="1869" spans="1:9" x14ac:dyDescent="0.15">
      <c r="A1869" t="s">
        <v>202</v>
      </c>
      <c r="B1869" t="s">
        <v>334</v>
      </c>
      <c r="C1869" t="s">
        <v>205</v>
      </c>
      <c r="D1869" t="s">
        <v>204</v>
      </c>
      <c r="E1869" t="s">
        <v>167</v>
      </c>
      <c r="F1869">
        <v>2012</v>
      </c>
      <c r="G1869">
        <v>68.408372538519799</v>
      </c>
      <c r="H1869">
        <v>71.207093382921101</v>
      </c>
      <c r="I1869">
        <v>65.161574996085093</v>
      </c>
    </row>
    <row r="1870" spans="1:9" x14ac:dyDescent="0.15">
      <c r="A1870" t="s">
        <v>202</v>
      </c>
      <c r="B1870" t="s">
        <v>335</v>
      </c>
      <c r="C1870" t="s">
        <v>21</v>
      </c>
      <c r="D1870" t="s">
        <v>204</v>
      </c>
      <c r="E1870" t="s">
        <v>167</v>
      </c>
      <c r="F1870">
        <v>2012</v>
      </c>
      <c r="G1870">
        <v>68.979165709968598</v>
      </c>
      <c r="H1870">
        <v>71.617776570229395</v>
      </c>
      <c r="I1870">
        <v>65.963252870170805</v>
      </c>
    </row>
    <row r="1871" spans="1:9" x14ac:dyDescent="0.15">
      <c r="A1871" t="s">
        <v>202</v>
      </c>
      <c r="B1871" t="s">
        <v>335</v>
      </c>
      <c r="C1871" t="s">
        <v>1</v>
      </c>
      <c r="D1871" t="s">
        <v>204</v>
      </c>
      <c r="E1871" t="s">
        <v>167</v>
      </c>
      <c r="F1871">
        <v>2012</v>
      </c>
      <c r="G1871">
        <v>70.582658417789204</v>
      </c>
      <c r="H1871">
        <v>73.740658256299497</v>
      </c>
      <c r="I1871">
        <v>66.956352679338906</v>
      </c>
    </row>
    <row r="1872" spans="1:9" x14ac:dyDescent="0.15">
      <c r="A1872" t="s">
        <v>202</v>
      </c>
      <c r="B1872" t="s">
        <v>335</v>
      </c>
      <c r="C1872" t="s">
        <v>205</v>
      </c>
      <c r="D1872" t="s">
        <v>204</v>
      </c>
      <c r="E1872" t="s">
        <v>167</v>
      </c>
      <c r="F1872">
        <v>2012</v>
      </c>
      <c r="G1872">
        <v>69.806538279524503</v>
      </c>
      <c r="H1872">
        <v>72.662589044376503</v>
      </c>
      <c r="I1872">
        <v>66.510685204078996</v>
      </c>
    </row>
    <row r="1873" spans="1:9" x14ac:dyDescent="0.15">
      <c r="A1873" t="s">
        <v>202</v>
      </c>
      <c r="B1873" t="s">
        <v>336</v>
      </c>
      <c r="C1873" t="s">
        <v>21</v>
      </c>
      <c r="D1873" t="s">
        <v>204</v>
      </c>
      <c r="E1873" t="s">
        <v>167</v>
      </c>
      <c r="F1873">
        <v>2012</v>
      </c>
      <c r="G1873">
        <v>69.191008434631499</v>
      </c>
      <c r="H1873">
        <v>71.805303053933898</v>
      </c>
      <c r="I1873">
        <v>66.118857078927604</v>
      </c>
    </row>
    <row r="1874" spans="1:9" x14ac:dyDescent="0.15">
      <c r="A1874" t="s">
        <v>202</v>
      </c>
      <c r="B1874" t="s">
        <v>336</v>
      </c>
      <c r="C1874" t="s">
        <v>1</v>
      </c>
      <c r="D1874" t="s">
        <v>204</v>
      </c>
      <c r="E1874" t="s">
        <v>167</v>
      </c>
      <c r="F1874">
        <v>2012</v>
      </c>
      <c r="G1874">
        <v>70.563039761142207</v>
      </c>
      <c r="H1874">
        <v>73.712957371084102</v>
      </c>
      <c r="I1874">
        <v>66.873078697745996</v>
      </c>
    </row>
    <row r="1875" spans="1:9" x14ac:dyDescent="0.15">
      <c r="A1875" t="s">
        <v>202</v>
      </c>
      <c r="B1875" t="s">
        <v>336</v>
      </c>
      <c r="C1875" t="s">
        <v>205</v>
      </c>
      <c r="D1875" t="s">
        <v>204</v>
      </c>
      <c r="E1875" t="s">
        <v>167</v>
      </c>
      <c r="F1875">
        <v>2012</v>
      </c>
      <c r="G1875">
        <v>69.9016523403821</v>
      </c>
      <c r="H1875">
        <v>72.742938474162301</v>
      </c>
      <c r="I1875">
        <v>66.591506543044105</v>
      </c>
    </row>
    <row r="1876" spans="1:9" x14ac:dyDescent="0.15">
      <c r="A1876" t="s">
        <v>202</v>
      </c>
      <c r="B1876" t="s">
        <v>337</v>
      </c>
      <c r="C1876" t="s">
        <v>21</v>
      </c>
      <c r="D1876" t="s">
        <v>204</v>
      </c>
      <c r="E1876" t="s">
        <v>167</v>
      </c>
      <c r="F1876">
        <v>2012</v>
      </c>
      <c r="G1876">
        <v>69.745493668928802</v>
      </c>
      <c r="H1876">
        <v>72.392615605905107</v>
      </c>
      <c r="I1876">
        <v>66.685276328886701</v>
      </c>
    </row>
    <row r="1877" spans="1:9" x14ac:dyDescent="0.15">
      <c r="A1877" t="s">
        <v>202</v>
      </c>
      <c r="B1877" t="s">
        <v>337</v>
      </c>
      <c r="C1877" t="s">
        <v>1</v>
      </c>
      <c r="D1877" t="s">
        <v>204</v>
      </c>
      <c r="E1877" t="s">
        <v>167</v>
      </c>
      <c r="F1877">
        <v>2012</v>
      </c>
      <c r="G1877">
        <v>71.093439934527296</v>
      </c>
      <c r="H1877">
        <v>74.339234637950398</v>
      </c>
      <c r="I1877">
        <v>67.315916623712098</v>
      </c>
    </row>
    <row r="1878" spans="1:9" x14ac:dyDescent="0.15">
      <c r="A1878" t="s">
        <v>202</v>
      </c>
      <c r="B1878" t="s">
        <v>337</v>
      </c>
      <c r="C1878" t="s">
        <v>205</v>
      </c>
      <c r="D1878" t="s">
        <v>204</v>
      </c>
      <c r="E1878" t="s">
        <v>167</v>
      </c>
      <c r="F1878">
        <v>2012</v>
      </c>
      <c r="G1878">
        <v>70.462931042721806</v>
      </c>
      <c r="H1878">
        <v>73.403257734740606</v>
      </c>
      <c r="I1878">
        <v>67.016057851561399</v>
      </c>
    </row>
    <row r="1879" spans="1:9" x14ac:dyDescent="0.15">
      <c r="A1879" t="s">
        <v>202</v>
      </c>
      <c r="B1879" t="s">
        <v>338</v>
      </c>
      <c r="C1879" t="s">
        <v>21</v>
      </c>
      <c r="D1879" t="s">
        <v>204</v>
      </c>
      <c r="E1879" t="s">
        <v>167</v>
      </c>
      <c r="F1879">
        <v>2012</v>
      </c>
      <c r="G1879">
        <v>69.117706448303494</v>
      </c>
      <c r="H1879">
        <v>71.737161513129095</v>
      </c>
      <c r="I1879">
        <v>66.056052556682502</v>
      </c>
    </row>
    <row r="1880" spans="1:9" x14ac:dyDescent="0.15">
      <c r="A1880" t="s">
        <v>202</v>
      </c>
      <c r="B1880" t="s">
        <v>338</v>
      </c>
      <c r="C1880" t="s">
        <v>1</v>
      </c>
      <c r="D1880" t="s">
        <v>204</v>
      </c>
      <c r="E1880" t="s">
        <v>167</v>
      </c>
      <c r="F1880">
        <v>2012</v>
      </c>
      <c r="G1880">
        <v>70.727473198099304</v>
      </c>
      <c r="H1880">
        <v>73.860654263010105</v>
      </c>
      <c r="I1880">
        <v>67.055847508105302</v>
      </c>
    </row>
    <row r="1881" spans="1:9" x14ac:dyDescent="0.15">
      <c r="A1881" t="s">
        <v>202</v>
      </c>
      <c r="B1881" t="s">
        <v>338</v>
      </c>
      <c r="C1881" t="s">
        <v>205</v>
      </c>
      <c r="D1881" t="s">
        <v>204</v>
      </c>
      <c r="E1881" t="s">
        <v>167</v>
      </c>
      <c r="F1881">
        <v>2012</v>
      </c>
      <c r="G1881">
        <v>69.9456710750746</v>
      </c>
      <c r="H1881">
        <v>72.817065486915595</v>
      </c>
      <c r="I1881">
        <v>66.616919532395798</v>
      </c>
    </row>
    <row r="1882" spans="1:9" x14ac:dyDescent="0.15">
      <c r="A1882" t="s">
        <v>202</v>
      </c>
      <c r="B1882" t="s">
        <v>339</v>
      </c>
      <c r="C1882" t="s">
        <v>21</v>
      </c>
      <c r="D1882" t="s">
        <v>204</v>
      </c>
      <c r="E1882" t="s">
        <v>167</v>
      </c>
      <c r="F1882">
        <v>2012</v>
      </c>
      <c r="G1882">
        <v>69.1040993763459</v>
      </c>
      <c r="H1882">
        <v>71.7303571793624</v>
      </c>
      <c r="I1882">
        <v>65.969079192229501</v>
      </c>
    </row>
    <row r="1883" spans="1:9" x14ac:dyDescent="0.15">
      <c r="A1883" t="s">
        <v>202</v>
      </c>
      <c r="B1883" t="s">
        <v>339</v>
      </c>
      <c r="C1883" t="s">
        <v>1</v>
      </c>
      <c r="D1883" t="s">
        <v>204</v>
      </c>
      <c r="E1883" t="s">
        <v>167</v>
      </c>
      <c r="F1883">
        <v>2012</v>
      </c>
      <c r="G1883">
        <v>70.248427532947602</v>
      </c>
      <c r="H1883">
        <v>73.415982333191494</v>
      </c>
      <c r="I1883">
        <v>66.544583826536794</v>
      </c>
    </row>
    <row r="1884" spans="1:9" x14ac:dyDescent="0.15">
      <c r="A1884" t="s">
        <v>202</v>
      </c>
      <c r="B1884" t="s">
        <v>339</v>
      </c>
      <c r="C1884" t="s">
        <v>205</v>
      </c>
      <c r="D1884" t="s">
        <v>204</v>
      </c>
      <c r="E1884" t="s">
        <v>167</v>
      </c>
      <c r="F1884">
        <v>2012</v>
      </c>
      <c r="G1884">
        <v>69.697690797319297</v>
      </c>
      <c r="H1884">
        <v>72.561840993987701</v>
      </c>
      <c r="I1884">
        <v>66.305845822046606</v>
      </c>
    </row>
    <row r="1885" spans="1:9" x14ac:dyDescent="0.15">
      <c r="A1885" t="s">
        <v>202</v>
      </c>
      <c r="B1885" t="s">
        <v>340</v>
      </c>
      <c r="C1885" t="s">
        <v>21</v>
      </c>
      <c r="D1885" t="s">
        <v>204</v>
      </c>
      <c r="E1885" t="s">
        <v>167</v>
      </c>
      <c r="F1885">
        <v>2012</v>
      </c>
      <c r="G1885">
        <v>69.189933370290106</v>
      </c>
      <c r="H1885">
        <v>71.771698083327195</v>
      </c>
      <c r="I1885">
        <v>66.201042064220701</v>
      </c>
    </row>
    <row r="1886" spans="1:9" x14ac:dyDescent="0.15">
      <c r="A1886" t="s">
        <v>202</v>
      </c>
      <c r="B1886" t="s">
        <v>340</v>
      </c>
      <c r="C1886" t="s">
        <v>1</v>
      </c>
      <c r="D1886" t="s">
        <v>204</v>
      </c>
      <c r="E1886" t="s">
        <v>167</v>
      </c>
      <c r="F1886">
        <v>2012</v>
      </c>
      <c r="G1886">
        <v>70.383051944900402</v>
      </c>
      <c r="H1886">
        <v>73.539769928456494</v>
      </c>
      <c r="I1886">
        <v>66.918713568719397</v>
      </c>
    </row>
    <row r="1887" spans="1:9" x14ac:dyDescent="0.15">
      <c r="A1887" t="s">
        <v>202</v>
      </c>
      <c r="B1887" t="s">
        <v>340</v>
      </c>
      <c r="C1887" t="s">
        <v>205</v>
      </c>
      <c r="D1887" t="s">
        <v>204</v>
      </c>
      <c r="E1887" t="s">
        <v>167</v>
      </c>
      <c r="F1887">
        <v>2012</v>
      </c>
      <c r="G1887">
        <v>69.820610701895305</v>
      </c>
      <c r="H1887">
        <v>72.667538202860996</v>
      </c>
      <c r="I1887">
        <v>66.590653696202907</v>
      </c>
    </row>
    <row r="1888" spans="1:9" x14ac:dyDescent="0.15">
      <c r="A1888" t="s">
        <v>202</v>
      </c>
      <c r="B1888" t="s">
        <v>341</v>
      </c>
      <c r="C1888" t="s">
        <v>21</v>
      </c>
      <c r="D1888" t="s">
        <v>204</v>
      </c>
      <c r="E1888" t="s">
        <v>167</v>
      </c>
      <c r="F1888">
        <v>2012</v>
      </c>
      <c r="G1888">
        <v>68.461672120359296</v>
      </c>
      <c r="H1888">
        <v>71.070629718741699</v>
      </c>
      <c r="I1888">
        <v>65.453127380544004</v>
      </c>
    </row>
    <row r="1889" spans="1:9" x14ac:dyDescent="0.15">
      <c r="A1889" t="s">
        <v>202</v>
      </c>
      <c r="B1889" t="s">
        <v>341</v>
      </c>
      <c r="C1889" t="s">
        <v>1</v>
      </c>
      <c r="D1889" t="s">
        <v>204</v>
      </c>
      <c r="E1889" t="s">
        <v>167</v>
      </c>
      <c r="F1889">
        <v>2012</v>
      </c>
      <c r="G1889">
        <v>70.183289185833402</v>
      </c>
      <c r="H1889">
        <v>73.316945168688093</v>
      </c>
      <c r="I1889">
        <v>66.5072569922512</v>
      </c>
    </row>
    <row r="1890" spans="1:9" x14ac:dyDescent="0.15">
      <c r="A1890" t="s">
        <v>202</v>
      </c>
      <c r="B1890" t="s">
        <v>341</v>
      </c>
      <c r="C1890" t="s">
        <v>205</v>
      </c>
      <c r="D1890" t="s">
        <v>204</v>
      </c>
      <c r="E1890" t="s">
        <v>167</v>
      </c>
      <c r="F1890">
        <v>2012</v>
      </c>
      <c r="G1890">
        <v>69.341511896525702</v>
      </c>
      <c r="H1890">
        <v>72.203616163542094</v>
      </c>
      <c r="I1890">
        <v>66.024857717516994</v>
      </c>
    </row>
    <row r="1891" spans="1:9" x14ac:dyDescent="0.15">
      <c r="A1891" t="s">
        <v>202</v>
      </c>
      <c r="B1891" t="s">
        <v>342</v>
      </c>
      <c r="C1891" t="s">
        <v>21</v>
      </c>
      <c r="D1891" t="s">
        <v>204</v>
      </c>
      <c r="E1891" t="s">
        <v>167</v>
      </c>
      <c r="F1891">
        <v>2012</v>
      </c>
      <c r="G1891">
        <v>67.467100486416996</v>
      </c>
      <c r="H1891">
        <v>70.060439477674294</v>
      </c>
      <c r="I1891">
        <v>64.499854883466995</v>
      </c>
    </row>
    <row r="1892" spans="1:9" x14ac:dyDescent="0.15">
      <c r="A1892" t="s">
        <v>202</v>
      </c>
      <c r="B1892" t="s">
        <v>342</v>
      </c>
      <c r="C1892" t="s">
        <v>1</v>
      </c>
      <c r="D1892" t="s">
        <v>204</v>
      </c>
      <c r="E1892" t="s">
        <v>167</v>
      </c>
      <c r="F1892">
        <v>2012</v>
      </c>
      <c r="G1892">
        <v>69.422754826168401</v>
      </c>
      <c r="H1892">
        <v>72.592178830809104</v>
      </c>
      <c r="I1892">
        <v>65.915539865816299</v>
      </c>
    </row>
    <row r="1893" spans="1:9" x14ac:dyDescent="0.15">
      <c r="A1893" t="s">
        <v>202</v>
      </c>
      <c r="B1893" t="s">
        <v>342</v>
      </c>
      <c r="C1893" t="s">
        <v>205</v>
      </c>
      <c r="D1893" t="s">
        <v>204</v>
      </c>
      <c r="E1893" t="s">
        <v>167</v>
      </c>
      <c r="F1893">
        <v>2012</v>
      </c>
      <c r="G1893">
        <v>68.452079210911194</v>
      </c>
      <c r="H1893">
        <v>71.386856646624096</v>
      </c>
      <c r="I1893">
        <v>65.215617742790002</v>
      </c>
    </row>
    <row r="1894" spans="1:9" x14ac:dyDescent="0.15">
      <c r="A1894" t="s">
        <v>202</v>
      </c>
      <c r="B1894" t="s">
        <v>343</v>
      </c>
      <c r="C1894" t="s">
        <v>21</v>
      </c>
      <c r="D1894" t="s">
        <v>204</v>
      </c>
      <c r="E1894" t="s">
        <v>167</v>
      </c>
      <c r="F1894">
        <v>2012</v>
      </c>
      <c r="G1894">
        <v>67.741119377436107</v>
      </c>
      <c r="H1894">
        <v>70.302209343203103</v>
      </c>
      <c r="I1894">
        <v>64.854130833273203</v>
      </c>
    </row>
    <row r="1895" spans="1:9" x14ac:dyDescent="0.15">
      <c r="A1895" t="s">
        <v>202</v>
      </c>
      <c r="B1895" t="s">
        <v>343</v>
      </c>
      <c r="C1895" t="s">
        <v>1</v>
      </c>
      <c r="D1895" t="s">
        <v>204</v>
      </c>
      <c r="E1895" t="s">
        <v>167</v>
      </c>
      <c r="F1895">
        <v>2012</v>
      </c>
      <c r="G1895">
        <v>69.380519298621493</v>
      </c>
      <c r="H1895">
        <v>72.454061006967507</v>
      </c>
      <c r="I1895">
        <v>65.9270837934193</v>
      </c>
    </row>
    <row r="1896" spans="1:9" x14ac:dyDescent="0.15">
      <c r="A1896" t="s">
        <v>202</v>
      </c>
      <c r="B1896" t="s">
        <v>343</v>
      </c>
      <c r="C1896" t="s">
        <v>205</v>
      </c>
      <c r="D1896" t="s">
        <v>204</v>
      </c>
      <c r="E1896" t="s">
        <v>167</v>
      </c>
      <c r="F1896">
        <v>2012</v>
      </c>
      <c r="G1896">
        <v>68.576725190151507</v>
      </c>
      <c r="H1896">
        <v>71.368168826916104</v>
      </c>
      <c r="I1896">
        <v>65.368837306493504</v>
      </c>
    </row>
    <row r="1897" spans="1:9" x14ac:dyDescent="0.15">
      <c r="A1897" t="s">
        <v>202</v>
      </c>
      <c r="B1897" t="s">
        <v>344</v>
      </c>
      <c r="C1897" t="s">
        <v>21</v>
      </c>
      <c r="D1897" t="s">
        <v>204</v>
      </c>
      <c r="E1897" t="s">
        <v>167</v>
      </c>
      <c r="F1897">
        <v>2012</v>
      </c>
      <c r="G1897">
        <v>66.619999863050097</v>
      </c>
      <c r="H1897">
        <v>69.077896731207304</v>
      </c>
      <c r="I1897">
        <v>63.896816949963601</v>
      </c>
    </row>
    <row r="1898" spans="1:9" x14ac:dyDescent="0.15">
      <c r="A1898" t="s">
        <v>202</v>
      </c>
      <c r="B1898" t="s">
        <v>344</v>
      </c>
      <c r="C1898" t="s">
        <v>1</v>
      </c>
      <c r="D1898" t="s">
        <v>204</v>
      </c>
      <c r="E1898" t="s">
        <v>167</v>
      </c>
      <c r="F1898">
        <v>2012</v>
      </c>
      <c r="G1898">
        <v>67.897487955599104</v>
      </c>
      <c r="H1898">
        <v>70.909535515883903</v>
      </c>
      <c r="I1898">
        <v>64.342684567932693</v>
      </c>
    </row>
    <row r="1899" spans="1:9" x14ac:dyDescent="0.15">
      <c r="A1899" t="s">
        <v>202</v>
      </c>
      <c r="B1899" t="s">
        <v>344</v>
      </c>
      <c r="C1899" t="s">
        <v>205</v>
      </c>
      <c r="D1899" t="s">
        <v>204</v>
      </c>
      <c r="E1899" t="s">
        <v>167</v>
      </c>
      <c r="F1899">
        <v>2012</v>
      </c>
      <c r="G1899">
        <v>67.274424962908199</v>
      </c>
      <c r="H1899">
        <v>70.006865484561303</v>
      </c>
      <c r="I1899">
        <v>64.159943933703502</v>
      </c>
    </row>
    <row r="1900" spans="1:9" x14ac:dyDescent="0.15">
      <c r="A1900" t="s">
        <v>202</v>
      </c>
      <c r="B1900" t="s">
        <v>345</v>
      </c>
      <c r="C1900" t="s">
        <v>21</v>
      </c>
      <c r="D1900" t="s">
        <v>204</v>
      </c>
      <c r="E1900" t="s">
        <v>167</v>
      </c>
      <c r="F1900">
        <v>2012</v>
      </c>
      <c r="G1900">
        <v>67.306636830750804</v>
      </c>
      <c r="H1900">
        <v>69.807870506578993</v>
      </c>
      <c r="I1900">
        <v>64.345802638336195</v>
      </c>
    </row>
    <row r="1901" spans="1:9" x14ac:dyDescent="0.15">
      <c r="A1901" t="s">
        <v>202</v>
      </c>
      <c r="B1901" t="s">
        <v>345</v>
      </c>
      <c r="C1901" t="s">
        <v>1</v>
      </c>
      <c r="D1901" t="s">
        <v>204</v>
      </c>
      <c r="E1901" t="s">
        <v>167</v>
      </c>
      <c r="F1901">
        <v>2012</v>
      </c>
      <c r="G1901">
        <v>69.5345965435464</v>
      </c>
      <c r="H1901">
        <v>72.607584948656907</v>
      </c>
      <c r="I1901">
        <v>65.9545784930189</v>
      </c>
    </row>
    <row r="1902" spans="1:9" x14ac:dyDescent="0.15">
      <c r="A1902" t="s">
        <v>202</v>
      </c>
      <c r="B1902" t="s">
        <v>345</v>
      </c>
      <c r="C1902" t="s">
        <v>205</v>
      </c>
      <c r="D1902" t="s">
        <v>204</v>
      </c>
      <c r="E1902" t="s">
        <v>167</v>
      </c>
      <c r="F1902">
        <v>2012</v>
      </c>
      <c r="G1902">
        <v>68.431747866110399</v>
      </c>
      <c r="H1902">
        <v>71.215981981965299</v>
      </c>
      <c r="I1902">
        <v>65.152908585441693</v>
      </c>
    </row>
    <row r="1903" spans="1:9" x14ac:dyDescent="0.15">
      <c r="A1903" t="s">
        <v>202</v>
      </c>
      <c r="B1903" t="s">
        <v>346</v>
      </c>
      <c r="C1903" t="s">
        <v>21</v>
      </c>
      <c r="D1903" t="s">
        <v>204</v>
      </c>
      <c r="E1903" t="s">
        <v>167</v>
      </c>
      <c r="F1903">
        <v>2012</v>
      </c>
      <c r="G1903">
        <v>66.961348049136703</v>
      </c>
      <c r="H1903">
        <v>69.500137295536902</v>
      </c>
      <c r="I1903">
        <v>64.021694627609307</v>
      </c>
    </row>
    <row r="1904" spans="1:9" x14ac:dyDescent="0.15">
      <c r="A1904" t="s">
        <v>202</v>
      </c>
      <c r="B1904" t="s">
        <v>346</v>
      </c>
      <c r="C1904" t="s">
        <v>1</v>
      </c>
      <c r="D1904" t="s">
        <v>204</v>
      </c>
      <c r="E1904" t="s">
        <v>167</v>
      </c>
      <c r="F1904">
        <v>2012</v>
      </c>
      <c r="G1904">
        <v>69.067861239003193</v>
      </c>
      <c r="H1904">
        <v>72.182493647407398</v>
      </c>
      <c r="I1904">
        <v>65.417697509604807</v>
      </c>
    </row>
    <row r="1905" spans="1:9" x14ac:dyDescent="0.15">
      <c r="A1905" t="s">
        <v>202</v>
      </c>
      <c r="B1905" t="s">
        <v>346</v>
      </c>
      <c r="C1905" t="s">
        <v>205</v>
      </c>
      <c r="D1905" t="s">
        <v>204</v>
      </c>
      <c r="E1905" t="s">
        <v>167</v>
      </c>
      <c r="F1905">
        <v>2012</v>
      </c>
      <c r="G1905">
        <v>68.0170750995227</v>
      </c>
      <c r="H1905">
        <v>70.813657861924</v>
      </c>
      <c r="I1905">
        <v>64.679977498498104</v>
      </c>
    </row>
    <row r="1906" spans="1:9" x14ac:dyDescent="0.15">
      <c r="A1906" t="s">
        <v>202</v>
      </c>
      <c r="B1906" t="s">
        <v>347</v>
      </c>
      <c r="C1906" t="s">
        <v>21</v>
      </c>
      <c r="D1906" t="s">
        <v>204</v>
      </c>
      <c r="E1906" t="s">
        <v>167</v>
      </c>
      <c r="F1906">
        <v>2012</v>
      </c>
      <c r="G1906">
        <v>67.415821939227996</v>
      </c>
      <c r="H1906">
        <v>69.980533226760201</v>
      </c>
      <c r="I1906">
        <v>64.462541362527801</v>
      </c>
    </row>
    <row r="1907" spans="1:9" x14ac:dyDescent="0.15">
      <c r="A1907" t="s">
        <v>202</v>
      </c>
      <c r="B1907" t="s">
        <v>347</v>
      </c>
      <c r="C1907" t="s">
        <v>1</v>
      </c>
      <c r="D1907" t="s">
        <v>204</v>
      </c>
      <c r="E1907" t="s">
        <v>167</v>
      </c>
      <c r="F1907">
        <v>2012</v>
      </c>
      <c r="G1907">
        <v>69.4541847081653</v>
      </c>
      <c r="H1907">
        <v>72.600397448779503</v>
      </c>
      <c r="I1907">
        <v>65.917657669579299</v>
      </c>
    </row>
    <row r="1908" spans="1:9" x14ac:dyDescent="0.15">
      <c r="A1908" t="s">
        <v>202</v>
      </c>
      <c r="B1908" t="s">
        <v>347</v>
      </c>
      <c r="C1908" t="s">
        <v>205</v>
      </c>
      <c r="D1908" t="s">
        <v>204</v>
      </c>
      <c r="E1908" t="s">
        <v>167</v>
      </c>
      <c r="F1908">
        <v>2012</v>
      </c>
      <c r="G1908">
        <v>68.447621935412002</v>
      </c>
      <c r="H1908">
        <v>71.275176419688805</v>
      </c>
      <c r="I1908">
        <v>65.176276819040794</v>
      </c>
    </row>
    <row r="1909" spans="1:9" x14ac:dyDescent="0.15">
      <c r="A1909" t="s">
        <v>202</v>
      </c>
      <c r="B1909" t="s">
        <v>348</v>
      </c>
      <c r="C1909" t="s">
        <v>21</v>
      </c>
      <c r="D1909" t="s">
        <v>204</v>
      </c>
      <c r="E1909" t="s">
        <v>167</v>
      </c>
      <c r="F1909">
        <v>2012</v>
      </c>
      <c r="G1909">
        <v>66.789780858850193</v>
      </c>
      <c r="H1909">
        <v>69.362195037079204</v>
      </c>
      <c r="I1909">
        <v>63.833996277944401</v>
      </c>
    </row>
    <row r="1910" spans="1:9" x14ac:dyDescent="0.15">
      <c r="A1910" t="s">
        <v>202</v>
      </c>
      <c r="B1910" t="s">
        <v>348</v>
      </c>
      <c r="C1910" t="s">
        <v>1</v>
      </c>
      <c r="D1910" t="s">
        <v>204</v>
      </c>
      <c r="E1910" t="s">
        <v>167</v>
      </c>
      <c r="F1910">
        <v>2012</v>
      </c>
      <c r="G1910">
        <v>68.501868401711107</v>
      </c>
      <c r="H1910">
        <v>71.542430532932698</v>
      </c>
      <c r="I1910">
        <v>65.005409708267194</v>
      </c>
    </row>
    <row r="1911" spans="1:9" x14ac:dyDescent="0.15">
      <c r="A1911" t="s">
        <v>202</v>
      </c>
      <c r="B1911" t="s">
        <v>348</v>
      </c>
      <c r="C1911" t="s">
        <v>205</v>
      </c>
      <c r="D1911" t="s">
        <v>204</v>
      </c>
      <c r="E1911" t="s">
        <v>167</v>
      </c>
      <c r="F1911">
        <v>2012</v>
      </c>
      <c r="G1911">
        <v>67.664037702074097</v>
      </c>
      <c r="H1911">
        <v>70.488273708407704</v>
      </c>
      <c r="I1911">
        <v>64.370396911446207</v>
      </c>
    </row>
    <row r="1912" spans="1:9" x14ac:dyDescent="0.15">
      <c r="A1912" t="s">
        <v>202</v>
      </c>
      <c r="B1912" t="s">
        <v>349</v>
      </c>
      <c r="C1912" t="s">
        <v>21</v>
      </c>
      <c r="D1912" t="s">
        <v>204</v>
      </c>
      <c r="E1912" t="s">
        <v>167</v>
      </c>
      <c r="F1912">
        <v>2012</v>
      </c>
      <c r="G1912">
        <v>68.284238318570004</v>
      </c>
      <c r="H1912">
        <v>70.826560890315605</v>
      </c>
      <c r="I1912">
        <v>65.377827744829304</v>
      </c>
    </row>
    <row r="1913" spans="1:9" x14ac:dyDescent="0.15">
      <c r="A1913" t="s">
        <v>202</v>
      </c>
      <c r="B1913" t="s">
        <v>349</v>
      </c>
      <c r="C1913" t="s">
        <v>1</v>
      </c>
      <c r="D1913" t="s">
        <v>204</v>
      </c>
      <c r="E1913" t="s">
        <v>167</v>
      </c>
      <c r="F1913">
        <v>2012</v>
      </c>
      <c r="G1913">
        <v>70.239262870195503</v>
      </c>
      <c r="H1913">
        <v>73.373410970652202</v>
      </c>
      <c r="I1913">
        <v>66.675156912874101</v>
      </c>
    </row>
    <row r="1914" spans="1:9" x14ac:dyDescent="0.15">
      <c r="A1914" t="s">
        <v>202</v>
      </c>
      <c r="B1914" t="s">
        <v>349</v>
      </c>
      <c r="C1914" t="s">
        <v>205</v>
      </c>
      <c r="D1914" t="s">
        <v>204</v>
      </c>
      <c r="E1914" t="s">
        <v>167</v>
      </c>
      <c r="F1914">
        <v>2012</v>
      </c>
      <c r="G1914">
        <v>69.274749412475202</v>
      </c>
      <c r="H1914">
        <v>72.125723468550305</v>
      </c>
      <c r="I1914">
        <v>66.000497536652205</v>
      </c>
    </row>
    <row r="1915" spans="1:9" x14ac:dyDescent="0.15">
      <c r="A1915" t="s">
        <v>202</v>
      </c>
      <c r="B1915" t="s">
        <v>350</v>
      </c>
      <c r="C1915" t="s">
        <v>21</v>
      </c>
      <c r="D1915" t="s">
        <v>204</v>
      </c>
      <c r="E1915" t="s">
        <v>167</v>
      </c>
      <c r="F1915">
        <v>2012</v>
      </c>
      <c r="G1915">
        <v>69.990882292166205</v>
      </c>
      <c r="H1915">
        <v>72.603646526588406</v>
      </c>
      <c r="I1915">
        <v>66.863442230252303</v>
      </c>
    </row>
    <row r="1916" spans="1:9" x14ac:dyDescent="0.15">
      <c r="A1916" t="s">
        <v>202</v>
      </c>
      <c r="B1916" t="s">
        <v>350</v>
      </c>
      <c r="C1916" t="s">
        <v>1</v>
      </c>
      <c r="D1916" t="s">
        <v>204</v>
      </c>
      <c r="E1916" t="s">
        <v>167</v>
      </c>
      <c r="F1916">
        <v>2012</v>
      </c>
      <c r="G1916">
        <v>71.198176262492495</v>
      </c>
      <c r="H1916">
        <v>74.353793709569999</v>
      </c>
      <c r="I1916">
        <v>67.574670363225195</v>
      </c>
    </row>
    <row r="1917" spans="1:9" x14ac:dyDescent="0.15">
      <c r="A1917" t="s">
        <v>202</v>
      </c>
      <c r="B1917" t="s">
        <v>350</v>
      </c>
      <c r="C1917" t="s">
        <v>205</v>
      </c>
      <c r="D1917" t="s">
        <v>204</v>
      </c>
      <c r="E1917" t="s">
        <v>167</v>
      </c>
      <c r="F1917">
        <v>2012</v>
      </c>
      <c r="G1917">
        <v>70.614650044066394</v>
      </c>
      <c r="H1917">
        <v>73.473298049589204</v>
      </c>
      <c r="I1917">
        <v>67.228608762343001</v>
      </c>
    </row>
    <row r="1918" spans="1:9" x14ac:dyDescent="0.15">
      <c r="A1918" t="s">
        <v>202</v>
      </c>
      <c r="B1918" t="s">
        <v>351</v>
      </c>
      <c r="C1918" t="s">
        <v>21</v>
      </c>
      <c r="D1918" t="s">
        <v>204</v>
      </c>
      <c r="E1918" t="s">
        <v>167</v>
      </c>
      <c r="F1918">
        <v>2012</v>
      </c>
      <c r="G1918">
        <v>69.882046141341803</v>
      </c>
      <c r="H1918">
        <v>72.585685235634102</v>
      </c>
      <c r="I1918">
        <v>66.887827502056695</v>
      </c>
    </row>
    <row r="1919" spans="1:9" x14ac:dyDescent="0.15">
      <c r="A1919" t="s">
        <v>202</v>
      </c>
      <c r="B1919" t="s">
        <v>351</v>
      </c>
      <c r="C1919" t="s">
        <v>1</v>
      </c>
      <c r="D1919" t="s">
        <v>204</v>
      </c>
      <c r="E1919" t="s">
        <v>167</v>
      </c>
      <c r="F1919">
        <v>2012</v>
      </c>
      <c r="G1919">
        <v>70.859693411681704</v>
      </c>
      <c r="H1919">
        <v>74.051181971746502</v>
      </c>
      <c r="I1919">
        <v>67.157709834428999</v>
      </c>
    </row>
    <row r="1920" spans="1:9" x14ac:dyDescent="0.15">
      <c r="A1920" t="s">
        <v>202</v>
      </c>
      <c r="B1920" t="s">
        <v>351</v>
      </c>
      <c r="C1920" t="s">
        <v>205</v>
      </c>
      <c r="D1920" t="s">
        <v>204</v>
      </c>
      <c r="E1920" t="s">
        <v>167</v>
      </c>
      <c r="F1920">
        <v>2012</v>
      </c>
      <c r="G1920">
        <v>70.398615003554994</v>
      </c>
      <c r="H1920">
        <v>73.359152446288704</v>
      </c>
      <c r="I1920">
        <v>67.040599041923002</v>
      </c>
    </row>
    <row r="1921" spans="1:9" x14ac:dyDescent="0.15">
      <c r="A1921" t="s">
        <v>202</v>
      </c>
      <c r="B1921" t="s">
        <v>352</v>
      </c>
      <c r="C1921" t="s">
        <v>21</v>
      </c>
      <c r="D1921" t="s">
        <v>204</v>
      </c>
      <c r="E1921" t="s">
        <v>167</v>
      </c>
      <c r="F1921">
        <v>2012</v>
      </c>
      <c r="G1921">
        <v>69.955395914193801</v>
      </c>
      <c r="H1921">
        <v>72.594172168191704</v>
      </c>
      <c r="I1921">
        <v>66.9163086345918</v>
      </c>
    </row>
    <row r="1922" spans="1:9" x14ac:dyDescent="0.15">
      <c r="A1922" t="s">
        <v>202</v>
      </c>
      <c r="B1922" t="s">
        <v>352</v>
      </c>
      <c r="C1922" t="s">
        <v>1</v>
      </c>
      <c r="D1922" t="s">
        <v>204</v>
      </c>
      <c r="E1922" t="s">
        <v>167</v>
      </c>
      <c r="F1922">
        <v>2012</v>
      </c>
      <c r="G1922">
        <v>71.0188626044378</v>
      </c>
      <c r="H1922">
        <v>74.199951002937397</v>
      </c>
      <c r="I1922">
        <v>67.370565001815393</v>
      </c>
    </row>
    <row r="1923" spans="1:9" x14ac:dyDescent="0.15">
      <c r="A1923" t="s">
        <v>202</v>
      </c>
      <c r="B1923" t="s">
        <v>352</v>
      </c>
      <c r="C1923" t="s">
        <v>205</v>
      </c>
      <c r="D1923" t="s">
        <v>204</v>
      </c>
      <c r="E1923" t="s">
        <v>167</v>
      </c>
      <c r="F1923">
        <v>2012</v>
      </c>
      <c r="G1923">
        <v>70.529106528864403</v>
      </c>
      <c r="H1923">
        <v>73.417164983862605</v>
      </c>
      <c r="I1923">
        <v>67.152344890467205</v>
      </c>
    </row>
    <row r="1924" spans="1:9" x14ac:dyDescent="0.15">
      <c r="A1924" t="s">
        <v>202</v>
      </c>
      <c r="B1924" t="s">
        <v>353</v>
      </c>
      <c r="C1924" t="s">
        <v>21</v>
      </c>
      <c r="D1924" t="s">
        <v>204</v>
      </c>
      <c r="E1924" t="s">
        <v>167</v>
      </c>
      <c r="F1924">
        <v>2012</v>
      </c>
      <c r="G1924">
        <v>69.504702018328203</v>
      </c>
      <c r="H1924">
        <v>72.097226077336202</v>
      </c>
      <c r="I1924">
        <v>66.443006570740593</v>
      </c>
    </row>
    <row r="1925" spans="1:9" x14ac:dyDescent="0.15">
      <c r="A1925" t="s">
        <v>202</v>
      </c>
      <c r="B1925" t="s">
        <v>353</v>
      </c>
      <c r="C1925" t="s">
        <v>1</v>
      </c>
      <c r="D1925" t="s">
        <v>204</v>
      </c>
      <c r="E1925" t="s">
        <v>167</v>
      </c>
      <c r="F1925">
        <v>2012</v>
      </c>
      <c r="G1925">
        <v>70.643506224894395</v>
      </c>
      <c r="H1925">
        <v>73.8053251556546</v>
      </c>
      <c r="I1925">
        <v>66.944217762474906</v>
      </c>
    </row>
    <row r="1926" spans="1:9" x14ac:dyDescent="0.15">
      <c r="A1926" t="s">
        <v>202</v>
      </c>
      <c r="B1926" t="s">
        <v>353</v>
      </c>
      <c r="C1926" t="s">
        <v>205</v>
      </c>
      <c r="D1926" t="s">
        <v>204</v>
      </c>
      <c r="E1926" t="s">
        <v>167</v>
      </c>
      <c r="F1926">
        <v>2012</v>
      </c>
      <c r="G1926">
        <v>70.107355564959306</v>
      </c>
      <c r="H1926">
        <v>72.939663193735996</v>
      </c>
      <c r="I1926">
        <v>66.760991830009701</v>
      </c>
    </row>
    <row r="1927" spans="1:9" x14ac:dyDescent="0.15">
      <c r="A1927" t="s">
        <v>202</v>
      </c>
      <c r="B1927" t="s">
        <v>354</v>
      </c>
      <c r="C1927" t="s">
        <v>21</v>
      </c>
      <c r="D1927" t="s">
        <v>204</v>
      </c>
      <c r="E1927" t="s">
        <v>167</v>
      </c>
      <c r="F1927">
        <v>2012</v>
      </c>
      <c r="G1927">
        <v>69.920707748608507</v>
      </c>
      <c r="H1927">
        <v>72.584340534193501</v>
      </c>
      <c r="I1927">
        <v>66.800945826603794</v>
      </c>
    </row>
    <row r="1928" spans="1:9" x14ac:dyDescent="0.15">
      <c r="A1928" t="s">
        <v>202</v>
      </c>
      <c r="B1928" t="s">
        <v>354</v>
      </c>
      <c r="C1928" t="s">
        <v>1</v>
      </c>
      <c r="D1928" t="s">
        <v>204</v>
      </c>
      <c r="E1928" t="s">
        <v>167</v>
      </c>
      <c r="F1928">
        <v>2012</v>
      </c>
      <c r="G1928">
        <v>71.352318054517795</v>
      </c>
      <c r="H1928">
        <v>74.490569399238296</v>
      </c>
      <c r="I1928">
        <v>67.706644685371799</v>
      </c>
    </row>
    <row r="1929" spans="1:9" x14ac:dyDescent="0.15">
      <c r="A1929" t="s">
        <v>202</v>
      </c>
      <c r="B1929" t="s">
        <v>354</v>
      </c>
      <c r="C1929" t="s">
        <v>205</v>
      </c>
      <c r="D1929" t="s">
        <v>204</v>
      </c>
      <c r="E1929" t="s">
        <v>167</v>
      </c>
      <c r="F1929">
        <v>2012</v>
      </c>
      <c r="G1929">
        <v>70.673540231556004</v>
      </c>
      <c r="H1929">
        <v>73.499729575672305</v>
      </c>
      <c r="I1929">
        <v>67.233970234453196</v>
      </c>
    </row>
    <row r="1930" spans="1:9" x14ac:dyDescent="0.15">
      <c r="A1930" t="s">
        <v>202</v>
      </c>
      <c r="B1930" t="s">
        <v>355</v>
      </c>
      <c r="C1930" t="s">
        <v>21</v>
      </c>
      <c r="D1930" t="s">
        <v>204</v>
      </c>
      <c r="E1930" t="s">
        <v>167</v>
      </c>
      <c r="F1930">
        <v>2012</v>
      </c>
      <c r="G1930">
        <v>68.612676356786096</v>
      </c>
      <c r="H1930">
        <v>71.130243177622901</v>
      </c>
      <c r="I1930">
        <v>65.692212439323797</v>
      </c>
    </row>
    <row r="1931" spans="1:9" x14ac:dyDescent="0.15">
      <c r="A1931" t="s">
        <v>202</v>
      </c>
      <c r="B1931" t="s">
        <v>355</v>
      </c>
      <c r="C1931" t="s">
        <v>1</v>
      </c>
      <c r="D1931" t="s">
        <v>204</v>
      </c>
      <c r="E1931" t="s">
        <v>167</v>
      </c>
      <c r="F1931">
        <v>2012</v>
      </c>
      <c r="G1931">
        <v>70.389323254640004</v>
      </c>
      <c r="H1931">
        <v>73.499312337024506</v>
      </c>
      <c r="I1931">
        <v>66.798294582977505</v>
      </c>
    </row>
    <row r="1932" spans="1:9" x14ac:dyDescent="0.15">
      <c r="A1932" t="s">
        <v>202</v>
      </c>
      <c r="B1932" t="s">
        <v>355</v>
      </c>
      <c r="C1932" t="s">
        <v>205</v>
      </c>
      <c r="D1932" t="s">
        <v>204</v>
      </c>
      <c r="E1932" t="s">
        <v>167</v>
      </c>
      <c r="F1932">
        <v>2012</v>
      </c>
      <c r="G1932">
        <v>69.526807911025699</v>
      </c>
      <c r="H1932">
        <v>72.317526939774595</v>
      </c>
      <c r="I1932">
        <v>66.266316235552793</v>
      </c>
    </row>
    <row r="1933" spans="1:9" x14ac:dyDescent="0.15">
      <c r="A1933" t="s">
        <v>202</v>
      </c>
      <c r="B1933" t="s">
        <v>356</v>
      </c>
      <c r="C1933" t="s">
        <v>21</v>
      </c>
      <c r="D1933" t="s">
        <v>204</v>
      </c>
      <c r="E1933" t="s">
        <v>167</v>
      </c>
      <c r="F1933">
        <v>2012</v>
      </c>
      <c r="G1933">
        <v>69.406988315570501</v>
      </c>
      <c r="H1933">
        <v>72.063813146782806</v>
      </c>
      <c r="I1933">
        <v>66.365183994570103</v>
      </c>
    </row>
    <row r="1934" spans="1:9" x14ac:dyDescent="0.15">
      <c r="A1934" t="s">
        <v>202</v>
      </c>
      <c r="B1934" t="s">
        <v>356</v>
      </c>
      <c r="C1934" t="s">
        <v>1</v>
      </c>
      <c r="D1934" t="s">
        <v>204</v>
      </c>
      <c r="E1934" t="s">
        <v>167</v>
      </c>
      <c r="F1934">
        <v>2012</v>
      </c>
      <c r="G1934">
        <v>70.686175468251506</v>
      </c>
      <c r="H1934">
        <v>73.816361578354403</v>
      </c>
      <c r="I1934">
        <v>67.064012761862301</v>
      </c>
    </row>
    <row r="1935" spans="1:9" x14ac:dyDescent="0.15">
      <c r="A1935" t="s">
        <v>202</v>
      </c>
      <c r="B1935" t="s">
        <v>356</v>
      </c>
      <c r="C1935" t="s">
        <v>205</v>
      </c>
      <c r="D1935" t="s">
        <v>204</v>
      </c>
      <c r="E1935" t="s">
        <v>167</v>
      </c>
      <c r="F1935">
        <v>2012</v>
      </c>
      <c r="G1935">
        <v>70.067623002270395</v>
      </c>
      <c r="H1935">
        <v>72.918977587773099</v>
      </c>
      <c r="I1935">
        <v>66.713155343267402</v>
      </c>
    </row>
    <row r="1936" spans="1:9" x14ac:dyDescent="0.15">
      <c r="A1936" t="s">
        <v>202</v>
      </c>
      <c r="B1936" t="s">
        <v>357</v>
      </c>
      <c r="C1936" t="s">
        <v>21</v>
      </c>
      <c r="D1936" t="s">
        <v>204</v>
      </c>
      <c r="E1936" t="s">
        <v>167</v>
      </c>
      <c r="F1936">
        <v>2012</v>
      </c>
      <c r="G1936">
        <v>68.511468204587302</v>
      </c>
      <c r="H1936">
        <v>71.119884059575995</v>
      </c>
      <c r="I1936">
        <v>65.573422146899404</v>
      </c>
    </row>
    <row r="1937" spans="1:9" x14ac:dyDescent="0.15">
      <c r="A1937" t="s">
        <v>202</v>
      </c>
      <c r="B1937" t="s">
        <v>357</v>
      </c>
      <c r="C1937" t="s">
        <v>1</v>
      </c>
      <c r="D1937" t="s">
        <v>204</v>
      </c>
      <c r="E1937" t="s">
        <v>167</v>
      </c>
      <c r="F1937">
        <v>2012</v>
      </c>
      <c r="G1937">
        <v>69.863578350716097</v>
      </c>
      <c r="H1937">
        <v>72.923939421949697</v>
      </c>
      <c r="I1937">
        <v>66.380838929717299</v>
      </c>
    </row>
    <row r="1938" spans="1:9" x14ac:dyDescent="0.15">
      <c r="A1938" t="s">
        <v>202</v>
      </c>
      <c r="B1938" t="s">
        <v>357</v>
      </c>
      <c r="C1938" t="s">
        <v>205</v>
      </c>
      <c r="D1938" t="s">
        <v>204</v>
      </c>
      <c r="E1938" t="s">
        <v>167</v>
      </c>
      <c r="F1938">
        <v>2012</v>
      </c>
      <c r="G1938">
        <v>69.2334893804628</v>
      </c>
      <c r="H1938">
        <v>72.057975227240107</v>
      </c>
      <c r="I1938">
        <v>65.988881057381406</v>
      </c>
    </row>
    <row r="1939" spans="1:9" x14ac:dyDescent="0.15">
      <c r="A1939" t="s">
        <v>202</v>
      </c>
      <c r="B1939" t="s">
        <v>358</v>
      </c>
      <c r="C1939" t="s">
        <v>21</v>
      </c>
      <c r="D1939" t="s">
        <v>204</v>
      </c>
      <c r="E1939" t="s">
        <v>167</v>
      </c>
      <c r="F1939">
        <v>2012</v>
      </c>
      <c r="G1939">
        <v>67.904888778631303</v>
      </c>
      <c r="H1939">
        <v>70.442197423276397</v>
      </c>
      <c r="I1939">
        <v>64.968920705543994</v>
      </c>
    </row>
    <row r="1940" spans="1:9" x14ac:dyDescent="0.15">
      <c r="A1940" t="s">
        <v>202</v>
      </c>
      <c r="B1940" t="s">
        <v>358</v>
      </c>
      <c r="C1940" t="s">
        <v>1</v>
      </c>
      <c r="D1940" t="s">
        <v>204</v>
      </c>
      <c r="E1940" t="s">
        <v>167</v>
      </c>
      <c r="F1940">
        <v>2012</v>
      </c>
      <c r="G1940">
        <v>69.512449598607503</v>
      </c>
      <c r="H1940">
        <v>72.589091011700901</v>
      </c>
      <c r="I1940">
        <v>65.901647319545503</v>
      </c>
    </row>
    <row r="1941" spans="1:9" x14ac:dyDescent="0.15">
      <c r="A1941" t="s">
        <v>202</v>
      </c>
      <c r="B1941" t="s">
        <v>358</v>
      </c>
      <c r="C1941" t="s">
        <v>205</v>
      </c>
      <c r="D1941" t="s">
        <v>204</v>
      </c>
      <c r="E1941" t="s">
        <v>167</v>
      </c>
      <c r="F1941">
        <v>2012</v>
      </c>
      <c r="G1941">
        <v>68.732022369419894</v>
      </c>
      <c r="H1941">
        <v>71.496832591424607</v>
      </c>
      <c r="I1941">
        <v>65.454291150239499</v>
      </c>
    </row>
    <row r="1942" spans="1:9" x14ac:dyDescent="0.15">
      <c r="A1942" t="s">
        <v>202</v>
      </c>
      <c r="B1942" t="s">
        <v>359</v>
      </c>
      <c r="C1942" t="s">
        <v>21</v>
      </c>
      <c r="D1942" t="s">
        <v>204</v>
      </c>
      <c r="E1942" t="s">
        <v>167</v>
      </c>
      <c r="F1942">
        <v>2012</v>
      </c>
      <c r="G1942">
        <v>68.064843248910506</v>
      </c>
      <c r="H1942">
        <v>70.649192422006095</v>
      </c>
      <c r="I1942">
        <v>65.099719668035306</v>
      </c>
    </row>
    <row r="1943" spans="1:9" x14ac:dyDescent="0.15">
      <c r="A1943" t="s">
        <v>202</v>
      </c>
      <c r="B1943" t="s">
        <v>359</v>
      </c>
      <c r="C1943" t="s">
        <v>1</v>
      </c>
      <c r="D1943" t="s">
        <v>204</v>
      </c>
      <c r="E1943" t="s">
        <v>167</v>
      </c>
      <c r="F1943">
        <v>2012</v>
      </c>
      <c r="G1943">
        <v>69.803716279194205</v>
      </c>
      <c r="H1943">
        <v>72.898156645176897</v>
      </c>
      <c r="I1943">
        <v>66.244009756423395</v>
      </c>
    </row>
    <row r="1944" spans="1:9" x14ac:dyDescent="0.15">
      <c r="A1944" t="s">
        <v>202</v>
      </c>
      <c r="B1944" t="s">
        <v>359</v>
      </c>
      <c r="C1944" t="s">
        <v>205</v>
      </c>
      <c r="D1944" t="s">
        <v>204</v>
      </c>
      <c r="E1944" t="s">
        <v>167</v>
      </c>
      <c r="F1944">
        <v>2012</v>
      </c>
      <c r="G1944">
        <v>68.940911598801193</v>
      </c>
      <c r="H1944">
        <v>71.787919490422496</v>
      </c>
      <c r="I1944">
        <v>65.675534237281994</v>
      </c>
    </row>
    <row r="1945" spans="1:9" x14ac:dyDescent="0.15">
      <c r="A1945" t="s">
        <v>202</v>
      </c>
      <c r="B1945" t="s">
        <v>360</v>
      </c>
      <c r="C1945" t="s">
        <v>21</v>
      </c>
      <c r="D1945" t="s">
        <v>204</v>
      </c>
      <c r="E1945" t="s">
        <v>167</v>
      </c>
      <c r="F1945">
        <v>2012</v>
      </c>
      <c r="G1945">
        <v>71.128325298065903</v>
      </c>
      <c r="H1945">
        <v>73.889061861377797</v>
      </c>
      <c r="I1945">
        <v>67.927185104390702</v>
      </c>
    </row>
    <row r="1946" spans="1:9" x14ac:dyDescent="0.15">
      <c r="A1946" t="s">
        <v>202</v>
      </c>
      <c r="B1946" t="s">
        <v>360</v>
      </c>
      <c r="C1946" t="s">
        <v>1</v>
      </c>
      <c r="D1946" t="s">
        <v>204</v>
      </c>
      <c r="E1946" t="s">
        <v>167</v>
      </c>
      <c r="F1946">
        <v>2012</v>
      </c>
      <c r="G1946">
        <v>72.261150278143006</v>
      </c>
      <c r="H1946">
        <v>75.486222657748698</v>
      </c>
      <c r="I1946">
        <v>68.548306182629901</v>
      </c>
    </row>
    <row r="1947" spans="1:9" x14ac:dyDescent="0.15">
      <c r="A1947" t="s">
        <v>202</v>
      </c>
      <c r="B1947" t="s">
        <v>360</v>
      </c>
      <c r="C1947" t="s">
        <v>205</v>
      </c>
      <c r="D1947" t="s">
        <v>204</v>
      </c>
      <c r="E1947" t="s">
        <v>167</v>
      </c>
      <c r="F1947">
        <v>2012</v>
      </c>
      <c r="G1947">
        <v>71.762558658692299</v>
      </c>
      <c r="H1947">
        <v>74.754037616319707</v>
      </c>
      <c r="I1947">
        <v>68.319151647251601</v>
      </c>
    </row>
    <row r="1948" spans="1:9" x14ac:dyDescent="0.15">
      <c r="A1948" t="s">
        <v>202</v>
      </c>
      <c r="B1948" t="s">
        <v>361</v>
      </c>
      <c r="C1948" t="s">
        <v>21</v>
      </c>
      <c r="D1948" t="s">
        <v>204</v>
      </c>
      <c r="E1948" t="s">
        <v>167</v>
      </c>
      <c r="F1948">
        <v>2012</v>
      </c>
      <c r="G1948">
        <v>71.150770849503502</v>
      </c>
      <c r="H1948">
        <v>74.031305106809597</v>
      </c>
      <c r="I1948">
        <v>67.874610211359496</v>
      </c>
    </row>
    <row r="1949" spans="1:9" x14ac:dyDescent="0.15">
      <c r="A1949" t="s">
        <v>202</v>
      </c>
      <c r="B1949" t="s">
        <v>361</v>
      </c>
      <c r="C1949" t="s">
        <v>1</v>
      </c>
      <c r="D1949" t="s">
        <v>204</v>
      </c>
      <c r="E1949" t="s">
        <v>167</v>
      </c>
      <c r="F1949">
        <v>2012</v>
      </c>
      <c r="G1949">
        <v>71.984936741604599</v>
      </c>
      <c r="H1949">
        <v>75.227553759451297</v>
      </c>
      <c r="I1949">
        <v>68.242625227235095</v>
      </c>
    </row>
    <row r="1950" spans="1:9" x14ac:dyDescent="0.15">
      <c r="A1950" t="s">
        <v>202</v>
      </c>
      <c r="B1950" t="s">
        <v>361</v>
      </c>
      <c r="C1950" t="s">
        <v>205</v>
      </c>
      <c r="D1950" t="s">
        <v>204</v>
      </c>
      <c r="E1950" t="s">
        <v>167</v>
      </c>
      <c r="F1950">
        <v>2012</v>
      </c>
      <c r="G1950">
        <v>71.568268521928005</v>
      </c>
      <c r="H1950">
        <v>74.630992970254198</v>
      </c>
      <c r="I1950">
        <v>68.082223625170101</v>
      </c>
    </row>
    <row r="1951" spans="1:9" x14ac:dyDescent="0.15">
      <c r="A1951" t="s">
        <v>202</v>
      </c>
      <c r="B1951" t="s">
        <v>362</v>
      </c>
      <c r="C1951" t="s">
        <v>21</v>
      </c>
      <c r="D1951" t="s">
        <v>204</v>
      </c>
      <c r="E1951" t="s">
        <v>167</v>
      </c>
      <c r="F1951">
        <v>2012</v>
      </c>
      <c r="G1951">
        <v>70.243059291273497</v>
      </c>
      <c r="H1951">
        <v>72.936362093978801</v>
      </c>
      <c r="I1951">
        <v>67.139047632241798</v>
      </c>
    </row>
    <row r="1952" spans="1:9" x14ac:dyDescent="0.15">
      <c r="A1952" t="s">
        <v>202</v>
      </c>
      <c r="B1952" t="s">
        <v>362</v>
      </c>
      <c r="C1952" t="s">
        <v>1</v>
      </c>
      <c r="D1952" t="s">
        <v>204</v>
      </c>
      <c r="E1952" t="s">
        <v>167</v>
      </c>
      <c r="F1952">
        <v>2012</v>
      </c>
      <c r="G1952">
        <v>71.462959341032601</v>
      </c>
      <c r="H1952">
        <v>74.634020454857307</v>
      </c>
      <c r="I1952">
        <v>67.847324983687599</v>
      </c>
    </row>
    <row r="1953" spans="1:9" x14ac:dyDescent="0.15">
      <c r="A1953" t="s">
        <v>202</v>
      </c>
      <c r="B1953" t="s">
        <v>362</v>
      </c>
      <c r="C1953" t="s">
        <v>205</v>
      </c>
      <c r="D1953" t="s">
        <v>204</v>
      </c>
      <c r="E1953" t="s">
        <v>167</v>
      </c>
      <c r="F1953">
        <v>2012</v>
      </c>
      <c r="G1953">
        <v>70.903046107548207</v>
      </c>
      <c r="H1953">
        <v>73.804695120628196</v>
      </c>
      <c r="I1953">
        <v>67.530676114676098</v>
      </c>
    </row>
    <row r="1954" spans="1:9" x14ac:dyDescent="0.15">
      <c r="A1954" t="s">
        <v>202</v>
      </c>
      <c r="B1954" t="s">
        <v>363</v>
      </c>
      <c r="C1954" t="s">
        <v>21</v>
      </c>
      <c r="D1954" t="s">
        <v>204</v>
      </c>
      <c r="E1954" t="s">
        <v>167</v>
      </c>
      <c r="F1954">
        <v>2012</v>
      </c>
      <c r="G1954">
        <v>69.658401131995006</v>
      </c>
      <c r="H1954">
        <v>72.397276028020201</v>
      </c>
      <c r="I1954">
        <v>66.409162178467994</v>
      </c>
    </row>
    <row r="1955" spans="1:9" x14ac:dyDescent="0.15">
      <c r="A1955" t="s">
        <v>202</v>
      </c>
      <c r="B1955" t="s">
        <v>363</v>
      </c>
      <c r="C1955" t="s">
        <v>1</v>
      </c>
      <c r="D1955" t="s">
        <v>204</v>
      </c>
      <c r="E1955" t="s">
        <v>167</v>
      </c>
      <c r="F1955">
        <v>2012</v>
      </c>
      <c r="G1955">
        <v>71.304127328016605</v>
      </c>
      <c r="H1955">
        <v>74.515968673236799</v>
      </c>
      <c r="I1955">
        <v>67.424627583491201</v>
      </c>
    </row>
    <row r="1956" spans="1:9" x14ac:dyDescent="0.15">
      <c r="A1956" t="s">
        <v>202</v>
      </c>
      <c r="B1956" t="s">
        <v>363</v>
      </c>
      <c r="C1956" t="s">
        <v>205</v>
      </c>
      <c r="D1956" t="s">
        <v>204</v>
      </c>
      <c r="E1956" t="s">
        <v>167</v>
      </c>
      <c r="F1956">
        <v>2012</v>
      </c>
      <c r="G1956">
        <v>70.488731152405705</v>
      </c>
      <c r="H1956">
        <v>73.441726568298705</v>
      </c>
      <c r="I1956">
        <v>66.919931233609702</v>
      </c>
    </row>
    <row r="1957" spans="1:9" x14ac:dyDescent="0.15">
      <c r="A1957" t="s">
        <v>202</v>
      </c>
      <c r="B1957" t="s">
        <v>364</v>
      </c>
      <c r="C1957" t="s">
        <v>21</v>
      </c>
      <c r="D1957" t="s">
        <v>204</v>
      </c>
      <c r="E1957" t="s">
        <v>167</v>
      </c>
      <c r="F1957">
        <v>2012</v>
      </c>
      <c r="G1957">
        <v>70.145742516840798</v>
      </c>
      <c r="H1957">
        <v>72.696193664840095</v>
      </c>
      <c r="I1957">
        <v>66.978283661398393</v>
      </c>
    </row>
    <row r="1958" spans="1:9" x14ac:dyDescent="0.15">
      <c r="A1958" t="s">
        <v>202</v>
      </c>
      <c r="B1958" t="s">
        <v>364</v>
      </c>
      <c r="C1958" t="s">
        <v>1</v>
      </c>
      <c r="D1958" t="s">
        <v>204</v>
      </c>
      <c r="E1958" t="s">
        <v>167</v>
      </c>
      <c r="F1958">
        <v>2012</v>
      </c>
      <c r="G1958">
        <v>71.406454593367101</v>
      </c>
      <c r="H1958">
        <v>74.563396773285206</v>
      </c>
      <c r="I1958">
        <v>67.8016888714224</v>
      </c>
    </row>
    <row r="1959" spans="1:9" x14ac:dyDescent="0.15">
      <c r="A1959" t="s">
        <v>202</v>
      </c>
      <c r="B1959" t="s">
        <v>364</v>
      </c>
      <c r="C1959" t="s">
        <v>205</v>
      </c>
      <c r="D1959" t="s">
        <v>204</v>
      </c>
      <c r="E1959" t="s">
        <v>167</v>
      </c>
      <c r="F1959">
        <v>2012</v>
      </c>
      <c r="G1959">
        <v>70.830158650454294</v>
      </c>
      <c r="H1959">
        <v>73.697195746673401</v>
      </c>
      <c r="I1959">
        <v>67.422173267729605</v>
      </c>
    </row>
    <row r="1960" spans="1:9" x14ac:dyDescent="0.15">
      <c r="A1960" t="s">
        <v>202</v>
      </c>
      <c r="B1960" t="s">
        <v>220</v>
      </c>
      <c r="C1960" t="s">
        <v>21</v>
      </c>
      <c r="D1960" t="s">
        <v>204</v>
      </c>
      <c r="E1960" t="s">
        <v>167</v>
      </c>
      <c r="F1960">
        <v>2011</v>
      </c>
      <c r="G1960">
        <v>69.108389562781994</v>
      </c>
      <c r="H1960">
        <v>71.6584121478448</v>
      </c>
      <c r="I1960">
        <v>66.100462611014805</v>
      </c>
    </row>
    <row r="1961" spans="1:9" x14ac:dyDescent="0.15">
      <c r="A1961" t="s">
        <v>202</v>
      </c>
      <c r="B1961" t="s">
        <v>220</v>
      </c>
      <c r="C1961" t="s">
        <v>1</v>
      </c>
      <c r="D1961" t="s">
        <v>204</v>
      </c>
      <c r="E1961" t="s">
        <v>167</v>
      </c>
      <c r="F1961">
        <v>2011</v>
      </c>
      <c r="G1961">
        <v>71.363001376686796</v>
      </c>
      <c r="H1961">
        <v>74.572936398718795</v>
      </c>
      <c r="I1961">
        <v>67.654204970109703</v>
      </c>
    </row>
    <row r="1962" spans="1:9" x14ac:dyDescent="0.15">
      <c r="A1962" t="s">
        <v>202</v>
      </c>
      <c r="B1962" t="s">
        <v>220</v>
      </c>
      <c r="C1962" t="s">
        <v>205</v>
      </c>
      <c r="D1962" t="s">
        <v>204</v>
      </c>
      <c r="E1962" t="s">
        <v>167</v>
      </c>
      <c r="F1962">
        <v>2011</v>
      </c>
      <c r="G1962">
        <v>70.288269526019107</v>
      </c>
      <c r="H1962">
        <v>73.182349003427504</v>
      </c>
      <c r="I1962">
        <v>66.901127240827094</v>
      </c>
    </row>
    <row r="1963" spans="1:9" x14ac:dyDescent="0.15">
      <c r="A1963" t="s">
        <v>202</v>
      </c>
      <c r="B1963" t="s">
        <v>221</v>
      </c>
      <c r="C1963" t="s">
        <v>21</v>
      </c>
      <c r="D1963" t="s">
        <v>204</v>
      </c>
      <c r="E1963" t="s">
        <v>167</v>
      </c>
      <c r="F1963">
        <v>2011</v>
      </c>
      <c r="G1963">
        <v>69.441041632833105</v>
      </c>
      <c r="H1963">
        <v>72.0774730679463</v>
      </c>
      <c r="I1963">
        <v>66.423995555664305</v>
      </c>
    </row>
    <row r="1964" spans="1:9" x14ac:dyDescent="0.15">
      <c r="A1964" t="s">
        <v>202</v>
      </c>
      <c r="B1964" t="s">
        <v>221</v>
      </c>
      <c r="C1964" t="s">
        <v>1</v>
      </c>
      <c r="D1964" t="s">
        <v>204</v>
      </c>
      <c r="E1964" t="s">
        <v>167</v>
      </c>
      <c r="F1964">
        <v>2011</v>
      </c>
      <c r="G1964">
        <v>70.695168146327305</v>
      </c>
      <c r="H1964">
        <v>73.717266375864796</v>
      </c>
      <c r="I1964">
        <v>67.152704720998997</v>
      </c>
    </row>
    <row r="1965" spans="1:9" x14ac:dyDescent="0.15">
      <c r="A1965" t="s">
        <v>202</v>
      </c>
      <c r="B1965" t="s">
        <v>221</v>
      </c>
      <c r="C1965" t="s">
        <v>205</v>
      </c>
      <c r="D1965" t="s">
        <v>204</v>
      </c>
      <c r="E1965" t="s">
        <v>167</v>
      </c>
      <c r="F1965">
        <v>2011</v>
      </c>
      <c r="G1965">
        <v>70.112244651932002</v>
      </c>
      <c r="H1965">
        <v>72.955683537611193</v>
      </c>
      <c r="I1965">
        <v>66.824944294226896</v>
      </c>
    </row>
    <row r="1966" spans="1:9" x14ac:dyDescent="0.15">
      <c r="A1966" t="s">
        <v>202</v>
      </c>
      <c r="B1966" t="s">
        <v>222</v>
      </c>
      <c r="C1966" t="s">
        <v>21</v>
      </c>
      <c r="D1966" t="s">
        <v>204</v>
      </c>
      <c r="E1966" t="s">
        <v>167</v>
      </c>
      <c r="F1966">
        <v>2011</v>
      </c>
      <c r="G1966">
        <v>69.454417391724306</v>
      </c>
      <c r="H1966">
        <v>72.0265284620492</v>
      </c>
      <c r="I1966">
        <v>66.401421902014803</v>
      </c>
    </row>
    <row r="1967" spans="1:9" x14ac:dyDescent="0.15">
      <c r="A1967" t="s">
        <v>202</v>
      </c>
      <c r="B1967" t="s">
        <v>222</v>
      </c>
      <c r="C1967" t="s">
        <v>1</v>
      </c>
      <c r="D1967" t="s">
        <v>204</v>
      </c>
      <c r="E1967" t="s">
        <v>167</v>
      </c>
      <c r="F1967">
        <v>2011</v>
      </c>
      <c r="G1967">
        <v>71.391687374487304</v>
      </c>
      <c r="H1967">
        <v>74.5606180100784</v>
      </c>
      <c r="I1967">
        <v>67.768899017082006</v>
      </c>
    </row>
    <row r="1968" spans="1:9" x14ac:dyDescent="0.15">
      <c r="A1968" t="s">
        <v>202</v>
      </c>
      <c r="B1968" t="s">
        <v>222</v>
      </c>
      <c r="C1968" t="s">
        <v>205</v>
      </c>
      <c r="D1968" t="s">
        <v>204</v>
      </c>
      <c r="E1968" t="s">
        <v>167</v>
      </c>
      <c r="F1968">
        <v>2011</v>
      </c>
      <c r="G1968">
        <v>70.476940371873695</v>
      </c>
      <c r="H1968">
        <v>73.353888685248606</v>
      </c>
      <c r="I1968">
        <v>67.089843076685995</v>
      </c>
    </row>
    <row r="1969" spans="1:9" x14ac:dyDescent="0.15">
      <c r="A1969" t="s">
        <v>202</v>
      </c>
      <c r="B1969" t="s">
        <v>223</v>
      </c>
      <c r="C1969" t="s">
        <v>21</v>
      </c>
      <c r="D1969" t="s">
        <v>204</v>
      </c>
      <c r="E1969" t="s">
        <v>167</v>
      </c>
      <c r="F1969">
        <v>2011</v>
      </c>
      <c r="G1969">
        <v>68.928182916618695</v>
      </c>
      <c r="H1969">
        <v>71.554985105434994</v>
      </c>
      <c r="I1969">
        <v>65.874473765038601</v>
      </c>
    </row>
    <row r="1970" spans="1:9" x14ac:dyDescent="0.15">
      <c r="A1970" t="s">
        <v>202</v>
      </c>
      <c r="B1970" t="s">
        <v>223</v>
      </c>
      <c r="C1970" t="s">
        <v>1</v>
      </c>
      <c r="D1970" t="s">
        <v>204</v>
      </c>
      <c r="E1970" t="s">
        <v>167</v>
      </c>
      <c r="F1970">
        <v>2011</v>
      </c>
      <c r="G1970">
        <v>71.164799104873197</v>
      </c>
      <c r="H1970">
        <v>74.350953980192401</v>
      </c>
      <c r="I1970">
        <v>67.550712035223995</v>
      </c>
    </row>
    <row r="1971" spans="1:9" x14ac:dyDescent="0.15">
      <c r="A1971" t="s">
        <v>202</v>
      </c>
      <c r="B1971" t="s">
        <v>223</v>
      </c>
      <c r="C1971" t="s">
        <v>205</v>
      </c>
      <c r="D1971" t="s">
        <v>204</v>
      </c>
      <c r="E1971" t="s">
        <v>167</v>
      </c>
      <c r="F1971">
        <v>2011</v>
      </c>
      <c r="G1971">
        <v>70.056982029303896</v>
      </c>
      <c r="H1971">
        <v>72.945265552823201</v>
      </c>
      <c r="I1971">
        <v>66.769811469796196</v>
      </c>
    </row>
    <row r="1972" spans="1:9" x14ac:dyDescent="0.15">
      <c r="A1972" t="s">
        <v>202</v>
      </c>
      <c r="B1972" t="s">
        <v>218</v>
      </c>
      <c r="C1972" t="s">
        <v>205</v>
      </c>
      <c r="D1972" t="s">
        <v>204</v>
      </c>
      <c r="E1972" t="s">
        <v>167</v>
      </c>
      <c r="F1972">
        <v>2010</v>
      </c>
      <c r="G1972">
        <v>67.561051135418197</v>
      </c>
      <c r="H1972">
        <v>70.394121754375803</v>
      </c>
      <c r="I1972">
        <v>64.315718558291593</v>
      </c>
    </row>
    <row r="1973" spans="1:9" x14ac:dyDescent="0.15">
      <c r="A1973" t="s">
        <v>202</v>
      </c>
      <c r="B1973" t="s">
        <v>280</v>
      </c>
      <c r="C1973" t="s">
        <v>21</v>
      </c>
      <c r="D1973" t="s">
        <v>204</v>
      </c>
      <c r="E1973" t="s">
        <v>167</v>
      </c>
      <c r="F1973">
        <v>2010</v>
      </c>
      <c r="G1973">
        <v>67.158795835905806</v>
      </c>
      <c r="H1973">
        <v>69.749322071572706</v>
      </c>
      <c r="I1973">
        <v>64.220022856065299</v>
      </c>
    </row>
    <row r="1974" spans="1:9" x14ac:dyDescent="0.15">
      <c r="A1974" t="s">
        <v>202</v>
      </c>
      <c r="B1974" t="s">
        <v>280</v>
      </c>
      <c r="C1974" t="s">
        <v>1</v>
      </c>
      <c r="D1974" t="s">
        <v>204</v>
      </c>
      <c r="E1974" t="s">
        <v>167</v>
      </c>
      <c r="F1974">
        <v>2010</v>
      </c>
      <c r="G1974">
        <v>69.0210438892273</v>
      </c>
      <c r="H1974">
        <v>72.083380584938695</v>
      </c>
      <c r="I1974">
        <v>65.600919697622999</v>
      </c>
    </row>
    <row r="1975" spans="1:9" x14ac:dyDescent="0.15">
      <c r="A1975" t="s">
        <v>202</v>
      </c>
      <c r="B1975" t="s">
        <v>280</v>
      </c>
      <c r="C1975" t="s">
        <v>205</v>
      </c>
      <c r="D1975" t="s">
        <v>204</v>
      </c>
      <c r="E1975" t="s">
        <v>167</v>
      </c>
      <c r="F1975">
        <v>2010</v>
      </c>
      <c r="G1975">
        <v>68.135604851139206</v>
      </c>
      <c r="H1975">
        <v>70.995690626702796</v>
      </c>
      <c r="I1975">
        <v>64.914676548652096</v>
      </c>
    </row>
    <row r="1976" spans="1:9" x14ac:dyDescent="0.15">
      <c r="A1976" t="s">
        <v>202</v>
      </c>
      <c r="B1976" t="s">
        <v>281</v>
      </c>
      <c r="C1976" t="s">
        <v>21</v>
      </c>
      <c r="D1976" t="s">
        <v>204</v>
      </c>
      <c r="E1976" t="s">
        <v>167</v>
      </c>
      <c r="F1976">
        <v>2010</v>
      </c>
      <c r="G1976">
        <v>67.585068564344795</v>
      </c>
      <c r="H1976">
        <v>70.176147910502706</v>
      </c>
      <c r="I1976">
        <v>64.6828170532863</v>
      </c>
    </row>
    <row r="1977" spans="1:9" x14ac:dyDescent="0.15">
      <c r="A1977" t="s">
        <v>202</v>
      </c>
      <c r="B1977" t="s">
        <v>281</v>
      </c>
      <c r="C1977" t="s">
        <v>1</v>
      </c>
      <c r="D1977" t="s">
        <v>204</v>
      </c>
      <c r="E1977" t="s">
        <v>167</v>
      </c>
      <c r="F1977">
        <v>2010</v>
      </c>
      <c r="G1977">
        <v>68.781518604796304</v>
      </c>
      <c r="H1977">
        <v>71.888739213165294</v>
      </c>
      <c r="I1977">
        <v>65.260450202588302</v>
      </c>
    </row>
    <row r="1978" spans="1:9" x14ac:dyDescent="0.15">
      <c r="A1978" t="s">
        <v>202</v>
      </c>
      <c r="B1978" t="s">
        <v>281</v>
      </c>
      <c r="C1978" t="s">
        <v>205</v>
      </c>
      <c r="D1978" t="s">
        <v>204</v>
      </c>
      <c r="E1978" t="s">
        <v>167</v>
      </c>
      <c r="F1978">
        <v>2010</v>
      </c>
      <c r="G1978">
        <v>68.204414017151507</v>
      </c>
      <c r="H1978">
        <v>71.071215308223003</v>
      </c>
      <c r="I1978">
        <v>65.0077402686846</v>
      </c>
    </row>
    <row r="1979" spans="1:9" x14ac:dyDescent="0.15">
      <c r="A1979" t="s">
        <v>202</v>
      </c>
      <c r="B1979" t="s">
        <v>282</v>
      </c>
      <c r="C1979" t="s">
        <v>21</v>
      </c>
      <c r="D1979" t="s">
        <v>204</v>
      </c>
      <c r="E1979" t="s">
        <v>167</v>
      </c>
      <c r="F1979">
        <v>2010</v>
      </c>
      <c r="G1979">
        <v>67.180351359629498</v>
      </c>
      <c r="H1979">
        <v>69.784415958228806</v>
      </c>
      <c r="I1979">
        <v>64.208531476710903</v>
      </c>
    </row>
    <row r="1980" spans="1:9" x14ac:dyDescent="0.15">
      <c r="A1980" t="s">
        <v>202</v>
      </c>
      <c r="B1980" t="s">
        <v>282</v>
      </c>
      <c r="C1980" t="s">
        <v>1</v>
      </c>
      <c r="D1980" t="s">
        <v>204</v>
      </c>
      <c r="E1980" t="s">
        <v>167</v>
      </c>
      <c r="F1980">
        <v>2010</v>
      </c>
      <c r="G1980">
        <v>68.967984314002805</v>
      </c>
      <c r="H1980">
        <v>71.941707315041199</v>
      </c>
      <c r="I1980">
        <v>65.491734322976697</v>
      </c>
    </row>
    <row r="1981" spans="1:9" x14ac:dyDescent="0.15">
      <c r="A1981" t="s">
        <v>202</v>
      </c>
      <c r="B1981" t="s">
        <v>282</v>
      </c>
      <c r="C1981" t="s">
        <v>205</v>
      </c>
      <c r="D1981" t="s">
        <v>204</v>
      </c>
      <c r="E1981" t="s">
        <v>167</v>
      </c>
      <c r="F1981">
        <v>2010</v>
      </c>
      <c r="G1981">
        <v>68.104106727368602</v>
      </c>
      <c r="H1981">
        <v>70.887307610550394</v>
      </c>
      <c r="I1981">
        <v>64.880965569225296</v>
      </c>
    </row>
    <row r="1982" spans="1:9" x14ac:dyDescent="0.15">
      <c r="A1982" t="s">
        <v>202</v>
      </c>
      <c r="B1982" t="s">
        <v>283</v>
      </c>
      <c r="C1982" t="s">
        <v>21</v>
      </c>
      <c r="D1982" t="s">
        <v>204</v>
      </c>
      <c r="E1982" t="s">
        <v>167</v>
      </c>
      <c r="F1982">
        <v>2010</v>
      </c>
      <c r="G1982">
        <v>66.470585815409393</v>
      </c>
      <c r="H1982">
        <v>68.969699231426006</v>
      </c>
      <c r="I1982">
        <v>63.524231960881202</v>
      </c>
    </row>
    <row r="1983" spans="1:9" x14ac:dyDescent="0.15">
      <c r="A1983" t="s">
        <v>202</v>
      </c>
      <c r="B1983" t="s">
        <v>283</v>
      </c>
      <c r="C1983" t="s">
        <v>1</v>
      </c>
      <c r="D1983" t="s">
        <v>204</v>
      </c>
      <c r="E1983" t="s">
        <v>167</v>
      </c>
      <c r="F1983">
        <v>2010</v>
      </c>
      <c r="G1983">
        <v>68.8842285012731</v>
      </c>
      <c r="H1983">
        <v>71.982227085953994</v>
      </c>
      <c r="I1983">
        <v>65.311083787169096</v>
      </c>
    </row>
    <row r="1984" spans="1:9" x14ac:dyDescent="0.15">
      <c r="A1984" t="s">
        <v>202</v>
      </c>
      <c r="B1984" t="s">
        <v>283</v>
      </c>
      <c r="C1984" t="s">
        <v>205</v>
      </c>
      <c r="D1984" t="s">
        <v>204</v>
      </c>
      <c r="E1984" t="s">
        <v>167</v>
      </c>
      <c r="F1984">
        <v>2010</v>
      </c>
      <c r="G1984">
        <v>67.675507487197393</v>
      </c>
      <c r="H1984">
        <v>70.497548678649807</v>
      </c>
      <c r="I1984">
        <v>64.442452337324895</v>
      </c>
    </row>
    <row r="1985" spans="1:9" x14ac:dyDescent="0.15">
      <c r="A1985" t="s">
        <v>202</v>
      </c>
      <c r="B1985" t="s">
        <v>284</v>
      </c>
      <c r="C1985" t="s">
        <v>21</v>
      </c>
      <c r="D1985" t="s">
        <v>204</v>
      </c>
      <c r="E1985" t="s">
        <v>167</v>
      </c>
      <c r="F1985">
        <v>2010</v>
      </c>
      <c r="G1985">
        <v>65.968206228844707</v>
      </c>
      <c r="H1985">
        <v>68.456096448939903</v>
      </c>
      <c r="I1985">
        <v>63.018172041701497</v>
      </c>
    </row>
    <row r="1986" spans="1:9" x14ac:dyDescent="0.15">
      <c r="A1986" t="s">
        <v>202</v>
      </c>
      <c r="B1986" t="s">
        <v>284</v>
      </c>
      <c r="C1986" t="s">
        <v>1</v>
      </c>
      <c r="D1986" t="s">
        <v>204</v>
      </c>
      <c r="E1986" t="s">
        <v>167</v>
      </c>
      <c r="F1986">
        <v>2010</v>
      </c>
      <c r="G1986">
        <v>67.819378056193699</v>
      </c>
      <c r="H1986">
        <v>70.871384559167893</v>
      </c>
      <c r="I1986">
        <v>64.363534598023193</v>
      </c>
    </row>
    <row r="1987" spans="1:9" x14ac:dyDescent="0.15">
      <c r="A1987" t="s">
        <v>202</v>
      </c>
      <c r="B1987" t="s">
        <v>284</v>
      </c>
      <c r="C1987" t="s">
        <v>205</v>
      </c>
      <c r="D1987" t="s">
        <v>204</v>
      </c>
      <c r="E1987" t="s">
        <v>167</v>
      </c>
      <c r="F1987">
        <v>2010</v>
      </c>
      <c r="G1987">
        <v>66.911449733742401</v>
      </c>
      <c r="H1987">
        <v>69.625065244521707</v>
      </c>
      <c r="I1987">
        <v>63.779068545654098</v>
      </c>
    </row>
    <row r="1988" spans="1:9" x14ac:dyDescent="0.15">
      <c r="A1988" t="s">
        <v>202</v>
      </c>
      <c r="B1988" t="s">
        <v>285</v>
      </c>
      <c r="C1988" t="s">
        <v>21</v>
      </c>
      <c r="D1988" t="s">
        <v>204</v>
      </c>
      <c r="E1988" t="s">
        <v>167</v>
      </c>
      <c r="F1988">
        <v>2010</v>
      </c>
      <c r="G1988">
        <v>66.729843661215497</v>
      </c>
      <c r="H1988">
        <v>69.2335261594299</v>
      </c>
      <c r="I1988">
        <v>63.776387239404499</v>
      </c>
    </row>
    <row r="1989" spans="1:9" x14ac:dyDescent="0.15">
      <c r="A1989" t="s">
        <v>202</v>
      </c>
      <c r="B1989" t="s">
        <v>285</v>
      </c>
      <c r="C1989" t="s">
        <v>1</v>
      </c>
      <c r="D1989" t="s">
        <v>204</v>
      </c>
      <c r="E1989" t="s">
        <v>167</v>
      </c>
      <c r="F1989">
        <v>2010</v>
      </c>
      <c r="G1989">
        <v>68.491704594039106</v>
      </c>
      <c r="H1989">
        <v>71.577915403574096</v>
      </c>
      <c r="I1989">
        <v>64.971287030593302</v>
      </c>
    </row>
    <row r="1990" spans="1:9" x14ac:dyDescent="0.15">
      <c r="A1990" t="s">
        <v>202</v>
      </c>
      <c r="B1990" t="s">
        <v>285</v>
      </c>
      <c r="C1990" t="s">
        <v>205</v>
      </c>
      <c r="D1990" t="s">
        <v>204</v>
      </c>
      <c r="E1990" t="s">
        <v>167</v>
      </c>
      <c r="F1990">
        <v>2010</v>
      </c>
      <c r="G1990">
        <v>67.651076027842393</v>
      </c>
      <c r="H1990">
        <v>70.427854609443401</v>
      </c>
      <c r="I1990">
        <v>64.404057397886206</v>
      </c>
    </row>
    <row r="1991" spans="1:9" x14ac:dyDescent="0.15">
      <c r="A1991" t="s">
        <v>202</v>
      </c>
      <c r="B1991" t="s">
        <v>286</v>
      </c>
      <c r="C1991" t="s">
        <v>21</v>
      </c>
      <c r="D1991" t="s">
        <v>204</v>
      </c>
      <c r="E1991" t="s">
        <v>167</v>
      </c>
      <c r="F1991">
        <v>2010</v>
      </c>
      <c r="G1991">
        <v>66.482965170901593</v>
      </c>
      <c r="H1991">
        <v>68.977946878223193</v>
      </c>
      <c r="I1991">
        <v>63.563422068247498</v>
      </c>
    </row>
    <row r="1992" spans="1:9" x14ac:dyDescent="0.15">
      <c r="A1992" t="s">
        <v>202</v>
      </c>
      <c r="B1992" t="s">
        <v>286</v>
      </c>
      <c r="C1992" t="s">
        <v>1</v>
      </c>
      <c r="D1992" t="s">
        <v>204</v>
      </c>
      <c r="E1992" t="s">
        <v>167</v>
      </c>
      <c r="F1992">
        <v>2010</v>
      </c>
      <c r="G1992">
        <v>68.427301601611504</v>
      </c>
      <c r="H1992">
        <v>71.445624448305793</v>
      </c>
      <c r="I1992">
        <v>64.960546160742098</v>
      </c>
    </row>
    <row r="1993" spans="1:9" x14ac:dyDescent="0.15">
      <c r="A1993" t="s">
        <v>202</v>
      </c>
      <c r="B1993" t="s">
        <v>286</v>
      </c>
      <c r="C1993" t="s">
        <v>205</v>
      </c>
      <c r="D1993" t="s">
        <v>204</v>
      </c>
      <c r="E1993" t="s">
        <v>167</v>
      </c>
      <c r="F1993">
        <v>2010</v>
      </c>
      <c r="G1993">
        <v>67.496274256349196</v>
      </c>
      <c r="H1993">
        <v>70.293265452332406</v>
      </c>
      <c r="I1993">
        <v>64.281876172823203</v>
      </c>
    </row>
    <row r="1994" spans="1:9" x14ac:dyDescent="0.15">
      <c r="A1994" t="s">
        <v>202</v>
      </c>
      <c r="B1994" t="s">
        <v>287</v>
      </c>
      <c r="C1994" t="s">
        <v>21</v>
      </c>
      <c r="D1994" t="s">
        <v>204</v>
      </c>
      <c r="E1994" t="s">
        <v>167</v>
      </c>
      <c r="F1994">
        <v>2010</v>
      </c>
      <c r="G1994">
        <v>66.719050690884998</v>
      </c>
      <c r="H1994">
        <v>69.230314157642795</v>
      </c>
      <c r="I1994">
        <v>63.854409483633198</v>
      </c>
    </row>
    <row r="1995" spans="1:9" x14ac:dyDescent="0.15">
      <c r="A1995" t="s">
        <v>202</v>
      </c>
      <c r="B1995" t="s">
        <v>287</v>
      </c>
      <c r="C1995" t="s">
        <v>1</v>
      </c>
      <c r="D1995" t="s">
        <v>204</v>
      </c>
      <c r="E1995" t="s">
        <v>167</v>
      </c>
      <c r="F1995">
        <v>2010</v>
      </c>
      <c r="G1995">
        <v>68.308799976613997</v>
      </c>
      <c r="H1995">
        <v>71.276056899122807</v>
      </c>
      <c r="I1995">
        <v>64.904870522391406</v>
      </c>
    </row>
    <row r="1996" spans="1:9" x14ac:dyDescent="0.15">
      <c r="A1996" t="s">
        <v>202</v>
      </c>
      <c r="B1996" t="s">
        <v>287</v>
      </c>
      <c r="C1996" t="s">
        <v>205</v>
      </c>
      <c r="D1996" t="s">
        <v>204</v>
      </c>
      <c r="E1996" t="s">
        <v>167</v>
      </c>
      <c r="F1996">
        <v>2010</v>
      </c>
      <c r="G1996">
        <v>67.537039533937303</v>
      </c>
      <c r="H1996">
        <v>70.249688334640496</v>
      </c>
      <c r="I1996">
        <v>64.389933999905296</v>
      </c>
    </row>
    <row r="1997" spans="1:9" x14ac:dyDescent="0.15">
      <c r="A1997" t="s">
        <v>202</v>
      </c>
      <c r="B1997" t="s">
        <v>288</v>
      </c>
      <c r="C1997" t="s">
        <v>21</v>
      </c>
      <c r="D1997" t="s">
        <v>204</v>
      </c>
      <c r="E1997" t="s">
        <v>167</v>
      </c>
      <c r="F1997">
        <v>2010</v>
      </c>
      <c r="G1997">
        <v>68.958682510877594</v>
      </c>
      <c r="H1997">
        <v>71.559239824195402</v>
      </c>
      <c r="I1997">
        <v>66.003023904676496</v>
      </c>
    </row>
    <row r="1998" spans="1:9" x14ac:dyDescent="0.15">
      <c r="A1998" t="s">
        <v>202</v>
      </c>
      <c r="B1998" t="s">
        <v>288</v>
      </c>
      <c r="C1998" t="s">
        <v>1</v>
      </c>
      <c r="D1998" t="s">
        <v>204</v>
      </c>
      <c r="E1998" t="s">
        <v>167</v>
      </c>
      <c r="F1998">
        <v>2010</v>
      </c>
      <c r="G1998">
        <v>70.044635188245294</v>
      </c>
      <c r="H1998">
        <v>73.245865494582006</v>
      </c>
      <c r="I1998">
        <v>66.470911045821495</v>
      </c>
    </row>
    <row r="1999" spans="1:9" x14ac:dyDescent="0.15">
      <c r="A1999" t="s">
        <v>202</v>
      </c>
      <c r="B1999" t="s">
        <v>288</v>
      </c>
      <c r="C1999" t="s">
        <v>205</v>
      </c>
      <c r="D1999" t="s">
        <v>204</v>
      </c>
      <c r="E1999" t="s">
        <v>167</v>
      </c>
      <c r="F1999">
        <v>2010</v>
      </c>
      <c r="G1999">
        <v>69.532567567020493</v>
      </c>
      <c r="H1999">
        <v>72.443383038192593</v>
      </c>
      <c r="I1999">
        <v>66.232095869367498</v>
      </c>
    </row>
    <row r="2000" spans="1:9" x14ac:dyDescent="0.15">
      <c r="A2000" t="s">
        <v>202</v>
      </c>
      <c r="B2000" t="s">
        <v>289</v>
      </c>
      <c r="C2000" t="s">
        <v>21</v>
      </c>
      <c r="D2000" t="s">
        <v>204</v>
      </c>
      <c r="E2000" t="s">
        <v>167</v>
      </c>
      <c r="F2000">
        <v>2010</v>
      </c>
      <c r="G2000">
        <v>67.659570456257896</v>
      </c>
      <c r="H2000">
        <v>70.266154668959302</v>
      </c>
      <c r="I2000">
        <v>64.760004247252994</v>
      </c>
    </row>
    <row r="2001" spans="1:9" x14ac:dyDescent="0.15">
      <c r="A2001" t="s">
        <v>202</v>
      </c>
      <c r="B2001" t="s">
        <v>289</v>
      </c>
      <c r="C2001" t="s">
        <v>1</v>
      </c>
      <c r="D2001" t="s">
        <v>204</v>
      </c>
      <c r="E2001" t="s">
        <v>167</v>
      </c>
      <c r="F2001">
        <v>2010</v>
      </c>
      <c r="G2001">
        <v>69.5587779645832</v>
      </c>
      <c r="H2001">
        <v>72.691181306023694</v>
      </c>
      <c r="I2001">
        <v>65.980419926362003</v>
      </c>
    </row>
    <row r="2002" spans="1:9" x14ac:dyDescent="0.15">
      <c r="A2002" t="s">
        <v>202</v>
      </c>
      <c r="B2002" t="s">
        <v>289</v>
      </c>
      <c r="C2002" t="s">
        <v>205</v>
      </c>
      <c r="D2002" t="s">
        <v>204</v>
      </c>
      <c r="E2002" t="s">
        <v>167</v>
      </c>
      <c r="F2002">
        <v>2010</v>
      </c>
      <c r="G2002">
        <v>68.625143241416694</v>
      </c>
      <c r="H2002">
        <v>71.520747038149594</v>
      </c>
      <c r="I2002">
        <v>65.276737437737097</v>
      </c>
    </row>
    <row r="2003" spans="1:9" x14ac:dyDescent="0.15">
      <c r="A2003" t="s">
        <v>202</v>
      </c>
      <c r="B2003" t="s">
        <v>290</v>
      </c>
      <c r="C2003" t="s">
        <v>21</v>
      </c>
      <c r="D2003" t="s">
        <v>204</v>
      </c>
      <c r="E2003" t="s">
        <v>167</v>
      </c>
      <c r="F2003">
        <v>2010</v>
      </c>
      <c r="G2003">
        <v>68.567688853004498</v>
      </c>
      <c r="H2003">
        <v>71.232006953601697</v>
      </c>
      <c r="I2003">
        <v>65.471280610626707</v>
      </c>
    </row>
    <row r="2004" spans="1:9" x14ac:dyDescent="0.15">
      <c r="A2004" t="s">
        <v>202</v>
      </c>
      <c r="B2004" t="s">
        <v>290</v>
      </c>
      <c r="C2004" t="s">
        <v>1</v>
      </c>
      <c r="D2004" t="s">
        <v>204</v>
      </c>
      <c r="E2004" t="s">
        <v>167</v>
      </c>
      <c r="F2004">
        <v>2010</v>
      </c>
      <c r="G2004">
        <v>70.272902960508702</v>
      </c>
      <c r="H2004">
        <v>73.457903845963898</v>
      </c>
      <c r="I2004">
        <v>66.644139285984394</v>
      </c>
    </row>
    <row r="2005" spans="1:9" x14ac:dyDescent="0.15">
      <c r="A2005" t="s">
        <v>202</v>
      </c>
      <c r="B2005" t="s">
        <v>290</v>
      </c>
      <c r="C2005" t="s">
        <v>205</v>
      </c>
      <c r="D2005" t="s">
        <v>204</v>
      </c>
      <c r="E2005" t="s">
        <v>167</v>
      </c>
      <c r="F2005">
        <v>2010</v>
      </c>
      <c r="G2005">
        <v>69.458651473507302</v>
      </c>
      <c r="H2005">
        <v>72.364491356594499</v>
      </c>
      <c r="I2005">
        <v>66.116558255776297</v>
      </c>
    </row>
    <row r="2006" spans="1:9" x14ac:dyDescent="0.15">
      <c r="A2006" t="s">
        <v>202</v>
      </c>
      <c r="B2006" t="s">
        <v>291</v>
      </c>
      <c r="C2006" t="s">
        <v>21</v>
      </c>
      <c r="D2006" t="s">
        <v>204</v>
      </c>
      <c r="E2006" t="s">
        <v>167</v>
      </c>
      <c r="F2006">
        <v>2010</v>
      </c>
      <c r="G2006">
        <v>68.413449645186503</v>
      </c>
      <c r="H2006">
        <v>71.021813210013207</v>
      </c>
      <c r="I2006">
        <v>65.379209199290798</v>
      </c>
    </row>
    <row r="2007" spans="1:9" x14ac:dyDescent="0.15">
      <c r="A2007" t="s">
        <v>202</v>
      </c>
      <c r="B2007" t="s">
        <v>291</v>
      </c>
      <c r="C2007" t="s">
        <v>1</v>
      </c>
      <c r="D2007" t="s">
        <v>204</v>
      </c>
      <c r="E2007" t="s">
        <v>167</v>
      </c>
      <c r="F2007">
        <v>2010</v>
      </c>
      <c r="G2007">
        <v>70.029863081839295</v>
      </c>
      <c r="H2007">
        <v>73.127739111891501</v>
      </c>
      <c r="I2007">
        <v>66.451745575705303</v>
      </c>
    </row>
    <row r="2008" spans="1:9" x14ac:dyDescent="0.15">
      <c r="A2008" t="s">
        <v>202</v>
      </c>
      <c r="B2008" t="s">
        <v>291</v>
      </c>
      <c r="C2008" t="s">
        <v>205</v>
      </c>
      <c r="D2008" t="s">
        <v>204</v>
      </c>
      <c r="E2008" t="s">
        <v>167</v>
      </c>
      <c r="F2008">
        <v>2010</v>
      </c>
      <c r="G2008">
        <v>69.248775728327402</v>
      </c>
      <c r="H2008">
        <v>72.083066928557201</v>
      </c>
      <c r="I2008">
        <v>65.908807191249593</v>
      </c>
    </row>
    <row r="2009" spans="1:9" x14ac:dyDescent="0.15">
      <c r="A2009" t="s">
        <v>202</v>
      </c>
      <c r="B2009" t="s">
        <v>292</v>
      </c>
      <c r="C2009" t="s">
        <v>21</v>
      </c>
      <c r="D2009" t="s">
        <v>204</v>
      </c>
      <c r="E2009" t="s">
        <v>167</v>
      </c>
      <c r="F2009">
        <v>2010</v>
      </c>
      <c r="G2009">
        <v>66.934873693660194</v>
      </c>
      <c r="H2009">
        <v>69.457150906392698</v>
      </c>
      <c r="I2009">
        <v>63.965325306646101</v>
      </c>
    </row>
    <row r="2010" spans="1:9" x14ac:dyDescent="0.15">
      <c r="A2010" t="s">
        <v>202</v>
      </c>
      <c r="B2010" t="s">
        <v>292</v>
      </c>
      <c r="C2010" t="s">
        <v>1</v>
      </c>
      <c r="D2010" t="s">
        <v>204</v>
      </c>
      <c r="E2010" t="s">
        <v>167</v>
      </c>
      <c r="F2010">
        <v>2010</v>
      </c>
      <c r="G2010">
        <v>69.139109667545995</v>
      </c>
      <c r="H2010">
        <v>72.139775059082098</v>
      </c>
      <c r="I2010">
        <v>65.579011301450194</v>
      </c>
    </row>
    <row r="2011" spans="1:9" x14ac:dyDescent="0.15">
      <c r="A2011" t="s">
        <v>202</v>
      </c>
      <c r="B2011" t="s">
        <v>292</v>
      </c>
      <c r="C2011" t="s">
        <v>205</v>
      </c>
      <c r="D2011" t="s">
        <v>204</v>
      </c>
      <c r="E2011" t="s">
        <v>167</v>
      </c>
      <c r="F2011">
        <v>2010</v>
      </c>
      <c r="G2011">
        <v>68.088749717453098</v>
      </c>
      <c r="H2011">
        <v>70.847196489103098</v>
      </c>
      <c r="I2011">
        <v>64.805379534219298</v>
      </c>
    </row>
    <row r="2012" spans="1:9" x14ac:dyDescent="0.15">
      <c r="A2012" t="s">
        <v>202</v>
      </c>
      <c r="B2012" t="s">
        <v>293</v>
      </c>
      <c r="C2012" t="s">
        <v>21</v>
      </c>
      <c r="D2012" t="s">
        <v>204</v>
      </c>
      <c r="E2012" t="s">
        <v>167</v>
      </c>
      <c r="F2012">
        <v>2010</v>
      </c>
      <c r="G2012">
        <v>67.428759067638595</v>
      </c>
      <c r="H2012">
        <v>69.971680449985001</v>
      </c>
      <c r="I2012">
        <v>64.515580417945102</v>
      </c>
    </row>
    <row r="2013" spans="1:9" x14ac:dyDescent="0.15">
      <c r="A2013" t="s">
        <v>202</v>
      </c>
      <c r="B2013" t="s">
        <v>293</v>
      </c>
      <c r="C2013" t="s">
        <v>1</v>
      </c>
      <c r="D2013" t="s">
        <v>204</v>
      </c>
      <c r="E2013" t="s">
        <v>167</v>
      </c>
      <c r="F2013">
        <v>2010</v>
      </c>
      <c r="G2013">
        <v>69.479014139534698</v>
      </c>
      <c r="H2013">
        <v>72.484270862319406</v>
      </c>
      <c r="I2013">
        <v>66.025499726629405</v>
      </c>
    </row>
    <row r="2014" spans="1:9" x14ac:dyDescent="0.15">
      <c r="A2014" t="s">
        <v>202</v>
      </c>
      <c r="B2014" t="s">
        <v>293</v>
      </c>
      <c r="C2014" t="s">
        <v>205</v>
      </c>
      <c r="D2014" t="s">
        <v>204</v>
      </c>
      <c r="E2014" t="s">
        <v>167</v>
      </c>
      <c r="F2014">
        <v>2010</v>
      </c>
      <c r="G2014">
        <v>68.481979371731597</v>
      </c>
      <c r="H2014">
        <v>71.225571084697805</v>
      </c>
      <c r="I2014">
        <v>65.2931587783049</v>
      </c>
    </row>
    <row r="2015" spans="1:9" x14ac:dyDescent="0.15">
      <c r="A2015" t="s">
        <v>202</v>
      </c>
      <c r="B2015" t="s">
        <v>294</v>
      </c>
      <c r="C2015" t="s">
        <v>21</v>
      </c>
      <c r="D2015" t="s">
        <v>204</v>
      </c>
      <c r="E2015" t="s">
        <v>167</v>
      </c>
      <c r="F2015">
        <v>2010</v>
      </c>
      <c r="G2015">
        <v>67.977488187666296</v>
      </c>
      <c r="H2015">
        <v>70.662039276947596</v>
      </c>
      <c r="I2015">
        <v>65.019581102251294</v>
      </c>
    </row>
    <row r="2016" spans="1:9" x14ac:dyDescent="0.15">
      <c r="A2016" t="s">
        <v>202</v>
      </c>
      <c r="B2016" t="s">
        <v>294</v>
      </c>
      <c r="C2016" t="s">
        <v>1</v>
      </c>
      <c r="D2016" t="s">
        <v>204</v>
      </c>
      <c r="E2016" t="s">
        <v>167</v>
      </c>
      <c r="F2016">
        <v>2010</v>
      </c>
      <c r="G2016">
        <v>69.3480385940845</v>
      </c>
      <c r="H2016">
        <v>72.470123966782893</v>
      </c>
      <c r="I2016">
        <v>65.866400730903806</v>
      </c>
    </row>
    <row r="2017" spans="1:9" x14ac:dyDescent="0.15">
      <c r="A2017" t="s">
        <v>202</v>
      </c>
      <c r="B2017" t="s">
        <v>294</v>
      </c>
      <c r="C2017" t="s">
        <v>205</v>
      </c>
      <c r="D2017" t="s">
        <v>204</v>
      </c>
      <c r="E2017" t="s">
        <v>167</v>
      </c>
      <c r="F2017">
        <v>2010</v>
      </c>
      <c r="G2017">
        <v>68.691554860382695</v>
      </c>
      <c r="H2017">
        <v>71.617512938465296</v>
      </c>
      <c r="I2017">
        <v>65.474591338603801</v>
      </c>
    </row>
    <row r="2018" spans="1:9" x14ac:dyDescent="0.15">
      <c r="A2018" t="s">
        <v>202</v>
      </c>
      <c r="B2018" t="s">
        <v>295</v>
      </c>
      <c r="C2018" t="s">
        <v>21</v>
      </c>
      <c r="D2018" t="s">
        <v>204</v>
      </c>
      <c r="E2018" t="s">
        <v>167</v>
      </c>
      <c r="F2018">
        <v>2010</v>
      </c>
      <c r="G2018">
        <v>66.6459859937723</v>
      </c>
      <c r="H2018">
        <v>69.174635401511793</v>
      </c>
      <c r="I2018">
        <v>63.760556048286603</v>
      </c>
    </row>
    <row r="2019" spans="1:9" x14ac:dyDescent="0.15">
      <c r="A2019" t="s">
        <v>202</v>
      </c>
      <c r="B2019" t="s">
        <v>295</v>
      </c>
      <c r="C2019" t="s">
        <v>1</v>
      </c>
      <c r="D2019" t="s">
        <v>204</v>
      </c>
      <c r="E2019" t="s">
        <v>167</v>
      </c>
      <c r="F2019">
        <v>2010</v>
      </c>
      <c r="G2019">
        <v>68.656370879611302</v>
      </c>
      <c r="H2019">
        <v>71.643562508158794</v>
      </c>
      <c r="I2019">
        <v>65.226161939100706</v>
      </c>
    </row>
    <row r="2020" spans="1:9" x14ac:dyDescent="0.15">
      <c r="A2020" t="s">
        <v>202</v>
      </c>
      <c r="B2020" t="s">
        <v>295</v>
      </c>
      <c r="C2020" t="s">
        <v>205</v>
      </c>
      <c r="D2020" t="s">
        <v>204</v>
      </c>
      <c r="E2020" t="s">
        <v>167</v>
      </c>
      <c r="F2020">
        <v>2010</v>
      </c>
      <c r="G2020">
        <v>67.652750703833902</v>
      </c>
      <c r="H2020">
        <v>70.386133428664095</v>
      </c>
      <c r="I2020">
        <v>64.523435566611496</v>
      </c>
    </row>
    <row r="2021" spans="1:9" x14ac:dyDescent="0.15">
      <c r="A2021" t="s">
        <v>202</v>
      </c>
      <c r="B2021" t="s">
        <v>296</v>
      </c>
      <c r="C2021" t="s">
        <v>21</v>
      </c>
      <c r="D2021" t="s">
        <v>204</v>
      </c>
      <c r="E2021" t="s">
        <v>167</v>
      </c>
      <c r="F2021">
        <v>2010</v>
      </c>
      <c r="G2021">
        <v>66.985388889897706</v>
      </c>
      <c r="H2021">
        <v>69.475314073655198</v>
      </c>
      <c r="I2021">
        <v>64.023413271145003</v>
      </c>
    </row>
    <row r="2022" spans="1:9" x14ac:dyDescent="0.15">
      <c r="A2022" t="s">
        <v>202</v>
      </c>
      <c r="B2022" t="s">
        <v>296</v>
      </c>
      <c r="C2022" t="s">
        <v>1</v>
      </c>
      <c r="D2022" t="s">
        <v>204</v>
      </c>
      <c r="E2022" t="s">
        <v>167</v>
      </c>
      <c r="F2022">
        <v>2010</v>
      </c>
      <c r="G2022">
        <v>68.470865242200603</v>
      </c>
      <c r="H2022">
        <v>71.472668579954203</v>
      </c>
      <c r="I2022">
        <v>64.997503121852105</v>
      </c>
    </row>
    <row r="2023" spans="1:9" x14ac:dyDescent="0.15">
      <c r="A2023" t="s">
        <v>202</v>
      </c>
      <c r="B2023" t="s">
        <v>296</v>
      </c>
      <c r="C2023" t="s">
        <v>205</v>
      </c>
      <c r="D2023" t="s">
        <v>204</v>
      </c>
      <c r="E2023" t="s">
        <v>167</v>
      </c>
      <c r="F2023">
        <v>2010</v>
      </c>
      <c r="G2023">
        <v>67.772088806254999</v>
      </c>
      <c r="H2023">
        <v>70.502782062320904</v>
      </c>
      <c r="I2023">
        <v>64.587888114817105</v>
      </c>
    </row>
    <row r="2024" spans="1:9" x14ac:dyDescent="0.15">
      <c r="A2024" t="s">
        <v>202</v>
      </c>
      <c r="B2024" t="s">
        <v>297</v>
      </c>
      <c r="C2024" t="s">
        <v>21</v>
      </c>
      <c r="D2024" t="s">
        <v>204</v>
      </c>
      <c r="E2024" t="s">
        <v>167</v>
      </c>
      <c r="F2024">
        <v>2010</v>
      </c>
      <c r="G2024">
        <v>67.439745377316299</v>
      </c>
      <c r="H2024">
        <v>69.954881594918405</v>
      </c>
      <c r="I2024">
        <v>64.597180947712502</v>
      </c>
    </row>
    <row r="2025" spans="1:9" x14ac:dyDescent="0.15">
      <c r="A2025" t="s">
        <v>202</v>
      </c>
      <c r="B2025" t="s">
        <v>297</v>
      </c>
      <c r="C2025" t="s">
        <v>1</v>
      </c>
      <c r="D2025" t="s">
        <v>204</v>
      </c>
      <c r="E2025" t="s">
        <v>167</v>
      </c>
      <c r="F2025">
        <v>2010</v>
      </c>
      <c r="G2025">
        <v>69.108136874979806</v>
      </c>
      <c r="H2025">
        <v>72.135172202146407</v>
      </c>
      <c r="I2025">
        <v>65.761133301384007</v>
      </c>
    </row>
    <row r="2026" spans="1:9" x14ac:dyDescent="0.15">
      <c r="A2026" t="s">
        <v>202</v>
      </c>
      <c r="B2026" t="s">
        <v>297</v>
      </c>
      <c r="C2026" t="s">
        <v>205</v>
      </c>
      <c r="D2026" t="s">
        <v>204</v>
      </c>
      <c r="E2026" t="s">
        <v>167</v>
      </c>
      <c r="F2026">
        <v>2010</v>
      </c>
      <c r="G2026">
        <v>68.300242735582103</v>
      </c>
      <c r="H2026">
        <v>71.063360886425599</v>
      </c>
      <c r="I2026">
        <v>65.198577677536207</v>
      </c>
    </row>
    <row r="2027" spans="1:9" x14ac:dyDescent="0.15">
      <c r="A2027" t="s">
        <v>202</v>
      </c>
      <c r="B2027" t="s">
        <v>298</v>
      </c>
      <c r="C2027" t="s">
        <v>21</v>
      </c>
      <c r="D2027" t="s">
        <v>204</v>
      </c>
      <c r="E2027" t="s">
        <v>167</v>
      </c>
      <c r="F2027">
        <v>2010</v>
      </c>
      <c r="G2027">
        <v>66.567726331368803</v>
      </c>
      <c r="H2027">
        <v>69.0129153000765</v>
      </c>
      <c r="I2027">
        <v>63.746179847195002</v>
      </c>
    </row>
    <row r="2028" spans="1:9" x14ac:dyDescent="0.15">
      <c r="A2028" t="s">
        <v>202</v>
      </c>
      <c r="B2028" t="s">
        <v>298</v>
      </c>
      <c r="C2028" t="s">
        <v>1</v>
      </c>
      <c r="D2028" t="s">
        <v>204</v>
      </c>
      <c r="E2028" t="s">
        <v>167</v>
      </c>
      <c r="F2028">
        <v>2010</v>
      </c>
      <c r="G2028">
        <v>68.476344806431996</v>
      </c>
      <c r="H2028">
        <v>71.507178266249596</v>
      </c>
      <c r="I2028">
        <v>65.126711070263298</v>
      </c>
    </row>
    <row r="2029" spans="1:9" x14ac:dyDescent="0.15">
      <c r="A2029" t="s">
        <v>202</v>
      </c>
      <c r="B2029" t="s">
        <v>298</v>
      </c>
      <c r="C2029" t="s">
        <v>205</v>
      </c>
      <c r="D2029" t="s">
        <v>204</v>
      </c>
      <c r="E2029" t="s">
        <v>167</v>
      </c>
      <c r="F2029">
        <v>2010</v>
      </c>
      <c r="G2029">
        <v>67.533647774300505</v>
      </c>
      <c r="H2029">
        <v>70.287934789153695</v>
      </c>
      <c r="I2029">
        <v>64.427330696915007</v>
      </c>
    </row>
    <row r="2030" spans="1:9" x14ac:dyDescent="0.15">
      <c r="A2030" t="s">
        <v>202</v>
      </c>
      <c r="B2030" t="s">
        <v>299</v>
      </c>
      <c r="C2030" t="s">
        <v>21</v>
      </c>
      <c r="D2030" t="s">
        <v>204</v>
      </c>
      <c r="E2030" t="s">
        <v>167</v>
      </c>
      <c r="F2030">
        <v>2010</v>
      </c>
      <c r="G2030">
        <v>67.600880621750306</v>
      </c>
      <c r="H2030">
        <v>70.2107086149731</v>
      </c>
      <c r="I2030">
        <v>64.640059253449806</v>
      </c>
    </row>
    <row r="2031" spans="1:9" x14ac:dyDescent="0.15">
      <c r="A2031" t="s">
        <v>202</v>
      </c>
      <c r="B2031" t="s">
        <v>299</v>
      </c>
      <c r="C2031" t="s">
        <v>1</v>
      </c>
      <c r="D2031" t="s">
        <v>204</v>
      </c>
      <c r="E2031" t="s">
        <v>167</v>
      </c>
      <c r="F2031">
        <v>2010</v>
      </c>
      <c r="G2031">
        <v>69.184876867850704</v>
      </c>
      <c r="H2031">
        <v>72.285327580736293</v>
      </c>
      <c r="I2031">
        <v>65.720332196992203</v>
      </c>
    </row>
    <row r="2032" spans="1:9" x14ac:dyDescent="0.15">
      <c r="A2032" t="s">
        <v>202</v>
      </c>
      <c r="B2032" t="s">
        <v>299</v>
      </c>
      <c r="C2032" t="s">
        <v>205</v>
      </c>
      <c r="D2032" t="s">
        <v>204</v>
      </c>
      <c r="E2032" t="s">
        <v>167</v>
      </c>
      <c r="F2032">
        <v>2010</v>
      </c>
      <c r="G2032">
        <v>68.424088103374203</v>
      </c>
      <c r="H2032">
        <v>71.267517271812494</v>
      </c>
      <c r="I2032">
        <v>65.181082168688604</v>
      </c>
    </row>
    <row r="2033" spans="1:9" x14ac:dyDescent="0.15">
      <c r="A2033" t="s">
        <v>202</v>
      </c>
      <c r="B2033" t="s">
        <v>300</v>
      </c>
      <c r="C2033" t="s">
        <v>21</v>
      </c>
      <c r="D2033" t="s">
        <v>204</v>
      </c>
      <c r="E2033" t="s">
        <v>167</v>
      </c>
      <c r="F2033">
        <v>2010</v>
      </c>
      <c r="G2033">
        <v>66.385435320984996</v>
      </c>
      <c r="H2033">
        <v>68.808360828904299</v>
      </c>
      <c r="I2033">
        <v>63.5452655503709</v>
      </c>
    </row>
    <row r="2034" spans="1:9" x14ac:dyDescent="0.15">
      <c r="A2034" t="s">
        <v>202</v>
      </c>
      <c r="B2034" t="s">
        <v>300</v>
      </c>
      <c r="C2034" t="s">
        <v>1</v>
      </c>
      <c r="D2034" t="s">
        <v>204</v>
      </c>
      <c r="E2034" t="s">
        <v>167</v>
      </c>
      <c r="F2034">
        <v>2010</v>
      </c>
      <c r="G2034">
        <v>68.156271102561604</v>
      </c>
      <c r="H2034">
        <v>71.160261377397006</v>
      </c>
      <c r="I2034">
        <v>64.752512435834504</v>
      </c>
    </row>
    <row r="2035" spans="1:9" x14ac:dyDescent="0.15">
      <c r="A2035" t="s">
        <v>202</v>
      </c>
      <c r="B2035" t="s">
        <v>300</v>
      </c>
      <c r="C2035" t="s">
        <v>205</v>
      </c>
      <c r="D2035" t="s">
        <v>204</v>
      </c>
      <c r="E2035" t="s">
        <v>167</v>
      </c>
      <c r="F2035">
        <v>2010</v>
      </c>
      <c r="G2035">
        <v>67.297149697426903</v>
      </c>
      <c r="H2035">
        <v>69.992970878973097</v>
      </c>
      <c r="I2035">
        <v>64.186910501692694</v>
      </c>
    </row>
    <row r="2036" spans="1:9" x14ac:dyDescent="0.15">
      <c r="A2036" t="s">
        <v>202</v>
      </c>
      <c r="B2036" t="s">
        <v>301</v>
      </c>
      <c r="C2036" t="s">
        <v>21</v>
      </c>
      <c r="D2036" t="s">
        <v>204</v>
      </c>
      <c r="E2036" t="s">
        <v>167</v>
      </c>
      <c r="F2036">
        <v>2010</v>
      </c>
      <c r="G2036">
        <v>66.204639021192193</v>
      </c>
      <c r="H2036">
        <v>68.672397864111701</v>
      </c>
      <c r="I2036">
        <v>63.313205088638398</v>
      </c>
    </row>
    <row r="2037" spans="1:9" x14ac:dyDescent="0.15">
      <c r="A2037" t="s">
        <v>202</v>
      </c>
      <c r="B2037" t="s">
        <v>301</v>
      </c>
      <c r="C2037" t="s">
        <v>1</v>
      </c>
      <c r="D2037" t="s">
        <v>204</v>
      </c>
      <c r="E2037" t="s">
        <v>167</v>
      </c>
      <c r="F2037">
        <v>2010</v>
      </c>
      <c r="G2037">
        <v>68.129172254881297</v>
      </c>
      <c r="H2037">
        <v>71.135395808608607</v>
      </c>
      <c r="I2037">
        <v>64.721291767867797</v>
      </c>
    </row>
    <row r="2038" spans="1:9" x14ac:dyDescent="0.15">
      <c r="A2038" t="s">
        <v>202</v>
      </c>
      <c r="B2038" t="s">
        <v>301</v>
      </c>
      <c r="C2038" t="s">
        <v>205</v>
      </c>
      <c r="D2038" t="s">
        <v>204</v>
      </c>
      <c r="E2038" t="s">
        <v>167</v>
      </c>
      <c r="F2038">
        <v>2010</v>
      </c>
      <c r="G2038">
        <v>67.177473495736393</v>
      </c>
      <c r="H2038">
        <v>69.843180075966302</v>
      </c>
      <c r="I2038">
        <v>63.979367752591003</v>
      </c>
    </row>
    <row r="2039" spans="1:9" x14ac:dyDescent="0.15">
      <c r="A2039" t="s">
        <v>202</v>
      </c>
      <c r="B2039" t="s">
        <v>302</v>
      </c>
      <c r="C2039" t="s">
        <v>21</v>
      </c>
      <c r="D2039" t="s">
        <v>204</v>
      </c>
      <c r="E2039" t="s">
        <v>167</v>
      </c>
      <c r="F2039">
        <v>2010</v>
      </c>
      <c r="G2039">
        <v>66.768616550472103</v>
      </c>
      <c r="H2039">
        <v>69.181522106289293</v>
      </c>
      <c r="I2039">
        <v>63.941587293545197</v>
      </c>
    </row>
    <row r="2040" spans="1:9" x14ac:dyDescent="0.15">
      <c r="A2040" t="s">
        <v>202</v>
      </c>
      <c r="B2040" t="s">
        <v>302</v>
      </c>
      <c r="C2040" t="s">
        <v>1</v>
      </c>
      <c r="D2040" t="s">
        <v>204</v>
      </c>
      <c r="E2040" t="s">
        <v>167</v>
      </c>
      <c r="F2040">
        <v>2010</v>
      </c>
      <c r="G2040">
        <v>68.415254797594898</v>
      </c>
      <c r="H2040">
        <v>71.298618761167901</v>
      </c>
      <c r="I2040">
        <v>65.029183106044499</v>
      </c>
    </row>
    <row r="2041" spans="1:9" x14ac:dyDescent="0.15">
      <c r="A2041" t="s">
        <v>202</v>
      </c>
      <c r="B2041" t="s">
        <v>302</v>
      </c>
      <c r="C2041" t="s">
        <v>205</v>
      </c>
      <c r="D2041" t="s">
        <v>204</v>
      </c>
      <c r="E2041" t="s">
        <v>167</v>
      </c>
      <c r="F2041">
        <v>2010</v>
      </c>
      <c r="G2041">
        <v>67.606167927173303</v>
      </c>
      <c r="H2041">
        <v>70.265461761817207</v>
      </c>
      <c r="I2041">
        <v>64.490397253311798</v>
      </c>
    </row>
    <row r="2042" spans="1:9" x14ac:dyDescent="0.15">
      <c r="A2042" t="s">
        <v>202</v>
      </c>
      <c r="B2042" t="s">
        <v>303</v>
      </c>
      <c r="C2042" t="s">
        <v>21</v>
      </c>
      <c r="D2042" t="s">
        <v>204</v>
      </c>
      <c r="E2042" t="s">
        <v>167</v>
      </c>
      <c r="F2042">
        <v>2010</v>
      </c>
      <c r="G2042">
        <v>66.557845437765906</v>
      </c>
      <c r="H2042">
        <v>69.074848825858297</v>
      </c>
      <c r="I2042">
        <v>63.641977277080002</v>
      </c>
    </row>
    <row r="2043" spans="1:9" x14ac:dyDescent="0.15">
      <c r="A2043" t="s">
        <v>202</v>
      </c>
      <c r="B2043" t="s">
        <v>303</v>
      </c>
      <c r="C2043" t="s">
        <v>1</v>
      </c>
      <c r="D2043" t="s">
        <v>204</v>
      </c>
      <c r="E2043" t="s">
        <v>167</v>
      </c>
      <c r="F2043">
        <v>2010</v>
      </c>
      <c r="G2043">
        <v>67.851010743512006</v>
      </c>
      <c r="H2043">
        <v>70.874792746165099</v>
      </c>
      <c r="I2043">
        <v>64.371411783039207</v>
      </c>
    </row>
    <row r="2044" spans="1:9" x14ac:dyDescent="0.15">
      <c r="A2044" t="s">
        <v>202</v>
      </c>
      <c r="B2044" t="s">
        <v>303</v>
      </c>
      <c r="C2044" t="s">
        <v>205</v>
      </c>
      <c r="D2044" t="s">
        <v>204</v>
      </c>
      <c r="E2044" t="s">
        <v>167</v>
      </c>
      <c r="F2044">
        <v>2010</v>
      </c>
      <c r="G2044">
        <v>67.224892780142994</v>
      </c>
      <c r="H2044">
        <v>70.038434769459101</v>
      </c>
      <c r="I2044">
        <v>64.022932571317298</v>
      </c>
    </row>
    <row r="2045" spans="1:9" x14ac:dyDescent="0.15">
      <c r="A2045" t="s">
        <v>202</v>
      </c>
      <c r="B2045" t="s">
        <v>304</v>
      </c>
      <c r="C2045" t="s">
        <v>21</v>
      </c>
      <c r="D2045" t="s">
        <v>204</v>
      </c>
      <c r="E2045" t="s">
        <v>167</v>
      </c>
      <c r="F2045">
        <v>2010</v>
      </c>
      <c r="G2045">
        <v>65.252641778202999</v>
      </c>
      <c r="H2045">
        <v>67.7628739762105</v>
      </c>
      <c r="I2045">
        <v>62.452522372542298</v>
      </c>
    </row>
    <row r="2046" spans="1:9" x14ac:dyDescent="0.15">
      <c r="A2046" t="s">
        <v>202</v>
      </c>
      <c r="B2046" t="s">
        <v>304</v>
      </c>
      <c r="C2046" t="s">
        <v>1</v>
      </c>
      <c r="D2046" t="s">
        <v>204</v>
      </c>
      <c r="E2046" t="s">
        <v>167</v>
      </c>
      <c r="F2046">
        <v>2010</v>
      </c>
      <c r="G2046">
        <v>67.544512994445</v>
      </c>
      <c r="H2046">
        <v>70.626948470397494</v>
      </c>
      <c r="I2046">
        <v>64.069761078774803</v>
      </c>
    </row>
    <row r="2047" spans="1:9" x14ac:dyDescent="0.15">
      <c r="A2047" t="s">
        <v>202</v>
      </c>
      <c r="B2047" t="s">
        <v>304</v>
      </c>
      <c r="C2047" t="s">
        <v>205</v>
      </c>
      <c r="D2047" t="s">
        <v>204</v>
      </c>
      <c r="E2047" t="s">
        <v>167</v>
      </c>
      <c r="F2047">
        <v>2010</v>
      </c>
      <c r="G2047">
        <v>66.405502545834494</v>
      </c>
      <c r="H2047">
        <v>69.180029615935496</v>
      </c>
      <c r="I2047">
        <v>63.332368772743799</v>
      </c>
    </row>
    <row r="2048" spans="1:9" x14ac:dyDescent="0.15">
      <c r="A2048" t="s">
        <v>202</v>
      </c>
      <c r="B2048" t="s">
        <v>305</v>
      </c>
      <c r="C2048" t="s">
        <v>21</v>
      </c>
      <c r="D2048" t="s">
        <v>204</v>
      </c>
      <c r="E2048" t="s">
        <v>167</v>
      </c>
      <c r="F2048">
        <v>2010</v>
      </c>
      <c r="G2048">
        <v>66.444742233492804</v>
      </c>
      <c r="H2048">
        <v>68.8722929966615</v>
      </c>
      <c r="I2048">
        <v>63.572688609374403</v>
      </c>
    </row>
    <row r="2049" spans="1:9" x14ac:dyDescent="0.15">
      <c r="A2049" t="s">
        <v>202</v>
      </c>
      <c r="B2049" t="s">
        <v>305</v>
      </c>
      <c r="C2049" t="s">
        <v>1</v>
      </c>
      <c r="D2049" t="s">
        <v>204</v>
      </c>
      <c r="E2049" t="s">
        <v>167</v>
      </c>
      <c r="F2049">
        <v>2010</v>
      </c>
      <c r="G2049">
        <v>68.403426944489794</v>
      </c>
      <c r="H2049">
        <v>71.380640740580503</v>
      </c>
      <c r="I2049">
        <v>64.979016294182102</v>
      </c>
    </row>
    <row r="2050" spans="1:9" x14ac:dyDescent="0.15">
      <c r="A2050" t="s">
        <v>202</v>
      </c>
      <c r="B2050" t="s">
        <v>305</v>
      </c>
      <c r="C2050" t="s">
        <v>205</v>
      </c>
      <c r="D2050" t="s">
        <v>204</v>
      </c>
      <c r="E2050" t="s">
        <v>167</v>
      </c>
      <c r="F2050">
        <v>2010</v>
      </c>
      <c r="G2050">
        <v>67.431380932191004</v>
      </c>
      <c r="H2050">
        <v>70.124747921315503</v>
      </c>
      <c r="I2050">
        <v>64.273647391285905</v>
      </c>
    </row>
    <row r="2051" spans="1:9" x14ac:dyDescent="0.15">
      <c r="A2051" t="s">
        <v>202</v>
      </c>
      <c r="B2051" t="s">
        <v>306</v>
      </c>
      <c r="C2051" t="s">
        <v>21</v>
      </c>
      <c r="D2051" t="s">
        <v>204</v>
      </c>
      <c r="E2051" t="s">
        <v>167</v>
      </c>
      <c r="F2051">
        <v>2010</v>
      </c>
      <c r="G2051">
        <v>65.589242995034098</v>
      </c>
      <c r="H2051">
        <v>68.047736269181101</v>
      </c>
      <c r="I2051">
        <v>62.878288820255598</v>
      </c>
    </row>
    <row r="2052" spans="1:9" x14ac:dyDescent="0.15">
      <c r="A2052" t="s">
        <v>202</v>
      </c>
      <c r="B2052" t="s">
        <v>306</v>
      </c>
      <c r="C2052" t="s">
        <v>1</v>
      </c>
      <c r="D2052" t="s">
        <v>204</v>
      </c>
      <c r="E2052" t="s">
        <v>167</v>
      </c>
      <c r="F2052">
        <v>2010</v>
      </c>
      <c r="G2052">
        <v>68.026521018964004</v>
      </c>
      <c r="H2052">
        <v>71.062206538296095</v>
      </c>
      <c r="I2052">
        <v>64.614345248967993</v>
      </c>
    </row>
    <row r="2053" spans="1:9" x14ac:dyDescent="0.15">
      <c r="A2053" t="s">
        <v>202</v>
      </c>
      <c r="B2053" t="s">
        <v>306</v>
      </c>
      <c r="C2053" t="s">
        <v>205</v>
      </c>
      <c r="D2053" t="s">
        <v>204</v>
      </c>
      <c r="E2053" t="s">
        <v>167</v>
      </c>
      <c r="F2053">
        <v>2010</v>
      </c>
      <c r="G2053">
        <v>66.799913772862098</v>
      </c>
      <c r="H2053">
        <v>69.540594394626297</v>
      </c>
      <c r="I2053">
        <v>63.674384621544299</v>
      </c>
    </row>
    <row r="2054" spans="1:9" x14ac:dyDescent="0.15">
      <c r="A2054" t="s">
        <v>202</v>
      </c>
      <c r="B2054" t="s">
        <v>307</v>
      </c>
      <c r="C2054" t="s">
        <v>21</v>
      </c>
      <c r="D2054" t="s">
        <v>204</v>
      </c>
      <c r="E2054" t="s">
        <v>167</v>
      </c>
      <c r="F2054">
        <v>2010</v>
      </c>
      <c r="G2054">
        <v>65.935166904482699</v>
      </c>
      <c r="H2054">
        <v>68.373410674735496</v>
      </c>
      <c r="I2054">
        <v>63.190053583067098</v>
      </c>
    </row>
    <row r="2055" spans="1:9" x14ac:dyDescent="0.15">
      <c r="A2055" t="s">
        <v>202</v>
      </c>
      <c r="B2055" t="s">
        <v>307</v>
      </c>
      <c r="C2055" t="s">
        <v>1</v>
      </c>
      <c r="D2055" t="s">
        <v>204</v>
      </c>
      <c r="E2055" t="s">
        <v>167</v>
      </c>
      <c r="F2055">
        <v>2010</v>
      </c>
      <c r="G2055">
        <v>68.363646472306399</v>
      </c>
      <c r="H2055">
        <v>71.422984367048102</v>
      </c>
      <c r="I2055">
        <v>64.969164400505306</v>
      </c>
    </row>
    <row r="2056" spans="1:9" x14ac:dyDescent="0.15">
      <c r="A2056" t="s">
        <v>202</v>
      </c>
      <c r="B2056" t="s">
        <v>307</v>
      </c>
      <c r="C2056" t="s">
        <v>205</v>
      </c>
      <c r="D2056" t="s">
        <v>204</v>
      </c>
      <c r="E2056" t="s">
        <v>167</v>
      </c>
      <c r="F2056">
        <v>2010</v>
      </c>
      <c r="G2056">
        <v>67.132619396719704</v>
      </c>
      <c r="H2056">
        <v>69.876153977122101</v>
      </c>
      <c r="I2056">
        <v>64.0565034724371</v>
      </c>
    </row>
    <row r="2057" spans="1:9" x14ac:dyDescent="0.15">
      <c r="A2057" t="s">
        <v>202</v>
      </c>
      <c r="B2057" t="s">
        <v>308</v>
      </c>
      <c r="C2057" t="s">
        <v>21</v>
      </c>
      <c r="D2057" t="s">
        <v>204</v>
      </c>
      <c r="E2057" t="s">
        <v>167</v>
      </c>
      <c r="F2057">
        <v>2010</v>
      </c>
      <c r="G2057">
        <v>65.681385656704805</v>
      </c>
      <c r="H2057">
        <v>68.101883696428899</v>
      </c>
      <c r="I2057">
        <v>62.886538737436098</v>
      </c>
    </row>
    <row r="2058" spans="1:9" x14ac:dyDescent="0.15">
      <c r="A2058" t="s">
        <v>202</v>
      </c>
      <c r="B2058" t="s">
        <v>308</v>
      </c>
      <c r="C2058" t="s">
        <v>1</v>
      </c>
      <c r="D2058" t="s">
        <v>204</v>
      </c>
      <c r="E2058" t="s">
        <v>167</v>
      </c>
      <c r="F2058">
        <v>2010</v>
      </c>
      <c r="G2058">
        <v>67.986561044569399</v>
      </c>
      <c r="H2058">
        <v>71.043684899053005</v>
      </c>
      <c r="I2058">
        <v>64.597926293242693</v>
      </c>
    </row>
    <row r="2059" spans="1:9" x14ac:dyDescent="0.15">
      <c r="A2059" t="s">
        <v>202</v>
      </c>
      <c r="B2059" t="s">
        <v>308</v>
      </c>
      <c r="C2059" t="s">
        <v>205</v>
      </c>
      <c r="D2059" t="s">
        <v>204</v>
      </c>
      <c r="E2059" t="s">
        <v>167</v>
      </c>
      <c r="F2059">
        <v>2010</v>
      </c>
      <c r="G2059">
        <v>66.858426727045099</v>
      </c>
      <c r="H2059">
        <v>69.569653517183596</v>
      </c>
      <c r="I2059">
        <v>63.824035666427697</v>
      </c>
    </row>
    <row r="2060" spans="1:9" x14ac:dyDescent="0.15">
      <c r="A2060" t="s">
        <v>202</v>
      </c>
      <c r="B2060" t="s">
        <v>309</v>
      </c>
      <c r="C2060" t="s">
        <v>21</v>
      </c>
      <c r="D2060" t="s">
        <v>204</v>
      </c>
      <c r="E2060" t="s">
        <v>167</v>
      </c>
      <c r="F2060">
        <v>2010</v>
      </c>
      <c r="G2060">
        <v>64.059061579074907</v>
      </c>
      <c r="H2060">
        <v>66.443000590953801</v>
      </c>
      <c r="I2060">
        <v>61.376298113494897</v>
      </c>
    </row>
    <row r="2061" spans="1:9" x14ac:dyDescent="0.15">
      <c r="A2061" t="s">
        <v>202</v>
      </c>
      <c r="B2061" t="s">
        <v>309</v>
      </c>
      <c r="C2061" t="s">
        <v>1</v>
      </c>
      <c r="D2061" t="s">
        <v>204</v>
      </c>
      <c r="E2061" t="s">
        <v>167</v>
      </c>
      <c r="F2061">
        <v>2010</v>
      </c>
      <c r="G2061">
        <v>66.985105157339902</v>
      </c>
      <c r="H2061">
        <v>69.844916348860494</v>
      </c>
      <c r="I2061">
        <v>63.672459397327202</v>
      </c>
    </row>
    <row r="2062" spans="1:9" x14ac:dyDescent="0.15">
      <c r="A2062" t="s">
        <v>202</v>
      </c>
      <c r="B2062" t="s">
        <v>309</v>
      </c>
      <c r="C2062" t="s">
        <v>205</v>
      </c>
      <c r="D2062" t="s">
        <v>204</v>
      </c>
      <c r="E2062" t="s">
        <v>167</v>
      </c>
      <c r="F2062">
        <v>2010</v>
      </c>
      <c r="G2062">
        <v>65.489458356181402</v>
      </c>
      <c r="H2062">
        <v>68.084928320998202</v>
      </c>
      <c r="I2062">
        <v>62.451733001698798</v>
      </c>
    </row>
    <row r="2063" spans="1:9" x14ac:dyDescent="0.15">
      <c r="A2063" t="s">
        <v>202</v>
      </c>
      <c r="B2063" t="s">
        <v>310</v>
      </c>
      <c r="C2063" t="s">
        <v>21</v>
      </c>
      <c r="D2063" t="s">
        <v>204</v>
      </c>
      <c r="E2063" t="s">
        <v>167</v>
      </c>
      <c r="F2063">
        <v>2010</v>
      </c>
      <c r="G2063">
        <v>64.647595045561701</v>
      </c>
      <c r="H2063">
        <v>67.087555254639696</v>
      </c>
      <c r="I2063">
        <v>61.7969402131896</v>
      </c>
    </row>
    <row r="2064" spans="1:9" x14ac:dyDescent="0.15">
      <c r="A2064" t="s">
        <v>202</v>
      </c>
      <c r="B2064" t="s">
        <v>310</v>
      </c>
      <c r="C2064" t="s">
        <v>1</v>
      </c>
      <c r="D2064" t="s">
        <v>204</v>
      </c>
      <c r="E2064" t="s">
        <v>167</v>
      </c>
      <c r="F2064">
        <v>2010</v>
      </c>
      <c r="G2064">
        <v>67.331975604590497</v>
      </c>
      <c r="H2064">
        <v>70.424189045943606</v>
      </c>
      <c r="I2064">
        <v>63.797823000669801</v>
      </c>
    </row>
    <row r="2065" spans="1:9" x14ac:dyDescent="0.15">
      <c r="A2065" t="s">
        <v>202</v>
      </c>
      <c r="B2065" t="s">
        <v>310</v>
      </c>
      <c r="C2065" t="s">
        <v>205</v>
      </c>
      <c r="D2065" t="s">
        <v>204</v>
      </c>
      <c r="E2065" t="s">
        <v>167</v>
      </c>
      <c r="F2065">
        <v>2010</v>
      </c>
      <c r="G2065">
        <v>65.974568873103806</v>
      </c>
      <c r="H2065">
        <v>68.740075027033996</v>
      </c>
      <c r="I2065">
        <v>62.782851453570601</v>
      </c>
    </row>
    <row r="2066" spans="1:9" x14ac:dyDescent="0.15">
      <c r="A2066" t="s">
        <v>202</v>
      </c>
      <c r="B2066" t="s">
        <v>311</v>
      </c>
      <c r="C2066" t="s">
        <v>21</v>
      </c>
      <c r="D2066" t="s">
        <v>204</v>
      </c>
      <c r="E2066" t="s">
        <v>167</v>
      </c>
      <c r="F2066">
        <v>2010</v>
      </c>
      <c r="G2066">
        <v>69.131565101395196</v>
      </c>
      <c r="H2066">
        <v>71.770575785977599</v>
      </c>
      <c r="I2066">
        <v>66.1521305160407</v>
      </c>
    </row>
    <row r="2067" spans="1:9" x14ac:dyDescent="0.15">
      <c r="A2067" t="s">
        <v>202</v>
      </c>
      <c r="B2067" t="s">
        <v>311</v>
      </c>
      <c r="C2067" t="s">
        <v>1</v>
      </c>
      <c r="D2067" t="s">
        <v>204</v>
      </c>
      <c r="E2067" t="s">
        <v>167</v>
      </c>
      <c r="F2067">
        <v>2010</v>
      </c>
      <c r="G2067">
        <v>70.565294437183994</v>
      </c>
      <c r="H2067">
        <v>73.688692648869605</v>
      </c>
      <c r="I2067">
        <v>66.990214313829597</v>
      </c>
    </row>
    <row r="2068" spans="1:9" x14ac:dyDescent="0.15">
      <c r="A2068" t="s">
        <v>202</v>
      </c>
      <c r="B2068" t="s">
        <v>311</v>
      </c>
      <c r="C2068" t="s">
        <v>205</v>
      </c>
      <c r="D2068" t="s">
        <v>204</v>
      </c>
      <c r="E2068" t="s">
        <v>167</v>
      </c>
      <c r="F2068">
        <v>2010</v>
      </c>
      <c r="G2068">
        <v>69.899442362424594</v>
      </c>
      <c r="H2068">
        <v>72.722044120275399</v>
      </c>
      <c r="I2068">
        <v>66.563886479599702</v>
      </c>
    </row>
    <row r="2069" spans="1:9" x14ac:dyDescent="0.15">
      <c r="A2069" t="s">
        <v>202</v>
      </c>
      <c r="B2069" t="s">
        <v>312</v>
      </c>
      <c r="C2069" t="s">
        <v>21</v>
      </c>
      <c r="D2069" t="s">
        <v>204</v>
      </c>
      <c r="E2069" t="s">
        <v>167</v>
      </c>
      <c r="F2069">
        <v>2010</v>
      </c>
      <c r="G2069">
        <v>68.853555994810904</v>
      </c>
      <c r="H2069">
        <v>71.469749304886406</v>
      </c>
      <c r="I2069">
        <v>65.935743060091298</v>
      </c>
    </row>
    <row r="2070" spans="1:9" x14ac:dyDescent="0.15">
      <c r="A2070" t="s">
        <v>202</v>
      </c>
      <c r="B2070" t="s">
        <v>312</v>
      </c>
      <c r="C2070" t="s">
        <v>1</v>
      </c>
      <c r="D2070" t="s">
        <v>204</v>
      </c>
      <c r="E2070" t="s">
        <v>167</v>
      </c>
      <c r="F2070">
        <v>2010</v>
      </c>
      <c r="G2070">
        <v>70.238290054337497</v>
      </c>
      <c r="H2070">
        <v>73.365305995203599</v>
      </c>
      <c r="I2070">
        <v>66.866434458192899</v>
      </c>
    </row>
    <row r="2071" spans="1:9" x14ac:dyDescent="0.15">
      <c r="A2071" t="s">
        <v>202</v>
      </c>
      <c r="B2071" t="s">
        <v>312</v>
      </c>
      <c r="C2071" t="s">
        <v>205</v>
      </c>
      <c r="D2071" t="s">
        <v>204</v>
      </c>
      <c r="E2071" t="s">
        <v>167</v>
      </c>
      <c r="F2071">
        <v>2010</v>
      </c>
      <c r="G2071">
        <v>69.582886149207297</v>
      </c>
      <c r="H2071">
        <v>72.423598976071204</v>
      </c>
      <c r="I2071">
        <v>66.437013140290205</v>
      </c>
    </row>
    <row r="2072" spans="1:9" x14ac:dyDescent="0.15">
      <c r="A2072" t="s">
        <v>202</v>
      </c>
      <c r="B2072" t="s">
        <v>313</v>
      </c>
      <c r="C2072" t="s">
        <v>21</v>
      </c>
      <c r="D2072" t="s">
        <v>204</v>
      </c>
      <c r="E2072" t="s">
        <v>167</v>
      </c>
      <c r="F2072">
        <v>2010</v>
      </c>
      <c r="G2072">
        <v>69.059843660714293</v>
      </c>
      <c r="H2072">
        <v>71.699777187808905</v>
      </c>
      <c r="I2072">
        <v>65.984890489327697</v>
      </c>
    </row>
    <row r="2073" spans="1:9" x14ac:dyDescent="0.15">
      <c r="A2073" t="s">
        <v>202</v>
      </c>
      <c r="B2073" t="s">
        <v>313</v>
      </c>
      <c r="C2073" t="s">
        <v>1</v>
      </c>
      <c r="D2073" t="s">
        <v>204</v>
      </c>
      <c r="E2073" t="s">
        <v>167</v>
      </c>
      <c r="F2073">
        <v>2010</v>
      </c>
      <c r="G2073">
        <v>70.818916457611195</v>
      </c>
      <c r="H2073">
        <v>73.984286965645893</v>
      </c>
      <c r="I2073">
        <v>67.176543984866399</v>
      </c>
    </row>
    <row r="2074" spans="1:9" x14ac:dyDescent="0.15">
      <c r="A2074" t="s">
        <v>202</v>
      </c>
      <c r="B2074" t="s">
        <v>313</v>
      </c>
      <c r="C2074" t="s">
        <v>205</v>
      </c>
      <c r="D2074" t="s">
        <v>204</v>
      </c>
      <c r="E2074" t="s">
        <v>167</v>
      </c>
      <c r="F2074">
        <v>2010</v>
      </c>
      <c r="G2074">
        <v>69.995368663923301</v>
      </c>
      <c r="H2074">
        <v>72.915866483849101</v>
      </c>
      <c r="I2074">
        <v>66.630371205293798</v>
      </c>
    </row>
    <row r="2075" spans="1:9" x14ac:dyDescent="0.15">
      <c r="A2075" t="s">
        <v>202</v>
      </c>
      <c r="B2075" t="s">
        <v>314</v>
      </c>
      <c r="C2075" t="s">
        <v>21</v>
      </c>
      <c r="D2075" t="s">
        <v>204</v>
      </c>
      <c r="E2075" t="s">
        <v>167</v>
      </c>
      <c r="F2075">
        <v>2010</v>
      </c>
      <c r="G2075">
        <v>67.099171715175601</v>
      </c>
      <c r="H2075">
        <v>69.618396741767995</v>
      </c>
      <c r="I2075">
        <v>64.178821359049607</v>
      </c>
    </row>
    <row r="2076" spans="1:9" x14ac:dyDescent="0.15">
      <c r="A2076" t="s">
        <v>202</v>
      </c>
      <c r="B2076" t="s">
        <v>314</v>
      </c>
      <c r="C2076" t="s">
        <v>1</v>
      </c>
      <c r="D2076" t="s">
        <v>204</v>
      </c>
      <c r="E2076" t="s">
        <v>167</v>
      </c>
      <c r="F2076">
        <v>2010</v>
      </c>
      <c r="G2076">
        <v>69.414163766217698</v>
      </c>
      <c r="H2076">
        <v>72.436523795186702</v>
      </c>
      <c r="I2076">
        <v>65.947040013984093</v>
      </c>
    </row>
    <row r="2077" spans="1:9" x14ac:dyDescent="0.15">
      <c r="A2077" t="s">
        <v>202</v>
      </c>
      <c r="B2077" t="s">
        <v>314</v>
      </c>
      <c r="C2077" t="s">
        <v>205</v>
      </c>
      <c r="D2077" t="s">
        <v>204</v>
      </c>
      <c r="E2077" t="s">
        <v>167</v>
      </c>
      <c r="F2077">
        <v>2010</v>
      </c>
      <c r="G2077">
        <v>68.267302557606001</v>
      </c>
      <c r="H2077">
        <v>70.994099478808593</v>
      </c>
      <c r="I2077">
        <v>65.062428022336405</v>
      </c>
    </row>
    <row r="2078" spans="1:9" x14ac:dyDescent="0.15">
      <c r="A2078" t="s">
        <v>202</v>
      </c>
      <c r="B2078" t="s">
        <v>315</v>
      </c>
      <c r="C2078" t="s">
        <v>21</v>
      </c>
      <c r="D2078" t="s">
        <v>204</v>
      </c>
      <c r="E2078" t="s">
        <v>167</v>
      </c>
      <c r="F2078">
        <v>2010</v>
      </c>
      <c r="G2078">
        <v>67.230568666145601</v>
      </c>
      <c r="H2078">
        <v>69.762909274426903</v>
      </c>
      <c r="I2078">
        <v>64.309354892779496</v>
      </c>
    </row>
    <row r="2079" spans="1:9" x14ac:dyDescent="0.15">
      <c r="A2079" t="s">
        <v>202</v>
      </c>
      <c r="B2079" t="s">
        <v>315</v>
      </c>
      <c r="C2079" t="s">
        <v>1</v>
      </c>
      <c r="D2079" t="s">
        <v>204</v>
      </c>
      <c r="E2079" t="s">
        <v>167</v>
      </c>
      <c r="F2079">
        <v>2010</v>
      </c>
      <c r="G2079">
        <v>69.108429753712997</v>
      </c>
      <c r="H2079">
        <v>72.010796708485998</v>
      </c>
      <c r="I2079">
        <v>65.654038253990905</v>
      </c>
    </row>
    <row r="2080" spans="1:9" x14ac:dyDescent="0.15">
      <c r="A2080" t="s">
        <v>202</v>
      </c>
      <c r="B2080" t="s">
        <v>315</v>
      </c>
      <c r="C2080" t="s">
        <v>205</v>
      </c>
      <c r="D2080" t="s">
        <v>204</v>
      </c>
      <c r="E2080" t="s">
        <v>167</v>
      </c>
      <c r="F2080">
        <v>2010</v>
      </c>
      <c r="G2080">
        <v>68.212052991959595</v>
      </c>
      <c r="H2080">
        <v>70.947948070066403</v>
      </c>
      <c r="I2080">
        <v>64.979489587059902</v>
      </c>
    </row>
    <row r="2081" spans="1:9" x14ac:dyDescent="0.15">
      <c r="A2081" t="s">
        <v>202</v>
      </c>
      <c r="B2081" t="s">
        <v>316</v>
      </c>
      <c r="C2081" t="s">
        <v>21</v>
      </c>
      <c r="D2081" t="s">
        <v>204</v>
      </c>
      <c r="E2081" t="s">
        <v>167</v>
      </c>
      <c r="F2081">
        <v>2010</v>
      </c>
      <c r="G2081">
        <v>67.814375061740506</v>
      </c>
      <c r="H2081">
        <v>70.259384860352796</v>
      </c>
      <c r="I2081">
        <v>64.963954545073904</v>
      </c>
    </row>
    <row r="2082" spans="1:9" x14ac:dyDescent="0.15">
      <c r="A2082" t="s">
        <v>202</v>
      </c>
      <c r="B2082" t="s">
        <v>316</v>
      </c>
      <c r="C2082" t="s">
        <v>1</v>
      </c>
      <c r="D2082" t="s">
        <v>204</v>
      </c>
      <c r="E2082" t="s">
        <v>167</v>
      </c>
      <c r="F2082">
        <v>2010</v>
      </c>
      <c r="G2082">
        <v>69.478228137274002</v>
      </c>
      <c r="H2082">
        <v>72.531525506915401</v>
      </c>
      <c r="I2082">
        <v>66.057879880274598</v>
      </c>
    </row>
    <row r="2083" spans="1:9" x14ac:dyDescent="0.15">
      <c r="A2083" t="s">
        <v>202</v>
      </c>
      <c r="B2083" t="s">
        <v>316</v>
      </c>
      <c r="C2083" t="s">
        <v>205</v>
      </c>
      <c r="D2083" t="s">
        <v>204</v>
      </c>
      <c r="E2083" t="s">
        <v>167</v>
      </c>
      <c r="F2083">
        <v>2010</v>
      </c>
      <c r="G2083">
        <v>68.668403002059307</v>
      </c>
      <c r="H2083">
        <v>71.359248035761297</v>
      </c>
      <c r="I2083">
        <v>65.515844236043506</v>
      </c>
    </row>
    <row r="2084" spans="1:9" x14ac:dyDescent="0.15">
      <c r="A2084" t="s">
        <v>202</v>
      </c>
      <c r="B2084" t="s">
        <v>317</v>
      </c>
      <c r="C2084" t="s">
        <v>21</v>
      </c>
      <c r="D2084" t="s">
        <v>204</v>
      </c>
      <c r="E2084" t="s">
        <v>167</v>
      </c>
      <c r="F2084">
        <v>2010</v>
      </c>
      <c r="G2084">
        <v>66.999198598894793</v>
      </c>
      <c r="H2084">
        <v>69.529912507629902</v>
      </c>
      <c r="I2084">
        <v>64.025875428855102</v>
      </c>
    </row>
    <row r="2085" spans="1:9" x14ac:dyDescent="0.15">
      <c r="A2085" t="s">
        <v>202</v>
      </c>
      <c r="B2085" t="s">
        <v>317</v>
      </c>
      <c r="C2085" t="s">
        <v>1</v>
      </c>
      <c r="D2085" t="s">
        <v>204</v>
      </c>
      <c r="E2085" t="s">
        <v>167</v>
      </c>
      <c r="F2085">
        <v>2010</v>
      </c>
      <c r="G2085">
        <v>68.669417484828699</v>
      </c>
      <c r="H2085">
        <v>71.674841015259503</v>
      </c>
      <c r="I2085">
        <v>65.152616662015603</v>
      </c>
    </row>
    <row r="2086" spans="1:9" x14ac:dyDescent="0.15">
      <c r="A2086" t="s">
        <v>202</v>
      </c>
      <c r="B2086" t="s">
        <v>317</v>
      </c>
      <c r="C2086" t="s">
        <v>205</v>
      </c>
      <c r="D2086" t="s">
        <v>204</v>
      </c>
      <c r="E2086" t="s">
        <v>167</v>
      </c>
      <c r="F2086">
        <v>2010</v>
      </c>
      <c r="G2086">
        <v>67.873462696288001</v>
      </c>
      <c r="H2086">
        <v>70.681124971742605</v>
      </c>
      <c r="I2086">
        <v>64.601263273302195</v>
      </c>
    </row>
    <row r="2087" spans="1:9" x14ac:dyDescent="0.15">
      <c r="A2087" t="s">
        <v>202</v>
      </c>
      <c r="B2087" t="s">
        <v>318</v>
      </c>
      <c r="C2087" t="s">
        <v>21</v>
      </c>
      <c r="D2087" t="s">
        <v>204</v>
      </c>
      <c r="E2087" t="s">
        <v>167</v>
      </c>
      <c r="F2087">
        <v>2010</v>
      </c>
      <c r="G2087">
        <v>67.331686051154605</v>
      </c>
      <c r="H2087">
        <v>69.828907111036401</v>
      </c>
      <c r="I2087">
        <v>64.348490329133497</v>
      </c>
    </row>
    <row r="2088" spans="1:9" x14ac:dyDescent="0.15">
      <c r="A2088" t="s">
        <v>202</v>
      </c>
      <c r="B2088" t="s">
        <v>318</v>
      </c>
      <c r="C2088" t="s">
        <v>1</v>
      </c>
      <c r="D2088" t="s">
        <v>204</v>
      </c>
      <c r="E2088" t="s">
        <v>167</v>
      </c>
      <c r="F2088">
        <v>2010</v>
      </c>
      <c r="G2088">
        <v>69.550548852057801</v>
      </c>
      <c r="H2088">
        <v>72.622250210427893</v>
      </c>
      <c r="I2088">
        <v>66.154893208074895</v>
      </c>
    </row>
    <row r="2089" spans="1:9" x14ac:dyDescent="0.15">
      <c r="A2089" t="s">
        <v>202</v>
      </c>
      <c r="B2089" t="s">
        <v>318</v>
      </c>
      <c r="C2089" t="s">
        <v>205</v>
      </c>
      <c r="D2089" t="s">
        <v>204</v>
      </c>
      <c r="E2089" t="s">
        <v>167</v>
      </c>
      <c r="F2089">
        <v>2010</v>
      </c>
      <c r="G2089">
        <v>68.467404999898804</v>
      </c>
      <c r="H2089">
        <v>71.265925668638403</v>
      </c>
      <c r="I2089">
        <v>65.218744978000302</v>
      </c>
    </row>
    <row r="2090" spans="1:9" x14ac:dyDescent="0.15">
      <c r="A2090" t="s">
        <v>202</v>
      </c>
      <c r="B2090" t="s">
        <v>319</v>
      </c>
      <c r="C2090" t="s">
        <v>21</v>
      </c>
      <c r="D2090" t="s">
        <v>204</v>
      </c>
      <c r="E2090" t="s">
        <v>167</v>
      </c>
      <c r="F2090">
        <v>2010</v>
      </c>
      <c r="G2090">
        <v>67.499043021888596</v>
      </c>
      <c r="H2090">
        <v>70.063739248473496</v>
      </c>
      <c r="I2090">
        <v>64.541738996107</v>
      </c>
    </row>
    <row r="2091" spans="1:9" x14ac:dyDescent="0.15">
      <c r="A2091" t="s">
        <v>202</v>
      </c>
      <c r="B2091" t="s">
        <v>319</v>
      </c>
      <c r="C2091" t="s">
        <v>1</v>
      </c>
      <c r="D2091" t="s">
        <v>204</v>
      </c>
      <c r="E2091" t="s">
        <v>167</v>
      </c>
      <c r="F2091">
        <v>2010</v>
      </c>
      <c r="G2091">
        <v>69.444835390000506</v>
      </c>
      <c r="H2091">
        <v>72.530980136806306</v>
      </c>
      <c r="I2091">
        <v>66.013236412193507</v>
      </c>
    </row>
    <row r="2092" spans="1:9" x14ac:dyDescent="0.15">
      <c r="A2092" t="s">
        <v>202</v>
      </c>
      <c r="B2092" t="s">
        <v>319</v>
      </c>
      <c r="C2092" t="s">
        <v>205</v>
      </c>
      <c r="D2092" t="s">
        <v>204</v>
      </c>
      <c r="E2092" t="s">
        <v>167</v>
      </c>
      <c r="F2092">
        <v>2010</v>
      </c>
      <c r="G2092">
        <v>68.504519805235304</v>
      </c>
      <c r="H2092">
        <v>71.327861656185306</v>
      </c>
      <c r="I2092">
        <v>65.254329110535906</v>
      </c>
    </row>
    <row r="2093" spans="1:9" x14ac:dyDescent="0.15">
      <c r="A2093" t="s">
        <v>202</v>
      </c>
      <c r="B2093" t="s">
        <v>320</v>
      </c>
      <c r="C2093" t="s">
        <v>21</v>
      </c>
      <c r="D2093" t="s">
        <v>204</v>
      </c>
      <c r="E2093" t="s">
        <v>167</v>
      </c>
      <c r="F2093">
        <v>2010</v>
      </c>
      <c r="G2093">
        <v>67.757369286587107</v>
      </c>
      <c r="H2093">
        <v>70.339866267777893</v>
      </c>
      <c r="I2093">
        <v>64.814513438591902</v>
      </c>
    </row>
    <row r="2094" spans="1:9" x14ac:dyDescent="0.15">
      <c r="A2094" t="s">
        <v>202</v>
      </c>
      <c r="B2094" t="s">
        <v>320</v>
      </c>
      <c r="C2094" t="s">
        <v>1</v>
      </c>
      <c r="D2094" t="s">
        <v>204</v>
      </c>
      <c r="E2094" t="s">
        <v>167</v>
      </c>
      <c r="F2094">
        <v>2010</v>
      </c>
      <c r="G2094">
        <v>69.295422016271004</v>
      </c>
      <c r="H2094">
        <v>72.337538634385794</v>
      </c>
      <c r="I2094">
        <v>65.784620997885199</v>
      </c>
    </row>
    <row r="2095" spans="1:9" x14ac:dyDescent="0.15">
      <c r="A2095" t="s">
        <v>202</v>
      </c>
      <c r="B2095" t="s">
        <v>320</v>
      </c>
      <c r="C2095" t="s">
        <v>205</v>
      </c>
      <c r="D2095" t="s">
        <v>204</v>
      </c>
      <c r="E2095" t="s">
        <v>167</v>
      </c>
      <c r="F2095">
        <v>2010</v>
      </c>
      <c r="G2095">
        <v>68.552221235184106</v>
      </c>
      <c r="H2095">
        <v>71.353501809581701</v>
      </c>
      <c r="I2095">
        <v>65.3791408671146</v>
      </c>
    </row>
    <row r="2096" spans="1:9" x14ac:dyDescent="0.15">
      <c r="A2096" t="s">
        <v>202</v>
      </c>
      <c r="B2096" t="s">
        <v>321</v>
      </c>
      <c r="C2096" t="s">
        <v>21</v>
      </c>
      <c r="D2096" t="s">
        <v>204</v>
      </c>
      <c r="E2096" t="s">
        <v>167</v>
      </c>
      <c r="F2096">
        <v>2010</v>
      </c>
      <c r="G2096">
        <v>67.179863588301302</v>
      </c>
      <c r="H2096">
        <v>69.685177075895595</v>
      </c>
      <c r="I2096">
        <v>64.336934166024506</v>
      </c>
    </row>
    <row r="2097" spans="1:9" x14ac:dyDescent="0.15">
      <c r="A2097" t="s">
        <v>202</v>
      </c>
      <c r="B2097" t="s">
        <v>321</v>
      </c>
      <c r="C2097" t="s">
        <v>1</v>
      </c>
      <c r="D2097" t="s">
        <v>204</v>
      </c>
      <c r="E2097" t="s">
        <v>167</v>
      </c>
      <c r="F2097">
        <v>2010</v>
      </c>
      <c r="G2097">
        <v>69.050477561557798</v>
      </c>
      <c r="H2097">
        <v>72.014438581083795</v>
      </c>
      <c r="I2097">
        <v>65.546171079460706</v>
      </c>
    </row>
    <row r="2098" spans="1:9" x14ac:dyDescent="0.15">
      <c r="A2098" t="s">
        <v>202</v>
      </c>
      <c r="B2098" t="s">
        <v>321</v>
      </c>
      <c r="C2098" t="s">
        <v>205</v>
      </c>
      <c r="D2098" t="s">
        <v>204</v>
      </c>
      <c r="E2098" t="s">
        <v>167</v>
      </c>
      <c r="F2098">
        <v>2010</v>
      </c>
      <c r="G2098">
        <v>68.146892606521902</v>
      </c>
      <c r="H2098">
        <v>70.885458143766698</v>
      </c>
      <c r="I2098">
        <v>64.931190369631096</v>
      </c>
    </row>
    <row r="2099" spans="1:9" x14ac:dyDescent="0.15">
      <c r="A2099" t="s">
        <v>202</v>
      </c>
      <c r="B2099" t="s">
        <v>322</v>
      </c>
      <c r="C2099" t="s">
        <v>21</v>
      </c>
      <c r="D2099" t="s">
        <v>204</v>
      </c>
      <c r="E2099" t="s">
        <v>167</v>
      </c>
      <c r="F2099">
        <v>2010</v>
      </c>
      <c r="G2099">
        <v>67.430037587023406</v>
      </c>
      <c r="H2099">
        <v>69.9450715908593</v>
      </c>
      <c r="I2099">
        <v>64.412684136126998</v>
      </c>
    </row>
    <row r="2100" spans="1:9" x14ac:dyDescent="0.15">
      <c r="A2100" t="s">
        <v>202</v>
      </c>
      <c r="B2100" t="s">
        <v>322</v>
      </c>
      <c r="C2100" t="s">
        <v>1</v>
      </c>
      <c r="D2100" t="s">
        <v>204</v>
      </c>
      <c r="E2100" t="s">
        <v>167</v>
      </c>
      <c r="F2100">
        <v>2010</v>
      </c>
      <c r="G2100">
        <v>68.983763608907495</v>
      </c>
      <c r="H2100">
        <v>71.951080914692596</v>
      </c>
      <c r="I2100">
        <v>65.447879868951404</v>
      </c>
    </row>
    <row r="2101" spans="1:9" x14ac:dyDescent="0.15">
      <c r="A2101" t="s">
        <v>202</v>
      </c>
      <c r="B2101" t="s">
        <v>322</v>
      </c>
      <c r="C2101" t="s">
        <v>205</v>
      </c>
      <c r="D2101" t="s">
        <v>204</v>
      </c>
      <c r="E2101" t="s">
        <v>167</v>
      </c>
      <c r="F2101">
        <v>2010</v>
      </c>
      <c r="G2101">
        <v>68.2357949013834</v>
      </c>
      <c r="H2101">
        <v>70.975370497498105</v>
      </c>
      <c r="I2101">
        <v>64.963506358746301</v>
      </c>
    </row>
    <row r="2102" spans="1:9" x14ac:dyDescent="0.15">
      <c r="A2102" t="s">
        <v>202</v>
      </c>
      <c r="B2102" t="s">
        <v>323</v>
      </c>
      <c r="C2102" t="s">
        <v>21</v>
      </c>
      <c r="D2102" t="s">
        <v>204</v>
      </c>
      <c r="E2102" t="s">
        <v>167</v>
      </c>
      <c r="F2102">
        <v>2010</v>
      </c>
      <c r="G2102">
        <v>66.924729995033999</v>
      </c>
      <c r="H2102">
        <v>69.403696451242595</v>
      </c>
      <c r="I2102">
        <v>64.077209359052802</v>
      </c>
    </row>
    <row r="2103" spans="1:9" x14ac:dyDescent="0.15">
      <c r="A2103" t="s">
        <v>202</v>
      </c>
      <c r="B2103" t="s">
        <v>323</v>
      </c>
      <c r="C2103" t="s">
        <v>1</v>
      </c>
      <c r="D2103" t="s">
        <v>204</v>
      </c>
      <c r="E2103" t="s">
        <v>167</v>
      </c>
      <c r="F2103">
        <v>2010</v>
      </c>
      <c r="G2103">
        <v>69.057677030110895</v>
      </c>
      <c r="H2103">
        <v>72.117546818022802</v>
      </c>
      <c r="I2103">
        <v>65.520074319176999</v>
      </c>
    </row>
    <row r="2104" spans="1:9" x14ac:dyDescent="0.15">
      <c r="A2104" t="s">
        <v>202</v>
      </c>
      <c r="B2104" t="s">
        <v>323</v>
      </c>
      <c r="C2104" t="s">
        <v>205</v>
      </c>
      <c r="D2104" t="s">
        <v>204</v>
      </c>
      <c r="E2104" t="s">
        <v>167</v>
      </c>
      <c r="F2104">
        <v>2010</v>
      </c>
      <c r="G2104">
        <v>68.006608409752701</v>
      </c>
      <c r="H2104">
        <v>70.771165933781205</v>
      </c>
      <c r="I2104">
        <v>64.790126445614106</v>
      </c>
    </row>
    <row r="2105" spans="1:9" x14ac:dyDescent="0.15">
      <c r="A2105" t="s">
        <v>202</v>
      </c>
      <c r="B2105" t="s">
        <v>324</v>
      </c>
      <c r="C2105" t="s">
        <v>21</v>
      </c>
      <c r="D2105" t="s">
        <v>204</v>
      </c>
      <c r="E2105" t="s">
        <v>167</v>
      </c>
      <c r="F2105">
        <v>2010</v>
      </c>
      <c r="G2105">
        <v>65.861583755546704</v>
      </c>
      <c r="H2105">
        <v>68.274054430920401</v>
      </c>
      <c r="I2105">
        <v>63.0530021830536</v>
      </c>
    </row>
    <row r="2106" spans="1:9" x14ac:dyDescent="0.15">
      <c r="A2106" t="s">
        <v>202</v>
      </c>
      <c r="B2106" t="s">
        <v>324</v>
      </c>
      <c r="C2106" t="s">
        <v>1</v>
      </c>
      <c r="D2106" t="s">
        <v>204</v>
      </c>
      <c r="E2106" t="s">
        <v>167</v>
      </c>
      <c r="F2106">
        <v>2010</v>
      </c>
      <c r="G2106">
        <v>67.916971737591098</v>
      </c>
      <c r="H2106">
        <v>70.903972769938605</v>
      </c>
      <c r="I2106">
        <v>64.514727117121296</v>
      </c>
    </row>
    <row r="2107" spans="1:9" x14ac:dyDescent="0.15">
      <c r="A2107" t="s">
        <v>202</v>
      </c>
      <c r="B2107" t="s">
        <v>324</v>
      </c>
      <c r="C2107" t="s">
        <v>205</v>
      </c>
      <c r="D2107" t="s">
        <v>204</v>
      </c>
      <c r="E2107" t="s">
        <v>167</v>
      </c>
      <c r="F2107">
        <v>2010</v>
      </c>
      <c r="G2107">
        <v>66.890584085648001</v>
      </c>
      <c r="H2107">
        <v>69.569115871833404</v>
      </c>
      <c r="I2107">
        <v>63.776797685157902</v>
      </c>
    </row>
    <row r="2108" spans="1:9" x14ac:dyDescent="0.15">
      <c r="A2108" t="s">
        <v>202</v>
      </c>
      <c r="B2108" t="s">
        <v>325</v>
      </c>
      <c r="C2108" t="s">
        <v>21</v>
      </c>
      <c r="D2108" t="s">
        <v>204</v>
      </c>
      <c r="E2108" t="s">
        <v>167</v>
      </c>
      <c r="F2108">
        <v>2010</v>
      </c>
      <c r="G2108">
        <v>67.287670714145705</v>
      </c>
      <c r="H2108">
        <v>69.835794042904297</v>
      </c>
      <c r="I2108">
        <v>64.2667071262658</v>
      </c>
    </row>
    <row r="2109" spans="1:9" x14ac:dyDescent="0.15">
      <c r="A2109" t="s">
        <v>202</v>
      </c>
      <c r="B2109" t="s">
        <v>325</v>
      </c>
      <c r="C2109" t="s">
        <v>1</v>
      </c>
      <c r="D2109" t="s">
        <v>204</v>
      </c>
      <c r="E2109" t="s">
        <v>167</v>
      </c>
      <c r="F2109">
        <v>2010</v>
      </c>
      <c r="G2109">
        <v>68.604081927331507</v>
      </c>
      <c r="H2109">
        <v>71.595776822412304</v>
      </c>
      <c r="I2109">
        <v>65.206908189902705</v>
      </c>
    </row>
    <row r="2110" spans="1:9" x14ac:dyDescent="0.15">
      <c r="A2110" t="s">
        <v>202</v>
      </c>
      <c r="B2110" t="s">
        <v>325</v>
      </c>
      <c r="C2110" t="s">
        <v>205</v>
      </c>
      <c r="D2110" t="s">
        <v>204</v>
      </c>
      <c r="E2110" t="s">
        <v>167</v>
      </c>
      <c r="F2110">
        <v>2010</v>
      </c>
      <c r="G2110">
        <v>67.969026582148601</v>
      </c>
      <c r="H2110">
        <v>70.711412299766494</v>
      </c>
      <c r="I2110">
        <v>64.727042330959705</v>
      </c>
    </row>
    <row r="2111" spans="1:9" x14ac:dyDescent="0.15">
      <c r="A2111" t="s">
        <v>202</v>
      </c>
      <c r="B2111" t="s">
        <v>326</v>
      </c>
      <c r="C2111" t="s">
        <v>21</v>
      </c>
      <c r="D2111" t="s">
        <v>204</v>
      </c>
      <c r="E2111" t="s">
        <v>167</v>
      </c>
      <c r="F2111">
        <v>2010</v>
      </c>
      <c r="G2111">
        <v>68.079946040261703</v>
      </c>
      <c r="H2111">
        <v>70.620657634724196</v>
      </c>
      <c r="I2111">
        <v>65.147611070600902</v>
      </c>
    </row>
    <row r="2112" spans="1:9" x14ac:dyDescent="0.15">
      <c r="A2112" t="s">
        <v>202</v>
      </c>
      <c r="B2112" t="s">
        <v>326</v>
      </c>
      <c r="C2112" t="s">
        <v>1</v>
      </c>
      <c r="D2112" t="s">
        <v>204</v>
      </c>
      <c r="E2112" t="s">
        <v>167</v>
      </c>
      <c r="F2112">
        <v>2010</v>
      </c>
      <c r="G2112">
        <v>69.7335230077273</v>
      </c>
      <c r="H2112">
        <v>72.842691165068501</v>
      </c>
      <c r="I2112">
        <v>66.161630071517394</v>
      </c>
    </row>
    <row r="2113" spans="1:9" x14ac:dyDescent="0.15">
      <c r="A2113" t="s">
        <v>202</v>
      </c>
      <c r="B2113" t="s">
        <v>326</v>
      </c>
      <c r="C2113" t="s">
        <v>205</v>
      </c>
      <c r="D2113" t="s">
        <v>204</v>
      </c>
      <c r="E2113" t="s">
        <v>167</v>
      </c>
      <c r="F2113">
        <v>2010</v>
      </c>
      <c r="G2113">
        <v>68.918568174901395</v>
      </c>
      <c r="H2113">
        <v>71.726489984739501</v>
      </c>
      <c r="I2113">
        <v>65.646856004771294</v>
      </c>
    </row>
    <row r="2114" spans="1:9" x14ac:dyDescent="0.15">
      <c r="A2114" t="s">
        <v>202</v>
      </c>
      <c r="B2114" t="s">
        <v>327</v>
      </c>
      <c r="C2114" t="s">
        <v>21</v>
      </c>
      <c r="D2114" t="s">
        <v>204</v>
      </c>
      <c r="E2114" t="s">
        <v>167</v>
      </c>
      <c r="F2114">
        <v>2010</v>
      </c>
      <c r="G2114">
        <v>69.268695893693405</v>
      </c>
      <c r="H2114">
        <v>71.919897405709804</v>
      </c>
      <c r="I2114">
        <v>66.252841368179503</v>
      </c>
    </row>
    <row r="2115" spans="1:9" x14ac:dyDescent="0.15">
      <c r="A2115" t="s">
        <v>202</v>
      </c>
      <c r="B2115" t="s">
        <v>327</v>
      </c>
      <c r="C2115" t="s">
        <v>1</v>
      </c>
      <c r="D2115" t="s">
        <v>204</v>
      </c>
      <c r="E2115" t="s">
        <v>167</v>
      </c>
      <c r="F2115">
        <v>2010</v>
      </c>
      <c r="G2115">
        <v>70.816027545048996</v>
      </c>
      <c r="H2115">
        <v>73.879774321955693</v>
      </c>
      <c r="I2115">
        <v>67.265193576622906</v>
      </c>
    </row>
    <row r="2116" spans="1:9" x14ac:dyDescent="0.15">
      <c r="A2116" t="s">
        <v>202</v>
      </c>
      <c r="B2116" t="s">
        <v>327</v>
      </c>
      <c r="C2116" t="s">
        <v>205</v>
      </c>
      <c r="D2116" t="s">
        <v>204</v>
      </c>
      <c r="E2116" t="s">
        <v>167</v>
      </c>
      <c r="F2116">
        <v>2010</v>
      </c>
      <c r="G2116">
        <v>70.072845238378207</v>
      </c>
      <c r="H2116">
        <v>72.934645604402803</v>
      </c>
      <c r="I2116">
        <v>66.816299600714601</v>
      </c>
    </row>
    <row r="2117" spans="1:9" x14ac:dyDescent="0.15">
      <c r="A2117" t="s">
        <v>202</v>
      </c>
      <c r="B2117" t="s">
        <v>328</v>
      </c>
      <c r="C2117" t="s">
        <v>21</v>
      </c>
      <c r="D2117" t="s">
        <v>204</v>
      </c>
      <c r="E2117" t="s">
        <v>167</v>
      </c>
      <c r="F2117">
        <v>2010</v>
      </c>
      <c r="G2117">
        <v>68.503420424817307</v>
      </c>
      <c r="H2117">
        <v>71.084840610488499</v>
      </c>
      <c r="I2117">
        <v>65.589718085452304</v>
      </c>
    </row>
    <row r="2118" spans="1:9" x14ac:dyDescent="0.15">
      <c r="A2118" t="s">
        <v>202</v>
      </c>
      <c r="B2118" t="s">
        <v>328</v>
      </c>
      <c r="C2118" t="s">
        <v>1</v>
      </c>
      <c r="D2118" t="s">
        <v>204</v>
      </c>
      <c r="E2118" t="s">
        <v>167</v>
      </c>
      <c r="F2118">
        <v>2010</v>
      </c>
      <c r="G2118">
        <v>70.111210391259604</v>
      </c>
      <c r="H2118">
        <v>73.2542755288151</v>
      </c>
      <c r="I2118">
        <v>66.586133920373001</v>
      </c>
    </row>
    <row r="2119" spans="1:9" x14ac:dyDescent="0.15">
      <c r="A2119" t="s">
        <v>202</v>
      </c>
      <c r="B2119" t="s">
        <v>328</v>
      </c>
      <c r="C2119" t="s">
        <v>205</v>
      </c>
      <c r="D2119" t="s">
        <v>204</v>
      </c>
      <c r="E2119" t="s">
        <v>167</v>
      </c>
      <c r="F2119">
        <v>2010</v>
      </c>
      <c r="G2119">
        <v>69.311563825329202</v>
      </c>
      <c r="H2119">
        <v>72.111493534610204</v>
      </c>
      <c r="I2119">
        <v>66.090470776012907</v>
      </c>
    </row>
    <row r="2120" spans="1:9" x14ac:dyDescent="0.15">
      <c r="A2120" t="s">
        <v>202</v>
      </c>
      <c r="B2120" t="s">
        <v>329</v>
      </c>
      <c r="C2120" t="s">
        <v>21</v>
      </c>
      <c r="D2120" t="s">
        <v>204</v>
      </c>
      <c r="E2120" t="s">
        <v>167</v>
      </c>
      <c r="F2120">
        <v>2010</v>
      </c>
      <c r="G2120">
        <v>69.7714564104202</v>
      </c>
      <c r="H2120">
        <v>72.324511325041698</v>
      </c>
      <c r="I2120">
        <v>66.705728506067899</v>
      </c>
    </row>
    <row r="2121" spans="1:9" x14ac:dyDescent="0.15">
      <c r="A2121" t="s">
        <v>202</v>
      </c>
      <c r="B2121" t="s">
        <v>329</v>
      </c>
      <c r="C2121" t="s">
        <v>1</v>
      </c>
      <c r="D2121" t="s">
        <v>204</v>
      </c>
      <c r="E2121" t="s">
        <v>167</v>
      </c>
      <c r="F2121">
        <v>2010</v>
      </c>
      <c r="G2121">
        <v>71.281545908012404</v>
      </c>
      <c r="H2121">
        <v>74.471183512092395</v>
      </c>
      <c r="I2121">
        <v>67.516307015627802</v>
      </c>
    </row>
    <row r="2122" spans="1:9" x14ac:dyDescent="0.15">
      <c r="A2122" t="s">
        <v>202</v>
      </c>
      <c r="B2122" t="s">
        <v>329</v>
      </c>
      <c r="C2122" t="s">
        <v>205</v>
      </c>
      <c r="D2122" t="s">
        <v>204</v>
      </c>
      <c r="E2122" t="s">
        <v>167</v>
      </c>
      <c r="F2122">
        <v>2010</v>
      </c>
      <c r="G2122">
        <v>70.555765878907096</v>
      </c>
      <c r="H2122">
        <v>73.402334451310693</v>
      </c>
      <c r="I2122">
        <v>67.115137324592197</v>
      </c>
    </row>
    <row r="2123" spans="1:9" x14ac:dyDescent="0.15">
      <c r="A2123" t="s">
        <v>202</v>
      </c>
      <c r="B2123" t="s">
        <v>330</v>
      </c>
      <c r="C2123" t="s">
        <v>21</v>
      </c>
      <c r="D2123" t="s">
        <v>204</v>
      </c>
      <c r="E2123" t="s">
        <v>167</v>
      </c>
      <c r="F2123">
        <v>2010</v>
      </c>
      <c r="G2123">
        <v>67.205682260586002</v>
      </c>
      <c r="H2123">
        <v>69.671562458679304</v>
      </c>
      <c r="I2123">
        <v>64.453669018182694</v>
      </c>
    </row>
    <row r="2124" spans="1:9" x14ac:dyDescent="0.15">
      <c r="A2124" t="s">
        <v>202</v>
      </c>
      <c r="B2124" t="s">
        <v>330</v>
      </c>
      <c r="C2124" t="s">
        <v>1</v>
      </c>
      <c r="D2124" t="s">
        <v>204</v>
      </c>
      <c r="E2124" t="s">
        <v>167</v>
      </c>
      <c r="F2124">
        <v>2010</v>
      </c>
      <c r="G2124">
        <v>69.149603476449798</v>
      </c>
      <c r="H2124">
        <v>72.114466904144194</v>
      </c>
      <c r="I2124">
        <v>65.491262970771601</v>
      </c>
    </row>
    <row r="2125" spans="1:9" x14ac:dyDescent="0.15">
      <c r="A2125" t="s">
        <v>202</v>
      </c>
      <c r="B2125" t="s">
        <v>330</v>
      </c>
      <c r="C2125" t="s">
        <v>205</v>
      </c>
      <c r="D2125" t="s">
        <v>204</v>
      </c>
      <c r="E2125" t="s">
        <v>167</v>
      </c>
      <c r="F2125">
        <v>2010</v>
      </c>
      <c r="G2125">
        <v>68.187299023426505</v>
      </c>
      <c r="H2125">
        <v>70.8610535184215</v>
      </c>
      <c r="I2125">
        <v>64.989815674850902</v>
      </c>
    </row>
    <row r="2126" spans="1:9" x14ac:dyDescent="0.15">
      <c r="A2126" t="s">
        <v>202</v>
      </c>
      <c r="B2126" t="s">
        <v>331</v>
      </c>
      <c r="C2126" t="s">
        <v>21</v>
      </c>
      <c r="D2126" t="s">
        <v>204</v>
      </c>
      <c r="E2126" t="s">
        <v>167</v>
      </c>
      <c r="F2126">
        <v>2010</v>
      </c>
      <c r="G2126">
        <v>68.763404594534904</v>
      </c>
      <c r="H2126">
        <v>71.302614848262493</v>
      </c>
      <c r="I2126">
        <v>65.8526637656242</v>
      </c>
    </row>
    <row r="2127" spans="1:9" x14ac:dyDescent="0.15">
      <c r="A2127" t="s">
        <v>202</v>
      </c>
      <c r="B2127" t="s">
        <v>331</v>
      </c>
      <c r="C2127" t="s">
        <v>1</v>
      </c>
      <c r="D2127" t="s">
        <v>204</v>
      </c>
      <c r="E2127" t="s">
        <v>167</v>
      </c>
      <c r="F2127">
        <v>2010</v>
      </c>
      <c r="G2127">
        <v>70.215500105996298</v>
      </c>
      <c r="H2127">
        <v>73.205422440186098</v>
      </c>
      <c r="I2127">
        <v>66.766370869546904</v>
      </c>
    </row>
    <row r="2128" spans="1:9" x14ac:dyDescent="0.15">
      <c r="A2128" t="s">
        <v>202</v>
      </c>
      <c r="B2128" t="s">
        <v>331</v>
      </c>
      <c r="C2128" t="s">
        <v>205</v>
      </c>
      <c r="D2128" t="s">
        <v>204</v>
      </c>
      <c r="E2128" t="s">
        <v>167</v>
      </c>
      <c r="F2128">
        <v>2010</v>
      </c>
      <c r="G2128">
        <v>69.510342774353404</v>
      </c>
      <c r="H2128">
        <v>72.271097920000301</v>
      </c>
      <c r="I2128">
        <v>66.374341141922201</v>
      </c>
    </row>
    <row r="2129" spans="1:9" x14ac:dyDescent="0.15">
      <c r="A2129" t="s">
        <v>202</v>
      </c>
      <c r="B2129" t="s">
        <v>332</v>
      </c>
      <c r="C2129" t="s">
        <v>21</v>
      </c>
      <c r="D2129" t="s">
        <v>204</v>
      </c>
      <c r="E2129" t="s">
        <v>167</v>
      </c>
      <c r="F2129">
        <v>2010</v>
      </c>
      <c r="G2129">
        <v>68.545076612848405</v>
      </c>
      <c r="H2129">
        <v>71.162052607967993</v>
      </c>
      <c r="I2129">
        <v>65.629359838730394</v>
      </c>
    </row>
    <row r="2130" spans="1:9" x14ac:dyDescent="0.15">
      <c r="A2130" t="s">
        <v>202</v>
      </c>
      <c r="B2130" t="s">
        <v>332</v>
      </c>
      <c r="C2130" t="s">
        <v>1</v>
      </c>
      <c r="D2130" t="s">
        <v>204</v>
      </c>
      <c r="E2130" t="s">
        <v>167</v>
      </c>
      <c r="F2130">
        <v>2010</v>
      </c>
      <c r="G2130">
        <v>69.873552930884401</v>
      </c>
      <c r="H2130">
        <v>73.006463513885194</v>
      </c>
      <c r="I2130">
        <v>66.328258543992305</v>
      </c>
    </row>
    <row r="2131" spans="1:9" x14ac:dyDescent="0.15">
      <c r="A2131" t="s">
        <v>202</v>
      </c>
      <c r="B2131" t="s">
        <v>332</v>
      </c>
      <c r="C2131" t="s">
        <v>205</v>
      </c>
      <c r="D2131" t="s">
        <v>204</v>
      </c>
      <c r="E2131" t="s">
        <v>167</v>
      </c>
      <c r="F2131">
        <v>2010</v>
      </c>
      <c r="G2131">
        <v>69.231247172047503</v>
      </c>
      <c r="H2131">
        <v>72.1242812135241</v>
      </c>
      <c r="I2131">
        <v>66.020702507245005</v>
      </c>
    </row>
    <row r="2132" spans="1:9" x14ac:dyDescent="0.15">
      <c r="A2132" t="s">
        <v>202</v>
      </c>
      <c r="B2132" t="s">
        <v>333</v>
      </c>
      <c r="C2132" t="s">
        <v>21</v>
      </c>
      <c r="D2132" t="s">
        <v>204</v>
      </c>
      <c r="E2132" t="s">
        <v>167</v>
      </c>
      <c r="F2132">
        <v>2010</v>
      </c>
      <c r="G2132">
        <v>66.195261692421099</v>
      </c>
      <c r="H2132">
        <v>68.648868990733902</v>
      </c>
      <c r="I2132">
        <v>63.432790848025199</v>
      </c>
    </row>
    <row r="2133" spans="1:9" x14ac:dyDescent="0.15">
      <c r="A2133" t="s">
        <v>202</v>
      </c>
      <c r="B2133" t="s">
        <v>333</v>
      </c>
      <c r="C2133" t="s">
        <v>1</v>
      </c>
      <c r="D2133" t="s">
        <v>204</v>
      </c>
      <c r="E2133" t="s">
        <v>167</v>
      </c>
      <c r="F2133">
        <v>2010</v>
      </c>
      <c r="G2133">
        <v>68.388921402567405</v>
      </c>
      <c r="H2133">
        <v>71.451534641009403</v>
      </c>
      <c r="I2133">
        <v>64.876934490682501</v>
      </c>
    </row>
    <row r="2134" spans="1:9" x14ac:dyDescent="0.15">
      <c r="A2134" t="s">
        <v>202</v>
      </c>
      <c r="B2134" t="s">
        <v>333</v>
      </c>
      <c r="C2134" t="s">
        <v>205</v>
      </c>
      <c r="D2134" t="s">
        <v>204</v>
      </c>
      <c r="E2134" t="s">
        <v>167</v>
      </c>
      <c r="F2134">
        <v>2010</v>
      </c>
      <c r="G2134">
        <v>67.2911376633797</v>
      </c>
      <c r="H2134">
        <v>70.016327669604706</v>
      </c>
      <c r="I2134">
        <v>64.185874064622396</v>
      </c>
    </row>
    <row r="2135" spans="1:9" x14ac:dyDescent="0.15">
      <c r="A2135" t="s">
        <v>202</v>
      </c>
      <c r="B2135" t="s">
        <v>334</v>
      </c>
      <c r="C2135" t="s">
        <v>21</v>
      </c>
      <c r="D2135" t="s">
        <v>204</v>
      </c>
      <c r="E2135" t="s">
        <v>167</v>
      </c>
      <c r="F2135">
        <v>2010</v>
      </c>
      <c r="G2135">
        <v>66.5101798041173</v>
      </c>
      <c r="H2135">
        <v>68.975509959011603</v>
      </c>
      <c r="I2135">
        <v>63.713555521905803</v>
      </c>
    </row>
    <row r="2136" spans="1:9" x14ac:dyDescent="0.15">
      <c r="A2136" t="s">
        <v>202</v>
      </c>
      <c r="B2136" t="s">
        <v>334</v>
      </c>
      <c r="C2136" t="s">
        <v>1</v>
      </c>
      <c r="D2136" t="s">
        <v>204</v>
      </c>
      <c r="E2136" t="s">
        <v>167</v>
      </c>
      <c r="F2136">
        <v>2010</v>
      </c>
      <c r="G2136">
        <v>69.238002647033397</v>
      </c>
      <c r="H2136">
        <v>72.267211036636198</v>
      </c>
      <c r="I2136">
        <v>65.608251181419604</v>
      </c>
    </row>
    <row r="2137" spans="1:9" x14ac:dyDescent="0.15">
      <c r="A2137" t="s">
        <v>202</v>
      </c>
      <c r="B2137" t="s">
        <v>334</v>
      </c>
      <c r="C2137" t="s">
        <v>205</v>
      </c>
      <c r="D2137" t="s">
        <v>204</v>
      </c>
      <c r="E2137" t="s">
        <v>167</v>
      </c>
      <c r="F2137">
        <v>2010</v>
      </c>
      <c r="G2137">
        <v>67.865801385049906</v>
      </c>
      <c r="H2137">
        <v>70.632813261558894</v>
      </c>
      <c r="I2137">
        <v>64.649681725169202</v>
      </c>
    </row>
    <row r="2138" spans="1:9" x14ac:dyDescent="0.15">
      <c r="A2138" t="s">
        <v>202</v>
      </c>
      <c r="B2138" t="s">
        <v>335</v>
      </c>
      <c r="C2138" t="s">
        <v>21</v>
      </c>
      <c r="D2138" t="s">
        <v>204</v>
      </c>
      <c r="E2138" t="s">
        <v>167</v>
      </c>
      <c r="F2138">
        <v>2010</v>
      </c>
      <c r="G2138">
        <v>68.754311306255602</v>
      </c>
      <c r="H2138">
        <v>71.398715818190098</v>
      </c>
      <c r="I2138">
        <v>65.770920264414002</v>
      </c>
    </row>
    <row r="2139" spans="1:9" x14ac:dyDescent="0.15">
      <c r="A2139" t="s">
        <v>202</v>
      </c>
      <c r="B2139" t="s">
        <v>335</v>
      </c>
      <c r="C2139" t="s">
        <v>1</v>
      </c>
      <c r="D2139" t="s">
        <v>204</v>
      </c>
      <c r="E2139" t="s">
        <v>167</v>
      </c>
      <c r="F2139">
        <v>2010</v>
      </c>
      <c r="G2139">
        <v>70.361837580736307</v>
      </c>
      <c r="H2139">
        <v>73.502473641970994</v>
      </c>
      <c r="I2139">
        <v>66.839252343433401</v>
      </c>
    </row>
    <row r="2140" spans="1:9" x14ac:dyDescent="0.15">
      <c r="A2140" t="s">
        <v>202</v>
      </c>
      <c r="B2140" t="s">
        <v>335</v>
      </c>
      <c r="C2140" t="s">
        <v>205</v>
      </c>
      <c r="D2140" t="s">
        <v>204</v>
      </c>
      <c r="E2140" t="s">
        <v>167</v>
      </c>
      <c r="F2140">
        <v>2010</v>
      </c>
      <c r="G2140">
        <v>69.591402970300905</v>
      </c>
      <c r="H2140">
        <v>72.465708943389899</v>
      </c>
      <c r="I2140">
        <v>66.291433416316906</v>
      </c>
    </row>
    <row r="2141" spans="1:9" x14ac:dyDescent="0.15">
      <c r="A2141" t="s">
        <v>202</v>
      </c>
      <c r="B2141" t="s">
        <v>336</v>
      </c>
      <c r="C2141" t="s">
        <v>21</v>
      </c>
      <c r="D2141" t="s">
        <v>204</v>
      </c>
      <c r="E2141" t="s">
        <v>167</v>
      </c>
      <c r="F2141">
        <v>2010</v>
      </c>
      <c r="G2141">
        <v>68.909322680288597</v>
      </c>
      <c r="H2141">
        <v>71.4929606510279</v>
      </c>
      <c r="I2141">
        <v>65.893189433004494</v>
      </c>
    </row>
    <row r="2142" spans="1:9" x14ac:dyDescent="0.15">
      <c r="A2142" t="s">
        <v>202</v>
      </c>
      <c r="B2142" t="s">
        <v>336</v>
      </c>
      <c r="C2142" t="s">
        <v>1</v>
      </c>
      <c r="D2142" t="s">
        <v>204</v>
      </c>
      <c r="E2142" t="s">
        <v>167</v>
      </c>
      <c r="F2142">
        <v>2010</v>
      </c>
      <c r="G2142">
        <v>70.502280539955507</v>
      </c>
      <c r="H2142">
        <v>73.672064451501399</v>
      </c>
      <c r="I2142">
        <v>66.983781644798398</v>
      </c>
    </row>
    <row r="2143" spans="1:9" x14ac:dyDescent="0.15">
      <c r="A2143" t="s">
        <v>202</v>
      </c>
      <c r="B2143" t="s">
        <v>336</v>
      </c>
      <c r="C2143" t="s">
        <v>205</v>
      </c>
      <c r="D2143" t="s">
        <v>204</v>
      </c>
      <c r="E2143" t="s">
        <v>167</v>
      </c>
      <c r="F2143">
        <v>2010</v>
      </c>
      <c r="G2143">
        <v>69.730019708959006</v>
      </c>
      <c r="H2143">
        <v>72.571636940235805</v>
      </c>
      <c r="I2143">
        <v>66.522960000382795</v>
      </c>
    </row>
    <row r="2144" spans="1:9" x14ac:dyDescent="0.15">
      <c r="A2144" t="s">
        <v>202</v>
      </c>
      <c r="B2144" t="s">
        <v>337</v>
      </c>
      <c r="C2144" t="s">
        <v>21</v>
      </c>
      <c r="D2144" t="s">
        <v>204</v>
      </c>
      <c r="E2144" t="s">
        <v>167</v>
      </c>
      <c r="F2144">
        <v>2010</v>
      </c>
      <c r="G2144">
        <v>69.609803569121198</v>
      </c>
      <c r="H2144">
        <v>72.218722430123194</v>
      </c>
      <c r="I2144">
        <v>66.575696021464495</v>
      </c>
    </row>
    <row r="2145" spans="1:9" x14ac:dyDescent="0.15">
      <c r="A2145" t="s">
        <v>202</v>
      </c>
      <c r="B2145" t="s">
        <v>337</v>
      </c>
      <c r="C2145" t="s">
        <v>1</v>
      </c>
      <c r="D2145" t="s">
        <v>204</v>
      </c>
      <c r="E2145" t="s">
        <v>167</v>
      </c>
      <c r="F2145">
        <v>2010</v>
      </c>
      <c r="G2145">
        <v>70.935805286372698</v>
      </c>
      <c r="H2145">
        <v>74.105486885373907</v>
      </c>
      <c r="I2145">
        <v>67.229840834715702</v>
      </c>
    </row>
    <row r="2146" spans="1:9" x14ac:dyDescent="0.15">
      <c r="A2146" t="s">
        <v>202</v>
      </c>
      <c r="B2146" t="s">
        <v>337</v>
      </c>
      <c r="C2146" t="s">
        <v>205</v>
      </c>
      <c r="D2146" t="s">
        <v>204</v>
      </c>
      <c r="E2146" t="s">
        <v>167</v>
      </c>
      <c r="F2146">
        <v>2010</v>
      </c>
      <c r="G2146">
        <v>70.3183206787849</v>
      </c>
      <c r="H2146">
        <v>73.261788027751606</v>
      </c>
      <c r="I2146">
        <v>66.968744741639895</v>
      </c>
    </row>
    <row r="2147" spans="1:9" x14ac:dyDescent="0.15">
      <c r="A2147" t="s">
        <v>202</v>
      </c>
      <c r="B2147" t="s">
        <v>338</v>
      </c>
      <c r="C2147" t="s">
        <v>21</v>
      </c>
      <c r="D2147" t="s">
        <v>204</v>
      </c>
      <c r="E2147" t="s">
        <v>167</v>
      </c>
      <c r="F2147">
        <v>2010</v>
      </c>
      <c r="G2147">
        <v>68.945155137577899</v>
      </c>
      <c r="H2147">
        <v>71.550088125700498</v>
      </c>
      <c r="I2147">
        <v>65.935779033684298</v>
      </c>
    </row>
    <row r="2148" spans="1:9" x14ac:dyDescent="0.15">
      <c r="A2148" t="s">
        <v>202</v>
      </c>
      <c r="B2148" t="s">
        <v>338</v>
      </c>
      <c r="C2148" t="s">
        <v>1</v>
      </c>
      <c r="D2148" t="s">
        <v>204</v>
      </c>
      <c r="E2148" t="s">
        <v>167</v>
      </c>
      <c r="F2148">
        <v>2010</v>
      </c>
      <c r="G2148">
        <v>70.640684089647195</v>
      </c>
      <c r="H2148">
        <v>73.749767872673303</v>
      </c>
      <c r="I2148">
        <v>67.008208742526307</v>
      </c>
    </row>
    <row r="2149" spans="1:9" x14ac:dyDescent="0.15">
      <c r="A2149" t="s">
        <v>202</v>
      </c>
      <c r="B2149" t="s">
        <v>338</v>
      </c>
      <c r="C2149" t="s">
        <v>205</v>
      </c>
      <c r="D2149" t="s">
        <v>204</v>
      </c>
      <c r="E2149" t="s">
        <v>167</v>
      </c>
      <c r="F2149">
        <v>2010</v>
      </c>
      <c r="G2149">
        <v>69.822553691791995</v>
      </c>
      <c r="H2149">
        <v>72.695602700429205</v>
      </c>
      <c r="I2149">
        <v>66.528356816469596</v>
      </c>
    </row>
    <row r="2150" spans="1:9" x14ac:dyDescent="0.15">
      <c r="A2150" t="s">
        <v>202</v>
      </c>
      <c r="B2150" t="s">
        <v>339</v>
      </c>
      <c r="C2150" t="s">
        <v>21</v>
      </c>
      <c r="D2150" t="s">
        <v>204</v>
      </c>
      <c r="E2150" t="s">
        <v>167</v>
      </c>
      <c r="F2150">
        <v>2010</v>
      </c>
      <c r="G2150">
        <v>68.668766971983899</v>
      </c>
      <c r="H2150">
        <v>71.280507751023805</v>
      </c>
      <c r="I2150">
        <v>65.582612942744504</v>
      </c>
    </row>
    <row r="2151" spans="1:9" x14ac:dyDescent="0.15">
      <c r="A2151" t="s">
        <v>202</v>
      </c>
      <c r="B2151" t="s">
        <v>339</v>
      </c>
      <c r="C2151" t="s">
        <v>1</v>
      </c>
      <c r="D2151" t="s">
        <v>204</v>
      </c>
      <c r="E2151" t="s">
        <v>167</v>
      </c>
      <c r="F2151">
        <v>2010</v>
      </c>
      <c r="G2151">
        <v>70.081965441920005</v>
      </c>
      <c r="H2151">
        <v>73.205854189029594</v>
      </c>
      <c r="I2151">
        <v>66.448518077022001</v>
      </c>
    </row>
    <row r="2152" spans="1:9" x14ac:dyDescent="0.15">
      <c r="A2152" t="s">
        <v>202</v>
      </c>
      <c r="B2152" t="s">
        <v>339</v>
      </c>
      <c r="C2152" t="s">
        <v>205</v>
      </c>
      <c r="D2152" t="s">
        <v>204</v>
      </c>
      <c r="E2152" t="s">
        <v>167</v>
      </c>
      <c r="F2152">
        <v>2010</v>
      </c>
      <c r="G2152">
        <v>69.397892755208105</v>
      </c>
      <c r="H2152">
        <v>72.253164542091</v>
      </c>
      <c r="I2152">
        <v>66.046595474693007</v>
      </c>
    </row>
    <row r="2153" spans="1:9" x14ac:dyDescent="0.15">
      <c r="A2153" t="s">
        <v>202</v>
      </c>
      <c r="B2153" t="s">
        <v>340</v>
      </c>
      <c r="C2153" t="s">
        <v>21</v>
      </c>
      <c r="D2153" t="s">
        <v>204</v>
      </c>
      <c r="E2153" t="s">
        <v>167</v>
      </c>
      <c r="F2153">
        <v>2010</v>
      </c>
      <c r="G2153">
        <v>68.736949802572795</v>
      </c>
      <c r="H2153">
        <v>71.254876602580296</v>
      </c>
      <c r="I2153">
        <v>65.726914128066397</v>
      </c>
    </row>
    <row r="2154" spans="1:9" x14ac:dyDescent="0.15">
      <c r="A2154" t="s">
        <v>202</v>
      </c>
      <c r="B2154" t="s">
        <v>340</v>
      </c>
      <c r="C2154" t="s">
        <v>1</v>
      </c>
      <c r="D2154" t="s">
        <v>204</v>
      </c>
      <c r="E2154" t="s">
        <v>167</v>
      </c>
      <c r="F2154">
        <v>2010</v>
      </c>
      <c r="G2154">
        <v>70.043223080006001</v>
      </c>
      <c r="H2154">
        <v>73.076012059662006</v>
      </c>
      <c r="I2154">
        <v>66.490500160622304</v>
      </c>
    </row>
    <row r="2155" spans="1:9" x14ac:dyDescent="0.15">
      <c r="A2155" t="s">
        <v>202</v>
      </c>
      <c r="B2155" t="s">
        <v>340</v>
      </c>
      <c r="C2155" t="s">
        <v>205</v>
      </c>
      <c r="D2155" t="s">
        <v>204</v>
      </c>
      <c r="E2155" t="s">
        <v>167</v>
      </c>
      <c r="F2155">
        <v>2010</v>
      </c>
      <c r="G2155">
        <v>69.421394447695405</v>
      </c>
      <c r="H2155">
        <v>72.187127471093405</v>
      </c>
      <c r="I2155">
        <v>66.1462964326318</v>
      </c>
    </row>
    <row r="2156" spans="1:9" x14ac:dyDescent="0.15">
      <c r="A2156" t="s">
        <v>202</v>
      </c>
      <c r="B2156" t="s">
        <v>341</v>
      </c>
      <c r="C2156" t="s">
        <v>21</v>
      </c>
      <c r="D2156" t="s">
        <v>204</v>
      </c>
      <c r="E2156" t="s">
        <v>167</v>
      </c>
      <c r="F2156">
        <v>2010</v>
      </c>
      <c r="G2156">
        <v>67.9759125756499</v>
      </c>
      <c r="H2156">
        <v>70.510556782147404</v>
      </c>
      <c r="I2156">
        <v>65.020246959270693</v>
      </c>
    </row>
    <row r="2157" spans="1:9" x14ac:dyDescent="0.15">
      <c r="A2157" t="s">
        <v>202</v>
      </c>
      <c r="B2157" t="s">
        <v>341</v>
      </c>
      <c r="C2157" t="s">
        <v>1</v>
      </c>
      <c r="D2157" t="s">
        <v>204</v>
      </c>
      <c r="E2157" t="s">
        <v>167</v>
      </c>
      <c r="F2157">
        <v>2010</v>
      </c>
      <c r="G2157">
        <v>70.010862584946594</v>
      </c>
      <c r="H2157">
        <v>73.082512383496393</v>
      </c>
      <c r="I2157">
        <v>66.473903798938295</v>
      </c>
    </row>
    <row r="2158" spans="1:9" x14ac:dyDescent="0.15">
      <c r="A2158" t="s">
        <v>202</v>
      </c>
      <c r="B2158" t="s">
        <v>341</v>
      </c>
      <c r="C2158" t="s">
        <v>205</v>
      </c>
      <c r="D2158" t="s">
        <v>204</v>
      </c>
      <c r="E2158" t="s">
        <v>167</v>
      </c>
      <c r="F2158">
        <v>2010</v>
      </c>
      <c r="G2158">
        <v>69.013003827394897</v>
      </c>
      <c r="H2158">
        <v>71.809214134424295</v>
      </c>
      <c r="I2158">
        <v>65.771666879602606</v>
      </c>
    </row>
    <row r="2159" spans="1:9" x14ac:dyDescent="0.15">
      <c r="A2159" t="s">
        <v>202</v>
      </c>
      <c r="B2159" t="s">
        <v>342</v>
      </c>
      <c r="C2159" t="s">
        <v>21</v>
      </c>
      <c r="D2159" t="s">
        <v>204</v>
      </c>
      <c r="E2159" t="s">
        <v>167</v>
      </c>
      <c r="F2159">
        <v>2010</v>
      </c>
      <c r="G2159">
        <v>66.965864417471806</v>
      </c>
      <c r="H2159">
        <v>69.509760989644107</v>
      </c>
      <c r="I2159">
        <v>64.1066029135105</v>
      </c>
    </row>
    <row r="2160" spans="1:9" x14ac:dyDescent="0.15">
      <c r="A2160" t="s">
        <v>202</v>
      </c>
      <c r="B2160" t="s">
        <v>342</v>
      </c>
      <c r="C2160" t="s">
        <v>1</v>
      </c>
      <c r="D2160" t="s">
        <v>204</v>
      </c>
      <c r="E2160" t="s">
        <v>167</v>
      </c>
      <c r="F2160">
        <v>2010</v>
      </c>
      <c r="G2160">
        <v>69.222712160115293</v>
      </c>
      <c r="H2160">
        <v>72.349550207560696</v>
      </c>
      <c r="I2160">
        <v>65.742929763504307</v>
      </c>
    </row>
    <row r="2161" spans="1:9" x14ac:dyDescent="0.15">
      <c r="A2161" t="s">
        <v>202</v>
      </c>
      <c r="B2161" t="s">
        <v>342</v>
      </c>
      <c r="C2161" t="s">
        <v>205</v>
      </c>
      <c r="D2161" t="s">
        <v>204</v>
      </c>
      <c r="E2161" t="s">
        <v>167</v>
      </c>
      <c r="F2161">
        <v>2010</v>
      </c>
      <c r="G2161">
        <v>68.099833331270801</v>
      </c>
      <c r="H2161">
        <v>70.923427642178893</v>
      </c>
      <c r="I2161">
        <v>64.904845689895396</v>
      </c>
    </row>
    <row r="2162" spans="1:9" x14ac:dyDescent="0.15">
      <c r="A2162" t="s">
        <v>202</v>
      </c>
      <c r="B2162" t="s">
        <v>343</v>
      </c>
      <c r="C2162" t="s">
        <v>21</v>
      </c>
      <c r="D2162" t="s">
        <v>204</v>
      </c>
      <c r="E2162" t="s">
        <v>167</v>
      </c>
      <c r="F2162">
        <v>2010</v>
      </c>
      <c r="G2162">
        <v>67.167729022755097</v>
      </c>
      <c r="H2162">
        <v>69.622156986567703</v>
      </c>
      <c r="I2162">
        <v>64.365965034265002</v>
      </c>
    </row>
    <row r="2163" spans="1:9" x14ac:dyDescent="0.15">
      <c r="A2163" t="s">
        <v>202</v>
      </c>
      <c r="B2163" t="s">
        <v>343</v>
      </c>
      <c r="C2163" t="s">
        <v>1</v>
      </c>
      <c r="D2163" t="s">
        <v>204</v>
      </c>
      <c r="E2163" t="s">
        <v>167</v>
      </c>
      <c r="F2163">
        <v>2010</v>
      </c>
      <c r="G2163">
        <v>69.258078094766006</v>
      </c>
      <c r="H2163">
        <v>72.280334662670199</v>
      </c>
      <c r="I2163">
        <v>65.770375795483801</v>
      </c>
    </row>
    <row r="2164" spans="1:9" x14ac:dyDescent="0.15">
      <c r="A2164" t="s">
        <v>202</v>
      </c>
      <c r="B2164" t="s">
        <v>343</v>
      </c>
      <c r="C2164" t="s">
        <v>205</v>
      </c>
      <c r="D2164" t="s">
        <v>204</v>
      </c>
      <c r="E2164" t="s">
        <v>167</v>
      </c>
      <c r="F2164">
        <v>2010</v>
      </c>
      <c r="G2164">
        <v>68.212790411077506</v>
      </c>
      <c r="H2164">
        <v>70.9475533402005</v>
      </c>
      <c r="I2164">
        <v>65.062244385284004</v>
      </c>
    </row>
    <row r="2165" spans="1:9" x14ac:dyDescent="0.15">
      <c r="A2165" t="s">
        <v>202</v>
      </c>
      <c r="B2165" t="s">
        <v>344</v>
      </c>
      <c r="C2165" t="s">
        <v>21</v>
      </c>
      <c r="D2165" t="s">
        <v>204</v>
      </c>
      <c r="E2165" t="s">
        <v>167</v>
      </c>
      <c r="F2165">
        <v>2010</v>
      </c>
      <c r="G2165">
        <v>66.2587165431882</v>
      </c>
      <c r="H2165">
        <v>68.659677601541404</v>
      </c>
      <c r="I2165">
        <v>63.490646285255401</v>
      </c>
    </row>
    <row r="2166" spans="1:9" x14ac:dyDescent="0.15">
      <c r="A2166" t="s">
        <v>202</v>
      </c>
      <c r="B2166" t="s">
        <v>344</v>
      </c>
      <c r="C2166" t="s">
        <v>1</v>
      </c>
      <c r="D2166" t="s">
        <v>204</v>
      </c>
      <c r="E2166" t="s">
        <v>167</v>
      </c>
      <c r="F2166">
        <v>2010</v>
      </c>
      <c r="G2166">
        <v>67.738488379805403</v>
      </c>
      <c r="H2166">
        <v>70.757415919873395</v>
      </c>
      <c r="I2166">
        <v>64.196215398318401</v>
      </c>
    </row>
    <row r="2167" spans="1:9" x14ac:dyDescent="0.15">
      <c r="A2167" t="s">
        <v>202</v>
      </c>
      <c r="B2167" t="s">
        <v>344</v>
      </c>
      <c r="C2167" t="s">
        <v>205</v>
      </c>
      <c r="D2167" t="s">
        <v>204</v>
      </c>
      <c r="E2167" t="s">
        <v>167</v>
      </c>
      <c r="F2167">
        <v>2010</v>
      </c>
      <c r="G2167">
        <v>67.010513108910203</v>
      </c>
      <c r="H2167">
        <v>69.703161099166195</v>
      </c>
      <c r="I2167">
        <v>63.884437750000899</v>
      </c>
    </row>
    <row r="2168" spans="1:9" x14ac:dyDescent="0.15">
      <c r="A2168" t="s">
        <v>202</v>
      </c>
      <c r="B2168" t="s">
        <v>345</v>
      </c>
      <c r="C2168" t="s">
        <v>21</v>
      </c>
      <c r="D2168" t="s">
        <v>204</v>
      </c>
      <c r="E2168" t="s">
        <v>167</v>
      </c>
      <c r="F2168">
        <v>2010</v>
      </c>
      <c r="G2168">
        <v>66.922324650953598</v>
      </c>
      <c r="H2168">
        <v>69.415801825197505</v>
      </c>
      <c r="I2168">
        <v>64.028618311872506</v>
      </c>
    </row>
    <row r="2169" spans="1:9" x14ac:dyDescent="0.15">
      <c r="A2169" t="s">
        <v>202</v>
      </c>
      <c r="B2169" t="s">
        <v>345</v>
      </c>
      <c r="C2169" t="s">
        <v>1</v>
      </c>
      <c r="D2169" t="s">
        <v>204</v>
      </c>
      <c r="E2169" t="s">
        <v>167</v>
      </c>
      <c r="F2169">
        <v>2010</v>
      </c>
      <c r="G2169">
        <v>69.437944904043306</v>
      </c>
      <c r="H2169">
        <v>72.496692115348907</v>
      </c>
      <c r="I2169">
        <v>65.870950867378895</v>
      </c>
    </row>
    <row r="2170" spans="1:9" x14ac:dyDescent="0.15">
      <c r="A2170" t="s">
        <v>202</v>
      </c>
      <c r="B2170" t="s">
        <v>345</v>
      </c>
      <c r="C2170" t="s">
        <v>205</v>
      </c>
      <c r="D2170" t="s">
        <v>204</v>
      </c>
      <c r="E2170" t="s">
        <v>167</v>
      </c>
      <c r="F2170">
        <v>2010</v>
      </c>
      <c r="G2170">
        <v>68.188619399766694</v>
      </c>
      <c r="H2170">
        <v>70.977061622895306</v>
      </c>
      <c r="I2170">
        <v>64.937202233678093</v>
      </c>
    </row>
    <row r="2171" spans="1:9" x14ac:dyDescent="0.15">
      <c r="A2171" t="s">
        <v>202</v>
      </c>
      <c r="B2171" t="s">
        <v>346</v>
      </c>
      <c r="C2171" t="s">
        <v>21</v>
      </c>
      <c r="D2171" t="s">
        <v>204</v>
      </c>
      <c r="E2171" t="s">
        <v>167</v>
      </c>
      <c r="F2171">
        <v>2010</v>
      </c>
      <c r="G2171">
        <v>66.421109216179801</v>
      </c>
      <c r="H2171">
        <v>68.895658252259906</v>
      </c>
      <c r="I2171">
        <v>63.571739456519403</v>
      </c>
    </row>
    <row r="2172" spans="1:9" x14ac:dyDescent="0.15">
      <c r="A2172" t="s">
        <v>202</v>
      </c>
      <c r="B2172" t="s">
        <v>346</v>
      </c>
      <c r="C2172" t="s">
        <v>1</v>
      </c>
      <c r="D2172" t="s">
        <v>204</v>
      </c>
      <c r="E2172" t="s">
        <v>167</v>
      </c>
      <c r="F2172">
        <v>2010</v>
      </c>
      <c r="G2172">
        <v>68.809798159261504</v>
      </c>
      <c r="H2172">
        <v>71.867357912060797</v>
      </c>
      <c r="I2172">
        <v>65.243567119234996</v>
      </c>
    </row>
    <row r="2173" spans="1:9" x14ac:dyDescent="0.15">
      <c r="A2173" t="s">
        <v>202</v>
      </c>
      <c r="B2173" t="s">
        <v>346</v>
      </c>
      <c r="C2173" t="s">
        <v>205</v>
      </c>
      <c r="D2173" t="s">
        <v>204</v>
      </c>
      <c r="E2173" t="s">
        <v>167</v>
      </c>
      <c r="F2173">
        <v>2010</v>
      </c>
      <c r="G2173">
        <v>67.613305197897304</v>
      </c>
      <c r="H2173">
        <v>70.3513907068143</v>
      </c>
      <c r="I2173">
        <v>64.336650447180503</v>
      </c>
    </row>
    <row r="2174" spans="1:9" x14ac:dyDescent="0.15">
      <c r="A2174" t="s">
        <v>202</v>
      </c>
      <c r="B2174" t="s">
        <v>347</v>
      </c>
      <c r="C2174" t="s">
        <v>21</v>
      </c>
      <c r="D2174" t="s">
        <v>204</v>
      </c>
      <c r="E2174" t="s">
        <v>167</v>
      </c>
      <c r="F2174">
        <v>2010</v>
      </c>
      <c r="G2174">
        <v>66.986815554943007</v>
      </c>
      <c r="H2174">
        <v>69.542698272655002</v>
      </c>
      <c r="I2174">
        <v>63.995008942313703</v>
      </c>
    </row>
    <row r="2175" spans="1:9" x14ac:dyDescent="0.15">
      <c r="A2175" t="s">
        <v>202</v>
      </c>
      <c r="B2175" t="s">
        <v>347</v>
      </c>
      <c r="C2175" t="s">
        <v>1</v>
      </c>
      <c r="D2175" t="s">
        <v>204</v>
      </c>
      <c r="E2175" t="s">
        <v>167</v>
      </c>
      <c r="F2175">
        <v>2010</v>
      </c>
      <c r="G2175">
        <v>69.1828958757349</v>
      </c>
      <c r="H2175">
        <v>72.284669255919695</v>
      </c>
      <c r="I2175">
        <v>65.626953150839995</v>
      </c>
    </row>
    <row r="2176" spans="1:9" x14ac:dyDescent="0.15">
      <c r="A2176" t="s">
        <v>202</v>
      </c>
      <c r="B2176" t="s">
        <v>347</v>
      </c>
      <c r="C2176" t="s">
        <v>205</v>
      </c>
      <c r="D2176" t="s">
        <v>204</v>
      </c>
      <c r="E2176" t="s">
        <v>167</v>
      </c>
      <c r="F2176">
        <v>2010</v>
      </c>
      <c r="G2176">
        <v>68.101250655540895</v>
      </c>
      <c r="H2176">
        <v>70.915994914111295</v>
      </c>
      <c r="I2176">
        <v>64.802410617305398</v>
      </c>
    </row>
    <row r="2177" spans="1:9" x14ac:dyDescent="0.15">
      <c r="A2177" t="s">
        <v>202</v>
      </c>
      <c r="B2177" t="s">
        <v>348</v>
      </c>
      <c r="C2177" t="s">
        <v>21</v>
      </c>
      <c r="D2177" t="s">
        <v>204</v>
      </c>
      <c r="E2177" t="s">
        <v>167</v>
      </c>
      <c r="F2177">
        <v>2010</v>
      </c>
      <c r="G2177">
        <v>66.301844537511101</v>
      </c>
      <c r="H2177">
        <v>68.805872796988893</v>
      </c>
      <c r="I2177">
        <v>63.442153655634101</v>
      </c>
    </row>
    <row r="2178" spans="1:9" x14ac:dyDescent="0.15">
      <c r="A2178" t="s">
        <v>202</v>
      </c>
      <c r="B2178" t="s">
        <v>348</v>
      </c>
      <c r="C2178" t="s">
        <v>1</v>
      </c>
      <c r="D2178" t="s">
        <v>204</v>
      </c>
      <c r="E2178" t="s">
        <v>167</v>
      </c>
      <c r="F2178">
        <v>2010</v>
      </c>
      <c r="G2178">
        <v>68.225483584064307</v>
      </c>
      <c r="H2178">
        <v>71.274440574603403</v>
      </c>
      <c r="I2178">
        <v>64.7312693145293</v>
      </c>
    </row>
    <row r="2179" spans="1:9" x14ac:dyDescent="0.15">
      <c r="A2179" t="s">
        <v>202</v>
      </c>
      <c r="B2179" t="s">
        <v>348</v>
      </c>
      <c r="C2179" t="s">
        <v>205</v>
      </c>
      <c r="D2179" t="s">
        <v>204</v>
      </c>
      <c r="E2179" t="s">
        <v>167</v>
      </c>
      <c r="F2179">
        <v>2010</v>
      </c>
      <c r="G2179">
        <v>67.274870627860494</v>
      </c>
      <c r="H2179">
        <v>70.040824734519404</v>
      </c>
      <c r="I2179">
        <v>64.105028515415697</v>
      </c>
    </row>
    <row r="2180" spans="1:9" x14ac:dyDescent="0.15">
      <c r="A2180" t="s">
        <v>202</v>
      </c>
      <c r="B2180" t="s">
        <v>349</v>
      </c>
      <c r="C2180" t="s">
        <v>21</v>
      </c>
      <c r="D2180" t="s">
        <v>204</v>
      </c>
      <c r="E2180" t="s">
        <v>167</v>
      </c>
      <c r="F2180">
        <v>2010</v>
      </c>
      <c r="G2180">
        <v>67.768997234139704</v>
      </c>
      <c r="H2180">
        <v>70.333044785533104</v>
      </c>
      <c r="I2180">
        <v>64.834705221659306</v>
      </c>
    </row>
    <row r="2181" spans="1:9" x14ac:dyDescent="0.15">
      <c r="A2181" t="s">
        <v>202</v>
      </c>
      <c r="B2181" t="s">
        <v>349</v>
      </c>
      <c r="C2181" t="s">
        <v>1</v>
      </c>
      <c r="D2181" t="s">
        <v>204</v>
      </c>
      <c r="E2181" t="s">
        <v>167</v>
      </c>
      <c r="F2181">
        <v>2010</v>
      </c>
      <c r="G2181">
        <v>70.077999034008599</v>
      </c>
      <c r="H2181">
        <v>73.196341426180297</v>
      </c>
      <c r="I2181">
        <v>66.5072751708922</v>
      </c>
    </row>
    <row r="2182" spans="1:9" x14ac:dyDescent="0.15">
      <c r="A2182" t="s">
        <v>202</v>
      </c>
      <c r="B2182" t="s">
        <v>349</v>
      </c>
      <c r="C2182" t="s">
        <v>205</v>
      </c>
      <c r="D2182" t="s">
        <v>204</v>
      </c>
      <c r="E2182" t="s">
        <v>167</v>
      </c>
      <c r="F2182">
        <v>2010</v>
      </c>
      <c r="G2182">
        <v>68.928924720141595</v>
      </c>
      <c r="H2182">
        <v>71.715505338220396</v>
      </c>
      <c r="I2182">
        <v>65.632890251889094</v>
      </c>
    </row>
    <row r="2183" spans="1:9" x14ac:dyDescent="0.15">
      <c r="A2183" t="s">
        <v>202</v>
      </c>
      <c r="B2183" t="s">
        <v>350</v>
      </c>
      <c r="C2183" t="s">
        <v>21</v>
      </c>
      <c r="D2183" t="s">
        <v>204</v>
      </c>
      <c r="E2183" t="s">
        <v>167</v>
      </c>
      <c r="F2183">
        <v>2010</v>
      </c>
      <c r="G2183">
        <v>69.355022578272994</v>
      </c>
      <c r="H2183">
        <v>71.939478692147205</v>
      </c>
      <c r="I2183">
        <v>66.256451762504099</v>
      </c>
    </row>
    <row r="2184" spans="1:9" x14ac:dyDescent="0.15">
      <c r="A2184" t="s">
        <v>202</v>
      </c>
      <c r="B2184" t="s">
        <v>350</v>
      </c>
      <c r="C2184" t="s">
        <v>1</v>
      </c>
      <c r="D2184" t="s">
        <v>204</v>
      </c>
      <c r="E2184" t="s">
        <v>167</v>
      </c>
      <c r="F2184">
        <v>2010</v>
      </c>
      <c r="G2184">
        <v>70.887309950442003</v>
      </c>
      <c r="H2184">
        <v>73.964206396489004</v>
      </c>
      <c r="I2184">
        <v>67.276811331041799</v>
      </c>
    </row>
    <row r="2185" spans="1:9" x14ac:dyDescent="0.15">
      <c r="A2185" t="s">
        <v>202</v>
      </c>
      <c r="B2185" t="s">
        <v>350</v>
      </c>
      <c r="C2185" t="s">
        <v>205</v>
      </c>
      <c r="D2185" t="s">
        <v>204</v>
      </c>
      <c r="E2185" t="s">
        <v>167</v>
      </c>
      <c r="F2185">
        <v>2010</v>
      </c>
      <c r="G2185">
        <v>70.139179956813706</v>
      </c>
      <c r="H2185">
        <v>72.968317802630196</v>
      </c>
      <c r="I2185">
        <v>66.773281680726896</v>
      </c>
    </row>
    <row r="2186" spans="1:9" x14ac:dyDescent="0.15">
      <c r="A2186" t="s">
        <v>202</v>
      </c>
      <c r="B2186" t="s">
        <v>351</v>
      </c>
      <c r="C2186" t="s">
        <v>21</v>
      </c>
      <c r="D2186" t="s">
        <v>204</v>
      </c>
      <c r="E2186" t="s">
        <v>167</v>
      </c>
      <c r="F2186">
        <v>2010</v>
      </c>
      <c r="G2186">
        <v>69.399677359910498</v>
      </c>
      <c r="H2186">
        <v>72.017413543755296</v>
      </c>
      <c r="I2186">
        <v>66.445319575995896</v>
      </c>
    </row>
    <row r="2187" spans="1:9" x14ac:dyDescent="0.15">
      <c r="A2187" t="s">
        <v>202</v>
      </c>
      <c r="B2187" t="s">
        <v>351</v>
      </c>
      <c r="C2187" t="s">
        <v>1</v>
      </c>
      <c r="D2187" t="s">
        <v>204</v>
      </c>
      <c r="E2187" t="s">
        <v>167</v>
      </c>
      <c r="F2187">
        <v>2010</v>
      </c>
      <c r="G2187">
        <v>70.854329344867296</v>
      </c>
      <c r="H2187">
        <v>74.029964822472905</v>
      </c>
      <c r="I2187">
        <v>67.201922177412996</v>
      </c>
    </row>
    <row r="2188" spans="1:9" x14ac:dyDescent="0.15">
      <c r="A2188" t="s">
        <v>202</v>
      </c>
      <c r="B2188" t="s">
        <v>351</v>
      </c>
      <c r="C2188" t="s">
        <v>205</v>
      </c>
      <c r="D2188" t="s">
        <v>204</v>
      </c>
      <c r="E2188" t="s">
        <v>167</v>
      </c>
      <c r="F2188">
        <v>2010</v>
      </c>
      <c r="G2188">
        <v>70.148054368258798</v>
      </c>
      <c r="H2188">
        <v>73.052158258045296</v>
      </c>
      <c r="I2188">
        <v>66.8424823749138</v>
      </c>
    </row>
    <row r="2189" spans="1:9" x14ac:dyDescent="0.15">
      <c r="A2189" t="s">
        <v>202</v>
      </c>
      <c r="B2189" t="s">
        <v>352</v>
      </c>
      <c r="C2189" t="s">
        <v>21</v>
      </c>
      <c r="D2189" t="s">
        <v>204</v>
      </c>
      <c r="E2189" t="s">
        <v>167</v>
      </c>
      <c r="F2189">
        <v>2010</v>
      </c>
      <c r="G2189">
        <v>69.287112589334896</v>
      </c>
      <c r="H2189">
        <v>71.915042946052395</v>
      </c>
      <c r="I2189">
        <v>66.278401378833095</v>
      </c>
    </row>
    <row r="2190" spans="1:9" x14ac:dyDescent="0.15">
      <c r="A2190" t="s">
        <v>202</v>
      </c>
      <c r="B2190" t="s">
        <v>352</v>
      </c>
      <c r="C2190" t="s">
        <v>1</v>
      </c>
      <c r="D2190" t="s">
        <v>204</v>
      </c>
      <c r="E2190" t="s">
        <v>167</v>
      </c>
      <c r="F2190">
        <v>2010</v>
      </c>
      <c r="G2190">
        <v>70.701537247763099</v>
      </c>
      <c r="H2190">
        <v>73.886430942315101</v>
      </c>
      <c r="I2190">
        <v>67.101503768994604</v>
      </c>
    </row>
    <row r="2191" spans="1:9" x14ac:dyDescent="0.15">
      <c r="A2191" t="s">
        <v>202</v>
      </c>
      <c r="B2191" t="s">
        <v>352</v>
      </c>
      <c r="C2191" t="s">
        <v>205</v>
      </c>
      <c r="D2191" t="s">
        <v>204</v>
      </c>
      <c r="E2191" t="s">
        <v>167</v>
      </c>
      <c r="F2191">
        <v>2010</v>
      </c>
      <c r="G2191">
        <v>70.0331461476176</v>
      </c>
      <c r="H2191">
        <v>72.903341197893496</v>
      </c>
      <c r="I2191">
        <v>66.732515162729996</v>
      </c>
    </row>
    <row r="2192" spans="1:9" x14ac:dyDescent="0.15">
      <c r="A2192" t="s">
        <v>202</v>
      </c>
      <c r="B2192" t="s">
        <v>353</v>
      </c>
      <c r="C2192" t="s">
        <v>21</v>
      </c>
      <c r="D2192" t="s">
        <v>204</v>
      </c>
      <c r="E2192" t="s">
        <v>167</v>
      </c>
      <c r="F2192">
        <v>2010</v>
      </c>
      <c r="G2192">
        <v>69.098370097790493</v>
      </c>
      <c r="H2192">
        <v>71.667651206560095</v>
      </c>
      <c r="I2192">
        <v>66.050133351706805</v>
      </c>
    </row>
    <row r="2193" spans="1:9" x14ac:dyDescent="0.15">
      <c r="A2193" t="s">
        <v>202</v>
      </c>
      <c r="B2193" t="s">
        <v>353</v>
      </c>
      <c r="C2193" t="s">
        <v>1</v>
      </c>
      <c r="D2193" t="s">
        <v>204</v>
      </c>
      <c r="E2193" t="s">
        <v>167</v>
      </c>
      <c r="F2193">
        <v>2010</v>
      </c>
      <c r="G2193">
        <v>70.597551410287195</v>
      </c>
      <c r="H2193">
        <v>73.675628531528105</v>
      </c>
      <c r="I2193">
        <v>67.0466907423137</v>
      </c>
    </row>
    <row r="2194" spans="1:9" x14ac:dyDescent="0.15">
      <c r="A2194" t="s">
        <v>202</v>
      </c>
      <c r="B2194" t="s">
        <v>353</v>
      </c>
      <c r="C2194" t="s">
        <v>205</v>
      </c>
      <c r="D2194" t="s">
        <v>204</v>
      </c>
      <c r="E2194" t="s">
        <v>167</v>
      </c>
      <c r="F2194">
        <v>2010</v>
      </c>
      <c r="G2194">
        <v>69.881178922030898</v>
      </c>
      <c r="H2194">
        <v>72.671703859038402</v>
      </c>
      <c r="I2194">
        <v>66.594080837907399</v>
      </c>
    </row>
    <row r="2195" spans="1:9" x14ac:dyDescent="0.15">
      <c r="A2195" t="s">
        <v>202</v>
      </c>
      <c r="B2195" t="s">
        <v>354</v>
      </c>
      <c r="C2195" t="s">
        <v>21</v>
      </c>
      <c r="D2195" t="s">
        <v>204</v>
      </c>
      <c r="E2195" t="s">
        <v>167</v>
      </c>
      <c r="F2195">
        <v>2010</v>
      </c>
      <c r="G2195">
        <v>69.294239568876506</v>
      </c>
      <c r="H2195">
        <v>71.939671666893304</v>
      </c>
      <c r="I2195">
        <v>66.255119250397996</v>
      </c>
    </row>
    <row r="2196" spans="1:9" x14ac:dyDescent="0.15">
      <c r="A2196" t="s">
        <v>202</v>
      </c>
      <c r="B2196" t="s">
        <v>354</v>
      </c>
      <c r="C2196" t="s">
        <v>1</v>
      </c>
      <c r="D2196" t="s">
        <v>204</v>
      </c>
      <c r="E2196" t="s">
        <v>167</v>
      </c>
      <c r="F2196">
        <v>2010</v>
      </c>
      <c r="G2196">
        <v>71.196481380356701</v>
      </c>
      <c r="H2196">
        <v>74.320034682928906</v>
      </c>
      <c r="I2196">
        <v>67.578867692581099</v>
      </c>
    </row>
    <row r="2197" spans="1:9" x14ac:dyDescent="0.15">
      <c r="A2197" t="s">
        <v>202</v>
      </c>
      <c r="B2197" t="s">
        <v>354</v>
      </c>
      <c r="C2197" t="s">
        <v>205</v>
      </c>
      <c r="D2197" t="s">
        <v>204</v>
      </c>
      <c r="E2197" t="s">
        <v>167</v>
      </c>
      <c r="F2197">
        <v>2010</v>
      </c>
      <c r="G2197">
        <v>70.273318808102005</v>
      </c>
      <c r="H2197">
        <v>73.143714323047007</v>
      </c>
      <c r="I2197">
        <v>66.897002061262597</v>
      </c>
    </row>
    <row r="2198" spans="1:9" x14ac:dyDescent="0.15">
      <c r="A2198" t="s">
        <v>202</v>
      </c>
      <c r="B2198" t="s">
        <v>355</v>
      </c>
      <c r="C2198" t="s">
        <v>21</v>
      </c>
      <c r="D2198" t="s">
        <v>204</v>
      </c>
      <c r="E2198" t="s">
        <v>167</v>
      </c>
      <c r="F2198">
        <v>2010</v>
      </c>
      <c r="G2198">
        <v>68.575498412473195</v>
      </c>
      <c r="H2198">
        <v>71.098632108922203</v>
      </c>
      <c r="I2198">
        <v>65.668492960432502</v>
      </c>
    </row>
    <row r="2199" spans="1:9" x14ac:dyDescent="0.15">
      <c r="A2199" t="s">
        <v>202</v>
      </c>
      <c r="B2199" t="s">
        <v>355</v>
      </c>
      <c r="C2199" t="s">
        <v>1</v>
      </c>
      <c r="D2199" t="s">
        <v>204</v>
      </c>
      <c r="E2199" t="s">
        <v>167</v>
      </c>
      <c r="F2199">
        <v>2010</v>
      </c>
      <c r="G2199">
        <v>70.152228935807003</v>
      </c>
      <c r="H2199">
        <v>73.221107663093903</v>
      </c>
      <c r="I2199">
        <v>66.600624913014201</v>
      </c>
    </row>
    <row r="2200" spans="1:9" x14ac:dyDescent="0.15">
      <c r="A2200" t="s">
        <v>202</v>
      </c>
      <c r="B2200" t="s">
        <v>355</v>
      </c>
      <c r="C2200" t="s">
        <v>205</v>
      </c>
      <c r="D2200" t="s">
        <v>204</v>
      </c>
      <c r="E2200" t="s">
        <v>167</v>
      </c>
      <c r="F2200">
        <v>2010</v>
      </c>
      <c r="G2200">
        <v>69.406581932293307</v>
      </c>
      <c r="H2200">
        <v>72.199230771497099</v>
      </c>
      <c r="I2200">
        <v>66.150777875687496</v>
      </c>
    </row>
    <row r="2201" spans="1:9" x14ac:dyDescent="0.15">
      <c r="A2201" t="s">
        <v>202</v>
      </c>
      <c r="B2201" t="s">
        <v>356</v>
      </c>
      <c r="C2201" t="s">
        <v>21</v>
      </c>
      <c r="D2201" t="s">
        <v>204</v>
      </c>
      <c r="E2201" t="s">
        <v>167</v>
      </c>
      <c r="F2201">
        <v>2010</v>
      </c>
      <c r="G2201">
        <v>69.189339381256801</v>
      </c>
      <c r="H2201">
        <v>71.805877776235604</v>
      </c>
      <c r="I2201">
        <v>66.101057754385906</v>
      </c>
    </row>
    <row r="2202" spans="1:9" x14ac:dyDescent="0.15">
      <c r="A2202" t="s">
        <v>202</v>
      </c>
      <c r="B2202" t="s">
        <v>356</v>
      </c>
      <c r="C2202" t="s">
        <v>1</v>
      </c>
      <c r="D2202" t="s">
        <v>204</v>
      </c>
      <c r="E2202" t="s">
        <v>167</v>
      </c>
      <c r="F2202">
        <v>2010</v>
      </c>
      <c r="G2202">
        <v>70.5110926743438</v>
      </c>
      <c r="H2202">
        <v>73.672509767409906</v>
      </c>
      <c r="I2202">
        <v>66.925665089150002</v>
      </c>
    </row>
    <row r="2203" spans="1:9" x14ac:dyDescent="0.15">
      <c r="A2203" t="s">
        <v>202</v>
      </c>
      <c r="B2203" t="s">
        <v>356</v>
      </c>
      <c r="C2203" t="s">
        <v>205</v>
      </c>
      <c r="D2203" t="s">
        <v>204</v>
      </c>
      <c r="E2203" t="s">
        <v>167</v>
      </c>
      <c r="F2203">
        <v>2010</v>
      </c>
      <c r="G2203">
        <v>69.874571657026706</v>
      </c>
      <c r="H2203">
        <v>72.674004059134901</v>
      </c>
      <c r="I2203">
        <v>66.548624449336899</v>
      </c>
    </row>
    <row r="2204" spans="1:9" x14ac:dyDescent="0.15">
      <c r="A2204" t="s">
        <v>202</v>
      </c>
      <c r="B2204" t="s">
        <v>357</v>
      </c>
      <c r="C2204" t="s">
        <v>21</v>
      </c>
      <c r="D2204" t="s">
        <v>204</v>
      </c>
      <c r="E2204" t="s">
        <v>167</v>
      </c>
      <c r="F2204">
        <v>2010</v>
      </c>
      <c r="G2204">
        <v>68.047450533905206</v>
      </c>
      <c r="H2204">
        <v>70.556120583551504</v>
      </c>
      <c r="I2204">
        <v>65.148056628294697</v>
      </c>
    </row>
    <row r="2205" spans="1:9" x14ac:dyDescent="0.15">
      <c r="A2205" t="s">
        <v>202</v>
      </c>
      <c r="B2205" t="s">
        <v>357</v>
      </c>
      <c r="C2205" t="s">
        <v>1</v>
      </c>
      <c r="D2205" t="s">
        <v>204</v>
      </c>
      <c r="E2205" t="s">
        <v>167</v>
      </c>
      <c r="F2205">
        <v>2010</v>
      </c>
      <c r="G2205">
        <v>69.726970583497305</v>
      </c>
      <c r="H2205">
        <v>72.763990728465302</v>
      </c>
      <c r="I2205">
        <v>66.324008167924603</v>
      </c>
    </row>
    <row r="2206" spans="1:9" x14ac:dyDescent="0.15">
      <c r="A2206" t="s">
        <v>202</v>
      </c>
      <c r="B2206" t="s">
        <v>357</v>
      </c>
      <c r="C2206" t="s">
        <v>205</v>
      </c>
      <c r="D2206" t="s">
        <v>204</v>
      </c>
      <c r="E2206" t="s">
        <v>167</v>
      </c>
      <c r="F2206">
        <v>2010</v>
      </c>
      <c r="G2206">
        <v>68.932427752441498</v>
      </c>
      <c r="H2206">
        <v>71.679181805268499</v>
      </c>
      <c r="I2206">
        <v>65.707674264893598</v>
      </c>
    </row>
    <row r="2207" spans="1:9" x14ac:dyDescent="0.15">
      <c r="A2207" t="s">
        <v>202</v>
      </c>
      <c r="B2207" t="s">
        <v>358</v>
      </c>
      <c r="C2207" t="s">
        <v>21</v>
      </c>
      <c r="D2207" t="s">
        <v>204</v>
      </c>
      <c r="E2207" t="s">
        <v>167</v>
      </c>
      <c r="F2207">
        <v>2010</v>
      </c>
      <c r="G2207">
        <v>67.3395448934413</v>
      </c>
      <c r="H2207">
        <v>69.802723903651</v>
      </c>
      <c r="I2207">
        <v>64.440808283136803</v>
      </c>
    </row>
    <row r="2208" spans="1:9" x14ac:dyDescent="0.15">
      <c r="A2208" t="s">
        <v>202</v>
      </c>
      <c r="B2208" t="s">
        <v>358</v>
      </c>
      <c r="C2208" t="s">
        <v>1</v>
      </c>
      <c r="D2208" t="s">
        <v>204</v>
      </c>
      <c r="E2208" t="s">
        <v>167</v>
      </c>
      <c r="F2208">
        <v>2010</v>
      </c>
      <c r="G2208">
        <v>69.382504853548795</v>
      </c>
      <c r="H2208">
        <v>72.411766776758697</v>
      </c>
      <c r="I2208">
        <v>65.798203569462899</v>
      </c>
    </row>
    <row r="2209" spans="1:9" x14ac:dyDescent="0.15">
      <c r="A2209" t="s">
        <v>202</v>
      </c>
      <c r="B2209" t="s">
        <v>358</v>
      </c>
      <c r="C2209" t="s">
        <v>205</v>
      </c>
      <c r="D2209" t="s">
        <v>204</v>
      </c>
      <c r="E2209" t="s">
        <v>167</v>
      </c>
      <c r="F2209">
        <v>2010</v>
      </c>
      <c r="G2209">
        <v>68.374362324704194</v>
      </c>
      <c r="H2209">
        <v>71.100781448699905</v>
      </c>
      <c r="I2209">
        <v>65.1134928647229</v>
      </c>
    </row>
    <row r="2210" spans="1:9" x14ac:dyDescent="0.15">
      <c r="A2210" t="s">
        <v>202</v>
      </c>
      <c r="B2210" t="s">
        <v>359</v>
      </c>
      <c r="C2210" t="s">
        <v>21</v>
      </c>
      <c r="D2210" t="s">
        <v>204</v>
      </c>
      <c r="E2210" t="s">
        <v>167</v>
      </c>
      <c r="F2210">
        <v>2010</v>
      </c>
      <c r="G2210">
        <v>67.470242048399797</v>
      </c>
      <c r="H2210">
        <v>69.960696673095498</v>
      </c>
      <c r="I2210">
        <v>64.503704959683702</v>
      </c>
    </row>
    <row r="2211" spans="1:9" x14ac:dyDescent="0.15">
      <c r="A2211" t="s">
        <v>202</v>
      </c>
      <c r="B2211" t="s">
        <v>359</v>
      </c>
      <c r="C2211" t="s">
        <v>1</v>
      </c>
      <c r="D2211" t="s">
        <v>204</v>
      </c>
      <c r="E2211" t="s">
        <v>167</v>
      </c>
      <c r="F2211">
        <v>2010</v>
      </c>
      <c r="G2211">
        <v>69.458999577952</v>
      </c>
      <c r="H2211">
        <v>72.516740238949794</v>
      </c>
      <c r="I2211">
        <v>65.897796268874998</v>
      </c>
    </row>
    <row r="2212" spans="1:9" x14ac:dyDescent="0.15">
      <c r="A2212" t="s">
        <v>202</v>
      </c>
      <c r="B2212" t="s">
        <v>359</v>
      </c>
      <c r="C2212" t="s">
        <v>205</v>
      </c>
      <c r="D2212" t="s">
        <v>204</v>
      </c>
      <c r="E2212" t="s">
        <v>167</v>
      </c>
      <c r="F2212">
        <v>2010</v>
      </c>
      <c r="G2212">
        <v>68.456597383356396</v>
      </c>
      <c r="H2212">
        <v>71.209535245866107</v>
      </c>
      <c r="I2212">
        <v>65.221357357535396</v>
      </c>
    </row>
    <row r="2213" spans="1:9" x14ac:dyDescent="0.15">
      <c r="A2213" t="s">
        <v>202</v>
      </c>
      <c r="B2213" t="s">
        <v>360</v>
      </c>
      <c r="C2213" t="s">
        <v>21</v>
      </c>
      <c r="D2213" t="s">
        <v>204</v>
      </c>
      <c r="E2213" t="s">
        <v>167</v>
      </c>
      <c r="F2213">
        <v>2010</v>
      </c>
      <c r="G2213">
        <v>70.915305479161802</v>
      </c>
      <c r="H2213">
        <v>73.602019537730797</v>
      </c>
      <c r="I2213">
        <v>67.857062925775907</v>
      </c>
    </row>
    <row r="2214" spans="1:9" x14ac:dyDescent="0.15">
      <c r="A2214" t="s">
        <v>202</v>
      </c>
      <c r="B2214" t="s">
        <v>360</v>
      </c>
      <c r="C2214" t="s">
        <v>1</v>
      </c>
      <c r="D2214" t="s">
        <v>204</v>
      </c>
      <c r="E2214" t="s">
        <v>167</v>
      </c>
      <c r="F2214">
        <v>2010</v>
      </c>
      <c r="G2214">
        <v>72.020104918225002</v>
      </c>
      <c r="H2214">
        <v>75.208763058045704</v>
      </c>
      <c r="I2214">
        <v>68.328210216547106</v>
      </c>
    </row>
    <row r="2215" spans="1:9" x14ac:dyDescent="0.15">
      <c r="A2215" t="s">
        <v>202</v>
      </c>
      <c r="B2215" t="s">
        <v>360</v>
      </c>
      <c r="C2215" t="s">
        <v>205</v>
      </c>
      <c r="D2215" t="s">
        <v>204</v>
      </c>
      <c r="E2215" t="s">
        <v>167</v>
      </c>
      <c r="F2215">
        <v>2010</v>
      </c>
      <c r="G2215">
        <v>71.536512182290394</v>
      </c>
      <c r="H2215">
        <v>74.470550730855194</v>
      </c>
      <c r="I2215">
        <v>68.160093787977104</v>
      </c>
    </row>
    <row r="2216" spans="1:9" x14ac:dyDescent="0.15">
      <c r="A2216" t="s">
        <v>202</v>
      </c>
      <c r="B2216" t="s">
        <v>361</v>
      </c>
      <c r="C2216" t="s">
        <v>21</v>
      </c>
      <c r="D2216" t="s">
        <v>204</v>
      </c>
      <c r="E2216" t="s">
        <v>167</v>
      </c>
      <c r="F2216">
        <v>2010</v>
      </c>
      <c r="G2216">
        <v>70.334934625665099</v>
      </c>
      <c r="H2216">
        <v>73.085811478123503</v>
      </c>
      <c r="I2216">
        <v>67.194276761290993</v>
      </c>
    </row>
    <row r="2217" spans="1:9" x14ac:dyDescent="0.15">
      <c r="A2217" t="s">
        <v>202</v>
      </c>
      <c r="B2217" t="s">
        <v>361</v>
      </c>
      <c r="C2217" t="s">
        <v>1</v>
      </c>
      <c r="D2217" t="s">
        <v>204</v>
      </c>
      <c r="E2217" t="s">
        <v>167</v>
      </c>
      <c r="F2217">
        <v>2010</v>
      </c>
      <c r="G2217">
        <v>71.901613275439999</v>
      </c>
      <c r="H2217">
        <v>75.105681192175396</v>
      </c>
      <c r="I2217">
        <v>68.160377117616093</v>
      </c>
    </row>
    <row r="2218" spans="1:9" x14ac:dyDescent="0.15">
      <c r="A2218" t="s">
        <v>202</v>
      </c>
      <c r="B2218" t="s">
        <v>361</v>
      </c>
      <c r="C2218" t="s">
        <v>205</v>
      </c>
      <c r="D2218" t="s">
        <v>204</v>
      </c>
      <c r="E2218" t="s">
        <v>167</v>
      </c>
      <c r="F2218">
        <v>2010</v>
      </c>
      <c r="G2218">
        <v>71.144514157826805</v>
      </c>
      <c r="H2218">
        <v>74.132918355385002</v>
      </c>
      <c r="I2218">
        <v>67.696474990139293</v>
      </c>
    </row>
    <row r="2219" spans="1:9" x14ac:dyDescent="0.15">
      <c r="A2219" t="s">
        <v>202</v>
      </c>
      <c r="B2219" t="s">
        <v>362</v>
      </c>
      <c r="C2219" t="s">
        <v>21</v>
      </c>
      <c r="D2219" t="s">
        <v>204</v>
      </c>
      <c r="E2219" t="s">
        <v>167</v>
      </c>
      <c r="F2219">
        <v>2010</v>
      </c>
      <c r="G2219">
        <v>69.679114761746604</v>
      </c>
      <c r="H2219">
        <v>72.292510617546995</v>
      </c>
      <c r="I2219">
        <v>66.679200996919505</v>
      </c>
    </row>
    <row r="2220" spans="1:9" x14ac:dyDescent="0.15">
      <c r="A2220" t="s">
        <v>202</v>
      </c>
      <c r="B2220" t="s">
        <v>362</v>
      </c>
      <c r="C2220" t="s">
        <v>1</v>
      </c>
      <c r="D2220" t="s">
        <v>204</v>
      </c>
      <c r="E2220" t="s">
        <v>167</v>
      </c>
      <c r="F2220">
        <v>2010</v>
      </c>
      <c r="G2220">
        <v>71.159903684040401</v>
      </c>
      <c r="H2220">
        <v>74.296119880417805</v>
      </c>
      <c r="I2220">
        <v>67.629297513159102</v>
      </c>
    </row>
    <row r="2221" spans="1:9" x14ac:dyDescent="0.15">
      <c r="A2221" t="s">
        <v>202</v>
      </c>
      <c r="B2221" t="s">
        <v>362</v>
      </c>
      <c r="C2221" t="s">
        <v>205</v>
      </c>
      <c r="D2221" t="s">
        <v>204</v>
      </c>
      <c r="E2221" t="s">
        <v>167</v>
      </c>
      <c r="F2221">
        <v>2010</v>
      </c>
      <c r="G2221">
        <v>70.476535847336805</v>
      </c>
      <c r="H2221">
        <v>73.309294905658703</v>
      </c>
      <c r="I2221">
        <v>67.227388928299703</v>
      </c>
    </row>
    <row r="2222" spans="1:9" x14ac:dyDescent="0.15">
      <c r="A2222" t="s">
        <v>202</v>
      </c>
      <c r="B2222" t="s">
        <v>363</v>
      </c>
      <c r="C2222" t="s">
        <v>21</v>
      </c>
      <c r="D2222" t="s">
        <v>204</v>
      </c>
      <c r="E2222" t="s">
        <v>167</v>
      </c>
      <c r="F2222">
        <v>2010</v>
      </c>
      <c r="G2222">
        <v>69.124818505650595</v>
      </c>
      <c r="H2222">
        <v>71.863472606563207</v>
      </c>
      <c r="I2222">
        <v>65.903310496801396</v>
      </c>
    </row>
    <row r="2223" spans="1:9" x14ac:dyDescent="0.15">
      <c r="A2223" t="s">
        <v>202</v>
      </c>
      <c r="B2223" t="s">
        <v>363</v>
      </c>
      <c r="C2223" t="s">
        <v>1</v>
      </c>
      <c r="D2223" t="s">
        <v>204</v>
      </c>
      <c r="E2223" t="s">
        <v>167</v>
      </c>
      <c r="F2223">
        <v>2010</v>
      </c>
      <c r="G2223">
        <v>70.958361562901999</v>
      </c>
      <c r="H2223">
        <v>74.143751293176905</v>
      </c>
      <c r="I2223">
        <v>67.125287944280501</v>
      </c>
    </row>
    <row r="2224" spans="1:9" x14ac:dyDescent="0.15">
      <c r="A2224" t="s">
        <v>202</v>
      </c>
      <c r="B2224" t="s">
        <v>363</v>
      </c>
      <c r="C2224" t="s">
        <v>205</v>
      </c>
      <c r="D2224" t="s">
        <v>204</v>
      </c>
      <c r="E2224" t="s">
        <v>167</v>
      </c>
      <c r="F2224">
        <v>2010</v>
      </c>
      <c r="G2224">
        <v>70.046032460715907</v>
      </c>
      <c r="H2224">
        <v>72.960409976103804</v>
      </c>
      <c r="I2224">
        <v>66.549941968767101</v>
      </c>
    </row>
    <row r="2225" spans="1:9" x14ac:dyDescent="0.15">
      <c r="A2225" t="s">
        <v>202</v>
      </c>
      <c r="B2225" t="s">
        <v>364</v>
      </c>
      <c r="C2225" t="s">
        <v>21</v>
      </c>
      <c r="D2225" t="s">
        <v>204</v>
      </c>
      <c r="E2225" t="s">
        <v>167</v>
      </c>
      <c r="F2225">
        <v>2010</v>
      </c>
      <c r="G2225">
        <v>69.796174229119899</v>
      </c>
      <c r="H2225">
        <v>72.340083470417994</v>
      </c>
      <c r="I2225">
        <v>66.732402268658902</v>
      </c>
    </row>
    <row r="2226" spans="1:9" x14ac:dyDescent="0.15">
      <c r="A2226" t="s">
        <v>202</v>
      </c>
      <c r="B2226" t="s">
        <v>364</v>
      </c>
      <c r="C2226" t="s">
        <v>1</v>
      </c>
      <c r="D2226" t="s">
        <v>204</v>
      </c>
      <c r="E2226" t="s">
        <v>167</v>
      </c>
      <c r="F2226">
        <v>2010</v>
      </c>
      <c r="G2226">
        <v>71.227218797871402</v>
      </c>
      <c r="H2226">
        <v>74.330771329393301</v>
      </c>
      <c r="I2226">
        <v>67.630648567891498</v>
      </c>
    </row>
    <row r="2227" spans="1:9" x14ac:dyDescent="0.15">
      <c r="A2227" t="s">
        <v>202</v>
      </c>
      <c r="B2227" t="s">
        <v>364</v>
      </c>
      <c r="C2227" t="s">
        <v>205</v>
      </c>
      <c r="D2227" t="s">
        <v>204</v>
      </c>
      <c r="E2227" t="s">
        <v>167</v>
      </c>
      <c r="F2227">
        <v>2010</v>
      </c>
      <c r="G2227">
        <v>70.573755693497304</v>
      </c>
      <c r="H2227">
        <v>73.406268051830097</v>
      </c>
      <c r="I2227">
        <v>67.225638498465301</v>
      </c>
    </row>
    <row r="2228" spans="1:9" x14ac:dyDescent="0.15">
      <c r="A2228" t="s">
        <v>202</v>
      </c>
      <c r="B2228" t="s">
        <v>224</v>
      </c>
      <c r="C2228" t="s">
        <v>21</v>
      </c>
      <c r="D2228" t="s">
        <v>204</v>
      </c>
      <c r="E2228" t="s">
        <v>167</v>
      </c>
      <c r="F2228">
        <v>2013</v>
      </c>
      <c r="G2228">
        <v>68.979895859646405</v>
      </c>
      <c r="H2228">
        <v>71.734462447921103</v>
      </c>
      <c r="I2228">
        <v>65.812088459824096</v>
      </c>
    </row>
    <row r="2229" spans="1:9" x14ac:dyDescent="0.15">
      <c r="A2229" t="s">
        <v>202</v>
      </c>
      <c r="B2229" t="s">
        <v>224</v>
      </c>
      <c r="C2229" t="s">
        <v>1</v>
      </c>
      <c r="D2229" t="s">
        <v>204</v>
      </c>
      <c r="E2229" t="s">
        <v>167</v>
      </c>
      <c r="F2229">
        <v>2013</v>
      </c>
      <c r="G2229">
        <v>70.398921469068597</v>
      </c>
      <c r="H2229">
        <v>73.554989340926795</v>
      </c>
      <c r="I2229">
        <v>66.697443800429397</v>
      </c>
    </row>
    <row r="2230" spans="1:9" x14ac:dyDescent="0.15">
      <c r="A2230" t="s">
        <v>202</v>
      </c>
      <c r="B2230" t="s">
        <v>224</v>
      </c>
      <c r="C2230" t="s">
        <v>205</v>
      </c>
      <c r="D2230" t="s">
        <v>204</v>
      </c>
      <c r="E2230" t="s">
        <v>167</v>
      </c>
      <c r="F2230">
        <v>2013</v>
      </c>
      <c r="G2230">
        <v>69.699611969988496</v>
      </c>
      <c r="H2230">
        <v>72.682279026540201</v>
      </c>
      <c r="I2230">
        <v>66.232826168750606</v>
      </c>
    </row>
    <row r="2231" spans="1:9" x14ac:dyDescent="0.15">
      <c r="A2231" t="s">
        <v>202</v>
      </c>
      <c r="B2231" t="s">
        <v>225</v>
      </c>
      <c r="C2231" t="s">
        <v>21</v>
      </c>
      <c r="D2231" t="s">
        <v>204</v>
      </c>
      <c r="E2231" t="s">
        <v>167</v>
      </c>
      <c r="F2231">
        <v>2013</v>
      </c>
      <c r="G2231">
        <v>69.059844631194395</v>
      </c>
      <c r="H2231">
        <v>71.654847221228295</v>
      </c>
      <c r="I2231">
        <v>66.002857942513003</v>
      </c>
    </row>
    <row r="2232" spans="1:9" x14ac:dyDescent="0.15">
      <c r="A2232" t="s">
        <v>202</v>
      </c>
      <c r="B2232" t="s">
        <v>225</v>
      </c>
      <c r="C2232" t="s">
        <v>1</v>
      </c>
      <c r="D2232" t="s">
        <v>204</v>
      </c>
      <c r="E2232" t="s">
        <v>167</v>
      </c>
      <c r="F2232">
        <v>2013</v>
      </c>
      <c r="G2232">
        <v>70.388337483862699</v>
      </c>
      <c r="H2232">
        <v>73.450378399836794</v>
      </c>
      <c r="I2232">
        <v>66.771506367147794</v>
      </c>
    </row>
    <row r="2233" spans="1:9" x14ac:dyDescent="0.15">
      <c r="A2233" t="s">
        <v>202</v>
      </c>
      <c r="B2233" t="s">
        <v>225</v>
      </c>
      <c r="C2233" t="s">
        <v>205</v>
      </c>
      <c r="D2233" t="s">
        <v>204</v>
      </c>
      <c r="E2233" t="s">
        <v>167</v>
      </c>
      <c r="F2233">
        <v>2013</v>
      </c>
      <c r="G2233">
        <v>69.778557191042793</v>
      </c>
      <c r="H2233">
        <v>72.595367494813402</v>
      </c>
      <c r="I2233">
        <v>66.454744198406999</v>
      </c>
    </row>
    <row r="2234" spans="1:9" x14ac:dyDescent="0.15">
      <c r="A2234" t="s">
        <v>202</v>
      </c>
      <c r="B2234" t="s">
        <v>226</v>
      </c>
      <c r="C2234" t="s">
        <v>21</v>
      </c>
      <c r="D2234" t="s">
        <v>204</v>
      </c>
      <c r="E2234" t="s">
        <v>167</v>
      </c>
      <c r="F2234">
        <v>2013</v>
      </c>
      <c r="G2234">
        <v>70.239340306821703</v>
      </c>
      <c r="H2234">
        <v>73.027321766194504</v>
      </c>
      <c r="I2234">
        <v>67.090919753498596</v>
      </c>
    </row>
    <row r="2235" spans="1:9" x14ac:dyDescent="0.15">
      <c r="A2235" t="s">
        <v>202</v>
      </c>
      <c r="B2235" t="s">
        <v>226</v>
      </c>
      <c r="C2235" t="s">
        <v>1</v>
      </c>
      <c r="D2235" t="s">
        <v>204</v>
      </c>
      <c r="E2235" t="s">
        <v>167</v>
      </c>
      <c r="F2235">
        <v>2013</v>
      </c>
      <c r="G2235">
        <v>71.829053997985895</v>
      </c>
      <c r="H2235">
        <v>75.046555949794893</v>
      </c>
      <c r="I2235">
        <v>68.226822414197002</v>
      </c>
    </row>
    <row r="2236" spans="1:9" x14ac:dyDescent="0.15">
      <c r="A2236" t="s">
        <v>202</v>
      </c>
      <c r="B2236" t="s">
        <v>226</v>
      </c>
      <c r="C2236" t="s">
        <v>205</v>
      </c>
      <c r="D2236" t="s">
        <v>204</v>
      </c>
      <c r="E2236" t="s">
        <v>167</v>
      </c>
      <c r="F2236">
        <v>2013</v>
      </c>
      <c r="G2236">
        <v>71.077459622734906</v>
      </c>
      <c r="H2236">
        <v>74.074448040124906</v>
      </c>
      <c r="I2236">
        <v>67.663593681233493</v>
      </c>
    </row>
    <row r="2237" spans="1:9" x14ac:dyDescent="0.15">
      <c r="A2237" t="s">
        <v>202</v>
      </c>
      <c r="B2237" t="s">
        <v>227</v>
      </c>
      <c r="C2237" t="s">
        <v>21</v>
      </c>
      <c r="D2237" t="s">
        <v>204</v>
      </c>
      <c r="E2237" t="s">
        <v>167</v>
      </c>
      <c r="F2237">
        <v>2013</v>
      </c>
      <c r="G2237">
        <v>69.595025104121902</v>
      </c>
      <c r="H2237">
        <v>72.235851025330803</v>
      </c>
      <c r="I2237">
        <v>66.436577119908605</v>
      </c>
    </row>
    <row r="2238" spans="1:9" x14ac:dyDescent="0.15">
      <c r="A2238" t="s">
        <v>202</v>
      </c>
      <c r="B2238" t="s">
        <v>227</v>
      </c>
      <c r="C2238" t="s">
        <v>1</v>
      </c>
      <c r="D2238" t="s">
        <v>204</v>
      </c>
      <c r="E2238" t="s">
        <v>167</v>
      </c>
      <c r="F2238">
        <v>2013</v>
      </c>
      <c r="G2238">
        <v>71.1360549152907</v>
      </c>
      <c r="H2238">
        <v>74.350645053199003</v>
      </c>
      <c r="I2238">
        <v>67.572169486221199</v>
      </c>
    </row>
    <row r="2239" spans="1:9" x14ac:dyDescent="0.15">
      <c r="A2239" t="s">
        <v>202</v>
      </c>
      <c r="B2239" t="s">
        <v>227</v>
      </c>
      <c r="C2239" t="s">
        <v>205</v>
      </c>
      <c r="D2239" t="s">
        <v>204</v>
      </c>
      <c r="E2239" t="s">
        <v>167</v>
      </c>
      <c r="F2239">
        <v>2013</v>
      </c>
      <c r="G2239">
        <v>70.410244012064098</v>
      </c>
      <c r="H2239">
        <v>73.365224788124806</v>
      </c>
      <c r="I2239">
        <v>67.0050637321864</v>
      </c>
    </row>
    <row r="2240" spans="1:9" x14ac:dyDescent="0.15">
      <c r="A2240" t="s">
        <v>202</v>
      </c>
      <c r="B2240" t="s">
        <v>228</v>
      </c>
      <c r="C2240" t="s">
        <v>21</v>
      </c>
      <c r="D2240" t="s">
        <v>204</v>
      </c>
      <c r="E2240" t="s">
        <v>167</v>
      </c>
      <c r="F2240">
        <v>2013</v>
      </c>
      <c r="G2240">
        <v>70.872932607631299</v>
      </c>
      <c r="H2240">
        <v>73.706677865740303</v>
      </c>
      <c r="I2240">
        <v>67.649658876103999</v>
      </c>
    </row>
    <row r="2241" spans="1:9" x14ac:dyDescent="0.15">
      <c r="A2241" t="s">
        <v>202</v>
      </c>
      <c r="B2241" t="s">
        <v>228</v>
      </c>
      <c r="C2241" t="s">
        <v>1</v>
      </c>
      <c r="D2241" t="s">
        <v>204</v>
      </c>
      <c r="E2241" t="s">
        <v>167</v>
      </c>
      <c r="F2241">
        <v>2013</v>
      </c>
      <c r="G2241">
        <v>72.088868855181701</v>
      </c>
      <c r="H2241">
        <v>75.409600032862997</v>
      </c>
      <c r="I2241">
        <v>68.415716255424698</v>
      </c>
    </row>
    <row r="2242" spans="1:9" x14ac:dyDescent="0.15">
      <c r="A2242" t="s">
        <v>202</v>
      </c>
      <c r="B2242" t="s">
        <v>228</v>
      </c>
      <c r="C2242" t="s">
        <v>205</v>
      </c>
      <c r="D2242" t="s">
        <v>204</v>
      </c>
      <c r="E2242" t="s">
        <v>167</v>
      </c>
      <c r="F2242">
        <v>2013</v>
      </c>
      <c r="G2242">
        <v>71.508983271719501</v>
      </c>
      <c r="H2242">
        <v>74.5421410703281</v>
      </c>
      <c r="I2242">
        <v>68.068030675189505</v>
      </c>
    </row>
    <row r="2243" spans="1:9" x14ac:dyDescent="0.15">
      <c r="A2243" t="s">
        <v>202</v>
      </c>
      <c r="B2243" t="s">
        <v>229</v>
      </c>
      <c r="C2243" t="s">
        <v>21</v>
      </c>
      <c r="D2243" t="s">
        <v>204</v>
      </c>
      <c r="E2243" t="s">
        <v>167</v>
      </c>
      <c r="F2243">
        <v>2013</v>
      </c>
      <c r="G2243">
        <v>69.436331882684598</v>
      </c>
      <c r="H2243">
        <v>72.074068547137202</v>
      </c>
      <c r="I2243">
        <v>66.310962058395603</v>
      </c>
    </row>
    <row r="2244" spans="1:9" x14ac:dyDescent="0.15">
      <c r="A2244" t="s">
        <v>202</v>
      </c>
      <c r="B2244" t="s">
        <v>229</v>
      </c>
      <c r="C2244" t="s">
        <v>1</v>
      </c>
      <c r="D2244" t="s">
        <v>204</v>
      </c>
      <c r="E2244" t="s">
        <v>167</v>
      </c>
      <c r="F2244">
        <v>2013</v>
      </c>
      <c r="G2244">
        <v>71.200165133816398</v>
      </c>
      <c r="H2244">
        <v>74.297729763450306</v>
      </c>
      <c r="I2244">
        <v>67.502001123607897</v>
      </c>
    </row>
    <row r="2245" spans="1:9" x14ac:dyDescent="0.15">
      <c r="A2245" t="s">
        <v>202</v>
      </c>
      <c r="B2245" t="s">
        <v>229</v>
      </c>
      <c r="C2245" t="s">
        <v>205</v>
      </c>
      <c r="D2245" t="s">
        <v>204</v>
      </c>
      <c r="E2245" t="s">
        <v>167</v>
      </c>
      <c r="F2245">
        <v>2013</v>
      </c>
      <c r="G2245">
        <v>70.366282262711294</v>
      </c>
      <c r="H2245">
        <v>73.292555898691404</v>
      </c>
      <c r="I2245">
        <v>66.937917370387495</v>
      </c>
    </row>
    <row r="2246" spans="1:9" x14ac:dyDescent="0.15">
      <c r="A2246" t="s">
        <v>202</v>
      </c>
      <c r="B2246" t="s">
        <v>230</v>
      </c>
      <c r="C2246" t="s">
        <v>21</v>
      </c>
      <c r="D2246" t="s">
        <v>204</v>
      </c>
      <c r="E2246" t="s">
        <v>167</v>
      </c>
      <c r="F2246">
        <v>2013</v>
      </c>
      <c r="G2246">
        <v>68.933944174562399</v>
      </c>
      <c r="H2246">
        <v>71.515580229190505</v>
      </c>
      <c r="I2246">
        <v>65.839488967648805</v>
      </c>
    </row>
    <row r="2247" spans="1:9" x14ac:dyDescent="0.15">
      <c r="A2247" t="s">
        <v>202</v>
      </c>
      <c r="B2247" t="s">
        <v>230</v>
      </c>
      <c r="C2247" t="s">
        <v>1</v>
      </c>
      <c r="D2247" t="s">
        <v>204</v>
      </c>
      <c r="E2247" t="s">
        <v>167</v>
      </c>
      <c r="F2247">
        <v>2013</v>
      </c>
      <c r="G2247">
        <v>70.404839347159097</v>
      </c>
      <c r="H2247">
        <v>73.5046255920645</v>
      </c>
      <c r="I2247">
        <v>66.799592546362305</v>
      </c>
    </row>
    <row r="2248" spans="1:9" x14ac:dyDescent="0.15">
      <c r="A2248" t="s">
        <v>202</v>
      </c>
      <c r="B2248" t="s">
        <v>230</v>
      </c>
      <c r="C2248" t="s">
        <v>205</v>
      </c>
      <c r="D2248" t="s">
        <v>204</v>
      </c>
      <c r="E2248" t="s">
        <v>167</v>
      </c>
      <c r="F2248">
        <v>2013</v>
      </c>
      <c r="G2248">
        <v>69.703633584556997</v>
      </c>
      <c r="H2248">
        <v>72.546633498369104</v>
      </c>
      <c r="I2248">
        <v>66.430083939124202</v>
      </c>
    </row>
    <row r="2249" spans="1:9" x14ac:dyDescent="0.15">
      <c r="A2249" t="s">
        <v>202</v>
      </c>
      <c r="B2249" t="s">
        <v>231</v>
      </c>
      <c r="C2249" t="s">
        <v>21</v>
      </c>
      <c r="D2249" t="s">
        <v>204</v>
      </c>
      <c r="E2249" t="s">
        <v>167</v>
      </c>
      <c r="F2249">
        <v>2013</v>
      </c>
      <c r="G2249">
        <v>67.969048991825503</v>
      </c>
      <c r="H2249">
        <v>70.622184866131306</v>
      </c>
      <c r="I2249">
        <v>64.9232684265763</v>
      </c>
    </row>
    <row r="2250" spans="1:9" x14ac:dyDescent="0.15">
      <c r="A2250" t="s">
        <v>202</v>
      </c>
      <c r="B2250" t="s">
        <v>231</v>
      </c>
      <c r="C2250" t="s">
        <v>1</v>
      </c>
      <c r="D2250" t="s">
        <v>204</v>
      </c>
      <c r="E2250" t="s">
        <v>167</v>
      </c>
      <c r="F2250">
        <v>2013</v>
      </c>
      <c r="G2250">
        <v>70.903596017929701</v>
      </c>
      <c r="H2250">
        <v>74.106483273095407</v>
      </c>
      <c r="I2250">
        <v>67.221612368794098</v>
      </c>
    </row>
    <row r="2251" spans="1:9" x14ac:dyDescent="0.15">
      <c r="A2251" t="s">
        <v>202</v>
      </c>
      <c r="B2251" t="s">
        <v>231</v>
      </c>
      <c r="C2251" t="s">
        <v>205</v>
      </c>
      <c r="D2251" t="s">
        <v>204</v>
      </c>
      <c r="E2251" t="s">
        <v>167</v>
      </c>
      <c r="F2251">
        <v>2013</v>
      </c>
      <c r="G2251">
        <v>69.470472984095693</v>
      </c>
      <c r="H2251">
        <v>72.394535309398805</v>
      </c>
      <c r="I2251">
        <v>66.178933697911802</v>
      </c>
    </row>
    <row r="2252" spans="1:9" x14ac:dyDescent="0.15">
      <c r="A2252" t="s">
        <v>202</v>
      </c>
      <c r="B2252" t="s">
        <v>232</v>
      </c>
      <c r="C2252" t="s">
        <v>21</v>
      </c>
      <c r="D2252" t="s">
        <v>204</v>
      </c>
      <c r="E2252" t="s">
        <v>167</v>
      </c>
      <c r="F2252">
        <v>2013</v>
      </c>
      <c r="G2252">
        <v>68.8602603775944</v>
      </c>
      <c r="H2252">
        <v>71.559310777837894</v>
      </c>
      <c r="I2252">
        <v>65.695741276765901</v>
      </c>
    </row>
    <row r="2253" spans="1:9" x14ac:dyDescent="0.15">
      <c r="A2253" t="s">
        <v>202</v>
      </c>
      <c r="B2253" t="s">
        <v>232</v>
      </c>
      <c r="C2253" t="s">
        <v>1</v>
      </c>
      <c r="D2253" t="s">
        <v>204</v>
      </c>
      <c r="E2253" t="s">
        <v>167</v>
      </c>
      <c r="F2253">
        <v>2013</v>
      </c>
      <c r="G2253">
        <v>71.117169680856506</v>
      </c>
      <c r="H2253">
        <v>74.285942278553605</v>
      </c>
      <c r="I2253">
        <v>67.434225761081805</v>
      </c>
    </row>
    <row r="2254" spans="1:9" x14ac:dyDescent="0.15">
      <c r="A2254" t="s">
        <v>202</v>
      </c>
      <c r="B2254" t="s">
        <v>232</v>
      </c>
      <c r="C2254" t="s">
        <v>205</v>
      </c>
      <c r="D2254" t="s">
        <v>204</v>
      </c>
      <c r="E2254" t="s">
        <v>167</v>
      </c>
      <c r="F2254">
        <v>2013</v>
      </c>
      <c r="G2254">
        <v>70.002163838613598</v>
      </c>
      <c r="H2254">
        <v>72.919076230208205</v>
      </c>
      <c r="I2254">
        <v>66.561535174136907</v>
      </c>
    </row>
    <row r="2255" spans="1:9" x14ac:dyDescent="0.15">
      <c r="A2255" t="s">
        <v>202</v>
      </c>
      <c r="B2255" t="s">
        <v>233</v>
      </c>
      <c r="C2255" t="s">
        <v>21</v>
      </c>
      <c r="D2255" t="s">
        <v>204</v>
      </c>
      <c r="E2255" t="s">
        <v>167</v>
      </c>
      <c r="F2255">
        <v>2013</v>
      </c>
      <c r="G2255">
        <v>68.333006029736794</v>
      </c>
      <c r="H2255">
        <v>70.959414625559504</v>
      </c>
      <c r="I2255">
        <v>65.245533866480201</v>
      </c>
    </row>
    <row r="2256" spans="1:9" x14ac:dyDescent="0.15">
      <c r="A2256" t="s">
        <v>202</v>
      </c>
      <c r="B2256" t="s">
        <v>233</v>
      </c>
      <c r="C2256" t="s">
        <v>1</v>
      </c>
      <c r="D2256" t="s">
        <v>204</v>
      </c>
      <c r="E2256" t="s">
        <v>167</v>
      </c>
      <c r="F2256">
        <v>2013</v>
      </c>
      <c r="G2256">
        <v>70.048596859256506</v>
      </c>
      <c r="H2256">
        <v>73.121534976544297</v>
      </c>
      <c r="I2256">
        <v>66.511561843958305</v>
      </c>
    </row>
    <row r="2257" spans="1:9" x14ac:dyDescent="0.15">
      <c r="A2257" t="s">
        <v>202</v>
      </c>
      <c r="B2257" t="s">
        <v>233</v>
      </c>
      <c r="C2257" t="s">
        <v>205</v>
      </c>
      <c r="D2257" t="s">
        <v>204</v>
      </c>
      <c r="E2257" t="s">
        <v>167</v>
      </c>
      <c r="F2257">
        <v>2013</v>
      </c>
      <c r="G2257">
        <v>69.2209349815205</v>
      </c>
      <c r="H2257">
        <v>72.0212763794745</v>
      </c>
      <c r="I2257">
        <v>65.896080450422602</v>
      </c>
    </row>
    <row r="2258" spans="1:9" x14ac:dyDescent="0.15">
      <c r="A2258" t="s">
        <v>202</v>
      </c>
      <c r="B2258" t="s">
        <v>234</v>
      </c>
      <c r="C2258" t="s">
        <v>21</v>
      </c>
      <c r="D2258" t="s">
        <v>204</v>
      </c>
      <c r="E2258" t="s">
        <v>167</v>
      </c>
      <c r="F2258">
        <v>2013</v>
      </c>
      <c r="G2258">
        <v>68.574305867114205</v>
      </c>
      <c r="H2258">
        <v>71.215107756844603</v>
      </c>
      <c r="I2258">
        <v>65.542189814312394</v>
      </c>
    </row>
    <row r="2259" spans="1:9" x14ac:dyDescent="0.15">
      <c r="A2259" t="s">
        <v>202</v>
      </c>
      <c r="B2259" t="s">
        <v>234</v>
      </c>
      <c r="C2259" t="s">
        <v>1</v>
      </c>
      <c r="D2259" t="s">
        <v>204</v>
      </c>
      <c r="E2259" t="s">
        <v>167</v>
      </c>
      <c r="F2259">
        <v>2013</v>
      </c>
      <c r="G2259">
        <v>71.021020171949601</v>
      </c>
      <c r="H2259">
        <v>74.106266018232603</v>
      </c>
      <c r="I2259">
        <v>67.437595260557998</v>
      </c>
    </row>
    <row r="2260" spans="1:9" x14ac:dyDescent="0.15">
      <c r="A2260" t="s">
        <v>202</v>
      </c>
      <c r="B2260" t="s">
        <v>234</v>
      </c>
      <c r="C2260" t="s">
        <v>205</v>
      </c>
      <c r="D2260" t="s">
        <v>204</v>
      </c>
      <c r="E2260" t="s">
        <v>167</v>
      </c>
      <c r="F2260">
        <v>2013</v>
      </c>
      <c r="G2260">
        <v>69.829766862698094</v>
      </c>
      <c r="H2260">
        <v>72.698769429997697</v>
      </c>
      <c r="I2260">
        <v>66.4794504337939</v>
      </c>
    </row>
    <row r="2261" spans="1:9" x14ac:dyDescent="0.15">
      <c r="A2261" t="s">
        <v>202</v>
      </c>
      <c r="B2261" t="s">
        <v>235</v>
      </c>
      <c r="C2261" t="s">
        <v>21</v>
      </c>
      <c r="D2261" t="s">
        <v>204</v>
      </c>
      <c r="E2261" t="s">
        <v>167</v>
      </c>
      <c r="F2261">
        <v>2013</v>
      </c>
      <c r="G2261">
        <v>68.204917376460401</v>
      </c>
      <c r="H2261">
        <v>70.805428444653103</v>
      </c>
      <c r="I2261">
        <v>65.164630112423296</v>
      </c>
    </row>
    <row r="2262" spans="1:9" x14ac:dyDescent="0.15">
      <c r="A2262" t="s">
        <v>202</v>
      </c>
      <c r="B2262" t="s">
        <v>235</v>
      </c>
      <c r="C2262" t="s">
        <v>1</v>
      </c>
      <c r="D2262" t="s">
        <v>204</v>
      </c>
      <c r="E2262" t="s">
        <v>167</v>
      </c>
      <c r="F2262">
        <v>2013</v>
      </c>
      <c r="G2262">
        <v>70.261469623910102</v>
      </c>
      <c r="H2262">
        <v>73.435025970097399</v>
      </c>
      <c r="I2262">
        <v>66.720457859032905</v>
      </c>
    </row>
    <row r="2263" spans="1:9" x14ac:dyDescent="0.15">
      <c r="A2263" t="s">
        <v>202</v>
      </c>
      <c r="B2263" t="s">
        <v>235</v>
      </c>
      <c r="C2263" t="s">
        <v>205</v>
      </c>
      <c r="D2263" t="s">
        <v>204</v>
      </c>
      <c r="E2263" t="s">
        <v>167</v>
      </c>
      <c r="F2263">
        <v>2013</v>
      </c>
      <c r="G2263">
        <v>69.262712514736805</v>
      </c>
      <c r="H2263">
        <v>72.112692248078204</v>
      </c>
      <c r="I2263">
        <v>65.9426635117823</v>
      </c>
    </row>
    <row r="2264" spans="1:9" x14ac:dyDescent="0.15">
      <c r="A2264" t="s">
        <v>202</v>
      </c>
      <c r="B2264" t="s">
        <v>236</v>
      </c>
      <c r="C2264" t="s">
        <v>21</v>
      </c>
      <c r="D2264" t="s">
        <v>204</v>
      </c>
      <c r="E2264" t="s">
        <v>167</v>
      </c>
      <c r="F2264">
        <v>2013</v>
      </c>
      <c r="G2264">
        <v>69.386337971282202</v>
      </c>
      <c r="H2264">
        <v>72.220903213310393</v>
      </c>
      <c r="I2264">
        <v>66.194599597189594</v>
      </c>
    </row>
    <row r="2265" spans="1:9" x14ac:dyDescent="0.15">
      <c r="A2265" t="s">
        <v>202</v>
      </c>
      <c r="B2265" t="s">
        <v>236</v>
      </c>
      <c r="C2265" t="s">
        <v>1</v>
      </c>
      <c r="D2265" t="s">
        <v>204</v>
      </c>
      <c r="E2265" t="s">
        <v>167</v>
      </c>
      <c r="F2265">
        <v>2013</v>
      </c>
      <c r="G2265">
        <v>70.757544398469705</v>
      </c>
      <c r="H2265">
        <v>74.0361263808865</v>
      </c>
      <c r="I2265">
        <v>67.103886684782097</v>
      </c>
    </row>
    <row r="2266" spans="1:9" x14ac:dyDescent="0.15">
      <c r="A2266" t="s">
        <v>202</v>
      </c>
      <c r="B2266" t="s">
        <v>236</v>
      </c>
      <c r="C2266" t="s">
        <v>205</v>
      </c>
      <c r="D2266" t="s">
        <v>204</v>
      </c>
      <c r="E2266" t="s">
        <v>167</v>
      </c>
      <c r="F2266">
        <v>2013</v>
      </c>
      <c r="G2266">
        <v>70.084546814973905</v>
      </c>
      <c r="H2266">
        <v>73.040469369561393</v>
      </c>
      <c r="I2266">
        <v>66.643838631805295</v>
      </c>
    </row>
    <row r="2267" spans="1:9" x14ac:dyDescent="0.15">
      <c r="A2267" t="s">
        <v>202</v>
      </c>
      <c r="B2267" t="s">
        <v>237</v>
      </c>
      <c r="C2267" t="s">
        <v>21</v>
      </c>
      <c r="D2267" t="s">
        <v>204</v>
      </c>
      <c r="E2267" t="s">
        <v>167</v>
      </c>
      <c r="F2267">
        <v>2013</v>
      </c>
      <c r="G2267">
        <v>67.404153845591793</v>
      </c>
      <c r="H2267">
        <v>70.034728538723996</v>
      </c>
      <c r="I2267">
        <v>64.360125974723204</v>
      </c>
    </row>
    <row r="2268" spans="1:9" x14ac:dyDescent="0.15">
      <c r="A2268" t="s">
        <v>202</v>
      </c>
      <c r="B2268" t="s">
        <v>237</v>
      </c>
      <c r="C2268" t="s">
        <v>1</v>
      </c>
      <c r="D2268" t="s">
        <v>204</v>
      </c>
      <c r="E2268" t="s">
        <v>167</v>
      </c>
      <c r="F2268">
        <v>2013</v>
      </c>
      <c r="G2268">
        <v>70.3301506985852</v>
      </c>
      <c r="H2268">
        <v>73.509792572723399</v>
      </c>
      <c r="I2268">
        <v>66.758232788393002</v>
      </c>
    </row>
    <row r="2269" spans="1:9" x14ac:dyDescent="0.15">
      <c r="A2269" t="s">
        <v>202</v>
      </c>
      <c r="B2269" t="s">
        <v>237</v>
      </c>
      <c r="C2269" t="s">
        <v>205</v>
      </c>
      <c r="D2269" t="s">
        <v>204</v>
      </c>
      <c r="E2269" t="s">
        <v>167</v>
      </c>
      <c r="F2269">
        <v>2013</v>
      </c>
      <c r="G2269">
        <v>68.850624599243005</v>
      </c>
      <c r="H2269">
        <v>71.754473452185707</v>
      </c>
      <c r="I2269">
        <v>65.5411142255588</v>
      </c>
    </row>
    <row r="2270" spans="1:9" x14ac:dyDescent="0.15">
      <c r="A2270" t="s">
        <v>202</v>
      </c>
      <c r="B2270" t="s">
        <v>238</v>
      </c>
      <c r="C2270" t="s">
        <v>21</v>
      </c>
      <c r="D2270" t="s">
        <v>204</v>
      </c>
      <c r="E2270" t="s">
        <v>167</v>
      </c>
      <c r="F2270">
        <v>2013</v>
      </c>
      <c r="G2270">
        <v>68.209489966620595</v>
      </c>
      <c r="H2270">
        <v>70.790001629233203</v>
      </c>
      <c r="I2270">
        <v>65.2784236199021</v>
      </c>
    </row>
    <row r="2271" spans="1:9" x14ac:dyDescent="0.15">
      <c r="A2271" t="s">
        <v>202</v>
      </c>
      <c r="B2271" t="s">
        <v>238</v>
      </c>
      <c r="C2271" t="s">
        <v>1</v>
      </c>
      <c r="D2271" t="s">
        <v>204</v>
      </c>
      <c r="E2271" t="s">
        <v>167</v>
      </c>
      <c r="F2271">
        <v>2013</v>
      </c>
      <c r="G2271">
        <v>69.9164070921031</v>
      </c>
      <c r="H2271">
        <v>73.078016327292403</v>
      </c>
      <c r="I2271">
        <v>66.363172951474994</v>
      </c>
    </row>
    <row r="2272" spans="1:9" x14ac:dyDescent="0.15">
      <c r="A2272" t="s">
        <v>202</v>
      </c>
      <c r="B2272" t="s">
        <v>238</v>
      </c>
      <c r="C2272" t="s">
        <v>205</v>
      </c>
      <c r="D2272" t="s">
        <v>204</v>
      </c>
      <c r="E2272" t="s">
        <v>167</v>
      </c>
      <c r="F2272">
        <v>2013</v>
      </c>
      <c r="G2272">
        <v>69.102488392999206</v>
      </c>
      <c r="H2272">
        <v>71.959841900010204</v>
      </c>
      <c r="I2272">
        <v>65.776369833082498</v>
      </c>
    </row>
    <row r="2273" spans="1:9" x14ac:dyDescent="0.15">
      <c r="A2273" t="s">
        <v>202</v>
      </c>
      <c r="B2273" t="s">
        <v>239</v>
      </c>
      <c r="C2273" t="s">
        <v>21</v>
      </c>
      <c r="D2273" t="s">
        <v>204</v>
      </c>
      <c r="E2273" t="s">
        <v>167</v>
      </c>
      <c r="F2273">
        <v>2013</v>
      </c>
      <c r="G2273">
        <v>68.899376298629804</v>
      </c>
      <c r="H2273">
        <v>71.586202557405997</v>
      </c>
      <c r="I2273">
        <v>65.863936943209396</v>
      </c>
    </row>
    <row r="2274" spans="1:9" x14ac:dyDescent="0.15">
      <c r="A2274" t="s">
        <v>202</v>
      </c>
      <c r="B2274" t="s">
        <v>239</v>
      </c>
      <c r="C2274" t="s">
        <v>1</v>
      </c>
      <c r="D2274" t="s">
        <v>204</v>
      </c>
      <c r="E2274" t="s">
        <v>167</v>
      </c>
      <c r="F2274">
        <v>2013</v>
      </c>
      <c r="G2274">
        <v>70.405965543913993</v>
      </c>
      <c r="H2274">
        <v>73.554680039322193</v>
      </c>
      <c r="I2274">
        <v>66.8329993543109</v>
      </c>
    </row>
    <row r="2275" spans="1:9" x14ac:dyDescent="0.15">
      <c r="A2275" t="s">
        <v>202</v>
      </c>
      <c r="B2275" t="s">
        <v>239</v>
      </c>
      <c r="C2275" t="s">
        <v>205</v>
      </c>
      <c r="D2275" t="s">
        <v>204</v>
      </c>
      <c r="E2275" t="s">
        <v>167</v>
      </c>
      <c r="F2275">
        <v>2013</v>
      </c>
      <c r="G2275">
        <v>69.685331778658195</v>
      </c>
      <c r="H2275">
        <v>72.594853692485998</v>
      </c>
      <c r="I2275">
        <v>66.368078953259698</v>
      </c>
    </row>
    <row r="2276" spans="1:9" x14ac:dyDescent="0.15">
      <c r="A2276" t="s">
        <v>202</v>
      </c>
      <c r="B2276" t="s">
        <v>240</v>
      </c>
      <c r="C2276" t="s">
        <v>21</v>
      </c>
      <c r="D2276" t="s">
        <v>204</v>
      </c>
      <c r="E2276" t="s">
        <v>167</v>
      </c>
      <c r="F2276">
        <v>2013</v>
      </c>
      <c r="G2276">
        <v>67.482576071529905</v>
      </c>
      <c r="H2276">
        <v>70.103444190475301</v>
      </c>
      <c r="I2276">
        <v>64.472212814386296</v>
      </c>
    </row>
    <row r="2277" spans="1:9" x14ac:dyDescent="0.15">
      <c r="A2277" t="s">
        <v>202</v>
      </c>
      <c r="B2277" t="s">
        <v>240</v>
      </c>
      <c r="C2277" t="s">
        <v>1</v>
      </c>
      <c r="D2277" t="s">
        <v>204</v>
      </c>
      <c r="E2277" t="s">
        <v>167</v>
      </c>
      <c r="F2277">
        <v>2013</v>
      </c>
      <c r="G2277">
        <v>69.530651378259194</v>
      </c>
      <c r="H2277">
        <v>72.727018759882895</v>
      </c>
      <c r="I2277">
        <v>65.912566545253895</v>
      </c>
    </row>
    <row r="2278" spans="1:9" x14ac:dyDescent="0.15">
      <c r="A2278" t="s">
        <v>202</v>
      </c>
      <c r="B2278" t="s">
        <v>240</v>
      </c>
      <c r="C2278" t="s">
        <v>205</v>
      </c>
      <c r="D2278" t="s">
        <v>204</v>
      </c>
      <c r="E2278" t="s">
        <v>167</v>
      </c>
      <c r="F2278">
        <v>2013</v>
      </c>
      <c r="G2278">
        <v>68.530265682505998</v>
      </c>
      <c r="H2278">
        <v>71.446505161856905</v>
      </c>
      <c r="I2278">
        <v>65.2150520225468</v>
      </c>
    </row>
    <row r="2279" spans="1:9" x14ac:dyDescent="0.15">
      <c r="A2279" t="s">
        <v>202</v>
      </c>
      <c r="B2279" t="s">
        <v>241</v>
      </c>
      <c r="C2279" t="s">
        <v>21</v>
      </c>
      <c r="D2279" t="s">
        <v>204</v>
      </c>
      <c r="E2279" t="s">
        <v>167</v>
      </c>
      <c r="F2279">
        <v>2013</v>
      </c>
      <c r="G2279">
        <v>67.309213612301605</v>
      </c>
      <c r="H2279">
        <v>69.880714770071293</v>
      </c>
      <c r="I2279">
        <v>64.316473184086803</v>
      </c>
    </row>
    <row r="2280" spans="1:9" x14ac:dyDescent="0.15">
      <c r="A2280" t="s">
        <v>202</v>
      </c>
      <c r="B2280" t="s">
        <v>241</v>
      </c>
      <c r="C2280" t="s">
        <v>1</v>
      </c>
      <c r="D2280" t="s">
        <v>204</v>
      </c>
      <c r="E2280" t="s">
        <v>167</v>
      </c>
      <c r="F2280">
        <v>2013</v>
      </c>
      <c r="G2280">
        <v>69.6460752025571</v>
      </c>
      <c r="H2280">
        <v>72.670717818140204</v>
      </c>
      <c r="I2280">
        <v>66.166932776734996</v>
      </c>
    </row>
    <row r="2281" spans="1:9" x14ac:dyDescent="0.15">
      <c r="A2281" t="s">
        <v>202</v>
      </c>
      <c r="B2281" t="s">
        <v>241</v>
      </c>
      <c r="C2281" t="s">
        <v>205</v>
      </c>
      <c r="D2281" t="s">
        <v>204</v>
      </c>
      <c r="E2281" t="s">
        <v>167</v>
      </c>
      <c r="F2281">
        <v>2013</v>
      </c>
      <c r="G2281">
        <v>68.487900718784502</v>
      </c>
      <c r="H2281">
        <v>71.278819082525004</v>
      </c>
      <c r="I2281">
        <v>65.2381247176627</v>
      </c>
    </row>
    <row r="2282" spans="1:9" x14ac:dyDescent="0.15">
      <c r="A2282" t="s">
        <v>202</v>
      </c>
      <c r="B2282" t="s">
        <v>242</v>
      </c>
      <c r="C2282" t="s">
        <v>21</v>
      </c>
      <c r="D2282" t="s">
        <v>204</v>
      </c>
      <c r="E2282" t="s">
        <v>167</v>
      </c>
      <c r="F2282">
        <v>2013</v>
      </c>
      <c r="G2282">
        <v>66.957685515801202</v>
      </c>
      <c r="H2282">
        <v>69.411528934443297</v>
      </c>
      <c r="I2282">
        <v>64.092834078099202</v>
      </c>
    </row>
    <row r="2283" spans="1:9" x14ac:dyDescent="0.15">
      <c r="A2283" t="s">
        <v>202</v>
      </c>
      <c r="B2283" t="s">
        <v>242</v>
      </c>
      <c r="C2283" t="s">
        <v>1</v>
      </c>
      <c r="D2283" t="s">
        <v>204</v>
      </c>
      <c r="E2283" t="s">
        <v>167</v>
      </c>
      <c r="F2283">
        <v>2013</v>
      </c>
      <c r="G2283">
        <v>69.414022669855399</v>
      </c>
      <c r="H2283">
        <v>72.455635688197205</v>
      </c>
      <c r="I2283">
        <v>65.979170951607202</v>
      </c>
    </row>
    <row r="2284" spans="1:9" x14ac:dyDescent="0.15">
      <c r="A2284" t="s">
        <v>202</v>
      </c>
      <c r="B2284" t="s">
        <v>242</v>
      </c>
      <c r="C2284" t="s">
        <v>205</v>
      </c>
      <c r="D2284" t="s">
        <v>204</v>
      </c>
      <c r="E2284" t="s">
        <v>167</v>
      </c>
      <c r="F2284">
        <v>2013</v>
      </c>
      <c r="G2284">
        <v>68.220845244469203</v>
      </c>
      <c r="H2284">
        <v>70.988865541298594</v>
      </c>
      <c r="I2284">
        <v>65.084429142055697</v>
      </c>
    </row>
    <row r="2285" spans="1:9" x14ac:dyDescent="0.15">
      <c r="A2285" t="s">
        <v>202</v>
      </c>
      <c r="B2285" t="s">
        <v>243</v>
      </c>
      <c r="C2285" t="s">
        <v>21</v>
      </c>
      <c r="D2285" t="s">
        <v>204</v>
      </c>
      <c r="E2285" t="s">
        <v>167</v>
      </c>
      <c r="F2285">
        <v>2013</v>
      </c>
      <c r="G2285">
        <v>68.695189627887899</v>
      </c>
      <c r="H2285">
        <v>71.344073710398007</v>
      </c>
      <c r="I2285">
        <v>65.636199070283794</v>
      </c>
    </row>
    <row r="2286" spans="1:9" x14ac:dyDescent="0.15">
      <c r="A2286" t="s">
        <v>202</v>
      </c>
      <c r="B2286" t="s">
        <v>243</v>
      </c>
      <c r="C2286" t="s">
        <v>1</v>
      </c>
      <c r="D2286" t="s">
        <v>204</v>
      </c>
      <c r="E2286" t="s">
        <v>167</v>
      </c>
      <c r="F2286">
        <v>2013</v>
      </c>
      <c r="G2286">
        <v>70.417881418097593</v>
      </c>
      <c r="H2286">
        <v>73.544349500754095</v>
      </c>
      <c r="I2286">
        <v>66.827326572150994</v>
      </c>
    </row>
    <row r="2287" spans="1:9" x14ac:dyDescent="0.15">
      <c r="A2287" t="s">
        <v>202</v>
      </c>
      <c r="B2287" t="s">
        <v>243</v>
      </c>
      <c r="C2287" t="s">
        <v>205</v>
      </c>
      <c r="D2287" t="s">
        <v>204</v>
      </c>
      <c r="E2287" t="s">
        <v>167</v>
      </c>
      <c r="F2287">
        <v>2013</v>
      </c>
      <c r="G2287">
        <v>69.593490562109295</v>
      </c>
      <c r="H2287">
        <v>72.481491029359404</v>
      </c>
      <c r="I2287">
        <v>66.300842811676503</v>
      </c>
    </row>
    <row r="2288" spans="1:9" x14ac:dyDescent="0.15">
      <c r="A2288" t="s">
        <v>202</v>
      </c>
      <c r="B2288" t="s">
        <v>244</v>
      </c>
      <c r="C2288" t="s">
        <v>21</v>
      </c>
      <c r="D2288" t="s">
        <v>204</v>
      </c>
      <c r="E2288" t="s">
        <v>167</v>
      </c>
      <c r="F2288">
        <v>2013</v>
      </c>
      <c r="G2288">
        <v>67.620650345755095</v>
      </c>
      <c r="H2288">
        <v>70.305121225490893</v>
      </c>
      <c r="I2288">
        <v>64.508892264241993</v>
      </c>
    </row>
    <row r="2289" spans="1:9" x14ac:dyDescent="0.15">
      <c r="A2289" t="s">
        <v>202</v>
      </c>
      <c r="B2289" t="s">
        <v>244</v>
      </c>
      <c r="C2289" t="s">
        <v>1</v>
      </c>
      <c r="D2289" t="s">
        <v>204</v>
      </c>
      <c r="E2289" t="s">
        <v>167</v>
      </c>
      <c r="F2289">
        <v>2013</v>
      </c>
      <c r="G2289">
        <v>69.026165117026906</v>
      </c>
      <c r="H2289">
        <v>72.222666495727395</v>
      </c>
      <c r="I2289">
        <v>65.483519941026202</v>
      </c>
    </row>
    <row r="2290" spans="1:9" x14ac:dyDescent="0.15">
      <c r="A2290" t="s">
        <v>202</v>
      </c>
      <c r="B2290" t="s">
        <v>244</v>
      </c>
      <c r="C2290" t="s">
        <v>205</v>
      </c>
      <c r="D2290" t="s">
        <v>204</v>
      </c>
      <c r="E2290" t="s">
        <v>167</v>
      </c>
      <c r="F2290">
        <v>2013</v>
      </c>
      <c r="G2290">
        <v>68.312068343703601</v>
      </c>
      <c r="H2290">
        <v>71.224049956726503</v>
      </c>
      <c r="I2290">
        <v>65.006230081986104</v>
      </c>
    </row>
    <row r="2291" spans="1:9" x14ac:dyDescent="0.15">
      <c r="A2291" t="s">
        <v>202</v>
      </c>
      <c r="B2291" t="s">
        <v>245</v>
      </c>
      <c r="C2291" t="s">
        <v>21</v>
      </c>
      <c r="D2291" t="s">
        <v>204</v>
      </c>
      <c r="E2291" t="s">
        <v>167</v>
      </c>
      <c r="F2291">
        <v>2013</v>
      </c>
      <c r="G2291">
        <v>67.675770266182894</v>
      </c>
      <c r="H2291">
        <v>70.277428065566596</v>
      </c>
      <c r="I2291">
        <v>64.662205677561303</v>
      </c>
    </row>
    <row r="2292" spans="1:9" x14ac:dyDescent="0.15">
      <c r="A2292" t="s">
        <v>202</v>
      </c>
      <c r="B2292" t="s">
        <v>245</v>
      </c>
      <c r="C2292" t="s">
        <v>1</v>
      </c>
      <c r="D2292" t="s">
        <v>204</v>
      </c>
      <c r="E2292" t="s">
        <v>167</v>
      </c>
      <c r="F2292">
        <v>2013</v>
      </c>
      <c r="G2292">
        <v>70.067878291335106</v>
      </c>
      <c r="H2292">
        <v>73.273492238815606</v>
      </c>
      <c r="I2292">
        <v>66.334424335200396</v>
      </c>
    </row>
    <row r="2293" spans="1:9" x14ac:dyDescent="0.15">
      <c r="A2293" t="s">
        <v>202</v>
      </c>
      <c r="B2293" t="s">
        <v>245</v>
      </c>
      <c r="C2293" t="s">
        <v>205</v>
      </c>
      <c r="D2293" t="s">
        <v>204</v>
      </c>
      <c r="E2293" t="s">
        <v>167</v>
      </c>
      <c r="F2293">
        <v>2013</v>
      </c>
      <c r="G2293">
        <v>68.862661005821195</v>
      </c>
      <c r="H2293">
        <v>71.730696522503195</v>
      </c>
      <c r="I2293">
        <v>65.505672553526907</v>
      </c>
    </row>
    <row r="2294" spans="1:9" x14ac:dyDescent="0.15">
      <c r="A2294" t="s">
        <v>202</v>
      </c>
      <c r="B2294" t="s">
        <v>246</v>
      </c>
      <c r="C2294" t="s">
        <v>21</v>
      </c>
      <c r="D2294" t="s">
        <v>204</v>
      </c>
      <c r="E2294" t="s">
        <v>167</v>
      </c>
      <c r="F2294">
        <v>2013</v>
      </c>
      <c r="G2294">
        <v>66.936826888049296</v>
      </c>
      <c r="H2294">
        <v>69.495077104876501</v>
      </c>
      <c r="I2294">
        <v>63.929682098816897</v>
      </c>
    </row>
    <row r="2295" spans="1:9" x14ac:dyDescent="0.15">
      <c r="A2295" t="s">
        <v>202</v>
      </c>
      <c r="B2295" t="s">
        <v>246</v>
      </c>
      <c r="C2295" t="s">
        <v>1</v>
      </c>
      <c r="D2295" t="s">
        <v>204</v>
      </c>
      <c r="E2295" t="s">
        <v>167</v>
      </c>
      <c r="F2295">
        <v>2013</v>
      </c>
      <c r="G2295">
        <v>69.916927573555895</v>
      </c>
      <c r="H2295">
        <v>73.054390257487299</v>
      </c>
      <c r="I2295">
        <v>66.3194326710626</v>
      </c>
    </row>
    <row r="2296" spans="1:9" x14ac:dyDescent="0.15">
      <c r="A2296" t="s">
        <v>202</v>
      </c>
      <c r="B2296" t="s">
        <v>246</v>
      </c>
      <c r="C2296" t="s">
        <v>205</v>
      </c>
      <c r="D2296" t="s">
        <v>204</v>
      </c>
      <c r="E2296" t="s">
        <v>167</v>
      </c>
      <c r="F2296">
        <v>2013</v>
      </c>
      <c r="G2296">
        <v>68.369548970457103</v>
      </c>
      <c r="H2296">
        <v>71.145703963760695</v>
      </c>
      <c r="I2296">
        <v>65.052502055686602</v>
      </c>
    </row>
    <row r="2297" spans="1:9" x14ac:dyDescent="0.15">
      <c r="A2297" t="s">
        <v>202</v>
      </c>
      <c r="B2297" t="s">
        <v>247</v>
      </c>
      <c r="C2297" t="s">
        <v>21</v>
      </c>
      <c r="D2297" t="s">
        <v>204</v>
      </c>
      <c r="E2297" t="s">
        <v>167</v>
      </c>
      <c r="F2297">
        <v>2013</v>
      </c>
      <c r="G2297">
        <v>70.263244560815295</v>
      </c>
      <c r="H2297">
        <v>73.080403069988407</v>
      </c>
      <c r="I2297">
        <v>67.132964554415594</v>
      </c>
    </row>
    <row r="2298" spans="1:9" x14ac:dyDescent="0.15">
      <c r="A2298" t="s">
        <v>202</v>
      </c>
      <c r="B2298" t="s">
        <v>247</v>
      </c>
      <c r="C2298" t="s">
        <v>1</v>
      </c>
      <c r="D2298" t="s">
        <v>204</v>
      </c>
      <c r="E2298" t="s">
        <v>167</v>
      </c>
      <c r="F2298">
        <v>2013</v>
      </c>
      <c r="G2298">
        <v>72.364230606897706</v>
      </c>
      <c r="H2298">
        <v>75.498609371475894</v>
      </c>
      <c r="I2298">
        <v>68.498664785263301</v>
      </c>
    </row>
    <row r="2299" spans="1:9" x14ac:dyDescent="0.15">
      <c r="A2299" t="s">
        <v>202</v>
      </c>
      <c r="B2299" t="s">
        <v>247</v>
      </c>
      <c r="C2299" t="s">
        <v>205</v>
      </c>
      <c r="D2299" t="s">
        <v>204</v>
      </c>
      <c r="E2299" t="s">
        <v>167</v>
      </c>
      <c r="F2299">
        <v>2013</v>
      </c>
      <c r="G2299">
        <v>71.307601261104097</v>
      </c>
      <c r="H2299">
        <v>74.277683633409495</v>
      </c>
      <c r="I2299">
        <v>67.858416577983903</v>
      </c>
    </row>
    <row r="2300" spans="1:9" x14ac:dyDescent="0.15">
      <c r="A2300" t="s">
        <v>202</v>
      </c>
      <c r="B2300" t="s">
        <v>248</v>
      </c>
      <c r="C2300" t="s">
        <v>21</v>
      </c>
      <c r="D2300" t="s">
        <v>204</v>
      </c>
      <c r="E2300" t="s">
        <v>167</v>
      </c>
      <c r="F2300">
        <v>2013</v>
      </c>
      <c r="G2300">
        <v>70.303976315409002</v>
      </c>
      <c r="H2300">
        <v>72.963205147643905</v>
      </c>
      <c r="I2300">
        <v>67.149222121854507</v>
      </c>
    </row>
    <row r="2301" spans="1:9" x14ac:dyDescent="0.15">
      <c r="A2301" t="s">
        <v>202</v>
      </c>
      <c r="B2301" t="s">
        <v>248</v>
      </c>
      <c r="C2301" t="s">
        <v>1</v>
      </c>
      <c r="D2301" t="s">
        <v>204</v>
      </c>
      <c r="E2301" t="s">
        <v>167</v>
      </c>
      <c r="F2301">
        <v>2013</v>
      </c>
      <c r="G2301">
        <v>71.431796829424798</v>
      </c>
      <c r="H2301">
        <v>74.656779386479698</v>
      </c>
      <c r="I2301">
        <v>67.821163811743006</v>
      </c>
    </row>
    <row r="2302" spans="1:9" x14ac:dyDescent="0.15">
      <c r="A2302" t="s">
        <v>202</v>
      </c>
      <c r="B2302" t="s">
        <v>248</v>
      </c>
      <c r="C2302" t="s">
        <v>205</v>
      </c>
      <c r="D2302" t="s">
        <v>204</v>
      </c>
      <c r="E2302" t="s">
        <v>167</v>
      </c>
      <c r="F2302">
        <v>2013</v>
      </c>
      <c r="G2302">
        <v>70.908753529476101</v>
      </c>
      <c r="H2302">
        <v>73.820929592643196</v>
      </c>
      <c r="I2302">
        <v>67.507270577715801</v>
      </c>
    </row>
    <row r="2303" spans="1:9" x14ac:dyDescent="0.15">
      <c r="A2303" t="s">
        <v>202</v>
      </c>
      <c r="B2303" t="s">
        <v>249</v>
      </c>
      <c r="C2303" t="s">
        <v>21</v>
      </c>
      <c r="D2303" t="s">
        <v>204</v>
      </c>
      <c r="E2303" t="s">
        <v>167</v>
      </c>
      <c r="F2303">
        <v>2013</v>
      </c>
      <c r="G2303">
        <v>70.128227041384505</v>
      </c>
      <c r="H2303">
        <v>72.870468575148706</v>
      </c>
      <c r="I2303">
        <v>66.988098552694893</v>
      </c>
    </row>
    <row r="2304" spans="1:9" x14ac:dyDescent="0.15">
      <c r="A2304" t="s">
        <v>202</v>
      </c>
      <c r="B2304" t="s">
        <v>249</v>
      </c>
      <c r="C2304" t="s">
        <v>1</v>
      </c>
      <c r="D2304" t="s">
        <v>204</v>
      </c>
      <c r="E2304" t="s">
        <v>167</v>
      </c>
      <c r="F2304">
        <v>2013</v>
      </c>
      <c r="G2304">
        <v>71.6440628848529</v>
      </c>
      <c r="H2304">
        <v>74.727202795869701</v>
      </c>
      <c r="I2304">
        <v>68.013192069128806</v>
      </c>
    </row>
    <row r="2305" spans="1:9" x14ac:dyDescent="0.15">
      <c r="A2305" t="s">
        <v>202</v>
      </c>
      <c r="B2305" t="s">
        <v>249</v>
      </c>
      <c r="C2305" t="s">
        <v>205</v>
      </c>
      <c r="D2305" t="s">
        <v>204</v>
      </c>
      <c r="E2305" t="s">
        <v>167</v>
      </c>
      <c r="F2305">
        <v>2013</v>
      </c>
      <c r="G2305">
        <v>70.921456512950598</v>
      </c>
      <c r="H2305">
        <v>73.808491435816705</v>
      </c>
      <c r="I2305">
        <v>67.5478550221885</v>
      </c>
    </row>
    <row r="2306" spans="1:9" x14ac:dyDescent="0.15">
      <c r="A2306" t="s">
        <v>202</v>
      </c>
      <c r="B2306" t="s">
        <v>250</v>
      </c>
      <c r="C2306" t="s">
        <v>21</v>
      </c>
      <c r="D2306" t="s">
        <v>204</v>
      </c>
      <c r="E2306" t="s">
        <v>167</v>
      </c>
      <c r="F2306">
        <v>2013</v>
      </c>
      <c r="G2306">
        <v>69.607798295685399</v>
      </c>
      <c r="H2306">
        <v>72.296718828993903</v>
      </c>
      <c r="I2306">
        <v>66.495820009199903</v>
      </c>
    </row>
    <row r="2307" spans="1:9" x14ac:dyDescent="0.15">
      <c r="A2307" t="s">
        <v>202</v>
      </c>
      <c r="B2307" t="s">
        <v>250</v>
      </c>
      <c r="C2307" t="s">
        <v>1</v>
      </c>
      <c r="D2307" t="s">
        <v>204</v>
      </c>
      <c r="E2307" t="s">
        <v>167</v>
      </c>
      <c r="F2307">
        <v>2013</v>
      </c>
      <c r="G2307">
        <v>71.450396004709305</v>
      </c>
      <c r="H2307">
        <v>74.6681813034577</v>
      </c>
      <c r="I2307">
        <v>67.7759470898975</v>
      </c>
    </row>
    <row r="2308" spans="1:9" x14ac:dyDescent="0.15">
      <c r="A2308" t="s">
        <v>202</v>
      </c>
      <c r="B2308" t="s">
        <v>250</v>
      </c>
      <c r="C2308" t="s">
        <v>205</v>
      </c>
      <c r="D2308" t="s">
        <v>204</v>
      </c>
      <c r="E2308" t="s">
        <v>167</v>
      </c>
      <c r="F2308">
        <v>2013</v>
      </c>
      <c r="G2308">
        <v>70.558433839947298</v>
      </c>
      <c r="H2308">
        <v>73.479839551376401</v>
      </c>
      <c r="I2308">
        <v>67.105550446837697</v>
      </c>
    </row>
    <row r="2309" spans="1:9" x14ac:dyDescent="0.15">
      <c r="A2309" t="s">
        <v>202</v>
      </c>
      <c r="B2309" t="s">
        <v>251</v>
      </c>
      <c r="C2309" t="s">
        <v>21</v>
      </c>
      <c r="D2309" t="s">
        <v>204</v>
      </c>
      <c r="E2309" t="s">
        <v>167</v>
      </c>
      <c r="F2309">
        <v>2013</v>
      </c>
      <c r="G2309">
        <v>69.701803954190396</v>
      </c>
      <c r="H2309">
        <v>72.409648577731502</v>
      </c>
      <c r="I2309">
        <v>66.592015587913295</v>
      </c>
    </row>
    <row r="2310" spans="1:9" x14ac:dyDescent="0.15">
      <c r="A2310" t="s">
        <v>202</v>
      </c>
      <c r="B2310" t="s">
        <v>251</v>
      </c>
      <c r="C2310" t="s">
        <v>1</v>
      </c>
      <c r="D2310" t="s">
        <v>204</v>
      </c>
      <c r="E2310" t="s">
        <v>167</v>
      </c>
      <c r="F2310">
        <v>2013</v>
      </c>
      <c r="G2310">
        <v>70.343355803488706</v>
      </c>
      <c r="H2310">
        <v>73.453238459156907</v>
      </c>
      <c r="I2310">
        <v>66.715764010198299</v>
      </c>
    </row>
    <row r="2311" spans="1:9" x14ac:dyDescent="0.15">
      <c r="A2311" t="s">
        <v>202</v>
      </c>
      <c r="B2311" t="s">
        <v>251</v>
      </c>
      <c r="C2311" t="s">
        <v>205</v>
      </c>
      <c r="D2311" t="s">
        <v>204</v>
      </c>
      <c r="E2311" t="s">
        <v>167</v>
      </c>
      <c r="F2311">
        <v>2013</v>
      </c>
      <c r="G2311">
        <v>70.032806985344905</v>
      </c>
      <c r="H2311">
        <v>72.953039957233699</v>
      </c>
      <c r="I2311">
        <v>66.625038387359297</v>
      </c>
    </row>
    <row r="2312" spans="1:9" x14ac:dyDescent="0.15">
      <c r="A2312" t="s">
        <v>202</v>
      </c>
      <c r="B2312" t="s">
        <v>252</v>
      </c>
      <c r="C2312" t="s">
        <v>21</v>
      </c>
      <c r="D2312" t="s">
        <v>204</v>
      </c>
      <c r="E2312" t="s">
        <v>167</v>
      </c>
      <c r="F2312">
        <v>2013</v>
      </c>
      <c r="G2312">
        <v>69.961428194258403</v>
      </c>
      <c r="H2312">
        <v>72.649839726344297</v>
      </c>
      <c r="I2312">
        <v>66.805163257041201</v>
      </c>
    </row>
    <row r="2313" spans="1:9" x14ac:dyDescent="0.15">
      <c r="A2313" t="s">
        <v>202</v>
      </c>
      <c r="B2313" t="s">
        <v>252</v>
      </c>
      <c r="C2313" t="s">
        <v>1</v>
      </c>
      <c r="D2313" t="s">
        <v>204</v>
      </c>
      <c r="E2313" t="s">
        <v>167</v>
      </c>
      <c r="F2313">
        <v>2013</v>
      </c>
      <c r="G2313">
        <v>71.091536789463504</v>
      </c>
      <c r="H2313">
        <v>74.231877095343705</v>
      </c>
      <c r="I2313">
        <v>67.384310595566802</v>
      </c>
    </row>
    <row r="2314" spans="1:9" x14ac:dyDescent="0.15">
      <c r="A2314" t="s">
        <v>202</v>
      </c>
      <c r="B2314" t="s">
        <v>252</v>
      </c>
      <c r="C2314" t="s">
        <v>205</v>
      </c>
      <c r="D2314" t="s">
        <v>204</v>
      </c>
      <c r="E2314" t="s">
        <v>167</v>
      </c>
      <c r="F2314">
        <v>2013</v>
      </c>
      <c r="G2314">
        <v>70.5577298626947</v>
      </c>
      <c r="H2314">
        <v>73.484665481322295</v>
      </c>
      <c r="I2314">
        <v>67.130211020059505</v>
      </c>
    </row>
    <row r="2315" spans="1:9" x14ac:dyDescent="0.15">
      <c r="A2315" t="s">
        <v>202</v>
      </c>
      <c r="B2315" t="s">
        <v>253</v>
      </c>
      <c r="C2315" t="s">
        <v>21</v>
      </c>
      <c r="D2315" t="s">
        <v>204</v>
      </c>
      <c r="E2315" t="s">
        <v>167</v>
      </c>
      <c r="F2315">
        <v>2013</v>
      </c>
      <c r="G2315">
        <v>69.5217197670394</v>
      </c>
      <c r="H2315">
        <v>72.235660846506704</v>
      </c>
      <c r="I2315">
        <v>66.439963880431094</v>
      </c>
    </row>
    <row r="2316" spans="1:9" x14ac:dyDescent="0.15">
      <c r="A2316" t="s">
        <v>202</v>
      </c>
      <c r="B2316" t="s">
        <v>253</v>
      </c>
      <c r="C2316" t="s">
        <v>1</v>
      </c>
      <c r="D2316" t="s">
        <v>204</v>
      </c>
      <c r="E2316" t="s">
        <v>167</v>
      </c>
      <c r="F2316">
        <v>2013</v>
      </c>
      <c r="G2316">
        <v>71.458146188383793</v>
      </c>
      <c r="H2316">
        <v>74.695250369210598</v>
      </c>
      <c r="I2316">
        <v>67.939101226422693</v>
      </c>
    </row>
    <row r="2317" spans="1:9" x14ac:dyDescent="0.15">
      <c r="A2317" t="s">
        <v>202</v>
      </c>
      <c r="B2317" t="s">
        <v>253</v>
      </c>
      <c r="C2317" t="s">
        <v>205</v>
      </c>
      <c r="D2317" t="s">
        <v>204</v>
      </c>
      <c r="E2317" t="s">
        <v>167</v>
      </c>
      <c r="F2317">
        <v>2013</v>
      </c>
      <c r="G2317">
        <v>70.513299022987198</v>
      </c>
      <c r="H2317">
        <v>73.449138513971505</v>
      </c>
      <c r="I2317">
        <v>67.158190255036004</v>
      </c>
    </row>
    <row r="2318" spans="1:9" x14ac:dyDescent="0.15">
      <c r="A2318" t="s">
        <v>202</v>
      </c>
      <c r="B2318" t="s">
        <v>123</v>
      </c>
      <c r="C2318" t="s">
        <v>21</v>
      </c>
      <c r="D2318" t="s">
        <v>204</v>
      </c>
      <c r="E2318" t="s">
        <v>167</v>
      </c>
      <c r="F2318">
        <v>2013</v>
      </c>
      <c r="G2318">
        <v>69.490736470707105</v>
      </c>
      <c r="H2318">
        <v>72.098304604087105</v>
      </c>
      <c r="I2318">
        <v>66.417393829587397</v>
      </c>
    </row>
    <row r="2319" spans="1:9" x14ac:dyDescent="0.15">
      <c r="A2319" t="s">
        <v>202</v>
      </c>
      <c r="B2319" t="s">
        <v>123</v>
      </c>
      <c r="C2319" t="s">
        <v>1</v>
      </c>
      <c r="D2319" t="s">
        <v>204</v>
      </c>
      <c r="E2319" t="s">
        <v>167</v>
      </c>
      <c r="F2319">
        <v>2013</v>
      </c>
      <c r="G2319">
        <v>71.025617261793897</v>
      </c>
      <c r="H2319">
        <v>74.117189433335497</v>
      </c>
      <c r="I2319">
        <v>67.370012755784899</v>
      </c>
    </row>
    <row r="2320" spans="1:9" x14ac:dyDescent="0.15">
      <c r="A2320" t="s">
        <v>202</v>
      </c>
      <c r="B2320" t="s">
        <v>123</v>
      </c>
      <c r="C2320" t="s">
        <v>205</v>
      </c>
      <c r="D2320" t="s">
        <v>204</v>
      </c>
      <c r="E2320" t="s">
        <v>167</v>
      </c>
      <c r="F2320">
        <v>2013</v>
      </c>
      <c r="G2320">
        <v>70.299153953203302</v>
      </c>
      <c r="H2320">
        <v>73.1466443362539</v>
      </c>
      <c r="I2320">
        <v>66.930888565785907</v>
      </c>
    </row>
    <row r="2321" spans="1:9" x14ac:dyDescent="0.15">
      <c r="A2321" t="s">
        <v>202</v>
      </c>
      <c r="B2321" t="s">
        <v>254</v>
      </c>
      <c r="C2321" t="s">
        <v>21</v>
      </c>
      <c r="D2321" t="s">
        <v>204</v>
      </c>
      <c r="E2321" t="s">
        <v>167</v>
      </c>
      <c r="F2321">
        <v>2013</v>
      </c>
      <c r="G2321">
        <v>69.968282850413203</v>
      </c>
      <c r="H2321">
        <v>72.610240431948995</v>
      </c>
      <c r="I2321">
        <v>66.755587396191402</v>
      </c>
    </row>
    <row r="2322" spans="1:9" x14ac:dyDescent="0.15">
      <c r="A2322" t="s">
        <v>202</v>
      </c>
      <c r="B2322" t="s">
        <v>254</v>
      </c>
      <c r="C2322" t="s">
        <v>1</v>
      </c>
      <c r="D2322" t="s">
        <v>204</v>
      </c>
      <c r="E2322" t="s">
        <v>167</v>
      </c>
      <c r="F2322">
        <v>2013</v>
      </c>
      <c r="G2322">
        <v>71.086031398319605</v>
      </c>
      <c r="H2322">
        <v>74.1698943744465</v>
      </c>
      <c r="I2322">
        <v>67.528356612811294</v>
      </c>
    </row>
    <row r="2323" spans="1:9" x14ac:dyDescent="0.15">
      <c r="A2323" t="s">
        <v>202</v>
      </c>
      <c r="B2323" t="s">
        <v>254</v>
      </c>
      <c r="C2323" t="s">
        <v>205</v>
      </c>
      <c r="D2323" t="s">
        <v>204</v>
      </c>
      <c r="E2323" t="s">
        <v>167</v>
      </c>
      <c r="F2323">
        <v>2013</v>
      </c>
      <c r="G2323">
        <v>70.558206075347996</v>
      </c>
      <c r="H2323">
        <v>73.436465644685498</v>
      </c>
      <c r="I2323">
        <v>67.180982599705104</v>
      </c>
    </row>
    <row r="2324" spans="1:9" x14ac:dyDescent="0.15">
      <c r="A2324" t="s">
        <v>202</v>
      </c>
      <c r="B2324" t="s">
        <v>255</v>
      </c>
      <c r="C2324" t="s">
        <v>21</v>
      </c>
      <c r="D2324" t="s">
        <v>204</v>
      </c>
      <c r="E2324" t="s">
        <v>167</v>
      </c>
      <c r="F2324">
        <v>2013</v>
      </c>
      <c r="G2324">
        <v>67.565537051580804</v>
      </c>
      <c r="H2324">
        <v>70.136819960252794</v>
      </c>
      <c r="I2324">
        <v>64.452465870911993</v>
      </c>
    </row>
    <row r="2325" spans="1:9" x14ac:dyDescent="0.15">
      <c r="A2325" t="s">
        <v>202</v>
      </c>
      <c r="B2325" t="s">
        <v>255</v>
      </c>
      <c r="C2325" t="s">
        <v>1</v>
      </c>
      <c r="D2325" t="s">
        <v>204</v>
      </c>
      <c r="E2325" t="s">
        <v>167</v>
      </c>
      <c r="F2325">
        <v>2013</v>
      </c>
      <c r="G2325">
        <v>69.764624839943295</v>
      </c>
      <c r="H2325">
        <v>72.973851191654802</v>
      </c>
      <c r="I2325">
        <v>66.130439872886896</v>
      </c>
    </row>
    <row r="2326" spans="1:9" x14ac:dyDescent="0.15">
      <c r="A2326" t="s">
        <v>202</v>
      </c>
      <c r="B2326" t="s">
        <v>255</v>
      </c>
      <c r="C2326" t="s">
        <v>205</v>
      </c>
      <c r="D2326" t="s">
        <v>204</v>
      </c>
      <c r="E2326" t="s">
        <v>167</v>
      </c>
      <c r="F2326">
        <v>2013</v>
      </c>
      <c r="G2326">
        <v>68.650777966085499</v>
      </c>
      <c r="H2326">
        <v>71.460191924501302</v>
      </c>
      <c r="I2326">
        <v>65.305618647593107</v>
      </c>
    </row>
    <row r="2327" spans="1:9" x14ac:dyDescent="0.15">
      <c r="A2327" t="s">
        <v>202</v>
      </c>
      <c r="B2327" t="s">
        <v>256</v>
      </c>
      <c r="C2327" t="s">
        <v>21</v>
      </c>
      <c r="D2327" t="s">
        <v>204</v>
      </c>
      <c r="E2327" t="s">
        <v>167</v>
      </c>
      <c r="F2327">
        <v>2013</v>
      </c>
      <c r="G2327">
        <v>69.170315761368499</v>
      </c>
      <c r="H2327">
        <v>71.786514250862197</v>
      </c>
      <c r="I2327">
        <v>66.127585899788997</v>
      </c>
    </row>
    <row r="2328" spans="1:9" x14ac:dyDescent="0.15">
      <c r="A2328" t="s">
        <v>202</v>
      </c>
      <c r="B2328" t="s">
        <v>256</v>
      </c>
      <c r="C2328" t="s">
        <v>1</v>
      </c>
      <c r="D2328" t="s">
        <v>204</v>
      </c>
      <c r="E2328" t="s">
        <v>167</v>
      </c>
      <c r="F2328">
        <v>2013</v>
      </c>
      <c r="G2328">
        <v>70.7165400138</v>
      </c>
      <c r="H2328">
        <v>73.786008035529093</v>
      </c>
      <c r="I2328">
        <v>67.152140573131902</v>
      </c>
    </row>
    <row r="2329" spans="1:9" x14ac:dyDescent="0.15">
      <c r="A2329" t="s">
        <v>202</v>
      </c>
      <c r="B2329" t="s">
        <v>256</v>
      </c>
      <c r="C2329" t="s">
        <v>205</v>
      </c>
      <c r="D2329" t="s">
        <v>204</v>
      </c>
      <c r="E2329" t="s">
        <v>167</v>
      </c>
      <c r="F2329">
        <v>2013</v>
      </c>
      <c r="G2329">
        <v>69.969126767500498</v>
      </c>
      <c r="H2329">
        <v>72.795689755529594</v>
      </c>
      <c r="I2329">
        <v>66.639896416850405</v>
      </c>
    </row>
    <row r="2330" spans="1:9" x14ac:dyDescent="0.15">
      <c r="A2330" t="s">
        <v>202</v>
      </c>
      <c r="B2330" t="s">
        <v>257</v>
      </c>
      <c r="C2330" t="s">
        <v>21</v>
      </c>
      <c r="D2330" t="s">
        <v>204</v>
      </c>
      <c r="E2330" t="s">
        <v>167</v>
      </c>
      <c r="F2330">
        <v>2013</v>
      </c>
      <c r="G2330">
        <v>68.123694050393894</v>
      </c>
      <c r="H2330">
        <v>70.655862685359097</v>
      </c>
      <c r="I2330">
        <v>65.058194762659099</v>
      </c>
    </row>
    <row r="2331" spans="1:9" x14ac:dyDescent="0.15">
      <c r="A2331" t="s">
        <v>202</v>
      </c>
      <c r="B2331" t="s">
        <v>257</v>
      </c>
      <c r="C2331" t="s">
        <v>1</v>
      </c>
      <c r="D2331" t="s">
        <v>204</v>
      </c>
      <c r="E2331" t="s">
        <v>167</v>
      </c>
      <c r="F2331">
        <v>2013</v>
      </c>
      <c r="G2331">
        <v>70.027978015113106</v>
      </c>
      <c r="H2331">
        <v>73.151770516525602</v>
      </c>
      <c r="I2331">
        <v>66.564481891295998</v>
      </c>
    </row>
    <row r="2332" spans="1:9" x14ac:dyDescent="0.15">
      <c r="A2332" t="s">
        <v>202</v>
      </c>
      <c r="B2332" t="s">
        <v>257</v>
      </c>
      <c r="C2332" t="s">
        <v>205</v>
      </c>
      <c r="D2332" t="s">
        <v>204</v>
      </c>
      <c r="E2332" t="s">
        <v>167</v>
      </c>
      <c r="F2332">
        <v>2013</v>
      </c>
      <c r="G2332">
        <v>69.085049846813803</v>
      </c>
      <c r="H2332">
        <v>71.885099625580807</v>
      </c>
      <c r="I2332">
        <v>65.807832817081604</v>
      </c>
    </row>
    <row r="2333" spans="1:9" x14ac:dyDescent="0.15">
      <c r="A2333" t="s">
        <v>202</v>
      </c>
      <c r="B2333" t="s">
        <v>258</v>
      </c>
      <c r="C2333" t="s">
        <v>21</v>
      </c>
      <c r="D2333" t="s">
        <v>204</v>
      </c>
      <c r="E2333" t="s">
        <v>167</v>
      </c>
      <c r="F2333">
        <v>2013</v>
      </c>
      <c r="G2333">
        <v>68.199390782503897</v>
      </c>
      <c r="H2333">
        <v>70.691452640734894</v>
      </c>
      <c r="I2333">
        <v>65.272167684391704</v>
      </c>
    </row>
    <row r="2334" spans="1:9" x14ac:dyDescent="0.15">
      <c r="A2334" t="s">
        <v>202</v>
      </c>
      <c r="B2334" t="s">
        <v>258</v>
      </c>
      <c r="C2334" t="s">
        <v>1</v>
      </c>
      <c r="D2334" t="s">
        <v>204</v>
      </c>
      <c r="E2334" t="s">
        <v>167</v>
      </c>
      <c r="F2334">
        <v>2013</v>
      </c>
      <c r="G2334">
        <v>69.709714362941</v>
      </c>
      <c r="H2334">
        <v>72.717594616241499</v>
      </c>
      <c r="I2334">
        <v>66.222654021524804</v>
      </c>
    </row>
    <row r="2335" spans="1:9" x14ac:dyDescent="0.15">
      <c r="A2335" t="s">
        <v>202</v>
      </c>
      <c r="B2335" t="s">
        <v>258</v>
      </c>
      <c r="C2335" t="s">
        <v>205</v>
      </c>
      <c r="D2335" t="s">
        <v>204</v>
      </c>
      <c r="E2335" t="s">
        <v>167</v>
      </c>
      <c r="F2335">
        <v>2013</v>
      </c>
      <c r="G2335">
        <v>68.975990706241006</v>
      </c>
      <c r="H2335">
        <v>71.728998775245401</v>
      </c>
      <c r="I2335">
        <v>65.777808786829794</v>
      </c>
    </row>
    <row r="2336" spans="1:9" x14ac:dyDescent="0.15">
      <c r="A2336" t="s">
        <v>202</v>
      </c>
      <c r="B2336" t="s">
        <v>259</v>
      </c>
      <c r="C2336" t="s">
        <v>21</v>
      </c>
      <c r="D2336" t="s">
        <v>204</v>
      </c>
      <c r="E2336" t="s">
        <v>167</v>
      </c>
      <c r="F2336">
        <v>2013</v>
      </c>
      <c r="G2336">
        <v>69.041120200905596</v>
      </c>
      <c r="H2336">
        <v>71.645220891578703</v>
      </c>
      <c r="I2336">
        <v>65.952880380188105</v>
      </c>
    </row>
    <row r="2337" spans="1:9" x14ac:dyDescent="0.15">
      <c r="A2337" t="s">
        <v>202</v>
      </c>
      <c r="B2337" t="s">
        <v>259</v>
      </c>
      <c r="C2337" t="s">
        <v>1</v>
      </c>
      <c r="D2337" t="s">
        <v>204</v>
      </c>
      <c r="E2337" t="s">
        <v>167</v>
      </c>
      <c r="F2337">
        <v>2013</v>
      </c>
      <c r="G2337">
        <v>70.907224269990095</v>
      </c>
      <c r="H2337">
        <v>74.035290399888197</v>
      </c>
      <c r="I2337">
        <v>67.249039123316507</v>
      </c>
    </row>
    <row r="2338" spans="1:9" x14ac:dyDescent="0.15">
      <c r="A2338" t="s">
        <v>202</v>
      </c>
      <c r="B2338" t="s">
        <v>259</v>
      </c>
      <c r="C2338" t="s">
        <v>205</v>
      </c>
      <c r="D2338" t="s">
        <v>204</v>
      </c>
      <c r="E2338" t="s">
        <v>167</v>
      </c>
      <c r="F2338">
        <v>2013</v>
      </c>
      <c r="G2338">
        <v>70.011152848157295</v>
      </c>
      <c r="H2338">
        <v>72.837491727487802</v>
      </c>
      <c r="I2338">
        <v>66.683435045403897</v>
      </c>
    </row>
    <row r="2339" spans="1:9" x14ac:dyDescent="0.15">
      <c r="A2339" t="s">
        <v>202</v>
      </c>
      <c r="B2339" t="s">
        <v>260</v>
      </c>
      <c r="C2339" t="s">
        <v>21</v>
      </c>
      <c r="D2339" t="s">
        <v>204</v>
      </c>
      <c r="E2339" t="s">
        <v>167</v>
      </c>
      <c r="F2339">
        <v>2013</v>
      </c>
      <c r="G2339">
        <v>67.191527097132706</v>
      </c>
      <c r="H2339">
        <v>69.745276028498793</v>
      </c>
      <c r="I2339">
        <v>64.294683999069093</v>
      </c>
    </row>
    <row r="2340" spans="1:9" x14ac:dyDescent="0.15">
      <c r="A2340" t="s">
        <v>202</v>
      </c>
      <c r="B2340" t="s">
        <v>260</v>
      </c>
      <c r="C2340" t="s">
        <v>1</v>
      </c>
      <c r="D2340" t="s">
        <v>204</v>
      </c>
      <c r="E2340" t="s">
        <v>167</v>
      </c>
      <c r="F2340">
        <v>2013</v>
      </c>
      <c r="G2340">
        <v>70.061821846709904</v>
      </c>
      <c r="H2340">
        <v>73.1661544624057</v>
      </c>
      <c r="I2340">
        <v>66.598152690257805</v>
      </c>
    </row>
    <row r="2341" spans="1:9" x14ac:dyDescent="0.15">
      <c r="A2341" t="s">
        <v>202</v>
      </c>
      <c r="B2341" t="s">
        <v>260</v>
      </c>
      <c r="C2341" t="s">
        <v>205</v>
      </c>
      <c r="D2341" t="s">
        <v>204</v>
      </c>
      <c r="E2341" t="s">
        <v>167</v>
      </c>
      <c r="F2341">
        <v>2013</v>
      </c>
      <c r="G2341">
        <v>68.618775011453394</v>
      </c>
      <c r="H2341">
        <v>71.408450466081305</v>
      </c>
      <c r="I2341">
        <v>65.382645865746795</v>
      </c>
    </row>
    <row r="2342" spans="1:9" x14ac:dyDescent="0.15">
      <c r="A2342" t="s">
        <v>202</v>
      </c>
      <c r="B2342" t="s">
        <v>261</v>
      </c>
      <c r="C2342" t="s">
        <v>21</v>
      </c>
      <c r="D2342" t="s">
        <v>204</v>
      </c>
      <c r="E2342" t="s">
        <v>167</v>
      </c>
      <c r="F2342">
        <v>2013</v>
      </c>
      <c r="G2342">
        <v>69.315118756932705</v>
      </c>
      <c r="H2342">
        <v>71.902814332218597</v>
      </c>
      <c r="I2342">
        <v>66.298252667390997</v>
      </c>
    </row>
    <row r="2343" spans="1:9" x14ac:dyDescent="0.15">
      <c r="A2343" t="s">
        <v>202</v>
      </c>
      <c r="B2343" t="s">
        <v>261</v>
      </c>
      <c r="C2343" t="s">
        <v>1</v>
      </c>
      <c r="D2343" t="s">
        <v>204</v>
      </c>
      <c r="E2343" t="s">
        <v>167</v>
      </c>
      <c r="F2343">
        <v>2013</v>
      </c>
      <c r="G2343">
        <v>71.1195681020818</v>
      </c>
      <c r="H2343">
        <v>74.293981610200802</v>
      </c>
      <c r="I2343">
        <v>67.540326460323499</v>
      </c>
    </row>
    <row r="2344" spans="1:9" x14ac:dyDescent="0.15">
      <c r="A2344" t="s">
        <v>202</v>
      </c>
      <c r="B2344" t="s">
        <v>261</v>
      </c>
      <c r="C2344" t="s">
        <v>205</v>
      </c>
      <c r="D2344" t="s">
        <v>204</v>
      </c>
      <c r="E2344" t="s">
        <v>167</v>
      </c>
      <c r="F2344">
        <v>2013</v>
      </c>
      <c r="G2344">
        <v>70.244559029028096</v>
      </c>
      <c r="H2344">
        <v>73.131675877122802</v>
      </c>
      <c r="I2344">
        <v>66.890322827837494</v>
      </c>
    </row>
    <row r="2345" spans="1:9" x14ac:dyDescent="0.15">
      <c r="A2345" t="s">
        <v>202</v>
      </c>
      <c r="B2345" t="s">
        <v>262</v>
      </c>
      <c r="C2345" t="s">
        <v>21</v>
      </c>
      <c r="D2345" t="s">
        <v>204</v>
      </c>
      <c r="E2345" t="s">
        <v>167</v>
      </c>
      <c r="F2345">
        <v>2013</v>
      </c>
      <c r="G2345">
        <v>68.403766728718097</v>
      </c>
      <c r="H2345">
        <v>70.989227548233998</v>
      </c>
      <c r="I2345">
        <v>65.265644469687999</v>
      </c>
    </row>
    <row r="2346" spans="1:9" x14ac:dyDescent="0.15">
      <c r="A2346" t="s">
        <v>202</v>
      </c>
      <c r="B2346" t="s">
        <v>262</v>
      </c>
      <c r="C2346" t="s">
        <v>1</v>
      </c>
      <c r="D2346" t="s">
        <v>204</v>
      </c>
      <c r="E2346" t="s">
        <v>167</v>
      </c>
      <c r="F2346">
        <v>2013</v>
      </c>
      <c r="G2346">
        <v>69.807100447302304</v>
      </c>
      <c r="H2346">
        <v>72.876835918246201</v>
      </c>
      <c r="I2346">
        <v>66.283182769171006</v>
      </c>
    </row>
    <row r="2347" spans="1:9" x14ac:dyDescent="0.15">
      <c r="A2347" t="s">
        <v>202</v>
      </c>
      <c r="B2347" t="s">
        <v>262</v>
      </c>
      <c r="C2347" t="s">
        <v>205</v>
      </c>
      <c r="D2347" t="s">
        <v>204</v>
      </c>
      <c r="E2347" t="s">
        <v>167</v>
      </c>
      <c r="F2347">
        <v>2013</v>
      </c>
      <c r="G2347">
        <v>69.129068860592895</v>
      </c>
      <c r="H2347">
        <v>72.0356947215556</v>
      </c>
      <c r="I2347">
        <v>65.780137617430697</v>
      </c>
    </row>
    <row r="2348" spans="1:9" x14ac:dyDescent="0.15">
      <c r="A2348" t="s">
        <v>202</v>
      </c>
      <c r="B2348" t="s">
        <v>263</v>
      </c>
      <c r="C2348" t="s">
        <v>21</v>
      </c>
      <c r="D2348" t="s">
        <v>204</v>
      </c>
      <c r="E2348" t="s">
        <v>167</v>
      </c>
      <c r="F2348">
        <v>2013</v>
      </c>
      <c r="G2348">
        <v>67.951710446740194</v>
      </c>
      <c r="H2348">
        <v>70.526678940424304</v>
      </c>
      <c r="I2348">
        <v>64.975480554606094</v>
      </c>
    </row>
    <row r="2349" spans="1:9" x14ac:dyDescent="0.15">
      <c r="A2349" t="s">
        <v>202</v>
      </c>
      <c r="B2349" t="s">
        <v>263</v>
      </c>
      <c r="C2349" t="s">
        <v>1</v>
      </c>
      <c r="D2349" t="s">
        <v>204</v>
      </c>
      <c r="E2349" t="s">
        <v>167</v>
      </c>
      <c r="F2349">
        <v>2013</v>
      </c>
      <c r="G2349">
        <v>69.783758149195606</v>
      </c>
      <c r="H2349">
        <v>72.865187347450302</v>
      </c>
      <c r="I2349">
        <v>66.258072546796399</v>
      </c>
    </row>
    <row r="2350" spans="1:9" x14ac:dyDescent="0.15">
      <c r="A2350" t="s">
        <v>202</v>
      </c>
      <c r="B2350" t="s">
        <v>263</v>
      </c>
      <c r="C2350" t="s">
        <v>205</v>
      </c>
      <c r="D2350" t="s">
        <v>204</v>
      </c>
      <c r="E2350" t="s">
        <v>167</v>
      </c>
      <c r="F2350">
        <v>2013</v>
      </c>
      <c r="G2350">
        <v>68.895825381263407</v>
      </c>
      <c r="H2350">
        <v>71.727936548794204</v>
      </c>
      <c r="I2350">
        <v>65.648782761149803</v>
      </c>
    </row>
    <row r="2351" spans="1:9" x14ac:dyDescent="0.15">
      <c r="A2351" t="s">
        <v>202</v>
      </c>
      <c r="B2351" t="s">
        <v>264</v>
      </c>
      <c r="C2351" t="s">
        <v>21</v>
      </c>
      <c r="D2351" t="s">
        <v>204</v>
      </c>
      <c r="E2351" t="s">
        <v>167</v>
      </c>
      <c r="F2351">
        <v>2013</v>
      </c>
      <c r="G2351">
        <v>67.538843806551895</v>
      </c>
      <c r="H2351">
        <v>70.107824818412695</v>
      </c>
      <c r="I2351">
        <v>64.419007926150002</v>
      </c>
    </row>
    <row r="2352" spans="1:9" x14ac:dyDescent="0.15">
      <c r="A2352" t="s">
        <v>202</v>
      </c>
      <c r="B2352" t="s">
        <v>264</v>
      </c>
      <c r="C2352" t="s">
        <v>1</v>
      </c>
      <c r="D2352" t="s">
        <v>204</v>
      </c>
      <c r="E2352" t="s">
        <v>167</v>
      </c>
      <c r="F2352">
        <v>2013</v>
      </c>
      <c r="G2352">
        <v>70.581250258246399</v>
      </c>
      <c r="H2352">
        <v>73.761160101837007</v>
      </c>
      <c r="I2352">
        <v>66.880342471730202</v>
      </c>
    </row>
    <row r="2353" spans="1:9" x14ac:dyDescent="0.15">
      <c r="A2353" t="s">
        <v>202</v>
      </c>
      <c r="B2353" t="s">
        <v>264</v>
      </c>
      <c r="C2353" t="s">
        <v>205</v>
      </c>
      <c r="D2353" t="s">
        <v>204</v>
      </c>
      <c r="E2353" t="s">
        <v>167</v>
      </c>
      <c r="F2353">
        <v>2013</v>
      </c>
      <c r="G2353">
        <v>69.030032943953699</v>
      </c>
      <c r="H2353">
        <v>71.876192887577403</v>
      </c>
      <c r="I2353">
        <v>65.609330166875296</v>
      </c>
    </row>
    <row r="2354" spans="1:9" x14ac:dyDescent="0.15">
      <c r="A2354" t="s">
        <v>202</v>
      </c>
      <c r="B2354" t="s">
        <v>265</v>
      </c>
      <c r="C2354" t="s">
        <v>21</v>
      </c>
      <c r="D2354" t="s">
        <v>204</v>
      </c>
      <c r="E2354" t="s">
        <v>167</v>
      </c>
      <c r="F2354">
        <v>2013</v>
      </c>
      <c r="G2354">
        <v>70.210875219955597</v>
      </c>
      <c r="H2354">
        <v>72.946498632765</v>
      </c>
      <c r="I2354">
        <v>66.960794949785495</v>
      </c>
    </row>
    <row r="2355" spans="1:9" x14ac:dyDescent="0.15">
      <c r="A2355" t="s">
        <v>202</v>
      </c>
      <c r="B2355" t="s">
        <v>265</v>
      </c>
      <c r="C2355" t="s">
        <v>1</v>
      </c>
      <c r="D2355" t="s">
        <v>204</v>
      </c>
      <c r="E2355" t="s">
        <v>167</v>
      </c>
      <c r="F2355">
        <v>2013</v>
      </c>
      <c r="G2355">
        <v>70.841697184510906</v>
      </c>
      <c r="H2355">
        <v>73.934469907723994</v>
      </c>
      <c r="I2355">
        <v>67.193520498350097</v>
      </c>
    </row>
    <row r="2356" spans="1:9" x14ac:dyDescent="0.15">
      <c r="A2356" t="s">
        <v>202</v>
      </c>
      <c r="B2356" t="s">
        <v>265</v>
      </c>
      <c r="C2356" t="s">
        <v>205</v>
      </c>
      <c r="D2356" t="s">
        <v>204</v>
      </c>
      <c r="E2356" t="s">
        <v>167</v>
      </c>
      <c r="F2356">
        <v>2013</v>
      </c>
      <c r="G2356">
        <v>70.548246388181099</v>
      </c>
      <c r="H2356">
        <v>73.460907681027706</v>
      </c>
      <c r="I2356">
        <v>67.124902387269003</v>
      </c>
    </row>
    <row r="2357" spans="1:9" x14ac:dyDescent="0.15">
      <c r="A2357" t="s">
        <v>202</v>
      </c>
      <c r="B2357" t="s">
        <v>266</v>
      </c>
      <c r="C2357" t="s">
        <v>21</v>
      </c>
      <c r="D2357" t="s">
        <v>204</v>
      </c>
      <c r="E2357" t="s">
        <v>167</v>
      </c>
      <c r="F2357">
        <v>2013</v>
      </c>
      <c r="G2357">
        <v>70.141309761673895</v>
      </c>
      <c r="H2357">
        <v>72.856715039494105</v>
      </c>
      <c r="I2357">
        <v>67.053046482890494</v>
      </c>
    </row>
    <row r="2358" spans="1:9" x14ac:dyDescent="0.15">
      <c r="A2358" t="s">
        <v>202</v>
      </c>
      <c r="B2358" t="s">
        <v>266</v>
      </c>
      <c r="C2358" t="s">
        <v>1</v>
      </c>
      <c r="D2358" t="s">
        <v>204</v>
      </c>
      <c r="E2358" t="s">
        <v>167</v>
      </c>
      <c r="F2358">
        <v>2013</v>
      </c>
      <c r="G2358">
        <v>71.678771654630694</v>
      </c>
      <c r="H2358">
        <v>74.817510444380702</v>
      </c>
      <c r="I2358">
        <v>67.979177455813897</v>
      </c>
    </row>
    <row r="2359" spans="1:9" x14ac:dyDescent="0.15">
      <c r="A2359" t="s">
        <v>202</v>
      </c>
      <c r="B2359" t="s">
        <v>266</v>
      </c>
      <c r="C2359" t="s">
        <v>205</v>
      </c>
      <c r="D2359" t="s">
        <v>204</v>
      </c>
      <c r="E2359" t="s">
        <v>167</v>
      </c>
      <c r="F2359">
        <v>2013</v>
      </c>
      <c r="G2359">
        <v>70.939585381443806</v>
      </c>
      <c r="H2359">
        <v>73.831449411287593</v>
      </c>
      <c r="I2359">
        <v>67.553504492805601</v>
      </c>
    </row>
    <row r="2360" spans="1:9" x14ac:dyDescent="0.15">
      <c r="A2360" t="s">
        <v>202</v>
      </c>
      <c r="B2360" t="s">
        <v>267</v>
      </c>
      <c r="C2360" t="s">
        <v>21</v>
      </c>
      <c r="D2360" t="s">
        <v>204</v>
      </c>
      <c r="E2360" t="s">
        <v>167</v>
      </c>
      <c r="F2360">
        <v>2013</v>
      </c>
      <c r="G2360">
        <v>69.986211278444202</v>
      </c>
      <c r="H2360">
        <v>72.688859882578001</v>
      </c>
      <c r="I2360">
        <v>66.903378950858993</v>
      </c>
    </row>
    <row r="2361" spans="1:9" x14ac:dyDescent="0.15">
      <c r="A2361" t="s">
        <v>202</v>
      </c>
      <c r="B2361" t="s">
        <v>267</v>
      </c>
      <c r="C2361" t="s">
        <v>1</v>
      </c>
      <c r="D2361" t="s">
        <v>204</v>
      </c>
      <c r="E2361" t="s">
        <v>167</v>
      </c>
      <c r="F2361">
        <v>2013</v>
      </c>
      <c r="G2361">
        <v>71.121032415893893</v>
      </c>
      <c r="H2361">
        <v>74.355856234154203</v>
      </c>
      <c r="I2361">
        <v>67.474125567759302</v>
      </c>
    </row>
    <row r="2362" spans="1:9" x14ac:dyDescent="0.15">
      <c r="A2362" t="s">
        <v>202</v>
      </c>
      <c r="B2362" t="s">
        <v>267</v>
      </c>
      <c r="C2362" t="s">
        <v>205</v>
      </c>
      <c r="D2362" t="s">
        <v>204</v>
      </c>
      <c r="E2362" t="s">
        <v>167</v>
      </c>
      <c r="F2362">
        <v>2013</v>
      </c>
      <c r="G2362">
        <v>70.5870270968135</v>
      </c>
      <c r="H2362">
        <v>73.479086368928705</v>
      </c>
      <c r="I2362">
        <v>67.197574880534205</v>
      </c>
    </row>
    <row r="2363" spans="1:9" x14ac:dyDescent="0.15">
      <c r="A2363" t="s">
        <v>202</v>
      </c>
      <c r="B2363" t="s">
        <v>268</v>
      </c>
      <c r="C2363" t="s">
        <v>21</v>
      </c>
      <c r="D2363" t="s">
        <v>204</v>
      </c>
      <c r="E2363" t="s">
        <v>167</v>
      </c>
      <c r="F2363">
        <v>2013</v>
      </c>
      <c r="G2363">
        <v>68.681673289429398</v>
      </c>
      <c r="H2363">
        <v>71.258380413128705</v>
      </c>
      <c r="I2363">
        <v>65.674069371617193</v>
      </c>
    </row>
    <row r="2364" spans="1:9" x14ac:dyDescent="0.15">
      <c r="A2364" t="s">
        <v>202</v>
      </c>
      <c r="B2364" t="s">
        <v>268</v>
      </c>
      <c r="C2364" t="s">
        <v>1</v>
      </c>
      <c r="D2364" t="s">
        <v>204</v>
      </c>
      <c r="E2364" t="s">
        <v>167</v>
      </c>
      <c r="F2364">
        <v>2013</v>
      </c>
      <c r="G2364">
        <v>70.179209771309104</v>
      </c>
      <c r="H2364">
        <v>73.1843709455256</v>
      </c>
      <c r="I2364">
        <v>66.615227852019004</v>
      </c>
    </row>
    <row r="2365" spans="1:9" x14ac:dyDescent="0.15">
      <c r="A2365" t="s">
        <v>202</v>
      </c>
      <c r="B2365" t="s">
        <v>268</v>
      </c>
      <c r="C2365" t="s">
        <v>205</v>
      </c>
      <c r="D2365" t="s">
        <v>204</v>
      </c>
      <c r="E2365" t="s">
        <v>167</v>
      </c>
      <c r="F2365">
        <v>2013</v>
      </c>
      <c r="G2365">
        <v>69.4563394382985</v>
      </c>
      <c r="H2365">
        <v>72.284028907633697</v>
      </c>
      <c r="I2365">
        <v>66.180732162904505</v>
      </c>
    </row>
    <row r="2366" spans="1:9" x14ac:dyDescent="0.15">
      <c r="A2366" t="s">
        <v>202</v>
      </c>
      <c r="B2366" t="s">
        <v>269</v>
      </c>
      <c r="C2366" t="s">
        <v>21</v>
      </c>
      <c r="D2366" t="s">
        <v>204</v>
      </c>
      <c r="E2366" t="s">
        <v>167</v>
      </c>
      <c r="F2366">
        <v>2013</v>
      </c>
      <c r="G2366">
        <v>69.296102794366902</v>
      </c>
      <c r="H2366">
        <v>71.875076094805806</v>
      </c>
      <c r="I2366">
        <v>66.3592904959592</v>
      </c>
    </row>
    <row r="2367" spans="1:9" x14ac:dyDescent="0.15">
      <c r="A2367" t="s">
        <v>202</v>
      </c>
      <c r="B2367" t="s">
        <v>269</v>
      </c>
      <c r="C2367" t="s">
        <v>1</v>
      </c>
      <c r="D2367" t="s">
        <v>204</v>
      </c>
      <c r="E2367" t="s">
        <v>167</v>
      </c>
      <c r="F2367">
        <v>2013</v>
      </c>
      <c r="G2367">
        <v>71.214962016494596</v>
      </c>
      <c r="H2367">
        <v>74.340545355781799</v>
      </c>
      <c r="I2367">
        <v>67.570533239712105</v>
      </c>
    </row>
    <row r="2368" spans="1:9" x14ac:dyDescent="0.15">
      <c r="A2368" t="s">
        <v>202</v>
      </c>
      <c r="B2368" t="s">
        <v>269</v>
      </c>
      <c r="C2368" t="s">
        <v>205</v>
      </c>
      <c r="D2368" t="s">
        <v>204</v>
      </c>
      <c r="E2368" t="s">
        <v>167</v>
      </c>
      <c r="F2368">
        <v>2013</v>
      </c>
      <c r="G2368">
        <v>70.275702517155395</v>
      </c>
      <c r="H2368">
        <v>73.145589407305593</v>
      </c>
      <c r="I2368">
        <v>66.980913366659095</v>
      </c>
    </row>
    <row r="2369" spans="1:9" x14ac:dyDescent="0.15">
      <c r="A2369" t="s">
        <v>202</v>
      </c>
      <c r="B2369" t="s">
        <v>270</v>
      </c>
      <c r="C2369" t="s">
        <v>21</v>
      </c>
      <c r="D2369" t="s">
        <v>204</v>
      </c>
      <c r="E2369" t="s">
        <v>167</v>
      </c>
      <c r="F2369">
        <v>2013</v>
      </c>
      <c r="G2369">
        <v>69.415913692437599</v>
      </c>
      <c r="H2369">
        <v>72.082306638006997</v>
      </c>
      <c r="I2369">
        <v>66.408870027719203</v>
      </c>
    </row>
    <row r="2370" spans="1:9" x14ac:dyDescent="0.15">
      <c r="A2370" t="s">
        <v>202</v>
      </c>
      <c r="B2370" t="s">
        <v>270</v>
      </c>
      <c r="C2370" t="s">
        <v>1</v>
      </c>
      <c r="D2370" t="s">
        <v>204</v>
      </c>
      <c r="E2370" t="s">
        <v>167</v>
      </c>
      <c r="F2370">
        <v>2013</v>
      </c>
      <c r="G2370">
        <v>70.925923225347404</v>
      </c>
      <c r="H2370">
        <v>73.942994955665796</v>
      </c>
      <c r="I2370">
        <v>67.2999182013628</v>
      </c>
    </row>
    <row r="2371" spans="1:9" x14ac:dyDescent="0.15">
      <c r="A2371" t="s">
        <v>202</v>
      </c>
      <c r="B2371" t="s">
        <v>270</v>
      </c>
      <c r="C2371" t="s">
        <v>205</v>
      </c>
      <c r="D2371" t="s">
        <v>204</v>
      </c>
      <c r="E2371" t="s">
        <v>167</v>
      </c>
      <c r="F2371">
        <v>2013</v>
      </c>
      <c r="G2371">
        <v>70.202218975607707</v>
      </c>
      <c r="H2371">
        <v>73.047574712881499</v>
      </c>
      <c r="I2371">
        <v>66.881605985396703</v>
      </c>
    </row>
    <row r="2372" spans="1:9" x14ac:dyDescent="0.15">
      <c r="A2372" t="s">
        <v>202</v>
      </c>
      <c r="B2372" t="s">
        <v>271</v>
      </c>
      <c r="C2372" t="s">
        <v>21</v>
      </c>
      <c r="D2372" t="s">
        <v>204</v>
      </c>
      <c r="E2372" t="s">
        <v>167</v>
      </c>
      <c r="F2372">
        <v>2013</v>
      </c>
      <c r="G2372">
        <v>69.397507313510403</v>
      </c>
      <c r="H2372">
        <v>72.084984868220204</v>
      </c>
      <c r="I2372">
        <v>66.353346139113896</v>
      </c>
    </row>
    <row r="2373" spans="1:9" x14ac:dyDescent="0.15">
      <c r="A2373" t="s">
        <v>202</v>
      </c>
      <c r="B2373" t="s">
        <v>271</v>
      </c>
      <c r="C2373" t="s">
        <v>1</v>
      </c>
      <c r="D2373" t="s">
        <v>204</v>
      </c>
      <c r="E2373" t="s">
        <v>167</v>
      </c>
      <c r="F2373">
        <v>2013</v>
      </c>
      <c r="G2373">
        <v>71.495428636042604</v>
      </c>
      <c r="H2373">
        <v>74.559324684307796</v>
      </c>
      <c r="I2373">
        <v>67.863409943102894</v>
      </c>
    </row>
    <row r="2374" spans="1:9" x14ac:dyDescent="0.15">
      <c r="A2374" t="s">
        <v>202</v>
      </c>
      <c r="B2374" t="s">
        <v>271</v>
      </c>
      <c r="C2374" t="s">
        <v>205</v>
      </c>
      <c r="D2374" t="s">
        <v>204</v>
      </c>
      <c r="E2374" t="s">
        <v>167</v>
      </c>
      <c r="F2374">
        <v>2013</v>
      </c>
      <c r="G2374">
        <v>70.474681156330305</v>
      </c>
      <c r="H2374">
        <v>73.330612468141595</v>
      </c>
      <c r="I2374">
        <v>67.112198094882999</v>
      </c>
    </row>
    <row r="2375" spans="1:9" x14ac:dyDescent="0.15">
      <c r="A2375" t="s">
        <v>202</v>
      </c>
      <c r="B2375" t="s">
        <v>272</v>
      </c>
      <c r="C2375" t="s">
        <v>21</v>
      </c>
      <c r="D2375" t="s">
        <v>204</v>
      </c>
      <c r="E2375" t="s">
        <v>167</v>
      </c>
      <c r="F2375">
        <v>2013</v>
      </c>
      <c r="G2375">
        <v>69.67081933195</v>
      </c>
      <c r="H2375">
        <v>72.329485589075901</v>
      </c>
      <c r="I2375">
        <v>66.671872156939997</v>
      </c>
    </row>
    <row r="2376" spans="1:9" x14ac:dyDescent="0.15">
      <c r="A2376" t="s">
        <v>202</v>
      </c>
      <c r="B2376" t="s">
        <v>272</v>
      </c>
      <c r="C2376" t="s">
        <v>1</v>
      </c>
      <c r="D2376" t="s">
        <v>204</v>
      </c>
      <c r="E2376" t="s">
        <v>167</v>
      </c>
      <c r="F2376">
        <v>2013</v>
      </c>
      <c r="G2376">
        <v>70.695611729686405</v>
      </c>
      <c r="H2376">
        <v>73.7973752335716</v>
      </c>
      <c r="I2376">
        <v>67.097696940893201</v>
      </c>
    </row>
    <row r="2377" spans="1:9" x14ac:dyDescent="0.15">
      <c r="A2377" t="s">
        <v>202</v>
      </c>
      <c r="B2377" t="s">
        <v>272</v>
      </c>
      <c r="C2377" t="s">
        <v>205</v>
      </c>
      <c r="D2377" t="s">
        <v>204</v>
      </c>
      <c r="E2377" t="s">
        <v>167</v>
      </c>
      <c r="F2377">
        <v>2013</v>
      </c>
      <c r="G2377">
        <v>70.212617628169397</v>
      </c>
      <c r="H2377">
        <v>73.118327695261598</v>
      </c>
      <c r="I2377">
        <v>66.844977870319894</v>
      </c>
    </row>
    <row r="2378" spans="1:9" x14ac:dyDescent="0.15">
      <c r="A2378" t="s">
        <v>202</v>
      </c>
      <c r="B2378" t="s">
        <v>273</v>
      </c>
      <c r="C2378" t="s">
        <v>21</v>
      </c>
      <c r="D2378" t="s">
        <v>204</v>
      </c>
      <c r="E2378" t="s">
        <v>167</v>
      </c>
      <c r="F2378">
        <v>2013</v>
      </c>
      <c r="G2378">
        <v>69.4727635475396</v>
      </c>
      <c r="H2378">
        <v>72.0850565393458</v>
      </c>
      <c r="I2378">
        <v>66.478797437769302</v>
      </c>
    </row>
    <row r="2379" spans="1:9" x14ac:dyDescent="0.15">
      <c r="A2379" t="s">
        <v>202</v>
      </c>
      <c r="B2379" t="s">
        <v>273</v>
      </c>
      <c r="C2379" t="s">
        <v>1</v>
      </c>
      <c r="D2379" t="s">
        <v>204</v>
      </c>
      <c r="E2379" t="s">
        <v>167</v>
      </c>
      <c r="F2379">
        <v>2013</v>
      </c>
      <c r="G2379">
        <v>71.313621245112202</v>
      </c>
      <c r="H2379">
        <v>74.486711896997306</v>
      </c>
      <c r="I2379">
        <v>67.665388843924305</v>
      </c>
    </row>
    <row r="2380" spans="1:9" x14ac:dyDescent="0.15">
      <c r="A2380" t="s">
        <v>202</v>
      </c>
      <c r="B2380" t="s">
        <v>273</v>
      </c>
      <c r="C2380" t="s">
        <v>205</v>
      </c>
      <c r="D2380" t="s">
        <v>204</v>
      </c>
      <c r="E2380" t="s">
        <v>167</v>
      </c>
      <c r="F2380">
        <v>2013</v>
      </c>
      <c r="G2380">
        <v>70.414978441074794</v>
      </c>
      <c r="H2380">
        <v>73.358847856843497</v>
      </c>
      <c r="I2380">
        <v>67.1294261030488</v>
      </c>
    </row>
    <row r="2381" spans="1:9" x14ac:dyDescent="0.15">
      <c r="A2381" t="s">
        <v>202</v>
      </c>
      <c r="B2381" t="s">
        <v>274</v>
      </c>
      <c r="C2381" t="s">
        <v>21</v>
      </c>
      <c r="D2381" t="s">
        <v>204</v>
      </c>
      <c r="E2381" t="s">
        <v>167</v>
      </c>
      <c r="F2381">
        <v>2013</v>
      </c>
      <c r="G2381">
        <v>68.525074338624904</v>
      </c>
      <c r="H2381">
        <v>71.075864664339406</v>
      </c>
      <c r="I2381">
        <v>65.475621348478498</v>
      </c>
    </row>
    <row r="2382" spans="1:9" x14ac:dyDescent="0.15">
      <c r="A2382" t="s">
        <v>202</v>
      </c>
      <c r="B2382" t="s">
        <v>274</v>
      </c>
      <c r="C2382" t="s">
        <v>1</v>
      </c>
      <c r="D2382" t="s">
        <v>204</v>
      </c>
      <c r="E2382" t="s">
        <v>167</v>
      </c>
      <c r="F2382">
        <v>2013</v>
      </c>
      <c r="G2382">
        <v>70.533946015407494</v>
      </c>
      <c r="H2382">
        <v>73.585916732944995</v>
      </c>
      <c r="I2382">
        <v>67.000016516994705</v>
      </c>
    </row>
    <row r="2383" spans="1:9" x14ac:dyDescent="0.15">
      <c r="A2383" t="s">
        <v>202</v>
      </c>
      <c r="B2383" t="s">
        <v>274</v>
      </c>
      <c r="C2383" t="s">
        <v>205</v>
      </c>
      <c r="D2383" t="s">
        <v>204</v>
      </c>
      <c r="E2383" t="s">
        <v>167</v>
      </c>
      <c r="F2383">
        <v>2013</v>
      </c>
      <c r="G2383">
        <v>69.523324449486097</v>
      </c>
      <c r="H2383">
        <v>72.241546713524698</v>
      </c>
      <c r="I2383">
        <v>66.206579174110303</v>
      </c>
    </row>
    <row r="2384" spans="1:9" x14ac:dyDescent="0.15">
      <c r="A2384" t="s">
        <v>202</v>
      </c>
      <c r="B2384" t="s">
        <v>275</v>
      </c>
      <c r="C2384" t="s">
        <v>21</v>
      </c>
      <c r="D2384" t="s">
        <v>204</v>
      </c>
      <c r="E2384" t="s">
        <v>167</v>
      </c>
      <c r="F2384">
        <v>2013</v>
      </c>
      <c r="G2384">
        <v>67.717463213924006</v>
      </c>
      <c r="H2384">
        <v>70.264382449173098</v>
      </c>
      <c r="I2384">
        <v>64.761594597414501</v>
      </c>
    </row>
    <row r="2385" spans="1:9" x14ac:dyDescent="0.15">
      <c r="A2385" t="s">
        <v>202</v>
      </c>
      <c r="B2385" t="s">
        <v>275</v>
      </c>
      <c r="C2385" t="s">
        <v>1</v>
      </c>
      <c r="D2385" t="s">
        <v>204</v>
      </c>
      <c r="E2385" t="s">
        <v>167</v>
      </c>
      <c r="F2385">
        <v>2013</v>
      </c>
      <c r="G2385">
        <v>70.2230821951607</v>
      </c>
      <c r="H2385">
        <v>73.309008523418399</v>
      </c>
      <c r="I2385">
        <v>66.660740619029696</v>
      </c>
    </row>
    <row r="2386" spans="1:9" x14ac:dyDescent="0.15">
      <c r="A2386" t="s">
        <v>202</v>
      </c>
      <c r="B2386" t="s">
        <v>275</v>
      </c>
      <c r="C2386" t="s">
        <v>205</v>
      </c>
      <c r="D2386" t="s">
        <v>204</v>
      </c>
      <c r="E2386" t="s">
        <v>167</v>
      </c>
      <c r="F2386">
        <v>2013</v>
      </c>
      <c r="G2386">
        <v>68.953104628212103</v>
      </c>
      <c r="H2386">
        <v>71.839052142742204</v>
      </c>
      <c r="I2386">
        <v>65.746732863244503</v>
      </c>
    </row>
    <row r="2387" spans="1:9" x14ac:dyDescent="0.15">
      <c r="A2387" t="s">
        <v>202</v>
      </c>
      <c r="B2387" t="s">
        <v>276</v>
      </c>
      <c r="C2387" t="s">
        <v>21</v>
      </c>
      <c r="D2387" t="s">
        <v>204</v>
      </c>
      <c r="E2387" t="s">
        <v>167</v>
      </c>
      <c r="F2387">
        <v>2013</v>
      </c>
      <c r="G2387">
        <v>68.068884121283304</v>
      </c>
      <c r="H2387">
        <v>70.710507925993497</v>
      </c>
      <c r="I2387">
        <v>65.090593192601006</v>
      </c>
    </row>
    <row r="2388" spans="1:9" x14ac:dyDescent="0.15">
      <c r="A2388" t="s">
        <v>202</v>
      </c>
      <c r="B2388" t="s">
        <v>276</v>
      </c>
      <c r="C2388" t="s">
        <v>1</v>
      </c>
      <c r="D2388" t="s">
        <v>204</v>
      </c>
      <c r="E2388" t="s">
        <v>167</v>
      </c>
      <c r="F2388">
        <v>2013</v>
      </c>
      <c r="G2388">
        <v>69.790399414870805</v>
      </c>
      <c r="H2388">
        <v>72.892824718712305</v>
      </c>
      <c r="I2388">
        <v>66.303206981688007</v>
      </c>
    </row>
    <row r="2389" spans="1:9" x14ac:dyDescent="0.15">
      <c r="A2389" t="s">
        <v>202</v>
      </c>
      <c r="B2389" t="s">
        <v>276</v>
      </c>
      <c r="C2389" t="s">
        <v>205</v>
      </c>
      <c r="D2389" t="s">
        <v>204</v>
      </c>
      <c r="E2389" t="s">
        <v>167</v>
      </c>
      <c r="F2389">
        <v>2013</v>
      </c>
      <c r="G2389">
        <v>68.956648071562299</v>
      </c>
      <c r="H2389">
        <v>71.749191705432295</v>
      </c>
      <c r="I2389">
        <v>65.704004696965995</v>
      </c>
    </row>
    <row r="2390" spans="1:9" x14ac:dyDescent="0.15">
      <c r="A2390" t="s">
        <v>202</v>
      </c>
      <c r="B2390" t="s">
        <v>277</v>
      </c>
      <c r="C2390" t="s">
        <v>21</v>
      </c>
      <c r="D2390" t="s">
        <v>204</v>
      </c>
      <c r="E2390" t="s">
        <v>167</v>
      </c>
      <c r="F2390">
        <v>2013</v>
      </c>
      <c r="G2390">
        <v>68.125513250044307</v>
      </c>
      <c r="H2390">
        <v>70.734661652335603</v>
      </c>
      <c r="I2390">
        <v>65.136526350885006</v>
      </c>
    </row>
    <row r="2391" spans="1:9" x14ac:dyDescent="0.15">
      <c r="A2391" t="s">
        <v>202</v>
      </c>
      <c r="B2391" t="s">
        <v>277</v>
      </c>
      <c r="C2391" t="s">
        <v>1</v>
      </c>
      <c r="D2391" t="s">
        <v>204</v>
      </c>
      <c r="E2391" t="s">
        <v>167</v>
      </c>
      <c r="F2391">
        <v>2013</v>
      </c>
      <c r="G2391">
        <v>69.995452434996807</v>
      </c>
      <c r="H2391">
        <v>73.064057069978205</v>
      </c>
      <c r="I2391">
        <v>66.463037372984402</v>
      </c>
    </row>
    <row r="2392" spans="1:9" x14ac:dyDescent="0.15">
      <c r="A2392" t="s">
        <v>202</v>
      </c>
      <c r="B2392" t="s">
        <v>277</v>
      </c>
      <c r="C2392" t="s">
        <v>205</v>
      </c>
      <c r="D2392" t="s">
        <v>204</v>
      </c>
      <c r="E2392" t="s">
        <v>167</v>
      </c>
      <c r="F2392">
        <v>2013</v>
      </c>
      <c r="G2392">
        <v>69.060922985977697</v>
      </c>
      <c r="H2392">
        <v>71.885626302213495</v>
      </c>
      <c r="I2392">
        <v>65.847195694916707</v>
      </c>
    </row>
    <row r="2393" spans="1:9" x14ac:dyDescent="0.15">
      <c r="A2393" t="s">
        <v>202</v>
      </c>
      <c r="B2393" t="s">
        <v>278</v>
      </c>
      <c r="C2393" t="s">
        <v>21</v>
      </c>
      <c r="D2393" t="s">
        <v>204</v>
      </c>
      <c r="E2393" t="s">
        <v>167</v>
      </c>
      <c r="F2393">
        <v>2013</v>
      </c>
      <c r="G2393">
        <v>68.913758120470405</v>
      </c>
      <c r="H2393">
        <v>71.588067047274293</v>
      </c>
      <c r="I2393">
        <v>65.891446302120997</v>
      </c>
    </row>
    <row r="2394" spans="1:9" x14ac:dyDescent="0.15">
      <c r="A2394" t="s">
        <v>202</v>
      </c>
      <c r="B2394" t="s">
        <v>278</v>
      </c>
      <c r="C2394" t="s">
        <v>1</v>
      </c>
      <c r="D2394" t="s">
        <v>204</v>
      </c>
      <c r="E2394" t="s">
        <v>167</v>
      </c>
      <c r="F2394">
        <v>2013</v>
      </c>
      <c r="G2394">
        <v>70.921000790042598</v>
      </c>
      <c r="H2394">
        <v>74.026453917142703</v>
      </c>
      <c r="I2394">
        <v>67.328598382941294</v>
      </c>
    </row>
    <row r="2395" spans="1:9" x14ac:dyDescent="0.15">
      <c r="A2395" t="s">
        <v>202</v>
      </c>
      <c r="B2395" t="s">
        <v>278</v>
      </c>
      <c r="C2395" t="s">
        <v>205</v>
      </c>
      <c r="D2395" t="s">
        <v>204</v>
      </c>
      <c r="E2395" t="s">
        <v>167</v>
      </c>
      <c r="F2395">
        <v>2013</v>
      </c>
      <c r="G2395">
        <v>69.939423407242302</v>
      </c>
      <c r="H2395">
        <v>72.824092100982099</v>
      </c>
      <c r="I2395">
        <v>66.625423309124201</v>
      </c>
    </row>
    <row r="2396" spans="1:9" x14ac:dyDescent="0.15">
      <c r="A2396" t="s">
        <v>202</v>
      </c>
      <c r="B2396" t="s">
        <v>279</v>
      </c>
      <c r="C2396" t="s">
        <v>21</v>
      </c>
      <c r="D2396" t="s">
        <v>204</v>
      </c>
      <c r="E2396" t="s">
        <v>167</v>
      </c>
      <c r="F2396">
        <v>2013</v>
      </c>
      <c r="G2396">
        <v>68.031576194423806</v>
      </c>
      <c r="H2396">
        <v>70.542129044847997</v>
      </c>
      <c r="I2396">
        <v>65.090166365942494</v>
      </c>
    </row>
    <row r="2397" spans="1:9" x14ac:dyDescent="0.15">
      <c r="A2397" t="s">
        <v>202</v>
      </c>
      <c r="B2397" t="s">
        <v>279</v>
      </c>
      <c r="C2397" t="s">
        <v>1</v>
      </c>
      <c r="D2397" t="s">
        <v>204</v>
      </c>
      <c r="E2397" t="s">
        <v>167</v>
      </c>
      <c r="F2397">
        <v>2013</v>
      </c>
      <c r="G2397">
        <v>70.067245144764897</v>
      </c>
      <c r="H2397">
        <v>73.073090572545894</v>
      </c>
      <c r="I2397">
        <v>66.580392757010799</v>
      </c>
    </row>
    <row r="2398" spans="1:9" x14ac:dyDescent="0.15">
      <c r="A2398" t="s">
        <v>202</v>
      </c>
      <c r="B2398" t="s">
        <v>279</v>
      </c>
      <c r="C2398" t="s">
        <v>205</v>
      </c>
      <c r="D2398" t="s">
        <v>204</v>
      </c>
      <c r="E2398" t="s">
        <v>167</v>
      </c>
      <c r="F2398">
        <v>2013</v>
      </c>
      <c r="G2398">
        <v>69.063130794888707</v>
      </c>
      <c r="H2398">
        <v>71.788863704697803</v>
      </c>
      <c r="I2398">
        <v>65.783247731599403</v>
      </c>
    </row>
    <row r="2399" spans="1:9" x14ac:dyDescent="0.15">
      <c r="A2399" t="s">
        <v>202</v>
      </c>
      <c r="B2399" t="s">
        <v>203</v>
      </c>
      <c r="C2399" t="s">
        <v>21</v>
      </c>
      <c r="D2399" t="s">
        <v>204</v>
      </c>
      <c r="E2399" t="s">
        <v>167</v>
      </c>
      <c r="F2399">
        <v>2017</v>
      </c>
      <c r="G2399">
        <v>68.535820643426206</v>
      </c>
      <c r="H2399">
        <v>71.137789312794993</v>
      </c>
      <c r="I2399">
        <v>65.525241474533303</v>
      </c>
    </row>
    <row r="2400" spans="1:9" x14ac:dyDescent="0.15">
      <c r="A2400" t="s">
        <v>202</v>
      </c>
      <c r="B2400" t="s">
        <v>203</v>
      </c>
      <c r="C2400" t="s">
        <v>1</v>
      </c>
      <c r="D2400" t="s">
        <v>204</v>
      </c>
      <c r="E2400" t="s">
        <v>167</v>
      </c>
      <c r="F2400">
        <v>2017</v>
      </c>
      <c r="G2400">
        <v>70.041227225250296</v>
      </c>
      <c r="H2400">
        <v>73.097355135696105</v>
      </c>
      <c r="I2400">
        <v>66.460814296286898</v>
      </c>
    </row>
    <row r="2401" spans="1:9" x14ac:dyDescent="0.15">
      <c r="A2401" t="s">
        <v>202</v>
      </c>
      <c r="B2401" t="s">
        <v>203</v>
      </c>
      <c r="C2401" t="s">
        <v>205</v>
      </c>
      <c r="D2401" t="s">
        <v>204</v>
      </c>
      <c r="E2401" t="s">
        <v>167</v>
      </c>
      <c r="F2401">
        <v>2017</v>
      </c>
      <c r="G2401">
        <v>69.303444093005098</v>
      </c>
      <c r="H2401">
        <v>72.122587210003203</v>
      </c>
      <c r="I2401">
        <v>66.008979141093505</v>
      </c>
    </row>
    <row r="2402" spans="1:9" x14ac:dyDescent="0.15">
      <c r="A2402" t="s">
        <v>202</v>
      </c>
      <c r="B2402" t="s">
        <v>206</v>
      </c>
      <c r="C2402" t="s">
        <v>21</v>
      </c>
      <c r="D2402" t="s">
        <v>204</v>
      </c>
      <c r="E2402" t="s">
        <v>167</v>
      </c>
      <c r="F2402">
        <v>2012</v>
      </c>
      <c r="G2402">
        <v>67.474184806818002</v>
      </c>
      <c r="H2402">
        <v>70.079537686293193</v>
      </c>
      <c r="I2402">
        <v>64.396190816980706</v>
      </c>
    </row>
    <row r="2403" spans="1:9" x14ac:dyDescent="0.15">
      <c r="A2403" t="s">
        <v>202</v>
      </c>
      <c r="B2403" t="s">
        <v>206</v>
      </c>
      <c r="C2403" t="s">
        <v>1</v>
      </c>
      <c r="D2403" t="s">
        <v>204</v>
      </c>
      <c r="E2403" t="s">
        <v>167</v>
      </c>
      <c r="F2403">
        <v>2012</v>
      </c>
      <c r="G2403">
        <v>69.055031428258502</v>
      </c>
      <c r="H2403">
        <v>72.097442052059804</v>
      </c>
      <c r="I2403">
        <v>65.518067726504199</v>
      </c>
    </row>
    <row r="2404" spans="1:9" x14ac:dyDescent="0.15">
      <c r="A2404" t="s">
        <v>202</v>
      </c>
      <c r="B2404" t="s">
        <v>206</v>
      </c>
      <c r="C2404" t="s">
        <v>205</v>
      </c>
      <c r="D2404" t="s">
        <v>204</v>
      </c>
      <c r="E2404" t="s">
        <v>167</v>
      </c>
      <c r="F2404">
        <v>2012</v>
      </c>
      <c r="G2404">
        <v>68.291990453685202</v>
      </c>
      <c r="H2404">
        <v>71.122797405972804</v>
      </c>
      <c r="I2404">
        <v>64.978868146224897</v>
      </c>
    </row>
    <row r="2405" spans="1:9" x14ac:dyDescent="0.15">
      <c r="A2405" t="s">
        <v>202</v>
      </c>
      <c r="B2405" t="s">
        <v>207</v>
      </c>
      <c r="C2405" t="s">
        <v>21</v>
      </c>
      <c r="D2405" t="s">
        <v>204</v>
      </c>
      <c r="E2405" t="s">
        <v>167</v>
      </c>
      <c r="F2405">
        <v>2012</v>
      </c>
      <c r="G2405">
        <v>67.526892785598704</v>
      </c>
      <c r="H2405">
        <v>70.076094252637404</v>
      </c>
      <c r="I2405">
        <v>64.508671270066003</v>
      </c>
    </row>
    <row r="2406" spans="1:9" x14ac:dyDescent="0.15">
      <c r="A2406" t="s">
        <v>202</v>
      </c>
      <c r="B2406" t="s">
        <v>207</v>
      </c>
      <c r="C2406" t="s">
        <v>1</v>
      </c>
      <c r="D2406" t="s">
        <v>204</v>
      </c>
      <c r="E2406" t="s">
        <v>167</v>
      </c>
      <c r="F2406">
        <v>2012</v>
      </c>
      <c r="G2406">
        <v>69.114354195571707</v>
      </c>
      <c r="H2406">
        <v>72.148419766015294</v>
      </c>
      <c r="I2406">
        <v>65.620596980265304</v>
      </c>
    </row>
    <row r="2407" spans="1:9" x14ac:dyDescent="0.15">
      <c r="A2407" t="s">
        <v>202</v>
      </c>
      <c r="B2407" t="s">
        <v>207</v>
      </c>
      <c r="C2407" t="s">
        <v>205</v>
      </c>
      <c r="D2407" t="s">
        <v>204</v>
      </c>
      <c r="E2407" t="s">
        <v>167</v>
      </c>
      <c r="F2407">
        <v>2012</v>
      </c>
      <c r="G2407">
        <v>68.342041801603003</v>
      </c>
      <c r="H2407">
        <v>71.107726908551797</v>
      </c>
      <c r="I2407">
        <v>65.077937290198406</v>
      </c>
    </row>
    <row r="2408" spans="1:9" x14ac:dyDescent="0.15">
      <c r="A2408" t="s">
        <v>202</v>
      </c>
      <c r="B2408" t="s">
        <v>208</v>
      </c>
      <c r="C2408" t="s">
        <v>21</v>
      </c>
      <c r="D2408" t="s">
        <v>204</v>
      </c>
      <c r="E2408" t="s">
        <v>167</v>
      </c>
      <c r="F2408">
        <v>2012</v>
      </c>
      <c r="G2408">
        <v>68.096386695568697</v>
      </c>
      <c r="H2408">
        <v>70.650425955467995</v>
      </c>
      <c r="I2408">
        <v>65.030084550307393</v>
      </c>
    </row>
    <row r="2409" spans="1:9" x14ac:dyDescent="0.15">
      <c r="A2409" t="s">
        <v>202</v>
      </c>
      <c r="B2409" t="s">
        <v>208</v>
      </c>
      <c r="C2409" t="s">
        <v>1</v>
      </c>
      <c r="D2409" t="s">
        <v>204</v>
      </c>
      <c r="E2409" t="s">
        <v>167</v>
      </c>
      <c r="F2409">
        <v>2012</v>
      </c>
      <c r="G2409">
        <v>69.680775998956193</v>
      </c>
      <c r="H2409">
        <v>72.721885086329905</v>
      </c>
      <c r="I2409">
        <v>66.125273796009296</v>
      </c>
    </row>
    <row r="2410" spans="1:9" x14ac:dyDescent="0.15">
      <c r="A2410" t="s">
        <v>202</v>
      </c>
      <c r="B2410" t="s">
        <v>208</v>
      </c>
      <c r="C2410" t="s">
        <v>205</v>
      </c>
      <c r="D2410" t="s">
        <v>204</v>
      </c>
      <c r="E2410" t="s">
        <v>167</v>
      </c>
      <c r="F2410">
        <v>2012</v>
      </c>
      <c r="G2410">
        <v>68.918516849150194</v>
      </c>
      <c r="H2410">
        <v>71.683446619522101</v>
      </c>
      <c r="I2410">
        <v>65.6189124996272</v>
      </c>
    </row>
    <row r="2411" spans="1:9" x14ac:dyDescent="0.15">
      <c r="A2411" t="s">
        <v>202</v>
      </c>
      <c r="B2411" t="s">
        <v>209</v>
      </c>
      <c r="C2411" t="s">
        <v>21</v>
      </c>
      <c r="D2411" t="s">
        <v>204</v>
      </c>
      <c r="E2411" t="s">
        <v>167</v>
      </c>
      <c r="F2411">
        <v>2012</v>
      </c>
      <c r="G2411">
        <v>68.829853517441094</v>
      </c>
      <c r="H2411">
        <v>71.389750116062302</v>
      </c>
      <c r="I2411">
        <v>65.899143680120105</v>
      </c>
    </row>
    <row r="2412" spans="1:9" x14ac:dyDescent="0.15">
      <c r="A2412" t="s">
        <v>202</v>
      </c>
      <c r="B2412" t="s">
        <v>209</v>
      </c>
      <c r="C2412" t="s">
        <v>1</v>
      </c>
      <c r="D2412" t="s">
        <v>204</v>
      </c>
      <c r="E2412" t="s">
        <v>167</v>
      </c>
      <c r="F2412">
        <v>2012</v>
      </c>
      <c r="G2412">
        <v>70.165630619030793</v>
      </c>
      <c r="H2412">
        <v>73.230969396986396</v>
      </c>
      <c r="I2412">
        <v>66.661522986490098</v>
      </c>
    </row>
    <row r="2413" spans="1:9" x14ac:dyDescent="0.15">
      <c r="A2413" t="s">
        <v>202</v>
      </c>
      <c r="B2413" t="s">
        <v>209</v>
      </c>
      <c r="C2413" t="s">
        <v>205</v>
      </c>
      <c r="D2413" t="s">
        <v>204</v>
      </c>
      <c r="E2413" t="s">
        <v>167</v>
      </c>
      <c r="F2413">
        <v>2012</v>
      </c>
      <c r="G2413">
        <v>69.518515833882901</v>
      </c>
      <c r="H2413">
        <v>72.303327358585193</v>
      </c>
      <c r="I2413">
        <v>66.231439179248198</v>
      </c>
    </row>
    <row r="2414" spans="1:9" x14ac:dyDescent="0.15">
      <c r="A2414" t="s">
        <v>202</v>
      </c>
      <c r="B2414" t="s">
        <v>210</v>
      </c>
      <c r="C2414" t="s">
        <v>21</v>
      </c>
      <c r="D2414" t="s">
        <v>204</v>
      </c>
      <c r="E2414" t="s">
        <v>167</v>
      </c>
      <c r="F2414">
        <v>2012</v>
      </c>
      <c r="G2414">
        <v>68.282020173723893</v>
      </c>
      <c r="H2414">
        <v>70.8279624451296</v>
      </c>
      <c r="I2414">
        <v>65.271901858500101</v>
      </c>
    </row>
    <row r="2415" spans="1:9" x14ac:dyDescent="0.15">
      <c r="A2415" t="s">
        <v>202</v>
      </c>
      <c r="B2415" t="s">
        <v>210</v>
      </c>
      <c r="C2415" t="s">
        <v>1</v>
      </c>
      <c r="D2415" t="s">
        <v>204</v>
      </c>
      <c r="E2415" t="s">
        <v>167</v>
      </c>
      <c r="F2415">
        <v>2012</v>
      </c>
      <c r="G2415">
        <v>69.893755871365897</v>
      </c>
      <c r="H2415">
        <v>72.992412777471202</v>
      </c>
      <c r="I2415">
        <v>66.253811277918899</v>
      </c>
    </row>
    <row r="2416" spans="1:9" x14ac:dyDescent="0.15">
      <c r="A2416" t="s">
        <v>202</v>
      </c>
      <c r="B2416" t="s">
        <v>210</v>
      </c>
      <c r="C2416" t="s">
        <v>205</v>
      </c>
      <c r="D2416" t="s">
        <v>204</v>
      </c>
      <c r="E2416" t="s">
        <v>167</v>
      </c>
      <c r="F2416">
        <v>2012</v>
      </c>
      <c r="G2416">
        <v>69.109154537222096</v>
      </c>
      <c r="H2416">
        <v>71.924800799633402</v>
      </c>
      <c r="I2416">
        <v>65.799269890144799</v>
      </c>
    </row>
    <row r="2417" spans="1:9" x14ac:dyDescent="0.15">
      <c r="A2417" t="s">
        <v>202</v>
      </c>
      <c r="B2417" t="s">
        <v>211</v>
      </c>
      <c r="C2417" t="s">
        <v>21</v>
      </c>
      <c r="D2417" t="s">
        <v>204</v>
      </c>
      <c r="E2417" t="s">
        <v>167</v>
      </c>
      <c r="F2417">
        <v>2012</v>
      </c>
      <c r="G2417">
        <v>69.528519634269898</v>
      </c>
      <c r="H2417">
        <v>72.115729355108996</v>
      </c>
      <c r="I2417">
        <v>66.466907880396903</v>
      </c>
    </row>
    <row r="2418" spans="1:9" x14ac:dyDescent="0.15">
      <c r="A2418" t="s">
        <v>202</v>
      </c>
      <c r="B2418" t="s">
        <v>211</v>
      </c>
      <c r="C2418" t="s">
        <v>1</v>
      </c>
      <c r="D2418" t="s">
        <v>204</v>
      </c>
      <c r="E2418" t="s">
        <v>167</v>
      </c>
      <c r="F2418">
        <v>2012</v>
      </c>
      <c r="G2418">
        <v>70.747044004562298</v>
      </c>
      <c r="H2418">
        <v>73.851942974999005</v>
      </c>
      <c r="I2418">
        <v>67.106732596127401</v>
      </c>
    </row>
    <row r="2419" spans="1:9" x14ac:dyDescent="0.15">
      <c r="A2419" t="s">
        <v>202</v>
      </c>
      <c r="B2419" t="s">
        <v>211</v>
      </c>
      <c r="C2419" t="s">
        <v>205</v>
      </c>
      <c r="D2419" t="s">
        <v>204</v>
      </c>
      <c r="E2419" t="s">
        <v>167</v>
      </c>
      <c r="F2419">
        <v>2012</v>
      </c>
      <c r="G2419">
        <v>70.168927239399395</v>
      </c>
      <c r="H2419">
        <v>72.977887631587706</v>
      </c>
      <c r="I2419">
        <v>66.815486407322695</v>
      </c>
    </row>
    <row r="2420" spans="1:9" x14ac:dyDescent="0.15">
      <c r="A2420" t="s">
        <v>202</v>
      </c>
      <c r="B2420" t="s">
        <v>212</v>
      </c>
      <c r="C2420" t="s">
        <v>21</v>
      </c>
      <c r="D2420" t="s">
        <v>204</v>
      </c>
      <c r="E2420" t="s">
        <v>167</v>
      </c>
      <c r="F2420">
        <v>2012</v>
      </c>
      <c r="G2420">
        <v>68.999110226526497</v>
      </c>
      <c r="H2420">
        <v>71.603940165721596</v>
      </c>
      <c r="I2420">
        <v>65.9292586758623</v>
      </c>
    </row>
    <row r="2421" spans="1:9" x14ac:dyDescent="0.15">
      <c r="A2421" t="s">
        <v>202</v>
      </c>
      <c r="B2421" t="s">
        <v>212</v>
      </c>
      <c r="C2421" t="s">
        <v>1</v>
      </c>
      <c r="D2421" t="s">
        <v>204</v>
      </c>
      <c r="E2421" t="s">
        <v>167</v>
      </c>
      <c r="F2421">
        <v>2012</v>
      </c>
      <c r="G2421">
        <v>70.752271650046197</v>
      </c>
      <c r="H2421">
        <v>73.833651991754905</v>
      </c>
      <c r="I2421">
        <v>67.119837749709703</v>
      </c>
    </row>
    <row r="2422" spans="1:9" x14ac:dyDescent="0.15">
      <c r="A2422" t="s">
        <v>202</v>
      </c>
      <c r="B2422" t="s">
        <v>212</v>
      </c>
      <c r="C2422" t="s">
        <v>205</v>
      </c>
      <c r="D2422" t="s">
        <v>204</v>
      </c>
      <c r="E2422" t="s">
        <v>167</v>
      </c>
      <c r="F2422">
        <v>2012</v>
      </c>
      <c r="G2422">
        <v>69.914060695793907</v>
      </c>
      <c r="H2422">
        <v>72.746556244347403</v>
      </c>
      <c r="I2422">
        <v>66.571291822065106</v>
      </c>
    </row>
    <row r="2423" spans="1:9" x14ac:dyDescent="0.15">
      <c r="A2423" t="s">
        <v>202</v>
      </c>
      <c r="B2423" t="s">
        <v>213</v>
      </c>
      <c r="C2423" t="s">
        <v>21</v>
      </c>
      <c r="D2423" t="s">
        <v>204</v>
      </c>
      <c r="E2423" t="s">
        <v>167</v>
      </c>
      <c r="F2423">
        <v>2012</v>
      </c>
      <c r="G2423">
        <v>69.575974136658502</v>
      </c>
      <c r="H2423">
        <v>72.165550130638195</v>
      </c>
      <c r="I2423">
        <v>66.472439514802204</v>
      </c>
    </row>
    <row r="2424" spans="1:9" x14ac:dyDescent="0.15">
      <c r="A2424" t="s">
        <v>202</v>
      </c>
      <c r="B2424" t="s">
        <v>213</v>
      </c>
      <c r="C2424" t="s">
        <v>1</v>
      </c>
      <c r="D2424" t="s">
        <v>204</v>
      </c>
      <c r="E2424" t="s">
        <v>167</v>
      </c>
      <c r="F2424">
        <v>2012</v>
      </c>
      <c r="G2424">
        <v>70.956831653715298</v>
      </c>
      <c r="H2424">
        <v>73.996023403627902</v>
      </c>
      <c r="I2424">
        <v>67.355838205675298</v>
      </c>
    </row>
    <row r="2425" spans="1:9" x14ac:dyDescent="0.15">
      <c r="A2425" t="s">
        <v>202</v>
      </c>
      <c r="B2425" t="s">
        <v>213</v>
      </c>
      <c r="C2425" t="s">
        <v>205</v>
      </c>
      <c r="D2425" t="s">
        <v>204</v>
      </c>
      <c r="E2425" t="s">
        <v>167</v>
      </c>
      <c r="F2425">
        <v>2012</v>
      </c>
      <c r="G2425">
        <v>70.302841960440603</v>
      </c>
      <c r="H2425">
        <v>73.116019091354602</v>
      </c>
      <c r="I2425">
        <v>66.948872189984698</v>
      </c>
    </row>
    <row r="2426" spans="1:9" x14ac:dyDescent="0.15">
      <c r="A2426" t="s">
        <v>202</v>
      </c>
      <c r="B2426" t="s">
        <v>214</v>
      </c>
      <c r="C2426" t="s">
        <v>21</v>
      </c>
      <c r="D2426" t="s">
        <v>204</v>
      </c>
      <c r="E2426" t="s">
        <v>167</v>
      </c>
      <c r="F2426">
        <v>2012</v>
      </c>
      <c r="G2426">
        <v>69.370067866152198</v>
      </c>
      <c r="H2426">
        <v>71.992620743108006</v>
      </c>
      <c r="I2426">
        <v>66.334869394435302</v>
      </c>
    </row>
    <row r="2427" spans="1:9" x14ac:dyDescent="0.15">
      <c r="A2427" t="s">
        <v>202</v>
      </c>
      <c r="B2427" t="s">
        <v>214</v>
      </c>
      <c r="C2427" t="s">
        <v>1</v>
      </c>
      <c r="D2427" t="s">
        <v>204</v>
      </c>
      <c r="E2427" t="s">
        <v>167</v>
      </c>
      <c r="F2427">
        <v>2012</v>
      </c>
      <c r="G2427">
        <v>70.953246773492296</v>
      </c>
      <c r="H2427">
        <v>74.031487118545698</v>
      </c>
      <c r="I2427">
        <v>67.317487957060806</v>
      </c>
    </row>
    <row r="2428" spans="1:9" x14ac:dyDescent="0.15">
      <c r="A2428" t="s">
        <v>202</v>
      </c>
      <c r="B2428" t="s">
        <v>214</v>
      </c>
      <c r="C2428" t="s">
        <v>205</v>
      </c>
      <c r="D2428" t="s">
        <v>204</v>
      </c>
      <c r="E2428" t="s">
        <v>167</v>
      </c>
      <c r="F2428">
        <v>2012</v>
      </c>
      <c r="G2428">
        <v>70.191981952101003</v>
      </c>
      <c r="H2428">
        <v>73.017942057420299</v>
      </c>
      <c r="I2428">
        <v>66.852256327901003</v>
      </c>
    </row>
    <row r="2429" spans="1:9" x14ac:dyDescent="0.15">
      <c r="A2429" t="s">
        <v>202</v>
      </c>
      <c r="B2429" t="s">
        <v>219</v>
      </c>
      <c r="C2429" t="s">
        <v>21</v>
      </c>
      <c r="D2429" t="s">
        <v>204</v>
      </c>
      <c r="E2429" t="s">
        <v>167</v>
      </c>
      <c r="F2429">
        <v>2012</v>
      </c>
      <c r="G2429">
        <v>68.7407890981695</v>
      </c>
      <c r="H2429">
        <v>71.292599715709898</v>
      </c>
      <c r="I2429">
        <v>65.686020522869896</v>
      </c>
    </row>
    <row r="2430" spans="1:9" x14ac:dyDescent="0.15">
      <c r="A2430" t="s">
        <v>202</v>
      </c>
      <c r="B2430" t="s">
        <v>219</v>
      </c>
      <c r="C2430" t="s">
        <v>1</v>
      </c>
      <c r="D2430" t="s">
        <v>204</v>
      </c>
      <c r="E2430" t="s">
        <v>167</v>
      </c>
      <c r="F2430">
        <v>2012</v>
      </c>
      <c r="G2430">
        <v>70.242548581916694</v>
      </c>
      <c r="H2430">
        <v>73.306147427080504</v>
      </c>
      <c r="I2430">
        <v>66.660896742295506</v>
      </c>
    </row>
    <row r="2431" spans="1:9" x14ac:dyDescent="0.15">
      <c r="A2431" t="s">
        <v>202</v>
      </c>
      <c r="B2431" t="s">
        <v>219</v>
      </c>
      <c r="C2431" t="s">
        <v>205</v>
      </c>
      <c r="D2431" t="s">
        <v>204</v>
      </c>
      <c r="E2431" t="s">
        <v>167</v>
      </c>
      <c r="F2431">
        <v>2012</v>
      </c>
      <c r="G2431">
        <v>69.520571468449305</v>
      </c>
      <c r="H2431">
        <v>72.311280670042706</v>
      </c>
      <c r="I2431">
        <v>66.215494021662295</v>
      </c>
    </row>
    <row r="2432" spans="1:9" x14ac:dyDescent="0.15">
      <c r="A2432" t="s">
        <v>202</v>
      </c>
      <c r="B2432" t="s">
        <v>206</v>
      </c>
      <c r="C2432" t="s">
        <v>21</v>
      </c>
      <c r="D2432" t="s">
        <v>204</v>
      </c>
      <c r="E2432" t="s">
        <v>167</v>
      </c>
      <c r="F2432">
        <v>2007</v>
      </c>
      <c r="G2432">
        <v>66.392790024691905</v>
      </c>
      <c r="H2432">
        <v>68.921983199367801</v>
      </c>
      <c r="I2432">
        <v>63.448289566496101</v>
      </c>
    </row>
    <row r="2433" spans="1:9" x14ac:dyDescent="0.15">
      <c r="A2433" t="s">
        <v>202</v>
      </c>
      <c r="B2433" t="s">
        <v>206</v>
      </c>
      <c r="C2433" t="s">
        <v>1</v>
      </c>
      <c r="D2433" t="s">
        <v>204</v>
      </c>
      <c r="E2433" t="s">
        <v>167</v>
      </c>
      <c r="F2433">
        <v>2007</v>
      </c>
      <c r="G2433">
        <v>68.507366600341498</v>
      </c>
      <c r="H2433">
        <v>71.469028990334806</v>
      </c>
      <c r="I2433">
        <v>65.078708994189398</v>
      </c>
    </row>
    <row r="2434" spans="1:9" x14ac:dyDescent="0.15">
      <c r="A2434" t="s">
        <v>202</v>
      </c>
      <c r="B2434" t="s">
        <v>206</v>
      </c>
      <c r="C2434" t="s">
        <v>205</v>
      </c>
      <c r="D2434" t="s">
        <v>204</v>
      </c>
      <c r="E2434" t="s">
        <v>167</v>
      </c>
      <c r="F2434">
        <v>2007</v>
      </c>
      <c r="G2434">
        <v>67.479204154954203</v>
      </c>
      <c r="H2434">
        <v>70.178275848263894</v>
      </c>
      <c r="I2434">
        <v>64.294305139816501</v>
      </c>
    </row>
    <row r="2435" spans="1:9" x14ac:dyDescent="0.15">
      <c r="A2435" t="s">
        <v>202</v>
      </c>
      <c r="B2435" t="s">
        <v>207</v>
      </c>
      <c r="C2435" t="s">
        <v>21</v>
      </c>
      <c r="D2435" t="s">
        <v>204</v>
      </c>
      <c r="E2435" t="s">
        <v>167</v>
      </c>
      <c r="F2435">
        <v>2007</v>
      </c>
      <c r="G2435">
        <v>66.3053228129899</v>
      </c>
      <c r="H2435">
        <v>68.722914839354601</v>
      </c>
      <c r="I2435">
        <v>63.440597991217999</v>
      </c>
    </row>
    <row r="2436" spans="1:9" x14ac:dyDescent="0.15">
      <c r="A2436" t="s">
        <v>202</v>
      </c>
      <c r="B2436" t="s">
        <v>207</v>
      </c>
      <c r="C2436" t="s">
        <v>1</v>
      </c>
      <c r="D2436" t="s">
        <v>204</v>
      </c>
      <c r="E2436" t="s">
        <v>167</v>
      </c>
      <c r="F2436">
        <v>2007</v>
      </c>
      <c r="G2436">
        <v>68.435394587141005</v>
      </c>
      <c r="H2436">
        <v>71.375639773270194</v>
      </c>
      <c r="I2436">
        <v>64.969644598604305</v>
      </c>
    </row>
    <row r="2437" spans="1:9" x14ac:dyDescent="0.15">
      <c r="A2437" t="s">
        <v>202</v>
      </c>
      <c r="B2437" t="s">
        <v>207</v>
      </c>
      <c r="C2437" t="s">
        <v>205</v>
      </c>
      <c r="D2437" t="s">
        <v>204</v>
      </c>
      <c r="E2437" t="s">
        <v>167</v>
      </c>
      <c r="F2437">
        <v>2007</v>
      </c>
      <c r="G2437">
        <v>67.395818188583704</v>
      </c>
      <c r="H2437">
        <v>70.065533898565604</v>
      </c>
      <c r="I2437">
        <v>64.226892579370102</v>
      </c>
    </row>
    <row r="2438" spans="1:9" x14ac:dyDescent="0.15">
      <c r="A2438" t="s">
        <v>202</v>
      </c>
      <c r="B2438" t="s">
        <v>208</v>
      </c>
      <c r="C2438" t="s">
        <v>21</v>
      </c>
      <c r="D2438" t="s">
        <v>204</v>
      </c>
      <c r="E2438" t="s">
        <v>167</v>
      </c>
      <c r="F2438">
        <v>2007</v>
      </c>
      <c r="G2438">
        <v>67.012740485939901</v>
      </c>
      <c r="H2438">
        <v>69.441671606053006</v>
      </c>
      <c r="I2438">
        <v>64.107500042265301</v>
      </c>
    </row>
    <row r="2439" spans="1:9" x14ac:dyDescent="0.15">
      <c r="A2439" t="s">
        <v>202</v>
      </c>
      <c r="B2439" t="s">
        <v>208</v>
      </c>
      <c r="C2439" t="s">
        <v>1</v>
      </c>
      <c r="D2439" t="s">
        <v>204</v>
      </c>
      <c r="E2439" t="s">
        <v>167</v>
      </c>
      <c r="F2439">
        <v>2007</v>
      </c>
      <c r="G2439">
        <v>69.001312086066804</v>
      </c>
      <c r="H2439">
        <v>71.9720167075278</v>
      </c>
      <c r="I2439">
        <v>65.5715068809549</v>
      </c>
    </row>
    <row r="2440" spans="1:9" x14ac:dyDescent="0.15">
      <c r="A2440" t="s">
        <v>202</v>
      </c>
      <c r="B2440" t="s">
        <v>208</v>
      </c>
      <c r="C2440" t="s">
        <v>205</v>
      </c>
      <c r="D2440" t="s">
        <v>204</v>
      </c>
      <c r="E2440" t="s">
        <v>167</v>
      </c>
      <c r="F2440">
        <v>2007</v>
      </c>
      <c r="G2440">
        <v>68.041037046966593</v>
      </c>
      <c r="H2440">
        <v>70.722955808319199</v>
      </c>
      <c r="I2440">
        <v>64.867555970004005</v>
      </c>
    </row>
    <row r="2441" spans="1:9" x14ac:dyDescent="0.15">
      <c r="A2441" t="s">
        <v>202</v>
      </c>
      <c r="B2441" t="s">
        <v>209</v>
      </c>
      <c r="C2441" t="s">
        <v>21</v>
      </c>
      <c r="D2441" t="s">
        <v>204</v>
      </c>
      <c r="E2441" t="s">
        <v>167</v>
      </c>
      <c r="F2441">
        <v>2007</v>
      </c>
      <c r="G2441">
        <v>67.716407571166599</v>
      </c>
      <c r="H2441">
        <v>70.178673795316797</v>
      </c>
      <c r="I2441">
        <v>64.900539017250196</v>
      </c>
    </row>
    <row r="2442" spans="1:9" x14ac:dyDescent="0.15">
      <c r="A2442" t="s">
        <v>202</v>
      </c>
      <c r="B2442" t="s">
        <v>209</v>
      </c>
      <c r="C2442" t="s">
        <v>1</v>
      </c>
      <c r="D2442" t="s">
        <v>204</v>
      </c>
      <c r="E2442" t="s">
        <v>167</v>
      </c>
      <c r="F2442">
        <v>2007</v>
      </c>
      <c r="G2442">
        <v>69.493181900118003</v>
      </c>
      <c r="H2442">
        <v>72.466080128557394</v>
      </c>
      <c r="I2442">
        <v>66.018348425035995</v>
      </c>
    </row>
    <row r="2443" spans="1:9" x14ac:dyDescent="0.15">
      <c r="A2443" t="s">
        <v>202</v>
      </c>
      <c r="B2443" t="s">
        <v>209</v>
      </c>
      <c r="C2443" t="s">
        <v>205</v>
      </c>
      <c r="D2443" t="s">
        <v>204</v>
      </c>
      <c r="E2443" t="s">
        <v>167</v>
      </c>
      <c r="F2443">
        <v>2007</v>
      </c>
      <c r="G2443">
        <v>68.624916308410107</v>
      </c>
      <c r="H2443">
        <v>71.3398280691233</v>
      </c>
      <c r="I2443">
        <v>65.473312468569304</v>
      </c>
    </row>
    <row r="2444" spans="1:9" x14ac:dyDescent="0.15">
      <c r="A2444" t="s">
        <v>202</v>
      </c>
      <c r="B2444" t="s">
        <v>210</v>
      </c>
      <c r="C2444" t="s">
        <v>21</v>
      </c>
      <c r="D2444" t="s">
        <v>204</v>
      </c>
      <c r="E2444" t="s">
        <v>167</v>
      </c>
      <c r="F2444">
        <v>2007</v>
      </c>
      <c r="G2444">
        <v>67.092128464755902</v>
      </c>
      <c r="H2444">
        <v>69.541182271430699</v>
      </c>
      <c r="I2444">
        <v>64.164627246535503</v>
      </c>
    </row>
    <row r="2445" spans="1:9" x14ac:dyDescent="0.15">
      <c r="A2445" t="s">
        <v>202</v>
      </c>
      <c r="B2445" t="s">
        <v>210</v>
      </c>
      <c r="C2445" t="s">
        <v>1</v>
      </c>
      <c r="D2445" t="s">
        <v>204</v>
      </c>
      <c r="E2445" t="s">
        <v>167</v>
      </c>
      <c r="F2445">
        <v>2007</v>
      </c>
      <c r="G2445">
        <v>69.155856384665</v>
      </c>
      <c r="H2445">
        <v>72.175570472201301</v>
      </c>
      <c r="I2445">
        <v>65.622940314816105</v>
      </c>
    </row>
    <row r="2446" spans="1:9" x14ac:dyDescent="0.15">
      <c r="A2446" t="s">
        <v>202</v>
      </c>
      <c r="B2446" t="s">
        <v>210</v>
      </c>
      <c r="C2446" t="s">
        <v>205</v>
      </c>
      <c r="D2446" t="s">
        <v>204</v>
      </c>
      <c r="E2446" t="s">
        <v>167</v>
      </c>
      <c r="F2446">
        <v>2007</v>
      </c>
      <c r="G2446">
        <v>68.143565394336804</v>
      </c>
      <c r="H2446">
        <v>70.8799793860167</v>
      </c>
      <c r="I2446">
        <v>64.936687498335402</v>
      </c>
    </row>
    <row r="2447" spans="1:9" x14ac:dyDescent="0.15">
      <c r="A2447" t="s">
        <v>202</v>
      </c>
      <c r="B2447" t="s">
        <v>211</v>
      </c>
      <c r="C2447" t="s">
        <v>21</v>
      </c>
      <c r="D2447" t="s">
        <v>204</v>
      </c>
      <c r="E2447" t="s">
        <v>167</v>
      </c>
      <c r="F2447">
        <v>2007</v>
      </c>
      <c r="G2447">
        <v>68.596042649904206</v>
      </c>
      <c r="H2447">
        <v>71.133385148079697</v>
      </c>
      <c r="I2447">
        <v>65.620416573894701</v>
      </c>
    </row>
    <row r="2448" spans="1:9" x14ac:dyDescent="0.15">
      <c r="A2448" t="s">
        <v>202</v>
      </c>
      <c r="B2448" t="s">
        <v>211</v>
      </c>
      <c r="C2448" t="s">
        <v>1</v>
      </c>
      <c r="D2448" t="s">
        <v>204</v>
      </c>
      <c r="E2448" t="s">
        <v>167</v>
      </c>
      <c r="F2448">
        <v>2007</v>
      </c>
      <c r="G2448">
        <v>70.2348428514848</v>
      </c>
      <c r="H2448">
        <v>73.206189901146104</v>
      </c>
      <c r="I2448">
        <v>66.686361217136493</v>
      </c>
    </row>
    <row r="2449" spans="1:9" x14ac:dyDescent="0.15">
      <c r="A2449" t="s">
        <v>202</v>
      </c>
      <c r="B2449" t="s">
        <v>211</v>
      </c>
      <c r="C2449" t="s">
        <v>205</v>
      </c>
      <c r="D2449" t="s">
        <v>204</v>
      </c>
      <c r="E2449" t="s">
        <v>167</v>
      </c>
      <c r="F2449">
        <v>2007</v>
      </c>
      <c r="G2449">
        <v>69.447856733830903</v>
      </c>
      <c r="H2449">
        <v>72.204444039384001</v>
      </c>
      <c r="I2449">
        <v>66.161941290080705</v>
      </c>
    </row>
    <row r="2450" spans="1:9" x14ac:dyDescent="0.15">
      <c r="A2450" t="s">
        <v>202</v>
      </c>
      <c r="B2450" t="s">
        <v>212</v>
      </c>
      <c r="C2450" t="s">
        <v>21</v>
      </c>
      <c r="D2450" t="s">
        <v>204</v>
      </c>
      <c r="E2450" t="s">
        <v>167</v>
      </c>
      <c r="F2450">
        <v>2007</v>
      </c>
      <c r="G2450">
        <v>67.763196647560306</v>
      </c>
      <c r="H2450">
        <v>70.281346851620597</v>
      </c>
      <c r="I2450">
        <v>64.830288757511596</v>
      </c>
    </row>
    <row r="2451" spans="1:9" x14ac:dyDescent="0.15">
      <c r="A2451" t="s">
        <v>202</v>
      </c>
      <c r="B2451" t="s">
        <v>212</v>
      </c>
      <c r="C2451" t="s">
        <v>1</v>
      </c>
      <c r="D2451" t="s">
        <v>204</v>
      </c>
      <c r="E2451" t="s">
        <v>167</v>
      </c>
      <c r="F2451">
        <v>2007</v>
      </c>
      <c r="G2451">
        <v>70.0072992544697</v>
      </c>
      <c r="H2451">
        <v>73.046369830969795</v>
      </c>
      <c r="I2451">
        <v>66.496663008889897</v>
      </c>
    </row>
    <row r="2452" spans="1:9" x14ac:dyDescent="0.15">
      <c r="A2452" t="s">
        <v>202</v>
      </c>
      <c r="B2452" t="s">
        <v>212</v>
      </c>
      <c r="C2452" t="s">
        <v>205</v>
      </c>
      <c r="D2452" t="s">
        <v>204</v>
      </c>
      <c r="E2452" t="s">
        <v>167</v>
      </c>
      <c r="F2452">
        <v>2007</v>
      </c>
      <c r="G2452">
        <v>68.923497561080495</v>
      </c>
      <c r="H2452">
        <v>71.693951823795302</v>
      </c>
      <c r="I2452">
        <v>65.690858291894301</v>
      </c>
    </row>
    <row r="2453" spans="1:9" x14ac:dyDescent="0.15">
      <c r="A2453" t="s">
        <v>202</v>
      </c>
      <c r="B2453" t="s">
        <v>203</v>
      </c>
      <c r="C2453" t="s">
        <v>21</v>
      </c>
      <c r="D2453" t="s">
        <v>204</v>
      </c>
      <c r="E2453" t="s">
        <v>167</v>
      </c>
      <c r="F2453">
        <v>2009</v>
      </c>
      <c r="G2453">
        <v>67.776054938964805</v>
      </c>
      <c r="H2453">
        <v>70.265543123619906</v>
      </c>
      <c r="I2453">
        <v>64.829579208476602</v>
      </c>
    </row>
    <row r="2454" spans="1:9" x14ac:dyDescent="0.15">
      <c r="A2454" t="s">
        <v>202</v>
      </c>
      <c r="B2454" t="s">
        <v>203</v>
      </c>
      <c r="C2454" t="s">
        <v>1</v>
      </c>
      <c r="D2454" t="s">
        <v>204</v>
      </c>
      <c r="E2454" t="s">
        <v>167</v>
      </c>
      <c r="F2454">
        <v>2009</v>
      </c>
      <c r="G2454">
        <v>69.803513041576295</v>
      </c>
      <c r="H2454">
        <v>72.790472105712794</v>
      </c>
      <c r="I2454">
        <v>66.335723425596996</v>
      </c>
    </row>
    <row r="2455" spans="1:9" x14ac:dyDescent="0.15">
      <c r="A2455" t="s">
        <v>202</v>
      </c>
      <c r="B2455" t="s">
        <v>203</v>
      </c>
      <c r="C2455" t="s">
        <v>205</v>
      </c>
      <c r="D2455" t="s">
        <v>204</v>
      </c>
      <c r="E2455" t="s">
        <v>167</v>
      </c>
      <c r="F2455">
        <v>2009</v>
      </c>
      <c r="G2455">
        <v>68.818956574398499</v>
      </c>
      <c r="H2455">
        <v>71.541643787819396</v>
      </c>
      <c r="I2455">
        <v>65.606850650838894</v>
      </c>
    </row>
    <row r="2456" spans="1:9" x14ac:dyDescent="0.15">
      <c r="A2456" t="s">
        <v>202</v>
      </c>
      <c r="B2456" t="s">
        <v>342</v>
      </c>
      <c r="C2456" t="s">
        <v>21</v>
      </c>
      <c r="D2456" t="s">
        <v>204</v>
      </c>
      <c r="E2456" t="s">
        <v>167</v>
      </c>
      <c r="F2456">
        <v>2013</v>
      </c>
      <c r="G2456">
        <v>67.446868045864406</v>
      </c>
      <c r="H2456">
        <v>69.997962509988</v>
      </c>
      <c r="I2456">
        <v>64.580707365319796</v>
      </c>
    </row>
    <row r="2457" spans="1:9" x14ac:dyDescent="0.15">
      <c r="A2457" t="s">
        <v>202</v>
      </c>
      <c r="B2457" t="s">
        <v>342</v>
      </c>
      <c r="C2457" t="s">
        <v>1</v>
      </c>
      <c r="D2457" t="s">
        <v>204</v>
      </c>
      <c r="E2457" t="s">
        <v>167</v>
      </c>
      <c r="F2457">
        <v>2013</v>
      </c>
      <c r="G2457">
        <v>69.576163565496998</v>
      </c>
      <c r="H2457">
        <v>72.786478160218195</v>
      </c>
      <c r="I2457">
        <v>65.959334749671299</v>
      </c>
    </row>
    <row r="2458" spans="1:9" x14ac:dyDescent="0.15">
      <c r="A2458" t="s">
        <v>202</v>
      </c>
      <c r="B2458" t="s">
        <v>342</v>
      </c>
      <c r="C2458" t="s">
        <v>205</v>
      </c>
      <c r="D2458" t="s">
        <v>204</v>
      </c>
      <c r="E2458" t="s">
        <v>167</v>
      </c>
      <c r="F2458">
        <v>2013</v>
      </c>
      <c r="G2458">
        <v>68.512032600038793</v>
      </c>
      <c r="H2458">
        <v>71.387542439556796</v>
      </c>
      <c r="I2458">
        <v>65.260252784121207</v>
      </c>
    </row>
    <row r="2459" spans="1:9" x14ac:dyDescent="0.15">
      <c r="A2459" t="s">
        <v>202</v>
      </c>
      <c r="B2459" t="s">
        <v>343</v>
      </c>
      <c r="C2459" t="s">
        <v>21</v>
      </c>
      <c r="D2459" t="s">
        <v>204</v>
      </c>
      <c r="E2459" t="s">
        <v>167</v>
      </c>
      <c r="F2459">
        <v>2013</v>
      </c>
      <c r="G2459">
        <v>67.528291032763505</v>
      </c>
      <c r="H2459">
        <v>70.094901804322603</v>
      </c>
      <c r="I2459">
        <v>64.610797602950697</v>
      </c>
    </row>
    <row r="2460" spans="1:9" x14ac:dyDescent="0.15">
      <c r="A2460" t="s">
        <v>202</v>
      </c>
      <c r="B2460" t="s">
        <v>343</v>
      </c>
      <c r="C2460" t="s">
        <v>1</v>
      </c>
      <c r="D2460" t="s">
        <v>204</v>
      </c>
      <c r="E2460" t="s">
        <v>167</v>
      </c>
      <c r="F2460">
        <v>2013</v>
      </c>
      <c r="G2460">
        <v>69.268010594280298</v>
      </c>
      <c r="H2460">
        <v>72.333701512180298</v>
      </c>
      <c r="I2460">
        <v>65.760086433284599</v>
      </c>
    </row>
    <row r="2461" spans="1:9" x14ac:dyDescent="0.15">
      <c r="A2461" t="s">
        <v>202</v>
      </c>
      <c r="B2461" t="s">
        <v>343</v>
      </c>
      <c r="C2461" t="s">
        <v>205</v>
      </c>
      <c r="D2461" t="s">
        <v>204</v>
      </c>
      <c r="E2461" t="s">
        <v>167</v>
      </c>
      <c r="F2461">
        <v>2013</v>
      </c>
      <c r="G2461">
        <v>68.404430136601505</v>
      </c>
      <c r="H2461">
        <v>71.172233287048499</v>
      </c>
      <c r="I2461">
        <v>65.194389932782897</v>
      </c>
    </row>
    <row r="2462" spans="1:9" x14ac:dyDescent="0.15">
      <c r="A2462" t="s">
        <v>202</v>
      </c>
      <c r="B2462" t="s">
        <v>344</v>
      </c>
      <c r="C2462" t="s">
        <v>21</v>
      </c>
      <c r="D2462" t="s">
        <v>204</v>
      </c>
      <c r="E2462" t="s">
        <v>167</v>
      </c>
      <c r="F2462">
        <v>2013</v>
      </c>
      <c r="G2462">
        <v>66.417417998816305</v>
      </c>
      <c r="H2462">
        <v>68.846287731571607</v>
      </c>
      <c r="I2462">
        <v>63.690523265332502</v>
      </c>
    </row>
    <row r="2463" spans="1:9" x14ac:dyDescent="0.15">
      <c r="A2463" t="s">
        <v>202</v>
      </c>
      <c r="B2463" t="s">
        <v>344</v>
      </c>
      <c r="C2463" t="s">
        <v>1</v>
      </c>
      <c r="D2463" t="s">
        <v>204</v>
      </c>
      <c r="E2463" t="s">
        <v>167</v>
      </c>
      <c r="F2463">
        <v>2013</v>
      </c>
      <c r="G2463">
        <v>68.177497571359297</v>
      </c>
      <c r="H2463">
        <v>71.219585799533903</v>
      </c>
      <c r="I2463">
        <v>64.636805769990104</v>
      </c>
    </row>
    <row r="2464" spans="1:9" x14ac:dyDescent="0.15">
      <c r="A2464" t="s">
        <v>202</v>
      </c>
      <c r="B2464" t="s">
        <v>344</v>
      </c>
      <c r="C2464" t="s">
        <v>205</v>
      </c>
      <c r="D2464" t="s">
        <v>204</v>
      </c>
      <c r="E2464" t="s">
        <v>167</v>
      </c>
      <c r="F2464">
        <v>2013</v>
      </c>
      <c r="G2464">
        <v>67.293009470752907</v>
      </c>
      <c r="H2464">
        <v>69.992786867206902</v>
      </c>
      <c r="I2464">
        <v>64.163837212045607</v>
      </c>
    </row>
    <row r="2465" spans="1:9" x14ac:dyDescent="0.15">
      <c r="A2465" t="s">
        <v>202</v>
      </c>
      <c r="B2465" t="s">
        <v>345</v>
      </c>
      <c r="C2465" t="s">
        <v>21</v>
      </c>
      <c r="D2465" t="s">
        <v>204</v>
      </c>
      <c r="E2465" t="s">
        <v>167</v>
      </c>
      <c r="F2465">
        <v>2013</v>
      </c>
      <c r="G2465">
        <v>67.1666483313263</v>
      </c>
      <c r="H2465">
        <v>69.722100024256406</v>
      </c>
      <c r="I2465">
        <v>64.214430330036294</v>
      </c>
    </row>
    <row r="2466" spans="1:9" x14ac:dyDescent="0.15">
      <c r="A2466" t="s">
        <v>202</v>
      </c>
      <c r="B2466" t="s">
        <v>345</v>
      </c>
      <c r="C2466" t="s">
        <v>1</v>
      </c>
      <c r="D2466" t="s">
        <v>204</v>
      </c>
      <c r="E2466" t="s">
        <v>167</v>
      </c>
      <c r="F2466">
        <v>2013</v>
      </c>
      <c r="G2466">
        <v>69.441851473113701</v>
      </c>
      <c r="H2466">
        <v>72.634706466297501</v>
      </c>
      <c r="I2466">
        <v>65.918912633023695</v>
      </c>
    </row>
    <row r="2467" spans="1:9" x14ac:dyDescent="0.15">
      <c r="A2467" t="s">
        <v>202</v>
      </c>
      <c r="B2467" t="s">
        <v>345</v>
      </c>
      <c r="C2467" t="s">
        <v>205</v>
      </c>
      <c r="D2467" t="s">
        <v>204</v>
      </c>
      <c r="E2467" t="s">
        <v>167</v>
      </c>
      <c r="F2467">
        <v>2013</v>
      </c>
      <c r="G2467">
        <v>68.307422193228902</v>
      </c>
      <c r="H2467">
        <v>71.135203703043402</v>
      </c>
      <c r="I2467">
        <v>65.059878451402597</v>
      </c>
    </row>
    <row r="2468" spans="1:9" x14ac:dyDescent="0.15">
      <c r="A2468" t="s">
        <v>202</v>
      </c>
      <c r="B2468" t="s">
        <v>346</v>
      </c>
      <c r="C2468" t="s">
        <v>21</v>
      </c>
      <c r="D2468" t="s">
        <v>204</v>
      </c>
      <c r="E2468" t="s">
        <v>167</v>
      </c>
      <c r="F2468">
        <v>2013</v>
      </c>
      <c r="G2468">
        <v>66.860359888643004</v>
      </c>
      <c r="H2468">
        <v>69.391154014605107</v>
      </c>
      <c r="I2468">
        <v>63.8903236355521</v>
      </c>
    </row>
    <row r="2469" spans="1:9" x14ac:dyDescent="0.15">
      <c r="A2469" t="s">
        <v>202</v>
      </c>
      <c r="B2469" t="s">
        <v>346</v>
      </c>
      <c r="C2469" t="s">
        <v>1</v>
      </c>
      <c r="D2469" t="s">
        <v>204</v>
      </c>
      <c r="E2469" t="s">
        <v>167</v>
      </c>
      <c r="F2469">
        <v>2013</v>
      </c>
      <c r="G2469">
        <v>69.098244033754398</v>
      </c>
      <c r="H2469">
        <v>72.215500931230594</v>
      </c>
      <c r="I2469">
        <v>65.414269001394402</v>
      </c>
    </row>
    <row r="2470" spans="1:9" x14ac:dyDescent="0.15">
      <c r="A2470" t="s">
        <v>202</v>
      </c>
      <c r="B2470" t="s">
        <v>346</v>
      </c>
      <c r="C2470" t="s">
        <v>205</v>
      </c>
      <c r="D2470" t="s">
        <v>204</v>
      </c>
      <c r="E2470" t="s">
        <v>167</v>
      </c>
      <c r="F2470">
        <v>2013</v>
      </c>
      <c r="G2470">
        <v>67.972761598546498</v>
      </c>
      <c r="H2470">
        <v>70.773190939190101</v>
      </c>
      <c r="I2470">
        <v>64.655677262035297</v>
      </c>
    </row>
    <row r="2471" spans="1:9" x14ac:dyDescent="0.15">
      <c r="A2471" t="s">
        <v>202</v>
      </c>
      <c r="B2471" t="s">
        <v>347</v>
      </c>
      <c r="C2471" t="s">
        <v>21</v>
      </c>
      <c r="D2471" t="s">
        <v>204</v>
      </c>
      <c r="E2471" t="s">
        <v>167</v>
      </c>
      <c r="F2471">
        <v>2013</v>
      </c>
      <c r="G2471">
        <v>67.162377518627906</v>
      </c>
      <c r="H2471">
        <v>69.690202942428897</v>
      </c>
      <c r="I2471">
        <v>64.215386418308398</v>
      </c>
    </row>
    <row r="2472" spans="1:9" x14ac:dyDescent="0.15">
      <c r="A2472" t="s">
        <v>202</v>
      </c>
      <c r="B2472" t="s">
        <v>347</v>
      </c>
      <c r="C2472" t="s">
        <v>1</v>
      </c>
      <c r="D2472" t="s">
        <v>204</v>
      </c>
      <c r="E2472" t="s">
        <v>167</v>
      </c>
      <c r="F2472">
        <v>2013</v>
      </c>
      <c r="G2472">
        <v>69.370640516359401</v>
      </c>
      <c r="H2472">
        <v>72.455550028617793</v>
      </c>
      <c r="I2472">
        <v>65.801149082525598</v>
      </c>
    </row>
    <row r="2473" spans="1:9" x14ac:dyDescent="0.15">
      <c r="A2473" t="s">
        <v>202</v>
      </c>
      <c r="B2473" t="s">
        <v>347</v>
      </c>
      <c r="C2473" t="s">
        <v>205</v>
      </c>
      <c r="D2473" t="s">
        <v>204</v>
      </c>
      <c r="E2473" t="s">
        <v>167</v>
      </c>
      <c r="F2473">
        <v>2013</v>
      </c>
      <c r="G2473">
        <v>68.270045743179793</v>
      </c>
      <c r="H2473">
        <v>71.085640015692604</v>
      </c>
      <c r="I2473">
        <v>65.014352767746402</v>
      </c>
    </row>
    <row r="2474" spans="1:9" x14ac:dyDescent="0.15">
      <c r="A2474" t="s">
        <v>202</v>
      </c>
      <c r="B2474" t="s">
        <v>348</v>
      </c>
      <c r="C2474" t="s">
        <v>21</v>
      </c>
      <c r="D2474" t="s">
        <v>204</v>
      </c>
      <c r="E2474" t="s">
        <v>167</v>
      </c>
      <c r="F2474">
        <v>2013</v>
      </c>
      <c r="G2474">
        <v>66.728612903718997</v>
      </c>
      <c r="H2474">
        <v>69.258622525699494</v>
      </c>
      <c r="I2474">
        <v>63.814201417970501</v>
      </c>
    </row>
    <row r="2475" spans="1:9" x14ac:dyDescent="0.15">
      <c r="A2475" t="s">
        <v>202</v>
      </c>
      <c r="B2475" t="s">
        <v>348</v>
      </c>
      <c r="C2475" t="s">
        <v>1</v>
      </c>
      <c r="D2475" t="s">
        <v>204</v>
      </c>
      <c r="E2475" t="s">
        <v>167</v>
      </c>
      <c r="F2475">
        <v>2013</v>
      </c>
      <c r="G2475">
        <v>68.571548116737304</v>
      </c>
      <c r="H2475">
        <v>71.631100431711602</v>
      </c>
      <c r="I2475">
        <v>65.080619015007301</v>
      </c>
    </row>
    <row r="2476" spans="1:9" x14ac:dyDescent="0.15">
      <c r="A2476" t="s">
        <v>202</v>
      </c>
      <c r="B2476" t="s">
        <v>348</v>
      </c>
      <c r="C2476" t="s">
        <v>205</v>
      </c>
      <c r="D2476" t="s">
        <v>204</v>
      </c>
      <c r="E2476" t="s">
        <v>167</v>
      </c>
      <c r="F2476">
        <v>2013</v>
      </c>
      <c r="G2476">
        <v>67.662222065524901</v>
      </c>
      <c r="H2476">
        <v>70.476170640853297</v>
      </c>
      <c r="I2476">
        <v>64.424455650271398</v>
      </c>
    </row>
    <row r="2477" spans="1:9" x14ac:dyDescent="0.15">
      <c r="A2477" t="s">
        <v>202</v>
      </c>
      <c r="B2477" t="s">
        <v>349</v>
      </c>
      <c r="C2477" t="s">
        <v>21</v>
      </c>
      <c r="D2477" t="s">
        <v>204</v>
      </c>
      <c r="E2477" t="s">
        <v>167</v>
      </c>
      <c r="F2477">
        <v>2013</v>
      </c>
      <c r="G2477">
        <v>68.058019287707097</v>
      </c>
      <c r="H2477">
        <v>70.7018951256223</v>
      </c>
      <c r="I2477">
        <v>65.176152149777806</v>
      </c>
    </row>
    <row r="2478" spans="1:9" x14ac:dyDescent="0.15">
      <c r="A2478" t="s">
        <v>202</v>
      </c>
      <c r="B2478" t="s">
        <v>349</v>
      </c>
      <c r="C2478" t="s">
        <v>1</v>
      </c>
      <c r="D2478" t="s">
        <v>204</v>
      </c>
      <c r="E2478" t="s">
        <v>167</v>
      </c>
      <c r="F2478">
        <v>2013</v>
      </c>
      <c r="G2478">
        <v>70.288833633081794</v>
      </c>
      <c r="H2478">
        <v>73.462780451720803</v>
      </c>
      <c r="I2478">
        <v>66.700238224403193</v>
      </c>
    </row>
    <row r="2479" spans="1:9" x14ac:dyDescent="0.15">
      <c r="A2479" t="s">
        <v>202</v>
      </c>
      <c r="B2479" t="s">
        <v>349</v>
      </c>
      <c r="C2479" t="s">
        <v>205</v>
      </c>
      <c r="D2479" t="s">
        <v>204</v>
      </c>
      <c r="E2479" t="s">
        <v>167</v>
      </c>
      <c r="F2479">
        <v>2013</v>
      </c>
      <c r="G2479">
        <v>69.170429109372606</v>
      </c>
      <c r="H2479">
        <v>72.043021952543597</v>
      </c>
      <c r="I2479">
        <v>65.928154074203903</v>
      </c>
    </row>
    <row r="2480" spans="1:9" x14ac:dyDescent="0.15">
      <c r="A2480" t="s">
        <v>202</v>
      </c>
      <c r="B2480" t="s">
        <v>350</v>
      </c>
      <c r="C2480" t="s">
        <v>21</v>
      </c>
      <c r="D2480" t="s">
        <v>204</v>
      </c>
      <c r="E2480" t="s">
        <v>167</v>
      </c>
      <c r="F2480">
        <v>2013</v>
      </c>
      <c r="G2480">
        <v>69.6992386348834</v>
      </c>
      <c r="H2480">
        <v>72.283038522119298</v>
      </c>
      <c r="I2480">
        <v>66.576965038563699</v>
      </c>
    </row>
    <row r="2481" spans="1:9" x14ac:dyDescent="0.15">
      <c r="A2481" t="s">
        <v>202</v>
      </c>
      <c r="B2481" t="s">
        <v>350</v>
      </c>
      <c r="C2481" t="s">
        <v>1</v>
      </c>
      <c r="D2481" t="s">
        <v>204</v>
      </c>
      <c r="E2481" t="s">
        <v>167</v>
      </c>
      <c r="F2481">
        <v>2013</v>
      </c>
      <c r="G2481">
        <v>71.315706950609993</v>
      </c>
      <c r="H2481">
        <v>74.498396405566297</v>
      </c>
      <c r="I2481">
        <v>67.668644444592502</v>
      </c>
    </row>
    <row r="2482" spans="1:9" x14ac:dyDescent="0.15">
      <c r="A2482" t="s">
        <v>202</v>
      </c>
      <c r="B2482" t="s">
        <v>350</v>
      </c>
      <c r="C2482" t="s">
        <v>205</v>
      </c>
      <c r="D2482" t="s">
        <v>204</v>
      </c>
      <c r="E2482" t="s">
        <v>167</v>
      </c>
      <c r="F2482">
        <v>2013</v>
      </c>
      <c r="G2482">
        <v>70.509577424183902</v>
      </c>
      <c r="H2482">
        <v>73.385470189847894</v>
      </c>
      <c r="I2482">
        <v>67.131900137948094</v>
      </c>
    </row>
    <row r="2483" spans="1:9" x14ac:dyDescent="0.15">
      <c r="A2483" t="s">
        <v>202</v>
      </c>
      <c r="B2483" t="s">
        <v>351</v>
      </c>
      <c r="C2483" t="s">
        <v>21</v>
      </c>
      <c r="D2483" t="s">
        <v>204</v>
      </c>
      <c r="E2483" t="s">
        <v>167</v>
      </c>
      <c r="F2483">
        <v>2013</v>
      </c>
      <c r="G2483">
        <v>69.718373964278598</v>
      </c>
      <c r="H2483">
        <v>72.419133861185202</v>
      </c>
      <c r="I2483">
        <v>66.6630893450196</v>
      </c>
    </row>
    <row r="2484" spans="1:9" x14ac:dyDescent="0.15">
      <c r="A2484" t="s">
        <v>202</v>
      </c>
      <c r="B2484" t="s">
        <v>351</v>
      </c>
      <c r="C2484" t="s">
        <v>1</v>
      </c>
      <c r="D2484" t="s">
        <v>204</v>
      </c>
      <c r="E2484" t="s">
        <v>167</v>
      </c>
      <c r="F2484">
        <v>2013</v>
      </c>
      <c r="G2484">
        <v>70.924478086858898</v>
      </c>
      <c r="H2484">
        <v>74.072539234062603</v>
      </c>
      <c r="I2484">
        <v>67.179415750865104</v>
      </c>
    </row>
    <row r="2485" spans="1:9" x14ac:dyDescent="0.15">
      <c r="A2485" t="s">
        <v>202</v>
      </c>
      <c r="B2485" t="s">
        <v>351</v>
      </c>
      <c r="C2485" t="s">
        <v>205</v>
      </c>
      <c r="D2485" t="s">
        <v>204</v>
      </c>
      <c r="E2485" t="s">
        <v>167</v>
      </c>
      <c r="F2485">
        <v>2013</v>
      </c>
      <c r="G2485">
        <v>70.342056450187002</v>
      </c>
      <c r="H2485">
        <v>73.288371810428004</v>
      </c>
      <c r="I2485">
        <v>66.963168751922197</v>
      </c>
    </row>
    <row r="2486" spans="1:9" x14ac:dyDescent="0.15">
      <c r="A2486" t="s">
        <v>202</v>
      </c>
      <c r="B2486" t="s">
        <v>352</v>
      </c>
      <c r="C2486" t="s">
        <v>21</v>
      </c>
      <c r="D2486" t="s">
        <v>204</v>
      </c>
      <c r="E2486" t="s">
        <v>167</v>
      </c>
      <c r="F2486">
        <v>2013</v>
      </c>
      <c r="G2486">
        <v>69.883207653379003</v>
      </c>
      <c r="H2486">
        <v>72.477205508193194</v>
      </c>
      <c r="I2486">
        <v>66.835132674551701</v>
      </c>
    </row>
    <row r="2487" spans="1:9" x14ac:dyDescent="0.15">
      <c r="A2487" t="s">
        <v>202</v>
      </c>
      <c r="B2487" t="s">
        <v>352</v>
      </c>
      <c r="C2487" t="s">
        <v>1</v>
      </c>
      <c r="D2487" t="s">
        <v>204</v>
      </c>
      <c r="E2487" t="s">
        <v>167</v>
      </c>
      <c r="F2487">
        <v>2013</v>
      </c>
      <c r="G2487">
        <v>71.053686808091896</v>
      </c>
      <c r="H2487">
        <v>74.174711922163098</v>
      </c>
      <c r="I2487">
        <v>67.404442018823701</v>
      </c>
    </row>
    <row r="2488" spans="1:9" x14ac:dyDescent="0.15">
      <c r="A2488" t="s">
        <v>202</v>
      </c>
      <c r="B2488" t="s">
        <v>352</v>
      </c>
      <c r="C2488" t="s">
        <v>205</v>
      </c>
      <c r="D2488" t="s">
        <v>204</v>
      </c>
      <c r="E2488" t="s">
        <v>167</v>
      </c>
      <c r="F2488">
        <v>2013</v>
      </c>
      <c r="G2488">
        <v>70.507993895980107</v>
      </c>
      <c r="H2488">
        <v>73.368352231387703</v>
      </c>
      <c r="I2488">
        <v>67.135702523008902</v>
      </c>
    </row>
    <row r="2489" spans="1:9" x14ac:dyDescent="0.15">
      <c r="A2489" t="s">
        <v>202</v>
      </c>
      <c r="B2489" t="s">
        <v>353</v>
      </c>
      <c r="C2489" t="s">
        <v>21</v>
      </c>
      <c r="D2489" t="s">
        <v>204</v>
      </c>
      <c r="E2489" t="s">
        <v>167</v>
      </c>
      <c r="F2489">
        <v>2013</v>
      </c>
      <c r="G2489">
        <v>69.438582310728506</v>
      </c>
      <c r="H2489">
        <v>72.027946746295001</v>
      </c>
      <c r="I2489">
        <v>66.416851765671495</v>
      </c>
    </row>
    <row r="2490" spans="1:9" x14ac:dyDescent="0.15">
      <c r="A2490" t="s">
        <v>202</v>
      </c>
      <c r="B2490" t="s">
        <v>353</v>
      </c>
      <c r="C2490" t="s">
        <v>1</v>
      </c>
      <c r="D2490" t="s">
        <v>204</v>
      </c>
      <c r="E2490" t="s">
        <v>167</v>
      </c>
      <c r="F2490">
        <v>2013</v>
      </c>
      <c r="G2490">
        <v>70.596376440443606</v>
      </c>
      <c r="H2490">
        <v>73.676154782861104</v>
      </c>
      <c r="I2490">
        <v>66.978986993552695</v>
      </c>
    </row>
    <row r="2491" spans="1:9" x14ac:dyDescent="0.15">
      <c r="A2491" t="s">
        <v>202</v>
      </c>
      <c r="B2491" t="s">
        <v>353</v>
      </c>
      <c r="C2491" t="s">
        <v>205</v>
      </c>
      <c r="D2491" t="s">
        <v>204</v>
      </c>
      <c r="E2491" t="s">
        <v>167</v>
      </c>
      <c r="F2491">
        <v>2013</v>
      </c>
      <c r="G2491">
        <v>70.044827953328095</v>
      </c>
      <c r="H2491">
        <v>72.839468606622304</v>
      </c>
      <c r="I2491">
        <v>66.771138466845997</v>
      </c>
    </row>
    <row r="2492" spans="1:9" x14ac:dyDescent="0.15">
      <c r="A2492" t="s">
        <v>202</v>
      </c>
      <c r="B2492" t="s">
        <v>354</v>
      </c>
      <c r="C2492" t="s">
        <v>21</v>
      </c>
      <c r="D2492" t="s">
        <v>204</v>
      </c>
      <c r="E2492" t="s">
        <v>167</v>
      </c>
      <c r="F2492">
        <v>2013</v>
      </c>
      <c r="G2492">
        <v>69.8687805862114</v>
      </c>
      <c r="H2492">
        <v>72.526475981491103</v>
      </c>
      <c r="I2492">
        <v>66.754523156349507</v>
      </c>
    </row>
    <row r="2493" spans="1:9" x14ac:dyDescent="0.15">
      <c r="A2493" t="s">
        <v>202</v>
      </c>
      <c r="B2493" t="s">
        <v>354</v>
      </c>
      <c r="C2493" t="s">
        <v>1</v>
      </c>
      <c r="D2493" t="s">
        <v>204</v>
      </c>
      <c r="E2493" t="s">
        <v>167</v>
      </c>
      <c r="F2493">
        <v>2013</v>
      </c>
      <c r="G2493">
        <v>71.347998133702603</v>
      </c>
      <c r="H2493">
        <v>74.506619438446407</v>
      </c>
      <c r="I2493">
        <v>67.712749496554594</v>
      </c>
    </row>
    <row r="2494" spans="1:9" x14ac:dyDescent="0.15">
      <c r="A2494" t="s">
        <v>202</v>
      </c>
      <c r="B2494" t="s">
        <v>354</v>
      </c>
      <c r="C2494" t="s">
        <v>205</v>
      </c>
      <c r="D2494" t="s">
        <v>204</v>
      </c>
      <c r="E2494" t="s">
        <v>167</v>
      </c>
      <c r="F2494">
        <v>2013</v>
      </c>
      <c r="G2494">
        <v>70.638709448771294</v>
      </c>
      <c r="H2494">
        <v>73.464910974962294</v>
      </c>
      <c r="I2494">
        <v>67.176898617979006</v>
      </c>
    </row>
    <row r="2495" spans="1:9" x14ac:dyDescent="0.15">
      <c r="A2495" t="s">
        <v>202</v>
      </c>
      <c r="B2495" t="s">
        <v>355</v>
      </c>
      <c r="C2495" t="s">
        <v>21</v>
      </c>
      <c r="D2495" t="s">
        <v>204</v>
      </c>
      <c r="E2495" t="s">
        <v>167</v>
      </c>
      <c r="F2495">
        <v>2013</v>
      </c>
      <c r="G2495">
        <v>68.503429961518805</v>
      </c>
      <c r="H2495">
        <v>71.015059412534299</v>
      </c>
      <c r="I2495">
        <v>65.532853174166803</v>
      </c>
    </row>
    <row r="2496" spans="1:9" x14ac:dyDescent="0.15">
      <c r="A2496" t="s">
        <v>202</v>
      </c>
      <c r="B2496" t="s">
        <v>355</v>
      </c>
      <c r="C2496" t="s">
        <v>1</v>
      </c>
      <c r="D2496" t="s">
        <v>204</v>
      </c>
      <c r="E2496" t="s">
        <v>167</v>
      </c>
      <c r="F2496">
        <v>2013</v>
      </c>
      <c r="G2496">
        <v>70.444459038430693</v>
      </c>
      <c r="H2496">
        <v>73.572846018601894</v>
      </c>
      <c r="I2496">
        <v>66.817024717466893</v>
      </c>
    </row>
    <row r="2497" spans="1:9" x14ac:dyDescent="0.15">
      <c r="A2497" t="s">
        <v>202</v>
      </c>
      <c r="B2497" t="s">
        <v>355</v>
      </c>
      <c r="C2497" t="s">
        <v>205</v>
      </c>
      <c r="D2497" t="s">
        <v>204</v>
      </c>
      <c r="E2497" t="s">
        <v>167</v>
      </c>
      <c r="F2497">
        <v>2013</v>
      </c>
      <c r="G2497">
        <v>69.487256142345302</v>
      </c>
      <c r="H2497">
        <v>72.311341281637596</v>
      </c>
      <c r="I2497">
        <v>66.176355229810795</v>
      </c>
    </row>
    <row r="2498" spans="1:9" x14ac:dyDescent="0.15">
      <c r="A2498" t="s">
        <v>202</v>
      </c>
      <c r="B2498" t="s">
        <v>356</v>
      </c>
      <c r="C2498" t="s">
        <v>21</v>
      </c>
      <c r="D2498" t="s">
        <v>204</v>
      </c>
      <c r="E2498" t="s">
        <v>167</v>
      </c>
      <c r="F2498">
        <v>2013</v>
      </c>
      <c r="G2498">
        <v>69.401663073661894</v>
      </c>
      <c r="H2498">
        <v>72.038791921578607</v>
      </c>
      <c r="I2498">
        <v>66.275066814865994</v>
      </c>
    </row>
    <row r="2499" spans="1:9" x14ac:dyDescent="0.15">
      <c r="A2499" t="s">
        <v>202</v>
      </c>
      <c r="B2499" t="s">
        <v>356</v>
      </c>
      <c r="C2499" t="s">
        <v>1</v>
      </c>
      <c r="D2499" t="s">
        <v>204</v>
      </c>
      <c r="E2499" t="s">
        <v>167</v>
      </c>
      <c r="F2499">
        <v>2013</v>
      </c>
      <c r="G2499">
        <v>70.631276576360193</v>
      </c>
      <c r="H2499">
        <v>73.760084881004204</v>
      </c>
      <c r="I2499">
        <v>67.029836502333097</v>
      </c>
    </row>
    <row r="2500" spans="1:9" x14ac:dyDescent="0.15">
      <c r="A2500" t="s">
        <v>202</v>
      </c>
      <c r="B2500" t="s">
        <v>356</v>
      </c>
      <c r="C2500" t="s">
        <v>205</v>
      </c>
      <c r="D2500" t="s">
        <v>204</v>
      </c>
      <c r="E2500" t="s">
        <v>167</v>
      </c>
      <c r="F2500">
        <v>2013</v>
      </c>
      <c r="G2500">
        <v>70.035657009713603</v>
      </c>
      <c r="H2500">
        <v>72.912643537251697</v>
      </c>
      <c r="I2500">
        <v>66.691126129689593</v>
      </c>
    </row>
    <row r="2501" spans="1:9" x14ac:dyDescent="0.15">
      <c r="A2501" t="s">
        <v>202</v>
      </c>
      <c r="B2501" t="s">
        <v>357</v>
      </c>
      <c r="C2501" t="s">
        <v>21</v>
      </c>
      <c r="D2501" t="s">
        <v>204</v>
      </c>
      <c r="E2501" t="s">
        <v>167</v>
      </c>
      <c r="F2501">
        <v>2013</v>
      </c>
      <c r="G2501">
        <v>68.122021738528204</v>
      </c>
      <c r="H2501">
        <v>70.686828382429596</v>
      </c>
      <c r="I2501">
        <v>65.159119595521503</v>
      </c>
    </row>
    <row r="2502" spans="1:9" x14ac:dyDescent="0.15">
      <c r="A2502" t="s">
        <v>202</v>
      </c>
      <c r="B2502" t="s">
        <v>357</v>
      </c>
      <c r="C2502" t="s">
        <v>1</v>
      </c>
      <c r="D2502" t="s">
        <v>204</v>
      </c>
      <c r="E2502" t="s">
        <v>167</v>
      </c>
      <c r="F2502">
        <v>2013</v>
      </c>
      <c r="G2502">
        <v>69.838625581109099</v>
      </c>
      <c r="H2502">
        <v>72.872504978908594</v>
      </c>
      <c r="I2502">
        <v>66.310957742797299</v>
      </c>
    </row>
    <row r="2503" spans="1:9" x14ac:dyDescent="0.15">
      <c r="A2503" t="s">
        <v>202</v>
      </c>
      <c r="B2503" t="s">
        <v>357</v>
      </c>
      <c r="C2503" t="s">
        <v>205</v>
      </c>
      <c r="D2503" t="s">
        <v>204</v>
      </c>
      <c r="E2503" t="s">
        <v>167</v>
      </c>
      <c r="F2503">
        <v>2013</v>
      </c>
      <c r="G2503">
        <v>69.012975932947597</v>
      </c>
      <c r="H2503">
        <v>71.776590959778503</v>
      </c>
      <c r="I2503">
        <v>65.771575054576005</v>
      </c>
    </row>
    <row r="2504" spans="1:9" x14ac:dyDescent="0.15">
      <c r="A2504" t="s">
        <v>202</v>
      </c>
      <c r="B2504" t="s">
        <v>358</v>
      </c>
      <c r="C2504" t="s">
        <v>21</v>
      </c>
      <c r="D2504" t="s">
        <v>204</v>
      </c>
      <c r="E2504" t="s">
        <v>167</v>
      </c>
      <c r="F2504">
        <v>2013</v>
      </c>
      <c r="G2504">
        <v>67.8491378760598</v>
      </c>
      <c r="H2504">
        <v>70.408805301824799</v>
      </c>
      <c r="I2504">
        <v>64.886069768114993</v>
      </c>
    </row>
    <row r="2505" spans="1:9" x14ac:dyDescent="0.15">
      <c r="A2505" t="s">
        <v>202</v>
      </c>
      <c r="B2505" t="s">
        <v>358</v>
      </c>
      <c r="C2505" t="s">
        <v>1</v>
      </c>
      <c r="D2505" t="s">
        <v>204</v>
      </c>
      <c r="E2505" t="s">
        <v>167</v>
      </c>
      <c r="F2505">
        <v>2013</v>
      </c>
      <c r="G2505">
        <v>69.464586104662402</v>
      </c>
      <c r="H2505">
        <v>72.503579552683306</v>
      </c>
      <c r="I2505">
        <v>65.851619660307904</v>
      </c>
    </row>
    <row r="2506" spans="1:9" x14ac:dyDescent="0.15">
      <c r="A2506" t="s">
        <v>202</v>
      </c>
      <c r="B2506" t="s">
        <v>358</v>
      </c>
      <c r="C2506" t="s">
        <v>205</v>
      </c>
      <c r="D2506" t="s">
        <v>204</v>
      </c>
      <c r="E2506" t="s">
        <v>167</v>
      </c>
      <c r="F2506">
        <v>2013</v>
      </c>
      <c r="G2506">
        <v>68.674946295308104</v>
      </c>
      <c r="H2506">
        <v>71.4512425024094</v>
      </c>
      <c r="I2506">
        <v>65.417854666493</v>
      </c>
    </row>
    <row r="2507" spans="1:9" x14ac:dyDescent="0.15">
      <c r="A2507" t="s">
        <v>202</v>
      </c>
      <c r="B2507" t="s">
        <v>359</v>
      </c>
      <c r="C2507" t="s">
        <v>21</v>
      </c>
      <c r="D2507" t="s">
        <v>204</v>
      </c>
      <c r="E2507" t="s">
        <v>167</v>
      </c>
      <c r="F2507">
        <v>2013</v>
      </c>
      <c r="G2507">
        <v>67.999382740251605</v>
      </c>
      <c r="H2507">
        <v>70.598232167053894</v>
      </c>
      <c r="I2507">
        <v>65.041655170673295</v>
      </c>
    </row>
    <row r="2508" spans="1:9" x14ac:dyDescent="0.15">
      <c r="A2508" t="s">
        <v>202</v>
      </c>
      <c r="B2508" t="s">
        <v>359</v>
      </c>
      <c r="C2508" t="s">
        <v>1</v>
      </c>
      <c r="D2508" t="s">
        <v>204</v>
      </c>
      <c r="E2508" t="s">
        <v>167</v>
      </c>
      <c r="F2508">
        <v>2013</v>
      </c>
      <c r="G2508">
        <v>69.935577329666501</v>
      </c>
      <c r="H2508">
        <v>73.065598162138102</v>
      </c>
      <c r="I2508">
        <v>66.342726676425002</v>
      </c>
    </row>
    <row r="2509" spans="1:9" x14ac:dyDescent="0.15">
      <c r="A2509" t="s">
        <v>202</v>
      </c>
      <c r="B2509" t="s">
        <v>359</v>
      </c>
      <c r="C2509" t="s">
        <v>205</v>
      </c>
      <c r="D2509" t="s">
        <v>204</v>
      </c>
      <c r="E2509" t="s">
        <v>167</v>
      </c>
      <c r="F2509">
        <v>2013</v>
      </c>
      <c r="G2509">
        <v>68.968010991149995</v>
      </c>
      <c r="H2509">
        <v>71.797836086226397</v>
      </c>
      <c r="I2509">
        <v>65.678101129992896</v>
      </c>
    </row>
    <row r="2510" spans="1:9" x14ac:dyDescent="0.15">
      <c r="A2510" t="s">
        <v>202</v>
      </c>
      <c r="B2510" t="s">
        <v>360</v>
      </c>
      <c r="C2510" t="s">
        <v>21</v>
      </c>
      <c r="D2510" t="s">
        <v>204</v>
      </c>
      <c r="E2510" t="s">
        <v>167</v>
      </c>
      <c r="F2510">
        <v>2013</v>
      </c>
      <c r="G2510">
        <v>70.940397487562194</v>
      </c>
      <c r="H2510">
        <v>73.723904324596703</v>
      </c>
      <c r="I2510">
        <v>67.804114124603402</v>
      </c>
    </row>
    <row r="2511" spans="1:9" x14ac:dyDescent="0.15">
      <c r="A2511" t="s">
        <v>202</v>
      </c>
      <c r="B2511" t="s">
        <v>360</v>
      </c>
      <c r="C2511" t="s">
        <v>1</v>
      </c>
      <c r="D2511" t="s">
        <v>204</v>
      </c>
      <c r="E2511" t="s">
        <v>167</v>
      </c>
      <c r="F2511">
        <v>2013</v>
      </c>
      <c r="G2511">
        <v>72.384241359381605</v>
      </c>
      <c r="H2511">
        <v>75.652169891518497</v>
      </c>
      <c r="I2511">
        <v>68.633848437547499</v>
      </c>
    </row>
    <row r="2512" spans="1:9" x14ac:dyDescent="0.15">
      <c r="A2512" t="s">
        <v>202</v>
      </c>
      <c r="B2512" t="s">
        <v>360</v>
      </c>
      <c r="C2512" t="s">
        <v>205</v>
      </c>
      <c r="D2512" t="s">
        <v>204</v>
      </c>
      <c r="E2512" t="s">
        <v>167</v>
      </c>
      <c r="F2512">
        <v>2013</v>
      </c>
      <c r="G2512">
        <v>71.729120356783397</v>
      </c>
      <c r="H2512">
        <v>74.756114034953498</v>
      </c>
      <c r="I2512">
        <v>68.248163355883804</v>
      </c>
    </row>
    <row r="2513" spans="1:9" x14ac:dyDescent="0.15">
      <c r="A2513" t="s">
        <v>202</v>
      </c>
      <c r="B2513" t="s">
        <v>361</v>
      </c>
      <c r="C2513" t="s">
        <v>21</v>
      </c>
      <c r="D2513" t="s">
        <v>204</v>
      </c>
      <c r="E2513" t="s">
        <v>167</v>
      </c>
      <c r="F2513">
        <v>2013</v>
      </c>
      <c r="G2513">
        <v>71.415532340354602</v>
      </c>
      <c r="H2513">
        <v>74.298849649932095</v>
      </c>
      <c r="I2513">
        <v>68.153787886262407</v>
      </c>
    </row>
    <row r="2514" spans="1:9" x14ac:dyDescent="0.15">
      <c r="A2514" t="s">
        <v>202</v>
      </c>
      <c r="B2514" t="s">
        <v>361</v>
      </c>
      <c r="C2514" t="s">
        <v>1</v>
      </c>
      <c r="D2514" t="s">
        <v>204</v>
      </c>
      <c r="E2514" t="s">
        <v>167</v>
      </c>
      <c r="F2514">
        <v>2013</v>
      </c>
      <c r="G2514">
        <v>71.952043320460305</v>
      </c>
      <c r="H2514">
        <v>75.2549497592927</v>
      </c>
      <c r="I2514">
        <v>68.191493619044607</v>
      </c>
    </row>
    <row r="2515" spans="1:9" x14ac:dyDescent="0.15">
      <c r="A2515" t="s">
        <v>202</v>
      </c>
      <c r="B2515" t="s">
        <v>361</v>
      </c>
      <c r="C2515" t="s">
        <v>205</v>
      </c>
      <c r="D2515" t="s">
        <v>204</v>
      </c>
      <c r="E2515" t="s">
        <v>167</v>
      </c>
      <c r="F2515">
        <v>2013</v>
      </c>
      <c r="G2515">
        <v>71.654313645911003</v>
      </c>
      <c r="H2515">
        <v>74.706972101236701</v>
      </c>
      <c r="I2515">
        <v>68.204827832253699</v>
      </c>
    </row>
    <row r="2516" spans="1:9" x14ac:dyDescent="0.15">
      <c r="A2516" t="s">
        <v>202</v>
      </c>
      <c r="B2516" t="s">
        <v>362</v>
      </c>
      <c r="C2516" t="s">
        <v>21</v>
      </c>
      <c r="D2516" t="s">
        <v>204</v>
      </c>
      <c r="E2516" t="s">
        <v>167</v>
      </c>
      <c r="F2516">
        <v>2013</v>
      </c>
      <c r="G2516">
        <v>70.143965076826305</v>
      </c>
      <c r="H2516">
        <v>72.860275758175305</v>
      </c>
      <c r="I2516">
        <v>67.074410315839501</v>
      </c>
    </row>
    <row r="2517" spans="1:9" x14ac:dyDescent="0.15">
      <c r="A2517" t="s">
        <v>202</v>
      </c>
      <c r="B2517" t="s">
        <v>362</v>
      </c>
      <c r="C2517" t="s">
        <v>1</v>
      </c>
      <c r="D2517" t="s">
        <v>204</v>
      </c>
      <c r="E2517" t="s">
        <v>167</v>
      </c>
      <c r="F2517">
        <v>2013</v>
      </c>
      <c r="G2517">
        <v>71.513012039275097</v>
      </c>
      <c r="H2517">
        <v>74.769180936177406</v>
      </c>
      <c r="I2517">
        <v>67.905322563627394</v>
      </c>
    </row>
    <row r="2518" spans="1:9" x14ac:dyDescent="0.15">
      <c r="A2518" t="s">
        <v>202</v>
      </c>
      <c r="B2518" t="s">
        <v>362</v>
      </c>
      <c r="C2518" t="s">
        <v>205</v>
      </c>
      <c r="D2518" t="s">
        <v>204</v>
      </c>
      <c r="E2518" t="s">
        <v>167</v>
      </c>
      <c r="F2518">
        <v>2013</v>
      </c>
      <c r="G2518">
        <v>70.874117219614106</v>
      </c>
      <c r="H2518">
        <v>73.82908898126</v>
      </c>
      <c r="I2518">
        <v>67.488922640655503</v>
      </c>
    </row>
    <row r="2519" spans="1:9" x14ac:dyDescent="0.15">
      <c r="A2519" t="s">
        <v>202</v>
      </c>
      <c r="B2519" t="s">
        <v>363</v>
      </c>
      <c r="C2519" t="s">
        <v>21</v>
      </c>
      <c r="D2519" t="s">
        <v>204</v>
      </c>
      <c r="E2519" t="s">
        <v>167</v>
      </c>
      <c r="F2519">
        <v>2013</v>
      </c>
      <c r="G2519">
        <v>69.940793059801805</v>
      </c>
      <c r="H2519">
        <v>72.745928191989407</v>
      </c>
      <c r="I2519">
        <v>66.635575763877299</v>
      </c>
    </row>
    <row r="2520" spans="1:9" x14ac:dyDescent="0.15">
      <c r="A2520" t="s">
        <v>202</v>
      </c>
      <c r="B2520" t="s">
        <v>363</v>
      </c>
      <c r="C2520" t="s">
        <v>1</v>
      </c>
      <c r="D2520" t="s">
        <v>204</v>
      </c>
      <c r="E2520" t="s">
        <v>167</v>
      </c>
      <c r="F2520">
        <v>2013</v>
      </c>
      <c r="G2520">
        <v>71.5067453745732</v>
      </c>
      <c r="H2520">
        <v>74.821519752360103</v>
      </c>
      <c r="I2520">
        <v>67.614738553159</v>
      </c>
    </row>
    <row r="2521" spans="1:9" x14ac:dyDescent="0.15">
      <c r="A2521" t="s">
        <v>202</v>
      </c>
      <c r="B2521" t="s">
        <v>363</v>
      </c>
      <c r="C2521" t="s">
        <v>205</v>
      </c>
      <c r="D2521" t="s">
        <v>204</v>
      </c>
      <c r="E2521" t="s">
        <v>167</v>
      </c>
      <c r="F2521">
        <v>2013</v>
      </c>
      <c r="G2521">
        <v>70.726701150128093</v>
      </c>
      <c r="H2521">
        <v>73.728994100225606</v>
      </c>
      <c r="I2521">
        <v>67.146470941617295</v>
      </c>
    </row>
    <row r="2522" spans="1:9" x14ac:dyDescent="0.15">
      <c r="A2522" t="s">
        <v>202</v>
      </c>
      <c r="B2522" t="s">
        <v>364</v>
      </c>
      <c r="C2522" t="s">
        <v>21</v>
      </c>
      <c r="D2522" t="s">
        <v>204</v>
      </c>
      <c r="E2522" t="s">
        <v>167</v>
      </c>
      <c r="F2522">
        <v>2013</v>
      </c>
      <c r="G2522">
        <v>69.979059346396298</v>
      </c>
      <c r="H2522">
        <v>72.573911735283204</v>
      </c>
      <c r="I2522">
        <v>66.806055475439706</v>
      </c>
    </row>
    <row r="2523" spans="1:9" x14ac:dyDescent="0.15">
      <c r="A2523" t="s">
        <v>202</v>
      </c>
      <c r="B2523" t="s">
        <v>364</v>
      </c>
      <c r="C2523" t="s">
        <v>1</v>
      </c>
      <c r="D2523" t="s">
        <v>204</v>
      </c>
      <c r="E2523" t="s">
        <v>167</v>
      </c>
      <c r="F2523">
        <v>2013</v>
      </c>
      <c r="G2523">
        <v>71.212652258321199</v>
      </c>
      <c r="H2523">
        <v>74.355964427115495</v>
      </c>
      <c r="I2523">
        <v>67.5814425486315</v>
      </c>
    </row>
    <row r="2524" spans="1:9" x14ac:dyDescent="0.15">
      <c r="A2524" t="s">
        <v>202</v>
      </c>
      <c r="B2524" t="s">
        <v>364</v>
      </c>
      <c r="C2524" t="s">
        <v>205</v>
      </c>
      <c r="D2524" t="s">
        <v>204</v>
      </c>
      <c r="E2524" t="s">
        <v>167</v>
      </c>
      <c r="F2524">
        <v>2013</v>
      </c>
      <c r="G2524">
        <v>70.644751911695593</v>
      </c>
      <c r="H2524">
        <v>73.511533081801602</v>
      </c>
      <c r="I2524">
        <v>67.191940272805496</v>
      </c>
    </row>
    <row r="2525" spans="1:9" x14ac:dyDescent="0.15">
      <c r="A2525" t="s">
        <v>202</v>
      </c>
      <c r="B2525" t="s">
        <v>220</v>
      </c>
      <c r="C2525" t="s">
        <v>21</v>
      </c>
      <c r="D2525" t="s">
        <v>204</v>
      </c>
      <c r="E2525" t="s">
        <v>167</v>
      </c>
      <c r="F2525">
        <v>2014</v>
      </c>
      <c r="G2525">
        <v>69.223388594905799</v>
      </c>
      <c r="H2525">
        <v>71.887452716438204</v>
      </c>
      <c r="I2525">
        <v>66.219906772734902</v>
      </c>
    </row>
    <row r="2526" spans="1:9" x14ac:dyDescent="0.15">
      <c r="A2526" t="s">
        <v>202</v>
      </c>
      <c r="B2526" t="s">
        <v>220</v>
      </c>
      <c r="C2526" t="s">
        <v>1</v>
      </c>
      <c r="D2526" t="s">
        <v>204</v>
      </c>
      <c r="E2526" t="s">
        <v>167</v>
      </c>
      <c r="F2526">
        <v>2014</v>
      </c>
      <c r="G2526">
        <v>71.220718353397402</v>
      </c>
      <c r="H2526">
        <v>74.440844479289893</v>
      </c>
      <c r="I2526">
        <v>67.545241266945595</v>
      </c>
    </row>
    <row r="2527" spans="1:9" x14ac:dyDescent="0.15">
      <c r="A2527" t="s">
        <v>202</v>
      </c>
      <c r="B2527" t="s">
        <v>220</v>
      </c>
      <c r="C2527" t="s">
        <v>205</v>
      </c>
      <c r="D2527" t="s">
        <v>204</v>
      </c>
      <c r="E2527" t="s">
        <v>167</v>
      </c>
      <c r="F2527">
        <v>2014</v>
      </c>
      <c r="G2527">
        <v>70.264690999092295</v>
      </c>
      <c r="H2527">
        <v>73.191999813381202</v>
      </c>
      <c r="I2527">
        <v>66.876067293979801</v>
      </c>
    </row>
    <row r="2528" spans="1:9" x14ac:dyDescent="0.15">
      <c r="A2528" t="s">
        <v>202</v>
      </c>
      <c r="B2528" t="s">
        <v>221</v>
      </c>
      <c r="C2528" t="s">
        <v>21</v>
      </c>
      <c r="D2528" t="s">
        <v>204</v>
      </c>
      <c r="E2528" t="s">
        <v>167</v>
      </c>
      <c r="F2528">
        <v>2014</v>
      </c>
      <c r="G2528">
        <v>69.880827029378807</v>
      </c>
      <c r="H2528">
        <v>72.627636850916701</v>
      </c>
      <c r="I2528">
        <v>66.811488197518401</v>
      </c>
    </row>
    <row r="2529" spans="1:9" x14ac:dyDescent="0.15">
      <c r="A2529" t="s">
        <v>202</v>
      </c>
      <c r="B2529" t="s">
        <v>221</v>
      </c>
      <c r="C2529" t="s">
        <v>1</v>
      </c>
      <c r="D2529" t="s">
        <v>204</v>
      </c>
      <c r="E2529" t="s">
        <v>167</v>
      </c>
      <c r="F2529">
        <v>2014</v>
      </c>
      <c r="G2529">
        <v>71.045004107322896</v>
      </c>
      <c r="H2529">
        <v>74.216277787739102</v>
      </c>
      <c r="I2529">
        <v>67.379584469744501</v>
      </c>
    </row>
    <row r="2530" spans="1:9" x14ac:dyDescent="0.15">
      <c r="A2530" t="s">
        <v>202</v>
      </c>
      <c r="B2530" t="s">
        <v>221</v>
      </c>
      <c r="C2530" t="s">
        <v>205</v>
      </c>
      <c r="D2530" t="s">
        <v>204</v>
      </c>
      <c r="E2530" t="s">
        <v>167</v>
      </c>
      <c r="F2530">
        <v>2014</v>
      </c>
      <c r="G2530">
        <v>70.495461574881105</v>
      </c>
      <c r="H2530">
        <v>73.409159985018903</v>
      </c>
      <c r="I2530">
        <v>67.134507345338406</v>
      </c>
    </row>
    <row r="2531" spans="1:9" x14ac:dyDescent="0.15">
      <c r="A2531" t="s">
        <v>202</v>
      </c>
      <c r="B2531" t="s">
        <v>222</v>
      </c>
      <c r="C2531" t="s">
        <v>21</v>
      </c>
      <c r="D2531" t="s">
        <v>204</v>
      </c>
      <c r="E2531" t="s">
        <v>167</v>
      </c>
      <c r="F2531">
        <v>2014</v>
      </c>
      <c r="G2531">
        <v>69.651829379045793</v>
      </c>
      <c r="H2531">
        <v>72.333631717496701</v>
      </c>
      <c r="I2531">
        <v>66.470050804411898</v>
      </c>
    </row>
    <row r="2532" spans="1:9" x14ac:dyDescent="0.15">
      <c r="A2532" t="s">
        <v>202</v>
      </c>
      <c r="B2532" t="s">
        <v>222</v>
      </c>
      <c r="C2532" t="s">
        <v>1</v>
      </c>
      <c r="D2532" t="s">
        <v>204</v>
      </c>
      <c r="E2532" t="s">
        <v>167</v>
      </c>
      <c r="F2532">
        <v>2014</v>
      </c>
      <c r="G2532">
        <v>71.449091196559493</v>
      </c>
      <c r="H2532">
        <v>74.689925320611195</v>
      </c>
      <c r="I2532">
        <v>67.821438428787204</v>
      </c>
    </row>
    <row r="2533" spans="1:9" x14ac:dyDescent="0.15">
      <c r="A2533" t="s">
        <v>202</v>
      </c>
      <c r="B2533" t="s">
        <v>222</v>
      </c>
      <c r="C2533" t="s">
        <v>205</v>
      </c>
      <c r="D2533" t="s">
        <v>204</v>
      </c>
      <c r="E2533" t="s">
        <v>167</v>
      </c>
      <c r="F2533">
        <v>2014</v>
      </c>
      <c r="G2533">
        <v>70.593952442253297</v>
      </c>
      <c r="H2533">
        <v>73.519593680970303</v>
      </c>
      <c r="I2533">
        <v>67.166644288869193</v>
      </c>
    </row>
    <row r="2534" spans="1:9" x14ac:dyDescent="0.15">
      <c r="A2534" t="s">
        <v>202</v>
      </c>
      <c r="B2534" t="s">
        <v>223</v>
      </c>
      <c r="C2534" t="s">
        <v>21</v>
      </c>
      <c r="D2534" t="s">
        <v>204</v>
      </c>
      <c r="E2534" t="s">
        <v>167</v>
      </c>
      <c r="F2534">
        <v>2014</v>
      </c>
      <c r="G2534">
        <v>69.337831193446107</v>
      </c>
      <c r="H2534">
        <v>72.008573457693004</v>
      </c>
      <c r="I2534">
        <v>66.191031178372896</v>
      </c>
    </row>
    <row r="2535" spans="1:9" x14ac:dyDescent="0.15">
      <c r="A2535" t="s">
        <v>202</v>
      </c>
      <c r="B2535" t="s">
        <v>223</v>
      </c>
      <c r="C2535" t="s">
        <v>1</v>
      </c>
      <c r="D2535" t="s">
        <v>204</v>
      </c>
      <c r="E2535" t="s">
        <v>167</v>
      </c>
      <c r="F2535">
        <v>2014</v>
      </c>
      <c r="G2535">
        <v>71.589433033594901</v>
      </c>
      <c r="H2535">
        <v>74.832643308297307</v>
      </c>
      <c r="I2535">
        <v>67.927852814851093</v>
      </c>
    </row>
    <row r="2536" spans="1:9" x14ac:dyDescent="0.15">
      <c r="A2536" t="s">
        <v>202</v>
      </c>
      <c r="B2536" t="s">
        <v>223</v>
      </c>
      <c r="C2536" t="s">
        <v>205</v>
      </c>
      <c r="D2536" t="s">
        <v>204</v>
      </c>
      <c r="E2536" t="s">
        <v>167</v>
      </c>
      <c r="F2536">
        <v>2014</v>
      </c>
      <c r="G2536">
        <v>70.469517750838804</v>
      </c>
      <c r="H2536">
        <v>73.397580544278199</v>
      </c>
      <c r="I2536">
        <v>67.138567509929302</v>
      </c>
    </row>
    <row r="2537" spans="1:9" x14ac:dyDescent="0.15">
      <c r="A2537" t="s">
        <v>202</v>
      </c>
      <c r="B2537" t="s">
        <v>224</v>
      </c>
      <c r="C2537" t="s">
        <v>21</v>
      </c>
      <c r="D2537" t="s">
        <v>204</v>
      </c>
      <c r="E2537" t="s">
        <v>167</v>
      </c>
      <c r="F2537">
        <v>2014</v>
      </c>
      <c r="G2537">
        <v>69.202676815883095</v>
      </c>
      <c r="H2537">
        <v>71.980956777083904</v>
      </c>
      <c r="I2537">
        <v>65.976012073938904</v>
      </c>
    </row>
    <row r="2538" spans="1:9" x14ac:dyDescent="0.15">
      <c r="A2538" t="s">
        <v>202</v>
      </c>
      <c r="B2538" t="s">
        <v>224</v>
      </c>
      <c r="C2538" t="s">
        <v>1</v>
      </c>
      <c r="D2538" t="s">
        <v>204</v>
      </c>
      <c r="E2538" t="s">
        <v>167</v>
      </c>
      <c r="F2538">
        <v>2014</v>
      </c>
      <c r="G2538">
        <v>70.385846502491205</v>
      </c>
      <c r="H2538">
        <v>73.567179596350897</v>
      </c>
      <c r="I2538">
        <v>66.670607447657503</v>
      </c>
    </row>
    <row r="2539" spans="1:9" x14ac:dyDescent="0.15">
      <c r="A2539" t="s">
        <v>202</v>
      </c>
      <c r="B2539" t="s">
        <v>224</v>
      </c>
      <c r="C2539" t="s">
        <v>205</v>
      </c>
      <c r="D2539" t="s">
        <v>204</v>
      </c>
      <c r="E2539" t="s">
        <v>167</v>
      </c>
      <c r="F2539">
        <v>2014</v>
      </c>
      <c r="G2539">
        <v>69.798974191742104</v>
      </c>
      <c r="H2539">
        <v>72.813754069632296</v>
      </c>
      <c r="I2539">
        <v>66.3024051353175</v>
      </c>
    </row>
    <row r="2540" spans="1:9" x14ac:dyDescent="0.15">
      <c r="A2540" t="s">
        <v>202</v>
      </c>
      <c r="B2540" t="s">
        <v>225</v>
      </c>
      <c r="C2540" t="s">
        <v>21</v>
      </c>
      <c r="D2540" t="s">
        <v>204</v>
      </c>
      <c r="E2540" t="s">
        <v>167</v>
      </c>
      <c r="F2540">
        <v>2014</v>
      </c>
      <c r="G2540">
        <v>69.126470479811601</v>
      </c>
      <c r="H2540">
        <v>71.769190443937305</v>
      </c>
      <c r="I2540">
        <v>66.079635482918306</v>
      </c>
    </row>
    <row r="2541" spans="1:9" x14ac:dyDescent="0.15">
      <c r="A2541" t="s">
        <v>202</v>
      </c>
      <c r="B2541" t="s">
        <v>225</v>
      </c>
      <c r="C2541" t="s">
        <v>1</v>
      </c>
      <c r="D2541" t="s">
        <v>204</v>
      </c>
      <c r="E2541" t="s">
        <v>167</v>
      </c>
      <c r="F2541">
        <v>2014</v>
      </c>
      <c r="G2541">
        <v>70.261946791380197</v>
      </c>
      <c r="H2541">
        <v>73.363835363888796</v>
      </c>
      <c r="I2541">
        <v>66.700092010078706</v>
      </c>
    </row>
    <row r="2542" spans="1:9" x14ac:dyDescent="0.15">
      <c r="A2542" t="s">
        <v>202</v>
      </c>
      <c r="B2542" t="s">
        <v>225</v>
      </c>
      <c r="C2542" t="s">
        <v>205</v>
      </c>
      <c r="D2542" t="s">
        <v>204</v>
      </c>
      <c r="E2542" t="s">
        <v>167</v>
      </c>
      <c r="F2542">
        <v>2014</v>
      </c>
      <c r="G2542">
        <v>69.737780262262106</v>
      </c>
      <c r="H2542">
        <v>72.614402694627003</v>
      </c>
      <c r="I2542">
        <v>66.381250264833199</v>
      </c>
    </row>
    <row r="2543" spans="1:9" x14ac:dyDescent="0.15">
      <c r="A2543" t="s">
        <v>202</v>
      </c>
      <c r="B2543" t="s">
        <v>226</v>
      </c>
      <c r="C2543" t="s">
        <v>21</v>
      </c>
      <c r="D2543" t="s">
        <v>204</v>
      </c>
      <c r="E2543" t="s">
        <v>167</v>
      </c>
      <c r="F2543">
        <v>2014</v>
      </c>
      <c r="G2543">
        <v>70.2981794396255</v>
      </c>
      <c r="H2543">
        <v>73.077750998360401</v>
      </c>
      <c r="I2543">
        <v>67.098356383515394</v>
      </c>
    </row>
    <row r="2544" spans="1:9" x14ac:dyDescent="0.15">
      <c r="A2544" t="s">
        <v>202</v>
      </c>
      <c r="B2544" t="s">
        <v>226</v>
      </c>
      <c r="C2544" t="s">
        <v>1</v>
      </c>
      <c r="D2544" t="s">
        <v>204</v>
      </c>
      <c r="E2544" t="s">
        <v>167</v>
      </c>
      <c r="F2544">
        <v>2014</v>
      </c>
      <c r="G2544">
        <v>71.683668310842705</v>
      </c>
      <c r="H2544">
        <v>74.881166527720495</v>
      </c>
      <c r="I2544">
        <v>67.945064470221496</v>
      </c>
    </row>
    <row r="2545" spans="1:9" x14ac:dyDescent="0.15">
      <c r="A2545" t="s">
        <v>202</v>
      </c>
      <c r="B2545" t="s">
        <v>226</v>
      </c>
      <c r="C2545" t="s">
        <v>205</v>
      </c>
      <c r="D2545" t="s">
        <v>204</v>
      </c>
      <c r="E2545" t="s">
        <v>167</v>
      </c>
      <c r="F2545">
        <v>2014</v>
      </c>
      <c r="G2545">
        <v>71.026295547157503</v>
      </c>
      <c r="H2545">
        <v>74.003220072535001</v>
      </c>
      <c r="I2545">
        <v>67.567037581499306</v>
      </c>
    </row>
    <row r="2546" spans="1:9" x14ac:dyDescent="0.15">
      <c r="A2546" t="s">
        <v>202</v>
      </c>
      <c r="B2546" t="s">
        <v>227</v>
      </c>
      <c r="C2546" t="s">
        <v>21</v>
      </c>
      <c r="D2546" t="s">
        <v>204</v>
      </c>
      <c r="E2546" t="s">
        <v>167</v>
      </c>
      <c r="F2546">
        <v>2014</v>
      </c>
      <c r="G2546">
        <v>69.6443201116886</v>
      </c>
      <c r="H2546">
        <v>72.406664023153894</v>
      </c>
      <c r="I2546">
        <v>66.403293898438704</v>
      </c>
    </row>
    <row r="2547" spans="1:9" x14ac:dyDescent="0.15">
      <c r="A2547" t="s">
        <v>202</v>
      </c>
      <c r="B2547" t="s">
        <v>227</v>
      </c>
      <c r="C2547" t="s">
        <v>1</v>
      </c>
      <c r="D2547" t="s">
        <v>204</v>
      </c>
      <c r="E2547" t="s">
        <v>167</v>
      </c>
      <c r="F2547">
        <v>2014</v>
      </c>
      <c r="G2547">
        <v>70.979573745370402</v>
      </c>
      <c r="H2547">
        <v>74.144713611449106</v>
      </c>
      <c r="I2547">
        <v>67.379424350090503</v>
      </c>
    </row>
    <row r="2548" spans="1:9" x14ac:dyDescent="0.15">
      <c r="A2548" t="s">
        <v>202</v>
      </c>
      <c r="B2548" t="s">
        <v>227</v>
      </c>
      <c r="C2548" t="s">
        <v>205</v>
      </c>
      <c r="D2548" t="s">
        <v>204</v>
      </c>
      <c r="E2548" t="s">
        <v>167</v>
      </c>
      <c r="F2548">
        <v>2014</v>
      </c>
      <c r="G2548">
        <v>70.351310313136096</v>
      </c>
      <c r="H2548">
        <v>73.329890758127704</v>
      </c>
      <c r="I2548">
        <v>66.948974595493993</v>
      </c>
    </row>
    <row r="2549" spans="1:9" x14ac:dyDescent="0.15">
      <c r="A2549" t="s">
        <v>202</v>
      </c>
      <c r="B2549" t="s">
        <v>228</v>
      </c>
      <c r="C2549" t="s">
        <v>21</v>
      </c>
      <c r="D2549" t="s">
        <v>204</v>
      </c>
      <c r="E2549" t="s">
        <v>167</v>
      </c>
      <c r="F2549">
        <v>2014</v>
      </c>
      <c r="G2549">
        <v>71.013092255425804</v>
      </c>
      <c r="H2549">
        <v>73.826731836545903</v>
      </c>
      <c r="I2549">
        <v>67.753902012144394</v>
      </c>
    </row>
    <row r="2550" spans="1:9" x14ac:dyDescent="0.15">
      <c r="A2550" t="s">
        <v>202</v>
      </c>
      <c r="B2550" t="s">
        <v>228</v>
      </c>
      <c r="C2550" t="s">
        <v>1</v>
      </c>
      <c r="D2550" t="s">
        <v>204</v>
      </c>
      <c r="E2550" t="s">
        <v>167</v>
      </c>
      <c r="F2550">
        <v>2014</v>
      </c>
      <c r="G2550">
        <v>72.154124710976603</v>
      </c>
      <c r="H2550">
        <v>75.496702751908501</v>
      </c>
      <c r="I2550">
        <v>68.464831794853396</v>
      </c>
    </row>
    <row r="2551" spans="1:9" x14ac:dyDescent="0.15">
      <c r="A2551" t="s">
        <v>202</v>
      </c>
      <c r="B2551" t="s">
        <v>228</v>
      </c>
      <c r="C2551" t="s">
        <v>205</v>
      </c>
      <c r="D2551" t="s">
        <v>204</v>
      </c>
      <c r="E2551" t="s">
        <v>167</v>
      </c>
      <c r="F2551">
        <v>2014</v>
      </c>
      <c r="G2551">
        <v>71.606283725302504</v>
      </c>
      <c r="H2551">
        <v>74.699525905359295</v>
      </c>
      <c r="I2551">
        <v>68.088269398461705</v>
      </c>
    </row>
    <row r="2552" spans="1:9" x14ac:dyDescent="0.15">
      <c r="A2552" t="s">
        <v>202</v>
      </c>
      <c r="B2552" t="s">
        <v>229</v>
      </c>
      <c r="C2552" t="s">
        <v>21</v>
      </c>
      <c r="D2552" t="s">
        <v>204</v>
      </c>
      <c r="E2552" t="s">
        <v>167</v>
      </c>
      <c r="F2552">
        <v>2014</v>
      </c>
      <c r="G2552">
        <v>69.480949947167701</v>
      </c>
      <c r="H2552">
        <v>72.099113900031</v>
      </c>
      <c r="I2552">
        <v>66.369690532982503</v>
      </c>
    </row>
    <row r="2553" spans="1:9" x14ac:dyDescent="0.15">
      <c r="A2553" t="s">
        <v>202</v>
      </c>
      <c r="B2553" t="s">
        <v>229</v>
      </c>
      <c r="C2553" t="s">
        <v>1</v>
      </c>
      <c r="D2553" t="s">
        <v>204</v>
      </c>
      <c r="E2553" t="s">
        <v>167</v>
      </c>
      <c r="F2553">
        <v>2014</v>
      </c>
      <c r="G2553">
        <v>71.225733550491199</v>
      </c>
      <c r="H2553">
        <v>74.404340058324806</v>
      </c>
      <c r="I2553">
        <v>67.553973958081798</v>
      </c>
    </row>
    <row r="2554" spans="1:9" x14ac:dyDescent="0.15">
      <c r="A2554" t="s">
        <v>202</v>
      </c>
      <c r="B2554" t="s">
        <v>229</v>
      </c>
      <c r="C2554" t="s">
        <v>205</v>
      </c>
      <c r="D2554" t="s">
        <v>204</v>
      </c>
      <c r="E2554" t="s">
        <v>167</v>
      </c>
      <c r="F2554">
        <v>2014</v>
      </c>
      <c r="G2554">
        <v>70.399459145556506</v>
      </c>
      <c r="H2554">
        <v>73.335376485466199</v>
      </c>
      <c r="I2554">
        <v>67.002649401943799</v>
      </c>
    </row>
    <row r="2555" spans="1:9" x14ac:dyDescent="0.15">
      <c r="A2555" t="s">
        <v>202</v>
      </c>
      <c r="B2555" t="s">
        <v>230</v>
      </c>
      <c r="C2555" t="s">
        <v>21</v>
      </c>
      <c r="D2555" t="s">
        <v>204</v>
      </c>
      <c r="E2555" t="s">
        <v>167</v>
      </c>
      <c r="F2555">
        <v>2014</v>
      </c>
      <c r="G2555">
        <v>69.2294349154039</v>
      </c>
      <c r="H2555">
        <v>71.870641683513099</v>
      </c>
      <c r="I2555">
        <v>66.150075654916506</v>
      </c>
    </row>
    <row r="2556" spans="1:9" x14ac:dyDescent="0.15">
      <c r="A2556" t="s">
        <v>202</v>
      </c>
      <c r="B2556" t="s">
        <v>230</v>
      </c>
      <c r="C2556" t="s">
        <v>1</v>
      </c>
      <c r="D2556" t="s">
        <v>204</v>
      </c>
      <c r="E2556" t="s">
        <v>167</v>
      </c>
      <c r="F2556">
        <v>2014</v>
      </c>
      <c r="G2556">
        <v>70.396342234551696</v>
      </c>
      <c r="H2556">
        <v>73.502262544719201</v>
      </c>
      <c r="I2556">
        <v>66.782787453938894</v>
      </c>
    </row>
    <row r="2557" spans="1:9" x14ac:dyDescent="0.15">
      <c r="A2557" t="s">
        <v>202</v>
      </c>
      <c r="B2557" t="s">
        <v>230</v>
      </c>
      <c r="C2557" t="s">
        <v>205</v>
      </c>
      <c r="D2557" t="s">
        <v>204</v>
      </c>
      <c r="E2557" t="s">
        <v>167</v>
      </c>
      <c r="F2557">
        <v>2014</v>
      </c>
      <c r="G2557">
        <v>69.840336066443001</v>
      </c>
      <c r="H2557">
        <v>72.695794349907999</v>
      </c>
      <c r="I2557">
        <v>66.522396801764401</v>
      </c>
    </row>
    <row r="2558" spans="1:9" x14ac:dyDescent="0.15">
      <c r="A2558" t="s">
        <v>202</v>
      </c>
      <c r="B2558" t="s">
        <v>231</v>
      </c>
      <c r="C2558" t="s">
        <v>21</v>
      </c>
      <c r="D2558" t="s">
        <v>204</v>
      </c>
      <c r="E2558" t="s">
        <v>167</v>
      </c>
      <c r="F2558">
        <v>2014</v>
      </c>
      <c r="G2558">
        <v>68.212961870117894</v>
      </c>
      <c r="H2558">
        <v>70.901795751981197</v>
      </c>
      <c r="I2558">
        <v>65.257707485874505</v>
      </c>
    </row>
    <row r="2559" spans="1:9" x14ac:dyDescent="0.15">
      <c r="A2559" t="s">
        <v>202</v>
      </c>
      <c r="B2559" t="s">
        <v>231</v>
      </c>
      <c r="C2559" t="s">
        <v>1</v>
      </c>
      <c r="D2559" t="s">
        <v>204</v>
      </c>
      <c r="E2559" t="s">
        <v>167</v>
      </c>
      <c r="F2559">
        <v>2014</v>
      </c>
      <c r="G2559">
        <v>71.103209395726907</v>
      </c>
      <c r="H2559">
        <v>74.348715406420098</v>
      </c>
      <c r="I2559">
        <v>67.408890311118398</v>
      </c>
    </row>
    <row r="2560" spans="1:9" x14ac:dyDescent="0.15">
      <c r="A2560" t="s">
        <v>202</v>
      </c>
      <c r="B2560" t="s">
        <v>231</v>
      </c>
      <c r="C2560" t="s">
        <v>205</v>
      </c>
      <c r="D2560" t="s">
        <v>204</v>
      </c>
      <c r="E2560" t="s">
        <v>167</v>
      </c>
      <c r="F2560">
        <v>2014</v>
      </c>
      <c r="G2560">
        <v>69.699311141764994</v>
      </c>
      <c r="H2560">
        <v>72.667980672173201</v>
      </c>
      <c r="I2560">
        <v>66.390637331345303</v>
      </c>
    </row>
    <row r="2561" spans="1:9" x14ac:dyDescent="0.15">
      <c r="A2561" t="s">
        <v>202</v>
      </c>
      <c r="B2561" t="s">
        <v>232</v>
      </c>
      <c r="C2561" t="s">
        <v>21</v>
      </c>
      <c r="D2561" t="s">
        <v>204</v>
      </c>
      <c r="E2561" t="s">
        <v>167</v>
      </c>
      <c r="F2561">
        <v>2014</v>
      </c>
      <c r="G2561">
        <v>69.129800123162795</v>
      </c>
      <c r="H2561">
        <v>71.855920826582206</v>
      </c>
      <c r="I2561">
        <v>65.939142198507398</v>
      </c>
    </row>
    <row r="2562" spans="1:9" x14ac:dyDescent="0.15">
      <c r="A2562" t="s">
        <v>202</v>
      </c>
      <c r="B2562" t="s">
        <v>232</v>
      </c>
      <c r="C2562" t="s">
        <v>1</v>
      </c>
      <c r="D2562" t="s">
        <v>204</v>
      </c>
      <c r="E2562" t="s">
        <v>167</v>
      </c>
      <c r="F2562">
        <v>2014</v>
      </c>
      <c r="G2562">
        <v>71.122676196094602</v>
      </c>
      <c r="H2562">
        <v>74.356752654735999</v>
      </c>
      <c r="I2562">
        <v>67.483038782994399</v>
      </c>
    </row>
    <row r="2563" spans="1:9" x14ac:dyDescent="0.15">
      <c r="A2563" t="s">
        <v>202</v>
      </c>
      <c r="B2563" t="s">
        <v>232</v>
      </c>
      <c r="C2563" t="s">
        <v>205</v>
      </c>
      <c r="D2563" t="s">
        <v>204</v>
      </c>
      <c r="E2563" t="s">
        <v>167</v>
      </c>
      <c r="F2563">
        <v>2014</v>
      </c>
      <c r="G2563">
        <v>70.143021993298902</v>
      </c>
      <c r="H2563">
        <v>73.104029054103705</v>
      </c>
      <c r="I2563">
        <v>66.698258233311194</v>
      </c>
    </row>
    <row r="2564" spans="1:9" x14ac:dyDescent="0.15">
      <c r="A2564" t="s">
        <v>202</v>
      </c>
      <c r="B2564" t="s">
        <v>233</v>
      </c>
      <c r="C2564" t="s">
        <v>21</v>
      </c>
      <c r="D2564" t="s">
        <v>204</v>
      </c>
      <c r="E2564" t="s">
        <v>167</v>
      </c>
      <c r="F2564">
        <v>2014</v>
      </c>
      <c r="G2564">
        <v>68.648762829405996</v>
      </c>
      <c r="H2564">
        <v>71.286815710416903</v>
      </c>
      <c r="I2564">
        <v>65.577221936544404</v>
      </c>
    </row>
    <row r="2565" spans="1:9" x14ac:dyDescent="0.15">
      <c r="A2565" t="s">
        <v>202</v>
      </c>
      <c r="B2565" t="s">
        <v>233</v>
      </c>
      <c r="C2565" t="s">
        <v>1</v>
      </c>
      <c r="D2565" t="s">
        <v>204</v>
      </c>
      <c r="E2565" t="s">
        <v>167</v>
      </c>
      <c r="F2565">
        <v>2014</v>
      </c>
      <c r="G2565">
        <v>70.019922460905505</v>
      </c>
      <c r="H2565">
        <v>73.098723331376704</v>
      </c>
      <c r="I2565">
        <v>66.481295349644796</v>
      </c>
    </row>
    <row r="2566" spans="1:9" x14ac:dyDescent="0.15">
      <c r="A2566" t="s">
        <v>202</v>
      </c>
      <c r="B2566" t="s">
        <v>233</v>
      </c>
      <c r="C2566" t="s">
        <v>205</v>
      </c>
      <c r="D2566" t="s">
        <v>204</v>
      </c>
      <c r="E2566" t="s">
        <v>167</v>
      </c>
      <c r="F2566">
        <v>2014</v>
      </c>
      <c r="G2566">
        <v>69.363084583003499</v>
      </c>
      <c r="H2566">
        <v>72.241498679952102</v>
      </c>
      <c r="I2566">
        <v>66.028182480756897</v>
      </c>
    </row>
    <row r="2567" spans="1:9" x14ac:dyDescent="0.15">
      <c r="A2567" t="s">
        <v>202</v>
      </c>
      <c r="B2567" t="s">
        <v>234</v>
      </c>
      <c r="C2567" t="s">
        <v>21</v>
      </c>
      <c r="D2567" t="s">
        <v>204</v>
      </c>
      <c r="E2567" t="s">
        <v>167</v>
      </c>
      <c r="F2567">
        <v>2014</v>
      </c>
      <c r="G2567">
        <v>68.871185868457204</v>
      </c>
      <c r="H2567">
        <v>71.471788265454805</v>
      </c>
      <c r="I2567">
        <v>65.804170166288102</v>
      </c>
    </row>
    <row r="2568" spans="1:9" x14ac:dyDescent="0.15">
      <c r="A2568" t="s">
        <v>202</v>
      </c>
      <c r="B2568" t="s">
        <v>234</v>
      </c>
      <c r="C2568" t="s">
        <v>1</v>
      </c>
      <c r="D2568" t="s">
        <v>204</v>
      </c>
      <c r="E2568" t="s">
        <v>167</v>
      </c>
      <c r="F2568">
        <v>2014</v>
      </c>
      <c r="G2568">
        <v>71.134904494650797</v>
      </c>
      <c r="H2568">
        <v>74.2682896888561</v>
      </c>
      <c r="I2568">
        <v>67.539140438599205</v>
      </c>
    </row>
    <row r="2569" spans="1:9" x14ac:dyDescent="0.15">
      <c r="A2569" t="s">
        <v>202</v>
      </c>
      <c r="B2569" t="s">
        <v>234</v>
      </c>
      <c r="C2569" t="s">
        <v>205</v>
      </c>
      <c r="D2569" t="s">
        <v>204</v>
      </c>
      <c r="E2569" t="s">
        <v>167</v>
      </c>
      <c r="F2569">
        <v>2014</v>
      </c>
      <c r="G2569">
        <v>70.040686396544999</v>
      </c>
      <c r="H2569">
        <v>72.877461080560707</v>
      </c>
      <c r="I2569">
        <v>66.697269835219203</v>
      </c>
    </row>
    <row r="2570" spans="1:9" x14ac:dyDescent="0.15">
      <c r="A2570" t="s">
        <v>202</v>
      </c>
      <c r="B2570" t="s">
        <v>235</v>
      </c>
      <c r="C2570" t="s">
        <v>21</v>
      </c>
      <c r="D2570" t="s">
        <v>204</v>
      </c>
      <c r="E2570" t="s">
        <v>167</v>
      </c>
      <c r="F2570">
        <v>2014</v>
      </c>
      <c r="G2570">
        <v>68.522497548134794</v>
      </c>
      <c r="H2570">
        <v>71.192869710332403</v>
      </c>
      <c r="I2570">
        <v>65.455538896850001</v>
      </c>
    </row>
    <row r="2571" spans="1:9" x14ac:dyDescent="0.15">
      <c r="A2571" t="s">
        <v>202</v>
      </c>
      <c r="B2571" t="s">
        <v>235</v>
      </c>
      <c r="C2571" t="s">
        <v>1</v>
      </c>
      <c r="D2571" t="s">
        <v>204</v>
      </c>
      <c r="E2571" t="s">
        <v>167</v>
      </c>
      <c r="F2571">
        <v>2014</v>
      </c>
      <c r="G2571">
        <v>70.345066250472598</v>
      </c>
      <c r="H2571">
        <v>73.480852562309806</v>
      </c>
      <c r="I2571">
        <v>66.813311582175601</v>
      </c>
    </row>
    <row r="2572" spans="1:9" x14ac:dyDescent="0.15">
      <c r="A2572" t="s">
        <v>202</v>
      </c>
      <c r="B2572" t="s">
        <v>235</v>
      </c>
      <c r="C2572" t="s">
        <v>205</v>
      </c>
      <c r="D2572" t="s">
        <v>204</v>
      </c>
      <c r="E2572" t="s">
        <v>167</v>
      </c>
      <c r="F2572">
        <v>2014</v>
      </c>
      <c r="G2572">
        <v>69.465185056825902</v>
      </c>
      <c r="H2572">
        <v>72.334597571246704</v>
      </c>
      <c r="I2572">
        <v>66.158575603922003</v>
      </c>
    </row>
    <row r="2573" spans="1:9" x14ac:dyDescent="0.15">
      <c r="A2573" t="s">
        <v>202</v>
      </c>
      <c r="B2573" t="s">
        <v>236</v>
      </c>
      <c r="C2573" t="s">
        <v>21</v>
      </c>
      <c r="D2573" t="s">
        <v>204</v>
      </c>
      <c r="E2573" t="s">
        <v>167</v>
      </c>
      <c r="F2573">
        <v>2014</v>
      </c>
      <c r="G2573">
        <v>69.803286200231796</v>
      </c>
      <c r="H2573">
        <v>72.622678114892693</v>
      </c>
      <c r="I2573">
        <v>66.583150265032998</v>
      </c>
    </row>
    <row r="2574" spans="1:9" x14ac:dyDescent="0.15">
      <c r="A2574" t="s">
        <v>202</v>
      </c>
      <c r="B2574" t="s">
        <v>236</v>
      </c>
      <c r="C2574" t="s">
        <v>1</v>
      </c>
      <c r="D2574" t="s">
        <v>204</v>
      </c>
      <c r="E2574" t="s">
        <v>167</v>
      </c>
      <c r="F2574">
        <v>2014</v>
      </c>
      <c r="G2574">
        <v>71.067451517877601</v>
      </c>
      <c r="H2574">
        <v>74.374804358873305</v>
      </c>
      <c r="I2574">
        <v>67.401373051559304</v>
      </c>
    </row>
    <row r="2575" spans="1:9" x14ac:dyDescent="0.15">
      <c r="A2575" t="s">
        <v>202</v>
      </c>
      <c r="B2575" t="s">
        <v>236</v>
      </c>
      <c r="C2575" t="s">
        <v>205</v>
      </c>
      <c r="D2575" t="s">
        <v>204</v>
      </c>
      <c r="E2575" t="s">
        <v>167</v>
      </c>
      <c r="F2575">
        <v>2014</v>
      </c>
      <c r="G2575">
        <v>70.441884345148395</v>
      </c>
      <c r="H2575">
        <v>73.464436733675896</v>
      </c>
      <c r="I2575">
        <v>66.968641585130499</v>
      </c>
    </row>
    <row r="2576" spans="1:9" x14ac:dyDescent="0.15">
      <c r="A2576" t="s">
        <v>202</v>
      </c>
      <c r="B2576" t="s">
        <v>237</v>
      </c>
      <c r="C2576" t="s">
        <v>21</v>
      </c>
      <c r="D2576" t="s">
        <v>204</v>
      </c>
      <c r="E2576" t="s">
        <v>167</v>
      </c>
      <c r="F2576">
        <v>2014</v>
      </c>
      <c r="G2576">
        <v>67.739626598581197</v>
      </c>
      <c r="H2576">
        <v>70.432316660375093</v>
      </c>
      <c r="I2576">
        <v>64.662959863538006</v>
      </c>
    </row>
    <row r="2577" spans="1:9" x14ac:dyDescent="0.15">
      <c r="A2577" t="s">
        <v>202</v>
      </c>
      <c r="B2577" t="s">
        <v>237</v>
      </c>
      <c r="C2577" t="s">
        <v>1</v>
      </c>
      <c r="D2577" t="s">
        <v>204</v>
      </c>
      <c r="E2577" t="s">
        <v>167</v>
      </c>
      <c r="F2577">
        <v>2014</v>
      </c>
      <c r="G2577">
        <v>70.626425807839695</v>
      </c>
      <c r="H2577">
        <v>73.806307252906905</v>
      </c>
      <c r="I2577">
        <v>67.0361348254728</v>
      </c>
    </row>
    <row r="2578" spans="1:9" x14ac:dyDescent="0.15">
      <c r="A2578" t="s">
        <v>202</v>
      </c>
      <c r="B2578" t="s">
        <v>237</v>
      </c>
      <c r="C2578" t="s">
        <v>205</v>
      </c>
      <c r="D2578" t="s">
        <v>204</v>
      </c>
      <c r="E2578" t="s">
        <v>167</v>
      </c>
      <c r="F2578">
        <v>2014</v>
      </c>
      <c r="G2578">
        <v>69.172386505366902</v>
      </c>
      <c r="H2578">
        <v>72.090877191533494</v>
      </c>
      <c r="I2578">
        <v>65.836302335404795</v>
      </c>
    </row>
    <row r="2579" spans="1:9" x14ac:dyDescent="0.15">
      <c r="A2579" t="s">
        <v>202</v>
      </c>
      <c r="B2579" t="s">
        <v>238</v>
      </c>
      <c r="C2579" t="s">
        <v>21</v>
      </c>
      <c r="D2579" t="s">
        <v>204</v>
      </c>
      <c r="E2579" t="s">
        <v>167</v>
      </c>
      <c r="F2579">
        <v>2014</v>
      </c>
      <c r="G2579">
        <v>68.520581589741894</v>
      </c>
      <c r="H2579">
        <v>71.158686093123094</v>
      </c>
      <c r="I2579">
        <v>65.493668238974195</v>
      </c>
    </row>
    <row r="2580" spans="1:9" x14ac:dyDescent="0.15">
      <c r="A2580" t="s">
        <v>202</v>
      </c>
      <c r="B2580" t="s">
        <v>238</v>
      </c>
      <c r="C2580" t="s">
        <v>1</v>
      </c>
      <c r="D2580" t="s">
        <v>204</v>
      </c>
      <c r="E2580" t="s">
        <v>167</v>
      </c>
      <c r="F2580">
        <v>2014</v>
      </c>
      <c r="G2580">
        <v>69.819831225613299</v>
      </c>
      <c r="H2580">
        <v>72.973415235514807</v>
      </c>
      <c r="I2580">
        <v>66.266991201406498</v>
      </c>
    </row>
    <row r="2581" spans="1:9" x14ac:dyDescent="0.15">
      <c r="A2581" t="s">
        <v>202</v>
      </c>
      <c r="B2581" t="s">
        <v>238</v>
      </c>
      <c r="C2581" t="s">
        <v>205</v>
      </c>
      <c r="D2581" t="s">
        <v>204</v>
      </c>
      <c r="E2581" t="s">
        <v>167</v>
      </c>
      <c r="F2581">
        <v>2014</v>
      </c>
      <c r="G2581">
        <v>69.206828077109193</v>
      </c>
      <c r="H2581">
        <v>72.097909108680199</v>
      </c>
      <c r="I2581">
        <v>65.895267577692493</v>
      </c>
    </row>
    <row r="2582" spans="1:9" x14ac:dyDescent="0.15">
      <c r="A2582" t="s">
        <v>202</v>
      </c>
      <c r="B2582" t="s">
        <v>239</v>
      </c>
      <c r="C2582" t="s">
        <v>21</v>
      </c>
      <c r="D2582" t="s">
        <v>204</v>
      </c>
      <c r="E2582" t="s">
        <v>167</v>
      </c>
      <c r="F2582">
        <v>2014</v>
      </c>
      <c r="G2582">
        <v>69.099632457651794</v>
      </c>
      <c r="H2582">
        <v>71.759653650306703</v>
      </c>
      <c r="I2582">
        <v>66.005812882206001</v>
      </c>
    </row>
    <row r="2583" spans="1:9" x14ac:dyDescent="0.15">
      <c r="A2583" t="s">
        <v>202</v>
      </c>
      <c r="B2583" t="s">
        <v>239</v>
      </c>
      <c r="C2583" t="s">
        <v>1</v>
      </c>
      <c r="D2583" t="s">
        <v>204</v>
      </c>
      <c r="E2583" t="s">
        <v>167</v>
      </c>
      <c r="F2583">
        <v>2014</v>
      </c>
      <c r="G2583">
        <v>70.504752179940894</v>
      </c>
      <c r="H2583">
        <v>73.656750150962097</v>
      </c>
      <c r="I2583">
        <v>66.926516962889494</v>
      </c>
    </row>
    <row r="2584" spans="1:9" x14ac:dyDescent="0.15">
      <c r="A2584" t="s">
        <v>202</v>
      </c>
      <c r="B2584" t="s">
        <v>239</v>
      </c>
      <c r="C2584" t="s">
        <v>205</v>
      </c>
      <c r="D2584" t="s">
        <v>204</v>
      </c>
      <c r="E2584" t="s">
        <v>167</v>
      </c>
      <c r="F2584">
        <v>2014</v>
      </c>
      <c r="G2584">
        <v>69.833355042963703</v>
      </c>
      <c r="H2584">
        <v>72.711034117922495</v>
      </c>
      <c r="I2584">
        <v>66.477880404376606</v>
      </c>
    </row>
    <row r="2585" spans="1:9" x14ac:dyDescent="0.15">
      <c r="A2585" t="s">
        <v>202</v>
      </c>
      <c r="B2585" t="s">
        <v>240</v>
      </c>
      <c r="C2585" t="s">
        <v>21</v>
      </c>
      <c r="D2585" t="s">
        <v>204</v>
      </c>
      <c r="E2585" t="s">
        <v>167</v>
      </c>
      <c r="F2585">
        <v>2014</v>
      </c>
      <c r="G2585">
        <v>67.762989079352295</v>
      </c>
      <c r="H2585">
        <v>70.384564711329006</v>
      </c>
      <c r="I2585">
        <v>64.725371632106501</v>
      </c>
    </row>
    <row r="2586" spans="1:9" x14ac:dyDescent="0.15">
      <c r="A2586" t="s">
        <v>202</v>
      </c>
      <c r="B2586" t="s">
        <v>240</v>
      </c>
      <c r="C2586" t="s">
        <v>1</v>
      </c>
      <c r="D2586" t="s">
        <v>204</v>
      </c>
      <c r="E2586" t="s">
        <v>167</v>
      </c>
      <c r="F2586">
        <v>2014</v>
      </c>
      <c r="G2586">
        <v>69.713928673358197</v>
      </c>
      <c r="H2586">
        <v>72.9470155641242</v>
      </c>
      <c r="I2586">
        <v>66.134639810517797</v>
      </c>
    </row>
    <row r="2587" spans="1:9" x14ac:dyDescent="0.15">
      <c r="A2587" t="s">
        <v>202</v>
      </c>
      <c r="B2587" t="s">
        <v>240</v>
      </c>
      <c r="C2587" t="s">
        <v>205</v>
      </c>
      <c r="D2587" t="s">
        <v>204</v>
      </c>
      <c r="E2587" t="s">
        <v>167</v>
      </c>
      <c r="F2587">
        <v>2014</v>
      </c>
      <c r="G2587">
        <v>68.764707406113004</v>
      </c>
      <c r="H2587">
        <v>71.640940650037194</v>
      </c>
      <c r="I2587">
        <v>65.4327377991102</v>
      </c>
    </row>
    <row r="2588" spans="1:9" x14ac:dyDescent="0.15">
      <c r="A2588" t="s">
        <v>202</v>
      </c>
      <c r="B2588" t="s">
        <v>241</v>
      </c>
      <c r="C2588" t="s">
        <v>21</v>
      </c>
      <c r="D2588" t="s">
        <v>204</v>
      </c>
      <c r="E2588" t="s">
        <v>167</v>
      </c>
      <c r="F2588">
        <v>2014</v>
      </c>
      <c r="G2588">
        <v>67.787833384658597</v>
      </c>
      <c r="H2588">
        <v>70.405013353962005</v>
      </c>
      <c r="I2588">
        <v>64.774616783193693</v>
      </c>
    </row>
    <row r="2589" spans="1:9" x14ac:dyDescent="0.15">
      <c r="A2589" t="s">
        <v>202</v>
      </c>
      <c r="B2589" t="s">
        <v>241</v>
      </c>
      <c r="C2589" t="s">
        <v>1</v>
      </c>
      <c r="D2589" t="s">
        <v>204</v>
      </c>
      <c r="E2589" t="s">
        <v>167</v>
      </c>
      <c r="F2589">
        <v>2014</v>
      </c>
      <c r="G2589">
        <v>69.867541703715105</v>
      </c>
      <c r="H2589">
        <v>72.916758861255403</v>
      </c>
      <c r="I2589">
        <v>66.446892240890094</v>
      </c>
    </row>
    <row r="2590" spans="1:9" x14ac:dyDescent="0.15">
      <c r="A2590" t="s">
        <v>202</v>
      </c>
      <c r="B2590" t="s">
        <v>241</v>
      </c>
      <c r="C2590" t="s">
        <v>205</v>
      </c>
      <c r="D2590" t="s">
        <v>204</v>
      </c>
      <c r="E2590" t="s">
        <v>167</v>
      </c>
      <c r="F2590">
        <v>2014</v>
      </c>
      <c r="G2590">
        <v>68.850472767776793</v>
      </c>
      <c r="H2590">
        <v>71.664542423821203</v>
      </c>
      <c r="I2590">
        <v>65.635536698719605</v>
      </c>
    </row>
    <row r="2591" spans="1:9" x14ac:dyDescent="0.15">
      <c r="A2591" t="s">
        <v>202</v>
      </c>
      <c r="B2591" t="s">
        <v>242</v>
      </c>
      <c r="C2591" t="s">
        <v>21</v>
      </c>
      <c r="D2591" t="s">
        <v>204</v>
      </c>
      <c r="E2591" t="s">
        <v>167</v>
      </c>
      <c r="F2591">
        <v>2014</v>
      </c>
      <c r="G2591">
        <v>67.287090528635801</v>
      </c>
      <c r="H2591">
        <v>69.805945949504505</v>
      </c>
      <c r="I2591">
        <v>64.351096461399607</v>
      </c>
    </row>
    <row r="2592" spans="1:9" x14ac:dyDescent="0.15">
      <c r="A2592" t="s">
        <v>202</v>
      </c>
      <c r="B2592" t="s">
        <v>242</v>
      </c>
      <c r="C2592" t="s">
        <v>1</v>
      </c>
      <c r="D2592" t="s">
        <v>204</v>
      </c>
      <c r="E2592" t="s">
        <v>167</v>
      </c>
      <c r="F2592">
        <v>2014</v>
      </c>
      <c r="G2592">
        <v>69.480696150743299</v>
      </c>
      <c r="H2592">
        <v>72.578070756313394</v>
      </c>
      <c r="I2592">
        <v>66.075113156600395</v>
      </c>
    </row>
    <row r="2593" spans="1:9" x14ac:dyDescent="0.15">
      <c r="A2593" t="s">
        <v>202</v>
      </c>
      <c r="B2593" t="s">
        <v>242</v>
      </c>
      <c r="C2593" t="s">
        <v>205</v>
      </c>
      <c r="D2593" t="s">
        <v>204</v>
      </c>
      <c r="E2593" t="s">
        <v>167</v>
      </c>
      <c r="F2593">
        <v>2014</v>
      </c>
      <c r="G2593">
        <v>68.4282289686779</v>
      </c>
      <c r="H2593">
        <v>71.258009933831005</v>
      </c>
      <c r="I2593">
        <v>65.234637573864006</v>
      </c>
    </row>
    <row r="2594" spans="1:9" x14ac:dyDescent="0.15">
      <c r="A2594" t="s">
        <v>202</v>
      </c>
      <c r="B2594" t="s">
        <v>243</v>
      </c>
      <c r="C2594" t="s">
        <v>21</v>
      </c>
      <c r="D2594" t="s">
        <v>204</v>
      </c>
      <c r="E2594" t="s">
        <v>167</v>
      </c>
      <c r="F2594">
        <v>2014</v>
      </c>
      <c r="G2594">
        <v>69.136803557278796</v>
      </c>
      <c r="H2594">
        <v>71.824794272295804</v>
      </c>
      <c r="I2594">
        <v>65.993077797625602</v>
      </c>
    </row>
    <row r="2595" spans="1:9" x14ac:dyDescent="0.15">
      <c r="A2595" t="s">
        <v>202</v>
      </c>
      <c r="B2595" t="s">
        <v>243</v>
      </c>
      <c r="C2595" t="s">
        <v>1</v>
      </c>
      <c r="D2595" t="s">
        <v>204</v>
      </c>
      <c r="E2595" t="s">
        <v>167</v>
      </c>
      <c r="F2595">
        <v>2014</v>
      </c>
      <c r="G2595">
        <v>70.600243864919904</v>
      </c>
      <c r="H2595">
        <v>73.739550417973007</v>
      </c>
      <c r="I2595">
        <v>67.007689422781397</v>
      </c>
    </row>
    <row r="2596" spans="1:9" x14ac:dyDescent="0.15">
      <c r="A2596" t="s">
        <v>202</v>
      </c>
      <c r="B2596" t="s">
        <v>243</v>
      </c>
      <c r="C2596" t="s">
        <v>205</v>
      </c>
      <c r="D2596" t="s">
        <v>204</v>
      </c>
      <c r="E2596" t="s">
        <v>167</v>
      </c>
      <c r="F2596">
        <v>2014</v>
      </c>
      <c r="G2596">
        <v>69.903551265392394</v>
      </c>
      <c r="H2596">
        <v>72.774875701947806</v>
      </c>
      <c r="I2596">
        <v>66.560813229330194</v>
      </c>
    </row>
    <row r="2597" spans="1:9" x14ac:dyDescent="0.15">
      <c r="A2597" t="s">
        <v>202</v>
      </c>
      <c r="B2597" t="s">
        <v>244</v>
      </c>
      <c r="C2597" t="s">
        <v>21</v>
      </c>
      <c r="D2597" t="s">
        <v>204</v>
      </c>
      <c r="E2597" t="s">
        <v>167</v>
      </c>
      <c r="F2597">
        <v>2014</v>
      </c>
      <c r="G2597">
        <v>67.863459957334001</v>
      </c>
      <c r="H2597">
        <v>70.591466947802999</v>
      </c>
      <c r="I2597">
        <v>64.733394705206805</v>
      </c>
    </row>
    <row r="2598" spans="1:9" x14ac:dyDescent="0.15">
      <c r="A2598" t="s">
        <v>202</v>
      </c>
      <c r="B2598" t="s">
        <v>244</v>
      </c>
      <c r="C2598" t="s">
        <v>1</v>
      </c>
      <c r="D2598" t="s">
        <v>204</v>
      </c>
      <c r="E2598" t="s">
        <v>167</v>
      </c>
      <c r="F2598">
        <v>2014</v>
      </c>
      <c r="G2598">
        <v>69.284388950311595</v>
      </c>
      <c r="H2598">
        <v>72.507807495128802</v>
      </c>
      <c r="I2598">
        <v>65.704638552751405</v>
      </c>
    </row>
    <row r="2599" spans="1:9" x14ac:dyDescent="0.15">
      <c r="A2599" t="s">
        <v>202</v>
      </c>
      <c r="B2599" t="s">
        <v>244</v>
      </c>
      <c r="C2599" t="s">
        <v>205</v>
      </c>
      <c r="D2599" t="s">
        <v>204</v>
      </c>
      <c r="E2599" t="s">
        <v>167</v>
      </c>
      <c r="F2599">
        <v>2014</v>
      </c>
      <c r="G2599">
        <v>68.564585264517106</v>
      </c>
      <c r="H2599">
        <v>71.472116983447606</v>
      </c>
      <c r="I2599">
        <v>65.275487842571806</v>
      </c>
    </row>
    <row r="2600" spans="1:9" x14ac:dyDescent="0.15">
      <c r="A2600" t="s">
        <v>202</v>
      </c>
      <c r="B2600" t="s">
        <v>245</v>
      </c>
      <c r="C2600" t="s">
        <v>21</v>
      </c>
      <c r="D2600" t="s">
        <v>204</v>
      </c>
      <c r="E2600" t="s">
        <v>167</v>
      </c>
      <c r="F2600">
        <v>2014</v>
      </c>
      <c r="G2600">
        <v>68.112745673318798</v>
      </c>
      <c r="H2600">
        <v>70.809978009514296</v>
      </c>
      <c r="I2600">
        <v>65.065686306988795</v>
      </c>
    </row>
    <row r="2601" spans="1:9" x14ac:dyDescent="0.15">
      <c r="A2601" t="s">
        <v>202</v>
      </c>
      <c r="B2601" t="s">
        <v>245</v>
      </c>
      <c r="C2601" t="s">
        <v>1</v>
      </c>
      <c r="D2601" t="s">
        <v>204</v>
      </c>
      <c r="E2601" t="s">
        <v>167</v>
      </c>
      <c r="F2601">
        <v>2014</v>
      </c>
      <c r="G2601">
        <v>70.2084011497261</v>
      </c>
      <c r="H2601">
        <v>73.451917888243798</v>
      </c>
      <c r="I2601">
        <v>66.454912681747999</v>
      </c>
    </row>
    <row r="2602" spans="1:9" x14ac:dyDescent="0.15">
      <c r="A2602" t="s">
        <v>202</v>
      </c>
      <c r="B2602" t="s">
        <v>245</v>
      </c>
      <c r="C2602" t="s">
        <v>205</v>
      </c>
      <c r="D2602" t="s">
        <v>204</v>
      </c>
      <c r="E2602" t="s">
        <v>167</v>
      </c>
      <c r="F2602">
        <v>2014</v>
      </c>
      <c r="G2602">
        <v>69.1578840412067</v>
      </c>
      <c r="H2602">
        <v>72.039070660799396</v>
      </c>
      <c r="I2602">
        <v>65.757154727798607</v>
      </c>
    </row>
    <row r="2603" spans="1:9" x14ac:dyDescent="0.15">
      <c r="A2603" t="s">
        <v>202</v>
      </c>
      <c r="B2603" t="s">
        <v>246</v>
      </c>
      <c r="C2603" t="s">
        <v>21</v>
      </c>
      <c r="D2603" t="s">
        <v>204</v>
      </c>
      <c r="E2603" t="s">
        <v>167</v>
      </c>
      <c r="F2603">
        <v>2014</v>
      </c>
      <c r="G2603">
        <v>67.333677324767507</v>
      </c>
      <c r="H2603">
        <v>69.924222329883705</v>
      </c>
      <c r="I2603">
        <v>64.254001667662905</v>
      </c>
    </row>
    <row r="2604" spans="1:9" x14ac:dyDescent="0.15">
      <c r="A2604" t="s">
        <v>202</v>
      </c>
      <c r="B2604" t="s">
        <v>246</v>
      </c>
      <c r="C2604" t="s">
        <v>1</v>
      </c>
      <c r="D2604" t="s">
        <v>204</v>
      </c>
      <c r="E2604" t="s">
        <v>167</v>
      </c>
      <c r="F2604">
        <v>2014</v>
      </c>
      <c r="G2604">
        <v>70.087887470760606</v>
      </c>
      <c r="H2604">
        <v>73.230933966112005</v>
      </c>
      <c r="I2604">
        <v>66.442464339118999</v>
      </c>
    </row>
    <row r="2605" spans="1:9" x14ac:dyDescent="0.15">
      <c r="A2605" t="s">
        <v>202</v>
      </c>
      <c r="B2605" t="s">
        <v>246</v>
      </c>
      <c r="C2605" t="s">
        <v>205</v>
      </c>
      <c r="D2605" t="s">
        <v>204</v>
      </c>
      <c r="E2605" t="s">
        <v>167</v>
      </c>
      <c r="F2605">
        <v>2014</v>
      </c>
      <c r="G2605">
        <v>68.673342739038006</v>
      </c>
      <c r="H2605">
        <v>71.502295061217396</v>
      </c>
      <c r="I2605">
        <v>65.324481283966506</v>
      </c>
    </row>
    <row r="2606" spans="1:9" x14ac:dyDescent="0.15">
      <c r="A2606" t="s">
        <v>202</v>
      </c>
      <c r="B2606" t="s">
        <v>247</v>
      </c>
      <c r="C2606" t="s">
        <v>21</v>
      </c>
      <c r="D2606" t="s">
        <v>204</v>
      </c>
      <c r="E2606" t="s">
        <v>167</v>
      </c>
      <c r="F2606">
        <v>2014</v>
      </c>
      <c r="G2606">
        <v>70.195859646135602</v>
      </c>
      <c r="H2606">
        <v>73.046979899260407</v>
      </c>
      <c r="I2606">
        <v>67.016407599471705</v>
      </c>
    </row>
    <row r="2607" spans="1:9" x14ac:dyDescent="0.15">
      <c r="A2607" t="s">
        <v>202</v>
      </c>
      <c r="B2607" t="s">
        <v>247</v>
      </c>
      <c r="C2607" t="s">
        <v>1</v>
      </c>
      <c r="D2607" t="s">
        <v>204</v>
      </c>
      <c r="E2607" t="s">
        <v>167</v>
      </c>
      <c r="F2607">
        <v>2014</v>
      </c>
      <c r="G2607">
        <v>72.482092864465301</v>
      </c>
      <c r="H2607">
        <v>75.625706779919895</v>
      </c>
      <c r="I2607">
        <v>68.628142777898404</v>
      </c>
    </row>
    <row r="2608" spans="1:9" x14ac:dyDescent="0.15">
      <c r="A2608" t="s">
        <v>202</v>
      </c>
      <c r="B2608" t="s">
        <v>247</v>
      </c>
      <c r="C2608" t="s">
        <v>205</v>
      </c>
      <c r="D2608" t="s">
        <v>204</v>
      </c>
      <c r="E2608" t="s">
        <v>167</v>
      </c>
      <c r="F2608">
        <v>2014</v>
      </c>
      <c r="G2608">
        <v>71.315429997420495</v>
      </c>
      <c r="H2608">
        <v>74.291090882878393</v>
      </c>
      <c r="I2608">
        <v>67.836963461107601</v>
      </c>
    </row>
    <row r="2609" spans="1:9" x14ac:dyDescent="0.15">
      <c r="A2609" t="s">
        <v>202</v>
      </c>
      <c r="B2609" t="s">
        <v>248</v>
      </c>
      <c r="C2609" t="s">
        <v>21</v>
      </c>
      <c r="D2609" t="s">
        <v>204</v>
      </c>
      <c r="E2609" t="s">
        <v>167</v>
      </c>
      <c r="F2609">
        <v>2014</v>
      </c>
      <c r="G2609">
        <v>70.632690337967404</v>
      </c>
      <c r="H2609">
        <v>73.377298293957296</v>
      </c>
      <c r="I2609">
        <v>67.454001466569196</v>
      </c>
    </row>
    <row r="2610" spans="1:9" x14ac:dyDescent="0.15">
      <c r="A2610" t="s">
        <v>202</v>
      </c>
      <c r="B2610" t="s">
        <v>248</v>
      </c>
      <c r="C2610" t="s">
        <v>1</v>
      </c>
      <c r="D2610" t="s">
        <v>204</v>
      </c>
      <c r="E2610" t="s">
        <v>167</v>
      </c>
      <c r="F2610">
        <v>2014</v>
      </c>
      <c r="G2610">
        <v>71.506644967826702</v>
      </c>
      <c r="H2610">
        <v>74.671435889245899</v>
      </c>
      <c r="I2610">
        <v>67.893653430002104</v>
      </c>
    </row>
    <row r="2611" spans="1:9" x14ac:dyDescent="0.15">
      <c r="A2611" t="s">
        <v>202</v>
      </c>
      <c r="B2611" t="s">
        <v>248</v>
      </c>
      <c r="C2611" t="s">
        <v>205</v>
      </c>
      <c r="D2611" t="s">
        <v>204</v>
      </c>
      <c r="E2611" t="s">
        <v>167</v>
      </c>
      <c r="F2611">
        <v>2014</v>
      </c>
      <c r="G2611">
        <v>71.1067621788971</v>
      </c>
      <c r="H2611">
        <v>74.042275377530004</v>
      </c>
      <c r="I2611">
        <v>67.739017864787101</v>
      </c>
    </row>
    <row r="2612" spans="1:9" x14ac:dyDescent="0.15">
      <c r="A2612" t="s">
        <v>202</v>
      </c>
      <c r="B2612" t="s">
        <v>249</v>
      </c>
      <c r="C2612" t="s">
        <v>21</v>
      </c>
      <c r="D2612" t="s">
        <v>204</v>
      </c>
      <c r="E2612" t="s">
        <v>167</v>
      </c>
      <c r="F2612">
        <v>2014</v>
      </c>
      <c r="G2612">
        <v>70.204685919128394</v>
      </c>
      <c r="H2612">
        <v>72.968969974262194</v>
      </c>
      <c r="I2612">
        <v>66.932197688105802</v>
      </c>
    </row>
    <row r="2613" spans="1:9" x14ac:dyDescent="0.15">
      <c r="A2613" t="s">
        <v>202</v>
      </c>
      <c r="B2613" t="s">
        <v>249</v>
      </c>
      <c r="C2613" t="s">
        <v>1</v>
      </c>
      <c r="D2613" t="s">
        <v>204</v>
      </c>
      <c r="E2613" t="s">
        <v>167</v>
      </c>
      <c r="F2613">
        <v>2014</v>
      </c>
      <c r="G2613">
        <v>71.656695955341604</v>
      </c>
      <c r="H2613">
        <v>74.800709293557503</v>
      </c>
      <c r="I2613">
        <v>68.007453700069505</v>
      </c>
    </row>
    <row r="2614" spans="1:9" x14ac:dyDescent="0.15">
      <c r="A2614" t="s">
        <v>202</v>
      </c>
      <c r="B2614" t="s">
        <v>249</v>
      </c>
      <c r="C2614" t="s">
        <v>205</v>
      </c>
      <c r="D2614" t="s">
        <v>204</v>
      </c>
      <c r="E2614" t="s">
        <v>167</v>
      </c>
      <c r="F2614">
        <v>2014</v>
      </c>
      <c r="G2614">
        <v>70.964759519880104</v>
      </c>
      <c r="H2614">
        <v>73.8972944160098</v>
      </c>
      <c r="I2614">
        <v>67.561187592697095</v>
      </c>
    </row>
    <row r="2615" spans="1:9" x14ac:dyDescent="0.15">
      <c r="A2615" t="s">
        <v>202</v>
      </c>
      <c r="B2615" t="s">
        <v>250</v>
      </c>
      <c r="C2615" t="s">
        <v>21</v>
      </c>
      <c r="D2615" t="s">
        <v>204</v>
      </c>
      <c r="E2615" t="s">
        <v>167</v>
      </c>
      <c r="F2615">
        <v>2014</v>
      </c>
      <c r="G2615">
        <v>69.626510700783399</v>
      </c>
      <c r="H2615">
        <v>72.332072453467305</v>
      </c>
      <c r="I2615">
        <v>66.4490986132937</v>
      </c>
    </row>
    <row r="2616" spans="1:9" x14ac:dyDescent="0.15">
      <c r="A2616" t="s">
        <v>202</v>
      </c>
      <c r="B2616" t="s">
        <v>250</v>
      </c>
      <c r="C2616" t="s">
        <v>1</v>
      </c>
      <c r="D2616" t="s">
        <v>204</v>
      </c>
      <c r="E2616" t="s">
        <v>167</v>
      </c>
      <c r="F2616">
        <v>2014</v>
      </c>
      <c r="G2616">
        <v>71.513866503818406</v>
      </c>
      <c r="H2616">
        <v>74.787918146909007</v>
      </c>
      <c r="I2616">
        <v>67.943514238615194</v>
      </c>
    </row>
    <row r="2617" spans="1:9" x14ac:dyDescent="0.15">
      <c r="A2617" t="s">
        <v>202</v>
      </c>
      <c r="B2617" t="s">
        <v>250</v>
      </c>
      <c r="C2617" t="s">
        <v>205</v>
      </c>
      <c r="D2617" t="s">
        <v>204</v>
      </c>
      <c r="E2617" t="s">
        <v>167</v>
      </c>
      <c r="F2617">
        <v>2014</v>
      </c>
      <c r="G2617">
        <v>70.594780495469905</v>
      </c>
      <c r="H2617">
        <v>73.551462560750494</v>
      </c>
      <c r="I2617">
        <v>67.113434507482594</v>
      </c>
    </row>
    <row r="2618" spans="1:9" x14ac:dyDescent="0.15">
      <c r="A2618" t="s">
        <v>202</v>
      </c>
      <c r="B2618" t="s">
        <v>251</v>
      </c>
      <c r="C2618" t="s">
        <v>21</v>
      </c>
      <c r="D2618" t="s">
        <v>204</v>
      </c>
      <c r="E2618" t="s">
        <v>167</v>
      </c>
      <c r="F2618">
        <v>2014</v>
      </c>
      <c r="G2618">
        <v>69.749509962308906</v>
      </c>
      <c r="H2618">
        <v>72.485949628491298</v>
      </c>
      <c r="I2618">
        <v>66.604661952642104</v>
      </c>
    </row>
    <row r="2619" spans="1:9" x14ac:dyDescent="0.15">
      <c r="A2619" t="s">
        <v>202</v>
      </c>
      <c r="B2619" t="s">
        <v>251</v>
      </c>
      <c r="C2619" t="s">
        <v>1</v>
      </c>
      <c r="D2619" t="s">
        <v>204</v>
      </c>
      <c r="E2619" t="s">
        <v>167</v>
      </c>
      <c r="F2619">
        <v>2014</v>
      </c>
      <c r="G2619">
        <v>70.455149637696493</v>
      </c>
      <c r="H2619">
        <v>73.570375463138504</v>
      </c>
      <c r="I2619">
        <v>66.849740632714401</v>
      </c>
    </row>
    <row r="2620" spans="1:9" x14ac:dyDescent="0.15">
      <c r="A2620" t="s">
        <v>202</v>
      </c>
      <c r="B2620" t="s">
        <v>251</v>
      </c>
      <c r="C2620" t="s">
        <v>205</v>
      </c>
      <c r="D2620" t="s">
        <v>204</v>
      </c>
      <c r="E2620" t="s">
        <v>167</v>
      </c>
      <c r="F2620">
        <v>2014</v>
      </c>
      <c r="G2620">
        <v>70.110841369967702</v>
      </c>
      <c r="H2620">
        <v>73.037695125943898</v>
      </c>
      <c r="I2620">
        <v>66.701269050721606</v>
      </c>
    </row>
    <row r="2621" spans="1:9" x14ac:dyDescent="0.15">
      <c r="A2621" t="s">
        <v>202</v>
      </c>
      <c r="B2621" t="s">
        <v>252</v>
      </c>
      <c r="C2621" t="s">
        <v>21</v>
      </c>
      <c r="D2621" t="s">
        <v>204</v>
      </c>
      <c r="E2621" t="s">
        <v>167</v>
      </c>
      <c r="F2621">
        <v>2014</v>
      </c>
      <c r="G2621">
        <v>70.047217343288807</v>
      </c>
      <c r="H2621">
        <v>72.750241511834204</v>
      </c>
      <c r="I2621">
        <v>66.825332561527802</v>
      </c>
    </row>
    <row r="2622" spans="1:9" x14ac:dyDescent="0.15">
      <c r="A2622" t="s">
        <v>202</v>
      </c>
      <c r="B2622" t="s">
        <v>252</v>
      </c>
      <c r="C2622" t="s">
        <v>1</v>
      </c>
      <c r="D2622" t="s">
        <v>204</v>
      </c>
      <c r="E2622" t="s">
        <v>167</v>
      </c>
      <c r="F2622">
        <v>2014</v>
      </c>
      <c r="G2622">
        <v>71.159556283311403</v>
      </c>
      <c r="H2622">
        <v>74.388729509156903</v>
      </c>
      <c r="I2622">
        <v>67.361096954773004</v>
      </c>
    </row>
    <row r="2623" spans="1:9" x14ac:dyDescent="0.15">
      <c r="A2623" t="s">
        <v>202</v>
      </c>
      <c r="B2623" t="s">
        <v>252</v>
      </c>
      <c r="C2623" t="s">
        <v>205</v>
      </c>
      <c r="D2623" t="s">
        <v>204</v>
      </c>
      <c r="E2623" t="s">
        <v>167</v>
      </c>
      <c r="F2623">
        <v>2014</v>
      </c>
      <c r="G2623">
        <v>70.629510666108899</v>
      </c>
      <c r="H2623">
        <v>73.581247834990805</v>
      </c>
      <c r="I2623">
        <v>67.129106790087405</v>
      </c>
    </row>
    <row r="2624" spans="1:9" x14ac:dyDescent="0.15">
      <c r="A2624" t="s">
        <v>202</v>
      </c>
      <c r="B2624" t="s">
        <v>253</v>
      </c>
      <c r="C2624" t="s">
        <v>21</v>
      </c>
      <c r="D2624" t="s">
        <v>204</v>
      </c>
      <c r="E2624" t="s">
        <v>167</v>
      </c>
      <c r="F2624">
        <v>2014</v>
      </c>
      <c r="G2624">
        <v>69.628589920932797</v>
      </c>
      <c r="H2624">
        <v>72.372094576504097</v>
      </c>
      <c r="I2624">
        <v>66.555985366012493</v>
      </c>
    </row>
    <row r="2625" spans="1:9" x14ac:dyDescent="0.15">
      <c r="A2625" t="s">
        <v>202</v>
      </c>
      <c r="B2625" t="s">
        <v>253</v>
      </c>
      <c r="C2625" t="s">
        <v>1</v>
      </c>
      <c r="D2625" t="s">
        <v>204</v>
      </c>
      <c r="E2625" t="s">
        <v>167</v>
      </c>
      <c r="F2625">
        <v>2014</v>
      </c>
      <c r="G2625">
        <v>71.738562595008801</v>
      </c>
      <c r="H2625">
        <v>74.994869459830895</v>
      </c>
      <c r="I2625">
        <v>68.1340145076135</v>
      </c>
    </row>
    <row r="2626" spans="1:9" x14ac:dyDescent="0.15">
      <c r="A2626" t="s">
        <v>202</v>
      </c>
      <c r="B2626" t="s">
        <v>253</v>
      </c>
      <c r="C2626" t="s">
        <v>205</v>
      </c>
      <c r="D2626" t="s">
        <v>204</v>
      </c>
      <c r="E2626" t="s">
        <v>167</v>
      </c>
      <c r="F2626">
        <v>2014</v>
      </c>
      <c r="G2626">
        <v>70.701569522513395</v>
      </c>
      <c r="H2626">
        <v>73.682243687127098</v>
      </c>
      <c r="I2626">
        <v>67.243789524918597</v>
      </c>
    </row>
    <row r="2627" spans="1:9" x14ac:dyDescent="0.15">
      <c r="A2627" t="s">
        <v>202</v>
      </c>
      <c r="B2627" t="s">
        <v>123</v>
      </c>
      <c r="C2627" t="s">
        <v>21</v>
      </c>
      <c r="D2627" t="s">
        <v>204</v>
      </c>
      <c r="E2627" t="s">
        <v>167</v>
      </c>
      <c r="F2627">
        <v>2014</v>
      </c>
      <c r="G2627">
        <v>69.532037653735898</v>
      </c>
      <c r="H2627">
        <v>72.1854930836233</v>
      </c>
      <c r="I2627">
        <v>66.463326199226699</v>
      </c>
    </row>
    <row r="2628" spans="1:9" x14ac:dyDescent="0.15">
      <c r="A2628" t="s">
        <v>202</v>
      </c>
      <c r="B2628" t="s">
        <v>123</v>
      </c>
      <c r="C2628" t="s">
        <v>1</v>
      </c>
      <c r="D2628" t="s">
        <v>204</v>
      </c>
      <c r="E2628" t="s">
        <v>167</v>
      </c>
      <c r="F2628">
        <v>2014</v>
      </c>
      <c r="G2628">
        <v>71.046185100107294</v>
      </c>
      <c r="H2628">
        <v>74.145330883502893</v>
      </c>
      <c r="I2628">
        <v>67.408238331937895</v>
      </c>
    </row>
    <row r="2629" spans="1:9" x14ac:dyDescent="0.15">
      <c r="A2629" t="s">
        <v>202</v>
      </c>
      <c r="B2629" t="s">
        <v>123</v>
      </c>
      <c r="C2629" t="s">
        <v>205</v>
      </c>
      <c r="D2629" t="s">
        <v>204</v>
      </c>
      <c r="E2629" t="s">
        <v>167</v>
      </c>
      <c r="F2629">
        <v>2014</v>
      </c>
      <c r="G2629">
        <v>70.326399136979205</v>
      </c>
      <c r="H2629">
        <v>73.187396134558796</v>
      </c>
      <c r="I2629">
        <v>66.957371391323505</v>
      </c>
    </row>
    <row r="2630" spans="1:9" x14ac:dyDescent="0.15">
      <c r="A2630" t="s">
        <v>202</v>
      </c>
      <c r="B2630" t="s">
        <v>254</v>
      </c>
      <c r="C2630" t="s">
        <v>21</v>
      </c>
      <c r="D2630" t="s">
        <v>204</v>
      </c>
      <c r="E2630" t="s">
        <v>167</v>
      </c>
      <c r="F2630">
        <v>2014</v>
      </c>
      <c r="G2630">
        <v>70.1242551739074</v>
      </c>
      <c r="H2630">
        <v>72.735813021780203</v>
      </c>
      <c r="I2630">
        <v>66.990304505127597</v>
      </c>
    </row>
    <row r="2631" spans="1:9" x14ac:dyDescent="0.15">
      <c r="A2631" t="s">
        <v>202</v>
      </c>
      <c r="B2631" t="s">
        <v>254</v>
      </c>
      <c r="C2631" t="s">
        <v>1</v>
      </c>
      <c r="D2631" t="s">
        <v>204</v>
      </c>
      <c r="E2631" t="s">
        <v>167</v>
      </c>
      <c r="F2631">
        <v>2014</v>
      </c>
      <c r="G2631">
        <v>71.134139991023801</v>
      </c>
      <c r="H2631">
        <v>74.258606067171698</v>
      </c>
      <c r="I2631">
        <v>67.598487221561896</v>
      </c>
    </row>
    <row r="2632" spans="1:9" x14ac:dyDescent="0.15">
      <c r="A2632" t="s">
        <v>202</v>
      </c>
      <c r="B2632" t="s">
        <v>254</v>
      </c>
      <c r="C2632" t="s">
        <v>205</v>
      </c>
      <c r="D2632" t="s">
        <v>204</v>
      </c>
      <c r="E2632" t="s">
        <v>167</v>
      </c>
      <c r="F2632">
        <v>2014</v>
      </c>
      <c r="G2632">
        <v>70.655916155902602</v>
      </c>
      <c r="H2632">
        <v>73.499039300749601</v>
      </c>
      <c r="I2632">
        <v>67.305935779794595</v>
      </c>
    </row>
    <row r="2633" spans="1:9" x14ac:dyDescent="0.15">
      <c r="A2633" t="s">
        <v>202</v>
      </c>
      <c r="B2633" t="s">
        <v>255</v>
      </c>
      <c r="C2633" t="s">
        <v>21</v>
      </c>
      <c r="D2633" t="s">
        <v>204</v>
      </c>
      <c r="E2633" t="s">
        <v>167</v>
      </c>
      <c r="F2633">
        <v>2014</v>
      </c>
      <c r="G2633">
        <v>67.652521277305297</v>
      </c>
      <c r="H2633">
        <v>70.220454867463999</v>
      </c>
      <c r="I2633">
        <v>64.536089708717398</v>
      </c>
    </row>
    <row r="2634" spans="1:9" x14ac:dyDescent="0.15">
      <c r="A2634" t="s">
        <v>202</v>
      </c>
      <c r="B2634" t="s">
        <v>255</v>
      </c>
      <c r="C2634" t="s">
        <v>1</v>
      </c>
      <c r="D2634" t="s">
        <v>204</v>
      </c>
      <c r="E2634" t="s">
        <v>167</v>
      </c>
      <c r="F2634">
        <v>2014</v>
      </c>
      <c r="G2634">
        <v>69.401405007342007</v>
      </c>
      <c r="H2634">
        <v>72.572009927467406</v>
      </c>
      <c r="I2634">
        <v>65.755835781688006</v>
      </c>
    </row>
    <row r="2635" spans="1:9" x14ac:dyDescent="0.15">
      <c r="A2635" t="s">
        <v>202</v>
      </c>
      <c r="B2635" t="s">
        <v>255</v>
      </c>
      <c r="C2635" t="s">
        <v>205</v>
      </c>
      <c r="D2635" t="s">
        <v>204</v>
      </c>
      <c r="E2635" t="s">
        <v>167</v>
      </c>
      <c r="F2635">
        <v>2014</v>
      </c>
      <c r="G2635">
        <v>68.523182502474597</v>
      </c>
      <c r="H2635">
        <v>71.344289345071701</v>
      </c>
      <c r="I2635">
        <v>65.203790711097298</v>
      </c>
    </row>
    <row r="2636" spans="1:9" x14ac:dyDescent="0.15">
      <c r="A2636" t="s">
        <v>202</v>
      </c>
      <c r="B2636" t="s">
        <v>256</v>
      </c>
      <c r="C2636" t="s">
        <v>21</v>
      </c>
      <c r="D2636" t="s">
        <v>204</v>
      </c>
      <c r="E2636" t="s">
        <v>167</v>
      </c>
      <c r="F2636">
        <v>2014</v>
      </c>
      <c r="G2636">
        <v>69.2731973348357</v>
      </c>
      <c r="H2636">
        <v>71.928845137733802</v>
      </c>
      <c r="I2636">
        <v>66.203342264553299</v>
      </c>
    </row>
    <row r="2637" spans="1:9" x14ac:dyDescent="0.15">
      <c r="A2637" t="s">
        <v>202</v>
      </c>
      <c r="B2637" t="s">
        <v>256</v>
      </c>
      <c r="C2637" t="s">
        <v>1</v>
      </c>
      <c r="D2637" t="s">
        <v>204</v>
      </c>
      <c r="E2637" t="s">
        <v>167</v>
      </c>
      <c r="F2637">
        <v>2014</v>
      </c>
      <c r="G2637">
        <v>70.732767358707605</v>
      </c>
      <c r="H2637">
        <v>73.877183941636403</v>
      </c>
      <c r="I2637">
        <v>67.098375781219701</v>
      </c>
    </row>
    <row r="2638" spans="1:9" x14ac:dyDescent="0.15">
      <c r="A2638" t="s">
        <v>202</v>
      </c>
      <c r="B2638" t="s">
        <v>256</v>
      </c>
      <c r="C2638" t="s">
        <v>205</v>
      </c>
      <c r="D2638" t="s">
        <v>204</v>
      </c>
      <c r="E2638" t="s">
        <v>167</v>
      </c>
      <c r="F2638">
        <v>2014</v>
      </c>
      <c r="G2638">
        <v>70.0272179888278</v>
      </c>
      <c r="H2638">
        <v>72.910658216052795</v>
      </c>
      <c r="I2638">
        <v>66.689380063083803</v>
      </c>
    </row>
    <row r="2639" spans="1:9" x14ac:dyDescent="0.15">
      <c r="A2639" t="s">
        <v>202</v>
      </c>
      <c r="B2639" t="s">
        <v>257</v>
      </c>
      <c r="C2639" t="s">
        <v>21</v>
      </c>
      <c r="D2639" t="s">
        <v>204</v>
      </c>
      <c r="E2639" t="s">
        <v>167</v>
      </c>
      <c r="F2639">
        <v>2014</v>
      </c>
      <c r="G2639">
        <v>68.466854947211104</v>
      </c>
      <c r="H2639">
        <v>71.086993884260906</v>
      </c>
      <c r="I2639">
        <v>65.425950935513796</v>
      </c>
    </row>
    <row r="2640" spans="1:9" x14ac:dyDescent="0.15">
      <c r="A2640" t="s">
        <v>202</v>
      </c>
      <c r="B2640" t="s">
        <v>257</v>
      </c>
      <c r="C2640" t="s">
        <v>1</v>
      </c>
      <c r="D2640" t="s">
        <v>204</v>
      </c>
      <c r="E2640" t="s">
        <v>167</v>
      </c>
      <c r="F2640">
        <v>2014</v>
      </c>
      <c r="G2640">
        <v>70.237269084261698</v>
      </c>
      <c r="H2640">
        <v>73.356962726693595</v>
      </c>
      <c r="I2640">
        <v>66.735595219235094</v>
      </c>
    </row>
    <row r="2641" spans="1:9" x14ac:dyDescent="0.15">
      <c r="A2641" t="s">
        <v>202</v>
      </c>
      <c r="B2641" t="s">
        <v>257</v>
      </c>
      <c r="C2641" t="s">
        <v>205</v>
      </c>
      <c r="D2641" t="s">
        <v>204</v>
      </c>
      <c r="E2641" t="s">
        <v>167</v>
      </c>
      <c r="F2641">
        <v>2014</v>
      </c>
      <c r="G2641">
        <v>69.361854823587095</v>
      </c>
      <c r="H2641">
        <v>72.179906328121106</v>
      </c>
      <c r="I2641">
        <v>66.096535290078705</v>
      </c>
    </row>
    <row r="2642" spans="1:9" x14ac:dyDescent="0.15">
      <c r="A2642" t="s">
        <v>202</v>
      </c>
      <c r="B2642" t="s">
        <v>258</v>
      </c>
      <c r="C2642" t="s">
        <v>21</v>
      </c>
      <c r="D2642" t="s">
        <v>204</v>
      </c>
      <c r="E2642" t="s">
        <v>167</v>
      </c>
      <c r="F2642">
        <v>2014</v>
      </c>
      <c r="G2642">
        <v>68.3989956673785</v>
      </c>
      <c r="H2642">
        <v>70.899967217412396</v>
      </c>
      <c r="I2642">
        <v>65.4305364343154</v>
      </c>
    </row>
    <row r="2643" spans="1:9" x14ac:dyDescent="0.15">
      <c r="A2643" t="s">
        <v>202</v>
      </c>
      <c r="B2643" t="s">
        <v>258</v>
      </c>
      <c r="C2643" t="s">
        <v>1</v>
      </c>
      <c r="D2643" t="s">
        <v>204</v>
      </c>
      <c r="E2643" t="s">
        <v>167</v>
      </c>
      <c r="F2643">
        <v>2014</v>
      </c>
      <c r="G2643">
        <v>69.929920106649803</v>
      </c>
      <c r="H2643">
        <v>73.019843361010402</v>
      </c>
      <c r="I2643">
        <v>66.450787824735102</v>
      </c>
    </row>
    <row r="2644" spans="1:9" x14ac:dyDescent="0.15">
      <c r="A2644" t="s">
        <v>202</v>
      </c>
      <c r="B2644" t="s">
        <v>258</v>
      </c>
      <c r="C2644" t="s">
        <v>205</v>
      </c>
      <c r="D2644" t="s">
        <v>204</v>
      </c>
      <c r="E2644" t="s">
        <v>167</v>
      </c>
      <c r="F2644">
        <v>2014</v>
      </c>
      <c r="G2644">
        <v>69.183060015236606</v>
      </c>
      <c r="H2644">
        <v>71.928866740804196</v>
      </c>
      <c r="I2644">
        <v>65.978401884774996</v>
      </c>
    </row>
    <row r="2645" spans="1:9" x14ac:dyDescent="0.15">
      <c r="A2645" t="s">
        <v>202</v>
      </c>
      <c r="B2645" t="s">
        <v>259</v>
      </c>
      <c r="C2645" t="s">
        <v>21</v>
      </c>
      <c r="D2645" t="s">
        <v>204</v>
      </c>
      <c r="E2645" t="s">
        <v>167</v>
      </c>
      <c r="F2645">
        <v>2014</v>
      </c>
      <c r="G2645">
        <v>69.153539597615506</v>
      </c>
      <c r="H2645">
        <v>71.779473205543297</v>
      </c>
      <c r="I2645">
        <v>66.054845151812799</v>
      </c>
    </row>
    <row r="2646" spans="1:9" x14ac:dyDescent="0.15">
      <c r="A2646" t="s">
        <v>202</v>
      </c>
      <c r="B2646" t="s">
        <v>259</v>
      </c>
      <c r="C2646" t="s">
        <v>1</v>
      </c>
      <c r="D2646" t="s">
        <v>204</v>
      </c>
      <c r="E2646" t="s">
        <v>167</v>
      </c>
      <c r="F2646">
        <v>2014</v>
      </c>
      <c r="G2646">
        <v>70.887884487797194</v>
      </c>
      <c r="H2646">
        <v>74.026846314255195</v>
      </c>
      <c r="I2646">
        <v>67.207645877228899</v>
      </c>
    </row>
    <row r="2647" spans="1:9" x14ac:dyDescent="0.15">
      <c r="A2647" t="s">
        <v>202</v>
      </c>
      <c r="B2647" t="s">
        <v>259</v>
      </c>
      <c r="C2647" t="s">
        <v>205</v>
      </c>
      <c r="D2647" t="s">
        <v>204</v>
      </c>
      <c r="E2647" t="s">
        <v>167</v>
      </c>
      <c r="F2647">
        <v>2014</v>
      </c>
      <c r="G2647">
        <v>70.054813340401395</v>
      </c>
      <c r="H2647">
        <v>72.915513739828896</v>
      </c>
      <c r="I2647">
        <v>66.726927294847698</v>
      </c>
    </row>
    <row r="2648" spans="1:9" x14ac:dyDescent="0.15">
      <c r="A2648" t="s">
        <v>202</v>
      </c>
      <c r="B2648" t="s">
        <v>260</v>
      </c>
      <c r="C2648" t="s">
        <v>21</v>
      </c>
      <c r="D2648" t="s">
        <v>204</v>
      </c>
      <c r="E2648" t="s">
        <v>167</v>
      </c>
      <c r="F2648">
        <v>2014</v>
      </c>
      <c r="G2648">
        <v>67.3796356886062</v>
      </c>
      <c r="H2648">
        <v>69.927504803229496</v>
      </c>
      <c r="I2648">
        <v>64.403941200831994</v>
      </c>
    </row>
    <row r="2649" spans="1:9" x14ac:dyDescent="0.15">
      <c r="A2649" t="s">
        <v>202</v>
      </c>
      <c r="B2649" t="s">
        <v>260</v>
      </c>
      <c r="C2649" t="s">
        <v>1</v>
      </c>
      <c r="D2649" t="s">
        <v>204</v>
      </c>
      <c r="E2649" t="s">
        <v>167</v>
      </c>
      <c r="F2649">
        <v>2014</v>
      </c>
      <c r="G2649">
        <v>70.296234863824296</v>
      </c>
      <c r="H2649">
        <v>73.438797870628207</v>
      </c>
      <c r="I2649">
        <v>66.658891138647704</v>
      </c>
    </row>
    <row r="2650" spans="1:9" x14ac:dyDescent="0.15">
      <c r="A2650" t="s">
        <v>202</v>
      </c>
      <c r="B2650" t="s">
        <v>260</v>
      </c>
      <c r="C2650" t="s">
        <v>205</v>
      </c>
      <c r="D2650" t="s">
        <v>204</v>
      </c>
      <c r="E2650" t="s">
        <v>167</v>
      </c>
      <c r="F2650">
        <v>2014</v>
      </c>
      <c r="G2650">
        <v>68.829613103876994</v>
      </c>
      <c r="H2650">
        <v>71.6639963844503</v>
      </c>
      <c r="I2650">
        <v>65.5931270564149</v>
      </c>
    </row>
    <row r="2651" spans="1:9" x14ac:dyDescent="0.15">
      <c r="A2651" t="s">
        <v>202</v>
      </c>
      <c r="B2651" t="s">
        <v>261</v>
      </c>
      <c r="C2651" t="s">
        <v>21</v>
      </c>
      <c r="D2651" t="s">
        <v>204</v>
      </c>
      <c r="E2651" t="s">
        <v>167</v>
      </c>
      <c r="F2651">
        <v>2014</v>
      </c>
      <c r="G2651">
        <v>69.343935773947806</v>
      </c>
      <c r="H2651">
        <v>72.0161502583193</v>
      </c>
      <c r="I2651">
        <v>66.321887532914303</v>
      </c>
    </row>
    <row r="2652" spans="1:9" x14ac:dyDescent="0.15">
      <c r="A2652" t="s">
        <v>202</v>
      </c>
      <c r="B2652" t="s">
        <v>261</v>
      </c>
      <c r="C2652" t="s">
        <v>1</v>
      </c>
      <c r="D2652" t="s">
        <v>204</v>
      </c>
      <c r="E2652" t="s">
        <v>167</v>
      </c>
      <c r="F2652">
        <v>2014</v>
      </c>
      <c r="G2652">
        <v>71.184950058968198</v>
      </c>
      <c r="H2652">
        <v>74.369197697005106</v>
      </c>
      <c r="I2652">
        <v>67.599383900816704</v>
      </c>
    </row>
    <row r="2653" spans="1:9" x14ac:dyDescent="0.15">
      <c r="A2653" t="s">
        <v>202</v>
      </c>
      <c r="B2653" t="s">
        <v>261</v>
      </c>
      <c r="C2653" t="s">
        <v>205</v>
      </c>
      <c r="D2653" t="s">
        <v>204</v>
      </c>
      <c r="E2653" t="s">
        <v>167</v>
      </c>
      <c r="F2653">
        <v>2014</v>
      </c>
      <c r="G2653">
        <v>70.286405334230906</v>
      </c>
      <c r="H2653">
        <v>73.220546965625402</v>
      </c>
      <c r="I2653">
        <v>66.9074701145897</v>
      </c>
    </row>
    <row r="2654" spans="1:9" x14ac:dyDescent="0.15">
      <c r="A2654" t="s">
        <v>202</v>
      </c>
      <c r="B2654" t="s">
        <v>262</v>
      </c>
      <c r="C2654" t="s">
        <v>21</v>
      </c>
      <c r="D2654" t="s">
        <v>204</v>
      </c>
      <c r="E2654" t="s">
        <v>167</v>
      </c>
      <c r="F2654">
        <v>2014</v>
      </c>
      <c r="G2654">
        <v>68.619349353560594</v>
      </c>
      <c r="H2654">
        <v>71.248576086003098</v>
      </c>
      <c r="I2654">
        <v>65.524024420143803</v>
      </c>
    </row>
    <row r="2655" spans="1:9" x14ac:dyDescent="0.15">
      <c r="A2655" t="s">
        <v>202</v>
      </c>
      <c r="B2655" t="s">
        <v>262</v>
      </c>
      <c r="C2655" t="s">
        <v>1</v>
      </c>
      <c r="D2655" t="s">
        <v>204</v>
      </c>
      <c r="E2655" t="s">
        <v>167</v>
      </c>
      <c r="F2655">
        <v>2014</v>
      </c>
      <c r="G2655">
        <v>69.991036139593604</v>
      </c>
      <c r="H2655">
        <v>73.088745052771699</v>
      </c>
      <c r="I2655">
        <v>66.478807396099299</v>
      </c>
    </row>
    <row r="2656" spans="1:9" x14ac:dyDescent="0.15">
      <c r="A2656" t="s">
        <v>202</v>
      </c>
      <c r="B2656" t="s">
        <v>262</v>
      </c>
      <c r="C2656" t="s">
        <v>205</v>
      </c>
      <c r="D2656" t="s">
        <v>204</v>
      </c>
      <c r="E2656" t="s">
        <v>167</v>
      </c>
      <c r="F2656">
        <v>2014</v>
      </c>
      <c r="G2656">
        <v>69.325254820047206</v>
      </c>
      <c r="H2656">
        <v>72.251220266580503</v>
      </c>
      <c r="I2656">
        <v>65.973482846635093</v>
      </c>
    </row>
    <row r="2657" spans="1:9" x14ac:dyDescent="0.15">
      <c r="A2657" t="s">
        <v>202</v>
      </c>
      <c r="B2657" t="s">
        <v>263</v>
      </c>
      <c r="C2657" t="s">
        <v>21</v>
      </c>
      <c r="D2657" t="s">
        <v>204</v>
      </c>
      <c r="E2657" t="s">
        <v>167</v>
      </c>
      <c r="F2657">
        <v>2014</v>
      </c>
      <c r="G2657">
        <v>68.072695655949303</v>
      </c>
      <c r="H2657">
        <v>70.709718971831293</v>
      </c>
      <c r="I2657">
        <v>65.053272526781598</v>
      </c>
    </row>
    <row r="2658" spans="1:9" x14ac:dyDescent="0.15">
      <c r="A2658" t="s">
        <v>202</v>
      </c>
      <c r="B2658" t="s">
        <v>263</v>
      </c>
      <c r="C2658" t="s">
        <v>1</v>
      </c>
      <c r="D2658" t="s">
        <v>204</v>
      </c>
      <c r="E2658" t="s">
        <v>167</v>
      </c>
      <c r="F2658">
        <v>2014</v>
      </c>
      <c r="G2658">
        <v>70.001378436874106</v>
      </c>
      <c r="H2658">
        <v>73.181890882082996</v>
      </c>
      <c r="I2658">
        <v>66.476507359914706</v>
      </c>
    </row>
    <row r="2659" spans="1:9" x14ac:dyDescent="0.15">
      <c r="A2659" t="s">
        <v>202</v>
      </c>
      <c r="B2659" t="s">
        <v>263</v>
      </c>
      <c r="C2659" t="s">
        <v>205</v>
      </c>
      <c r="D2659" t="s">
        <v>204</v>
      </c>
      <c r="E2659" t="s">
        <v>167</v>
      </c>
      <c r="F2659">
        <v>2014</v>
      </c>
      <c r="G2659">
        <v>69.065808778237596</v>
      </c>
      <c r="H2659">
        <v>71.931628415444905</v>
      </c>
      <c r="I2659">
        <v>65.730251534455903</v>
      </c>
    </row>
    <row r="2660" spans="1:9" x14ac:dyDescent="0.15">
      <c r="A2660" t="s">
        <v>202</v>
      </c>
      <c r="B2660" t="s">
        <v>264</v>
      </c>
      <c r="C2660" t="s">
        <v>21</v>
      </c>
      <c r="D2660" t="s">
        <v>204</v>
      </c>
      <c r="E2660" t="s">
        <v>167</v>
      </c>
      <c r="F2660">
        <v>2014</v>
      </c>
      <c r="G2660">
        <v>67.828892583741293</v>
      </c>
      <c r="H2660">
        <v>70.461272191552396</v>
      </c>
      <c r="I2660">
        <v>64.693926159714195</v>
      </c>
    </row>
    <row r="2661" spans="1:9" x14ac:dyDescent="0.15">
      <c r="A2661" t="s">
        <v>202</v>
      </c>
      <c r="B2661" t="s">
        <v>264</v>
      </c>
      <c r="C2661" t="s">
        <v>1</v>
      </c>
      <c r="D2661" t="s">
        <v>204</v>
      </c>
      <c r="E2661" t="s">
        <v>167</v>
      </c>
      <c r="F2661">
        <v>2014</v>
      </c>
      <c r="G2661">
        <v>70.854097114285295</v>
      </c>
      <c r="H2661">
        <v>74.114121340018201</v>
      </c>
      <c r="I2661">
        <v>67.123795658016604</v>
      </c>
    </row>
    <row r="2662" spans="1:9" x14ac:dyDescent="0.15">
      <c r="A2662" t="s">
        <v>202</v>
      </c>
      <c r="B2662" t="s">
        <v>264</v>
      </c>
      <c r="C2662" t="s">
        <v>205</v>
      </c>
      <c r="D2662" t="s">
        <v>204</v>
      </c>
      <c r="E2662" t="s">
        <v>167</v>
      </c>
      <c r="F2662">
        <v>2014</v>
      </c>
      <c r="G2662">
        <v>69.317775866176007</v>
      </c>
      <c r="H2662">
        <v>72.229167501319296</v>
      </c>
      <c r="I2662">
        <v>65.8954555743924</v>
      </c>
    </row>
    <row r="2663" spans="1:9" x14ac:dyDescent="0.15">
      <c r="A2663" t="s">
        <v>202</v>
      </c>
      <c r="B2663" t="s">
        <v>265</v>
      </c>
      <c r="C2663" t="s">
        <v>21</v>
      </c>
      <c r="D2663" t="s">
        <v>204</v>
      </c>
      <c r="E2663" t="s">
        <v>167</v>
      </c>
      <c r="F2663">
        <v>2014</v>
      </c>
      <c r="G2663">
        <v>70.393788174979704</v>
      </c>
      <c r="H2663">
        <v>73.150099545800501</v>
      </c>
      <c r="I2663">
        <v>67.188203463509097</v>
      </c>
    </row>
    <row r="2664" spans="1:9" x14ac:dyDescent="0.15">
      <c r="A2664" t="s">
        <v>202</v>
      </c>
      <c r="B2664" t="s">
        <v>265</v>
      </c>
      <c r="C2664" t="s">
        <v>1</v>
      </c>
      <c r="D2664" t="s">
        <v>204</v>
      </c>
      <c r="E2664" t="s">
        <v>167</v>
      </c>
      <c r="F2664">
        <v>2014</v>
      </c>
      <c r="G2664">
        <v>70.808117914179704</v>
      </c>
      <c r="H2664">
        <v>73.914044182644801</v>
      </c>
      <c r="I2664">
        <v>67.175168346287194</v>
      </c>
    </row>
    <row r="2665" spans="1:9" x14ac:dyDescent="0.15">
      <c r="A2665" t="s">
        <v>202</v>
      </c>
      <c r="B2665" t="s">
        <v>265</v>
      </c>
      <c r="C2665" t="s">
        <v>205</v>
      </c>
      <c r="D2665" t="s">
        <v>204</v>
      </c>
      <c r="E2665" t="s">
        <v>167</v>
      </c>
      <c r="F2665">
        <v>2014</v>
      </c>
      <c r="G2665">
        <v>70.617798793419396</v>
      </c>
      <c r="H2665">
        <v>73.491710108839797</v>
      </c>
      <c r="I2665">
        <v>67.200078010248504</v>
      </c>
    </row>
    <row r="2666" spans="1:9" x14ac:dyDescent="0.15">
      <c r="A2666" t="s">
        <v>202</v>
      </c>
      <c r="B2666" t="s">
        <v>266</v>
      </c>
      <c r="C2666" t="s">
        <v>21</v>
      </c>
      <c r="D2666" t="s">
        <v>204</v>
      </c>
      <c r="E2666" t="s">
        <v>167</v>
      </c>
      <c r="F2666">
        <v>2014</v>
      </c>
      <c r="G2666">
        <v>70.175027791119405</v>
      </c>
      <c r="H2666">
        <v>72.900068881474795</v>
      </c>
      <c r="I2666">
        <v>66.984951310391097</v>
      </c>
    </row>
    <row r="2667" spans="1:9" x14ac:dyDescent="0.15">
      <c r="A2667" t="s">
        <v>202</v>
      </c>
      <c r="B2667" t="s">
        <v>266</v>
      </c>
      <c r="C2667" t="s">
        <v>1</v>
      </c>
      <c r="D2667" t="s">
        <v>204</v>
      </c>
      <c r="E2667" t="s">
        <v>167</v>
      </c>
      <c r="F2667">
        <v>2014</v>
      </c>
      <c r="G2667">
        <v>71.643089234110107</v>
      </c>
      <c r="H2667">
        <v>74.799804167950299</v>
      </c>
      <c r="I2667">
        <v>67.916544939352306</v>
      </c>
    </row>
    <row r="2668" spans="1:9" x14ac:dyDescent="0.15">
      <c r="A2668" t="s">
        <v>202</v>
      </c>
      <c r="B2668" t="s">
        <v>266</v>
      </c>
      <c r="C2668" t="s">
        <v>205</v>
      </c>
      <c r="D2668" t="s">
        <v>204</v>
      </c>
      <c r="E2668" t="s">
        <v>167</v>
      </c>
      <c r="F2668">
        <v>2014</v>
      </c>
      <c r="G2668">
        <v>70.936665111621807</v>
      </c>
      <c r="H2668">
        <v>73.830892166518595</v>
      </c>
      <c r="I2668">
        <v>67.529765095711596</v>
      </c>
    </row>
    <row r="2669" spans="1:9" x14ac:dyDescent="0.15">
      <c r="A2669" t="s">
        <v>202</v>
      </c>
      <c r="B2669" t="s">
        <v>267</v>
      </c>
      <c r="C2669" t="s">
        <v>21</v>
      </c>
      <c r="D2669" t="s">
        <v>204</v>
      </c>
      <c r="E2669" t="s">
        <v>167</v>
      </c>
      <c r="F2669">
        <v>2014</v>
      </c>
      <c r="G2669">
        <v>70.224141700236501</v>
      </c>
      <c r="H2669">
        <v>72.938241662675793</v>
      </c>
      <c r="I2669">
        <v>67.079898597190905</v>
      </c>
    </row>
    <row r="2670" spans="1:9" x14ac:dyDescent="0.15">
      <c r="A2670" t="s">
        <v>202</v>
      </c>
      <c r="B2670" t="s">
        <v>267</v>
      </c>
      <c r="C2670" t="s">
        <v>1</v>
      </c>
      <c r="D2670" t="s">
        <v>204</v>
      </c>
      <c r="E2670" t="s">
        <v>167</v>
      </c>
      <c r="F2670">
        <v>2014</v>
      </c>
      <c r="G2670">
        <v>71.228971454712493</v>
      </c>
      <c r="H2670">
        <v>74.411007952132294</v>
      </c>
      <c r="I2670">
        <v>67.587412712899607</v>
      </c>
    </row>
    <row r="2671" spans="1:9" x14ac:dyDescent="0.15">
      <c r="A2671" t="s">
        <v>202</v>
      </c>
      <c r="B2671" t="s">
        <v>267</v>
      </c>
      <c r="C2671" t="s">
        <v>205</v>
      </c>
      <c r="D2671" t="s">
        <v>204</v>
      </c>
      <c r="E2671" t="s">
        <v>167</v>
      </c>
      <c r="F2671">
        <v>2014</v>
      </c>
      <c r="G2671">
        <v>70.759008618528199</v>
      </c>
      <c r="H2671">
        <v>73.676937608684</v>
      </c>
      <c r="I2671">
        <v>67.373317195506004</v>
      </c>
    </row>
    <row r="2672" spans="1:9" x14ac:dyDescent="0.15">
      <c r="A2672" t="s">
        <v>202</v>
      </c>
      <c r="B2672" t="s">
        <v>268</v>
      </c>
      <c r="C2672" t="s">
        <v>21</v>
      </c>
      <c r="D2672" t="s">
        <v>204</v>
      </c>
      <c r="E2672" t="s">
        <v>167</v>
      </c>
      <c r="F2672">
        <v>2014</v>
      </c>
      <c r="G2672">
        <v>68.830183498380904</v>
      </c>
      <c r="H2672">
        <v>71.386174508253205</v>
      </c>
      <c r="I2672">
        <v>65.789206442315802</v>
      </c>
    </row>
    <row r="2673" spans="1:9" x14ac:dyDescent="0.15">
      <c r="A2673" t="s">
        <v>202</v>
      </c>
      <c r="B2673" t="s">
        <v>268</v>
      </c>
      <c r="C2673" t="s">
        <v>1</v>
      </c>
      <c r="D2673" t="s">
        <v>204</v>
      </c>
      <c r="E2673" t="s">
        <v>167</v>
      </c>
      <c r="F2673">
        <v>2014</v>
      </c>
      <c r="G2673">
        <v>70.165959498718394</v>
      </c>
      <c r="H2673">
        <v>73.240535148469505</v>
      </c>
      <c r="I2673">
        <v>66.664099292193498</v>
      </c>
    </row>
    <row r="2674" spans="1:9" x14ac:dyDescent="0.15">
      <c r="A2674" t="s">
        <v>202</v>
      </c>
      <c r="B2674" t="s">
        <v>268</v>
      </c>
      <c r="C2674" t="s">
        <v>205</v>
      </c>
      <c r="D2674" t="s">
        <v>204</v>
      </c>
      <c r="E2674" t="s">
        <v>167</v>
      </c>
      <c r="F2674">
        <v>2014</v>
      </c>
      <c r="G2674">
        <v>69.522850128837703</v>
      </c>
      <c r="H2674">
        <v>72.312745211808405</v>
      </c>
      <c r="I2674">
        <v>66.240378276930699</v>
      </c>
    </row>
    <row r="2675" spans="1:9" x14ac:dyDescent="0.15">
      <c r="A2675" t="s">
        <v>202</v>
      </c>
      <c r="B2675" t="s">
        <v>269</v>
      </c>
      <c r="C2675" t="s">
        <v>21</v>
      </c>
      <c r="D2675" t="s">
        <v>204</v>
      </c>
      <c r="E2675" t="s">
        <v>167</v>
      </c>
      <c r="F2675">
        <v>2014</v>
      </c>
      <c r="G2675">
        <v>69.287410941146604</v>
      </c>
      <c r="H2675">
        <v>71.903511454739103</v>
      </c>
      <c r="I2675">
        <v>66.286299318885995</v>
      </c>
    </row>
    <row r="2676" spans="1:9" x14ac:dyDescent="0.15">
      <c r="A2676" t="s">
        <v>202</v>
      </c>
      <c r="B2676" t="s">
        <v>269</v>
      </c>
      <c r="C2676" t="s">
        <v>1</v>
      </c>
      <c r="D2676" t="s">
        <v>204</v>
      </c>
      <c r="E2676" t="s">
        <v>167</v>
      </c>
      <c r="F2676">
        <v>2014</v>
      </c>
      <c r="G2676">
        <v>71.232900347527206</v>
      </c>
      <c r="H2676">
        <v>74.396349554773906</v>
      </c>
      <c r="I2676">
        <v>67.643166145702693</v>
      </c>
    </row>
    <row r="2677" spans="1:9" x14ac:dyDescent="0.15">
      <c r="A2677" t="s">
        <v>202</v>
      </c>
      <c r="B2677" t="s">
        <v>269</v>
      </c>
      <c r="C2677" t="s">
        <v>205</v>
      </c>
      <c r="D2677" t="s">
        <v>204</v>
      </c>
      <c r="E2677" t="s">
        <v>167</v>
      </c>
      <c r="F2677">
        <v>2014</v>
      </c>
      <c r="G2677">
        <v>70.277455387445698</v>
      </c>
      <c r="H2677">
        <v>73.147415675524798</v>
      </c>
      <c r="I2677">
        <v>66.975187088089697</v>
      </c>
    </row>
    <row r="2678" spans="1:9" x14ac:dyDescent="0.15">
      <c r="A2678" t="s">
        <v>202</v>
      </c>
      <c r="B2678" t="s">
        <v>270</v>
      </c>
      <c r="C2678" t="s">
        <v>21</v>
      </c>
      <c r="D2678" t="s">
        <v>204</v>
      </c>
      <c r="E2678" t="s">
        <v>167</v>
      </c>
      <c r="F2678">
        <v>2014</v>
      </c>
      <c r="G2678">
        <v>69.614214886350496</v>
      </c>
      <c r="H2678">
        <v>72.300019890315298</v>
      </c>
      <c r="I2678">
        <v>66.563094884088201</v>
      </c>
    </row>
    <row r="2679" spans="1:9" x14ac:dyDescent="0.15">
      <c r="A2679" t="s">
        <v>202</v>
      </c>
      <c r="B2679" t="s">
        <v>270</v>
      </c>
      <c r="C2679" t="s">
        <v>1</v>
      </c>
      <c r="D2679" t="s">
        <v>204</v>
      </c>
      <c r="E2679" t="s">
        <v>167</v>
      </c>
      <c r="F2679">
        <v>2014</v>
      </c>
      <c r="G2679">
        <v>70.911060780541504</v>
      </c>
      <c r="H2679">
        <v>74.012411027493798</v>
      </c>
      <c r="I2679">
        <v>67.284740474474802</v>
      </c>
    </row>
    <row r="2680" spans="1:9" x14ac:dyDescent="0.15">
      <c r="A2680" t="s">
        <v>202</v>
      </c>
      <c r="B2680" t="s">
        <v>270</v>
      </c>
      <c r="C2680" t="s">
        <v>205</v>
      </c>
      <c r="D2680" t="s">
        <v>204</v>
      </c>
      <c r="E2680" t="s">
        <v>167</v>
      </c>
      <c r="F2680">
        <v>2014</v>
      </c>
      <c r="G2680">
        <v>70.297004571742406</v>
      </c>
      <c r="H2680">
        <v>73.241028776003702</v>
      </c>
      <c r="I2680">
        <v>66.931755951221803</v>
      </c>
    </row>
    <row r="2681" spans="1:9" x14ac:dyDescent="0.15">
      <c r="A2681" t="s">
        <v>202</v>
      </c>
      <c r="B2681" t="s">
        <v>271</v>
      </c>
      <c r="C2681" t="s">
        <v>21</v>
      </c>
      <c r="D2681" t="s">
        <v>204</v>
      </c>
      <c r="E2681" t="s">
        <v>167</v>
      </c>
      <c r="F2681">
        <v>2014</v>
      </c>
      <c r="G2681">
        <v>69.484276414969898</v>
      </c>
      <c r="H2681">
        <v>72.1663892432815</v>
      </c>
      <c r="I2681">
        <v>66.466348114844905</v>
      </c>
    </row>
    <row r="2682" spans="1:9" x14ac:dyDescent="0.15">
      <c r="A2682" t="s">
        <v>202</v>
      </c>
      <c r="B2682" t="s">
        <v>271</v>
      </c>
      <c r="C2682" t="s">
        <v>1</v>
      </c>
      <c r="D2682" t="s">
        <v>204</v>
      </c>
      <c r="E2682" t="s">
        <v>167</v>
      </c>
      <c r="F2682">
        <v>2014</v>
      </c>
      <c r="G2682">
        <v>71.490197210416298</v>
      </c>
      <c r="H2682">
        <v>74.607222684403794</v>
      </c>
      <c r="I2682">
        <v>67.886534609853598</v>
      </c>
    </row>
    <row r="2683" spans="1:9" x14ac:dyDescent="0.15">
      <c r="A2683" t="s">
        <v>202</v>
      </c>
      <c r="B2683" t="s">
        <v>271</v>
      </c>
      <c r="C2683" t="s">
        <v>205</v>
      </c>
      <c r="D2683" t="s">
        <v>204</v>
      </c>
      <c r="E2683" t="s">
        <v>167</v>
      </c>
      <c r="F2683">
        <v>2014</v>
      </c>
      <c r="G2683">
        <v>70.514433579063194</v>
      </c>
      <c r="H2683">
        <v>73.420404197901405</v>
      </c>
      <c r="I2683">
        <v>67.1732320791169</v>
      </c>
    </row>
    <row r="2684" spans="1:9" x14ac:dyDescent="0.15">
      <c r="A2684" t="s">
        <v>202</v>
      </c>
      <c r="B2684" t="s">
        <v>272</v>
      </c>
      <c r="C2684" t="s">
        <v>21</v>
      </c>
      <c r="D2684" t="s">
        <v>204</v>
      </c>
      <c r="E2684" t="s">
        <v>167</v>
      </c>
      <c r="F2684">
        <v>2014</v>
      </c>
      <c r="G2684">
        <v>69.794295588275602</v>
      </c>
      <c r="H2684">
        <v>72.438277035454504</v>
      </c>
      <c r="I2684">
        <v>66.674038424111004</v>
      </c>
    </row>
    <row r="2685" spans="1:9" x14ac:dyDescent="0.15">
      <c r="A2685" t="s">
        <v>202</v>
      </c>
      <c r="B2685" t="s">
        <v>272</v>
      </c>
      <c r="C2685" t="s">
        <v>1</v>
      </c>
      <c r="D2685" t="s">
        <v>204</v>
      </c>
      <c r="E2685" t="s">
        <v>167</v>
      </c>
      <c r="F2685">
        <v>2014</v>
      </c>
      <c r="G2685">
        <v>70.729155362389207</v>
      </c>
      <c r="H2685">
        <v>73.867642771895703</v>
      </c>
      <c r="I2685">
        <v>67.106745606519098</v>
      </c>
    </row>
    <row r="2686" spans="1:9" x14ac:dyDescent="0.15">
      <c r="A2686" t="s">
        <v>202</v>
      </c>
      <c r="B2686" t="s">
        <v>272</v>
      </c>
      <c r="C2686" t="s">
        <v>205</v>
      </c>
      <c r="D2686" t="s">
        <v>204</v>
      </c>
      <c r="E2686" t="s">
        <v>167</v>
      </c>
      <c r="F2686">
        <v>2014</v>
      </c>
      <c r="G2686">
        <v>70.286966356306607</v>
      </c>
      <c r="H2686">
        <v>73.150670782496903</v>
      </c>
      <c r="I2686">
        <v>66.893387086531803</v>
      </c>
    </row>
    <row r="2687" spans="1:9" x14ac:dyDescent="0.15">
      <c r="A2687" t="s">
        <v>202</v>
      </c>
      <c r="B2687" t="s">
        <v>273</v>
      </c>
      <c r="C2687" t="s">
        <v>21</v>
      </c>
      <c r="D2687" t="s">
        <v>204</v>
      </c>
      <c r="E2687" t="s">
        <v>167</v>
      </c>
      <c r="F2687">
        <v>2014</v>
      </c>
      <c r="G2687">
        <v>69.5497914042313</v>
      </c>
      <c r="H2687">
        <v>72.140509372261107</v>
      </c>
      <c r="I2687">
        <v>66.463130717243303</v>
      </c>
    </row>
    <row r="2688" spans="1:9" x14ac:dyDescent="0.15">
      <c r="A2688" t="s">
        <v>202</v>
      </c>
      <c r="B2688" t="s">
        <v>273</v>
      </c>
      <c r="C2688" t="s">
        <v>1</v>
      </c>
      <c r="D2688" t="s">
        <v>204</v>
      </c>
      <c r="E2688" t="s">
        <v>167</v>
      </c>
      <c r="F2688">
        <v>2014</v>
      </c>
      <c r="G2688">
        <v>71.358442928002205</v>
      </c>
      <c r="H2688">
        <v>74.593062074489396</v>
      </c>
      <c r="I2688">
        <v>67.659054476355607</v>
      </c>
    </row>
    <row r="2689" spans="1:9" x14ac:dyDescent="0.15">
      <c r="A2689" t="s">
        <v>202</v>
      </c>
      <c r="B2689" t="s">
        <v>273</v>
      </c>
      <c r="C2689" t="s">
        <v>205</v>
      </c>
      <c r="D2689" t="s">
        <v>204</v>
      </c>
      <c r="E2689" t="s">
        <v>167</v>
      </c>
      <c r="F2689">
        <v>2014</v>
      </c>
      <c r="G2689">
        <v>70.475158547787203</v>
      </c>
      <c r="H2689">
        <v>73.366718690708495</v>
      </c>
      <c r="I2689">
        <v>67.159917297975298</v>
      </c>
    </row>
    <row r="2690" spans="1:9" x14ac:dyDescent="0.15">
      <c r="A2690" t="s">
        <v>202</v>
      </c>
      <c r="B2690" t="s">
        <v>274</v>
      </c>
      <c r="C2690" t="s">
        <v>21</v>
      </c>
      <c r="D2690" t="s">
        <v>204</v>
      </c>
      <c r="E2690" t="s">
        <v>167</v>
      </c>
      <c r="F2690">
        <v>2014</v>
      </c>
      <c r="G2690">
        <v>68.772298797376095</v>
      </c>
      <c r="H2690">
        <v>71.3193709592978</v>
      </c>
      <c r="I2690">
        <v>65.664889253324105</v>
      </c>
    </row>
    <row r="2691" spans="1:9" x14ac:dyDescent="0.15">
      <c r="A2691" t="s">
        <v>202</v>
      </c>
      <c r="B2691" t="s">
        <v>274</v>
      </c>
      <c r="C2691" t="s">
        <v>1</v>
      </c>
      <c r="D2691" t="s">
        <v>204</v>
      </c>
      <c r="E2691" t="s">
        <v>167</v>
      </c>
      <c r="F2691">
        <v>2014</v>
      </c>
      <c r="G2691">
        <v>70.347696848038296</v>
      </c>
      <c r="H2691">
        <v>73.396965543155801</v>
      </c>
      <c r="I2691">
        <v>66.775317783946903</v>
      </c>
    </row>
    <row r="2692" spans="1:9" x14ac:dyDescent="0.15">
      <c r="A2692" t="s">
        <v>202</v>
      </c>
      <c r="B2692" t="s">
        <v>274</v>
      </c>
      <c r="C2692" t="s">
        <v>205</v>
      </c>
      <c r="D2692" t="s">
        <v>204</v>
      </c>
      <c r="E2692" t="s">
        <v>167</v>
      </c>
      <c r="F2692">
        <v>2014</v>
      </c>
      <c r="G2692">
        <v>69.569195604535196</v>
      </c>
      <c r="H2692">
        <v>72.333563469215903</v>
      </c>
      <c r="I2692">
        <v>66.222456902584199</v>
      </c>
    </row>
    <row r="2693" spans="1:9" x14ac:dyDescent="0.15">
      <c r="A2693" t="s">
        <v>202</v>
      </c>
      <c r="B2693" t="s">
        <v>275</v>
      </c>
      <c r="C2693" t="s">
        <v>21</v>
      </c>
      <c r="D2693" t="s">
        <v>204</v>
      </c>
      <c r="E2693" t="s">
        <v>167</v>
      </c>
      <c r="F2693">
        <v>2014</v>
      </c>
      <c r="G2693">
        <v>67.993412829026596</v>
      </c>
      <c r="H2693">
        <v>70.6342591959515</v>
      </c>
      <c r="I2693">
        <v>65.008954304955097</v>
      </c>
    </row>
    <row r="2694" spans="1:9" x14ac:dyDescent="0.15">
      <c r="A2694" t="s">
        <v>202</v>
      </c>
      <c r="B2694" t="s">
        <v>275</v>
      </c>
      <c r="C2694" t="s">
        <v>1</v>
      </c>
      <c r="D2694" t="s">
        <v>204</v>
      </c>
      <c r="E2694" t="s">
        <v>167</v>
      </c>
      <c r="F2694">
        <v>2014</v>
      </c>
      <c r="G2694">
        <v>70.289272886541795</v>
      </c>
      <c r="H2694">
        <v>73.396669130350901</v>
      </c>
      <c r="I2694">
        <v>66.725018836539604</v>
      </c>
    </row>
    <row r="2695" spans="1:9" x14ac:dyDescent="0.15">
      <c r="A2695" t="s">
        <v>202</v>
      </c>
      <c r="B2695" t="s">
        <v>275</v>
      </c>
      <c r="C2695" t="s">
        <v>205</v>
      </c>
      <c r="D2695" t="s">
        <v>204</v>
      </c>
      <c r="E2695" t="s">
        <v>167</v>
      </c>
      <c r="F2695">
        <v>2014</v>
      </c>
      <c r="G2695">
        <v>69.127963377710699</v>
      </c>
      <c r="H2695">
        <v>72.015484017810607</v>
      </c>
      <c r="I2695">
        <v>65.885045199240196</v>
      </c>
    </row>
    <row r="2696" spans="1:9" x14ac:dyDescent="0.15">
      <c r="A2696" t="s">
        <v>202</v>
      </c>
      <c r="B2696" t="s">
        <v>276</v>
      </c>
      <c r="C2696" t="s">
        <v>21</v>
      </c>
      <c r="D2696" t="s">
        <v>204</v>
      </c>
      <c r="E2696" t="s">
        <v>167</v>
      </c>
      <c r="F2696">
        <v>2014</v>
      </c>
      <c r="G2696">
        <v>68.492050372999699</v>
      </c>
      <c r="H2696">
        <v>71.146428646054005</v>
      </c>
      <c r="I2696">
        <v>65.453517071100904</v>
      </c>
    </row>
    <row r="2697" spans="1:9" x14ac:dyDescent="0.15">
      <c r="A2697" t="s">
        <v>202</v>
      </c>
      <c r="B2697" t="s">
        <v>276</v>
      </c>
      <c r="C2697" t="s">
        <v>1</v>
      </c>
      <c r="D2697" t="s">
        <v>204</v>
      </c>
      <c r="E2697" t="s">
        <v>167</v>
      </c>
      <c r="F2697">
        <v>2014</v>
      </c>
      <c r="G2697">
        <v>69.998142241796302</v>
      </c>
      <c r="H2697">
        <v>73.124814146882997</v>
      </c>
      <c r="I2697">
        <v>66.499635819019602</v>
      </c>
    </row>
    <row r="2698" spans="1:9" x14ac:dyDescent="0.15">
      <c r="A2698" t="s">
        <v>202</v>
      </c>
      <c r="B2698" t="s">
        <v>276</v>
      </c>
      <c r="C2698" t="s">
        <v>205</v>
      </c>
      <c r="D2698" t="s">
        <v>204</v>
      </c>
      <c r="E2698" t="s">
        <v>167</v>
      </c>
      <c r="F2698">
        <v>2014</v>
      </c>
      <c r="G2698">
        <v>69.274838762597597</v>
      </c>
      <c r="H2698">
        <v>72.161847730548303</v>
      </c>
      <c r="I2698">
        <v>65.969528194637206</v>
      </c>
    </row>
    <row r="2699" spans="1:9" x14ac:dyDescent="0.15">
      <c r="A2699" t="s">
        <v>202</v>
      </c>
      <c r="B2699" t="s">
        <v>277</v>
      </c>
      <c r="C2699" t="s">
        <v>21</v>
      </c>
      <c r="D2699" t="s">
        <v>204</v>
      </c>
      <c r="E2699" t="s">
        <v>167</v>
      </c>
      <c r="F2699">
        <v>2014</v>
      </c>
      <c r="G2699">
        <v>68.477300629179894</v>
      </c>
      <c r="H2699">
        <v>71.140095800101193</v>
      </c>
      <c r="I2699">
        <v>65.429205709062899</v>
      </c>
    </row>
    <row r="2700" spans="1:9" x14ac:dyDescent="0.15">
      <c r="A2700" t="s">
        <v>202</v>
      </c>
      <c r="B2700" t="s">
        <v>277</v>
      </c>
      <c r="C2700" t="s">
        <v>1</v>
      </c>
      <c r="D2700" t="s">
        <v>204</v>
      </c>
      <c r="E2700" t="s">
        <v>167</v>
      </c>
      <c r="F2700">
        <v>2014</v>
      </c>
      <c r="G2700">
        <v>70.029190822614794</v>
      </c>
      <c r="H2700">
        <v>73.148131420086898</v>
      </c>
      <c r="I2700">
        <v>66.372057295540301</v>
      </c>
    </row>
    <row r="2701" spans="1:9" x14ac:dyDescent="0.15">
      <c r="A2701" t="s">
        <v>202</v>
      </c>
      <c r="B2701" t="s">
        <v>277</v>
      </c>
      <c r="C2701" t="s">
        <v>205</v>
      </c>
      <c r="D2701" t="s">
        <v>204</v>
      </c>
      <c r="E2701" t="s">
        <v>167</v>
      </c>
      <c r="F2701">
        <v>2014</v>
      </c>
      <c r="G2701">
        <v>69.254787746991695</v>
      </c>
      <c r="H2701">
        <v>72.1321542575797</v>
      </c>
      <c r="I2701">
        <v>66.000791856339703</v>
      </c>
    </row>
    <row r="2702" spans="1:9" x14ac:dyDescent="0.15">
      <c r="A2702" t="s">
        <v>202</v>
      </c>
      <c r="B2702" t="s">
        <v>278</v>
      </c>
      <c r="C2702" t="s">
        <v>21</v>
      </c>
      <c r="D2702" t="s">
        <v>204</v>
      </c>
      <c r="E2702" t="s">
        <v>167</v>
      </c>
      <c r="F2702">
        <v>2014</v>
      </c>
      <c r="G2702">
        <v>68.941846326462596</v>
      </c>
      <c r="H2702">
        <v>71.640187750957395</v>
      </c>
      <c r="I2702">
        <v>65.886359892905503</v>
      </c>
    </row>
    <row r="2703" spans="1:9" x14ac:dyDescent="0.15">
      <c r="A2703" t="s">
        <v>202</v>
      </c>
      <c r="B2703" t="s">
        <v>278</v>
      </c>
      <c r="C2703" t="s">
        <v>1</v>
      </c>
      <c r="D2703" t="s">
        <v>204</v>
      </c>
      <c r="E2703" t="s">
        <v>167</v>
      </c>
      <c r="F2703">
        <v>2014</v>
      </c>
      <c r="G2703">
        <v>70.993449378768602</v>
      </c>
      <c r="H2703">
        <v>74.125035788057701</v>
      </c>
      <c r="I2703">
        <v>67.338313106337793</v>
      </c>
    </row>
    <row r="2704" spans="1:9" x14ac:dyDescent="0.15">
      <c r="A2704" t="s">
        <v>202</v>
      </c>
      <c r="B2704" t="s">
        <v>278</v>
      </c>
      <c r="C2704" t="s">
        <v>205</v>
      </c>
      <c r="D2704" t="s">
        <v>204</v>
      </c>
      <c r="E2704" t="s">
        <v>167</v>
      </c>
      <c r="F2704">
        <v>2014</v>
      </c>
      <c r="G2704">
        <v>69.986036569064296</v>
      </c>
      <c r="H2704">
        <v>72.909137145590094</v>
      </c>
      <c r="I2704">
        <v>66.633576052039999</v>
      </c>
    </row>
    <row r="2705" spans="1:9" x14ac:dyDescent="0.15">
      <c r="A2705" t="s">
        <v>202</v>
      </c>
      <c r="B2705" t="s">
        <v>279</v>
      </c>
      <c r="C2705" t="s">
        <v>21</v>
      </c>
      <c r="D2705" t="s">
        <v>204</v>
      </c>
      <c r="E2705" t="s">
        <v>167</v>
      </c>
      <c r="F2705">
        <v>2014</v>
      </c>
      <c r="G2705">
        <v>68.3300306235747</v>
      </c>
      <c r="H2705">
        <v>70.846741037876896</v>
      </c>
      <c r="I2705">
        <v>65.299960964573103</v>
      </c>
    </row>
    <row r="2706" spans="1:9" x14ac:dyDescent="0.15">
      <c r="A2706" t="s">
        <v>202</v>
      </c>
      <c r="B2706" t="s">
        <v>279</v>
      </c>
      <c r="C2706" t="s">
        <v>1</v>
      </c>
      <c r="D2706" t="s">
        <v>204</v>
      </c>
      <c r="E2706" t="s">
        <v>167</v>
      </c>
      <c r="F2706">
        <v>2014</v>
      </c>
      <c r="G2706">
        <v>70.233415029139607</v>
      </c>
      <c r="H2706">
        <v>73.265370569772898</v>
      </c>
      <c r="I2706">
        <v>66.719619932531899</v>
      </c>
    </row>
    <row r="2707" spans="1:9" x14ac:dyDescent="0.15">
      <c r="A2707" t="s">
        <v>202</v>
      </c>
      <c r="B2707" t="s">
        <v>279</v>
      </c>
      <c r="C2707" t="s">
        <v>205</v>
      </c>
      <c r="D2707" t="s">
        <v>204</v>
      </c>
      <c r="E2707" t="s">
        <v>167</v>
      </c>
      <c r="F2707">
        <v>2014</v>
      </c>
      <c r="G2707">
        <v>69.296014881164197</v>
      </c>
      <c r="H2707">
        <v>72.058843478940204</v>
      </c>
      <c r="I2707">
        <v>65.969668215424704</v>
      </c>
    </row>
    <row r="2708" spans="1:9" x14ac:dyDescent="0.15">
      <c r="A2708" t="s">
        <v>202</v>
      </c>
      <c r="B2708" t="s">
        <v>206</v>
      </c>
      <c r="C2708" t="s">
        <v>21</v>
      </c>
      <c r="D2708" t="s">
        <v>204</v>
      </c>
      <c r="E2708" t="s">
        <v>167</v>
      </c>
      <c r="F2708">
        <v>2015</v>
      </c>
      <c r="G2708">
        <v>67.263393079850204</v>
      </c>
      <c r="H2708">
        <v>69.854203168348405</v>
      </c>
      <c r="I2708">
        <v>64.173015436858606</v>
      </c>
    </row>
    <row r="2709" spans="1:9" x14ac:dyDescent="0.15">
      <c r="A2709" t="s">
        <v>202</v>
      </c>
      <c r="B2709" t="s">
        <v>206</v>
      </c>
      <c r="C2709" t="s">
        <v>1</v>
      </c>
      <c r="D2709" t="s">
        <v>204</v>
      </c>
      <c r="E2709" t="s">
        <v>167</v>
      </c>
      <c r="F2709">
        <v>2015</v>
      </c>
      <c r="G2709">
        <v>68.908105747924395</v>
      </c>
      <c r="H2709">
        <v>71.981157720005399</v>
      </c>
      <c r="I2709">
        <v>65.331229450878695</v>
      </c>
    </row>
    <row r="2710" spans="1:9" x14ac:dyDescent="0.15">
      <c r="A2710" t="s">
        <v>202</v>
      </c>
      <c r="B2710" t="s">
        <v>206</v>
      </c>
      <c r="C2710" t="s">
        <v>205</v>
      </c>
      <c r="D2710" t="s">
        <v>204</v>
      </c>
      <c r="E2710" t="s">
        <v>167</v>
      </c>
      <c r="F2710">
        <v>2015</v>
      </c>
      <c r="G2710">
        <v>68.100871009106896</v>
      </c>
      <c r="H2710">
        <v>70.925091937912498</v>
      </c>
      <c r="I2710">
        <v>64.799385529879302</v>
      </c>
    </row>
    <row r="2711" spans="1:9" x14ac:dyDescent="0.15">
      <c r="A2711" t="s">
        <v>202</v>
      </c>
      <c r="B2711" t="s">
        <v>207</v>
      </c>
      <c r="C2711" t="s">
        <v>21</v>
      </c>
      <c r="D2711" t="s">
        <v>204</v>
      </c>
      <c r="E2711" t="s">
        <v>167</v>
      </c>
      <c r="F2711">
        <v>2015</v>
      </c>
      <c r="G2711">
        <v>67.592284050505</v>
      </c>
      <c r="H2711">
        <v>70.169741307920901</v>
      </c>
      <c r="I2711">
        <v>64.592121621869495</v>
      </c>
    </row>
    <row r="2712" spans="1:9" x14ac:dyDescent="0.15">
      <c r="A2712" t="s">
        <v>202</v>
      </c>
      <c r="B2712" t="s">
        <v>207</v>
      </c>
      <c r="C2712" t="s">
        <v>1</v>
      </c>
      <c r="D2712" t="s">
        <v>204</v>
      </c>
      <c r="E2712" t="s">
        <v>167</v>
      </c>
      <c r="F2712">
        <v>2015</v>
      </c>
      <c r="G2712">
        <v>69.045598412493902</v>
      </c>
      <c r="H2712">
        <v>72.098364393415196</v>
      </c>
      <c r="I2712">
        <v>65.485357652296898</v>
      </c>
    </row>
    <row r="2713" spans="1:9" x14ac:dyDescent="0.15">
      <c r="A2713" t="s">
        <v>202</v>
      </c>
      <c r="B2713" t="s">
        <v>207</v>
      </c>
      <c r="C2713" t="s">
        <v>205</v>
      </c>
      <c r="D2713" t="s">
        <v>204</v>
      </c>
      <c r="E2713" t="s">
        <v>167</v>
      </c>
      <c r="F2713">
        <v>2015</v>
      </c>
      <c r="G2713">
        <v>68.331369796898699</v>
      </c>
      <c r="H2713">
        <v>71.112576095589205</v>
      </c>
      <c r="I2713">
        <v>65.037349158914196</v>
      </c>
    </row>
    <row r="2714" spans="1:9" x14ac:dyDescent="0.15">
      <c r="A2714" t="s">
        <v>202</v>
      </c>
      <c r="B2714" t="s">
        <v>208</v>
      </c>
      <c r="C2714" t="s">
        <v>21</v>
      </c>
      <c r="D2714" t="s">
        <v>204</v>
      </c>
      <c r="E2714" t="s">
        <v>167</v>
      </c>
      <c r="F2714">
        <v>2015</v>
      </c>
      <c r="G2714">
        <v>68.157863361647003</v>
      </c>
      <c r="H2714">
        <v>70.6933334245889</v>
      </c>
      <c r="I2714">
        <v>65.098186056905405</v>
      </c>
    </row>
    <row r="2715" spans="1:9" x14ac:dyDescent="0.15">
      <c r="A2715" t="s">
        <v>202</v>
      </c>
      <c r="B2715" t="s">
        <v>208</v>
      </c>
      <c r="C2715" t="s">
        <v>1</v>
      </c>
      <c r="D2715" t="s">
        <v>204</v>
      </c>
      <c r="E2715" t="s">
        <v>167</v>
      </c>
      <c r="F2715">
        <v>2015</v>
      </c>
      <c r="G2715">
        <v>69.735962516843202</v>
      </c>
      <c r="H2715">
        <v>72.846075968373199</v>
      </c>
      <c r="I2715">
        <v>66.150755204442106</v>
      </c>
    </row>
    <row r="2716" spans="1:9" x14ac:dyDescent="0.15">
      <c r="A2716" t="s">
        <v>202</v>
      </c>
      <c r="B2716" t="s">
        <v>208</v>
      </c>
      <c r="C2716" t="s">
        <v>205</v>
      </c>
      <c r="D2716" t="s">
        <v>204</v>
      </c>
      <c r="E2716" t="s">
        <v>167</v>
      </c>
      <c r="F2716">
        <v>2015</v>
      </c>
      <c r="G2716">
        <v>68.966280793760802</v>
      </c>
      <c r="H2716">
        <v>71.720434485170699</v>
      </c>
      <c r="I2716">
        <v>65.660881004944201</v>
      </c>
    </row>
    <row r="2717" spans="1:9" x14ac:dyDescent="0.15">
      <c r="A2717" t="s">
        <v>202</v>
      </c>
      <c r="B2717" t="s">
        <v>209</v>
      </c>
      <c r="C2717" t="s">
        <v>21</v>
      </c>
      <c r="D2717" t="s">
        <v>204</v>
      </c>
      <c r="E2717" t="s">
        <v>167</v>
      </c>
      <c r="F2717">
        <v>2015</v>
      </c>
      <c r="G2717">
        <v>68.802500579242604</v>
      </c>
      <c r="H2717">
        <v>71.384914544796601</v>
      </c>
      <c r="I2717">
        <v>65.861212911223504</v>
      </c>
    </row>
    <row r="2718" spans="1:9" x14ac:dyDescent="0.15">
      <c r="A2718" t="s">
        <v>202</v>
      </c>
      <c r="B2718" t="s">
        <v>209</v>
      </c>
      <c r="C2718" t="s">
        <v>1</v>
      </c>
      <c r="D2718" t="s">
        <v>204</v>
      </c>
      <c r="E2718" t="s">
        <v>167</v>
      </c>
      <c r="F2718">
        <v>2015</v>
      </c>
      <c r="G2718">
        <v>70.108745269953801</v>
      </c>
      <c r="H2718">
        <v>73.133222594604206</v>
      </c>
      <c r="I2718">
        <v>66.549280766499606</v>
      </c>
    </row>
    <row r="2719" spans="1:9" x14ac:dyDescent="0.15">
      <c r="A2719" t="s">
        <v>202</v>
      </c>
      <c r="B2719" t="s">
        <v>209</v>
      </c>
      <c r="C2719" t="s">
        <v>205</v>
      </c>
      <c r="D2719" t="s">
        <v>204</v>
      </c>
      <c r="E2719" t="s">
        <v>167</v>
      </c>
      <c r="F2719">
        <v>2015</v>
      </c>
      <c r="G2719">
        <v>69.466349104137606</v>
      </c>
      <c r="H2719">
        <v>72.246779814703402</v>
      </c>
      <c r="I2719">
        <v>66.173890533171402</v>
      </c>
    </row>
    <row r="2720" spans="1:9" x14ac:dyDescent="0.15">
      <c r="A2720" t="s">
        <v>202</v>
      </c>
      <c r="B2720" t="s">
        <v>210</v>
      </c>
      <c r="C2720" t="s">
        <v>21</v>
      </c>
      <c r="D2720" t="s">
        <v>204</v>
      </c>
      <c r="E2720" t="s">
        <v>167</v>
      </c>
      <c r="F2720">
        <v>2015</v>
      </c>
      <c r="G2720">
        <v>68.153381680450096</v>
      </c>
      <c r="H2720">
        <v>70.723146883211797</v>
      </c>
      <c r="I2720">
        <v>65.121379536852999</v>
      </c>
    </row>
    <row r="2721" spans="1:9" x14ac:dyDescent="0.15">
      <c r="A2721" t="s">
        <v>202</v>
      </c>
      <c r="B2721" t="s">
        <v>210</v>
      </c>
      <c r="C2721" t="s">
        <v>1</v>
      </c>
      <c r="D2721" t="s">
        <v>204</v>
      </c>
      <c r="E2721" t="s">
        <v>167</v>
      </c>
      <c r="F2721">
        <v>2015</v>
      </c>
      <c r="G2721">
        <v>69.787349675243306</v>
      </c>
      <c r="H2721">
        <v>72.884241597021102</v>
      </c>
      <c r="I2721">
        <v>66.143577358832999</v>
      </c>
    </row>
    <row r="2722" spans="1:9" x14ac:dyDescent="0.15">
      <c r="A2722" t="s">
        <v>202</v>
      </c>
      <c r="B2722" t="s">
        <v>210</v>
      </c>
      <c r="C2722" t="s">
        <v>205</v>
      </c>
      <c r="D2722" t="s">
        <v>204</v>
      </c>
      <c r="E2722" t="s">
        <v>167</v>
      </c>
      <c r="F2722">
        <v>2015</v>
      </c>
      <c r="G2722">
        <v>68.980149071940701</v>
      </c>
      <c r="H2722">
        <v>71.813440315069698</v>
      </c>
      <c r="I2722">
        <v>65.652805880222402</v>
      </c>
    </row>
    <row r="2723" spans="1:9" x14ac:dyDescent="0.15">
      <c r="A2723" t="s">
        <v>202</v>
      </c>
      <c r="B2723" t="s">
        <v>211</v>
      </c>
      <c r="C2723" t="s">
        <v>21</v>
      </c>
      <c r="D2723" t="s">
        <v>204</v>
      </c>
      <c r="E2723" t="s">
        <v>167</v>
      </c>
      <c r="F2723">
        <v>2015</v>
      </c>
      <c r="G2723">
        <v>69.456396067796902</v>
      </c>
      <c r="H2723">
        <v>72.0842902009272</v>
      </c>
      <c r="I2723">
        <v>66.424674669477298</v>
      </c>
    </row>
    <row r="2724" spans="1:9" x14ac:dyDescent="0.15">
      <c r="A2724" t="s">
        <v>202</v>
      </c>
      <c r="B2724" t="s">
        <v>211</v>
      </c>
      <c r="C2724" t="s">
        <v>1</v>
      </c>
      <c r="D2724" t="s">
        <v>204</v>
      </c>
      <c r="E2724" t="s">
        <v>167</v>
      </c>
      <c r="F2724">
        <v>2015</v>
      </c>
      <c r="G2724">
        <v>70.712015974495301</v>
      </c>
      <c r="H2724">
        <v>73.793713559256403</v>
      </c>
      <c r="I2724">
        <v>67.105425559527404</v>
      </c>
    </row>
    <row r="2725" spans="1:9" x14ac:dyDescent="0.15">
      <c r="A2725" t="s">
        <v>202</v>
      </c>
      <c r="B2725" t="s">
        <v>211</v>
      </c>
      <c r="C2725" t="s">
        <v>205</v>
      </c>
      <c r="D2725" t="s">
        <v>204</v>
      </c>
      <c r="E2725" t="s">
        <v>167</v>
      </c>
      <c r="F2725">
        <v>2015</v>
      </c>
      <c r="G2725">
        <v>70.103928441035094</v>
      </c>
      <c r="H2725">
        <v>72.922349361730099</v>
      </c>
      <c r="I2725">
        <v>66.735817359090007</v>
      </c>
    </row>
    <row r="2726" spans="1:9" x14ac:dyDescent="0.15">
      <c r="A2726" t="s">
        <v>202</v>
      </c>
      <c r="B2726" t="s">
        <v>212</v>
      </c>
      <c r="C2726" t="s">
        <v>21</v>
      </c>
      <c r="D2726" t="s">
        <v>204</v>
      </c>
      <c r="E2726" t="s">
        <v>167</v>
      </c>
      <c r="F2726">
        <v>2015</v>
      </c>
      <c r="G2726">
        <v>69.047344895024906</v>
      </c>
      <c r="H2726">
        <v>71.695864903773497</v>
      </c>
      <c r="I2726">
        <v>65.964221386532799</v>
      </c>
    </row>
    <row r="2727" spans="1:9" x14ac:dyDescent="0.15">
      <c r="A2727" t="s">
        <v>202</v>
      </c>
      <c r="B2727" t="s">
        <v>212</v>
      </c>
      <c r="C2727" t="s">
        <v>1</v>
      </c>
      <c r="D2727" t="s">
        <v>204</v>
      </c>
      <c r="E2727" t="s">
        <v>167</v>
      </c>
      <c r="F2727">
        <v>2015</v>
      </c>
      <c r="G2727">
        <v>70.809976990070297</v>
      </c>
      <c r="H2727">
        <v>73.920822118379405</v>
      </c>
      <c r="I2727">
        <v>67.174610204278594</v>
      </c>
    </row>
    <row r="2728" spans="1:9" x14ac:dyDescent="0.15">
      <c r="A2728" t="s">
        <v>202</v>
      </c>
      <c r="B2728" t="s">
        <v>212</v>
      </c>
      <c r="C2728" t="s">
        <v>205</v>
      </c>
      <c r="D2728" t="s">
        <v>204</v>
      </c>
      <c r="E2728" t="s">
        <v>167</v>
      </c>
      <c r="F2728">
        <v>2015</v>
      </c>
      <c r="G2728">
        <v>69.954249030615699</v>
      </c>
      <c r="H2728">
        <v>72.825920206879402</v>
      </c>
      <c r="I2728">
        <v>66.571544714060295</v>
      </c>
    </row>
    <row r="2729" spans="1:9" x14ac:dyDescent="0.15">
      <c r="A2729" t="s">
        <v>202</v>
      </c>
      <c r="B2729" t="s">
        <v>213</v>
      </c>
      <c r="C2729" t="s">
        <v>21</v>
      </c>
      <c r="D2729" t="s">
        <v>204</v>
      </c>
      <c r="E2729" t="s">
        <v>167</v>
      </c>
      <c r="F2729">
        <v>2007</v>
      </c>
      <c r="G2729">
        <v>68.728923937524897</v>
      </c>
      <c r="H2729">
        <v>71.255571163450497</v>
      </c>
      <c r="I2729">
        <v>65.724879258391994</v>
      </c>
    </row>
    <row r="2730" spans="1:9" x14ac:dyDescent="0.15">
      <c r="A2730" t="s">
        <v>202</v>
      </c>
      <c r="B2730" t="s">
        <v>213</v>
      </c>
      <c r="C2730" t="s">
        <v>1</v>
      </c>
      <c r="D2730" t="s">
        <v>204</v>
      </c>
      <c r="E2730" t="s">
        <v>167</v>
      </c>
      <c r="F2730">
        <v>2007</v>
      </c>
      <c r="G2730">
        <v>70.455960698288294</v>
      </c>
      <c r="H2730">
        <v>73.491777068664007</v>
      </c>
      <c r="I2730">
        <v>66.955035860918997</v>
      </c>
    </row>
    <row r="2731" spans="1:9" x14ac:dyDescent="0.15">
      <c r="A2731" t="s">
        <v>202</v>
      </c>
      <c r="B2731" t="s">
        <v>213</v>
      </c>
      <c r="C2731" t="s">
        <v>205</v>
      </c>
      <c r="D2731" t="s">
        <v>204</v>
      </c>
      <c r="E2731" t="s">
        <v>167</v>
      </c>
      <c r="F2731">
        <v>2007</v>
      </c>
      <c r="G2731">
        <v>69.638407744621503</v>
      </c>
      <c r="H2731">
        <v>72.413234576879404</v>
      </c>
      <c r="I2731">
        <v>66.379016348822105</v>
      </c>
    </row>
    <row r="2732" spans="1:9" x14ac:dyDescent="0.15">
      <c r="A2732" t="s">
        <v>202</v>
      </c>
      <c r="B2732" t="s">
        <v>214</v>
      </c>
      <c r="C2732" t="s">
        <v>21</v>
      </c>
      <c r="D2732" t="s">
        <v>204</v>
      </c>
      <c r="E2732" t="s">
        <v>167</v>
      </c>
      <c r="F2732">
        <v>2007</v>
      </c>
      <c r="G2732">
        <v>68.516731731465498</v>
      </c>
      <c r="H2732">
        <v>71.042394094710801</v>
      </c>
      <c r="I2732">
        <v>65.526764338691805</v>
      </c>
    </row>
    <row r="2733" spans="1:9" x14ac:dyDescent="0.15">
      <c r="A2733" t="s">
        <v>202</v>
      </c>
      <c r="B2733" t="s">
        <v>214</v>
      </c>
      <c r="C2733" t="s">
        <v>1</v>
      </c>
      <c r="D2733" t="s">
        <v>204</v>
      </c>
      <c r="E2733" t="s">
        <v>167</v>
      </c>
      <c r="F2733">
        <v>2007</v>
      </c>
      <c r="G2733">
        <v>70.534039125353004</v>
      </c>
      <c r="H2733">
        <v>73.505100608204998</v>
      </c>
      <c r="I2733">
        <v>67.030072143142704</v>
      </c>
    </row>
    <row r="2734" spans="1:9" x14ac:dyDescent="0.15">
      <c r="A2734" t="s">
        <v>202</v>
      </c>
      <c r="B2734" t="s">
        <v>214</v>
      </c>
      <c r="C2734" t="s">
        <v>205</v>
      </c>
      <c r="D2734" t="s">
        <v>204</v>
      </c>
      <c r="E2734" t="s">
        <v>167</v>
      </c>
      <c r="F2734">
        <v>2007</v>
      </c>
      <c r="G2734">
        <v>69.562356068067203</v>
      </c>
      <c r="H2734">
        <v>72.298145572412494</v>
      </c>
      <c r="I2734">
        <v>66.304579582845506</v>
      </c>
    </row>
    <row r="2735" spans="1:9" x14ac:dyDescent="0.15">
      <c r="A2735" t="s">
        <v>202</v>
      </c>
      <c r="B2735" t="s">
        <v>219</v>
      </c>
      <c r="C2735" t="s">
        <v>21</v>
      </c>
      <c r="D2735" t="s">
        <v>204</v>
      </c>
      <c r="E2735" t="s">
        <v>167</v>
      </c>
      <c r="F2735">
        <v>2007</v>
      </c>
      <c r="G2735">
        <v>67.6753950012194</v>
      </c>
      <c r="H2735">
        <v>70.137716388909894</v>
      </c>
      <c r="I2735">
        <v>64.740597715452196</v>
      </c>
    </row>
    <row r="2736" spans="1:9" x14ac:dyDescent="0.15">
      <c r="A2736" t="s">
        <v>202</v>
      </c>
      <c r="B2736" t="s">
        <v>219</v>
      </c>
      <c r="C2736" t="s">
        <v>1</v>
      </c>
      <c r="D2736" t="s">
        <v>204</v>
      </c>
      <c r="E2736" t="s">
        <v>167</v>
      </c>
      <c r="F2736">
        <v>2007</v>
      </c>
      <c r="G2736">
        <v>69.620046227058296</v>
      </c>
      <c r="H2736">
        <v>72.608492991400695</v>
      </c>
      <c r="I2736">
        <v>66.142186362744397</v>
      </c>
    </row>
    <row r="2737" spans="1:9" x14ac:dyDescent="0.15">
      <c r="A2737" t="s">
        <v>202</v>
      </c>
      <c r="B2737" t="s">
        <v>219</v>
      </c>
      <c r="C2737" t="s">
        <v>205</v>
      </c>
      <c r="D2737" t="s">
        <v>204</v>
      </c>
      <c r="E2737" t="s">
        <v>167</v>
      </c>
      <c r="F2737">
        <v>2007</v>
      </c>
      <c r="G2737">
        <v>68.679773806362803</v>
      </c>
      <c r="H2737">
        <v>71.402821142263804</v>
      </c>
      <c r="I2737">
        <v>65.474715002496694</v>
      </c>
    </row>
    <row r="2738" spans="1:9" x14ac:dyDescent="0.15">
      <c r="A2738" t="s">
        <v>202</v>
      </c>
      <c r="B2738" t="s">
        <v>213</v>
      </c>
      <c r="C2738" t="s">
        <v>21</v>
      </c>
      <c r="D2738" t="s">
        <v>204</v>
      </c>
      <c r="E2738" t="s">
        <v>167</v>
      </c>
      <c r="F2738">
        <v>2011</v>
      </c>
      <c r="G2738">
        <v>69.425306706996594</v>
      </c>
      <c r="H2738">
        <v>71.998063893677696</v>
      </c>
      <c r="I2738">
        <v>66.341233376076602</v>
      </c>
    </row>
    <row r="2739" spans="1:9" x14ac:dyDescent="0.15">
      <c r="A2739" t="s">
        <v>202</v>
      </c>
      <c r="B2739" t="s">
        <v>213</v>
      </c>
      <c r="C2739" t="s">
        <v>1</v>
      </c>
      <c r="D2739" t="s">
        <v>204</v>
      </c>
      <c r="E2739" t="s">
        <v>167</v>
      </c>
      <c r="F2739">
        <v>2011</v>
      </c>
      <c r="G2739">
        <v>70.942419501512205</v>
      </c>
      <c r="H2739">
        <v>74.0251565948722</v>
      </c>
      <c r="I2739">
        <v>67.357207125266797</v>
      </c>
    </row>
    <row r="2740" spans="1:9" x14ac:dyDescent="0.15">
      <c r="A2740" t="s">
        <v>202</v>
      </c>
      <c r="B2740" t="s">
        <v>213</v>
      </c>
      <c r="C2740" t="s">
        <v>205</v>
      </c>
      <c r="D2740" t="s">
        <v>204</v>
      </c>
      <c r="E2740" t="s">
        <v>167</v>
      </c>
      <c r="F2740">
        <v>2011</v>
      </c>
      <c r="G2740">
        <v>70.221749771371805</v>
      </c>
      <c r="H2740">
        <v>73.027137662670896</v>
      </c>
      <c r="I2740">
        <v>66.882842635641296</v>
      </c>
    </row>
    <row r="2741" spans="1:9" x14ac:dyDescent="0.15">
      <c r="A2741" t="s">
        <v>202</v>
      </c>
      <c r="B2741" t="s">
        <v>214</v>
      </c>
      <c r="C2741" t="s">
        <v>21</v>
      </c>
      <c r="D2741" t="s">
        <v>204</v>
      </c>
      <c r="E2741" t="s">
        <v>167</v>
      </c>
      <c r="F2741">
        <v>2011</v>
      </c>
      <c r="G2741">
        <v>69.246389968530806</v>
      </c>
      <c r="H2741">
        <v>71.839377841866593</v>
      </c>
      <c r="I2741">
        <v>66.217395055510295</v>
      </c>
    </row>
    <row r="2742" spans="1:9" x14ac:dyDescent="0.15">
      <c r="A2742" t="s">
        <v>202</v>
      </c>
      <c r="B2742" t="s">
        <v>214</v>
      </c>
      <c r="C2742" t="s">
        <v>1</v>
      </c>
      <c r="D2742" t="s">
        <v>204</v>
      </c>
      <c r="E2742" t="s">
        <v>167</v>
      </c>
      <c r="F2742">
        <v>2011</v>
      </c>
      <c r="G2742">
        <v>70.957589565824605</v>
      </c>
      <c r="H2742">
        <v>74.016348596137902</v>
      </c>
      <c r="I2742">
        <v>67.296938699110896</v>
      </c>
    </row>
    <row r="2743" spans="1:9" x14ac:dyDescent="0.15">
      <c r="A2743" t="s">
        <v>202</v>
      </c>
      <c r="B2743" t="s">
        <v>214</v>
      </c>
      <c r="C2743" t="s">
        <v>205</v>
      </c>
      <c r="D2743" t="s">
        <v>204</v>
      </c>
      <c r="E2743" t="s">
        <v>167</v>
      </c>
      <c r="F2743">
        <v>2011</v>
      </c>
      <c r="G2743">
        <v>70.133827806173102</v>
      </c>
      <c r="H2743">
        <v>72.957116730358095</v>
      </c>
      <c r="I2743">
        <v>66.810778257941905</v>
      </c>
    </row>
    <row r="2744" spans="1:9" x14ac:dyDescent="0.15">
      <c r="A2744" t="s">
        <v>202</v>
      </c>
      <c r="B2744" t="s">
        <v>219</v>
      </c>
      <c r="C2744" t="s">
        <v>21</v>
      </c>
      <c r="D2744" t="s">
        <v>204</v>
      </c>
      <c r="E2744" t="s">
        <v>167</v>
      </c>
      <c r="F2744">
        <v>2011</v>
      </c>
      <c r="G2744">
        <v>68.553484430607796</v>
      </c>
      <c r="H2744">
        <v>71.082807007977806</v>
      </c>
      <c r="I2744">
        <v>65.5093660753802</v>
      </c>
    </row>
    <row r="2745" spans="1:9" x14ac:dyDescent="0.15">
      <c r="A2745" t="s">
        <v>202</v>
      </c>
      <c r="B2745" t="s">
        <v>219</v>
      </c>
      <c r="C2745" t="s">
        <v>1</v>
      </c>
      <c r="D2745" t="s">
        <v>204</v>
      </c>
      <c r="E2745" t="s">
        <v>167</v>
      </c>
      <c r="F2745">
        <v>2011</v>
      </c>
      <c r="G2745">
        <v>70.204321882762997</v>
      </c>
      <c r="H2745">
        <v>73.257558787071403</v>
      </c>
      <c r="I2745">
        <v>66.616747317568795</v>
      </c>
    </row>
    <row r="2746" spans="1:9" x14ac:dyDescent="0.15">
      <c r="A2746" t="s">
        <v>202</v>
      </c>
      <c r="B2746" t="s">
        <v>219</v>
      </c>
      <c r="C2746" t="s">
        <v>205</v>
      </c>
      <c r="D2746" t="s">
        <v>204</v>
      </c>
      <c r="E2746" t="s">
        <v>167</v>
      </c>
      <c r="F2746">
        <v>2011</v>
      </c>
      <c r="G2746">
        <v>69.408450160127899</v>
      </c>
      <c r="H2746">
        <v>72.186862452564696</v>
      </c>
      <c r="I2746">
        <v>66.1104311473607</v>
      </c>
    </row>
    <row r="2747" spans="1:9" x14ac:dyDescent="0.15">
      <c r="A2747" t="s">
        <v>202</v>
      </c>
      <c r="B2747" t="s">
        <v>203</v>
      </c>
      <c r="C2747" t="s">
        <v>21</v>
      </c>
      <c r="D2747" t="s">
        <v>204</v>
      </c>
      <c r="E2747" t="s">
        <v>167</v>
      </c>
      <c r="F2747">
        <v>2013</v>
      </c>
      <c r="G2747">
        <v>68.455222133498907</v>
      </c>
      <c r="H2747">
        <v>71.001815413243307</v>
      </c>
      <c r="I2747">
        <v>65.437186626573805</v>
      </c>
    </row>
    <row r="2748" spans="1:9" x14ac:dyDescent="0.15">
      <c r="A2748" t="s">
        <v>202</v>
      </c>
      <c r="B2748" t="s">
        <v>203</v>
      </c>
      <c r="C2748" t="s">
        <v>1</v>
      </c>
      <c r="D2748" t="s">
        <v>204</v>
      </c>
      <c r="E2748" t="s">
        <v>167</v>
      </c>
      <c r="F2748">
        <v>2013</v>
      </c>
      <c r="G2748">
        <v>70.142109415529703</v>
      </c>
      <c r="H2748">
        <v>73.154248956833996</v>
      </c>
      <c r="I2748">
        <v>66.618165590985896</v>
      </c>
    </row>
    <row r="2749" spans="1:9" x14ac:dyDescent="0.15">
      <c r="A2749" t="s">
        <v>202</v>
      </c>
      <c r="B2749" t="s">
        <v>203</v>
      </c>
      <c r="C2749" t="s">
        <v>205</v>
      </c>
      <c r="D2749" t="s">
        <v>204</v>
      </c>
      <c r="E2749" t="s">
        <v>167</v>
      </c>
      <c r="F2749">
        <v>2013</v>
      </c>
      <c r="G2749">
        <v>69.322280509479597</v>
      </c>
      <c r="H2749">
        <v>72.080429115921703</v>
      </c>
      <c r="I2749">
        <v>66.047615583853798</v>
      </c>
    </row>
    <row r="2750" spans="1:9" x14ac:dyDescent="0.15">
      <c r="A2750" t="s">
        <v>202</v>
      </c>
      <c r="B2750" t="s">
        <v>203</v>
      </c>
      <c r="C2750" t="s">
        <v>21</v>
      </c>
      <c r="D2750" t="s">
        <v>204</v>
      </c>
      <c r="E2750" t="s">
        <v>167</v>
      </c>
      <c r="F2750">
        <v>2015</v>
      </c>
      <c r="G2750">
        <v>68.534516311479607</v>
      </c>
      <c r="H2750">
        <v>71.104689499362493</v>
      </c>
      <c r="I2750">
        <v>65.500947873350896</v>
      </c>
    </row>
    <row r="2751" spans="1:9" x14ac:dyDescent="0.15">
      <c r="A2751" t="s">
        <v>202</v>
      </c>
      <c r="B2751" t="s">
        <v>203</v>
      </c>
      <c r="C2751" t="s">
        <v>1</v>
      </c>
      <c r="D2751" t="s">
        <v>204</v>
      </c>
      <c r="E2751" t="s">
        <v>167</v>
      </c>
      <c r="F2751">
        <v>2015</v>
      </c>
      <c r="G2751">
        <v>70.112898980888403</v>
      </c>
      <c r="H2751">
        <v>73.152744382812998</v>
      </c>
      <c r="I2751">
        <v>66.569436899736502</v>
      </c>
    </row>
    <row r="2752" spans="1:9" x14ac:dyDescent="0.15">
      <c r="A2752" t="s">
        <v>202</v>
      </c>
      <c r="B2752" t="s">
        <v>203</v>
      </c>
      <c r="C2752" t="s">
        <v>205</v>
      </c>
      <c r="D2752" t="s">
        <v>204</v>
      </c>
      <c r="E2752" t="s">
        <v>167</v>
      </c>
      <c r="F2752">
        <v>2015</v>
      </c>
      <c r="G2752">
        <v>69.341710121046006</v>
      </c>
      <c r="H2752">
        <v>72.126566350537203</v>
      </c>
      <c r="I2752">
        <v>66.050262919391201</v>
      </c>
    </row>
    <row r="2753" spans="1:9" x14ac:dyDescent="0.15">
      <c r="A2753" t="s">
        <v>202</v>
      </c>
      <c r="B2753" t="s">
        <v>203</v>
      </c>
      <c r="C2753" t="s">
        <v>21</v>
      </c>
      <c r="D2753" t="s">
        <v>204</v>
      </c>
      <c r="E2753" t="s">
        <v>167</v>
      </c>
      <c r="F2753">
        <v>2007</v>
      </c>
      <c r="G2753">
        <v>67.408999067926899</v>
      </c>
      <c r="H2753">
        <v>69.860123098310297</v>
      </c>
      <c r="I2753">
        <v>64.523588765910404</v>
      </c>
    </row>
    <row r="2754" spans="1:9" x14ac:dyDescent="0.15">
      <c r="A2754" t="s">
        <v>202</v>
      </c>
      <c r="B2754" t="s">
        <v>203</v>
      </c>
      <c r="C2754" t="s">
        <v>1</v>
      </c>
      <c r="D2754" t="s">
        <v>204</v>
      </c>
      <c r="E2754" t="s">
        <v>167</v>
      </c>
      <c r="F2754">
        <v>2007</v>
      </c>
      <c r="G2754">
        <v>69.484163442582002</v>
      </c>
      <c r="H2754">
        <v>72.438537304508202</v>
      </c>
      <c r="I2754">
        <v>66.057730117204798</v>
      </c>
    </row>
    <row r="2755" spans="1:9" x14ac:dyDescent="0.15">
      <c r="A2755" t="s">
        <v>202</v>
      </c>
      <c r="B2755" t="s">
        <v>203</v>
      </c>
      <c r="C2755" t="s">
        <v>205</v>
      </c>
      <c r="D2755" t="s">
        <v>204</v>
      </c>
      <c r="E2755" t="s">
        <v>167</v>
      </c>
      <c r="F2755">
        <v>2007</v>
      </c>
      <c r="G2755">
        <v>68.478650142402699</v>
      </c>
      <c r="H2755">
        <v>71.171922999819799</v>
      </c>
      <c r="I2755">
        <v>65.320500384674901</v>
      </c>
    </row>
    <row r="2756" spans="1:9" x14ac:dyDescent="0.15">
      <c r="A2756" t="s">
        <v>202</v>
      </c>
      <c r="B2756" t="s">
        <v>224</v>
      </c>
      <c r="C2756" t="s">
        <v>21</v>
      </c>
      <c r="D2756" t="s">
        <v>204</v>
      </c>
      <c r="E2756" t="s">
        <v>167</v>
      </c>
      <c r="F2756">
        <v>2011</v>
      </c>
      <c r="G2756">
        <v>68.877326799888394</v>
      </c>
      <c r="H2756">
        <v>71.596486106428202</v>
      </c>
      <c r="I2756">
        <v>65.796614147887595</v>
      </c>
    </row>
    <row r="2757" spans="1:9" x14ac:dyDescent="0.15">
      <c r="A2757" t="s">
        <v>202</v>
      </c>
      <c r="B2757" t="s">
        <v>224</v>
      </c>
      <c r="C2757" t="s">
        <v>1</v>
      </c>
      <c r="D2757" t="s">
        <v>204</v>
      </c>
      <c r="E2757" t="s">
        <v>167</v>
      </c>
      <c r="F2757">
        <v>2011</v>
      </c>
      <c r="G2757">
        <v>70.461917979449794</v>
      </c>
      <c r="H2757">
        <v>73.612200240299799</v>
      </c>
      <c r="I2757">
        <v>66.750283475340694</v>
      </c>
    </row>
    <row r="2758" spans="1:9" x14ac:dyDescent="0.15">
      <c r="A2758" t="s">
        <v>202</v>
      </c>
      <c r="B2758" t="s">
        <v>224</v>
      </c>
      <c r="C2758" t="s">
        <v>205</v>
      </c>
      <c r="D2758" t="s">
        <v>204</v>
      </c>
      <c r="E2758" t="s">
        <v>167</v>
      </c>
      <c r="F2758">
        <v>2011</v>
      </c>
      <c r="G2758">
        <v>69.692983374411398</v>
      </c>
      <c r="H2758">
        <v>72.650925903768595</v>
      </c>
      <c r="I2758">
        <v>66.274686326360793</v>
      </c>
    </row>
    <row r="2759" spans="1:9" x14ac:dyDescent="0.15">
      <c r="A2759" t="s">
        <v>202</v>
      </c>
      <c r="B2759" t="s">
        <v>225</v>
      </c>
      <c r="C2759" t="s">
        <v>21</v>
      </c>
      <c r="D2759" t="s">
        <v>204</v>
      </c>
      <c r="E2759" t="s">
        <v>167</v>
      </c>
      <c r="F2759">
        <v>2011</v>
      </c>
      <c r="G2759">
        <v>68.953492335389797</v>
      </c>
      <c r="H2759">
        <v>71.503106178020204</v>
      </c>
      <c r="I2759">
        <v>65.945340013581998</v>
      </c>
    </row>
    <row r="2760" spans="1:9" x14ac:dyDescent="0.15">
      <c r="A2760" t="s">
        <v>202</v>
      </c>
      <c r="B2760" t="s">
        <v>225</v>
      </c>
      <c r="C2760" t="s">
        <v>1</v>
      </c>
      <c r="D2760" t="s">
        <v>204</v>
      </c>
      <c r="E2760" t="s">
        <v>167</v>
      </c>
      <c r="F2760">
        <v>2011</v>
      </c>
      <c r="G2760">
        <v>70.608220736599904</v>
      </c>
      <c r="H2760">
        <v>73.678709008592904</v>
      </c>
      <c r="I2760">
        <v>67.013876422163605</v>
      </c>
    </row>
    <row r="2761" spans="1:9" x14ac:dyDescent="0.15">
      <c r="A2761" t="s">
        <v>202</v>
      </c>
      <c r="B2761" t="s">
        <v>225</v>
      </c>
      <c r="C2761" t="s">
        <v>205</v>
      </c>
      <c r="D2761" t="s">
        <v>204</v>
      </c>
      <c r="E2761" t="s">
        <v>167</v>
      </c>
      <c r="F2761">
        <v>2011</v>
      </c>
      <c r="G2761">
        <v>69.845772046436593</v>
      </c>
      <c r="H2761">
        <v>72.708777424978805</v>
      </c>
      <c r="I2761">
        <v>66.567534392825394</v>
      </c>
    </row>
    <row r="2762" spans="1:9" x14ac:dyDescent="0.15">
      <c r="A2762" t="s">
        <v>202</v>
      </c>
      <c r="B2762" t="s">
        <v>226</v>
      </c>
      <c r="C2762" t="s">
        <v>21</v>
      </c>
      <c r="D2762" t="s">
        <v>204</v>
      </c>
      <c r="E2762" t="s">
        <v>167</v>
      </c>
      <c r="F2762">
        <v>2011</v>
      </c>
      <c r="G2762">
        <v>70.556533362346499</v>
      </c>
      <c r="H2762">
        <v>73.314690497560605</v>
      </c>
      <c r="I2762">
        <v>67.339198103287004</v>
      </c>
    </row>
    <row r="2763" spans="1:9" x14ac:dyDescent="0.15">
      <c r="A2763" t="s">
        <v>202</v>
      </c>
      <c r="B2763" t="s">
        <v>226</v>
      </c>
      <c r="C2763" t="s">
        <v>1</v>
      </c>
      <c r="D2763" t="s">
        <v>204</v>
      </c>
      <c r="E2763" t="s">
        <v>167</v>
      </c>
      <c r="F2763">
        <v>2011</v>
      </c>
      <c r="G2763">
        <v>72.060107385791298</v>
      </c>
      <c r="H2763">
        <v>75.310607976176797</v>
      </c>
      <c r="I2763">
        <v>68.427129376938197</v>
      </c>
    </row>
    <row r="2764" spans="1:9" x14ac:dyDescent="0.15">
      <c r="A2764" t="s">
        <v>202</v>
      </c>
      <c r="B2764" t="s">
        <v>226</v>
      </c>
      <c r="C2764" t="s">
        <v>205</v>
      </c>
      <c r="D2764" t="s">
        <v>204</v>
      </c>
      <c r="E2764" t="s">
        <v>167</v>
      </c>
      <c r="F2764">
        <v>2011</v>
      </c>
      <c r="G2764">
        <v>71.368639619912997</v>
      </c>
      <c r="H2764">
        <v>74.357736901433</v>
      </c>
      <c r="I2764">
        <v>67.945400632436304</v>
      </c>
    </row>
    <row r="2765" spans="1:9" x14ac:dyDescent="0.15">
      <c r="A2765" t="s">
        <v>202</v>
      </c>
      <c r="B2765" t="s">
        <v>227</v>
      </c>
      <c r="C2765" t="s">
        <v>21</v>
      </c>
      <c r="D2765" t="s">
        <v>204</v>
      </c>
      <c r="E2765" t="s">
        <v>167</v>
      </c>
      <c r="F2765">
        <v>2011</v>
      </c>
      <c r="G2765">
        <v>69.7842973305317</v>
      </c>
      <c r="H2765">
        <v>72.468732445131295</v>
      </c>
      <c r="I2765">
        <v>66.701481735775104</v>
      </c>
    </row>
    <row r="2766" spans="1:9" x14ac:dyDescent="0.15">
      <c r="A2766" t="s">
        <v>202</v>
      </c>
      <c r="B2766" t="s">
        <v>227</v>
      </c>
      <c r="C2766" t="s">
        <v>1</v>
      </c>
      <c r="D2766" t="s">
        <v>204</v>
      </c>
      <c r="E2766" t="s">
        <v>167</v>
      </c>
      <c r="F2766">
        <v>2011</v>
      </c>
      <c r="G2766">
        <v>71.248822394857697</v>
      </c>
      <c r="H2766">
        <v>74.426866856582507</v>
      </c>
      <c r="I2766">
        <v>67.588826031948301</v>
      </c>
    </row>
    <row r="2767" spans="1:9" x14ac:dyDescent="0.15">
      <c r="A2767" t="s">
        <v>202</v>
      </c>
      <c r="B2767" t="s">
        <v>227</v>
      </c>
      <c r="C2767" t="s">
        <v>205</v>
      </c>
      <c r="D2767" t="s">
        <v>204</v>
      </c>
      <c r="E2767" t="s">
        <v>167</v>
      </c>
      <c r="F2767">
        <v>2011</v>
      </c>
      <c r="G2767">
        <v>70.573974668512804</v>
      </c>
      <c r="H2767">
        <v>73.510327783628398</v>
      </c>
      <c r="I2767">
        <v>67.148774964862696</v>
      </c>
    </row>
    <row r="2768" spans="1:9" x14ac:dyDescent="0.15">
      <c r="A2768" t="s">
        <v>202</v>
      </c>
      <c r="B2768" t="s">
        <v>228</v>
      </c>
      <c r="C2768" t="s">
        <v>21</v>
      </c>
      <c r="D2768" t="s">
        <v>204</v>
      </c>
      <c r="E2768" t="s">
        <v>167</v>
      </c>
      <c r="F2768">
        <v>2011</v>
      </c>
      <c r="G2768">
        <v>70.698319063151501</v>
      </c>
      <c r="H2768">
        <v>73.501288456588298</v>
      </c>
      <c r="I2768">
        <v>67.551313614192793</v>
      </c>
    </row>
    <row r="2769" spans="1:9" x14ac:dyDescent="0.15">
      <c r="A2769" t="s">
        <v>202</v>
      </c>
      <c r="B2769" t="s">
        <v>228</v>
      </c>
      <c r="C2769" t="s">
        <v>1</v>
      </c>
      <c r="D2769" t="s">
        <v>204</v>
      </c>
      <c r="E2769" t="s">
        <v>167</v>
      </c>
      <c r="F2769">
        <v>2011</v>
      </c>
      <c r="G2769">
        <v>72.185141608825006</v>
      </c>
      <c r="H2769">
        <v>75.406131893062195</v>
      </c>
      <c r="I2769">
        <v>68.511172501726406</v>
      </c>
    </row>
    <row r="2770" spans="1:9" x14ac:dyDescent="0.15">
      <c r="A2770" t="s">
        <v>202</v>
      </c>
      <c r="B2770" t="s">
        <v>228</v>
      </c>
      <c r="C2770" t="s">
        <v>205</v>
      </c>
      <c r="D2770" t="s">
        <v>204</v>
      </c>
      <c r="E2770" t="s">
        <v>167</v>
      </c>
      <c r="F2770">
        <v>2011</v>
      </c>
      <c r="G2770">
        <v>71.475247747326193</v>
      </c>
      <c r="H2770">
        <v>74.512709600405103</v>
      </c>
      <c r="I2770">
        <v>68.082518404727594</v>
      </c>
    </row>
    <row r="2771" spans="1:9" x14ac:dyDescent="0.15">
      <c r="A2771" t="s">
        <v>202</v>
      </c>
      <c r="B2771" t="s">
        <v>229</v>
      </c>
      <c r="C2771" t="s">
        <v>21</v>
      </c>
      <c r="D2771" t="s">
        <v>204</v>
      </c>
      <c r="E2771" t="s">
        <v>167</v>
      </c>
      <c r="F2771">
        <v>2011</v>
      </c>
      <c r="G2771">
        <v>69.473305280508498</v>
      </c>
      <c r="H2771">
        <v>72.078454484043903</v>
      </c>
      <c r="I2771">
        <v>66.387094917233995</v>
      </c>
    </row>
    <row r="2772" spans="1:9" x14ac:dyDescent="0.15">
      <c r="A2772" t="s">
        <v>202</v>
      </c>
      <c r="B2772" t="s">
        <v>229</v>
      </c>
      <c r="C2772" t="s">
        <v>1</v>
      </c>
      <c r="D2772" t="s">
        <v>204</v>
      </c>
      <c r="E2772" t="s">
        <v>167</v>
      </c>
      <c r="F2772">
        <v>2011</v>
      </c>
      <c r="G2772">
        <v>71.076984689821003</v>
      </c>
      <c r="H2772">
        <v>74.148566236881095</v>
      </c>
      <c r="I2772">
        <v>67.3629695359718</v>
      </c>
    </row>
    <row r="2773" spans="1:9" x14ac:dyDescent="0.15">
      <c r="A2773" t="s">
        <v>202</v>
      </c>
      <c r="B2773" t="s">
        <v>229</v>
      </c>
      <c r="C2773" t="s">
        <v>205</v>
      </c>
      <c r="D2773" t="s">
        <v>204</v>
      </c>
      <c r="E2773" t="s">
        <v>167</v>
      </c>
      <c r="F2773">
        <v>2011</v>
      </c>
      <c r="G2773">
        <v>70.325158287197496</v>
      </c>
      <c r="H2773">
        <v>73.201738701782801</v>
      </c>
      <c r="I2773">
        <v>66.884077082386298</v>
      </c>
    </row>
    <row r="2774" spans="1:9" x14ac:dyDescent="0.15">
      <c r="A2774" t="s">
        <v>202</v>
      </c>
      <c r="B2774" t="s">
        <v>230</v>
      </c>
      <c r="C2774" t="s">
        <v>21</v>
      </c>
      <c r="D2774" t="s">
        <v>204</v>
      </c>
      <c r="E2774" t="s">
        <v>167</v>
      </c>
      <c r="F2774">
        <v>2011</v>
      </c>
      <c r="G2774">
        <v>68.738793775513201</v>
      </c>
      <c r="H2774">
        <v>71.319188861715702</v>
      </c>
      <c r="I2774">
        <v>65.643012772732305</v>
      </c>
    </row>
    <row r="2775" spans="1:9" x14ac:dyDescent="0.15">
      <c r="A2775" t="s">
        <v>202</v>
      </c>
      <c r="B2775" t="s">
        <v>230</v>
      </c>
      <c r="C2775" t="s">
        <v>1</v>
      </c>
      <c r="D2775" t="s">
        <v>204</v>
      </c>
      <c r="E2775" t="s">
        <v>167</v>
      </c>
      <c r="F2775">
        <v>2011</v>
      </c>
      <c r="G2775">
        <v>70.353096298045202</v>
      </c>
      <c r="H2775">
        <v>73.441721115937199</v>
      </c>
      <c r="I2775">
        <v>66.845532050820594</v>
      </c>
    </row>
    <row r="2776" spans="1:9" x14ac:dyDescent="0.15">
      <c r="A2776" t="s">
        <v>202</v>
      </c>
      <c r="B2776" t="s">
        <v>230</v>
      </c>
      <c r="C2776" t="s">
        <v>205</v>
      </c>
      <c r="D2776" t="s">
        <v>204</v>
      </c>
      <c r="E2776" t="s">
        <v>167</v>
      </c>
      <c r="F2776">
        <v>2011</v>
      </c>
      <c r="G2776">
        <v>69.581702244274695</v>
      </c>
      <c r="H2776">
        <v>72.407111105182096</v>
      </c>
      <c r="I2776">
        <v>66.3292141251396</v>
      </c>
    </row>
    <row r="2777" spans="1:9" x14ac:dyDescent="0.15">
      <c r="A2777" t="s">
        <v>202</v>
      </c>
      <c r="B2777" t="s">
        <v>231</v>
      </c>
      <c r="C2777" t="s">
        <v>21</v>
      </c>
      <c r="D2777" t="s">
        <v>204</v>
      </c>
      <c r="E2777" t="s">
        <v>167</v>
      </c>
      <c r="F2777">
        <v>2011</v>
      </c>
      <c r="G2777">
        <v>67.806344768298899</v>
      </c>
      <c r="H2777">
        <v>70.428172815269306</v>
      </c>
      <c r="I2777">
        <v>64.768735972300703</v>
      </c>
    </row>
    <row r="2778" spans="1:9" x14ac:dyDescent="0.15">
      <c r="A2778" t="s">
        <v>202</v>
      </c>
      <c r="B2778" t="s">
        <v>231</v>
      </c>
      <c r="C2778" t="s">
        <v>1</v>
      </c>
      <c r="D2778" t="s">
        <v>204</v>
      </c>
      <c r="E2778" t="s">
        <v>167</v>
      </c>
      <c r="F2778">
        <v>2011</v>
      </c>
      <c r="G2778">
        <v>70.594598887994593</v>
      </c>
      <c r="H2778">
        <v>73.703996063909003</v>
      </c>
      <c r="I2778">
        <v>66.966257756675603</v>
      </c>
    </row>
    <row r="2779" spans="1:9" x14ac:dyDescent="0.15">
      <c r="A2779" t="s">
        <v>202</v>
      </c>
      <c r="B2779" t="s">
        <v>231</v>
      </c>
      <c r="C2779" t="s">
        <v>205</v>
      </c>
      <c r="D2779" t="s">
        <v>204</v>
      </c>
      <c r="E2779" t="s">
        <v>167</v>
      </c>
      <c r="F2779">
        <v>2011</v>
      </c>
      <c r="G2779">
        <v>69.236941013280699</v>
      </c>
      <c r="H2779">
        <v>72.067260106202895</v>
      </c>
      <c r="I2779">
        <v>65.826198931776005</v>
      </c>
    </row>
    <row r="2780" spans="1:9" x14ac:dyDescent="0.15">
      <c r="A2780" t="s">
        <v>202</v>
      </c>
      <c r="B2780" t="s">
        <v>232</v>
      </c>
      <c r="C2780" t="s">
        <v>21</v>
      </c>
      <c r="D2780" t="s">
        <v>204</v>
      </c>
      <c r="E2780" t="s">
        <v>167</v>
      </c>
      <c r="F2780">
        <v>2011</v>
      </c>
      <c r="G2780">
        <v>68.538221637494601</v>
      </c>
      <c r="H2780">
        <v>71.194500186597494</v>
      </c>
      <c r="I2780">
        <v>65.4067639164642</v>
      </c>
    </row>
    <row r="2781" spans="1:9" x14ac:dyDescent="0.15">
      <c r="A2781" t="s">
        <v>202</v>
      </c>
      <c r="B2781" t="s">
        <v>232</v>
      </c>
      <c r="C2781" t="s">
        <v>1</v>
      </c>
      <c r="D2781" t="s">
        <v>204</v>
      </c>
      <c r="E2781" t="s">
        <v>167</v>
      </c>
      <c r="F2781">
        <v>2011</v>
      </c>
      <c r="G2781">
        <v>71.171877984649598</v>
      </c>
      <c r="H2781">
        <v>74.337421213333698</v>
      </c>
      <c r="I2781">
        <v>67.445603592709006</v>
      </c>
    </row>
    <row r="2782" spans="1:9" x14ac:dyDescent="0.15">
      <c r="A2782" t="s">
        <v>202</v>
      </c>
      <c r="B2782" t="s">
        <v>232</v>
      </c>
      <c r="C2782" t="s">
        <v>205</v>
      </c>
      <c r="D2782" t="s">
        <v>204</v>
      </c>
      <c r="E2782" t="s">
        <v>167</v>
      </c>
      <c r="F2782">
        <v>2011</v>
      </c>
      <c r="G2782">
        <v>69.862333802027706</v>
      </c>
      <c r="H2782">
        <v>72.731307075120498</v>
      </c>
      <c r="I2782">
        <v>66.404287745912001</v>
      </c>
    </row>
    <row r="2783" spans="1:9" x14ac:dyDescent="0.15">
      <c r="A2783" t="s">
        <v>202</v>
      </c>
      <c r="B2783" t="s">
        <v>233</v>
      </c>
      <c r="C2783" t="s">
        <v>21</v>
      </c>
      <c r="D2783" t="s">
        <v>204</v>
      </c>
      <c r="E2783" t="s">
        <v>167</v>
      </c>
      <c r="F2783">
        <v>2011</v>
      </c>
      <c r="G2783">
        <v>68.071488542317596</v>
      </c>
      <c r="H2783">
        <v>70.661259936950003</v>
      </c>
      <c r="I2783">
        <v>65.134511412470204</v>
      </c>
    </row>
    <row r="2784" spans="1:9" x14ac:dyDescent="0.15">
      <c r="A2784" t="s">
        <v>202</v>
      </c>
      <c r="B2784" t="s">
        <v>233</v>
      </c>
      <c r="C2784" t="s">
        <v>1</v>
      </c>
      <c r="D2784" t="s">
        <v>204</v>
      </c>
      <c r="E2784" t="s">
        <v>167</v>
      </c>
      <c r="F2784">
        <v>2011</v>
      </c>
      <c r="G2784">
        <v>69.999726596456696</v>
      </c>
      <c r="H2784">
        <v>73.036143658194604</v>
      </c>
      <c r="I2784">
        <v>66.463078147829904</v>
      </c>
    </row>
    <row r="2785" spans="1:9" x14ac:dyDescent="0.15">
      <c r="A2785" t="s">
        <v>202</v>
      </c>
      <c r="B2785" t="s">
        <v>233</v>
      </c>
      <c r="C2785" t="s">
        <v>205</v>
      </c>
      <c r="D2785" t="s">
        <v>204</v>
      </c>
      <c r="E2785" t="s">
        <v>167</v>
      </c>
      <c r="F2785">
        <v>2011</v>
      </c>
      <c r="G2785">
        <v>69.075079998962195</v>
      </c>
      <c r="H2785">
        <v>71.853261011142607</v>
      </c>
      <c r="I2785">
        <v>65.797534353712194</v>
      </c>
    </row>
    <row r="2786" spans="1:9" x14ac:dyDescent="0.15">
      <c r="A2786" t="s">
        <v>202</v>
      </c>
      <c r="B2786" t="s">
        <v>234</v>
      </c>
      <c r="C2786" t="s">
        <v>21</v>
      </c>
      <c r="D2786" t="s">
        <v>204</v>
      </c>
      <c r="E2786" t="s">
        <v>167</v>
      </c>
      <c r="F2786">
        <v>2011</v>
      </c>
      <c r="G2786">
        <v>68.717690619388193</v>
      </c>
      <c r="H2786">
        <v>71.3451726452451</v>
      </c>
      <c r="I2786">
        <v>65.617350481129805</v>
      </c>
    </row>
    <row r="2787" spans="1:9" x14ac:dyDescent="0.15">
      <c r="A2787" t="s">
        <v>202</v>
      </c>
      <c r="B2787" t="s">
        <v>234</v>
      </c>
      <c r="C2787" t="s">
        <v>1</v>
      </c>
      <c r="D2787" t="s">
        <v>204</v>
      </c>
      <c r="E2787" t="s">
        <v>167</v>
      </c>
      <c r="F2787">
        <v>2011</v>
      </c>
      <c r="G2787">
        <v>70.731363262596503</v>
      </c>
      <c r="H2787">
        <v>73.803056398457002</v>
      </c>
      <c r="I2787">
        <v>67.182860673875993</v>
      </c>
    </row>
    <row r="2788" spans="1:9" x14ac:dyDescent="0.15">
      <c r="A2788" t="s">
        <v>202</v>
      </c>
      <c r="B2788" t="s">
        <v>234</v>
      </c>
      <c r="C2788" t="s">
        <v>205</v>
      </c>
      <c r="D2788" t="s">
        <v>204</v>
      </c>
      <c r="E2788" t="s">
        <v>167</v>
      </c>
      <c r="F2788">
        <v>2011</v>
      </c>
      <c r="G2788">
        <v>69.779270691367401</v>
      </c>
      <c r="H2788">
        <v>72.656042108213796</v>
      </c>
      <c r="I2788">
        <v>66.439060775940305</v>
      </c>
    </row>
    <row r="2789" spans="1:9" x14ac:dyDescent="0.15">
      <c r="A2789" t="s">
        <v>202</v>
      </c>
      <c r="B2789" t="s">
        <v>235</v>
      </c>
      <c r="C2789" t="s">
        <v>21</v>
      </c>
      <c r="D2789" t="s">
        <v>204</v>
      </c>
      <c r="E2789" t="s">
        <v>167</v>
      </c>
      <c r="F2789">
        <v>2011</v>
      </c>
      <c r="G2789">
        <v>68.107057240304201</v>
      </c>
      <c r="H2789">
        <v>70.713077478823806</v>
      </c>
      <c r="I2789">
        <v>65.074263182717502</v>
      </c>
    </row>
    <row r="2790" spans="1:9" x14ac:dyDescent="0.15">
      <c r="A2790" t="s">
        <v>202</v>
      </c>
      <c r="B2790" t="s">
        <v>235</v>
      </c>
      <c r="C2790" t="s">
        <v>1</v>
      </c>
      <c r="D2790" t="s">
        <v>204</v>
      </c>
      <c r="E2790" t="s">
        <v>167</v>
      </c>
      <c r="F2790">
        <v>2011</v>
      </c>
      <c r="G2790">
        <v>70.139322627246699</v>
      </c>
      <c r="H2790">
        <v>73.2674074385681</v>
      </c>
      <c r="I2790">
        <v>66.624947450348998</v>
      </c>
    </row>
    <row r="2791" spans="1:9" x14ac:dyDescent="0.15">
      <c r="A2791" t="s">
        <v>202</v>
      </c>
      <c r="B2791" t="s">
        <v>235</v>
      </c>
      <c r="C2791" t="s">
        <v>205</v>
      </c>
      <c r="D2791" t="s">
        <v>204</v>
      </c>
      <c r="E2791" t="s">
        <v>167</v>
      </c>
      <c r="F2791">
        <v>2011</v>
      </c>
      <c r="G2791">
        <v>69.161090741796698</v>
      </c>
      <c r="H2791">
        <v>72.045085965429905</v>
      </c>
      <c r="I2791">
        <v>65.941175146569606</v>
      </c>
    </row>
    <row r="2792" spans="1:9" x14ac:dyDescent="0.15">
      <c r="A2792" t="s">
        <v>202</v>
      </c>
      <c r="B2792" t="s">
        <v>236</v>
      </c>
      <c r="C2792" t="s">
        <v>21</v>
      </c>
      <c r="D2792" t="s">
        <v>204</v>
      </c>
      <c r="E2792" t="s">
        <v>167</v>
      </c>
      <c r="F2792">
        <v>2011</v>
      </c>
      <c r="G2792">
        <v>68.495936101980504</v>
      </c>
      <c r="H2792">
        <v>71.178333055215504</v>
      </c>
      <c r="I2792">
        <v>65.456724006777407</v>
      </c>
    </row>
    <row r="2793" spans="1:9" x14ac:dyDescent="0.15">
      <c r="A2793" t="s">
        <v>202</v>
      </c>
      <c r="B2793" t="s">
        <v>236</v>
      </c>
      <c r="C2793" t="s">
        <v>1</v>
      </c>
      <c r="D2793" t="s">
        <v>204</v>
      </c>
      <c r="E2793" t="s">
        <v>167</v>
      </c>
      <c r="F2793">
        <v>2011</v>
      </c>
      <c r="G2793">
        <v>70.221694309911001</v>
      </c>
      <c r="H2793">
        <v>73.325169665017697</v>
      </c>
      <c r="I2793">
        <v>66.584336445995902</v>
      </c>
    </row>
    <row r="2794" spans="1:9" x14ac:dyDescent="0.15">
      <c r="A2794" t="s">
        <v>202</v>
      </c>
      <c r="B2794" t="s">
        <v>236</v>
      </c>
      <c r="C2794" t="s">
        <v>205</v>
      </c>
      <c r="D2794" t="s">
        <v>204</v>
      </c>
      <c r="E2794" t="s">
        <v>167</v>
      </c>
      <c r="F2794">
        <v>2011</v>
      </c>
      <c r="G2794">
        <v>69.386759157377995</v>
      </c>
      <c r="H2794">
        <v>72.260222623048193</v>
      </c>
      <c r="I2794">
        <v>66.027993660522</v>
      </c>
    </row>
    <row r="2795" spans="1:9" x14ac:dyDescent="0.15">
      <c r="A2795" t="s">
        <v>202</v>
      </c>
      <c r="B2795" t="s">
        <v>237</v>
      </c>
      <c r="C2795" t="s">
        <v>21</v>
      </c>
      <c r="D2795" t="s">
        <v>204</v>
      </c>
      <c r="E2795" t="s">
        <v>167</v>
      </c>
      <c r="F2795">
        <v>2011</v>
      </c>
      <c r="G2795">
        <v>67.145979378441396</v>
      </c>
      <c r="H2795">
        <v>69.794557159195193</v>
      </c>
      <c r="I2795">
        <v>64.064466297717203</v>
      </c>
    </row>
    <row r="2796" spans="1:9" x14ac:dyDescent="0.15">
      <c r="A2796" t="s">
        <v>202</v>
      </c>
      <c r="B2796" t="s">
        <v>237</v>
      </c>
      <c r="C2796" t="s">
        <v>1</v>
      </c>
      <c r="D2796" t="s">
        <v>204</v>
      </c>
      <c r="E2796" t="s">
        <v>167</v>
      </c>
      <c r="F2796">
        <v>2011</v>
      </c>
      <c r="G2796">
        <v>69.870798656999597</v>
      </c>
      <c r="H2796">
        <v>72.986014178951194</v>
      </c>
      <c r="I2796">
        <v>66.205226369072804</v>
      </c>
    </row>
    <row r="2797" spans="1:9" x14ac:dyDescent="0.15">
      <c r="A2797" t="s">
        <v>202</v>
      </c>
      <c r="B2797" t="s">
        <v>237</v>
      </c>
      <c r="C2797" t="s">
        <v>205</v>
      </c>
      <c r="D2797" t="s">
        <v>204</v>
      </c>
      <c r="E2797" t="s">
        <v>167</v>
      </c>
      <c r="F2797">
        <v>2011</v>
      </c>
      <c r="G2797">
        <v>68.506343950129093</v>
      </c>
      <c r="H2797">
        <v>71.402069076822002</v>
      </c>
      <c r="I2797">
        <v>65.115138194352497</v>
      </c>
    </row>
    <row r="2798" spans="1:9" x14ac:dyDescent="0.15">
      <c r="A2798" t="s">
        <v>202</v>
      </c>
      <c r="B2798" t="s">
        <v>238</v>
      </c>
      <c r="C2798" t="s">
        <v>21</v>
      </c>
      <c r="D2798" t="s">
        <v>204</v>
      </c>
      <c r="E2798" t="s">
        <v>167</v>
      </c>
      <c r="F2798">
        <v>2011</v>
      </c>
      <c r="G2798">
        <v>67.724588140639497</v>
      </c>
      <c r="H2798">
        <v>70.230415272404699</v>
      </c>
      <c r="I2798">
        <v>64.849966700495301</v>
      </c>
    </row>
    <row r="2799" spans="1:9" x14ac:dyDescent="0.15">
      <c r="A2799" t="s">
        <v>202</v>
      </c>
      <c r="B2799" t="s">
        <v>238</v>
      </c>
      <c r="C2799" t="s">
        <v>1</v>
      </c>
      <c r="D2799" t="s">
        <v>204</v>
      </c>
      <c r="E2799" t="s">
        <v>167</v>
      </c>
      <c r="F2799">
        <v>2011</v>
      </c>
      <c r="G2799">
        <v>69.697064810966097</v>
      </c>
      <c r="H2799">
        <v>72.775443503531804</v>
      </c>
      <c r="I2799">
        <v>66.155088686763307</v>
      </c>
    </row>
    <row r="2800" spans="1:9" x14ac:dyDescent="0.15">
      <c r="A2800" t="s">
        <v>202</v>
      </c>
      <c r="B2800" t="s">
        <v>238</v>
      </c>
      <c r="C2800" t="s">
        <v>205</v>
      </c>
      <c r="D2800" t="s">
        <v>204</v>
      </c>
      <c r="E2800" t="s">
        <v>167</v>
      </c>
      <c r="F2800">
        <v>2011</v>
      </c>
      <c r="G2800">
        <v>68.752258090512598</v>
      </c>
      <c r="H2800">
        <v>71.531262797500105</v>
      </c>
      <c r="I2800">
        <v>65.464788274592806</v>
      </c>
    </row>
    <row r="2801" spans="1:9" x14ac:dyDescent="0.15">
      <c r="A2801" t="s">
        <v>202</v>
      </c>
      <c r="B2801" t="s">
        <v>239</v>
      </c>
      <c r="C2801" t="s">
        <v>21</v>
      </c>
      <c r="D2801" t="s">
        <v>204</v>
      </c>
      <c r="E2801" t="s">
        <v>167</v>
      </c>
      <c r="F2801">
        <v>2011</v>
      </c>
      <c r="G2801">
        <v>68.6821245011607</v>
      </c>
      <c r="H2801">
        <v>71.329512238030901</v>
      </c>
      <c r="I2801">
        <v>65.624786266928098</v>
      </c>
    </row>
    <row r="2802" spans="1:9" x14ac:dyDescent="0.15">
      <c r="A2802" t="s">
        <v>202</v>
      </c>
      <c r="B2802" t="s">
        <v>239</v>
      </c>
      <c r="C2802" t="s">
        <v>1</v>
      </c>
      <c r="D2802" t="s">
        <v>204</v>
      </c>
      <c r="E2802" t="s">
        <v>167</v>
      </c>
      <c r="F2802">
        <v>2011</v>
      </c>
      <c r="G2802">
        <v>70.310434418001506</v>
      </c>
      <c r="H2802">
        <v>73.4587136285447</v>
      </c>
      <c r="I2802">
        <v>66.694628741779795</v>
      </c>
    </row>
    <row r="2803" spans="1:9" x14ac:dyDescent="0.15">
      <c r="A2803" t="s">
        <v>202</v>
      </c>
      <c r="B2803" t="s">
        <v>239</v>
      </c>
      <c r="C2803" t="s">
        <v>205</v>
      </c>
      <c r="D2803" t="s">
        <v>204</v>
      </c>
      <c r="E2803" t="s">
        <v>167</v>
      </c>
      <c r="F2803">
        <v>2011</v>
      </c>
      <c r="G2803">
        <v>69.535222274248994</v>
      </c>
      <c r="H2803">
        <v>72.450790007648294</v>
      </c>
      <c r="I2803">
        <v>66.140645331506207</v>
      </c>
    </row>
    <row r="2804" spans="1:9" x14ac:dyDescent="0.15">
      <c r="A2804" t="s">
        <v>202</v>
      </c>
      <c r="B2804" t="s">
        <v>240</v>
      </c>
      <c r="C2804" t="s">
        <v>21</v>
      </c>
      <c r="D2804" t="s">
        <v>204</v>
      </c>
      <c r="E2804" t="s">
        <v>167</v>
      </c>
      <c r="F2804">
        <v>2011</v>
      </c>
      <c r="G2804">
        <v>67.3776195899963</v>
      </c>
      <c r="H2804">
        <v>69.941628396179496</v>
      </c>
      <c r="I2804">
        <v>64.293748938289198</v>
      </c>
    </row>
    <row r="2805" spans="1:9" x14ac:dyDescent="0.15">
      <c r="A2805" t="s">
        <v>202</v>
      </c>
      <c r="B2805" t="s">
        <v>240</v>
      </c>
      <c r="C2805" t="s">
        <v>1</v>
      </c>
      <c r="D2805" t="s">
        <v>204</v>
      </c>
      <c r="E2805" t="s">
        <v>167</v>
      </c>
      <c r="F2805">
        <v>2011</v>
      </c>
      <c r="G2805">
        <v>69.355715356755795</v>
      </c>
      <c r="H2805">
        <v>72.555121313643795</v>
      </c>
      <c r="I2805">
        <v>65.761927291728696</v>
      </c>
    </row>
    <row r="2806" spans="1:9" x14ac:dyDescent="0.15">
      <c r="A2806" t="s">
        <v>202</v>
      </c>
      <c r="B2806" t="s">
        <v>240</v>
      </c>
      <c r="C2806" t="s">
        <v>205</v>
      </c>
      <c r="D2806" t="s">
        <v>204</v>
      </c>
      <c r="E2806" t="s">
        <v>167</v>
      </c>
      <c r="F2806">
        <v>2011</v>
      </c>
      <c r="G2806">
        <v>68.400601920583298</v>
      </c>
      <c r="H2806">
        <v>71.281122647436504</v>
      </c>
      <c r="I2806">
        <v>65.0640139569052</v>
      </c>
    </row>
    <row r="2807" spans="1:9" x14ac:dyDescent="0.15">
      <c r="A2807" t="s">
        <v>202</v>
      </c>
      <c r="B2807" t="s">
        <v>241</v>
      </c>
      <c r="C2807" t="s">
        <v>21</v>
      </c>
      <c r="D2807" t="s">
        <v>204</v>
      </c>
      <c r="E2807" t="s">
        <v>167</v>
      </c>
      <c r="F2807">
        <v>2011</v>
      </c>
      <c r="G2807">
        <v>67.120315083366606</v>
      </c>
      <c r="H2807">
        <v>69.636346634565299</v>
      </c>
      <c r="I2807">
        <v>64.163016812302104</v>
      </c>
    </row>
    <row r="2808" spans="1:9" x14ac:dyDescent="0.15">
      <c r="A2808" t="s">
        <v>202</v>
      </c>
      <c r="B2808" t="s">
        <v>241</v>
      </c>
      <c r="C2808" t="s">
        <v>1</v>
      </c>
      <c r="D2808" t="s">
        <v>204</v>
      </c>
      <c r="E2808" t="s">
        <v>167</v>
      </c>
      <c r="F2808">
        <v>2011</v>
      </c>
      <c r="G2808">
        <v>69.532661222018902</v>
      </c>
      <c r="H2808">
        <v>72.486837526155796</v>
      </c>
      <c r="I2808">
        <v>66.004701835880198</v>
      </c>
    </row>
    <row r="2809" spans="1:9" x14ac:dyDescent="0.15">
      <c r="A2809" t="s">
        <v>202</v>
      </c>
      <c r="B2809" t="s">
        <v>241</v>
      </c>
      <c r="C2809" t="s">
        <v>205</v>
      </c>
      <c r="D2809" t="s">
        <v>204</v>
      </c>
      <c r="E2809" t="s">
        <v>167</v>
      </c>
      <c r="F2809">
        <v>2011</v>
      </c>
      <c r="G2809">
        <v>68.334005681105793</v>
      </c>
      <c r="H2809">
        <v>71.138990434735803</v>
      </c>
      <c r="I2809">
        <v>65.1006426318107</v>
      </c>
    </row>
    <row r="2810" spans="1:9" x14ac:dyDescent="0.15">
      <c r="A2810" t="s">
        <v>202</v>
      </c>
      <c r="B2810" t="s">
        <v>242</v>
      </c>
      <c r="C2810" t="s">
        <v>21</v>
      </c>
      <c r="D2810" t="s">
        <v>204</v>
      </c>
      <c r="E2810" t="s">
        <v>167</v>
      </c>
      <c r="F2810">
        <v>2011</v>
      </c>
      <c r="G2810">
        <v>66.646766818772903</v>
      </c>
      <c r="H2810">
        <v>69.085212365930403</v>
      </c>
      <c r="I2810">
        <v>63.779813676470901</v>
      </c>
    </row>
    <row r="2811" spans="1:9" x14ac:dyDescent="0.15">
      <c r="A2811" t="s">
        <v>202</v>
      </c>
      <c r="B2811" t="s">
        <v>242</v>
      </c>
      <c r="C2811" t="s">
        <v>1</v>
      </c>
      <c r="D2811" t="s">
        <v>204</v>
      </c>
      <c r="E2811" t="s">
        <v>167</v>
      </c>
      <c r="F2811">
        <v>2011</v>
      </c>
      <c r="G2811">
        <v>69.474760552831299</v>
      </c>
      <c r="H2811">
        <v>72.483855540113197</v>
      </c>
      <c r="I2811">
        <v>65.957136881691198</v>
      </c>
    </row>
    <row r="2812" spans="1:9" x14ac:dyDescent="0.15">
      <c r="A2812" t="s">
        <v>202</v>
      </c>
      <c r="B2812" t="s">
        <v>242</v>
      </c>
      <c r="C2812" t="s">
        <v>205</v>
      </c>
      <c r="D2812" t="s">
        <v>204</v>
      </c>
      <c r="E2812" t="s">
        <v>167</v>
      </c>
      <c r="F2812">
        <v>2011</v>
      </c>
      <c r="G2812">
        <v>68.083880287645997</v>
      </c>
      <c r="H2812">
        <v>70.767992259393694</v>
      </c>
      <c r="I2812">
        <v>64.932070635068897</v>
      </c>
    </row>
    <row r="2813" spans="1:9" x14ac:dyDescent="0.15">
      <c r="A2813" t="s">
        <v>202</v>
      </c>
      <c r="B2813" t="s">
        <v>243</v>
      </c>
      <c r="C2813" t="s">
        <v>21</v>
      </c>
      <c r="D2813" t="s">
        <v>204</v>
      </c>
      <c r="E2813" t="s">
        <v>167</v>
      </c>
      <c r="F2813">
        <v>2011</v>
      </c>
      <c r="G2813">
        <v>67.837683777406397</v>
      </c>
      <c r="H2813">
        <v>70.459779654257204</v>
      </c>
      <c r="I2813">
        <v>64.854292196778303</v>
      </c>
    </row>
    <row r="2814" spans="1:9" x14ac:dyDescent="0.15">
      <c r="A2814" t="s">
        <v>202</v>
      </c>
      <c r="B2814" t="s">
        <v>243</v>
      </c>
      <c r="C2814" t="s">
        <v>1</v>
      </c>
      <c r="D2814" t="s">
        <v>204</v>
      </c>
      <c r="E2814" t="s">
        <v>167</v>
      </c>
      <c r="F2814">
        <v>2011</v>
      </c>
      <c r="G2814">
        <v>70.302459513174895</v>
      </c>
      <c r="H2814">
        <v>73.404461541369798</v>
      </c>
      <c r="I2814">
        <v>66.706678641592006</v>
      </c>
    </row>
    <row r="2815" spans="1:9" x14ac:dyDescent="0.15">
      <c r="A2815" t="s">
        <v>202</v>
      </c>
      <c r="B2815" t="s">
        <v>243</v>
      </c>
      <c r="C2815" t="s">
        <v>205</v>
      </c>
      <c r="D2815" t="s">
        <v>204</v>
      </c>
      <c r="E2815" t="s">
        <v>167</v>
      </c>
      <c r="F2815">
        <v>2011</v>
      </c>
      <c r="G2815">
        <v>69.101909350650203</v>
      </c>
      <c r="H2815">
        <v>71.940940194522497</v>
      </c>
      <c r="I2815">
        <v>65.796938919428499</v>
      </c>
    </row>
    <row r="2816" spans="1:9" x14ac:dyDescent="0.15">
      <c r="A2816" t="s">
        <v>202</v>
      </c>
      <c r="B2816" t="s">
        <v>244</v>
      </c>
      <c r="C2816" t="s">
        <v>21</v>
      </c>
      <c r="D2816" t="s">
        <v>204</v>
      </c>
      <c r="E2816" t="s">
        <v>167</v>
      </c>
      <c r="F2816">
        <v>2011</v>
      </c>
      <c r="G2816">
        <v>67.080134820364506</v>
      </c>
      <c r="H2816">
        <v>69.707028965657898</v>
      </c>
      <c r="I2816">
        <v>63.997514424816899</v>
      </c>
    </row>
    <row r="2817" spans="1:9" x14ac:dyDescent="0.15">
      <c r="A2817" t="s">
        <v>202</v>
      </c>
      <c r="B2817" t="s">
        <v>244</v>
      </c>
      <c r="C2817" t="s">
        <v>1</v>
      </c>
      <c r="D2817" t="s">
        <v>204</v>
      </c>
      <c r="E2817" t="s">
        <v>167</v>
      </c>
      <c r="F2817">
        <v>2011</v>
      </c>
      <c r="G2817">
        <v>68.863041018440498</v>
      </c>
      <c r="H2817">
        <v>72.124407565315295</v>
      </c>
      <c r="I2817">
        <v>65.300365746314895</v>
      </c>
    </row>
    <row r="2818" spans="1:9" x14ac:dyDescent="0.15">
      <c r="A2818" t="s">
        <v>202</v>
      </c>
      <c r="B2818" t="s">
        <v>244</v>
      </c>
      <c r="C2818" t="s">
        <v>205</v>
      </c>
      <c r="D2818" t="s">
        <v>204</v>
      </c>
      <c r="E2818" t="s">
        <v>167</v>
      </c>
      <c r="F2818">
        <v>2011</v>
      </c>
      <c r="G2818">
        <v>67.955835835621599</v>
      </c>
      <c r="H2818">
        <v>70.814434539560594</v>
      </c>
      <c r="I2818">
        <v>64.638942935911004</v>
      </c>
    </row>
    <row r="2819" spans="1:9" x14ac:dyDescent="0.15">
      <c r="A2819" t="s">
        <v>202</v>
      </c>
      <c r="B2819" t="s">
        <v>245</v>
      </c>
      <c r="C2819" t="s">
        <v>21</v>
      </c>
      <c r="D2819" t="s">
        <v>204</v>
      </c>
      <c r="E2819" t="s">
        <v>167</v>
      </c>
      <c r="F2819">
        <v>2011</v>
      </c>
      <c r="G2819">
        <v>67.0761973089175</v>
      </c>
      <c r="H2819">
        <v>69.633963691317106</v>
      </c>
      <c r="I2819">
        <v>64.100796348546893</v>
      </c>
    </row>
    <row r="2820" spans="1:9" x14ac:dyDescent="0.15">
      <c r="A2820" t="s">
        <v>202</v>
      </c>
      <c r="B2820" t="s">
        <v>245</v>
      </c>
      <c r="C2820" t="s">
        <v>1</v>
      </c>
      <c r="D2820" t="s">
        <v>204</v>
      </c>
      <c r="E2820" t="s">
        <v>167</v>
      </c>
      <c r="F2820">
        <v>2011</v>
      </c>
      <c r="G2820">
        <v>69.703606069788293</v>
      </c>
      <c r="H2820">
        <v>72.845155700317505</v>
      </c>
      <c r="I2820">
        <v>66.027680464893805</v>
      </c>
    </row>
    <row r="2821" spans="1:9" x14ac:dyDescent="0.15">
      <c r="A2821" t="s">
        <v>202</v>
      </c>
      <c r="B2821" t="s">
        <v>245</v>
      </c>
      <c r="C2821" t="s">
        <v>205</v>
      </c>
      <c r="D2821" t="s">
        <v>204</v>
      </c>
      <c r="E2821" t="s">
        <v>167</v>
      </c>
      <c r="F2821">
        <v>2011</v>
      </c>
      <c r="G2821">
        <v>68.380492487825194</v>
      </c>
      <c r="H2821">
        <v>71.202992585481198</v>
      </c>
      <c r="I2821">
        <v>65.055455188296804</v>
      </c>
    </row>
    <row r="2822" spans="1:9" x14ac:dyDescent="0.15">
      <c r="A2822" t="s">
        <v>202</v>
      </c>
      <c r="B2822" t="s">
        <v>246</v>
      </c>
      <c r="C2822" t="s">
        <v>21</v>
      </c>
      <c r="D2822" t="s">
        <v>204</v>
      </c>
      <c r="E2822" t="s">
        <v>167</v>
      </c>
      <c r="F2822">
        <v>2011</v>
      </c>
      <c r="G2822">
        <v>66.470720745925505</v>
      </c>
      <c r="H2822">
        <v>69.000521587831798</v>
      </c>
      <c r="I2822">
        <v>63.501772669501797</v>
      </c>
    </row>
    <row r="2823" spans="1:9" x14ac:dyDescent="0.15">
      <c r="A2823" t="s">
        <v>202</v>
      </c>
      <c r="B2823" t="s">
        <v>246</v>
      </c>
      <c r="C2823" t="s">
        <v>1</v>
      </c>
      <c r="D2823" t="s">
        <v>204</v>
      </c>
      <c r="E2823" t="s">
        <v>167</v>
      </c>
      <c r="F2823">
        <v>2011</v>
      </c>
      <c r="G2823">
        <v>69.592132812685094</v>
      </c>
      <c r="H2823">
        <v>72.624729619180798</v>
      </c>
      <c r="I2823">
        <v>66.008129395304394</v>
      </c>
    </row>
    <row r="2824" spans="1:9" x14ac:dyDescent="0.15">
      <c r="A2824" t="s">
        <v>202</v>
      </c>
      <c r="B2824" t="s">
        <v>246</v>
      </c>
      <c r="C2824" t="s">
        <v>205</v>
      </c>
      <c r="D2824" t="s">
        <v>204</v>
      </c>
      <c r="E2824" t="s">
        <v>167</v>
      </c>
      <c r="F2824">
        <v>2011</v>
      </c>
      <c r="G2824">
        <v>67.962017920343499</v>
      </c>
      <c r="H2824">
        <v>70.766146113807096</v>
      </c>
      <c r="I2824">
        <v>64.624845294713197</v>
      </c>
    </row>
    <row r="2825" spans="1:9" x14ac:dyDescent="0.15">
      <c r="A2825" t="s">
        <v>202</v>
      </c>
      <c r="B2825" t="s">
        <v>247</v>
      </c>
      <c r="C2825" t="s">
        <v>21</v>
      </c>
      <c r="D2825" t="s">
        <v>204</v>
      </c>
      <c r="E2825" t="s">
        <v>167</v>
      </c>
      <c r="F2825">
        <v>2011</v>
      </c>
      <c r="G2825">
        <v>70.893812747761501</v>
      </c>
      <c r="H2825">
        <v>73.690841079536597</v>
      </c>
      <c r="I2825">
        <v>67.690225693224704</v>
      </c>
    </row>
    <row r="2826" spans="1:9" x14ac:dyDescent="0.15">
      <c r="A2826" t="s">
        <v>202</v>
      </c>
      <c r="B2826" t="s">
        <v>247</v>
      </c>
      <c r="C2826" t="s">
        <v>1</v>
      </c>
      <c r="D2826" t="s">
        <v>204</v>
      </c>
      <c r="E2826" t="s">
        <v>167</v>
      </c>
      <c r="F2826">
        <v>2011</v>
      </c>
      <c r="G2826">
        <v>72.362256094102605</v>
      </c>
      <c r="H2826">
        <v>75.507669199122105</v>
      </c>
      <c r="I2826">
        <v>68.604584631904501</v>
      </c>
    </row>
    <row r="2827" spans="1:9" x14ac:dyDescent="0.15">
      <c r="A2827" t="s">
        <v>202</v>
      </c>
      <c r="B2827" t="s">
        <v>247</v>
      </c>
      <c r="C2827" t="s">
        <v>205</v>
      </c>
      <c r="D2827" t="s">
        <v>204</v>
      </c>
      <c r="E2827" t="s">
        <v>167</v>
      </c>
      <c r="F2827">
        <v>2011</v>
      </c>
      <c r="G2827">
        <v>71.663160182473803</v>
      </c>
      <c r="H2827">
        <v>74.665651798390897</v>
      </c>
      <c r="I2827">
        <v>68.221228728332903</v>
      </c>
    </row>
    <row r="2828" spans="1:9" x14ac:dyDescent="0.15">
      <c r="A2828" t="s">
        <v>202</v>
      </c>
      <c r="B2828" t="s">
        <v>248</v>
      </c>
      <c r="C2828" t="s">
        <v>21</v>
      </c>
      <c r="D2828" t="s">
        <v>204</v>
      </c>
      <c r="E2828" t="s">
        <v>167</v>
      </c>
      <c r="F2828">
        <v>2011</v>
      </c>
      <c r="G2828">
        <v>70.127826291898899</v>
      </c>
      <c r="H2828">
        <v>72.755949801406203</v>
      </c>
      <c r="I2828">
        <v>67.020314276613405</v>
      </c>
    </row>
    <row r="2829" spans="1:9" x14ac:dyDescent="0.15">
      <c r="A2829" t="s">
        <v>202</v>
      </c>
      <c r="B2829" t="s">
        <v>248</v>
      </c>
      <c r="C2829" t="s">
        <v>1</v>
      </c>
      <c r="D2829" t="s">
        <v>204</v>
      </c>
      <c r="E2829" t="s">
        <v>167</v>
      </c>
      <c r="F2829">
        <v>2011</v>
      </c>
      <c r="G2829">
        <v>71.389145199424505</v>
      </c>
      <c r="H2829">
        <v>74.578141969300304</v>
      </c>
      <c r="I2829">
        <v>67.803386063896596</v>
      </c>
    </row>
    <row r="2830" spans="1:9" x14ac:dyDescent="0.15">
      <c r="A2830" t="s">
        <v>202</v>
      </c>
      <c r="B2830" t="s">
        <v>248</v>
      </c>
      <c r="C2830" t="s">
        <v>205</v>
      </c>
      <c r="D2830" t="s">
        <v>204</v>
      </c>
      <c r="E2830" t="s">
        <v>167</v>
      </c>
      <c r="F2830">
        <v>2011</v>
      </c>
      <c r="G2830">
        <v>70.799754177805895</v>
      </c>
      <c r="H2830">
        <v>73.705825279055304</v>
      </c>
      <c r="I2830">
        <v>67.480252349976297</v>
      </c>
    </row>
    <row r="2831" spans="1:9" x14ac:dyDescent="0.15">
      <c r="A2831" t="s">
        <v>202</v>
      </c>
      <c r="B2831" t="s">
        <v>249</v>
      </c>
      <c r="C2831" t="s">
        <v>21</v>
      </c>
      <c r="D2831" t="s">
        <v>204</v>
      </c>
      <c r="E2831" t="s">
        <v>167</v>
      </c>
      <c r="F2831">
        <v>2011</v>
      </c>
      <c r="G2831">
        <v>70.227699008723206</v>
      </c>
      <c r="H2831">
        <v>72.969095166755693</v>
      </c>
      <c r="I2831">
        <v>67.107379144212402</v>
      </c>
    </row>
    <row r="2832" spans="1:9" x14ac:dyDescent="0.15">
      <c r="A2832" t="s">
        <v>202</v>
      </c>
      <c r="B2832" t="s">
        <v>249</v>
      </c>
      <c r="C2832" t="s">
        <v>1</v>
      </c>
      <c r="D2832" t="s">
        <v>204</v>
      </c>
      <c r="E2832" t="s">
        <v>167</v>
      </c>
      <c r="F2832">
        <v>2011</v>
      </c>
      <c r="G2832">
        <v>71.602163130359202</v>
      </c>
      <c r="H2832">
        <v>74.720607973070202</v>
      </c>
      <c r="I2832">
        <v>68.087316281954799</v>
      </c>
    </row>
    <row r="2833" spans="1:9" x14ac:dyDescent="0.15">
      <c r="A2833" t="s">
        <v>202</v>
      </c>
      <c r="B2833" t="s">
        <v>249</v>
      </c>
      <c r="C2833" t="s">
        <v>205</v>
      </c>
      <c r="D2833" t="s">
        <v>204</v>
      </c>
      <c r="E2833" t="s">
        <v>167</v>
      </c>
      <c r="F2833">
        <v>2011</v>
      </c>
      <c r="G2833">
        <v>70.958464591007896</v>
      </c>
      <c r="H2833">
        <v>73.862233161490494</v>
      </c>
      <c r="I2833">
        <v>67.632856260417498</v>
      </c>
    </row>
    <row r="2834" spans="1:9" x14ac:dyDescent="0.15">
      <c r="A2834" t="s">
        <v>202</v>
      </c>
      <c r="B2834" t="s">
        <v>250</v>
      </c>
      <c r="C2834" t="s">
        <v>21</v>
      </c>
      <c r="D2834" t="s">
        <v>204</v>
      </c>
      <c r="E2834" t="s">
        <v>167</v>
      </c>
      <c r="F2834">
        <v>2011</v>
      </c>
      <c r="G2834">
        <v>70.119750255691699</v>
      </c>
      <c r="H2834">
        <v>72.922861169606904</v>
      </c>
      <c r="I2834">
        <v>66.978252616639793</v>
      </c>
    </row>
    <row r="2835" spans="1:9" x14ac:dyDescent="0.15">
      <c r="A2835" t="s">
        <v>202</v>
      </c>
      <c r="B2835" t="s">
        <v>250</v>
      </c>
      <c r="C2835" t="s">
        <v>1</v>
      </c>
      <c r="D2835" t="s">
        <v>204</v>
      </c>
      <c r="E2835" t="s">
        <v>167</v>
      </c>
      <c r="F2835">
        <v>2011</v>
      </c>
      <c r="G2835">
        <v>71.596765101721402</v>
      </c>
      <c r="H2835">
        <v>74.7673234166203</v>
      </c>
      <c r="I2835">
        <v>67.908260277092296</v>
      </c>
    </row>
    <row r="2836" spans="1:9" x14ac:dyDescent="0.15">
      <c r="A2836" t="s">
        <v>202</v>
      </c>
      <c r="B2836" t="s">
        <v>250</v>
      </c>
      <c r="C2836" t="s">
        <v>205</v>
      </c>
      <c r="D2836" t="s">
        <v>204</v>
      </c>
      <c r="E2836" t="s">
        <v>167</v>
      </c>
      <c r="F2836">
        <v>2011</v>
      </c>
      <c r="G2836">
        <v>70.9055601215519</v>
      </c>
      <c r="H2836">
        <v>73.837039632427505</v>
      </c>
      <c r="I2836">
        <v>67.404942516596805</v>
      </c>
    </row>
    <row r="2837" spans="1:9" x14ac:dyDescent="0.15">
      <c r="A2837" t="s">
        <v>202</v>
      </c>
      <c r="B2837" t="s">
        <v>251</v>
      </c>
      <c r="C2837" t="s">
        <v>21</v>
      </c>
      <c r="D2837" t="s">
        <v>204</v>
      </c>
      <c r="E2837" t="s">
        <v>167</v>
      </c>
      <c r="F2837">
        <v>2011</v>
      </c>
      <c r="G2837">
        <v>69.913841097355899</v>
      </c>
      <c r="H2837">
        <v>72.642276084684696</v>
      </c>
      <c r="I2837">
        <v>66.819359198894801</v>
      </c>
    </row>
    <row r="2838" spans="1:9" x14ac:dyDescent="0.15">
      <c r="A2838" t="s">
        <v>202</v>
      </c>
      <c r="B2838" t="s">
        <v>251</v>
      </c>
      <c r="C2838" t="s">
        <v>1</v>
      </c>
      <c r="D2838" t="s">
        <v>204</v>
      </c>
      <c r="E2838" t="s">
        <v>167</v>
      </c>
      <c r="F2838">
        <v>2011</v>
      </c>
      <c r="G2838">
        <v>70.690370934331398</v>
      </c>
      <c r="H2838">
        <v>73.781494699289198</v>
      </c>
      <c r="I2838">
        <v>67.090226288130495</v>
      </c>
    </row>
    <row r="2839" spans="1:9" x14ac:dyDescent="0.15">
      <c r="A2839" t="s">
        <v>202</v>
      </c>
      <c r="B2839" t="s">
        <v>251</v>
      </c>
      <c r="C2839" t="s">
        <v>205</v>
      </c>
      <c r="D2839" t="s">
        <v>204</v>
      </c>
      <c r="E2839" t="s">
        <v>167</v>
      </c>
      <c r="F2839">
        <v>2011</v>
      </c>
      <c r="G2839">
        <v>70.322198077742499</v>
      </c>
      <c r="H2839">
        <v>73.250338933613506</v>
      </c>
      <c r="I2839">
        <v>66.955310852640196</v>
      </c>
    </row>
    <row r="2840" spans="1:9" x14ac:dyDescent="0.15">
      <c r="A2840" t="s">
        <v>202</v>
      </c>
      <c r="B2840" t="s">
        <v>252</v>
      </c>
      <c r="C2840" t="s">
        <v>21</v>
      </c>
      <c r="D2840" t="s">
        <v>204</v>
      </c>
      <c r="E2840" t="s">
        <v>167</v>
      </c>
      <c r="F2840">
        <v>2011</v>
      </c>
      <c r="G2840">
        <v>69.8831757304539</v>
      </c>
      <c r="H2840">
        <v>72.530202682305699</v>
      </c>
      <c r="I2840">
        <v>66.736383304436401</v>
      </c>
    </row>
    <row r="2841" spans="1:9" x14ac:dyDescent="0.15">
      <c r="A2841" t="s">
        <v>202</v>
      </c>
      <c r="B2841" t="s">
        <v>252</v>
      </c>
      <c r="C2841" t="s">
        <v>1</v>
      </c>
      <c r="D2841" t="s">
        <v>204</v>
      </c>
      <c r="E2841" t="s">
        <v>167</v>
      </c>
      <c r="F2841">
        <v>2011</v>
      </c>
      <c r="G2841">
        <v>71.076445027371605</v>
      </c>
      <c r="H2841">
        <v>74.240224267999295</v>
      </c>
      <c r="I2841">
        <v>67.455756096081302</v>
      </c>
    </row>
    <row r="2842" spans="1:9" x14ac:dyDescent="0.15">
      <c r="A2842" t="s">
        <v>202</v>
      </c>
      <c r="B2842" t="s">
        <v>252</v>
      </c>
      <c r="C2842" t="s">
        <v>205</v>
      </c>
      <c r="D2842" t="s">
        <v>204</v>
      </c>
      <c r="E2842" t="s">
        <v>167</v>
      </c>
      <c r="F2842">
        <v>2011</v>
      </c>
      <c r="G2842">
        <v>70.514859066368203</v>
      </c>
      <c r="H2842">
        <v>73.421411564263295</v>
      </c>
      <c r="I2842">
        <v>67.172828749025399</v>
      </c>
    </row>
    <row r="2843" spans="1:9" x14ac:dyDescent="0.15">
      <c r="A2843" t="s">
        <v>202</v>
      </c>
      <c r="B2843" t="s">
        <v>253</v>
      </c>
      <c r="C2843" t="s">
        <v>21</v>
      </c>
      <c r="D2843" t="s">
        <v>204</v>
      </c>
      <c r="E2843" t="s">
        <v>167</v>
      </c>
      <c r="F2843">
        <v>2011</v>
      </c>
      <c r="G2843">
        <v>70.241621011710606</v>
      </c>
      <c r="H2843">
        <v>72.988246873889494</v>
      </c>
      <c r="I2843">
        <v>67.079692199893103</v>
      </c>
    </row>
    <row r="2844" spans="1:9" x14ac:dyDescent="0.15">
      <c r="A2844" t="s">
        <v>202</v>
      </c>
      <c r="B2844" t="s">
        <v>253</v>
      </c>
      <c r="C2844" t="s">
        <v>1</v>
      </c>
      <c r="D2844" t="s">
        <v>204</v>
      </c>
      <c r="E2844" t="s">
        <v>167</v>
      </c>
      <c r="F2844">
        <v>2011</v>
      </c>
      <c r="G2844">
        <v>71.207101043411896</v>
      </c>
      <c r="H2844">
        <v>74.392074375487496</v>
      </c>
      <c r="I2844">
        <v>67.594519677981097</v>
      </c>
    </row>
    <row r="2845" spans="1:9" x14ac:dyDescent="0.15">
      <c r="A2845" t="s">
        <v>202</v>
      </c>
      <c r="B2845" t="s">
        <v>253</v>
      </c>
      <c r="C2845" t="s">
        <v>205</v>
      </c>
      <c r="D2845" t="s">
        <v>204</v>
      </c>
      <c r="E2845" t="s">
        <v>167</v>
      </c>
      <c r="F2845">
        <v>2011</v>
      </c>
      <c r="G2845">
        <v>70.772048002000702</v>
      </c>
      <c r="H2845">
        <v>73.703897347618806</v>
      </c>
      <c r="I2845">
        <v>67.316553541313198</v>
      </c>
    </row>
    <row r="2846" spans="1:9" x14ac:dyDescent="0.15">
      <c r="A2846" t="s">
        <v>202</v>
      </c>
      <c r="B2846" t="s">
        <v>123</v>
      </c>
      <c r="C2846" t="s">
        <v>21</v>
      </c>
      <c r="D2846" t="s">
        <v>204</v>
      </c>
      <c r="E2846" t="s">
        <v>167</v>
      </c>
      <c r="F2846">
        <v>2011</v>
      </c>
      <c r="G2846">
        <v>69.592965386712393</v>
      </c>
      <c r="H2846">
        <v>72.182976973249893</v>
      </c>
      <c r="I2846">
        <v>66.483503361348397</v>
      </c>
    </row>
    <row r="2847" spans="1:9" x14ac:dyDescent="0.15">
      <c r="A2847" t="s">
        <v>202</v>
      </c>
      <c r="B2847" t="s">
        <v>123</v>
      </c>
      <c r="C2847" t="s">
        <v>1</v>
      </c>
      <c r="D2847" t="s">
        <v>204</v>
      </c>
      <c r="E2847" t="s">
        <v>167</v>
      </c>
      <c r="F2847">
        <v>2011</v>
      </c>
      <c r="G2847">
        <v>70.976597873707505</v>
      </c>
      <c r="H2847">
        <v>74.104637625829298</v>
      </c>
      <c r="I2847">
        <v>67.366930533538806</v>
      </c>
    </row>
    <row r="2848" spans="1:9" x14ac:dyDescent="0.15">
      <c r="A2848" t="s">
        <v>202</v>
      </c>
      <c r="B2848" t="s">
        <v>123</v>
      </c>
      <c r="C2848" t="s">
        <v>205</v>
      </c>
      <c r="D2848" t="s">
        <v>204</v>
      </c>
      <c r="E2848" t="s">
        <v>167</v>
      </c>
      <c r="F2848">
        <v>2011</v>
      </c>
      <c r="G2848">
        <v>70.334164063535198</v>
      </c>
      <c r="H2848">
        <v>73.202549244321801</v>
      </c>
      <c r="I2848">
        <v>66.983915750726496</v>
      </c>
    </row>
    <row r="2849" spans="1:9" x14ac:dyDescent="0.15">
      <c r="A2849" t="s">
        <v>202</v>
      </c>
      <c r="B2849" t="s">
        <v>254</v>
      </c>
      <c r="C2849" t="s">
        <v>21</v>
      </c>
      <c r="D2849" t="s">
        <v>204</v>
      </c>
      <c r="E2849" t="s">
        <v>167</v>
      </c>
      <c r="F2849">
        <v>2011</v>
      </c>
      <c r="G2849">
        <v>69.757269512325095</v>
      </c>
      <c r="H2849">
        <v>72.334264863840701</v>
      </c>
      <c r="I2849">
        <v>66.638143041600003</v>
      </c>
    </row>
    <row r="2850" spans="1:9" x14ac:dyDescent="0.15">
      <c r="A2850" t="s">
        <v>202</v>
      </c>
      <c r="B2850" t="s">
        <v>254</v>
      </c>
      <c r="C2850" t="s">
        <v>1</v>
      </c>
      <c r="D2850" t="s">
        <v>204</v>
      </c>
      <c r="E2850" t="s">
        <v>167</v>
      </c>
      <c r="F2850">
        <v>2011</v>
      </c>
      <c r="G2850">
        <v>71.146793984071095</v>
      </c>
      <c r="H2850">
        <v>74.223426463475704</v>
      </c>
      <c r="I2850">
        <v>67.543263129681506</v>
      </c>
    </row>
    <row r="2851" spans="1:9" x14ac:dyDescent="0.15">
      <c r="A2851" t="s">
        <v>202</v>
      </c>
      <c r="B2851" t="s">
        <v>254</v>
      </c>
      <c r="C2851" t="s">
        <v>205</v>
      </c>
      <c r="D2851" t="s">
        <v>204</v>
      </c>
      <c r="E2851" t="s">
        <v>167</v>
      </c>
      <c r="F2851">
        <v>2011</v>
      </c>
      <c r="G2851">
        <v>70.487289174021399</v>
      </c>
      <c r="H2851">
        <v>73.306022999935095</v>
      </c>
      <c r="I2851">
        <v>67.0849188898531</v>
      </c>
    </row>
    <row r="2852" spans="1:9" x14ac:dyDescent="0.15">
      <c r="A2852" t="s">
        <v>202</v>
      </c>
      <c r="B2852" t="s">
        <v>255</v>
      </c>
      <c r="C2852" t="s">
        <v>21</v>
      </c>
      <c r="D2852" t="s">
        <v>204</v>
      </c>
      <c r="E2852" t="s">
        <v>167</v>
      </c>
      <c r="F2852">
        <v>2011</v>
      </c>
      <c r="G2852">
        <v>67.411262528040297</v>
      </c>
      <c r="H2852">
        <v>69.953051873750496</v>
      </c>
      <c r="I2852">
        <v>64.331178892687205</v>
      </c>
    </row>
    <row r="2853" spans="1:9" x14ac:dyDescent="0.15">
      <c r="A2853" t="s">
        <v>202</v>
      </c>
      <c r="B2853" t="s">
        <v>255</v>
      </c>
      <c r="C2853" t="s">
        <v>1</v>
      </c>
      <c r="D2853" t="s">
        <v>204</v>
      </c>
      <c r="E2853" t="s">
        <v>167</v>
      </c>
      <c r="F2853">
        <v>2011</v>
      </c>
      <c r="G2853">
        <v>69.886993370959601</v>
      </c>
      <c r="H2853">
        <v>73.029935648289594</v>
      </c>
      <c r="I2853">
        <v>66.264854624451303</v>
      </c>
    </row>
    <row r="2854" spans="1:9" x14ac:dyDescent="0.15">
      <c r="A2854" t="s">
        <v>202</v>
      </c>
      <c r="B2854" t="s">
        <v>255</v>
      </c>
      <c r="C2854" t="s">
        <v>205</v>
      </c>
      <c r="D2854" t="s">
        <v>204</v>
      </c>
      <c r="E2854" t="s">
        <v>167</v>
      </c>
      <c r="F2854">
        <v>2011</v>
      </c>
      <c r="G2854">
        <v>68.634529177261697</v>
      </c>
      <c r="H2854">
        <v>71.435325994168196</v>
      </c>
      <c r="I2854">
        <v>65.303229250145804</v>
      </c>
    </row>
    <row r="2855" spans="1:9" x14ac:dyDescent="0.15">
      <c r="A2855" t="s">
        <v>202</v>
      </c>
      <c r="B2855" t="s">
        <v>256</v>
      </c>
      <c r="C2855" t="s">
        <v>21</v>
      </c>
      <c r="D2855" t="s">
        <v>204</v>
      </c>
      <c r="E2855" t="s">
        <v>167</v>
      </c>
      <c r="F2855">
        <v>2011</v>
      </c>
      <c r="G2855">
        <v>69.224397898761097</v>
      </c>
      <c r="H2855">
        <v>71.764838790701205</v>
      </c>
      <c r="I2855">
        <v>66.146103921895502</v>
      </c>
    </row>
    <row r="2856" spans="1:9" x14ac:dyDescent="0.15">
      <c r="A2856" t="s">
        <v>202</v>
      </c>
      <c r="B2856" t="s">
        <v>256</v>
      </c>
      <c r="C2856" t="s">
        <v>1</v>
      </c>
      <c r="D2856" t="s">
        <v>204</v>
      </c>
      <c r="E2856" t="s">
        <v>167</v>
      </c>
      <c r="F2856">
        <v>2011</v>
      </c>
      <c r="G2856">
        <v>70.726084481965302</v>
      </c>
      <c r="H2856">
        <v>73.814270093883195</v>
      </c>
      <c r="I2856">
        <v>67.162988122529995</v>
      </c>
    </row>
    <row r="2857" spans="1:9" x14ac:dyDescent="0.15">
      <c r="A2857" t="s">
        <v>202</v>
      </c>
      <c r="B2857" t="s">
        <v>256</v>
      </c>
      <c r="C2857" t="s">
        <v>205</v>
      </c>
      <c r="D2857" t="s">
        <v>204</v>
      </c>
      <c r="E2857" t="s">
        <v>167</v>
      </c>
      <c r="F2857">
        <v>2011</v>
      </c>
      <c r="G2857">
        <v>70.007826936696404</v>
      </c>
      <c r="H2857">
        <v>72.819351707055404</v>
      </c>
      <c r="I2857">
        <v>66.693340963183402</v>
      </c>
    </row>
    <row r="2858" spans="1:9" x14ac:dyDescent="0.15">
      <c r="A2858" t="s">
        <v>202</v>
      </c>
      <c r="B2858" t="s">
        <v>257</v>
      </c>
      <c r="C2858" t="s">
        <v>21</v>
      </c>
      <c r="D2858" t="s">
        <v>204</v>
      </c>
      <c r="E2858" t="s">
        <v>167</v>
      </c>
      <c r="F2858">
        <v>2011</v>
      </c>
      <c r="G2858">
        <v>67.619305756713501</v>
      </c>
      <c r="H2858">
        <v>70.099505552439396</v>
      </c>
      <c r="I2858">
        <v>64.546183942983205</v>
      </c>
    </row>
    <row r="2859" spans="1:9" x14ac:dyDescent="0.15">
      <c r="A2859" t="s">
        <v>202</v>
      </c>
      <c r="B2859" t="s">
        <v>257</v>
      </c>
      <c r="C2859" t="s">
        <v>1</v>
      </c>
      <c r="D2859" t="s">
        <v>204</v>
      </c>
      <c r="E2859" t="s">
        <v>167</v>
      </c>
      <c r="F2859">
        <v>2011</v>
      </c>
      <c r="G2859">
        <v>69.907283948657096</v>
      </c>
      <c r="H2859">
        <v>73.006177912619293</v>
      </c>
      <c r="I2859">
        <v>66.420085344586596</v>
      </c>
    </row>
    <row r="2860" spans="1:9" x14ac:dyDescent="0.15">
      <c r="A2860" t="s">
        <v>202</v>
      </c>
      <c r="B2860" t="s">
        <v>257</v>
      </c>
      <c r="C2860" t="s">
        <v>205</v>
      </c>
      <c r="D2860" t="s">
        <v>204</v>
      </c>
      <c r="E2860" t="s">
        <v>167</v>
      </c>
      <c r="F2860">
        <v>2011</v>
      </c>
      <c r="G2860">
        <v>68.770232423074802</v>
      </c>
      <c r="H2860">
        <v>71.562730168746299</v>
      </c>
      <c r="I2860">
        <v>65.483809271267901</v>
      </c>
    </row>
    <row r="2861" spans="1:9" x14ac:dyDescent="0.15">
      <c r="A2861" t="s">
        <v>202</v>
      </c>
      <c r="B2861" t="s">
        <v>258</v>
      </c>
      <c r="C2861" t="s">
        <v>21</v>
      </c>
      <c r="D2861" t="s">
        <v>204</v>
      </c>
      <c r="E2861" t="s">
        <v>167</v>
      </c>
      <c r="F2861">
        <v>2011</v>
      </c>
      <c r="G2861">
        <v>68.2748238794683</v>
      </c>
      <c r="H2861">
        <v>70.765058037059603</v>
      </c>
      <c r="I2861">
        <v>65.349415088444204</v>
      </c>
    </row>
    <row r="2862" spans="1:9" x14ac:dyDescent="0.15">
      <c r="A2862" t="s">
        <v>202</v>
      </c>
      <c r="B2862" t="s">
        <v>258</v>
      </c>
      <c r="C2862" t="s">
        <v>1</v>
      </c>
      <c r="D2862" t="s">
        <v>204</v>
      </c>
      <c r="E2862" t="s">
        <v>167</v>
      </c>
      <c r="F2862">
        <v>2011</v>
      </c>
      <c r="G2862">
        <v>69.613854790726194</v>
      </c>
      <c r="H2862">
        <v>72.607395011708704</v>
      </c>
      <c r="I2862">
        <v>66.190266432274299</v>
      </c>
    </row>
    <row r="2863" spans="1:9" x14ac:dyDescent="0.15">
      <c r="A2863" t="s">
        <v>202</v>
      </c>
      <c r="B2863" t="s">
        <v>258</v>
      </c>
      <c r="C2863" t="s">
        <v>205</v>
      </c>
      <c r="D2863" t="s">
        <v>204</v>
      </c>
      <c r="E2863" t="s">
        <v>167</v>
      </c>
      <c r="F2863">
        <v>2011</v>
      </c>
      <c r="G2863">
        <v>68.976461642648701</v>
      </c>
      <c r="H2863">
        <v>71.688523691561102</v>
      </c>
      <c r="I2863">
        <v>65.765024896240504</v>
      </c>
    </row>
    <row r="2864" spans="1:9" x14ac:dyDescent="0.15">
      <c r="A2864" t="s">
        <v>202</v>
      </c>
      <c r="B2864" t="s">
        <v>259</v>
      </c>
      <c r="C2864" t="s">
        <v>21</v>
      </c>
      <c r="D2864" t="s">
        <v>204</v>
      </c>
      <c r="E2864" t="s">
        <v>167</v>
      </c>
      <c r="F2864">
        <v>2011</v>
      </c>
      <c r="G2864">
        <v>69.137187490760894</v>
      </c>
      <c r="H2864">
        <v>71.736655659161002</v>
      </c>
      <c r="I2864">
        <v>66.022090715535995</v>
      </c>
    </row>
    <row r="2865" spans="1:9" x14ac:dyDescent="0.15">
      <c r="A2865" t="s">
        <v>202</v>
      </c>
      <c r="B2865" t="s">
        <v>259</v>
      </c>
      <c r="C2865" t="s">
        <v>1</v>
      </c>
      <c r="D2865" t="s">
        <v>204</v>
      </c>
      <c r="E2865" t="s">
        <v>167</v>
      </c>
      <c r="F2865">
        <v>2011</v>
      </c>
      <c r="G2865">
        <v>70.986627529895202</v>
      </c>
      <c r="H2865">
        <v>74.063797047586704</v>
      </c>
      <c r="I2865">
        <v>67.410834189946399</v>
      </c>
    </row>
    <row r="2866" spans="1:9" x14ac:dyDescent="0.15">
      <c r="A2866" t="s">
        <v>202</v>
      </c>
      <c r="B2866" t="s">
        <v>259</v>
      </c>
      <c r="C2866" t="s">
        <v>205</v>
      </c>
      <c r="D2866" t="s">
        <v>204</v>
      </c>
      <c r="E2866" t="s">
        <v>167</v>
      </c>
      <c r="F2866">
        <v>2011</v>
      </c>
      <c r="G2866">
        <v>70.105442007453107</v>
      </c>
      <c r="H2866">
        <v>72.921142298602305</v>
      </c>
      <c r="I2866">
        <v>66.720968987488007</v>
      </c>
    </row>
    <row r="2867" spans="1:9" x14ac:dyDescent="0.15">
      <c r="A2867" t="s">
        <v>202</v>
      </c>
      <c r="B2867" t="s">
        <v>260</v>
      </c>
      <c r="C2867" t="s">
        <v>21</v>
      </c>
      <c r="D2867" t="s">
        <v>204</v>
      </c>
      <c r="E2867" t="s">
        <v>167</v>
      </c>
      <c r="F2867">
        <v>2011</v>
      </c>
      <c r="G2867">
        <v>67.213722951317195</v>
      </c>
      <c r="H2867">
        <v>69.732031799756101</v>
      </c>
      <c r="I2867">
        <v>64.210187227386598</v>
      </c>
    </row>
    <row r="2868" spans="1:9" x14ac:dyDescent="0.15">
      <c r="A2868" t="s">
        <v>202</v>
      </c>
      <c r="B2868" t="s">
        <v>260</v>
      </c>
      <c r="C2868" t="s">
        <v>1</v>
      </c>
      <c r="D2868" t="s">
        <v>204</v>
      </c>
      <c r="E2868" t="s">
        <v>167</v>
      </c>
      <c r="F2868">
        <v>2011</v>
      </c>
      <c r="G2868">
        <v>69.808050850524097</v>
      </c>
      <c r="H2868">
        <v>72.840332634866499</v>
      </c>
      <c r="I2868">
        <v>66.191290942746406</v>
      </c>
    </row>
    <row r="2869" spans="1:9" x14ac:dyDescent="0.15">
      <c r="A2869" t="s">
        <v>202</v>
      </c>
      <c r="B2869" t="s">
        <v>260</v>
      </c>
      <c r="C2869" t="s">
        <v>205</v>
      </c>
      <c r="D2869" t="s">
        <v>204</v>
      </c>
      <c r="E2869" t="s">
        <v>167</v>
      </c>
      <c r="F2869">
        <v>2011</v>
      </c>
      <c r="G2869">
        <v>68.520735846563596</v>
      </c>
      <c r="H2869">
        <v>71.277307207716603</v>
      </c>
      <c r="I2869">
        <v>65.322049960186604</v>
      </c>
    </row>
    <row r="2870" spans="1:9" x14ac:dyDescent="0.15">
      <c r="A2870" t="s">
        <v>202</v>
      </c>
      <c r="B2870" t="s">
        <v>261</v>
      </c>
      <c r="C2870" t="s">
        <v>21</v>
      </c>
      <c r="D2870" t="s">
        <v>204</v>
      </c>
      <c r="E2870" t="s">
        <v>167</v>
      </c>
      <c r="F2870">
        <v>2011</v>
      </c>
      <c r="G2870">
        <v>68.965934427149506</v>
      </c>
      <c r="H2870">
        <v>71.497295080443195</v>
      </c>
      <c r="I2870">
        <v>65.962827393878101</v>
      </c>
    </row>
    <row r="2871" spans="1:9" x14ac:dyDescent="0.15">
      <c r="A2871" t="s">
        <v>202</v>
      </c>
      <c r="B2871" t="s">
        <v>261</v>
      </c>
      <c r="C2871" t="s">
        <v>1</v>
      </c>
      <c r="D2871" t="s">
        <v>204</v>
      </c>
      <c r="E2871" t="s">
        <v>167</v>
      </c>
      <c r="F2871">
        <v>2011</v>
      </c>
      <c r="G2871">
        <v>70.814776297414298</v>
      </c>
      <c r="H2871">
        <v>73.885667334166698</v>
      </c>
      <c r="I2871">
        <v>67.343989249022997</v>
      </c>
    </row>
    <row r="2872" spans="1:9" x14ac:dyDescent="0.15">
      <c r="A2872" t="s">
        <v>202</v>
      </c>
      <c r="B2872" t="s">
        <v>261</v>
      </c>
      <c r="C2872" t="s">
        <v>205</v>
      </c>
      <c r="D2872" t="s">
        <v>204</v>
      </c>
      <c r="E2872" t="s">
        <v>167</v>
      </c>
      <c r="F2872">
        <v>2011</v>
      </c>
      <c r="G2872">
        <v>69.920791586304702</v>
      </c>
      <c r="H2872">
        <v>72.715269675293797</v>
      </c>
      <c r="I2872">
        <v>66.618803726536399</v>
      </c>
    </row>
    <row r="2873" spans="1:9" x14ac:dyDescent="0.15">
      <c r="A2873" t="s">
        <v>202</v>
      </c>
      <c r="B2873" t="s">
        <v>262</v>
      </c>
      <c r="C2873" t="s">
        <v>21</v>
      </c>
      <c r="D2873" t="s">
        <v>204</v>
      </c>
      <c r="E2873" t="s">
        <v>167</v>
      </c>
      <c r="F2873">
        <v>2011</v>
      </c>
      <c r="G2873">
        <v>68.147353681870598</v>
      </c>
      <c r="H2873">
        <v>70.765570663332795</v>
      </c>
      <c r="I2873">
        <v>65.086729716972798</v>
      </c>
    </row>
    <row r="2874" spans="1:9" x14ac:dyDescent="0.15">
      <c r="A2874" t="s">
        <v>202</v>
      </c>
      <c r="B2874" t="s">
        <v>262</v>
      </c>
      <c r="C2874" t="s">
        <v>1</v>
      </c>
      <c r="D2874" t="s">
        <v>204</v>
      </c>
      <c r="E2874" t="s">
        <v>167</v>
      </c>
      <c r="F2874">
        <v>2011</v>
      </c>
      <c r="G2874">
        <v>70.190821615919901</v>
      </c>
      <c r="H2874">
        <v>73.370225431374195</v>
      </c>
      <c r="I2874">
        <v>66.545709298455606</v>
      </c>
    </row>
    <row r="2875" spans="1:9" x14ac:dyDescent="0.15">
      <c r="A2875" t="s">
        <v>202</v>
      </c>
      <c r="B2875" t="s">
        <v>262</v>
      </c>
      <c r="C2875" t="s">
        <v>205</v>
      </c>
      <c r="D2875" t="s">
        <v>204</v>
      </c>
      <c r="E2875" t="s">
        <v>167</v>
      </c>
      <c r="F2875">
        <v>2011</v>
      </c>
      <c r="G2875">
        <v>69.205192221669805</v>
      </c>
      <c r="H2875">
        <v>72.107919326984003</v>
      </c>
      <c r="I2875">
        <v>65.841029398483897</v>
      </c>
    </row>
    <row r="2876" spans="1:9" x14ac:dyDescent="0.15">
      <c r="A2876" t="s">
        <v>202</v>
      </c>
      <c r="B2876" t="s">
        <v>263</v>
      </c>
      <c r="C2876" t="s">
        <v>21</v>
      </c>
      <c r="D2876" t="s">
        <v>204</v>
      </c>
      <c r="E2876" t="s">
        <v>167</v>
      </c>
      <c r="F2876">
        <v>2011</v>
      </c>
      <c r="G2876">
        <v>67.791005285371696</v>
      </c>
      <c r="H2876">
        <v>70.381505040807198</v>
      </c>
      <c r="I2876">
        <v>64.832530181435402</v>
      </c>
    </row>
    <row r="2877" spans="1:9" x14ac:dyDescent="0.15">
      <c r="A2877" t="s">
        <v>202</v>
      </c>
      <c r="B2877" t="s">
        <v>263</v>
      </c>
      <c r="C2877" t="s">
        <v>1</v>
      </c>
      <c r="D2877" t="s">
        <v>204</v>
      </c>
      <c r="E2877" t="s">
        <v>167</v>
      </c>
      <c r="F2877">
        <v>2011</v>
      </c>
      <c r="G2877">
        <v>69.664117054321693</v>
      </c>
      <c r="H2877">
        <v>72.709113692502001</v>
      </c>
      <c r="I2877">
        <v>66.234748809143397</v>
      </c>
    </row>
    <row r="2878" spans="1:9" x14ac:dyDescent="0.15">
      <c r="A2878" t="s">
        <v>202</v>
      </c>
      <c r="B2878" t="s">
        <v>263</v>
      </c>
      <c r="C2878" t="s">
        <v>205</v>
      </c>
      <c r="D2878" t="s">
        <v>204</v>
      </c>
      <c r="E2878" t="s">
        <v>167</v>
      </c>
      <c r="F2878">
        <v>2011</v>
      </c>
      <c r="G2878">
        <v>68.752832829720802</v>
      </c>
      <c r="H2878">
        <v>71.5217174080353</v>
      </c>
      <c r="I2878">
        <v>65.566242586147098</v>
      </c>
    </row>
    <row r="2879" spans="1:9" x14ac:dyDescent="0.15">
      <c r="A2879" t="s">
        <v>202</v>
      </c>
      <c r="B2879" t="s">
        <v>264</v>
      </c>
      <c r="C2879" t="s">
        <v>21</v>
      </c>
      <c r="D2879" t="s">
        <v>204</v>
      </c>
      <c r="E2879" t="s">
        <v>167</v>
      </c>
      <c r="F2879">
        <v>2011</v>
      </c>
      <c r="G2879">
        <v>67.485973710702396</v>
      </c>
      <c r="H2879">
        <v>70.084588215738194</v>
      </c>
      <c r="I2879">
        <v>64.405562105044297</v>
      </c>
    </row>
    <row r="2880" spans="1:9" x14ac:dyDescent="0.15">
      <c r="A2880" t="s">
        <v>202</v>
      </c>
      <c r="B2880" t="s">
        <v>264</v>
      </c>
      <c r="C2880" t="s">
        <v>1</v>
      </c>
      <c r="D2880" t="s">
        <v>204</v>
      </c>
      <c r="E2880" t="s">
        <v>167</v>
      </c>
      <c r="F2880">
        <v>2011</v>
      </c>
      <c r="G2880">
        <v>70.348436330208102</v>
      </c>
      <c r="H2880">
        <v>73.513701172332304</v>
      </c>
      <c r="I2880">
        <v>66.711343491349794</v>
      </c>
    </row>
    <row r="2881" spans="1:9" x14ac:dyDescent="0.15">
      <c r="A2881" t="s">
        <v>202</v>
      </c>
      <c r="B2881" t="s">
        <v>264</v>
      </c>
      <c r="C2881" t="s">
        <v>205</v>
      </c>
      <c r="D2881" t="s">
        <v>204</v>
      </c>
      <c r="E2881" t="s">
        <v>167</v>
      </c>
      <c r="F2881">
        <v>2011</v>
      </c>
      <c r="G2881">
        <v>68.901611283228704</v>
      </c>
      <c r="H2881">
        <v>71.773554196146193</v>
      </c>
      <c r="I2881">
        <v>65.499968130167503</v>
      </c>
    </row>
    <row r="2882" spans="1:9" x14ac:dyDescent="0.15">
      <c r="A2882" t="s">
        <v>202</v>
      </c>
      <c r="B2882" t="s">
        <v>265</v>
      </c>
      <c r="C2882" t="s">
        <v>21</v>
      </c>
      <c r="D2882" t="s">
        <v>204</v>
      </c>
      <c r="E2882" t="s">
        <v>167</v>
      </c>
      <c r="F2882">
        <v>2011</v>
      </c>
      <c r="G2882">
        <v>70.199924633585994</v>
      </c>
      <c r="H2882">
        <v>72.940376461264407</v>
      </c>
      <c r="I2882">
        <v>67.013677548459995</v>
      </c>
    </row>
    <row r="2883" spans="1:9" x14ac:dyDescent="0.15">
      <c r="A2883" t="s">
        <v>202</v>
      </c>
      <c r="B2883" t="s">
        <v>265</v>
      </c>
      <c r="C2883" t="s">
        <v>1</v>
      </c>
      <c r="D2883" t="s">
        <v>204</v>
      </c>
      <c r="E2883" t="s">
        <v>167</v>
      </c>
      <c r="F2883">
        <v>2011</v>
      </c>
      <c r="G2883">
        <v>71.710799430114804</v>
      </c>
      <c r="H2883">
        <v>74.868237702289804</v>
      </c>
      <c r="I2883">
        <v>68.044717701381003</v>
      </c>
    </row>
    <row r="2884" spans="1:9" x14ac:dyDescent="0.15">
      <c r="A2884" t="s">
        <v>202</v>
      </c>
      <c r="B2884" t="s">
        <v>265</v>
      </c>
      <c r="C2884" t="s">
        <v>205</v>
      </c>
      <c r="D2884" t="s">
        <v>204</v>
      </c>
      <c r="E2884" t="s">
        <v>167</v>
      </c>
      <c r="F2884">
        <v>2011</v>
      </c>
      <c r="G2884">
        <v>70.995171792746305</v>
      </c>
      <c r="H2884">
        <v>73.920277323668799</v>
      </c>
      <c r="I2884">
        <v>67.573673180193197</v>
      </c>
    </row>
    <row r="2885" spans="1:9" x14ac:dyDescent="0.15">
      <c r="A2885" t="s">
        <v>202</v>
      </c>
      <c r="B2885" t="s">
        <v>266</v>
      </c>
      <c r="C2885" t="s">
        <v>21</v>
      </c>
      <c r="D2885" t="s">
        <v>204</v>
      </c>
      <c r="E2885" t="s">
        <v>167</v>
      </c>
      <c r="F2885">
        <v>2011</v>
      </c>
      <c r="G2885">
        <v>70.153125995090605</v>
      </c>
      <c r="H2885">
        <v>72.7962366015431</v>
      </c>
      <c r="I2885">
        <v>67.001805452837601</v>
      </c>
    </row>
    <row r="2886" spans="1:9" x14ac:dyDescent="0.15">
      <c r="A2886" t="s">
        <v>202</v>
      </c>
      <c r="B2886" t="s">
        <v>266</v>
      </c>
      <c r="C2886" t="s">
        <v>1</v>
      </c>
      <c r="D2886" t="s">
        <v>204</v>
      </c>
      <c r="E2886" t="s">
        <v>167</v>
      </c>
      <c r="F2886">
        <v>2011</v>
      </c>
      <c r="G2886">
        <v>71.707780848305006</v>
      </c>
      <c r="H2886">
        <v>74.867326342714605</v>
      </c>
      <c r="I2886">
        <v>67.944423139526094</v>
      </c>
    </row>
    <row r="2887" spans="1:9" x14ac:dyDescent="0.15">
      <c r="A2887" t="s">
        <v>202</v>
      </c>
      <c r="B2887" t="s">
        <v>266</v>
      </c>
      <c r="C2887" t="s">
        <v>205</v>
      </c>
      <c r="D2887" t="s">
        <v>204</v>
      </c>
      <c r="E2887" t="s">
        <v>167</v>
      </c>
      <c r="F2887">
        <v>2011</v>
      </c>
      <c r="G2887">
        <v>70.966087639667293</v>
      </c>
      <c r="H2887">
        <v>73.871283325416698</v>
      </c>
      <c r="I2887">
        <v>67.563066187047994</v>
      </c>
    </row>
    <row r="2888" spans="1:9" x14ac:dyDescent="0.15">
      <c r="A2888" t="s">
        <v>202</v>
      </c>
      <c r="B2888" t="s">
        <v>267</v>
      </c>
      <c r="C2888" t="s">
        <v>21</v>
      </c>
      <c r="D2888" t="s">
        <v>204</v>
      </c>
      <c r="E2888" t="s">
        <v>167</v>
      </c>
      <c r="F2888">
        <v>2011</v>
      </c>
      <c r="G2888">
        <v>69.903601211111805</v>
      </c>
      <c r="H2888">
        <v>72.595830669172699</v>
      </c>
      <c r="I2888">
        <v>66.726549416225595</v>
      </c>
    </row>
    <row r="2889" spans="1:9" x14ac:dyDescent="0.15">
      <c r="A2889" t="s">
        <v>202</v>
      </c>
      <c r="B2889" t="s">
        <v>267</v>
      </c>
      <c r="C2889" t="s">
        <v>1</v>
      </c>
      <c r="D2889" t="s">
        <v>204</v>
      </c>
      <c r="E2889" t="s">
        <v>167</v>
      </c>
      <c r="F2889">
        <v>2011</v>
      </c>
      <c r="G2889">
        <v>70.962522523509193</v>
      </c>
      <c r="H2889">
        <v>74.107412454929502</v>
      </c>
      <c r="I2889">
        <v>67.398246751810404</v>
      </c>
    </row>
    <row r="2890" spans="1:9" x14ac:dyDescent="0.15">
      <c r="A2890" t="s">
        <v>202</v>
      </c>
      <c r="B2890" t="s">
        <v>267</v>
      </c>
      <c r="C2890" t="s">
        <v>205</v>
      </c>
      <c r="D2890" t="s">
        <v>204</v>
      </c>
      <c r="E2890" t="s">
        <v>167</v>
      </c>
      <c r="F2890">
        <v>2011</v>
      </c>
      <c r="G2890">
        <v>70.471531429326205</v>
      </c>
      <c r="H2890">
        <v>73.3748635978843</v>
      </c>
      <c r="I2890">
        <v>67.138774905970806</v>
      </c>
    </row>
    <row r="2891" spans="1:9" x14ac:dyDescent="0.15">
      <c r="A2891" t="s">
        <v>202</v>
      </c>
      <c r="B2891" t="s">
        <v>268</v>
      </c>
      <c r="C2891" t="s">
        <v>21</v>
      </c>
      <c r="D2891" t="s">
        <v>204</v>
      </c>
      <c r="E2891" t="s">
        <v>167</v>
      </c>
      <c r="F2891">
        <v>2011</v>
      </c>
      <c r="G2891">
        <v>68.632653319798706</v>
      </c>
      <c r="H2891">
        <v>71.120736736653896</v>
      </c>
      <c r="I2891">
        <v>65.666671206541807</v>
      </c>
    </row>
    <row r="2892" spans="1:9" x14ac:dyDescent="0.15">
      <c r="A2892" t="s">
        <v>202</v>
      </c>
      <c r="B2892" t="s">
        <v>268</v>
      </c>
      <c r="C2892" t="s">
        <v>1</v>
      </c>
      <c r="D2892" t="s">
        <v>204</v>
      </c>
      <c r="E2892" t="s">
        <v>167</v>
      </c>
      <c r="F2892">
        <v>2011</v>
      </c>
      <c r="G2892">
        <v>70.498369260718704</v>
      </c>
      <c r="H2892">
        <v>73.467994557482996</v>
      </c>
      <c r="I2892">
        <v>66.940984483029595</v>
      </c>
    </row>
    <row r="2893" spans="1:9" x14ac:dyDescent="0.15">
      <c r="A2893" t="s">
        <v>202</v>
      </c>
      <c r="B2893" t="s">
        <v>268</v>
      </c>
      <c r="C2893" t="s">
        <v>205</v>
      </c>
      <c r="D2893" t="s">
        <v>204</v>
      </c>
      <c r="E2893" t="s">
        <v>167</v>
      </c>
      <c r="F2893">
        <v>2011</v>
      </c>
      <c r="G2893">
        <v>69.595849065526096</v>
      </c>
      <c r="H2893">
        <v>72.345033738187595</v>
      </c>
      <c r="I2893">
        <v>66.356535330788205</v>
      </c>
    </row>
    <row r="2894" spans="1:9" x14ac:dyDescent="0.15">
      <c r="A2894" t="s">
        <v>202</v>
      </c>
      <c r="B2894" t="s">
        <v>269</v>
      </c>
      <c r="C2894" t="s">
        <v>21</v>
      </c>
      <c r="D2894" t="s">
        <v>204</v>
      </c>
      <c r="E2894" t="s">
        <v>167</v>
      </c>
      <c r="F2894">
        <v>2011</v>
      </c>
      <c r="G2894">
        <v>69.476871749588994</v>
      </c>
      <c r="H2894">
        <v>72.069641689662106</v>
      </c>
      <c r="I2894">
        <v>66.4809702075232</v>
      </c>
    </row>
    <row r="2895" spans="1:9" x14ac:dyDescent="0.15">
      <c r="A2895" t="s">
        <v>202</v>
      </c>
      <c r="B2895" t="s">
        <v>269</v>
      </c>
      <c r="C2895" t="s">
        <v>1</v>
      </c>
      <c r="D2895" t="s">
        <v>204</v>
      </c>
      <c r="E2895" t="s">
        <v>167</v>
      </c>
      <c r="F2895">
        <v>2011</v>
      </c>
      <c r="G2895">
        <v>71.306452164611898</v>
      </c>
      <c r="H2895">
        <v>74.452240902271797</v>
      </c>
      <c r="I2895">
        <v>67.683198714446604</v>
      </c>
    </row>
    <row r="2896" spans="1:9" x14ac:dyDescent="0.15">
      <c r="A2896" t="s">
        <v>202</v>
      </c>
      <c r="B2896" t="s">
        <v>269</v>
      </c>
      <c r="C2896" t="s">
        <v>205</v>
      </c>
      <c r="D2896" t="s">
        <v>204</v>
      </c>
      <c r="E2896" t="s">
        <v>167</v>
      </c>
      <c r="F2896">
        <v>2011</v>
      </c>
      <c r="G2896">
        <v>70.419142178844695</v>
      </c>
      <c r="H2896">
        <v>73.271504491357604</v>
      </c>
      <c r="I2896">
        <v>67.145860855848795</v>
      </c>
    </row>
    <row r="2897" spans="1:9" x14ac:dyDescent="0.15">
      <c r="A2897" t="s">
        <v>202</v>
      </c>
      <c r="B2897" t="s">
        <v>270</v>
      </c>
      <c r="C2897" t="s">
        <v>21</v>
      </c>
      <c r="D2897" t="s">
        <v>204</v>
      </c>
      <c r="E2897" t="s">
        <v>167</v>
      </c>
      <c r="F2897">
        <v>2011</v>
      </c>
      <c r="G2897">
        <v>69.569179291534894</v>
      </c>
      <c r="H2897">
        <v>72.1852725703217</v>
      </c>
      <c r="I2897">
        <v>66.4980448977241</v>
      </c>
    </row>
    <row r="2898" spans="1:9" x14ac:dyDescent="0.15">
      <c r="A2898" t="s">
        <v>202</v>
      </c>
      <c r="B2898" t="s">
        <v>270</v>
      </c>
      <c r="C2898" t="s">
        <v>1</v>
      </c>
      <c r="D2898" t="s">
        <v>204</v>
      </c>
      <c r="E2898" t="s">
        <v>167</v>
      </c>
      <c r="F2898">
        <v>2011</v>
      </c>
      <c r="G2898">
        <v>71.085184532050306</v>
      </c>
      <c r="H2898">
        <v>74.084100425884202</v>
      </c>
      <c r="I2898">
        <v>67.580581596707106</v>
      </c>
    </row>
    <row r="2899" spans="1:9" x14ac:dyDescent="0.15">
      <c r="A2899" t="s">
        <v>202</v>
      </c>
      <c r="B2899" t="s">
        <v>270</v>
      </c>
      <c r="C2899" t="s">
        <v>205</v>
      </c>
      <c r="D2899" t="s">
        <v>204</v>
      </c>
      <c r="E2899" t="s">
        <v>167</v>
      </c>
      <c r="F2899">
        <v>2011</v>
      </c>
      <c r="G2899">
        <v>70.3673871981009</v>
      </c>
      <c r="H2899">
        <v>73.194032195890699</v>
      </c>
      <c r="I2899">
        <v>67.078556381227003</v>
      </c>
    </row>
    <row r="2900" spans="1:9" x14ac:dyDescent="0.15">
      <c r="A2900" t="s">
        <v>202</v>
      </c>
      <c r="B2900" t="s">
        <v>271</v>
      </c>
      <c r="C2900" t="s">
        <v>21</v>
      </c>
      <c r="D2900" t="s">
        <v>204</v>
      </c>
      <c r="E2900" t="s">
        <v>167</v>
      </c>
      <c r="F2900">
        <v>2011</v>
      </c>
      <c r="G2900">
        <v>69.5533392878786</v>
      </c>
      <c r="H2900">
        <v>72.295229452850407</v>
      </c>
      <c r="I2900">
        <v>66.466973416160599</v>
      </c>
    </row>
    <row r="2901" spans="1:9" x14ac:dyDescent="0.15">
      <c r="A2901" t="s">
        <v>202</v>
      </c>
      <c r="B2901" t="s">
        <v>271</v>
      </c>
      <c r="C2901" t="s">
        <v>1</v>
      </c>
      <c r="D2901" t="s">
        <v>204</v>
      </c>
      <c r="E2901" t="s">
        <v>167</v>
      </c>
      <c r="F2901">
        <v>2011</v>
      </c>
      <c r="G2901">
        <v>71.748360769776497</v>
      </c>
      <c r="H2901">
        <v>74.8400212262612</v>
      </c>
      <c r="I2901">
        <v>68.094505001094404</v>
      </c>
    </row>
    <row r="2902" spans="1:9" x14ac:dyDescent="0.15">
      <c r="A2902" t="s">
        <v>202</v>
      </c>
      <c r="B2902" t="s">
        <v>271</v>
      </c>
      <c r="C2902" t="s">
        <v>205</v>
      </c>
      <c r="D2902" t="s">
        <v>204</v>
      </c>
      <c r="E2902" t="s">
        <v>167</v>
      </c>
      <c r="F2902">
        <v>2011</v>
      </c>
      <c r="G2902">
        <v>70.689499748441904</v>
      </c>
      <c r="H2902">
        <v>73.570721084992996</v>
      </c>
      <c r="I2902">
        <v>67.2614719043994</v>
      </c>
    </row>
    <row r="2903" spans="1:9" x14ac:dyDescent="0.15">
      <c r="A2903" t="s">
        <v>202</v>
      </c>
      <c r="B2903" t="s">
        <v>272</v>
      </c>
      <c r="C2903" t="s">
        <v>21</v>
      </c>
      <c r="D2903" t="s">
        <v>204</v>
      </c>
      <c r="E2903" t="s">
        <v>167</v>
      </c>
      <c r="F2903">
        <v>2011</v>
      </c>
      <c r="G2903">
        <v>69.625422424326601</v>
      </c>
      <c r="H2903">
        <v>72.284653949771695</v>
      </c>
      <c r="I2903">
        <v>66.591058428754494</v>
      </c>
    </row>
    <row r="2904" spans="1:9" x14ac:dyDescent="0.15">
      <c r="A2904" t="s">
        <v>202</v>
      </c>
      <c r="B2904" t="s">
        <v>272</v>
      </c>
      <c r="C2904" t="s">
        <v>1</v>
      </c>
      <c r="D2904" t="s">
        <v>204</v>
      </c>
      <c r="E2904" t="s">
        <v>167</v>
      </c>
      <c r="F2904">
        <v>2011</v>
      </c>
      <c r="G2904">
        <v>70.815846382002505</v>
      </c>
      <c r="H2904">
        <v>73.944517704342005</v>
      </c>
      <c r="I2904">
        <v>67.203827659260995</v>
      </c>
    </row>
    <row r="2905" spans="1:9" x14ac:dyDescent="0.15">
      <c r="A2905" t="s">
        <v>202</v>
      </c>
      <c r="B2905" t="s">
        <v>272</v>
      </c>
      <c r="C2905" t="s">
        <v>205</v>
      </c>
      <c r="D2905" t="s">
        <v>204</v>
      </c>
      <c r="E2905" t="s">
        <v>167</v>
      </c>
      <c r="F2905">
        <v>2011</v>
      </c>
      <c r="G2905">
        <v>70.255547504843307</v>
      </c>
      <c r="H2905">
        <v>73.147086415776002</v>
      </c>
      <c r="I2905">
        <v>66.933988079135503</v>
      </c>
    </row>
    <row r="2906" spans="1:9" x14ac:dyDescent="0.15">
      <c r="A2906" t="s">
        <v>202</v>
      </c>
      <c r="B2906" t="s">
        <v>273</v>
      </c>
      <c r="C2906" t="s">
        <v>21</v>
      </c>
      <c r="D2906" t="s">
        <v>204</v>
      </c>
      <c r="E2906" t="s">
        <v>167</v>
      </c>
      <c r="F2906">
        <v>2011</v>
      </c>
      <c r="G2906">
        <v>69.482805690765204</v>
      </c>
      <c r="H2906">
        <v>72.113934816462901</v>
      </c>
      <c r="I2906">
        <v>66.441699842308296</v>
      </c>
    </row>
    <row r="2907" spans="1:9" x14ac:dyDescent="0.15">
      <c r="A2907" t="s">
        <v>202</v>
      </c>
      <c r="B2907" t="s">
        <v>273</v>
      </c>
      <c r="C2907" t="s">
        <v>1</v>
      </c>
      <c r="D2907" t="s">
        <v>204</v>
      </c>
      <c r="E2907" t="s">
        <v>167</v>
      </c>
      <c r="F2907">
        <v>2011</v>
      </c>
      <c r="G2907">
        <v>71.180812112059002</v>
      </c>
      <c r="H2907">
        <v>74.323039841894598</v>
      </c>
      <c r="I2907">
        <v>67.573470218178002</v>
      </c>
    </row>
    <row r="2908" spans="1:9" x14ac:dyDescent="0.15">
      <c r="A2908" t="s">
        <v>202</v>
      </c>
      <c r="B2908" t="s">
        <v>273</v>
      </c>
      <c r="C2908" t="s">
        <v>205</v>
      </c>
      <c r="D2908" t="s">
        <v>204</v>
      </c>
      <c r="E2908" t="s">
        <v>167</v>
      </c>
      <c r="F2908">
        <v>2011</v>
      </c>
      <c r="G2908">
        <v>70.364969746433204</v>
      </c>
      <c r="H2908">
        <v>73.2764825726439</v>
      </c>
      <c r="I2908">
        <v>67.088575290177005</v>
      </c>
    </row>
    <row r="2909" spans="1:9" x14ac:dyDescent="0.15">
      <c r="A2909" t="s">
        <v>202</v>
      </c>
      <c r="B2909" t="s">
        <v>274</v>
      </c>
      <c r="C2909" t="s">
        <v>21</v>
      </c>
      <c r="D2909" t="s">
        <v>204</v>
      </c>
      <c r="E2909" t="s">
        <v>167</v>
      </c>
      <c r="F2909">
        <v>2011</v>
      </c>
      <c r="G2909">
        <v>68.851770938910803</v>
      </c>
      <c r="H2909">
        <v>71.390174151213003</v>
      </c>
      <c r="I2909">
        <v>65.876549563579999</v>
      </c>
    </row>
    <row r="2910" spans="1:9" x14ac:dyDescent="0.15">
      <c r="A2910" t="s">
        <v>202</v>
      </c>
      <c r="B2910" t="s">
        <v>274</v>
      </c>
      <c r="C2910" t="s">
        <v>1</v>
      </c>
      <c r="D2910" t="s">
        <v>204</v>
      </c>
      <c r="E2910" t="s">
        <v>167</v>
      </c>
      <c r="F2910">
        <v>2011</v>
      </c>
      <c r="G2910">
        <v>70.658817698259497</v>
      </c>
      <c r="H2910">
        <v>73.721853049695298</v>
      </c>
      <c r="I2910">
        <v>67.044871887925694</v>
      </c>
    </row>
    <row r="2911" spans="1:9" x14ac:dyDescent="0.15">
      <c r="A2911" t="s">
        <v>202</v>
      </c>
      <c r="B2911" t="s">
        <v>274</v>
      </c>
      <c r="C2911" t="s">
        <v>205</v>
      </c>
      <c r="D2911" t="s">
        <v>204</v>
      </c>
      <c r="E2911" t="s">
        <v>167</v>
      </c>
      <c r="F2911">
        <v>2011</v>
      </c>
      <c r="G2911">
        <v>69.771562869978794</v>
      </c>
      <c r="H2911">
        <v>72.535563425697205</v>
      </c>
      <c r="I2911">
        <v>66.535304940450899</v>
      </c>
    </row>
    <row r="2912" spans="1:9" x14ac:dyDescent="0.15">
      <c r="A2912" t="s">
        <v>202</v>
      </c>
      <c r="B2912" t="s">
        <v>275</v>
      </c>
      <c r="C2912" t="s">
        <v>21</v>
      </c>
      <c r="D2912" t="s">
        <v>204</v>
      </c>
      <c r="E2912" t="s">
        <v>167</v>
      </c>
      <c r="F2912">
        <v>2011</v>
      </c>
      <c r="G2912">
        <v>67.624450306884299</v>
      </c>
      <c r="H2912">
        <v>70.124956750139305</v>
      </c>
      <c r="I2912">
        <v>64.697491765182505</v>
      </c>
    </row>
    <row r="2913" spans="1:9" x14ac:dyDescent="0.15">
      <c r="A2913" t="s">
        <v>202</v>
      </c>
      <c r="B2913" t="s">
        <v>275</v>
      </c>
      <c r="C2913" t="s">
        <v>1</v>
      </c>
      <c r="D2913" t="s">
        <v>204</v>
      </c>
      <c r="E2913" t="s">
        <v>167</v>
      </c>
      <c r="F2913">
        <v>2011</v>
      </c>
      <c r="G2913">
        <v>69.756101838195704</v>
      </c>
      <c r="H2913">
        <v>72.874405737845606</v>
      </c>
      <c r="I2913">
        <v>66.262947576376405</v>
      </c>
    </row>
    <row r="2914" spans="1:9" x14ac:dyDescent="0.15">
      <c r="A2914" t="s">
        <v>202</v>
      </c>
      <c r="B2914" t="s">
        <v>275</v>
      </c>
      <c r="C2914" t="s">
        <v>205</v>
      </c>
      <c r="D2914" t="s">
        <v>204</v>
      </c>
      <c r="E2914" t="s">
        <v>167</v>
      </c>
      <c r="F2914">
        <v>2011</v>
      </c>
      <c r="G2914">
        <v>68.703204553674496</v>
      </c>
      <c r="H2914">
        <v>71.519475659180301</v>
      </c>
      <c r="I2914">
        <v>65.473227380529707</v>
      </c>
    </row>
    <row r="2915" spans="1:9" x14ac:dyDescent="0.15">
      <c r="A2915" t="s">
        <v>202</v>
      </c>
      <c r="B2915" t="s">
        <v>276</v>
      </c>
      <c r="C2915" t="s">
        <v>21</v>
      </c>
      <c r="D2915" t="s">
        <v>204</v>
      </c>
      <c r="E2915" t="s">
        <v>167</v>
      </c>
      <c r="F2915">
        <v>2011</v>
      </c>
      <c r="G2915">
        <v>67.915750167934107</v>
      </c>
      <c r="H2915">
        <v>70.531433013671901</v>
      </c>
      <c r="I2915">
        <v>64.8830026406211</v>
      </c>
    </row>
    <row r="2916" spans="1:9" x14ac:dyDescent="0.15">
      <c r="A2916" t="s">
        <v>202</v>
      </c>
      <c r="B2916" t="s">
        <v>276</v>
      </c>
      <c r="C2916" t="s">
        <v>1</v>
      </c>
      <c r="D2916" t="s">
        <v>204</v>
      </c>
      <c r="E2916" t="s">
        <v>167</v>
      </c>
      <c r="F2916">
        <v>2011</v>
      </c>
      <c r="G2916">
        <v>69.769403184447</v>
      </c>
      <c r="H2916">
        <v>72.913523512992796</v>
      </c>
      <c r="I2916">
        <v>66.220946342075607</v>
      </c>
    </row>
    <row r="2917" spans="1:9" x14ac:dyDescent="0.15">
      <c r="A2917" t="s">
        <v>202</v>
      </c>
      <c r="B2917" t="s">
        <v>276</v>
      </c>
      <c r="C2917" t="s">
        <v>205</v>
      </c>
      <c r="D2917" t="s">
        <v>204</v>
      </c>
      <c r="E2917" t="s">
        <v>167</v>
      </c>
      <c r="F2917">
        <v>2011</v>
      </c>
      <c r="G2917">
        <v>68.870781166088193</v>
      </c>
      <c r="H2917">
        <v>71.730088221430293</v>
      </c>
      <c r="I2917">
        <v>65.626505040133907</v>
      </c>
    </row>
    <row r="2918" spans="1:9" x14ac:dyDescent="0.15">
      <c r="A2918" t="s">
        <v>202</v>
      </c>
      <c r="B2918" t="s">
        <v>277</v>
      </c>
      <c r="C2918" t="s">
        <v>21</v>
      </c>
      <c r="D2918" t="s">
        <v>204</v>
      </c>
      <c r="E2918" t="s">
        <v>167</v>
      </c>
      <c r="F2918">
        <v>2011</v>
      </c>
      <c r="G2918">
        <v>67.872176302600295</v>
      </c>
      <c r="H2918">
        <v>70.413602260838999</v>
      </c>
      <c r="I2918">
        <v>64.901172913819096</v>
      </c>
    </row>
    <row r="2919" spans="1:9" x14ac:dyDescent="0.15">
      <c r="A2919" t="s">
        <v>202</v>
      </c>
      <c r="B2919" t="s">
        <v>277</v>
      </c>
      <c r="C2919" t="s">
        <v>1</v>
      </c>
      <c r="D2919" t="s">
        <v>204</v>
      </c>
      <c r="E2919" t="s">
        <v>167</v>
      </c>
      <c r="F2919">
        <v>2011</v>
      </c>
      <c r="G2919">
        <v>70.209114112157707</v>
      </c>
      <c r="H2919">
        <v>73.261666287716494</v>
      </c>
      <c r="I2919">
        <v>66.720046658890894</v>
      </c>
    </row>
    <row r="2920" spans="1:9" x14ac:dyDescent="0.15">
      <c r="A2920" t="s">
        <v>202</v>
      </c>
      <c r="B2920" t="s">
        <v>277</v>
      </c>
      <c r="C2920" t="s">
        <v>205</v>
      </c>
      <c r="D2920" t="s">
        <v>204</v>
      </c>
      <c r="E2920" t="s">
        <v>167</v>
      </c>
      <c r="F2920">
        <v>2011</v>
      </c>
      <c r="G2920">
        <v>69.044303955837407</v>
      </c>
      <c r="H2920">
        <v>71.838895585832006</v>
      </c>
      <c r="I2920">
        <v>65.841965476462605</v>
      </c>
    </row>
    <row r="2921" spans="1:9" x14ac:dyDescent="0.15">
      <c r="A2921" t="s">
        <v>202</v>
      </c>
      <c r="B2921" t="s">
        <v>278</v>
      </c>
      <c r="C2921" t="s">
        <v>21</v>
      </c>
      <c r="D2921" t="s">
        <v>204</v>
      </c>
      <c r="E2921" t="s">
        <v>167</v>
      </c>
      <c r="F2921">
        <v>2011</v>
      </c>
      <c r="G2921">
        <v>68.963593369143098</v>
      </c>
      <c r="H2921">
        <v>71.621520081798096</v>
      </c>
      <c r="I2921">
        <v>65.935422473292107</v>
      </c>
    </row>
    <row r="2922" spans="1:9" x14ac:dyDescent="0.15">
      <c r="A2922" t="s">
        <v>202</v>
      </c>
      <c r="B2922" t="s">
        <v>278</v>
      </c>
      <c r="C2922" t="s">
        <v>1</v>
      </c>
      <c r="D2922" t="s">
        <v>204</v>
      </c>
      <c r="E2922" t="s">
        <v>167</v>
      </c>
      <c r="F2922">
        <v>2011</v>
      </c>
      <c r="G2922">
        <v>70.9396166587306</v>
      </c>
      <c r="H2922">
        <v>74.019408811012497</v>
      </c>
      <c r="I2922">
        <v>67.256257938008801</v>
      </c>
    </row>
    <row r="2923" spans="1:9" x14ac:dyDescent="0.15">
      <c r="A2923" t="s">
        <v>202</v>
      </c>
      <c r="B2923" t="s">
        <v>278</v>
      </c>
      <c r="C2923" t="s">
        <v>205</v>
      </c>
      <c r="D2923" t="s">
        <v>204</v>
      </c>
      <c r="E2923" t="s">
        <v>167</v>
      </c>
      <c r="F2923">
        <v>2011</v>
      </c>
      <c r="G2923">
        <v>69.979853433578299</v>
      </c>
      <c r="H2923">
        <v>72.844177149510898</v>
      </c>
      <c r="I2923">
        <v>66.616593844148596</v>
      </c>
    </row>
    <row r="2924" spans="1:9" x14ac:dyDescent="0.15">
      <c r="A2924" t="s">
        <v>202</v>
      </c>
      <c r="B2924" t="s">
        <v>279</v>
      </c>
      <c r="C2924" t="s">
        <v>21</v>
      </c>
      <c r="D2924" t="s">
        <v>204</v>
      </c>
      <c r="E2924" t="s">
        <v>167</v>
      </c>
      <c r="F2924">
        <v>2011</v>
      </c>
      <c r="G2924">
        <v>67.764228421506402</v>
      </c>
      <c r="H2924">
        <v>70.313003719634494</v>
      </c>
      <c r="I2924">
        <v>64.867637725762506</v>
      </c>
    </row>
    <row r="2925" spans="1:9" x14ac:dyDescent="0.15">
      <c r="A2925" t="s">
        <v>202</v>
      </c>
      <c r="B2925" t="s">
        <v>279</v>
      </c>
      <c r="C2925" t="s">
        <v>1</v>
      </c>
      <c r="D2925" t="s">
        <v>204</v>
      </c>
      <c r="E2925" t="s">
        <v>167</v>
      </c>
      <c r="F2925">
        <v>2011</v>
      </c>
      <c r="G2925">
        <v>69.897131329796693</v>
      </c>
      <c r="H2925">
        <v>72.919686549975793</v>
      </c>
      <c r="I2925">
        <v>66.339825604118104</v>
      </c>
    </row>
    <row r="2926" spans="1:9" x14ac:dyDescent="0.15">
      <c r="A2926" t="s">
        <v>202</v>
      </c>
      <c r="B2926" t="s">
        <v>279</v>
      </c>
      <c r="C2926" t="s">
        <v>205</v>
      </c>
      <c r="D2926" t="s">
        <v>204</v>
      </c>
      <c r="E2926" t="s">
        <v>167</v>
      </c>
      <c r="F2926">
        <v>2011</v>
      </c>
      <c r="G2926">
        <v>68.851364417016896</v>
      </c>
      <c r="H2926">
        <v>71.661565921655594</v>
      </c>
      <c r="I2926">
        <v>65.626685402210995</v>
      </c>
    </row>
    <row r="2927" spans="1:9" x14ac:dyDescent="0.15">
      <c r="A2927" t="s">
        <v>202</v>
      </c>
      <c r="B2927" t="s">
        <v>215</v>
      </c>
      <c r="C2927" t="s">
        <v>21</v>
      </c>
      <c r="D2927" t="s">
        <v>204</v>
      </c>
      <c r="E2927" t="s">
        <v>167</v>
      </c>
      <c r="F2927">
        <v>2017</v>
      </c>
      <c r="G2927">
        <v>67.710245895644903</v>
      </c>
      <c r="H2927">
        <v>70.476970615766106</v>
      </c>
      <c r="I2927">
        <v>64.488247983524403</v>
      </c>
    </row>
    <row r="2928" spans="1:9" x14ac:dyDescent="0.15">
      <c r="A2928" t="s">
        <v>202</v>
      </c>
      <c r="B2928" t="s">
        <v>215</v>
      </c>
      <c r="C2928" t="s">
        <v>1</v>
      </c>
      <c r="D2928" t="s">
        <v>204</v>
      </c>
      <c r="E2928" t="s">
        <v>167</v>
      </c>
      <c r="F2928">
        <v>2017</v>
      </c>
      <c r="G2928">
        <v>69.251604723035996</v>
      </c>
      <c r="H2928">
        <v>72.460276250317904</v>
      </c>
      <c r="I2928">
        <v>65.710768550881099</v>
      </c>
    </row>
    <row r="2929" spans="1:9" x14ac:dyDescent="0.15">
      <c r="A2929" t="s">
        <v>202</v>
      </c>
      <c r="B2929" t="s">
        <v>215</v>
      </c>
      <c r="C2929" t="s">
        <v>205</v>
      </c>
      <c r="D2929" t="s">
        <v>204</v>
      </c>
      <c r="E2929" t="s">
        <v>167</v>
      </c>
      <c r="F2929">
        <v>2017</v>
      </c>
      <c r="G2929">
        <v>68.481717587793497</v>
      </c>
      <c r="H2929">
        <v>71.374492241819695</v>
      </c>
      <c r="I2929">
        <v>65.166866288287395</v>
      </c>
    </row>
    <row r="2930" spans="1:9" x14ac:dyDescent="0.15">
      <c r="A2930" t="s">
        <v>202</v>
      </c>
      <c r="B2930" t="s">
        <v>216</v>
      </c>
      <c r="C2930" t="s">
        <v>21</v>
      </c>
      <c r="D2930" t="s">
        <v>204</v>
      </c>
      <c r="E2930" t="s">
        <v>167</v>
      </c>
      <c r="F2930">
        <v>2017</v>
      </c>
      <c r="G2930">
        <v>68.076260305821293</v>
      </c>
      <c r="H2930">
        <v>70.888378071220899</v>
      </c>
      <c r="I2930">
        <v>64.936315400769004</v>
      </c>
    </row>
    <row r="2931" spans="1:9" x14ac:dyDescent="0.15">
      <c r="A2931" t="s">
        <v>202</v>
      </c>
      <c r="B2931" t="s">
        <v>216</v>
      </c>
      <c r="C2931" t="s">
        <v>1</v>
      </c>
      <c r="D2931" t="s">
        <v>204</v>
      </c>
      <c r="E2931" t="s">
        <v>167</v>
      </c>
      <c r="F2931">
        <v>2017</v>
      </c>
      <c r="G2931">
        <v>69.591233560187106</v>
      </c>
      <c r="H2931">
        <v>72.856157330931694</v>
      </c>
      <c r="I2931">
        <v>65.988425510274595</v>
      </c>
    </row>
    <row r="2932" spans="1:9" x14ac:dyDescent="0.15">
      <c r="A2932" t="s">
        <v>202</v>
      </c>
      <c r="B2932" t="s">
        <v>216</v>
      </c>
      <c r="C2932" t="s">
        <v>205</v>
      </c>
      <c r="D2932" t="s">
        <v>204</v>
      </c>
      <c r="E2932" t="s">
        <v>167</v>
      </c>
      <c r="F2932">
        <v>2017</v>
      </c>
      <c r="G2932">
        <v>68.839951225790401</v>
      </c>
      <c r="H2932">
        <v>71.7406639676786</v>
      </c>
      <c r="I2932">
        <v>65.409864025313297</v>
      </c>
    </row>
    <row r="2933" spans="1:9" x14ac:dyDescent="0.15">
      <c r="A2933" t="s">
        <v>202</v>
      </c>
      <c r="B2933" t="s">
        <v>217</v>
      </c>
      <c r="C2933" t="s">
        <v>21</v>
      </c>
      <c r="D2933" t="s">
        <v>204</v>
      </c>
      <c r="E2933" t="s">
        <v>167</v>
      </c>
      <c r="F2933">
        <v>2017</v>
      </c>
      <c r="G2933">
        <v>67.847580978023998</v>
      </c>
      <c r="H2933">
        <v>70.712927384985406</v>
      </c>
      <c r="I2933">
        <v>64.773656692548698</v>
      </c>
    </row>
    <row r="2934" spans="1:9" x14ac:dyDescent="0.15">
      <c r="A2934" t="s">
        <v>202</v>
      </c>
      <c r="B2934" t="s">
        <v>217</v>
      </c>
      <c r="C2934" t="s">
        <v>1</v>
      </c>
      <c r="D2934" t="s">
        <v>204</v>
      </c>
      <c r="E2934" t="s">
        <v>167</v>
      </c>
      <c r="F2934">
        <v>2017</v>
      </c>
      <c r="G2934">
        <v>69.480828391182101</v>
      </c>
      <c r="H2934">
        <v>72.7495623950621</v>
      </c>
      <c r="I2934">
        <v>65.793151221324905</v>
      </c>
    </row>
    <row r="2935" spans="1:9" x14ac:dyDescent="0.15">
      <c r="A2935" t="s">
        <v>202</v>
      </c>
      <c r="B2935" t="s">
        <v>217</v>
      </c>
      <c r="C2935" t="s">
        <v>205</v>
      </c>
      <c r="D2935" t="s">
        <v>204</v>
      </c>
      <c r="E2935" t="s">
        <v>167</v>
      </c>
      <c r="F2935">
        <v>2017</v>
      </c>
      <c r="G2935">
        <v>68.663674066283605</v>
      </c>
      <c r="H2935">
        <v>71.626186863463701</v>
      </c>
      <c r="I2935">
        <v>65.308668468192195</v>
      </c>
    </row>
    <row r="2936" spans="1:9" x14ac:dyDescent="0.15">
      <c r="A2936" t="s">
        <v>202</v>
      </c>
      <c r="B2936" t="s">
        <v>218</v>
      </c>
      <c r="C2936" t="s">
        <v>21</v>
      </c>
      <c r="D2936" t="s">
        <v>204</v>
      </c>
      <c r="E2936" t="s">
        <v>167</v>
      </c>
      <c r="F2936">
        <v>2017</v>
      </c>
      <c r="G2936">
        <v>67.175552839204499</v>
      </c>
      <c r="H2936">
        <v>69.8644763471207</v>
      </c>
      <c r="I2936">
        <v>64.046008546873793</v>
      </c>
    </row>
    <row r="2937" spans="1:9" x14ac:dyDescent="0.15">
      <c r="A2937" t="s">
        <v>202</v>
      </c>
      <c r="B2937" t="s">
        <v>218</v>
      </c>
      <c r="C2937" t="s">
        <v>1</v>
      </c>
      <c r="D2937" t="s">
        <v>204</v>
      </c>
      <c r="E2937" t="s">
        <v>167</v>
      </c>
      <c r="F2937">
        <v>2017</v>
      </c>
      <c r="G2937">
        <v>68.750119396250994</v>
      </c>
      <c r="H2937">
        <v>71.996859677964295</v>
      </c>
      <c r="I2937">
        <v>65.099299618507104</v>
      </c>
    </row>
    <row r="2938" spans="1:9" x14ac:dyDescent="0.15">
      <c r="A2938" t="s">
        <v>202</v>
      </c>
      <c r="B2938" t="s">
        <v>218</v>
      </c>
      <c r="C2938" t="s">
        <v>205</v>
      </c>
      <c r="D2938" t="s">
        <v>204</v>
      </c>
      <c r="E2938" t="s">
        <v>167</v>
      </c>
      <c r="F2938">
        <v>2017</v>
      </c>
      <c r="G2938">
        <v>67.969553452372807</v>
      </c>
      <c r="H2938">
        <v>70.8492381118715</v>
      </c>
      <c r="I2938">
        <v>64.492077659581398</v>
      </c>
    </row>
    <row r="2939" spans="1:9" x14ac:dyDescent="0.15">
      <c r="A2939" t="s">
        <v>202</v>
      </c>
      <c r="B2939" t="s">
        <v>280</v>
      </c>
      <c r="C2939" t="s">
        <v>21</v>
      </c>
      <c r="D2939" t="s">
        <v>204</v>
      </c>
      <c r="E2939" t="s">
        <v>167</v>
      </c>
      <c r="F2939">
        <v>2017</v>
      </c>
      <c r="G2939">
        <v>67.147801898115205</v>
      </c>
      <c r="H2939">
        <v>69.896869175537006</v>
      </c>
      <c r="I2939">
        <v>64.029859086318993</v>
      </c>
    </row>
    <row r="2940" spans="1:9" x14ac:dyDescent="0.15">
      <c r="A2940" t="s">
        <v>202</v>
      </c>
      <c r="B2940" t="s">
        <v>280</v>
      </c>
      <c r="C2940" t="s">
        <v>1</v>
      </c>
      <c r="D2940" t="s">
        <v>204</v>
      </c>
      <c r="E2940" t="s">
        <v>167</v>
      </c>
      <c r="F2940">
        <v>2017</v>
      </c>
      <c r="G2940">
        <v>69.615751842998506</v>
      </c>
      <c r="H2940">
        <v>73.002113899540404</v>
      </c>
      <c r="I2940">
        <v>65.946681863753696</v>
      </c>
    </row>
    <row r="2941" spans="1:9" x14ac:dyDescent="0.15">
      <c r="A2941" t="s">
        <v>202</v>
      </c>
      <c r="B2941" t="s">
        <v>280</v>
      </c>
      <c r="C2941" t="s">
        <v>205</v>
      </c>
      <c r="D2941" t="s">
        <v>204</v>
      </c>
      <c r="E2941" t="s">
        <v>167</v>
      </c>
      <c r="F2941">
        <v>2017</v>
      </c>
      <c r="G2941">
        <v>68.411014428716896</v>
      </c>
      <c r="H2941">
        <v>71.546080332574405</v>
      </c>
      <c r="I2941">
        <v>65.2118551433786</v>
      </c>
    </row>
    <row r="2942" spans="1:9" x14ac:dyDescent="0.15">
      <c r="A2942" t="s">
        <v>202</v>
      </c>
      <c r="B2942" t="s">
        <v>281</v>
      </c>
      <c r="C2942" t="s">
        <v>21</v>
      </c>
      <c r="D2942" t="s">
        <v>204</v>
      </c>
      <c r="E2942" t="s">
        <v>167</v>
      </c>
      <c r="F2942">
        <v>2017</v>
      </c>
      <c r="G2942">
        <v>67.4634233095789</v>
      </c>
      <c r="H2942">
        <v>70.285542034213506</v>
      </c>
      <c r="I2942">
        <v>64.497295974296605</v>
      </c>
    </row>
    <row r="2943" spans="1:9" x14ac:dyDescent="0.15">
      <c r="A2943" t="s">
        <v>202</v>
      </c>
      <c r="B2943" t="s">
        <v>281</v>
      </c>
      <c r="C2943" t="s">
        <v>1</v>
      </c>
      <c r="D2943" t="s">
        <v>204</v>
      </c>
      <c r="E2943" t="s">
        <v>167</v>
      </c>
      <c r="F2943">
        <v>2017</v>
      </c>
      <c r="G2943">
        <v>68.799753201622494</v>
      </c>
      <c r="H2943">
        <v>71.9515826092872</v>
      </c>
      <c r="I2943">
        <v>65.217493156961893</v>
      </c>
    </row>
    <row r="2944" spans="1:9" x14ac:dyDescent="0.15">
      <c r="A2944" t="s">
        <v>202</v>
      </c>
      <c r="B2944" t="s">
        <v>281</v>
      </c>
      <c r="C2944" t="s">
        <v>205</v>
      </c>
      <c r="D2944" t="s">
        <v>204</v>
      </c>
      <c r="E2944" t="s">
        <v>167</v>
      </c>
      <c r="F2944">
        <v>2017</v>
      </c>
      <c r="G2944">
        <v>68.135823547246105</v>
      </c>
      <c r="H2944">
        <v>70.951855357831107</v>
      </c>
      <c r="I2944">
        <v>64.841906409089702</v>
      </c>
    </row>
    <row r="2945" spans="1:9" x14ac:dyDescent="0.15">
      <c r="A2945" t="s">
        <v>202</v>
      </c>
      <c r="B2945" t="s">
        <v>282</v>
      </c>
      <c r="C2945" t="s">
        <v>21</v>
      </c>
      <c r="D2945" t="s">
        <v>204</v>
      </c>
      <c r="E2945" t="s">
        <v>167</v>
      </c>
      <c r="F2945">
        <v>2017</v>
      </c>
      <c r="G2945">
        <v>67.473806624142796</v>
      </c>
      <c r="H2945">
        <v>70.182203194592802</v>
      </c>
      <c r="I2945">
        <v>64.377587765577303</v>
      </c>
    </row>
    <row r="2946" spans="1:9" x14ac:dyDescent="0.15">
      <c r="A2946" t="s">
        <v>202</v>
      </c>
      <c r="B2946" t="s">
        <v>282</v>
      </c>
      <c r="C2946" t="s">
        <v>1</v>
      </c>
      <c r="D2946" t="s">
        <v>204</v>
      </c>
      <c r="E2946" t="s">
        <v>167</v>
      </c>
      <c r="F2946">
        <v>2017</v>
      </c>
      <c r="G2946">
        <v>68.823900901936199</v>
      </c>
      <c r="H2946">
        <v>71.956382548889593</v>
      </c>
      <c r="I2946">
        <v>65.337135251724007</v>
      </c>
    </row>
    <row r="2947" spans="1:9" x14ac:dyDescent="0.15">
      <c r="A2947" t="s">
        <v>202</v>
      </c>
      <c r="B2947" t="s">
        <v>282</v>
      </c>
      <c r="C2947" t="s">
        <v>205</v>
      </c>
      <c r="D2947" t="s">
        <v>204</v>
      </c>
      <c r="E2947" t="s">
        <v>167</v>
      </c>
      <c r="F2947">
        <v>2017</v>
      </c>
      <c r="G2947">
        <v>68.163907018462098</v>
      </c>
      <c r="H2947">
        <v>70.962573117119405</v>
      </c>
      <c r="I2947">
        <v>64.890348027691203</v>
      </c>
    </row>
    <row r="2948" spans="1:9" x14ac:dyDescent="0.15">
      <c r="A2948" t="s">
        <v>202</v>
      </c>
      <c r="B2948" t="s">
        <v>283</v>
      </c>
      <c r="C2948" t="s">
        <v>21</v>
      </c>
      <c r="D2948" t="s">
        <v>204</v>
      </c>
      <c r="E2948" t="s">
        <v>167</v>
      </c>
      <c r="F2948">
        <v>2017</v>
      </c>
      <c r="G2948">
        <v>66.955984182889395</v>
      </c>
      <c r="H2948">
        <v>69.834644729084104</v>
      </c>
      <c r="I2948">
        <v>63.763427767853102</v>
      </c>
    </row>
    <row r="2949" spans="1:9" x14ac:dyDescent="0.15">
      <c r="A2949" t="s">
        <v>202</v>
      </c>
      <c r="B2949" t="s">
        <v>283</v>
      </c>
      <c r="C2949" t="s">
        <v>1</v>
      </c>
      <c r="D2949" t="s">
        <v>204</v>
      </c>
      <c r="E2949" t="s">
        <v>167</v>
      </c>
      <c r="F2949">
        <v>2017</v>
      </c>
      <c r="G2949">
        <v>68.665201273957607</v>
      </c>
      <c r="H2949">
        <v>71.857606742506704</v>
      </c>
      <c r="I2949">
        <v>65.132869487544298</v>
      </c>
    </row>
    <row r="2950" spans="1:9" x14ac:dyDescent="0.15">
      <c r="A2950" t="s">
        <v>202</v>
      </c>
      <c r="B2950" t="s">
        <v>283</v>
      </c>
      <c r="C2950" t="s">
        <v>205</v>
      </c>
      <c r="D2950" t="s">
        <v>204</v>
      </c>
      <c r="E2950" t="s">
        <v>167</v>
      </c>
      <c r="F2950">
        <v>2017</v>
      </c>
      <c r="G2950">
        <v>67.803656917153205</v>
      </c>
      <c r="H2950">
        <v>70.747007088060798</v>
      </c>
      <c r="I2950">
        <v>64.539206665958403</v>
      </c>
    </row>
    <row r="2951" spans="1:9" x14ac:dyDescent="0.15">
      <c r="A2951" t="s">
        <v>202</v>
      </c>
      <c r="B2951" t="s">
        <v>284</v>
      </c>
      <c r="C2951" t="s">
        <v>21</v>
      </c>
      <c r="D2951" t="s">
        <v>204</v>
      </c>
      <c r="E2951" t="s">
        <v>167</v>
      </c>
      <c r="F2951">
        <v>2017</v>
      </c>
      <c r="G2951">
        <v>66.854903112654398</v>
      </c>
      <c r="H2951">
        <v>69.569683112992394</v>
      </c>
      <c r="I2951">
        <v>63.789809615803001</v>
      </c>
    </row>
    <row r="2952" spans="1:9" x14ac:dyDescent="0.15">
      <c r="A2952" t="s">
        <v>202</v>
      </c>
      <c r="B2952" t="s">
        <v>284</v>
      </c>
      <c r="C2952" t="s">
        <v>1</v>
      </c>
      <c r="D2952" t="s">
        <v>204</v>
      </c>
      <c r="E2952" t="s">
        <v>167</v>
      </c>
      <c r="F2952">
        <v>2017</v>
      </c>
      <c r="G2952">
        <v>68.005591259109593</v>
      </c>
      <c r="H2952">
        <v>71.166875796883701</v>
      </c>
      <c r="I2952">
        <v>64.360604704530104</v>
      </c>
    </row>
    <row r="2953" spans="1:9" x14ac:dyDescent="0.15">
      <c r="A2953" t="s">
        <v>202</v>
      </c>
      <c r="B2953" t="s">
        <v>284</v>
      </c>
      <c r="C2953" t="s">
        <v>205</v>
      </c>
      <c r="D2953" t="s">
        <v>204</v>
      </c>
      <c r="E2953" t="s">
        <v>167</v>
      </c>
      <c r="F2953">
        <v>2017</v>
      </c>
      <c r="G2953">
        <v>67.452883976000706</v>
      </c>
      <c r="H2953">
        <v>70.289867872189504</v>
      </c>
      <c r="I2953">
        <v>64.292649361659002</v>
      </c>
    </row>
    <row r="2954" spans="1:9" x14ac:dyDescent="0.15">
      <c r="A2954" t="s">
        <v>202</v>
      </c>
      <c r="B2954" t="s">
        <v>285</v>
      </c>
      <c r="C2954" t="s">
        <v>21</v>
      </c>
      <c r="D2954" t="s">
        <v>204</v>
      </c>
      <c r="E2954" t="s">
        <v>167</v>
      </c>
      <c r="F2954">
        <v>2017</v>
      </c>
      <c r="G2954">
        <v>66.465208774165106</v>
      </c>
      <c r="H2954">
        <v>69.177477231509698</v>
      </c>
      <c r="I2954">
        <v>63.237580756352202</v>
      </c>
    </row>
    <row r="2955" spans="1:9" x14ac:dyDescent="0.15">
      <c r="A2955" t="s">
        <v>202</v>
      </c>
      <c r="B2955" t="s">
        <v>285</v>
      </c>
      <c r="C2955" t="s">
        <v>1</v>
      </c>
      <c r="D2955" t="s">
        <v>204</v>
      </c>
      <c r="E2955" t="s">
        <v>167</v>
      </c>
      <c r="F2955">
        <v>2017</v>
      </c>
      <c r="G2955">
        <v>68.6062569270198</v>
      </c>
      <c r="H2955">
        <v>71.845507492565304</v>
      </c>
      <c r="I2955">
        <v>65.015350414071193</v>
      </c>
    </row>
    <row r="2956" spans="1:9" x14ac:dyDescent="0.15">
      <c r="A2956" t="s">
        <v>202</v>
      </c>
      <c r="B2956" t="s">
        <v>285</v>
      </c>
      <c r="C2956" t="s">
        <v>205</v>
      </c>
      <c r="D2956" t="s">
        <v>204</v>
      </c>
      <c r="E2956" t="s">
        <v>167</v>
      </c>
      <c r="F2956">
        <v>2017</v>
      </c>
      <c r="G2956">
        <v>67.541812267191204</v>
      </c>
      <c r="H2956">
        <v>70.508440199518205</v>
      </c>
      <c r="I2956">
        <v>64.178118864042602</v>
      </c>
    </row>
    <row r="2957" spans="1:9" x14ac:dyDescent="0.15">
      <c r="A2957" t="s">
        <v>202</v>
      </c>
      <c r="B2957" t="s">
        <v>286</v>
      </c>
      <c r="C2957" t="s">
        <v>21</v>
      </c>
      <c r="D2957" t="s">
        <v>204</v>
      </c>
      <c r="E2957" t="s">
        <v>167</v>
      </c>
      <c r="F2957">
        <v>2017</v>
      </c>
      <c r="G2957">
        <v>67.184541033942907</v>
      </c>
      <c r="H2957">
        <v>69.934502902503795</v>
      </c>
      <c r="I2957">
        <v>64.191680617881204</v>
      </c>
    </row>
    <row r="2958" spans="1:9" x14ac:dyDescent="0.15">
      <c r="A2958" t="s">
        <v>202</v>
      </c>
      <c r="B2958" t="s">
        <v>286</v>
      </c>
      <c r="C2958" t="s">
        <v>1</v>
      </c>
      <c r="D2958" t="s">
        <v>204</v>
      </c>
      <c r="E2958" t="s">
        <v>167</v>
      </c>
      <c r="F2958">
        <v>2017</v>
      </c>
      <c r="G2958">
        <v>68.260143094718501</v>
      </c>
      <c r="H2958">
        <v>71.372280599635602</v>
      </c>
      <c r="I2958">
        <v>64.674014367248105</v>
      </c>
    </row>
    <row r="2959" spans="1:9" x14ac:dyDescent="0.15">
      <c r="A2959" t="s">
        <v>202</v>
      </c>
      <c r="B2959" t="s">
        <v>286</v>
      </c>
      <c r="C2959" t="s">
        <v>205</v>
      </c>
      <c r="D2959" t="s">
        <v>204</v>
      </c>
      <c r="E2959" t="s">
        <v>167</v>
      </c>
      <c r="F2959">
        <v>2017</v>
      </c>
      <c r="G2959">
        <v>67.749776609799099</v>
      </c>
      <c r="H2959">
        <v>70.651788281755699</v>
      </c>
      <c r="I2959">
        <v>64.508820927082397</v>
      </c>
    </row>
    <row r="2960" spans="1:9" x14ac:dyDescent="0.15">
      <c r="A2960" t="s">
        <v>202</v>
      </c>
      <c r="B2960" t="s">
        <v>287</v>
      </c>
      <c r="C2960" t="s">
        <v>21</v>
      </c>
      <c r="D2960" t="s">
        <v>204</v>
      </c>
      <c r="E2960" t="s">
        <v>167</v>
      </c>
      <c r="F2960">
        <v>2017</v>
      </c>
      <c r="G2960">
        <v>67.059995966140605</v>
      </c>
      <c r="H2960">
        <v>69.787321999003296</v>
      </c>
      <c r="I2960">
        <v>64.036547800678093</v>
      </c>
    </row>
    <row r="2961" spans="1:9" x14ac:dyDescent="0.15">
      <c r="A2961" t="s">
        <v>202</v>
      </c>
      <c r="B2961" t="s">
        <v>287</v>
      </c>
      <c r="C2961" t="s">
        <v>1</v>
      </c>
      <c r="D2961" t="s">
        <v>204</v>
      </c>
      <c r="E2961" t="s">
        <v>167</v>
      </c>
      <c r="F2961">
        <v>2017</v>
      </c>
      <c r="G2961">
        <v>69.137943596021401</v>
      </c>
      <c r="H2961">
        <v>72.267419995241795</v>
      </c>
      <c r="I2961">
        <v>65.661342024994596</v>
      </c>
    </row>
    <row r="2962" spans="1:9" x14ac:dyDescent="0.15">
      <c r="A2962" t="s">
        <v>202</v>
      </c>
      <c r="B2962" t="s">
        <v>287</v>
      </c>
      <c r="C2962" t="s">
        <v>205</v>
      </c>
      <c r="D2962" t="s">
        <v>204</v>
      </c>
      <c r="E2962" t="s">
        <v>167</v>
      </c>
      <c r="F2962">
        <v>2017</v>
      </c>
      <c r="G2962">
        <v>68.105632949783995</v>
      </c>
      <c r="H2962">
        <v>70.902335550666706</v>
      </c>
      <c r="I2962">
        <v>64.876747074823797</v>
      </c>
    </row>
    <row r="2963" spans="1:9" x14ac:dyDescent="0.15">
      <c r="A2963" t="s">
        <v>202</v>
      </c>
      <c r="B2963" t="s">
        <v>288</v>
      </c>
      <c r="C2963" t="s">
        <v>21</v>
      </c>
      <c r="D2963" t="s">
        <v>204</v>
      </c>
      <c r="E2963" t="s">
        <v>167</v>
      </c>
      <c r="F2963">
        <v>2017</v>
      </c>
      <c r="G2963">
        <v>68.710371488858499</v>
      </c>
      <c r="H2963">
        <v>71.626220584900906</v>
      </c>
      <c r="I2963">
        <v>65.625986057640304</v>
      </c>
    </row>
    <row r="2964" spans="1:9" x14ac:dyDescent="0.15">
      <c r="A2964" t="s">
        <v>202</v>
      </c>
      <c r="B2964" t="s">
        <v>288</v>
      </c>
      <c r="C2964" t="s">
        <v>1</v>
      </c>
      <c r="D2964" t="s">
        <v>204</v>
      </c>
      <c r="E2964" t="s">
        <v>167</v>
      </c>
      <c r="F2964">
        <v>2017</v>
      </c>
      <c r="G2964">
        <v>69.793310495652193</v>
      </c>
      <c r="H2964">
        <v>73.137392187003201</v>
      </c>
      <c r="I2964">
        <v>66.002245021283002</v>
      </c>
    </row>
    <row r="2965" spans="1:9" x14ac:dyDescent="0.15">
      <c r="A2965" t="s">
        <v>202</v>
      </c>
      <c r="B2965" t="s">
        <v>288</v>
      </c>
      <c r="C2965" t="s">
        <v>205</v>
      </c>
      <c r="D2965" t="s">
        <v>204</v>
      </c>
      <c r="E2965" t="s">
        <v>167</v>
      </c>
      <c r="F2965">
        <v>2017</v>
      </c>
      <c r="G2965">
        <v>69.258507985543702</v>
      </c>
      <c r="H2965">
        <v>72.267780298759206</v>
      </c>
      <c r="I2965">
        <v>65.816886874907098</v>
      </c>
    </row>
    <row r="2966" spans="1:9" x14ac:dyDescent="0.15">
      <c r="A2966" t="s">
        <v>202</v>
      </c>
      <c r="B2966" t="s">
        <v>289</v>
      </c>
      <c r="C2966" t="s">
        <v>21</v>
      </c>
      <c r="D2966" t="s">
        <v>204</v>
      </c>
      <c r="E2966" t="s">
        <v>167</v>
      </c>
      <c r="F2966">
        <v>2017</v>
      </c>
      <c r="G2966">
        <v>68.688934970815097</v>
      </c>
      <c r="H2966">
        <v>71.469741119159394</v>
      </c>
      <c r="I2966">
        <v>65.484293917827401</v>
      </c>
    </row>
    <row r="2967" spans="1:9" x14ac:dyDescent="0.15">
      <c r="A2967" t="s">
        <v>202</v>
      </c>
      <c r="B2967" t="s">
        <v>289</v>
      </c>
      <c r="C2967" t="s">
        <v>1</v>
      </c>
      <c r="D2967" t="s">
        <v>204</v>
      </c>
      <c r="E2967" t="s">
        <v>167</v>
      </c>
      <c r="F2967">
        <v>2017</v>
      </c>
      <c r="G2967">
        <v>69.724516998669699</v>
      </c>
      <c r="H2967">
        <v>72.999145684007999</v>
      </c>
      <c r="I2967">
        <v>66.114980838403397</v>
      </c>
    </row>
    <row r="2968" spans="1:9" x14ac:dyDescent="0.15">
      <c r="A2968" t="s">
        <v>202</v>
      </c>
      <c r="B2968" t="s">
        <v>289</v>
      </c>
      <c r="C2968" t="s">
        <v>205</v>
      </c>
      <c r="D2968" t="s">
        <v>204</v>
      </c>
      <c r="E2968" t="s">
        <v>167</v>
      </c>
      <c r="F2968">
        <v>2017</v>
      </c>
      <c r="G2968">
        <v>69.212275265478894</v>
      </c>
      <c r="H2968">
        <v>72.236535668269099</v>
      </c>
      <c r="I2968">
        <v>65.790852666579596</v>
      </c>
    </row>
    <row r="2969" spans="1:9" x14ac:dyDescent="0.15">
      <c r="A2969" t="s">
        <v>202</v>
      </c>
      <c r="B2969" t="s">
        <v>290</v>
      </c>
      <c r="C2969" t="s">
        <v>21</v>
      </c>
      <c r="D2969" t="s">
        <v>204</v>
      </c>
      <c r="E2969" t="s">
        <v>167</v>
      </c>
      <c r="F2969">
        <v>2017</v>
      </c>
      <c r="G2969">
        <v>68.911534934556897</v>
      </c>
      <c r="H2969">
        <v>71.770201162478898</v>
      </c>
      <c r="I2969">
        <v>65.627265712784705</v>
      </c>
    </row>
    <row r="2970" spans="1:9" x14ac:dyDescent="0.15">
      <c r="A2970" t="s">
        <v>202</v>
      </c>
      <c r="B2970" t="s">
        <v>290</v>
      </c>
      <c r="C2970" t="s">
        <v>1</v>
      </c>
      <c r="D2970" t="s">
        <v>204</v>
      </c>
      <c r="E2970" t="s">
        <v>167</v>
      </c>
      <c r="F2970">
        <v>2017</v>
      </c>
      <c r="G2970">
        <v>69.926973550829899</v>
      </c>
      <c r="H2970">
        <v>73.309410560920796</v>
      </c>
      <c r="I2970">
        <v>66.152342451875597</v>
      </c>
    </row>
    <row r="2971" spans="1:9" x14ac:dyDescent="0.15">
      <c r="A2971" t="s">
        <v>202</v>
      </c>
      <c r="B2971" t="s">
        <v>290</v>
      </c>
      <c r="C2971" t="s">
        <v>205</v>
      </c>
      <c r="D2971" t="s">
        <v>204</v>
      </c>
      <c r="E2971" t="s">
        <v>167</v>
      </c>
      <c r="F2971">
        <v>2017</v>
      </c>
      <c r="G2971">
        <v>69.438004586387805</v>
      </c>
      <c r="H2971">
        <v>72.524430533975305</v>
      </c>
      <c r="I2971">
        <v>65.994067762622507</v>
      </c>
    </row>
    <row r="2972" spans="1:9" x14ac:dyDescent="0.15">
      <c r="A2972" t="s">
        <v>202</v>
      </c>
      <c r="B2972" t="s">
        <v>291</v>
      </c>
      <c r="C2972" t="s">
        <v>21</v>
      </c>
      <c r="D2972" t="s">
        <v>204</v>
      </c>
      <c r="E2972" t="s">
        <v>167</v>
      </c>
      <c r="F2972">
        <v>2017</v>
      </c>
      <c r="G2972">
        <v>68.304596712661095</v>
      </c>
      <c r="H2972">
        <v>71.1066921612356</v>
      </c>
      <c r="I2972">
        <v>65.164074095500595</v>
      </c>
    </row>
    <row r="2973" spans="1:9" x14ac:dyDescent="0.15">
      <c r="A2973" t="s">
        <v>202</v>
      </c>
      <c r="B2973" t="s">
        <v>291</v>
      </c>
      <c r="C2973" t="s">
        <v>1</v>
      </c>
      <c r="D2973" t="s">
        <v>204</v>
      </c>
      <c r="E2973" t="s">
        <v>167</v>
      </c>
      <c r="F2973">
        <v>2017</v>
      </c>
      <c r="G2973">
        <v>69.610685436782106</v>
      </c>
      <c r="H2973">
        <v>72.7559623584186</v>
      </c>
      <c r="I2973">
        <v>66.064617310477402</v>
      </c>
    </row>
    <row r="2974" spans="1:9" x14ac:dyDescent="0.15">
      <c r="A2974" t="s">
        <v>202</v>
      </c>
      <c r="B2974" t="s">
        <v>291</v>
      </c>
      <c r="C2974" t="s">
        <v>205</v>
      </c>
      <c r="D2974" t="s">
        <v>204</v>
      </c>
      <c r="E2974" t="s">
        <v>167</v>
      </c>
      <c r="F2974">
        <v>2017</v>
      </c>
      <c r="G2974">
        <v>68.965149628770902</v>
      </c>
      <c r="H2974">
        <v>71.973106595482705</v>
      </c>
      <c r="I2974">
        <v>65.632751561394599</v>
      </c>
    </row>
    <row r="2975" spans="1:9" x14ac:dyDescent="0.15">
      <c r="A2975" t="s">
        <v>202</v>
      </c>
      <c r="B2975" t="s">
        <v>292</v>
      </c>
      <c r="C2975" t="s">
        <v>21</v>
      </c>
      <c r="D2975" t="s">
        <v>204</v>
      </c>
      <c r="E2975" t="s">
        <v>167</v>
      </c>
      <c r="F2975">
        <v>2017</v>
      </c>
      <c r="G2975">
        <v>67.300917694055002</v>
      </c>
      <c r="H2975">
        <v>70.131979069635804</v>
      </c>
      <c r="I2975">
        <v>64.283742408596098</v>
      </c>
    </row>
    <row r="2976" spans="1:9" x14ac:dyDescent="0.15">
      <c r="A2976" t="s">
        <v>202</v>
      </c>
      <c r="B2976" t="s">
        <v>292</v>
      </c>
      <c r="C2976" t="s">
        <v>1</v>
      </c>
      <c r="D2976" t="s">
        <v>204</v>
      </c>
      <c r="E2976" t="s">
        <v>167</v>
      </c>
      <c r="F2976">
        <v>2017</v>
      </c>
      <c r="G2976">
        <v>68.908268084487503</v>
      </c>
      <c r="H2976">
        <v>72.184333991384406</v>
      </c>
      <c r="I2976">
        <v>65.432440197440798</v>
      </c>
    </row>
    <row r="2977" spans="1:9" x14ac:dyDescent="0.15">
      <c r="A2977" t="s">
        <v>202</v>
      </c>
      <c r="B2977" t="s">
        <v>292</v>
      </c>
      <c r="C2977" t="s">
        <v>205</v>
      </c>
      <c r="D2977" t="s">
        <v>204</v>
      </c>
      <c r="E2977" t="s">
        <v>167</v>
      </c>
      <c r="F2977">
        <v>2017</v>
      </c>
      <c r="G2977">
        <v>68.139596592126097</v>
      </c>
      <c r="H2977">
        <v>71.121461149280194</v>
      </c>
      <c r="I2977">
        <v>64.874352487456704</v>
      </c>
    </row>
    <row r="2978" spans="1:9" x14ac:dyDescent="0.15">
      <c r="A2978" t="s">
        <v>202</v>
      </c>
      <c r="B2978" t="s">
        <v>293</v>
      </c>
      <c r="C2978" t="s">
        <v>21</v>
      </c>
      <c r="D2978" t="s">
        <v>204</v>
      </c>
      <c r="E2978" t="s">
        <v>167</v>
      </c>
      <c r="F2978">
        <v>2017</v>
      </c>
      <c r="G2978">
        <v>67.962709572413303</v>
      </c>
      <c r="H2978">
        <v>70.761052693862695</v>
      </c>
      <c r="I2978">
        <v>64.808869838420094</v>
      </c>
    </row>
    <row r="2979" spans="1:9" x14ac:dyDescent="0.15">
      <c r="A2979" t="s">
        <v>202</v>
      </c>
      <c r="B2979" t="s">
        <v>293</v>
      </c>
      <c r="C2979" t="s">
        <v>1</v>
      </c>
      <c r="D2979" t="s">
        <v>204</v>
      </c>
      <c r="E2979" t="s">
        <v>167</v>
      </c>
      <c r="F2979">
        <v>2017</v>
      </c>
      <c r="G2979">
        <v>69.321931536245003</v>
      </c>
      <c r="H2979">
        <v>72.619107659429702</v>
      </c>
      <c r="I2979">
        <v>65.805986690233496</v>
      </c>
    </row>
    <row r="2980" spans="1:9" x14ac:dyDescent="0.15">
      <c r="A2980" t="s">
        <v>202</v>
      </c>
      <c r="B2980" t="s">
        <v>293</v>
      </c>
      <c r="C2980" t="s">
        <v>205</v>
      </c>
      <c r="D2980" t="s">
        <v>204</v>
      </c>
      <c r="E2980" t="s">
        <v>167</v>
      </c>
      <c r="F2980">
        <v>2017</v>
      </c>
      <c r="G2980">
        <v>68.652719213797994</v>
      </c>
      <c r="H2980">
        <v>71.559749451250397</v>
      </c>
      <c r="I2980">
        <v>65.274460391338096</v>
      </c>
    </row>
    <row r="2981" spans="1:9" x14ac:dyDescent="0.15">
      <c r="A2981" t="s">
        <v>202</v>
      </c>
      <c r="B2981" t="s">
        <v>294</v>
      </c>
      <c r="C2981" t="s">
        <v>21</v>
      </c>
      <c r="D2981" t="s">
        <v>204</v>
      </c>
      <c r="E2981" t="s">
        <v>167</v>
      </c>
      <c r="F2981">
        <v>2017</v>
      </c>
      <c r="G2981">
        <v>68.207584517269694</v>
      </c>
      <c r="H2981">
        <v>71.051278008789197</v>
      </c>
      <c r="I2981">
        <v>65.0802825044358</v>
      </c>
    </row>
    <row r="2982" spans="1:9" x14ac:dyDescent="0.15">
      <c r="A2982" t="s">
        <v>202</v>
      </c>
      <c r="B2982" t="s">
        <v>294</v>
      </c>
      <c r="C2982" t="s">
        <v>1</v>
      </c>
      <c r="D2982" t="s">
        <v>204</v>
      </c>
      <c r="E2982" t="s">
        <v>167</v>
      </c>
      <c r="F2982">
        <v>2017</v>
      </c>
      <c r="G2982">
        <v>69.359511507959795</v>
      </c>
      <c r="H2982">
        <v>72.781233677587394</v>
      </c>
      <c r="I2982">
        <v>65.746801396386402</v>
      </c>
    </row>
    <row r="2983" spans="1:9" x14ac:dyDescent="0.15">
      <c r="A2983" t="s">
        <v>202</v>
      </c>
      <c r="B2983" t="s">
        <v>294</v>
      </c>
      <c r="C2983" t="s">
        <v>205</v>
      </c>
      <c r="D2983" t="s">
        <v>204</v>
      </c>
      <c r="E2983" t="s">
        <v>167</v>
      </c>
      <c r="F2983">
        <v>2017</v>
      </c>
      <c r="G2983">
        <v>68.782911744335095</v>
      </c>
      <c r="H2983">
        <v>71.757318589357297</v>
      </c>
      <c r="I2983">
        <v>65.3024181317451</v>
      </c>
    </row>
    <row r="2984" spans="1:9" x14ac:dyDescent="0.15">
      <c r="A2984" t="s">
        <v>202</v>
      </c>
      <c r="B2984" t="s">
        <v>295</v>
      </c>
      <c r="C2984" t="s">
        <v>21</v>
      </c>
      <c r="D2984" t="s">
        <v>204</v>
      </c>
      <c r="E2984" t="s">
        <v>167</v>
      </c>
      <c r="F2984">
        <v>2017</v>
      </c>
      <c r="G2984">
        <v>68.051407961434904</v>
      </c>
      <c r="H2984">
        <v>70.752480645711003</v>
      </c>
      <c r="I2984">
        <v>64.973224323549502</v>
      </c>
    </row>
    <row r="2985" spans="1:9" x14ac:dyDescent="0.15">
      <c r="A2985" t="s">
        <v>202</v>
      </c>
      <c r="B2985" t="s">
        <v>295</v>
      </c>
      <c r="C2985" t="s">
        <v>1</v>
      </c>
      <c r="D2985" t="s">
        <v>204</v>
      </c>
      <c r="E2985" t="s">
        <v>167</v>
      </c>
      <c r="F2985">
        <v>2017</v>
      </c>
      <c r="G2985">
        <v>69.122022461685503</v>
      </c>
      <c r="H2985">
        <v>72.206506294151396</v>
      </c>
      <c r="I2985">
        <v>65.614718491595596</v>
      </c>
    </row>
    <row r="2986" spans="1:9" x14ac:dyDescent="0.15">
      <c r="A2986" t="s">
        <v>202</v>
      </c>
      <c r="B2986" t="s">
        <v>295</v>
      </c>
      <c r="C2986" t="s">
        <v>205</v>
      </c>
      <c r="D2986" t="s">
        <v>204</v>
      </c>
      <c r="E2986" t="s">
        <v>167</v>
      </c>
      <c r="F2986">
        <v>2017</v>
      </c>
      <c r="G2986">
        <v>68.585369789324801</v>
      </c>
      <c r="H2986">
        <v>71.499033476520594</v>
      </c>
      <c r="I2986">
        <v>65.285503646031202</v>
      </c>
    </row>
    <row r="2987" spans="1:9" x14ac:dyDescent="0.15">
      <c r="A2987" t="s">
        <v>202</v>
      </c>
      <c r="B2987" t="s">
        <v>296</v>
      </c>
      <c r="C2987" t="s">
        <v>21</v>
      </c>
      <c r="D2987" t="s">
        <v>204</v>
      </c>
      <c r="E2987" t="s">
        <v>167</v>
      </c>
      <c r="F2987">
        <v>2017</v>
      </c>
      <c r="G2987">
        <v>67.376579437192603</v>
      </c>
      <c r="H2987">
        <v>70.173525866330806</v>
      </c>
      <c r="I2987">
        <v>64.297982756756397</v>
      </c>
    </row>
    <row r="2988" spans="1:9" x14ac:dyDescent="0.15">
      <c r="A2988" t="s">
        <v>202</v>
      </c>
      <c r="B2988" t="s">
        <v>296</v>
      </c>
      <c r="C2988" t="s">
        <v>1</v>
      </c>
      <c r="D2988" t="s">
        <v>204</v>
      </c>
      <c r="E2988" t="s">
        <v>167</v>
      </c>
      <c r="F2988">
        <v>2017</v>
      </c>
      <c r="G2988">
        <v>68.1201671234098</v>
      </c>
      <c r="H2988">
        <v>71.451016877695395</v>
      </c>
      <c r="I2988">
        <v>64.484056031897197</v>
      </c>
    </row>
    <row r="2989" spans="1:9" x14ac:dyDescent="0.15">
      <c r="A2989" t="s">
        <v>202</v>
      </c>
      <c r="B2989" t="s">
        <v>296</v>
      </c>
      <c r="C2989" t="s">
        <v>205</v>
      </c>
      <c r="D2989" t="s">
        <v>204</v>
      </c>
      <c r="E2989" t="s">
        <v>167</v>
      </c>
      <c r="F2989">
        <v>2017</v>
      </c>
      <c r="G2989">
        <v>67.760157173565901</v>
      </c>
      <c r="H2989">
        <v>70.684450979820099</v>
      </c>
      <c r="I2989">
        <v>64.550191758690204</v>
      </c>
    </row>
    <row r="2990" spans="1:9" x14ac:dyDescent="0.15">
      <c r="A2990" t="s">
        <v>202</v>
      </c>
      <c r="B2990" t="s">
        <v>297</v>
      </c>
      <c r="C2990" t="s">
        <v>21</v>
      </c>
      <c r="D2990" t="s">
        <v>204</v>
      </c>
      <c r="E2990" t="s">
        <v>167</v>
      </c>
      <c r="F2990">
        <v>2017</v>
      </c>
      <c r="G2990">
        <v>67.513586318071106</v>
      </c>
      <c r="H2990">
        <v>70.124882782670198</v>
      </c>
      <c r="I2990">
        <v>64.593768068754002</v>
      </c>
    </row>
    <row r="2991" spans="1:9" x14ac:dyDescent="0.15">
      <c r="A2991" t="s">
        <v>202</v>
      </c>
      <c r="B2991" t="s">
        <v>297</v>
      </c>
      <c r="C2991" t="s">
        <v>1</v>
      </c>
      <c r="D2991" t="s">
        <v>204</v>
      </c>
      <c r="E2991" t="s">
        <v>167</v>
      </c>
      <c r="F2991">
        <v>2017</v>
      </c>
      <c r="G2991">
        <v>68.667631169154205</v>
      </c>
      <c r="H2991">
        <v>71.729468327380303</v>
      </c>
      <c r="I2991">
        <v>65.179893235336294</v>
      </c>
    </row>
    <row r="2992" spans="1:9" x14ac:dyDescent="0.15">
      <c r="A2992" t="s">
        <v>202</v>
      </c>
      <c r="B2992" t="s">
        <v>297</v>
      </c>
      <c r="C2992" t="s">
        <v>205</v>
      </c>
      <c r="D2992" t="s">
        <v>204</v>
      </c>
      <c r="E2992" t="s">
        <v>167</v>
      </c>
      <c r="F2992">
        <v>2017</v>
      </c>
      <c r="G2992">
        <v>68.099272040585703</v>
      </c>
      <c r="H2992">
        <v>70.849856764543006</v>
      </c>
      <c r="I2992">
        <v>64.905181220947398</v>
      </c>
    </row>
    <row r="2993" spans="1:9" x14ac:dyDescent="0.15">
      <c r="A2993" t="s">
        <v>202</v>
      </c>
      <c r="B2993" t="s">
        <v>298</v>
      </c>
      <c r="C2993" t="s">
        <v>21</v>
      </c>
      <c r="D2993" t="s">
        <v>204</v>
      </c>
      <c r="E2993" t="s">
        <v>167</v>
      </c>
      <c r="F2993">
        <v>2017</v>
      </c>
      <c r="G2993">
        <v>66.446313550457404</v>
      </c>
      <c r="H2993">
        <v>69.218797273909104</v>
      </c>
      <c r="I2993">
        <v>63.503147557887601</v>
      </c>
    </row>
    <row r="2994" spans="1:9" x14ac:dyDescent="0.15">
      <c r="A2994" t="s">
        <v>202</v>
      </c>
      <c r="B2994" t="s">
        <v>298</v>
      </c>
      <c r="C2994" t="s">
        <v>1</v>
      </c>
      <c r="D2994" t="s">
        <v>204</v>
      </c>
      <c r="E2994" t="s">
        <v>167</v>
      </c>
      <c r="F2994">
        <v>2017</v>
      </c>
      <c r="G2994">
        <v>68.391893460503596</v>
      </c>
      <c r="H2994">
        <v>71.581760317700599</v>
      </c>
      <c r="I2994">
        <v>65.094696255343393</v>
      </c>
    </row>
    <row r="2995" spans="1:9" x14ac:dyDescent="0.15">
      <c r="A2995" t="s">
        <v>202</v>
      </c>
      <c r="B2995" t="s">
        <v>298</v>
      </c>
      <c r="C2995" t="s">
        <v>205</v>
      </c>
      <c r="D2995" t="s">
        <v>204</v>
      </c>
      <c r="E2995" t="s">
        <v>167</v>
      </c>
      <c r="F2995">
        <v>2017</v>
      </c>
      <c r="G2995">
        <v>67.399894523201795</v>
      </c>
      <c r="H2995">
        <v>70.305680282981399</v>
      </c>
      <c r="I2995">
        <v>64.278376839227505</v>
      </c>
    </row>
    <row r="2996" spans="1:9" x14ac:dyDescent="0.15">
      <c r="A2996" t="s">
        <v>202</v>
      </c>
      <c r="B2996" t="s">
        <v>299</v>
      </c>
      <c r="C2996" t="s">
        <v>21</v>
      </c>
      <c r="D2996" t="s">
        <v>204</v>
      </c>
      <c r="E2996" t="s">
        <v>167</v>
      </c>
      <c r="F2996">
        <v>2017</v>
      </c>
      <c r="G2996">
        <v>67.667668540703303</v>
      </c>
      <c r="H2996">
        <v>70.517513145667706</v>
      </c>
      <c r="I2996">
        <v>64.655064463839906</v>
      </c>
    </row>
    <row r="2997" spans="1:9" x14ac:dyDescent="0.15">
      <c r="A2997" t="s">
        <v>202</v>
      </c>
      <c r="B2997" t="s">
        <v>299</v>
      </c>
      <c r="C2997" t="s">
        <v>1</v>
      </c>
      <c r="D2997" t="s">
        <v>204</v>
      </c>
      <c r="E2997" t="s">
        <v>167</v>
      </c>
      <c r="F2997">
        <v>2017</v>
      </c>
      <c r="G2997">
        <v>69.000789437719902</v>
      </c>
      <c r="H2997">
        <v>72.200222144627801</v>
      </c>
      <c r="I2997">
        <v>65.229188746871998</v>
      </c>
    </row>
    <row r="2998" spans="1:9" x14ac:dyDescent="0.15">
      <c r="A2998" t="s">
        <v>202</v>
      </c>
      <c r="B2998" t="s">
        <v>299</v>
      </c>
      <c r="C2998" t="s">
        <v>205</v>
      </c>
      <c r="D2998" t="s">
        <v>204</v>
      </c>
      <c r="E2998" t="s">
        <v>167</v>
      </c>
      <c r="F2998">
        <v>2017</v>
      </c>
      <c r="G2998">
        <v>68.361555741994593</v>
      </c>
      <c r="H2998">
        <v>71.379124812950906</v>
      </c>
      <c r="I2998">
        <v>64.960565122318599</v>
      </c>
    </row>
    <row r="2999" spans="1:9" x14ac:dyDescent="0.15">
      <c r="A2999" t="s">
        <v>202</v>
      </c>
      <c r="B2999" t="s">
        <v>300</v>
      </c>
      <c r="C2999" t="s">
        <v>21</v>
      </c>
      <c r="D2999" t="s">
        <v>204</v>
      </c>
      <c r="E2999" t="s">
        <v>167</v>
      </c>
      <c r="F2999">
        <v>2017</v>
      </c>
      <c r="G2999">
        <v>67.204747631213095</v>
      </c>
      <c r="H2999">
        <v>69.938065925523404</v>
      </c>
      <c r="I2999">
        <v>64.251677716293699</v>
      </c>
    </row>
    <row r="3000" spans="1:9" x14ac:dyDescent="0.15">
      <c r="A3000" t="s">
        <v>202</v>
      </c>
      <c r="B3000" t="s">
        <v>300</v>
      </c>
      <c r="C3000" t="s">
        <v>1</v>
      </c>
      <c r="D3000" t="s">
        <v>204</v>
      </c>
      <c r="E3000" t="s">
        <v>167</v>
      </c>
      <c r="F3000">
        <v>2017</v>
      </c>
      <c r="G3000">
        <v>68.238574456738405</v>
      </c>
      <c r="H3000">
        <v>71.421712784778805</v>
      </c>
      <c r="I3000">
        <v>64.798034761584105</v>
      </c>
    </row>
    <row r="3001" spans="1:9" x14ac:dyDescent="0.15">
      <c r="A3001" t="s">
        <v>202</v>
      </c>
      <c r="B3001" t="s">
        <v>300</v>
      </c>
      <c r="C3001" t="s">
        <v>205</v>
      </c>
      <c r="D3001" t="s">
        <v>204</v>
      </c>
      <c r="E3001" t="s">
        <v>167</v>
      </c>
      <c r="F3001">
        <v>2017</v>
      </c>
      <c r="G3001">
        <v>67.732227160456006</v>
      </c>
      <c r="H3001">
        <v>70.615267102780706</v>
      </c>
      <c r="I3001">
        <v>64.579347453927696</v>
      </c>
    </row>
    <row r="3002" spans="1:9" x14ac:dyDescent="0.15">
      <c r="A3002" t="s">
        <v>202</v>
      </c>
      <c r="B3002" t="s">
        <v>301</v>
      </c>
      <c r="C3002" t="s">
        <v>21</v>
      </c>
      <c r="D3002" t="s">
        <v>204</v>
      </c>
      <c r="E3002" t="s">
        <v>167</v>
      </c>
      <c r="F3002">
        <v>2017</v>
      </c>
      <c r="G3002">
        <v>67.32330508407</v>
      </c>
      <c r="H3002">
        <v>69.962337318932995</v>
      </c>
      <c r="I3002">
        <v>64.322099057028495</v>
      </c>
    </row>
    <row r="3003" spans="1:9" x14ac:dyDescent="0.15">
      <c r="A3003" t="s">
        <v>202</v>
      </c>
      <c r="B3003" t="s">
        <v>301</v>
      </c>
      <c r="C3003" t="s">
        <v>1</v>
      </c>
      <c r="D3003" t="s">
        <v>204</v>
      </c>
      <c r="E3003" t="s">
        <v>167</v>
      </c>
      <c r="F3003">
        <v>2017</v>
      </c>
      <c r="G3003">
        <v>68.331150762076405</v>
      </c>
      <c r="H3003">
        <v>71.435824408030697</v>
      </c>
      <c r="I3003">
        <v>64.800636003283103</v>
      </c>
    </row>
    <row r="3004" spans="1:9" x14ac:dyDescent="0.15">
      <c r="A3004" t="s">
        <v>202</v>
      </c>
      <c r="B3004" t="s">
        <v>301</v>
      </c>
      <c r="C3004" t="s">
        <v>205</v>
      </c>
      <c r="D3004" t="s">
        <v>204</v>
      </c>
      <c r="E3004" t="s">
        <v>167</v>
      </c>
      <c r="F3004">
        <v>2017</v>
      </c>
      <c r="G3004">
        <v>67.836333802531996</v>
      </c>
      <c r="H3004">
        <v>70.662610812212193</v>
      </c>
      <c r="I3004">
        <v>64.518374170060099</v>
      </c>
    </row>
    <row r="3005" spans="1:9" x14ac:dyDescent="0.15">
      <c r="A3005" t="s">
        <v>202</v>
      </c>
      <c r="B3005" t="s">
        <v>302</v>
      </c>
      <c r="C3005" t="s">
        <v>21</v>
      </c>
      <c r="D3005" t="s">
        <v>204</v>
      </c>
      <c r="E3005" t="s">
        <v>167</v>
      </c>
      <c r="F3005">
        <v>2017</v>
      </c>
      <c r="G3005">
        <v>67.520952870859801</v>
      </c>
      <c r="H3005">
        <v>70.150083162727995</v>
      </c>
      <c r="I3005">
        <v>64.5843717694746</v>
      </c>
    </row>
    <row r="3006" spans="1:9" x14ac:dyDescent="0.15">
      <c r="A3006" t="s">
        <v>202</v>
      </c>
      <c r="B3006" t="s">
        <v>302</v>
      </c>
      <c r="C3006" t="s">
        <v>1</v>
      </c>
      <c r="D3006" t="s">
        <v>204</v>
      </c>
      <c r="E3006" t="s">
        <v>167</v>
      </c>
      <c r="F3006">
        <v>2017</v>
      </c>
      <c r="G3006">
        <v>68.250792887174399</v>
      </c>
      <c r="H3006">
        <v>71.309054724735603</v>
      </c>
      <c r="I3006">
        <v>64.722066832184694</v>
      </c>
    </row>
    <row r="3007" spans="1:9" x14ac:dyDescent="0.15">
      <c r="A3007" t="s">
        <v>202</v>
      </c>
      <c r="B3007" t="s">
        <v>302</v>
      </c>
      <c r="C3007" t="s">
        <v>205</v>
      </c>
      <c r="D3007" t="s">
        <v>204</v>
      </c>
      <c r="E3007" t="s">
        <v>167</v>
      </c>
      <c r="F3007">
        <v>2017</v>
      </c>
      <c r="G3007">
        <v>67.8873714813395</v>
      </c>
      <c r="H3007">
        <v>70.738986080797602</v>
      </c>
      <c r="I3007">
        <v>64.740872025572997</v>
      </c>
    </row>
    <row r="3008" spans="1:9" x14ac:dyDescent="0.15">
      <c r="A3008" t="s">
        <v>202</v>
      </c>
      <c r="B3008" t="s">
        <v>303</v>
      </c>
      <c r="C3008" t="s">
        <v>21</v>
      </c>
      <c r="D3008" t="s">
        <v>204</v>
      </c>
      <c r="E3008" t="s">
        <v>167</v>
      </c>
      <c r="F3008">
        <v>2017</v>
      </c>
      <c r="G3008">
        <v>67.647272195636106</v>
      </c>
      <c r="H3008">
        <v>70.418394522791402</v>
      </c>
      <c r="I3008">
        <v>64.395722539593905</v>
      </c>
    </row>
    <row r="3009" spans="1:9" x14ac:dyDescent="0.15">
      <c r="A3009" t="s">
        <v>202</v>
      </c>
      <c r="B3009" t="s">
        <v>303</v>
      </c>
      <c r="C3009" t="s">
        <v>1</v>
      </c>
      <c r="D3009" t="s">
        <v>204</v>
      </c>
      <c r="E3009" t="s">
        <v>167</v>
      </c>
      <c r="F3009">
        <v>2017</v>
      </c>
      <c r="G3009">
        <v>68.355837609982402</v>
      </c>
      <c r="H3009">
        <v>71.512319579334502</v>
      </c>
      <c r="I3009">
        <v>64.889995568258499</v>
      </c>
    </row>
    <row r="3010" spans="1:9" x14ac:dyDescent="0.15">
      <c r="A3010" t="s">
        <v>202</v>
      </c>
      <c r="B3010" t="s">
        <v>303</v>
      </c>
      <c r="C3010" t="s">
        <v>205</v>
      </c>
      <c r="D3010" t="s">
        <v>204</v>
      </c>
      <c r="E3010" t="s">
        <v>167</v>
      </c>
      <c r="F3010">
        <v>2017</v>
      </c>
      <c r="G3010">
        <v>68.012367744887598</v>
      </c>
      <c r="H3010">
        <v>70.9657858965614</v>
      </c>
      <c r="I3010">
        <v>64.765694469206196</v>
      </c>
    </row>
    <row r="3011" spans="1:9" x14ac:dyDescent="0.15">
      <c r="A3011" t="s">
        <v>202</v>
      </c>
      <c r="B3011" t="s">
        <v>304</v>
      </c>
      <c r="C3011" t="s">
        <v>21</v>
      </c>
      <c r="D3011" t="s">
        <v>204</v>
      </c>
      <c r="E3011" t="s">
        <v>167</v>
      </c>
      <c r="F3011">
        <v>2017</v>
      </c>
      <c r="G3011">
        <v>66.696953535418203</v>
      </c>
      <c r="H3011">
        <v>69.272583219342707</v>
      </c>
      <c r="I3011">
        <v>63.672946592372398</v>
      </c>
    </row>
    <row r="3012" spans="1:9" x14ac:dyDescent="0.15">
      <c r="A3012" t="s">
        <v>202</v>
      </c>
      <c r="B3012" t="s">
        <v>304</v>
      </c>
      <c r="C3012" t="s">
        <v>1</v>
      </c>
      <c r="D3012" t="s">
        <v>204</v>
      </c>
      <c r="E3012" t="s">
        <v>167</v>
      </c>
      <c r="F3012">
        <v>2017</v>
      </c>
      <c r="G3012">
        <v>67.985253697761493</v>
      </c>
      <c r="H3012">
        <v>71.229874340044802</v>
      </c>
      <c r="I3012">
        <v>64.450943225892999</v>
      </c>
    </row>
    <row r="3013" spans="1:9" x14ac:dyDescent="0.15">
      <c r="A3013" t="s">
        <v>202</v>
      </c>
      <c r="B3013" t="s">
        <v>304</v>
      </c>
      <c r="C3013" t="s">
        <v>205</v>
      </c>
      <c r="D3013" t="s">
        <v>204</v>
      </c>
      <c r="E3013" t="s">
        <v>167</v>
      </c>
      <c r="F3013">
        <v>2017</v>
      </c>
      <c r="G3013">
        <v>67.359647728800894</v>
      </c>
      <c r="H3013">
        <v>70.168026002094194</v>
      </c>
      <c r="I3013">
        <v>64.134405117580997</v>
      </c>
    </row>
    <row r="3014" spans="1:9" x14ac:dyDescent="0.15">
      <c r="A3014" t="s">
        <v>202</v>
      </c>
      <c r="B3014" t="s">
        <v>305</v>
      </c>
      <c r="C3014" t="s">
        <v>21</v>
      </c>
      <c r="D3014" t="s">
        <v>204</v>
      </c>
      <c r="E3014" t="s">
        <v>167</v>
      </c>
      <c r="F3014">
        <v>2017</v>
      </c>
      <c r="G3014">
        <v>67.759786159628803</v>
      </c>
      <c r="H3014">
        <v>70.386886189887093</v>
      </c>
      <c r="I3014">
        <v>64.852148803628594</v>
      </c>
    </row>
    <row r="3015" spans="1:9" x14ac:dyDescent="0.15">
      <c r="A3015" t="s">
        <v>202</v>
      </c>
      <c r="B3015" t="s">
        <v>305</v>
      </c>
      <c r="C3015" t="s">
        <v>1</v>
      </c>
      <c r="D3015" t="s">
        <v>204</v>
      </c>
      <c r="E3015" t="s">
        <v>167</v>
      </c>
      <c r="F3015">
        <v>2017</v>
      </c>
      <c r="G3015">
        <v>68.559765132392897</v>
      </c>
      <c r="H3015">
        <v>71.707900974131604</v>
      </c>
      <c r="I3015">
        <v>65.0532289534667</v>
      </c>
    </row>
    <row r="3016" spans="1:9" x14ac:dyDescent="0.15">
      <c r="A3016" t="s">
        <v>202</v>
      </c>
      <c r="B3016" t="s">
        <v>305</v>
      </c>
      <c r="C3016" t="s">
        <v>205</v>
      </c>
      <c r="D3016" t="s">
        <v>204</v>
      </c>
      <c r="E3016" t="s">
        <v>167</v>
      </c>
      <c r="F3016">
        <v>2017</v>
      </c>
      <c r="G3016">
        <v>68.161171209156393</v>
      </c>
      <c r="H3016">
        <v>70.9706682778626</v>
      </c>
      <c r="I3016">
        <v>65.030363749548599</v>
      </c>
    </row>
    <row r="3017" spans="1:9" x14ac:dyDescent="0.15">
      <c r="A3017" t="s">
        <v>202</v>
      </c>
      <c r="B3017" t="s">
        <v>306</v>
      </c>
      <c r="C3017" t="s">
        <v>21</v>
      </c>
      <c r="D3017" t="s">
        <v>204</v>
      </c>
      <c r="E3017" t="s">
        <v>167</v>
      </c>
      <c r="F3017">
        <v>2017</v>
      </c>
      <c r="G3017">
        <v>66.782437827114293</v>
      </c>
      <c r="H3017">
        <v>69.415008969816498</v>
      </c>
      <c r="I3017">
        <v>63.746015138281003</v>
      </c>
    </row>
    <row r="3018" spans="1:9" x14ac:dyDescent="0.15">
      <c r="A3018" t="s">
        <v>202</v>
      </c>
      <c r="B3018" t="s">
        <v>306</v>
      </c>
      <c r="C3018" t="s">
        <v>1</v>
      </c>
      <c r="D3018" t="s">
        <v>204</v>
      </c>
      <c r="E3018" t="s">
        <v>167</v>
      </c>
      <c r="F3018">
        <v>2017</v>
      </c>
      <c r="G3018">
        <v>68.254451930152598</v>
      </c>
      <c r="H3018">
        <v>71.469230294480397</v>
      </c>
      <c r="I3018">
        <v>64.882871579416005</v>
      </c>
    </row>
    <row r="3019" spans="1:9" x14ac:dyDescent="0.15">
      <c r="A3019" t="s">
        <v>202</v>
      </c>
      <c r="B3019" t="s">
        <v>306</v>
      </c>
      <c r="C3019" t="s">
        <v>205</v>
      </c>
      <c r="D3019" t="s">
        <v>204</v>
      </c>
      <c r="E3019" t="s">
        <v>167</v>
      </c>
      <c r="F3019">
        <v>2017</v>
      </c>
      <c r="G3019">
        <v>67.5175093116395</v>
      </c>
      <c r="H3019">
        <v>70.469924525698104</v>
      </c>
      <c r="I3019">
        <v>64.349236157837694</v>
      </c>
    </row>
    <row r="3020" spans="1:9" x14ac:dyDescent="0.15">
      <c r="A3020" t="s">
        <v>202</v>
      </c>
      <c r="B3020" t="s">
        <v>307</v>
      </c>
      <c r="C3020" t="s">
        <v>21</v>
      </c>
      <c r="D3020" t="s">
        <v>204</v>
      </c>
      <c r="E3020" t="s">
        <v>167</v>
      </c>
      <c r="F3020">
        <v>2017</v>
      </c>
      <c r="G3020">
        <v>67.490033080334598</v>
      </c>
      <c r="H3020">
        <v>70.158316106093494</v>
      </c>
      <c r="I3020">
        <v>64.619912493004605</v>
      </c>
    </row>
    <row r="3021" spans="1:9" x14ac:dyDescent="0.15">
      <c r="A3021" t="s">
        <v>202</v>
      </c>
      <c r="B3021" t="s">
        <v>307</v>
      </c>
      <c r="C3021" t="s">
        <v>1</v>
      </c>
      <c r="D3021" t="s">
        <v>204</v>
      </c>
      <c r="E3021" t="s">
        <v>167</v>
      </c>
      <c r="F3021">
        <v>2017</v>
      </c>
      <c r="G3021">
        <v>68.571350333740099</v>
      </c>
      <c r="H3021">
        <v>71.897011996790795</v>
      </c>
      <c r="I3021">
        <v>65.096388655026004</v>
      </c>
    </row>
    <row r="3022" spans="1:9" x14ac:dyDescent="0.15">
      <c r="A3022" t="s">
        <v>202</v>
      </c>
      <c r="B3022" t="s">
        <v>307</v>
      </c>
      <c r="C3022" t="s">
        <v>205</v>
      </c>
      <c r="D3022" t="s">
        <v>204</v>
      </c>
      <c r="E3022" t="s">
        <v>167</v>
      </c>
      <c r="F3022">
        <v>2017</v>
      </c>
      <c r="G3022">
        <v>68.020538077615996</v>
      </c>
      <c r="H3022">
        <v>70.913816002570698</v>
      </c>
      <c r="I3022">
        <v>64.893793551777904</v>
      </c>
    </row>
    <row r="3023" spans="1:9" x14ac:dyDescent="0.15">
      <c r="A3023" t="s">
        <v>202</v>
      </c>
      <c r="B3023" t="s">
        <v>308</v>
      </c>
      <c r="C3023" t="s">
        <v>21</v>
      </c>
      <c r="D3023" t="s">
        <v>204</v>
      </c>
      <c r="E3023" t="s">
        <v>167</v>
      </c>
      <c r="F3023">
        <v>2017</v>
      </c>
      <c r="G3023">
        <v>66.3941508523707</v>
      </c>
      <c r="H3023">
        <v>68.989744194859398</v>
      </c>
      <c r="I3023">
        <v>63.480036687372603</v>
      </c>
    </row>
    <row r="3024" spans="1:9" x14ac:dyDescent="0.15">
      <c r="A3024" t="s">
        <v>202</v>
      </c>
      <c r="B3024" t="s">
        <v>308</v>
      </c>
      <c r="C3024" t="s">
        <v>1</v>
      </c>
      <c r="D3024" t="s">
        <v>204</v>
      </c>
      <c r="E3024" t="s">
        <v>167</v>
      </c>
      <c r="F3024">
        <v>2017</v>
      </c>
      <c r="G3024">
        <v>67.730953434435094</v>
      </c>
      <c r="H3024">
        <v>70.876039550405395</v>
      </c>
      <c r="I3024">
        <v>64.188692120826701</v>
      </c>
    </row>
    <row r="3025" spans="1:9" x14ac:dyDescent="0.15">
      <c r="A3025" t="s">
        <v>202</v>
      </c>
      <c r="B3025" t="s">
        <v>308</v>
      </c>
      <c r="C3025" t="s">
        <v>205</v>
      </c>
      <c r="D3025" t="s">
        <v>204</v>
      </c>
      <c r="E3025" t="s">
        <v>167</v>
      </c>
      <c r="F3025">
        <v>2017</v>
      </c>
      <c r="G3025">
        <v>67.075794671477695</v>
      </c>
      <c r="H3025">
        <v>69.912839491391196</v>
      </c>
      <c r="I3025">
        <v>63.886098453500701</v>
      </c>
    </row>
    <row r="3026" spans="1:9" x14ac:dyDescent="0.15">
      <c r="A3026" t="s">
        <v>202</v>
      </c>
      <c r="B3026" t="s">
        <v>309</v>
      </c>
      <c r="C3026" t="s">
        <v>21</v>
      </c>
      <c r="D3026" t="s">
        <v>204</v>
      </c>
      <c r="E3026" t="s">
        <v>167</v>
      </c>
      <c r="F3026">
        <v>2017</v>
      </c>
      <c r="G3026">
        <v>65.297113278372393</v>
      </c>
      <c r="H3026">
        <v>67.908715052711997</v>
      </c>
      <c r="I3026">
        <v>62.359854453028397</v>
      </c>
    </row>
    <row r="3027" spans="1:9" x14ac:dyDescent="0.15">
      <c r="A3027" t="s">
        <v>202</v>
      </c>
      <c r="B3027" t="s">
        <v>309</v>
      </c>
      <c r="C3027" t="s">
        <v>1</v>
      </c>
      <c r="D3027" t="s">
        <v>204</v>
      </c>
      <c r="E3027" t="s">
        <v>167</v>
      </c>
      <c r="F3027">
        <v>2017</v>
      </c>
      <c r="G3027">
        <v>67.784430966363601</v>
      </c>
      <c r="H3027">
        <v>70.741646597564596</v>
      </c>
      <c r="I3027">
        <v>64.507244237129498</v>
      </c>
    </row>
    <row r="3028" spans="1:9" x14ac:dyDescent="0.15">
      <c r="A3028" t="s">
        <v>202</v>
      </c>
      <c r="B3028" t="s">
        <v>309</v>
      </c>
      <c r="C3028" t="s">
        <v>205</v>
      </c>
      <c r="D3028" t="s">
        <v>204</v>
      </c>
      <c r="E3028" t="s">
        <v>167</v>
      </c>
      <c r="F3028">
        <v>2017</v>
      </c>
      <c r="G3028">
        <v>66.504786104163898</v>
      </c>
      <c r="H3028">
        <v>69.200137343320606</v>
      </c>
      <c r="I3028">
        <v>63.341464917768597</v>
      </c>
    </row>
    <row r="3029" spans="1:9" x14ac:dyDescent="0.15">
      <c r="A3029" t="s">
        <v>202</v>
      </c>
      <c r="B3029" t="s">
        <v>310</v>
      </c>
      <c r="C3029" t="s">
        <v>21</v>
      </c>
      <c r="D3029" t="s">
        <v>204</v>
      </c>
      <c r="E3029" t="s">
        <v>167</v>
      </c>
      <c r="F3029">
        <v>2017</v>
      </c>
      <c r="G3029">
        <v>66.354560934604805</v>
      </c>
      <c r="H3029">
        <v>68.845133151963594</v>
      </c>
      <c r="I3029">
        <v>63.329097156603702</v>
      </c>
    </row>
    <row r="3030" spans="1:9" x14ac:dyDescent="0.15">
      <c r="A3030" t="s">
        <v>202</v>
      </c>
      <c r="B3030" t="s">
        <v>310</v>
      </c>
      <c r="C3030" t="s">
        <v>1</v>
      </c>
      <c r="D3030" t="s">
        <v>204</v>
      </c>
      <c r="E3030" t="s">
        <v>167</v>
      </c>
      <c r="F3030">
        <v>2017</v>
      </c>
      <c r="G3030">
        <v>67.629969179625306</v>
      </c>
      <c r="H3030">
        <v>70.665523195797704</v>
      </c>
      <c r="I3030">
        <v>64.233081590502593</v>
      </c>
    </row>
    <row r="3031" spans="1:9" x14ac:dyDescent="0.15">
      <c r="A3031" t="s">
        <v>202</v>
      </c>
      <c r="B3031" t="s">
        <v>310</v>
      </c>
      <c r="C3031" t="s">
        <v>205</v>
      </c>
      <c r="D3031" t="s">
        <v>204</v>
      </c>
      <c r="E3031" t="s">
        <v>167</v>
      </c>
      <c r="F3031">
        <v>2017</v>
      </c>
      <c r="G3031">
        <v>67.022464299506197</v>
      </c>
      <c r="H3031">
        <v>69.723228409693604</v>
      </c>
      <c r="I3031">
        <v>63.944808854046101</v>
      </c>
    </row>
    <row r="3032" spans="1:9" x14ac:dyDescent="0.15">
      <c r="A3032" t="s">
        <v>202</v>
      </c>
      <c r="B3032" t="s">
        <v>311</v>
      </c>
      <c r="C3032" t="s">
        <v>21</v>
      </c>
      <c r="D3032" t="s">
        <v>204</v>
      </c>
      <c r="E3032" t="s">
        <v>167</v>
      </c>
      <c r="F3032">
        <v>2017</v>
      </c>
      <c r="G3032">
        <v>69.144979933620505</v>
      </c>
      <c r="H3032">
        <v>71.855730244765894</v>
      </c>
      <c r="I3032">
        <v>65.988894745481801</v>
      </c>
    </row>
    <row r="3033" spans="1:9" x14ac:dyDescent="0.15">
      <c r="A3033" t="s">
        <v>202</v>
      </c>
      <c r="B3033" t="s">
        <v>311</v>
      </c>
      <c r="C3033" t="s">
        <v>1</v>
      </c>
      <c r="D3033" t="s">
        <v>204</v>
      </c>
      <c r="E3033" t="s">
        <v>167</v>
      </c>
      <c r="F3033">
        <v>2017</v>
      </c>
      <c r="G3033">
        <v>70.544039258816198</v>
      </c>
      <c r="H3033">
        <v>73.662164591106702</v>
      </c>
      <c r="I3033">
        <v>66.798483278508201</v>
      </c>
    </row>
    <row r="3034" spans="1:9" x14ac:dyDescent="0.15">
      <c r="A3034" t="s">
        <v>202</v>
      </c>
      <c r="B3034" t="s">
        <v>311</v>
      </c>
      <c r="C3034" t="s">
        <v>205</v>
      </c>
      <c r="D3034" t="s">
        <v>204</v>
      </c>
      <c r="E3034" t="s">
        <v>167</v>
      </c>
      <c r="F3034">
        <v>2017</v>
      </c>
      <c r="G3034">
        <v>69.876078424239694</v>
      </c>
      <c r="H3034">
        <v>72.748832912899402</v>
      </c>
      <c r="I3034">
        <v>66.577921404292894</v>
      </c>
    </row>
    <row r="3035" spans="1:9" x14ac:dyDescent="0.15">
      <c r="A3035" t="s">
        <v>202</v>
      </c>
      <c r="B3035" t="s">
        <v>312</v>
      </c>
      <c r="C3035" t="s">
        <v>21</v>
      </c>
      <c r="D3035" t="s">
        <v>204</v>
      </c>
      <c r="E3035" t="s">
        <v>167</v>
      </c>
      <c r="F3035">
        <v>2017</v>
      </c>
      <c r="G3035">
        <v>68.9754998141767</v>
      </c>
      <c r="H3035">
        <v>71.814027436333902</v>
      </c>
      <c r="I3035">
        <v>65.911321956251996</v>
      </c>
    </row>
    <row r="3036" spans="1:9" x14ac:dyDescent="0.15">
      <c r="A3036" t="s">
        <v>202</v>
      </c>
      <c r="B3036" t="s">
        <v>312</v>
      </c>
      <c r="C3036" t="s">
        <v>1</v>
      </c>
      <c r="D3036" t="s">
        <v>204</v>
      </c>
      <c r="E3036" t="s">
        <v>167</v>
      </c>
      <c r="F3036">
        <v>2017</v>
      </c>
      <c r="G3036">
        <v>70.342032751492496</v>
      </c>
      <c r="H3036">
        <v>73.5856369762908</v>
      </c>
      <c r="I3036">
        <v>66.749316150914197</v>
      </c>
    </row>
    <row r="3037" spans="1:9" x14ac:dyDescent="0.15">
      <c r="A3037" t="s">
        <v>202</v>
      </c>
      <c r="B3037" t="s">
        <v>312</v>
      </c>
      <c r="C3037" t="s">
        <v>205</v>
      </c>
      <c r="D3037" t="s">
        <v>204</v>
      </c>
      <c r="E3037" t="s">
        <v>167</v>
      </c>
      <c r="F3037">
        <v>2017</v>
      </c>
      <c r="G3037">
        <v>69.670057996752504</v>
      </c>
      <c r="H3037">
        <v>72.688209209444594</v>
      </c>
      <c r="I3037">
        <v>66.310050460329094</v>
      </c>
    </row>
    <row r="3038" spans="1:9" x14ac:dyDescent="0.15">
      <c r="A3038" t="s">
        <v>202</v>
      </c>
      <c r="B3038" t="s">
        <v>313</v>
      </c>
      <c r="C3038" t="s">
        <v>21</v>
      </c>
      <c r="D3038" t="s">
        <v>204</v>
      </c>
      <c r="E3038" t="s">
        <v>167</v>
      </c>
      <c r="F3038">
        <v>2017</v>
      </c>
      <c r="G3038">
        <v>69.236818021919504</v>
      </c>
      <c r="H3038">
        <v>71.989866458289697</v>
      </c>
      <c r="I3038">
        <v>66.044665068712803</v>
      </c>
    </row>
    <row r="3039" spans="1:9" x14ac:dyDescent="0.15">
      <c r="A3039" t="s">
        <v>202</v>
      </c>
      <c r="B3039" t="s">
        <v>313</v>
      </c>
      <c r="C3039" t="s">
        <v>1</v>
      </c>
      <c r="D3039" t="s">
        <v>204</v>
      </c>
      <c r="E3039" t="s">
        <v>167</v>
      </c>
      <c r="F3039">
        <v>2017</v>
      </c>
      <c r="G3039">
        <v>69.875582157104006</v>
      </c>
      <c r="H3039">
        <v>72.982364098115099</v>
      </c>
      <c r="I3039">
        <v>66.327164968031994</v>
      </c>
    </row>
    <row r="3040" spans="1:9" x14ac:dyDescent="0.15">
      <c r="A3040" t="s">
        <v>202</v>
      </c>
      <c r="B3040" t="s">
        <v>313</v>
      </c>
      <c r="C3040" t="s">
        <v>205</v>
      </c>
      <c r="D3040" t="s">
        <v>204</v>
      </c>
      <c r="E3040" t="s">
        <v>167</v>
      </c>
      <c r="F3040">
        <v>2017</v>
      </c>
      <c r="G3040">
        <v>69.589288946918799</v>
      </c>
      <c r="H3040">
        <v>72.440136711631496</v>
      </c>
      <c r="I3040">
        <v>66.196692303876503</v>
      </c>
    </row>
    <row r="3041" spans="1:9" x14ac:dyDescent="0.15">
      <c r="A3041" t="s">
        <v>202</v>
      </c>
      <c r="B3041" t="s">
        <v>314</v>
      </c>
      <c r="C3041" t="s">
        <v>21</v>
      </c>
      <c r="D3041" t="s">
        <v>204</v>
      </c>
      <c r="E3041" t="s">
        <v>167</v>
      </c>
      <c r="F3041">
        <v>2017</v>
      </c>
      <c r="G3041">
        <v>67.698839712863006</v>
      </c>
      <c r="H3041">
        <v>70.496768589350793</v>
      </c>
      <c r="I3041">
        <v>64.5520667869541</v>
      </c>
    </row>
    <row r="3042" spans="1:9" x14ac:dyDescent="0.15">
      <c r="A3042" t="s">
        <v>202</v>
      </c>
      <c r="B3042" t="s">
        <v>314</v>
      </c>
      <c r="C3042" t="s">
        <v>1</v>
      </c>
      <c r="D3042" t="s">
        <v>204</v>
      </c>
      <c r="E3042" t="s">
        <v>167</v>
      </c>
      <c r="F3042">
        <v>2017</v>
      </c>
      <c r="G3042">
        <v>69.836804956361505</v>
      </c>
      <c r="H3042">
        <v>73.036482670036193</v>
      </c>
      <c r="I3042">
        <v>66.186666929917294</v>
      </c>
    </row>
    <row r="3043" spans="1:9" x14ac:dyDescent="0.15">
      <c r="A3043" t="s">
        <v>202</v>
      </c>
      <c r="B3043" t="s">
        <v>314</v>
      </c>
      <c r="C3043" t="s">
        <v>205</v>
      </c>
      <c r="D3043" t="s">
        <v>204</v>
      </c>
      <c r="E3043" t="s">
        <v>167</v>
      </c>
      <c r="F3043">
        <v>2017</v>
      </c>
      <c r="G3043">
        <v>68.764009178931403</v>
      </c>
      <c r="H3043">
        <v>71.695450598640903</v>
      </c>
      <c r="I3043">
        <v>65.380096565076201</v>
      </c>
    </row>
    <row r="3044" spans="1:9" x14ac:dyDescent="0.15">
      <c r="A3044" t="s">
        <v>202</v>
      </c>
      <c r="B3044" t="s">
        <v>315</v>
      </c>
      <c r="C3044" t="s">
        <v>21</v>
      </c>
      <c r="D3044" t="s">
        <v>204</v>
      </c>
      <c r="E3044" t="s">
        <v>167</v>
      </c>
      <c r="F3044">
        <v>2017</v>
      </c>
      <c r="G3044">
        <v>68.235308923735701</v>
      </c>
      <c r="H3044">
        <v>70.871411900010898</v>
      </c>
      <c r="I3044">
        <v>65.291624391773496</v>
      </c>
    </row>
    <row r="3045" spans="1:9" x14ac:dyDescent="0.15">
      <c r="A3045" t="s">
        <v>202</v>
      </c>
      <c r="B3045" t="s">
        <v>315</v>
      </c>
      <c r="C3045" t="s">
        <v>1</v>
      </c>
      <c r="D3045" t="s">
        <v>204</v>
      </c>
      <c r="E3045" t="s">
        <v>167</v>
      </c>
      <c r="F3045">
        <v>2017</v>
      </c>
      <c r="G3045">
        <v>69.119210524830095</v>
      </c>
      <c r="H3045">
        <v>72.097470424739598</v>
      </c>
      <c r="I3045">
        <v>65.6195393468454</v>
      </c>
    </row>
    <row r="3046" spans="1:9" x14ac:dyDescent="0.15">
      <c r="A3046" t="s">
        <v>202</v>
      </c>
      <c r="B3046" t="s">
        <v>315</v>
      </c>
      <c r="C3046" t="s">
        <v>205</v>
      </c>
      <c r="D3046" t="s">
        <v>204</v>
      </c>
      <c r="E3046" t="s">
        <v>167</v>
      </c>
      <c r="F3046">
        <v>2017</v>
      </c>
      <c r="G3046">
        <v>68.717001761758397</v>
      </c>
      <c r="H3046">
        <v>71.601528976914096</v>
      </c>
      <c r="I3046">
        <v>65.531959611665002</v>
      </c>
    </row>
    <row r="3047" spans="1:9" x14ac:dyDescent="0.15">
      <c r="A3047" t="s">
        <v>202</v>
      </c>
      <c r="B3047" t="s">
        <v>316</v>
      </c>
      <c r="C3047" t="s">
        <v>21</v>
      </c>
      <c r="D3047" t="s">
        <v>204</v>
      </c>
      <c r="E3047" t="s">
        <v>167</v>
      </c>
      <c r="F3047">
        <v>2017</v>
      </c>
      <c r="G3047">
        <v>68.326792940211305</v>
      </c>
      <c r="H3047">
        <v>70.998468114176006</v>
      </c>
      <c r="I3047">
        <v>65.436000586544495</v>
      </c>
    </row>
    <row r="3048" spans="1:9" x14ac:dyDescent="0.15">
      <c r="A3048" t="s">
        <v>202</v>
      </c>
      <c r="B3048" t="s">
        <v>316</v>
      </c>
      <c r="C3048" t="s">
        <v>1</v>
      </c>
      <c r="D3048" t="s">
        <v>204</v>
      </c>
      <c r="E3048" t="s">
        <v>167</v>
      </c>
      <c r="F3048">
        <v>2017</v>
      </c>
      <c r="G3048">
        <v>69.581661173501402</v>
      </c>
      <c r="H3048">
        <v>72.8505760525547</v>
      </c>
      <c r="I3048">
        <v>66.231841091140396</v>
      </c>
    </row>
    <row r="3049" spans="1:9" x14ac:dyDescent="0.15">
      <c r="A3049" t="s">
        <v>202</v>
      </c>
      <c r="B3049" t="s">
        <v>316</v>
      </c>
      <c r="C3049" t="s">
        <v>205</v>
      </c>
      <c r="D3049" t="s">
        <v>204</v>
      </c>
      <c r="E3049" t="s">
        <v>167</v>
      </c>
      <c r="F3049">
        <v>2017</v>
      </c>
      <c r="G3049">
        <v>68.966809634352202</v>
      </c>
      <c r="H3049">
        <v>71.936975248908396</v>
      </c>
      <c r="I3049">
        <v>65.799620815227399</v>
      </c>
    </row>
    <row r="3050" spans="1:9" x14ac:dyDescent="0.15">
      <c r="A3050" t="s">
        <v>202</v>
      </c>
      <c r="B3050" t="s">
        <v>317</v>
      </c>
      <c r="C3050" t="s">
        <v>21</v>
      </c>
      <c r="D3050" t="s">
        <v>204</v>
      </c>
      <c r="E3050" t="s">
        <v>167</v>
      </c>
      <c r="F3050">
        <v>2017</v>
      </c>
      <c r="G3050">
        <v>68.359471067108203</v>
      </c>
      <c r="H3050">
        <v>71.119850307511598</v>
      </c>
      <c r="I3050">
        <v>65.370190751986499</v>
      </c>
    </row>
    <row r="3051" spans="1:9" x14ac:dyDescent="0.15">
      <c r="A3051" t="s">
        <v>202</v>
      </c>
      <c r="B3051" t="s">
        <v>317</v>
      </c>
      <c r="C3051" t="s">
        <v>1</v>
      </c>
      <c r="D3051" t="s">
        <v>204</v>
      </c>
      <c r="E3051" t="s">
        <v>167</v>
      </c>
      <c r="F3051">
        <v>2017</v>
      </c>
      <c r="G3051">
        <v>69.190054060888698</v>
      </c>
      <c r="H3051">
        <v>72.375636578512399</v>
      </c>
      <c r="I3051">
        <v>65.765090549965393</v>
      </c>
    </row>
    <row r="3052" spans="1:9" x14ac:dyDescent="0.15">
      <c r="A3052" t="s">
        <v>202</v>
      </c>
      <c r="B3052" t="s">
        <v>317</v>
      </c>
      <c r="C3052" t="s">
        <v>205</v>
      </c>
      <c r="D3052" t="s">
        <v>204</v>
      </c>
      <c r="E3052" t="s">
        <v>167</v>
      </c>
      <c r="F3052">
        <v>2017</v>
      </c>
      <c r="G3052">
        <v>68.799307693324096</v>
      </c>
      <c r="H3052">
        <v>71.635392388157001</v>
      </c>
      <c r="I3052">
        <v>65.660020259009201</v>
      </c>
    </row>
    <row r="3053" spans="1:9" x14ac:dyDescent="0.15">
      <c r="A3053" t="s">
        <v>202</v>
      </c>
      <c r="B3053" t="s">
        <v>318</v>
      </c>
      <c r="C3053" t="s">
        <v>21</v>
      </c>
      <c r="D3053" t="s">
        <v>204</v>
      </c>
      <c r="E3053" t="s">
        <v>167</v>
      </c>
      <c r="F3053">
        <v>2017</v>
      </c>
      <c r="G3053">
        <v>68.769114617761204</v>
      </c>
      <c r="H3053">
        <v>71.517900025130203</v>
      </c>
      <c r="I3053">
        <v>65.809286898234006</v>
      </c>
    </row>
    <row r="3054" spans="1:9" x14ac:dyDescent="0.15">
      <c r="A3054" t="s">
        <v>202</v>
      </c>
      <c r="B3054" t="s">
        <v>318</v>
      </c>
      <c r="C3054" t="s">
        <v>1</v>
      </c>
      <c r="D3054" t="s">
        <v>204</v>
      </c>
      <c r="E3054" t="s">
        <v>167</v>
      </c>
      <c r="F3054">
        <v>2017</v>
      </c>
      <c r="G3054">
        <v>70.1959536765889</v>
      </c>
      <c r="H3054">
        <v>73.399878743542203</v>
      </c>
      <c r="I3054">
        <v>66.565658747195002</v>
      </c>
    </row>
    <row r="3055" spans="1:9" x14ac:dyDescent="0.15">
      <c r="A3055" t="s">
        <v>202</v>
      </c>
      <c r="B3055" t="s">
        <v>318</v>
      </c>
      <c r="C3055" t="s">
        <v>205</v>
      </c>
      <c r="D3055" t="s">
        <v>204</v>
      </c>
      <c r="E3055" t="s">
        <v>167</v>
      </c>
      <c r="F3055">
        <v>2017</v>
      </c>
      <c r="G3055">
        <v>69.509981229522694</v>
      </c>
      <c r="H3055">
        <v>72.396460145643303</v>
      </c>
      <c r="I3055">
        <v>66.222362232136305</v>
      </c>
    </row>
    <row r="3056" spans="1:9" x14ac:dyDescent="0.15">
      <c r="A3056" t="s">
        <v>202</v>
      </c>
      <c r="B3056" t="s">
        <v>319</v>
      </c>
      <c r="C3056" t="s">
        <v>21</v>
      </c>
      <c r="D3056" t="s">
        <v>204</v>
      </c>
      <c r="E3056" t="s">
        <v>167</v>
      </c>
      <c r="F3056">
        <v>2017</v>
      </c>
      <c r="G3056">
        <v>68.004693239269997</v>
      </c>
      <c r="H3056">
        <v>70.723401696673207</v>
      </c>
      <c r="I3056">
        <v>64.938264371306303</v>
      </c>
    </row>
    <row r="3057" spans="1:9" x14ac:dyDescent="0.15">
      <c r="A3057" t="s">
        <v>202</v>
      </c>
      <c r="B3057" t="s">
        <v>319</v>
      </c>
      <c r="C3057" t="s">
        <v>1</v>
      </c>
      <c r="D3057" t="s">
        <v>204</v>
      </c>
      <c r="E3057" t="s">
        <v>167</v>
      </c>
      <c r="F3057">
        <v>2017</v>
      </c>
      <c r="G3057">
        <v>69.462449154690901</v>
      </c>
      <c r="H3057">
        <v>72.624621233531698</v>
      </c>
      <c r="I3057">
        <v>65.923706064390998</v>
      </c>
    </row>
    <row r="3058" spans="1:9" x14ac:dyDescent="0.15">
      <c r="A3058" t="s">
        <v>202</v>
      </c>
      <c r="B3058" t="s">
        <v>319</v>
      </c>
      <c r="C3058" t="s">
        <v>205</v>
      </c>
      <c r="D3058" t="s">
        <v>204</v>
      </c>
      <c r="E3058" t="s">
        <v>167</v>
      </c>
      <c r="F3058">
        <v>2017</v>
      </c>
      <c r="G3058">
        <v>68.758638218937904</v>
      </c>
      <c r="H3058">
        <v>71.692384513811504</v>
      </c>
      <c r="I3058">
        <v>65.425079455851403</v>
      </c>
    </row>
    <row r="3059" spans="1:9" x14ac:dyDescent="0.15">
      <c r="A3059" t="s">
        <v>202</v>
      </c>
      <c r="B3059" t="s">
        <v>320</v>
      </c>
      <c r="C3059" t="s">
        <v>21</v>
      </c>
      <c r="D3059" t="s">
        <v>204</v>
      </c>
      <c r="E3059" t="s">
        <v>167</v>
      </c>
      <c r="F3059">
        <v>2017</v>
      </c>
      <c r="G3059">
        <v>68.364423366706603</v>
      </c>
      <c r="H3059">
        <v>71.196525843873502</v>
      </c>
      <c r="I3059">
        <v>65.289572688126896</v>
      </c>
    </row>
    <row r="3060" spans="1:9" x14ac:dyDescent="0.15">
      <c r="A3060" t="s">
        <v>202</v>
      </c>
      <c r="B3060" t="s">
        <v>320</v>
      </c>
      <c r="C3060" t="s">
        <v>1</v>
      </c>
      <c r="D3060" t="s">
        <v>204</v>
      </c>
      <c r="E3060" t="s">
        <v>167</v>
      </c>
      <c r="F3060">
        <v>2017</v>
      </c>
      <c r="G3060">
        <v>69.558754017982196</v>
      </c>
      <c r="H3060">
        <v>72.849272523709999</v>
      </c>
      <c r="I3060">
        <v>66.011201246979397</v>
      </c>
    </row>
    <row r="3061" spans="1:9" x14ac:dyDescent="0.15">
      <c r="A3061" t="s">
        <v>202</v>
      </c>
      <c r="B3061" t="s">
        <v>320</v>
      </c>
      <c r="C3061" t="s">
        <v>205</v>
      </c>
      <c r="D3061" t="s">
        <v>204</v>
      </c>
      <c r="E3061" t="s">
        <v>167</v>
      </c>
      <c r="F3061">
        <v>2017</v>
      </c>
      <c r="G3061">
        <v>68.979408715007395</v>
      </c>
      <c r="H3061">
        <v>71.895736273303797</v>
      </c>
      <c r="I3061">
        <v>65.6311404215691</v>
      </c>
    </row>
    <row r="3062" spans="1:9" x14ac:dyDescent="0.15">
      <c r="A3062" t="s">
        <v>202</v>
      </c>
      <c r="B3062" t="s">
        <v>321</v>
      </c>
      <c r="C3062" t="s">
        <v>21</v>
      </c>
      <c r="D3062" t="s">
        <v>204</v>
      </c>
      <c r="E3062" t="s">
        <v>167</v>
      </c>
      <c r="F3062">
        <v>2017</v>
      </c>
      <c r="G3062">
        <v>67.816408606607396</v>
      </c>
      <c r="H3062">
        <v>70.600431902418606</v>
      </c>
      <c r="I3062">
        <v>64.731786704919003</v>
      </c>
    </row>
    <row r="3063" spans="1:9" x14ac:dyDescent="0.15">
      <c r="A3063" t="s">
        <v>202</v>
      </c>
      <c r="B3063" t="s">
        <v>321</v>
      </c>
      <c r="C3063" t="s">
        <v>1</v>
      </c>
      <c r="D3063" t="s">
        <v>204</v>
      </c>
      <c r="E3063" t="s">
        <v>167</v>
      </c>
      <c r="F3063">
        <v>2017</v>
      </c>
      <c r="G3063">
        <v>69.583353018877503</v>
      </c>
      <c r="H3063">
        <v>72.731010610161505</v>
      </c>
      <c r="I3063">
        <v>65.940153615881101</v>
      </c>
    </row>
    <row r="3064" spans="1:9" x14ac:dyDescent="0.15">
      <c r="A3064" t="s">
        <v>202</v>
      </c>
      <c r="B3064" t="s">
        <v>321</v>
      </c>
      <c r="C3064" t="s">
        <v>205</v>
      </c>
      <c r="D3064" t="s">
        <v>204</v>
      </c>
      <c r="E3064" t="s">
        <v>167</v>
      </c>
      <c r="F3064">
        <v>2017</v>
      </c>
      <c r="G3064">
        <v>68.708045991607406</v>
      </c>
      <c r="H3064">
        <v>71.603140871167497</v>
      </c>
      <c r="I3064">
        <v>65.403311494034895</v>
      </c>
    </row>
    <row r="3065" spans="1:9" x14ac:dyDescent="0.15">
      <c r="A3065" t="s">
        <v>202</v>
      </c>
      <c r="B3065" t="s">
        <v>322</v>
      </c>
      <c r="C3065" t="s">
        <v>21</v>
      </c>
      <c r="D3065" t="s">
        <v>204</v>
      </c>
      <c r="E3065" t="s">
        <v>167</v>
      </c>
      <c r="F3065">
        <v>2017</v>
      </c>
      <c r="G3065">
        <v>67.709928613817596</v>
      </c>
      <c r="H3065">
        <v>70.497926627363796</v>
      </c>
      <c r="I3065">
        <v>64.794121465326498</v>
      </c>
    </row>
    <row r="3066" spans="1:9" x14ac:dyDescent="0.15">
      <c r="A3066" t="s">
        <v>202</v>
      </c>
      <c r="B3066" t="s">
        <v>322</v>
      </c>
      <c r="C3066" t="s">
        <v>1</v>
      </c>
      <c r="D3066" t="s">
        <v>204</v>
      </c>
      <c r="E3066" t="s">
        <v>167</v>
      </c>
      <c r="F3066">
        <v>2017</v>
      </c>
      <c r="G3066">
        <v>68.418341332183303</v>
      </c>
      <c r="H3066">
        <v>71.466406296270094</v>
      </c>
      <c r="I3066">
        <v>64.861699287294798</v>
      </c>
    </row>
    <row r="3067" spans="1:9" x14ac:dyDescent="0.15">
      <c r="A3067" t="s">
        <v>202</v>
      </c>
      <c r="B3067" t="s">
        <v>322</v>
      </c>
      <c r="C3067" t="s">
        <v>205</v>
      </c>
      <c r="D3067" t="s">
        <v>204</v>
      </c>
      <c r="E3067" t="s">
        <v>167</v>
      </c>
      <c r="F3067">
        <v>2017</v>
      </c>
      <c r="G3067">
        <v>68.077505329655693</v>
      </c>
      <c r="H3067">
        <v>70.915374056812595</v>
      </c>
      <c r="I3067">
        <v>64.879441313256393</v>
      </c>
    </row>
    <row r="3068" spans="1:9" x14ac:dyDescent="0.15">
      <c r="A3068" t="s">
        <v>202</v>
      </c>
      <c r="B3068" t="s">
        <v>323</v>
      </c>
      <c r="C3068" t="s">
        <v>21</v>
      </c>
      <c r="D3068" t="s">
        <v>204</v>
      </c>
      <c r="E3068" t="s">
        <v>167</v>
      </c>
      <c r="F3068">
        <v>2017</v>
      </c>
      <c r="G3068">
        <v>67.581958469386095</v>
      </c>
      <c r="H3068">
        <v>70.135462661689502</v>
      </c>
      <c r="I3068">
        <v>64.569356820851198</v>
      </c>
    </row>
    <row r="3069" spans="1:9" x14ac:dyDescent="0.15">
      <c r="A3069" t="s">
        <v>202</v>
      </c>
      <c r="B3069" t="s">
        <v>323</v>
      </c>
      <c r="C3069" t="s">
        <v>1</v>
      </c>
      <c r="D3069" t="s">
        <v>204</v>
      </c>
      <c r="E3069" t="s">
        <v>167</v>
      </c>
      <c r="F3069">
        <v>2017</v>
      </c>
      <c r="G3069">
        <v>68.997236937205798</v>
      </c>
      <c r="H3069">
        <v>72.208792858230296</v>
      </c>
      <c r="I3069">
        <v>65.439687825030305</v>
      </c>
    </row>
    <row r="3070" spans="1:9" x14ac:dyDescent="0.15">
      <c r="A3070" t="s">
        <v>202</v>
      </c>
      <c r="B3070" t="s">
        <v>323</v>
      </c>
      <c r="C3070" t="s">
        <v>205</v>
      </c>
      <c r="D3070" t="s">
        <v>204</v>
      </c>
      <c r="E3070" t="s">
        <v>167</v>
      </c>
      <c r="F3070">
        <v>2017</v>
      </c>
      <c r="G3070">
        <v>68.301495786885397</v>
      </c>
      <c r="H3070">
        <v>71.132115061837098</v>
      </c>
      <c r="I3070">
        <v>65.011527469802104</v>
      </c>
    </row>
    <row r="3071" spans="1:9" x14ac:dyDescent="0.15">
      <c r="A3071" t="s">
        <v>202</v>
      </c>
      <c r="B3071" t="s">
        <v>324</v>
      </c>
      <c r="C3071" t="s">
        <v>21</v>
      </c>
      <c r="D3071" t="s">
        <v>204</v>
      </c>
      <c r="E3071" t="s">
        <v>167</v>
      </c>
      <c r="F3071">
        <v>2017</v>
      </c>
      <c r="G3071">
        <v>66.821293793426506</v>
      </c>
      <c r="H3071">
        <v>69.341557195924693</v>
      </c>
      <c r="I3071">
        <v>63.8569308251015</v>
      </c>
    </row>
    <row r="3072" spans="1:9" x14ac:dyDescent="0.15">
      <c r="A3072" t="s">
        <v>202</v>
      </c>
      <c r="B3072" t="s">
        <v>324</v>
      </c>
      <c r="C3072" t="s">
        <v>1</v>
      </c>
      <c r="D3072" t="s">
        <v>204</v>
      </c>
      <c r="E3072" t="s">
        <v>167</v>
      </c>
      <c r="F3072">
        <v>2017</v>
      </c>
      <c r="G3072">
        <v>68.525080084486206</v>
      </c>
      <c r="H3072">
        <v>71.657294811209098</v>
      </c>
      <c r="I3072">
        <v>65.040877685953106</v>
      </c>
    </row>
    <row r="3073" spans="1:9" x14ac:dyDescent="0.15">
      <c r="A3073" t="s">
        <v>202</v>
      </c>
      <c r="B3073" t="s">
        <v>324</v>
      </c>
      <c r="C3073" t="s">
        <v>205</v>
      </c>
      <c r="D3073" t="s">
        <v>204</v>
      </c>
      <c r="E3073" t="s">
        <v>167</v>
      </c>
      <c r="F3073">
        <v>2017</v>
      </c>
      <c r="G3073">
        <v>67.665588781131206</v>
      </c>
      <c r="H3073">
        <v>70.449433276342106</v>
      </c>
      <c r="I3073">
        <v>64.541378224527804</v>
      </c>
    </row>
    <row r="3074" spans="1:9" x14ac:dyDescent="0.15">
      <c r="A3074" t="s">
        <v>202</v>
      </c>
      <c r="B3074" t="s">
        <v>325</v>
      </c>
      <c r="C3074" t="s">
        <v>21</v>
      </c>
      <c r="D3074" t="s">
        <v>204</v>
      </c>
      <c r="E3074" t="s">
        <v>167</v>
      </c>
      <c r="F3074">
        <v>2017</v>
      </c>
      <c r="G3074">
        <v>67.6680423040889</v>
      </c>
      <c r="H3074">
        <v>70.361879136391295</v>
      </c>
      <c r="I3074">
        <v>64.700506140222302</v>
      </c>
    </row>
    <row r="3075" spans="1:9" x14ac:dyDescent="0.15">
      <c r="A3075" t="s">
        <v>202</v>
      </c>
      <c r="B3075" t="s">
        <v>325</v>
      </c>
      <c r="C3075" t="s">
        <v>1</v>
      </c>
      <c r="D3075" t="s">
        <v>204</v>
      </c>
      <c r="E3075" t="s">
        <v>167</v>
      </c>
      <c r="F3075">
        <v>2017</v>
      </c>
      <c r="G3075">
        <v>69.407453040139998</v>
      </c>
      <c r="H3075">
        <v>72.604354518082502</v>
      </c>
      <c r="I3075">
        <v>65.804493620245694</v>
      </c>
    </row>
    <row r="3076" spans="1:9" x14ac:dyDescent="0.15">
      <c r="A3076" t="s">
        <v>202</v>
      </c>
      <c r="B3076" t="s">
        <v>325</v>
      </c>
      <c r="C3076" t="s">
        <v>205</v>
      </c>
      <c r="D3076" t="s">
        <v>204</v>
      </c>
      <c r="E3076" t="s">
        <v>167</v>
      </c>
      <c r="F3076">
        <v>2017</v>
      </c>
      <c r="G3076">
        <v>68.5389991162901</v>
      </c>
      <c r="H3076">
        <v>71.3583501474711</v>
      </c>
      <c r="I3076">
        <v>65.312097924723602</v>
      </c>
    </row>
    <row r="3077" spans="1:9" x14ac:dyDescent="0.15">
      <c r="A3077" t="s">
        <v>202</v>
      </c>
      <c r="B3077" t="s">
        <v>326</v>
      </c>
      <c r="C3077" t="s">
        <v>21</v>
      </c>
      <c r="D3077" t="s">
        <v>204</v>
      </c>
      <c r="E3077" t="s">
        <v>167</v>
      </c>
      <c r="F3077">
        <v>2017</v>
      </c>
      <c r="G3077">
        <v>68.893332898247095</v>
      </c>
      <c r="H3077">
        <v>71.660715356108895</v>
      </c>
      <c r="I3077">
        <v>65.845051824905994</v>
      </c>
    </row>
    <row r="3078" spans="1:9" x14ac:dyDescent="0.15">
      <c r="A3078" t="s">
        <v>202</v>
      </c>
      <c r="B3078" t="s">
        <v>326</v>
      </c>
      <c r="C3078" t="s">
        <v>1</v>
      </c>
      <c r="D3078" t="s">
        <v>204</v>
      </c>
      <c r="E3078" t="s">
        <v>167</v>
      </c>
      <c r="F3078">
        <v>2017</v>
      </c>
      <c r="G3078">
        <v>69.798663346025606</v>
      </c>
      <c r="H3078">
        <v>72.9863592363956</v>
      </c>
      <c r="I3078">
        <v>66.197258629000302</v>
      </c>
    </row>
    <row r="3079" spans="1:9" x14ac:dyDescent="0.15">
      <c r="A3079" t="s">
        <v>202</v>
      </c>
      <c r="B3079" t="s">
        <v>326</v>
      </c>
      <c r="C3079" t="s">
        <v>205</v>
      </c>
      <c r="D3079" t="s">
        <v>204</v>
      </c>
      <c r="E3079" t="s">
        <v>167</v>
      </c>
      <c r="F3079">
        <v>2017</v>
      </c>
      <c r="G3079">
        <v>69.347726107461597</v>
      </c>
      <c r="H3079">
        <v>72.265251545102501</v>
      </c>
      <c r="I3079">
        <v>65.945400973875294</v>
      </c>
    </row>
    <row r="3080" spans="1:9" x14ac:dyDescent="0.15">
      <c r="A3080" t="s">
        <v>202</v>
      </c>
      <c r="B3080" t="s">
        <v>327</v>
      </c>
      <c r="C3080" t="s">
        <v>21</v>
      </c>
      <c r="D3080" t="s">
        <v>204</v>
      </c>
      <c r="E3080" t="s">
        <v>167</v>
      </c>
      <c r="F3080">
        <v>2017</v>
      </c>
      <c r="G3080">
        <v>69.623081833248094</v>
      </c>
      <c r="H3080">
        <v>72.555131197913795</v>
      </c>
      <c r="I3080">
        <v>66.582908378617304</v>
      </c>
    </row>
    <row r="3081" spans="1:9" x14ac:dyDescent="0.15">
      <c r="A3081" t="s">
        <v>202</v>
      </c>
      <c r="B3081" t="s">
        <v>327</v>
      </c>
      <c r="C3081" t="s">
        <v>1</v>
      </c>
      <c r="D3081" t="s">
        <v>204</v>
      </c>
      <c r="E3081" t="s">
        <v>167</v>
      </c>
      <c r="F3081">
        <v>2017</v>
      </c>
      <c r="G3081">
        <v>70.694527933673797</v>
      </c>
      <c r="H3081">
        <v>73.904629778359507</v>
      </c>
      <c r="I3081">
        <v>67.087270517324001</v>
      </c>
    </row>
    <row r="3082" spans="1:9" x14ac:dyDescent="0.15">
      <c r="A3082" t="s">
        <v>202</v>
      </c>
      <c r="B3082" t="s">
        <v>327</v>
      </c>
      <c r="C3082" t="s">
        <v>205</v>
      </c>
      <c r="D3082" t="s">
        <v>204</v>
      </c>
      <c r="E3082" t="s">
        <v>167</v>
      </c>
      <c r="F3082">
        <v>2017</v>
      </c>
      <c r="G3082">
        <v>70.170188597150499</v>
      </c>
      <c r="H3082">
        <v>73.194019400738298</v>
      </c>
      <c r="I3082">
        <v>66.844102567429204</v>
      </c>
    </row>
    <row r="3083" spans="1:9" x14ac:dyDescent="0.15">
      <c r="A3083" t="s">
        <v>202</v>
      </c>
      <c r="B3083" t="s">
        <v>328</v>
      </c>
      <c r="C3083" t="s">
        <v>21</v>
      </c>
      <c r="D3083" t="s">
        <v>204</v>
      </c>
      <c r="E3083" t="s">
        <v>167</v>
      </c>
      <c r="F3083">
        <v>2017</v>
      </c>
      <c r="G3083">
        <v>68.618483818905503</v>
      </c>
      <c r="H3083">
        <v>71.398451898659303</v>
      </c>
      <c r="I3083">
        <v>65.521326493701807</v>
      </c>
    </row>
    <row r="3084" spans="1:9" x14ac:dyDescent="0.15">
      <c r="A3084" t="s">
        <v>202</v>
      </c>
      <c r="B3084" t="s">
        <v>328</v>
      </c>
      <c r="C3084" t="s">
        <v>1</v>
      </c>
      <c r="D3084" t="s">
        <v>204</v>
      </c>
      <c r="E3084" t="s">
        <v>167</v>
      </c>
      <c r="F3084">
        <v>2017</v>
      </c>
      <c r="G3084">
        <v>70.152869291987997</v>
      </c>
      <c r="H3084">
        <v>73.298702386911401</v>
      </c>
      <c r="I3084">
        <v>66.644654479733703</v>
      </c>
    </row>
    <row r="3085" spans="1:9" x14ac:dyDescent="0.15">
      <c r="A3085" t="s">
        <v>202</v>
      </c>
      <c r="B3085" t="s">
        <v>328</v>
      </c>
      <c r="C3085" t="s">
        <v>205</v>
      </c>
      <c r="D3085" t="s">
        <v>204</v>
      </c>
      <c r="E3085" t="s">
        <v>167</v>
      </c>
      <c r="F3085">
        <v>2017</v>
      </c>
      <c r="G3085">
        <v>69.378345301736999</v>
      </c>
      <c r="H3085">
        <v>72.290583665123094</v>
      </c>
      <c r="I3085">
        <v>66.113554014295502</v>
      </c>
    </row>
    <row r="3086" spans="1:9" x14ac:dyDescent="0.15">
      <c r="A3086" t="s">
        <v>202</v>
      </c>
      <c r="B3086" t="s">
        <v>329</v>
      </c>
      <c r="C3086" t="s">
        <v>21</v>
      </c>
      <c r="D3086" t="s">
        <v>204</v>
      </c>
      <c r="E3086" t="s">
        <v>167</v>
      </c>
      <c r="F3086">
        <v>2017</v>
      </c>
      <c r="G3086">
        <v>70.063362587281006</v>
      </c>
      <c r="H3086">
        <v>72.906354609764406</v>
      </c>
      <c r="I3086">
        <v>66.899996681414706</v>
      </c>
    </row>
    <row r="3087" spans="1:9" x14ac:dyDescent="0.15">
      <c r="A3087" t="s">
        <v>202</v>
      </c>
      <c r="B3087" t="s">
        <v>329</v>
      </c>
      <c r="C3087" t="s">
        <v>1</v>
      </c>
      <c r="D3087" t="s">
        <v>204</v>
      </c>
      <c r="E3087" t="s">
        <v>167</v>
      </c>
      <c r="F3087">
        <v>2017</v>
      </c>
      <c r="G3087">
        <v>71.050691110460306</v>
      </c>
      <c r="H3087">
        <v>74.423445434307894</v>
      </c>
      <c r="I3087">
        <v>67.257528094766897</v>
      </c>
    </row>
    <row r="3088" spans="1:9" x14ac:dyDescent="0.15">
      <c r="A3088" t="s">
        <v>202</v>
      </c>
      <c r="B3088" t="s">
        <v>329</v>
      </c>
      <c r="C3088" t="s">
        <v>205</v>
      </c>
      <c r="D3088" t="s">
        <v>204</v>
      </c>
      <c r="E3088" t="s">
        <v>167</v>
      </c>
      <c r="F3088">
        <v>2017</v>
      </c>
      <c r="G3088">
        <v>70.566201645099397</v>
      </c>
      <c r="H3088">
        <v>73.670520237454198</v>
      </c>
      <c r="I3088">
        <v>67.1370744525384</v>
      </c>
    </row>
    <row r="3089" spans="1:9" x14ac:dyDescent="0.15">
      <c r="A3089" t="s">
        <v>202</v>
      </c>
      <c r="B3089" t="s">
        <v>330</v>
      </c>
      <c r="C3089" t="s">
        <v>21</v>
      </c>
      <c r="D3089" t="s">
        <v>204</v>
      </c>
      <c r="E3089" t="s">
        <v>167</v>
      </c>
      <c r="F3089">
        <v>2017</v>
      </c>
      <c r="G3089">
        <v>67.850100956563296</v>
      </c>
      <c r="H3089">
        <v>70.501158817187005</v>
      </c>
      <c r="I3089">
        <v>64.850022184733007</v>
      </c>
    </row>
    <row r="3090" spans="1:9" x14ac:dyDescent="0.15">
      <c r="A3090" t="s">
        <v>202</v>
      </c>
      <c r="B3090" t="s">
        <v>330</v>
      </c>
      <c r="C3090" t="s">
        <v>1</v>
      </c>
      <c r="D3090" t="s">
        <v>204</v>
      </c>
      <c r="E3090" t="s">
        <v>167</v>
      </c>
      <c r="F3090">
        <v>2017</v>
      </c>
      <c r="G3090">
        <v>69.811619471392206</v>
      </c>
      <c r="H3090">
        <v>73.058792389136499</v>
      </c>
      <c r="I3090">
        <v>66.268933947813096</v>
      </c>
    </row>
    <row r="3091" spans="1:9" x14ac:dyDescent="0.15">
      <c r="A3091" t="s">
        <v>202</v>
      </c>
      <c r="B3091" t="s">
        <v>330</v>
      </c>
      <c r="C3091" t="s">
        <v>205</v>
      </c>
      <c r="D3091" t="s">
        <v>204</v>
      </c>
      <c r="E3091" t="s">
        <v>167</v>
      </c>
      <c r="F3091">
        <v>2017</v>
      </c>
      <c r="G3091">
        <v>68.842188953732801</v>
      </c>
      <c r="H3091">
        <v>71.767290242491697</v>
      </c>
      <c r="I3091">
        <v>65.605773485488399</v>
      </c>
    </row>
    <row r="3092" spans="1:9" x14ac:dyDescent="0.15">
      <c r="A3092" t="s">
        <v>202</v>
      </c>
      <c r="B3092" t="s">
        <v>331</v>
      </c>
      <c r="C3092" t="s">
        <v>21</v>
      </c>
      <c r="D3092" t="s">
        <v>204</v>
      </c>
      <c r="E3092" t="s">
        <v>167</v>
      </c>
      <c r="F3092">
        <v>2017</v>
      </c>
      <c r="G3092">
        <v>68.798318432410298</v>
      </c>
      <c r="H3092">
        <v>71.408706289668302</v>
      </c>
      <c r="I3092">
        <v>65.825058607304499</v>
      </c>
    </row>
    <row r="3093" spans="1:9" x14ac:dyDescent="0.15">
      <c r="A3093" t="s">
        <v>202</v>
      </c>
      <c r="B3093" t="s">
        <v>331</v>
      </c>
      <c r="C3093" t="s">
        <v>1</v>
      </c>
      <c r="D3093" t="s">
        <v>204</v>
      </c>
      <c r="E3093" t="s">
        <v>167</v>
      </c>
      <c r="F3093">
        <v>2017</v>
      </c>
      <c r="G3093">
        <v>69.9637297111518</v>
      </c>
      <c r="H3093">
        <v>73.042101047211105</v>
      </c>
      <c r="I3093">
        <v>66.425626167495807</v>
      </c>
    </row>
    <row r="3094" spans="1:9" x14ac:dyDescent="0.15">
      <c r="A3094" t="s">
        <v>202</v>
      </c>
      <c r="B3094" t="s">
        <v>331</v>
      </c>
      <c r="C3094" t="s">
        <v>205</v>
      </c>
      <c r="D3094" t="s">
        <v>204</v>
      </c>
      <c r="E3094" t="s">
        <v>167</v>
      </c>
      <c r="F3094">
        <v>2017</v>
      </c>
      <c r="G3094">
        <v>69.392646813106197</v>
      </c>
      <c r="H3094">
        <v>72.183679001701606</v>
      </c>
      <c r="I3094">
        <v>66.073015214497602</v>
      </c>
    </row>
    <row r="3095" spans="1:9" x14ac:dyDescent="0.15">
      <c r="A3095" t="s">
        <v>202</v>
      </c>
      <c r="B3095" t="s">
        <v>332</v>
      </c>
      <c r="C3095" t="s">
        <v>21</v>
      </c>
      <c r="D3095" t="s">
        <v>204</v>
      </c>
      <c r="E3095" t="s">
        <v>167</v>
      </c>
      <c r="F3095">
        <v>2017</v>
      </c>
      <c r="G3095">
        <v>68.897334905978795</v>
      </c>
      <c r="H3095">
        <v>71.584212457293901</v>
      </c>
      <c r="I3095">
        <v>65.894366171548796</v>
      </c>
    </row>
    <row r="3096" spans="1:9" x14ac:dyDescent="0.15">
      <c r="A3096" t="s">
        <v>202</v>
      </c>
      <c r="B3096" t="s">
        <v>332</v>
      </c>
      <c r="C3096" t="s">
        <v>1</v>
      </c>
      <c r="D3096" t="s">
        <v>204</v>
      </c>
      <c r="E3096" t="s">
        <v>167</v>
      </c>
      <c r="F3096">
        <v>2017</v>
      </c>
      <c r="G3096">
        <v>69.790108917020206</v>
      </c>
      <c r="H3096">
        <v>72.979717694900799</v>
      </c>
      <c r="I3096">
        <v>66.170616919927696</v>
      </c>
    </row>
    <row r="3097" spans="1:9" x14ac:dyDescent="0.15">
      <c r="A3097" t="s">
        <v>202</v>
      </c>
      <c r="B3097" t="s">
        <v>332</v>
      </c>
      <c r="C3097" t="s">
        <v>205</v>
      </c>
      <c r="D3097" t="s">
        <v>204</v>
      </c>
      <c r="E3097" t="s">
        <v>167</v>
      </c>
      <c r="F3097">
        <v>2017</v>
      </c>
      <c r="G3097">
        <v>69.352282330683096</v>
      </c>
      <c r="H3097">
        <v>72.255792277897498</v>
      </c>
      <c r="I3097">
        <v>66.1439645008372</v>
      </c>
    </row>
    <row r="3098" spans="1:9" x14ac:dyDescent="0.15">
      <c r="A3098" t="s">
        <v>202</v>
      </c>
      <c r="B3098" t="s">
        <v>333</v>
      </c>
      <c r="C3098" t="s">
        <v>21</v>
      </c>
      <c r="D3098" t="s">
        <v>204</v>
      </c>
      <c r="E3098" t="s">
        <v>167</v>
      </c>
      <c r="F3098">
        <v>2017</v>
      </c>
      <c r="G3098">
        <v>67.407684742431499</v>
      </c>
      <c r="H3098">
        <v>70.076039388947905</v>
      </c>
      <c r="I3098">
        <v>64.477673176558099</v>
      </c>
    </row>
    <row r="3099" spans="1:9" x14ac:dyDescent="0.15">
      <c r="A3099" t="s">
        <v>202</v>
      </c>
      <c r="B3099" t="s">
        <v>333</v>
      </c>
      <c r="C3099" t="s">
        <v>1</v>
      </c>
      <c r="D3099" t="s">
        <v>204</v>
      </c>
      <c r="E3099" t="s">
        <v>167</v>
      </c>
      <c r="F3099">
        <v>2017</v>
      </c>
      <c r="G3099">
        <v>69.804540978556105</v>
      </c>
      <c r="H3099">
        <v>73.035677920643096</v>
      </c>
      <c r="I3099">
        <v>66.260463447432699</v>
      </c>
    </row>
    <row r="3100" spans="1:9" x14ac:dyDescent="0.15">
      <c r="A3100" t="s">
        <v>202</v>
      </c>
      <c r="B3100" t="s">
        <v>333</v>
      </c>
      <c r="C3100" t="s">
        <v>205</v>
      </c>
      <c r="D3100" t="s">
        <v>204</v>
      </c>
      <c r="E3100" t="s">
        <v>167</v>
      </c>
      <c r="F3100">
        <v>2017</v>
      </c>
      <c r="G3100">
        <v>68.585730436902693</v>
      </c>
      <c r="H3100">
        <v>71.459519721610306</v>
      </c>
      <c r="I3100">
        <v>65.474843910468294</v>
      </c>
    </row>
    <row r="3101" spans="1:9" x14ac:dyDescent="0.15">
      <c r="A3101" t="s">
        <v>202</v>
      </c>
      <c r="B3101" t="s">
        <v>334</v>
      </c>
      <c r="C3101" t="s">
        <v>21</v>
      </c>
      <c r="D3101" t="s">
        <v>204</v>
      </c>
      <c r="E3101" t="s">
        <v>167</v>
      </c>
      <c r="F3101">
        <v>2017</v>
      </c>
      <c r="G3101">
        <v>67.597854020037104</v>
      </c>
      <c r="H3101">
        <v>70.230192331376102</v>
      </c>
      <c r="I3101">
        <v>64.578811013867707</v>
      </c>
    </row>
    <row r="3102" spans="1:9" x14ac:dyDescent="0.15">
      <c r="A3102" t="s">
        <v>202</v>
      </c>
      <c r="B3102" t="s">
        <v>334</v>
      </c>
      <c r="C3102" t="s">
        <v>1</v>
      </c>
      <c r="D3102" t="s">
        <v>204</v>
      </c>
      <c r="E3102" t="s">
        <v>167</v>
      </c>
      <c r="F3102">
        <v>2017</v>
      </c>
      <c r="G3102">
        <v>70.682525178537503</v>
      </c>
      <c r="H3102">
        <v>73.934236567889499</v>
      </c>
      <c r="I3102">
        <v>67.077125818634698</v>
      </c>
    </row>
    <row r="3103" spans="1:9" x14ac:dyDescent="0.15">
      <c r="A3103" t="s">
        <v>202</v>
      </c>
      <c r="B3103" t="s">
        <v>334</v>
      </c>
      <c r="C3103" t="s">
        <v>205</v>
      </c>
      <c r="D3103" t="s">
        <v>204</v>
      </c>
      <c r="E3103" t="s">
        <v>167</v>
      </c>
      <c r="F3103">
        <v>2017</v>
      </c>
      <c r="G3103">
        <v>69.103694771361205</v>
      </c>
      <c r="H3103">
        <v>71.925704687731297</v>
      </c>
      <c r="I3103">
        <v>65.786332005766795</v>
      </c>
    </row>
    <row r="3104" spans="1:9" x14ac:dyDescent="0.15">
      <c r="A3104" t="s">
        <v>202</v>
      </c>
      <c r="B3104" t="s">
        <v>335</v>
      </c>
      <c r="C3104" t="s">
        <v>21</v>
      </c>
      <c r="D3104" t="s">
        <v>204</v>
      </c>
      <c r="E3104" t="s">
        <v>167</v>
      </c>
      <c r="F3104">
        <v>2017</v>
      </c>
      <c r="G3104">
        <v>68.8553223345248</v>
      </c>
      <c r="H3104">
        <v>71.6293856182848</v>
      </c>
      <c r="I3104">
        <v>65.732672844571894</v>
      </c>
    </row>
    <row r="3105" spans="1:9" x14ac:dyDescent="0.15">
      <c r="A3105" t="s">
        <v>202</v>
      </c>
      <c r="B3105" t="s">
        <v>335</v>
      </c>
      <c r="C3105" t="s">
        <v>1</v>
      </c>
      <c r="D3105" t="s">
        <v>204</v>
      </c>
      <c r="E3105" t="s">
        <v>167</v>
      </c>
      <c r="F3105">
        <v>2017</v>
      </c>
      <c r="G3105">
        <v>70.143563747347997</v>
      </c>
      <c r="H3105">
        <v>73.539000423033499</v>
      </c>
      <c r="I3105">
        <v>66.582646645797993</v>
      </c>
    </row>
    <row r="3106" spans="1:9" x14ac:dyDescent="0.15">
      <c r="A3106" t="s">
        <v>202</v>
      </c>
      <c r="B3106" t="s">
        <v>335</v>
      </c>
      <c r="C3106" t="s">
        <v>205</v>
      </c>
      <c r="D3106" t="s">
        <v>204</v>
      </c>
      <c r="E3106" t="s">
        <v>167</v>
      </c>
      <c r="F3106">
        <v>2017</v>
      </c>
      <c r="G3106">
        <v>69.513197009506996</v>
      </c>
      <c r="H3106">
        <v>72.451106881364396</v>
      </c>
      <c r="I3106">
        <v>66.185462692362805</v>
      </c>
    </row>
    <row r="3107" spans="1:9" x14ac:dyDescent="0.15">
      <c r="A3107" t="s">
        <v>202</v>
      </c>
      <c r="B3107" t="s">
        <v>336</v>
      </c>
      <c r="C3107" t="s">
        <v>21</v>
      </c>
      <c r="D3107" t="s">
        <v>204</v>
      </c>
      <c r="E3107" t="s">
        <v>167</v>
      </c>
      <c r="F3107">
        <v>2017</v>
      </c>
      <c r="G3107">
        <v>68.862736422463101</v>
      </c>
      <c r="H3107">
        <v>71.7254531282112</v>
      </c>
      <c r="I3107">
        <v>65.697880701097603</v>
      </c>
    </row>
    <row r="3108" spans="1:9" x14ac:dyDescent="0.15">
      <c r="A3108" t="s">
        <v>202</v>
      </c>
      <c r="B3108" t="s">
        <v>336</v>
      </c>
      <c r="C3108" t="s">
        <v>1</v>
      </c>
      <c r="D3108" t="s">
        <v>204</v>
      </c>
      <c r="E3108" t="s">
        <v>167</v>
      </c>
      <c r="F3108">
        <v>2017</v>
      </c>
      <c r="G3108">
        <v>70.070347362874102</v>
      </c>
      <c r="H3108">
        <v>73.431471267649798</v>
      </c>
      <c r="I3108">
        <v>66.446827392086504</v>
      </c>
    </row>
    <row r="3109" spans="1:9" x14ac:dyDescent="0.15">
      <c r="A3109" t="s">
        <v>202</v>
      </c>
      <c r="B3109" t="s">
        <v>336</v>
      </c>
      <c r="C3109" t="s">
        <v>205</v>
      </c>
      <c r="D3109" t="s">
        <v>204</v>
      </c>
      <c r="E3109" t="s">
        <v>167</v>
      </c>
      <c r="F3109">
        <v>2017</v>
      </c>
      <c r="G3109">
        <v>69.478252006241902</v>
      </c>
      <c r="H3109">
        <v>72.537044916229206</v>
      </c>
      <c r="I3109">
        <v>66.088267556416199</v>
      </c>
    </row>
    <row r="3110" spans="1:9" x14ac:dyDescent="0.15">
      <c r="A3110" t="s">
        <v>202</v>
      </c>
      <c r="B3110" t="s">
        <v>337</v>
      </c>
      <c r="C3110" t="s">
        <v>21</v>
      </c>
      <c r="D3110" t="s">
        <v>204</v>
      </c>
      <c r="E3110" t="s">
        <v>167</v>
      </c>
      <c r="F3110">
        <v>2017</v>
      </c>
      <c r="G3110">
        <v>69.074071992622905</v>
      </c>
      <c r="H3110">
        <v>71.761524658253094</v>
      </c>
      <c r="I3110">
        <v>65.942608054095203</v>
      </c>
    </row>
    <row r="3111" spans="1:9" x14ac:dyDescent="0.15">
      <c r="A3111" t="s">
        <v>202</v>
      </c>
      <c r="B3111" t="s">
        <v>337</v>
      </c>
      <c r="C3111" t="s">
        <v>1</v>
      </c>
      <c r="D3111" t="s">
        <v>204</v>
      </c>
      <c r="E3111" t="s">
        <v>167</v>
      </c>
      <c r="F3111">
        <v>2017</v>
      </c>
      <c r="G3111">
        <v>70.678657230096704</v>
      </c>
      <c r="H3111">
        <v>74.055223044498007</v>
      </c>
      <c r="I3111">
        <v>66.956218631972504</v>
      </c>
    </row>
    <row r="3112" spans="1:9" x14ac:dyDescent="0.15">
      <c r="A3112" t="s">
        <v>202</v>
      </c>
      <c r="B3112" t="s">
        <v>337</v>
      </c>
      <c r="C3112" t="s">
        <v>205</v>
      </c>
      <c r="D3112" t="s">
        <v>204</v>
      </c>
      <c r="E3112" t="s">
        <v>167</v>
      </c>
      <c r="F3112">
        <v>2017</v>
      </c>
      <c r="G3112">
        <v>69.900960093525796</v>
      </c>
      <c r="H3112">
        <v>72.889434415249198</v>
      </c>
      <c r="I3112">
        <v>66.4983979064843</v>
      </c>
    </row>
    <row r="3113" spans="1:9" x14ac:dyDescent="0.15">
      <c r="A3113" t="s">
        <v>202</v>
      </c>
      <c r="B3113" t="s">
        <v>338</v>
      </c>
      <c r="C3113" t="s">
        <v>21</v>
      </c>
      <c r="D3113" t="s">
        <v>204</v>
      </c>
      <c r="E3113" t="s">
        <v>167</v>
      </c>
      <c r="F3113">
        <v>2017</v>
      </c>
      <c r="G3113">
        <v>69.294776713952004</v>
      </c>
      <c r="H3113">
        <v>71.975179720193793</v>
      </c>
      <c r="I3113">
        <v>66.0817561063281</v>
      </c>
    </row>
    <row r="3114" spans="1:9" x14ac:dyDescent="0.15">
      <c r="A3114" t="s">
        <v>202</v>
      </c>
      <c r="B3114" t="s">
        <v>338</v>
      </c>
      <c r="C3114" t="s">
        <v>1</v>
      </c>
      <c r="D3114" t="s">
        <v>204</v>
      </c>
      <c r="E3114" t="s">
        <v>167</v>
      </c>
      <c r="F3114">
        <v>2017</v>
      </c>
      <c r="G3114">
        <v>70.2322751362004</v>
      </c>
      <c r="H3114">
        <v>73.452946215908597</v>
      </c>
      <c r="I3114">
        <v>66.561285831465199</v>
      </c>
    </row>
    <row r="3115" spans="1:9" x14ac:dyDescent="0.15">
      <c r="A3115" t="s">
        <v>202</v>
      </c>
      <c r="B3115" t="s">
        <v>338</v>
      </c>
      <c r="C3115" t="s">
        <v>205</v>
      </c>
      <c r="D3115" t="s">
        <v>204</v>
      </c>
      <c r="E3115" t="s">
        <v>167</v>
      </c>
      <c r="F3115">
        <v>2017</v>
      </c>
      <c r="G3115">
        <v>69.776688349039205</v>
      </c>
      <c r="H3115">
        <v>72.651963791467495</v>
      </c>
      <c r="I3115">
        <v>66.358534345623994</v>
      </c>
    </row>
    <row r="3116" spans="1:9" x14ac:dyDescent="0.15">
      <c r="A3116" t="s">
        <v>202</v>
      </c>
      <c r="B3116" t="s">
        <v>339</v>
      </c>
      <c r="C3116" t="s">
        <v>21</v>
      </c>
      <c r="D3116" t="s">
        <v>204</v>
      </c>
      <c r="E3116" t="s">
        <v>167</v>
      </c>
      <c r="F3116">
        <v>2017</v>
      </c>
      <c r="G3116">
        <v>68.760891973549903</v>
      </c>
      <c r="H3116">
        <v>71.460302601993803</v>
      </c>
      <c r="I3116">
        <v>65.463936030482799</v>
      </c>
    </row>
    <row r="3117" spans="1:9" x14ac:dyDescent="0.15">
      <c r="A3117" t="s">
        <v>202</v>
      </c>
      <c r="B3117" t="s">
        <v>339</v>
      </c>
      <c r="C3117" t="s">
        <v>1</v>
      </c>
      <c r="D3117" t="s">
        <v>204</v>
      </c>
      <c r="E3117" t="s">
        <v>167</v>
      </c>
      <c r="F3117">
        <v>2017</v>
      </c>
      <c r="G3117">
        <v>70.118770415935998</v>
      </c>
      <c r="H3117">
        <v>73.414304577160706</v>
      </c>
      <c r="I3117">
        <v>66.408262892504396</v>
      </c>
    </row>
    <row r="3118" spans="1:9" x14ac:dyDescent="0.15">
      <c r="A3118" t="s">
        <v>202</v>
      </c>
      <c r="B3118" t="s">
        <v>339</v>
      </c>
      <c r="C3118" t="s">
        <v>205</v>
      </c>
      <c r="D3118" t="s">
        <v>204</v>
      </c>
      <c r="E3118" t="s">
        <v>167</v>
      </c>
      <c r="F3118">
        <v>2017</v>
      </c>
      <c r="G3118">
        <v>69.441175229578903</v>
      </c>
      <c r="H3118">
        <v>72.407770880551794</v>
      </c>
      <c r="I3118">
        <v>65.9043462362132</v>
      </c>
    </row>
    <row r="3119" spans="1:9" x14ac:dyDescent="0.15">
      <c r="A3119" t="s">
        <v>202</v>
      </c>
      <c r="B3119" t="s">
        <v>340</v>
      </c>
      <c r="C3119" t="s">
        <v>21</v>
      </c>
      <c r="D3119" t="s">
        <v>204</v>
      </c>
      <c r="E3119" t="s">
        <v>167</v>
      </c>
      <c r="F3119">
        <v>2017</v>
      </c>
      <c r="G3119">
        <v>68.212798127987199</v>
      </c>
      <c r="H3119">
        <v>70.682541776249906</v>
      </c>
      <c r="I3119">
        <v>65.126030338248498</v>
      </c>
    </row>
    <row r="3120" spans="1:9" x14ac:dyDescent="0.15">
      <c r="A3120" t="s">
        <v>202</v>
      </c>
      <c r="B3120" t="s">
        <v>340</v>
      </c>
      <c r="C3120" t="s">
        <v>1</v>
      </c>
      <c r="D3120" t="s">
        <v>204</v>
      </c>
      <c r="E3120" t="s">
        <v>167</v>
      </c>
      <c r="F3120">
        <v>2017</v>
      </c>
      <c r="G3120">
        <v>69.925764622601505</v>
      </c>
      <c r="H3120">
        <v>73.041984380180395</v>
      </c>
      <c r="I3120">
        <v>66.286581494991196</v>
      </c>
    </row>
    <row r="3121" spans="1:9" x14ac:dyDescent="0.15">
      <c r="A3121" t="s">
        <v>202</v>
      </c>
      <c r="B3121" t="s">
        <v>340</v>
      </c>
      <c r="C3121" t="s">
        <v>205</v>
      </c>
      <c r="D3121" t="s">
        <v>204</v>
      </c>
      <c r="E3121" t="s">
        <v>167</v>
      </c>
      <c r="F3121">
        <v>2017</v>
      </c>
      <c r="G3121">
        <v>69.070699408201506</v>
      </c>
      <c r="H3121">
        <v>71.911788861465496</v>
      </c>
      <c r="I3121">
        <v>65.743672461527495</v>
      </c>
    </row>
    <row r="3122" spans="1:9" x14ac:dyDescent="0.15">
      <c r="A3122" t="s">
        <v>202</v>
      </c>
      <c r="B3122" t="s">
        <v>341</v>
      </c>
      <c r="C3122" t="s">
        <v>21</v>
      </c>
      <c r="D3122" t="s">
        <v>204</v>
      </c>
      <c r="E3122" t="s">
        <v>167</v>
      </c>
      <c r="F3122">
        <v>2017</v>
      </c>
      <c r="G3122">
        <v>68.176512822215798</v>
      </c>
      <c r="H3122">
        <v>70.904215269717199</v>
      </c>
      <c r="I3122">
        <v>65.093620911254206</v>
      </c>
    </row>
    <row r="3123" spans="1:9" x14ac:dyDescent="0.15">
      <c r="A3123" t="s">
        <v>202</v>
      </c>
      <c r="B3123" t="s">
        <v>341</v>
      </c>
      <c r="C3123" t="s">
        <v>1</v>
      </c>
      <c r="D3123" t="s">
        <v>204</v>
      </c>
      <c r="E3123" t="s">
        <v>167</v>
      </c>
      <c r="F3123">
        <v>2017</v>
      </c>
      <c r="G3123">
        <v>69.754924683901507</v>
      </c>
      <c r="H3123">
        <v>73.055605301537099</v>
      </c>
      <c r="I3123">
        <v>66.138496453318496</v>
      </c>
    </row>
    <row r="3124" spans="1:9" x14ac:dyDescent="0.15">
      <c r="A3124" t="s">
        <v>202</v>
      </c>
      <c r="B3124" t="s">
        <v>341</v>
      </c>
      <c r="C3124" t="s">
        <v>205</v>
      </c>
      <c r="D3124" t="s">
        <v>204</v>
      </c>
      <c r="E3124" t="s">
        <v>167</v>
      </c>
      <c r="F3124">
        <v>2017</v>
      </c>
      <c r="G3124">
        <v>68.966024785817893</v>
      </c>
      <c r="H3124">
        <v>71.963384835954201</v>
      </c>
      <c r="I3124">
        <v>65.674880585273101</v>
      </c>
    </row>
    <row r="3125" spans="1:9" x14ac:dyDescent="0.15">
      <c r="A3125" t="s">
        <v>202</v>
      </c>
      <c r="B3125" t="s">
        <v>215</v>
      </c>
      <c r="C3125" t="s">
        <v>21</v>
      </c>
      <c r="D3125" t="s">
        <v>204</v>
      </c>
      <c r="E3125" t="s">
        <v>167</v>
      </c>
      <c r="F3125">
        <v>2009</v>
      </c>
      <c r="G3125">
        <v>66.640469697953506</v>
      </c>
      <c r="H3125">
        <v>69.202032058411504</v>
      </c>
      <c r="I3125">
        <v>63.716134406820998</v>
      </c>
    </row>
    <row r="3126" spans="1:9" x14ac:dyDescent="0.15">
      <c r="A3126" t="s">
        <v>202</v>
      </c>
      <c r="B3126" t="s">
        <v>215</v>
      </c>
      <c r="C3126" t="s">
        <v>1</v>
      </c>
      <c r="D3126" t="s">
        <v>204</v>
      </c>
      <c r="E3126" t="s">
        <v>167</v>
      </c>
      <c r="F3126">
        <v>2009</v>
      </c>
      <c r="G3126">
        <v>68.798454771217806</v>
      </c>
      <c r="H3126">
        <v>71.853910823188201</v>
      </c>
      <c r="I3126">
        <v>65.364923779186498</v>
      </c>
    </row>
    <row r="3127" spans="1:9" x14ac:dyDescent="0.15">
      <c r="A3127" t="s">
        <v>202</v>
      </c>
      <c r="B3127" t="s">
        <v>215</v>
      </c>
      <c r="C3127" t="s">
        <v>205</v>
      </c>
      <c r="D3127" t="s">
        <v>204</v>
      </c>
      <c r="E3127" t="s">
        <v>167</v>
      </c>
      <c r="F3127">
        <v>2009</v>
      </c>
      <c r="G3127">
        <v>67.744100037841307</v>
      </c>
      <c r="H3127">
        <v>70.494737694403099</v>
      </c>
      <c r="I3127">
        <v>64.555846678568699</v>
      </c>
    </row>
    <row r="3128" spans="1:9" x14ac:dyDescent="0.15">
      <c r="A3128" t="s">
        <v>202</v>
      </c>
      <c r="B3128" t="s">
        <v>216</v>
      </c>
      <c r="C3128" t="s">
        <v>21</v>
      </c>
      <c r="D3128" t="s">
        <v>204</v>
      </c>
      <c r="E3128" t="s">
        <v>167</v>
      </c>
      <c r="F3128">
        <v>2009</v>
      </c>
      <c r="G3128">
        <v>67.9128246167827</v>
      </c>
      <c r="H3128">
        <v>70.570017001844406</v>
      </c>
      <c r="I3128">
        <v>64.911712648635998</v>
      </c>
    </row>
    <row r="3129" spans="1:9" x14ac:dyDescent="0.15">
      <c r="A3129" t="s">
        <v>202</v>
      </c>
      <c r="B3129" t="s">
        <v>216</v>
      </c>
      <c r="C3129" t="s">
        <v>1</v>
      </c>
      <c r="D3129" t="s">
        <v>204</v>
      </c>
      <c r="E3129" t="s">
        <v>167</v>
      </c>
      <c r="F3129">
        <v>2009</v>
      </c>
      <c r="G3129">
        <v>69.518099086593907</v>
      </c>
      <c r="H3129">
        <v>72.486180150715199</v>
      </c>
      <c r="I3129">
        <v>65.963551859307003</v>
      </c>
    </row>
    <row r="3130" spans="1:9" x14ac:dyDescent="0.15">
      <c r="A3130" t="s">
        <v>202</v>
      </c>
      <c r="B3130" t="s">
        <v>216</v>
      </c>
      <c r="C3130" t="s">
        <v>205</v>
      </c>
      <c r="D3130" t="s">
        <v>204</v>
      </c>
      <c r="E3130" t="s">
        <v>167</v>
      </c>
      <c r="F3130">
        <v>2009</v>
      </c>
      <c r="G3130">
        <v>68.7422362121888</v>
      </c>
      <c r="H3130">
        <v>71.585504399459197</v>
      </c>
      <c r="I3130">
        <v>65.389193405272195</v>
      </c>
    </row>
    <row r="3131" spans="1:9" x14ac:dyDescent="0.15">
      <c r="A3131" t="s">
        <v>202</v>
      </c>
      <c r="B3131" t="s">
        <v>217</v>
      </c>
      <c r="C3131" t="s">
        <v>21</v>
      </c>
      <c r="D3131" t="s">
        <v>204</v>
      </c>
      <c r="E3131" t="s">
        <v>167</v>
      </c>
      <c r="F3131">
        <v>2009</v>
      </c>
      <c r="G3131">
        <v>67.154270413891197</v>
      </c>
      <c r="H3131">
        <v>69.653289838620793</v>
      </c>
      <c r="I3131">
        <v>64.217401702051802</v>
      </c>
    </row>
    <row r="3132" spans="1:9" x14ac:dyDescent="0.15">
      <c r="A3132" t="s">
        <v>202</v>
      </c>
      <c r="B3132" t="s">
        <v>217</v>
      </c>
      <c r="C3132" t="s">
        <v>1</v>
      </c>
      <c r="D3132" t="s">
        <v>204</v>
      </c>
      <c r="E3132" t="s">
        <v>167</v>
      </c>
      <c r="F3132">
        <v>2009</v>
      </c>
      <c r="G3132">
        <v>69.256502834022598</v>
      </c>
      <c r="H3132">
        <v>72.3274756241902</v>
      </c>
      <c r="I3132">
        <v>65.635308255371399</v>
      </c>
    </row>
    <row r="3133" spans="1:9" x14ac:dyDescent="0.15">
      <c r="A3133" t="s">
        <v>202</v>
      </c>
      <c r="B3133" t="s">
        <v>217</v>
      </c>
      <c r="C3133" t="s">
        <v>205</v>
      </c>
      <c r="D3133" t="s">
        <v>204</v>
      </c>
      <c r="E3133" t="s">
        <v>167</v>
      </c>
      <c r="F3133">
        <v>2009</v>
      </c>
      <c r="G3133">
        <v>68.2274855842102</v>
      </c>
      <c r="H3133">
        <v>71.083145443122504</v>
      </c>
      <c r="I3133">
        <v>64.956650416060299</v>
      </c>
    </row>
    <row r="3134" spans="1:9" x14ac:dyDescent="0.15">
      <c r="A3134" t="s">
        <v>202</v>
      </c>
      <c r="B3134" t="s">
        <v>218</v>
      </c>
      <c r="C3134" t="s">
        <v>21</v>
      </c>
      <c r="D3134" t="s">
        <v>204</v>
      </c>
      <c r="E3134" t="s">
        <v>167</v>
      </c>
      <c r="F3134">
        <v>2009</v>
      </c>
      <c r="G3134">
        <v>65.863288159833999</v>
      </c>
      <c r="H3134">
        <v>68.450398773463604</v>
      </c>
      <c r="I3134">
        <v>62.992421879529097</v>
      </c>
    </row>
    <row r="3135" spans="1:9" x14ac:dyDescent="0.15">
      <c r="A3135" t="s">
        <v>202</v>
      </c>
      <c r="B3135" t="s">
        <v>218</v>
      </c>
      <c r="C3135" t="s">
        <v>1</v>
      </c>
      <c r="D3135" t="s">
        <v>204</v>
      </c>
      <c r="E3135" t="s">
        <v>167</v>
      </c>
      <c r="F3135">
        <v>2009</v>
      </c>
      <c r="G3135">
        <v>68.479080378129098</v>
      </c>
      <c r="H3135">
        <v>71.546229395787293</v>
      </c>
      <c r="I3135">
        <v>65.002587564924397</v>
      </c>
    </row>
    <row r="3136" spans="1:9" x14ac:dyDescent="0.15">
      <c r="A3136" t="s">
        <v>202</v>
      </c>
      <c r="B3136" t="s">
        <v>218</v>
      </c>
      <c r="C3136" t="s">
        <v>205</v>
      </c>
      <c r="D3136" t="s">
        <v>204</v>
      </c>
      <c r="E3136" t="s">
        <v>167</v>
      </c>
      <c r="F3136">
        <v>2009</v>
      </c>
      <c r="G3136">
        <v>67.188378863419999</v>
      </c>
      <c r="H3136">
        <v>70.006463003915002</v>
      </c>
      <c r="I3136">
        <v>64.022845472779593</v>
      </c>
    </row>
    <row r="3137" spans="1:9" x14ac:dyDescent="0.15">
      <c r="A3137" t="s">
        <v>202</v>
      </c>
      <c r="B3137" t="s">
        <v>280</v>
      </c>
      <c r="C3137" t="s">
        <v>21</v>
      </c>
      <c r="D3137" t="s">
        <v>204</v>
      </c>
      <c r="E3137" t="s">
        <v>167</v>
      </c>
      <c r="F3137">
        <v>2009</v>
      </c>
      <c r="G3137">
        <v>66.794693850608496</v>
      </c>
      <c r="H3137">
        <v>69.3400149852298</v>
      </c>
      <c r="I3137">
        <v>63.8261939559887</v>
      </c>
    </row>
    <row r="3138" spans="1:9" x14ac:dyDescent="0.15">
      <c r="A3138" t="s">
        <v>202</v>
      </c>
      <c r="B3138" t="s">
        <v>280</v>
      </c>
      <c r="C3138" t="s">
        <v>1</v>
      </c>
      <c r="D3138" t="s">
        <v>204</v>
      </c>
      <c r="E3138" t="s">
        <v>167</v>
      </c>
      <c r="F3138">
        <v>2009</v>
      </c>
      <c r="G3138">
        <v>68.897541706315494</v>
      </c>
      <c r="H3138">
        <v>71.9513036534305</v>
      </c>
      <c r="I3138">
        <v>65.491189134134004</v>
      </c>
    </row>
    <row r="3139" spans="1:9" x14ac:dyDescent="0.15">
      <c r="A3139" t="s">
        <v>202</v>
      </c>
      <c r="B3139" t="s">
        <v>280</v>
      </c>
      <c r="C3139" t="s">
        <v>205</v>
      </c>
      <c r="D3139" t="s">
        <v>204</v>
      </c>
      <c r="E3139" t="s">
        <v>167</v>
      </c>
      <c r="F3139">
        <v>2009</v>
      </c>
      <c r="G3139">
        <v>67.886006848751506</v>
      </c>
      <c r="H3139">
        <v>70.709468197344506</v>
      </c>
      <c r="I3139">
        <v>64.713814117187397</v>
      </c>
    </row>
    <row r="3140" spans="1:9" x14ac:dyDescent="0.15">
      <c r="A3140" t="s">
        <v>202</v>
      </c>
      <c r="B3140" t="s">
        <v>281</v>
      </c>
      <c r="C3140" t="s">
        <v>21</v>
      </c>
      <c r="D3140" t="s">
        <v>204</v>
      </c>
      <c r="E3140" t="s">
        <v>167</v>
      </c>
      <c r="F3140">
        <v>2009</v>
      </c>
      <c r="G3140">
        <v>67.323539208777206</v>
      </c>
      <c r="H3140">
        <v>69.923400970006895</v>
      </c>
      <c r="I3140">
        <v>64.479856477853602</v>
      </c>
    </row>
    <row r="3141" spans="1:9" x14ac:dyDescent="0.15">
      <c r="A3141" t="s">
        <v>202</v>
      </c>
      <c r="B3141" t="s">
        <v>281</v>
      </c>
      <c r="C3141" t="s">
        <v>1</v>
      </c>
      <c r="D3141" t="s">
        <v>204</v>
      </c>
      <c r="E3141" t="s">
        <v>167</v>
      </c>
      <c r="F3141">
        <v>2009</v>
      </c>
      <c r="G3141">
        <v>68.721138515015497</v>
      </c>
      <c r="H3141">
        <v>71.843798229853505</v>
      </c>
      <c r="I3141">
        <v>65.2446930396803</v>
      </c>
    </row>
    <row r="3142" spans="1:9" x14ac:dyDescent="0.15">
      <c r="A3142" t="s">
        <v>202</v>
      </c>
      <c r="B3142" t="s">
        <v>281</v>
      </c>
      <c r="C3142" t="s">
        <v>205</v>
      </c>
      <c r="D3142" t="s">
        <v>204</v>
      </c>
      <c r="E3142" t="s">
        <v>167</v>
      </c>
      <c r="F3142">
        <v>2009</v>
      </c>
      <c r="G3142">
        <v>68.043228781848796</v>
      </c>
      <c r="H3142">
        <v>70.855965467414194</v>
      </c>
      <c r="I3142">
        <v>64.786860384888698</v>
      </c>
    </row>
    <row r="3143" spans="1:9" x14ac:dyDescent="0.15">
      <c r="A3143" t="s">
        <v>202</v>
      </c>
      <c r="B3143" t="s">
        <v>282</v>
      </c>
      <c r="C3143" t="s">
        <v>21</v>
      </c>
      <c r="D3143" t="s">
        <v>204</v>
      </c>
      <c r="E3143" t="s">
        <v>167</v>
      </c>
      <c r="F3143">
        <v>2009</v>
      </c>
      <c r="G3143">
        <v>67.021867090364694</v>
      </c>
      <c r="H3143">
        <v>69.575047325394294</v>
      </c>
      <c r="I3143">
        <v>64.078268280958895</v>
      </c>
    </row>
    <row r="3144" spans="1:9" x14ac:dyDescent="0.15">
      <c r="A3144" t="s">
        <v>202</v>
      </c>
      <c r="B3144" t="s">
        <v>282</v>
      </c>
      <c r="C3144" t="s">
        <v>1</v>
      </c>
      <c r="D3144" t="s">
        <v>204</v>
      </c>
      <c r="E3144" t="s">
        <v>167</v>
      </c>
      <c r="F3144">
        <v>2009</v>
      </c>
      <c r="G3144">
        <v>68.789338913180799</v>
      </c>
      <c r="H3144">
        <v>71.761050676275104</v>
      </c>
      <c r="I3144">
        <v>65.348222035620395</v>
      </c>
    </row>
    <row r="3145" spans="1:9" x14ac:dyDescent="0.15">
      <c r="A3145" t="s">
        <v>202</v>
      </c>
      <c r="B3145" t="s">
        <v>282</v>
      </c>
      <c r="C3145" t="s">
        <v>205</v>
      </c>
      <c r="D3145" t="s">
        <v>204</v>
      </c>
      <c r="E3145" t="s">
        <v>167</v>
      </c>
      <c r="F3145">
        <v>2009</v>
      </c>
      <c r="G3145">
        <v>67.937384872085005</v>
      </c>
      <c r="H3145">
        <v>70.683451821316595</v>
      </c>
      <c r="I3145">
        <v>64.716264673170002</v>
      </c>
    </row>
    <row r="3146" spans="1:9" x14ac:dyDescent="0.15">
      <c r="A3146" t="s">
        <v>202</v>
      </c>
      <c r="B3146" t="s">
        <v>283</v>
      </c>
      <c r="C3146" t="s">
        <v>21</v>
      </c>
      <c r="D3146" t="s">
        <v>204</v>
      </c>
      <c r="E3146" t="s">
        <v>167</v>
      </c>
      <c r="F3146">
        <v>2009</v>
      </c>
      <c r="G3146">
        <v>66.378138000732704</v>
      </c>
      <c r="H3146">
        <v>68.855699023917097</v>
      </c>
      <c r="I3146">
        <v>63.413558165780202</v>
      </c>
    </row>
    <row r="3147" spans="1:9" x14ac:dyDescent="0.15">
      <c r="A3147" t="s">
        <v>202</v>
      </c>
      <c r="B3147" t="s">
        <v>283</v>
      </c>
      <c r="C3147" t="s">
        <v>1</v>
      </c>
      <c r="D3147" t="s">
        <v>204</v>
      </c>
      <c r="E3147" t="s">
        <v>167</v>
      </c>
      <c r="F3147">
        <v>2009</v>
      </c>
      <c r="G3147">
        <v>68.863708365111506</v>
      </c>
      <c r="H3147">
        <v>71.892948477108504</v>
      </c>
      <c r="I3147">
        <v>65.353474785640202</v>
      </c>
    </row>
    <row r="3148" spans="1:9" x14ac:dyDescent="0.15">
      <c r="A3148" t="s">
        <v>202</v>
      </c>
      <c r="B3148" t="s">
        <v>283</v>
      </c>
      <c r="C3148" t="s">
        <v>205</v>
      </c>
      <c r="D3148" t="s">
        <v>204</v>
      </c>
      <c r="E3148" t="s">
        <v>167</v>
      </c>
      <c r="F3148">
        <v>2009</v>
      </c>
      <c r="G3148">
        <v>67.625665219404596</v>
      </c>
      <c r="H3148">
        <v>70.405251013211</v>
      </c>
      <c r="I3148">
        <v>64.335735598798607</v>
      </c>
    </row>
    <row r="3149" spans="1:9" x14ac:dyDescent="0.15">
      <c r="A3149" t="s">
        <v>202</v>
      </c>
      <c r="B3149" t="s">
        <v>284</v>
      </c>
      <c r="C3149" t="s">
        <v>21</v>
      </c>
      <c r="D3149" t="s">
        <v>204</v>
      </c>
      <c r="E3149" t="s">
        <v>167</v>
      </c>
      <c r="F3149">
        <v>2009</v>
      </c>
      <c r="G3149">
        <v>65.667732076512905</v>
      </c>
      <c r="H3149">
        <v>68.152413957596593</v>
      </c>
      <c r="I3149">
        <v>62.791951511360097</v>
      </c>
    </row>
    <row r="3150" spans="1:9" x14ac:dyDescent="0.15">
      <c r="A3150" t="s">
        <v>202</v>
      </c>
      <c r="B3150" t="s">
        <v>284</v>
      </c>
      <c r="C3150" t="s">
        <v>1</v>
      </c>
      <c r="D3150" t="s">
        <v>204</v>
      </c>
      <c r="E3150" t="s">
        <v>167</v>
      </c>
      <c r="F3150">
        <v>2009</v>
      </c>
      <c r="G3150">
        <v>67.706587907247098</v>
      </c>
      <c r="H3150">
        <v>70.726925922997395</v>
      </c>
      <c r="I3150">
        <v>64.286344092875794</v>
      </c>
    </row>
    <row r="3151" spans="1:9" x14ac:dyDescent="0.15">
      <c r="A3151" t="s">
        <v>202</v>
      </c>
      <c r="B3151" t="s">
        <v>284</v>
      </c>
      <c r="C3151" t="s">
        <v>205</v>
      </c>
      <c r="D3151" t="s">
        <v>204</v>
      </c>
      <c r="E3151" t="s">
        <v>167</v>
      </c>
      <c r="F3151">
        <v>2009</v>
      </c>
      <c r="G3151">
        <v>66.701497312144795</v>
      </c>
      <c r="H3151">
        <v>69.401062188649405</v>
      </c>
      <c r="I3151">
        <v>63.6059961615967</v>
      </c>
    </row>
    <row r="3152" spans="1:9" x14ac:dyDescent="0.15">
      <c r="A3152" t="s">
        <v>202</v>
      </c>
      <c r="B3152" t="s">
        <v>285</v>
      </c>
      <c r="C3152" t="s">
        <v>21</v>
      </c>
      <c r="D3152" t="s">
        <v>204</v>
      </c>
      <c r="E3152" t="s">
        <v>167</v>
      </c>
      <c r="F3152">
        <v>2009</v>
      </c>
      <c r="G3152">
        <v>66.450105181179296</v>
      </c>
      <c r="H3152">
        <v>68.938241753518497</v>
      </c>
      <c r="I3152">
        <v>63.541860781829897</v>
      </c>
    </row>
    <row r="3153" spans="1:9" x14ac:dyDescent="0.15">
      <c r="A3153" t="s">
        <v>202</v>
      </c>
      <c r="B3153" t="s">
        <v>285</v>
      </c>
      <c r="C3153" t="s">
        <v>1</v>
      </c>
      <c r="D3153" t="s">
        <v>204</v>
      </c>
      <c r="E3153" t="s">
        <v>167</v>
      </c>
      <c r="F3153">
        <v>2009</v>
      </c>
      <c r="G3153">
        <v>68.498079674813994</v>
      </c>
      <c r="H3153">
        <v>71.563092461032298</v>
      </c>
      <c r="I3153">
        <v>65.015808214541394</v>
      </c>
    </row>
    <row r="3154" spans="1:9" x14ac:dyDescent="0.15">
      <c r="A3154" t="s">
        <v>202</v>
      </c>
      <c r="B3154" t="s">
        <v>285</v>
      </c>
      <c r="C3154" t="s">
        <v>205</v>
      </c>
      <c r="D3154" t="s">
        <v>204</v>
      </c>
      <c r="E3154" t="s">
        <v>167</v>
      </c>
      <c r="F3154">
        <v>2009</v>
      </c>
      <c r="G3154">
        <v>67.512160845277293</v>
      </c>
      <c r="H3154">
        <v>70.268863630627393</v>
      </c>
      <c r="I3154">
        <v>64.353785707250395</v>
      </c>
    </row>
    <row r="3155" spans="1:9" x14ac:dyDescent="0.15">
      <c r="A3155" t="s">
        <v>202</v>
      </c>
      <c r="B3155" t="s">
        <v>286</v>
      </c>
      <c r="C3155" t="s">
        <v>21</v>
      </c>
      <c r="D3155" t="s">
        <v>204</v>
      </c>
      <c r="E3155" t="s">
        <v>167</v>
      </c>
      <c r="F3155">
        <v>2009</v>
      </c>
      <c r="G3155">
        <v>66.181872013180794</v>
      </c>
      <c r="H3155">
        <v>68.703981813883701</v>
      </c>
      <c r="I3155">
        <v>63.265921409670703</v>
      </c>
    </row>
    <row r="3156" spans="1:9" x14ac:dyDescent="0.15">
      <c r="A3156" t="s">
        <v>202</v>
      </c>
      <c r="B3156" t="s">
        <v>286</v>
      </c>
      <c r="C3156" t="s">
        <v>1</v>
      </c>
      <c r="D3156" t="s">
        <v>204</v>
      </c>
      <c r="E3156" t="s">
        <v>167</v>
      </c>
      <c r="F3156">
        <v>2009</v>
      </c>
      <c r="G3156">
        <v>68.427004679375401</v>
      </c>
      <c r="H3156">
        <v>71.474177960930703</v>
      </c>
      <c r="I3156">
        <v>65.002273775532004</v>
      </c>
    </row>
    <row r="3157" spans="1:9" x14ac:dyDescent="0.15">
      <c r="A3157" t="s">
        <v>202</v>
      </c>
      <c r="B3157" t="s">
        <v>286</v>
      </c>
      <c r="C3157" t="s">
        <v>205</v>
      </c>
      <c r="D3157" t="s">
        <v>204</v>
      </c>
      <c r="E3157" t="s">
        <v>167</v>
      </c>
      <c r="F3157">
        <v>2009</v>
      </c>
      <c r="G3157">
        <v>67.342000443221806</v>
      </c>
      <c r="H3157">
        <v>70.163733056677998</v>
      </c>
      <c r="I3157">
        <v>64.143712247699497</v>
      </c>
    </row>
    <row r="3158" spans="1:9" x14ac:dyDescent="0.15">
      <c r="A3158" t="s">
        <v>202</v>
      </c>
      <c r="B3158" t="s">
        <v>287</v>
      </c>
      <c r="C3158" t="s">
        <v>21</v>
      </c>
      <c r="D3158" t="s">
        <v>204</v>
      </c>
      <c r="E3158" t="s">
        <v>167</v>
      </c>
      <c r="F3158">
        <v>2009</v>
      </c>
      <c r="G3158">
        <v>66.345370873240199</v>
      </c>
      <c r="H3158">
        <v>68.795689648492896</v>
      </c>
      <c r="I3158">
        <v>63.509412280445098</v>
      </c>
    </row>
    <row r="3159" spans="1:9" x14ac:dyDescent="0.15">
      <c r="A3159" t="s">
        <v>202</v>
      </c>
      <c r="B3159" t="s">
        <v>287</v>
      </c>
      <c r="C3159" t="s">
        <v>1</v>
      </c>
      <c r="D3159" t="s">
        <v>204</v>
      </c>
      <c r="E3159" t="s">
        <v>167</v>
      </c>
      <c r="F3159">
        <v>2009</v>
      </c>
      <c r="G3159">
        <v>68.115715879523194</v>
      </c>
      <c r="H3159">
        <v>71.124830319020305</v>
      </c>
      <c r="I3159">
        <v>64.709492691757305</v>
      </c>
    </row>
    <row r="3160" spans="1:9" x14ac:dyDescent="0.15">
      <c r="A3160" t="s">
        <v>202</v>
      </c>
      <c r="B3160" t="s">
        <v>287</v>
      </c>
      <c r="C3160" t="s">
        <v>205</v>
      </c>
      <c r="D3160" t="s">
        <v>204</v>
      </c>
      <c r="E3160" t="s">
        <v>167</v>
      </c>
      <c r="F3160">
        <v>2009</v>
      </c>
      <c r="G3160">
        <v>67.251759314165099</v>
      </c>
      <c r="H3160">
        <v>69.934976874979199</v>
      </c>
      <c r="I3160">
        <v>64.1116165710432</v>
      </c>
    </row>
    <row r="3161" spans="1:9" x14ac:dyDescent="0.15">
      <c r="A3161" t="s">
        <v>202</v>
      </c>
      <c r="B3161" t="s">
        <v>288</v>
      </c>
      <c r="C3161" t="s">
        <v>21</v>
      </c>
      <c r="D3161" t="s">
        <v>204</v>
      </c>
      <c r="E3161" t="s">
        <v>167</v>
      </c>
      <c r="F3161">
        <v>2009</v>
      </c>
      <c r="G3161">
        <v>68.761160869639298</v>
      </c>
      <c r="H3161">
        <v>71.327054044460098</v>
      </c>
      <c r="I3161">
        <v>65.807580482294199</v>
      </c>
    </row>
    <row r="3162" spans="1:9" x14ac:dyDescent="0.15">
      <c r="A3162" t="s">
        <v>202</v>
      </c>
      <c r="B3162" t="s">
        <v>288</v>
      </c>
      <c r="C3162" t="s">
        <v>1</v>
      </c>
      <c r="D3162" t="s">
        <v>204</v>
      </c>
      <c r="E3162" t="s">
        <v>167</v>
      </c>
      <c r="F3162">
        <v>2009</v>
      </c>
      <c r="G3162">
        <v>69.970174619065702</v>
      </c>
      <c r="H3162">
        <v>73.110071011954105</v>
      </c>
      <c r="I3162">
        <v>66.378367215743907</v>
      </c>
    </row>
    <row r="3163" spans="1:9" x14ac:dyDescent="0.15">
      <c r="A3163" t="s">
        <v>202</v>
      </c>
      <c r="B3163" t="s">
        <v>288</v>
      </c>
      <c r="C3163" t="s">
        <v>205</v>
      </c>
      <c r="D3163" t="s">
        <v>204</v>
      </c>
      <c r="E3163" t="s">
        <v>167</v>
      </c>
      <c r="F3163">
        <v>2009</v>
      </c>
      <c r="G3163">
        <v>69.399902707212902</v>
      </c>
      <c r="H3163">
        <v>72.231511679920999</v>
      </c>
      <c r="I3163">
        <v>66.126387225973701</v>
      </c>
    </row>
    <row r="3164" spans="1:9" x14ac:dyDescent="0.15">
      <c r="A3164" t="s">
        <v>202</v>
      </c>
      <c r="B3164" t="s">
        <v>289</v>
      </c>
      <c r="C3164" t="s">
        <v>21</v>
      </c>
      <c r="D3164" t="s">
        <v>204</v>
      </c>
      <c r="E3164" t="s">
        <v>167</v>
      </c>
      <c r="F3164">
        <v>2009</v>
      </c>
      <c r="G3164">
        <v>67.523879351976007</v>
      </c>
      <c r="H3164">
        <v>70.132867184941404</v>
      </c>
      <c r="I3164">
        <v>64.6728773965107</v>
      </c>
    </row>
    <row r="3165" spans="1:9" x14ac:dyDescent="0.15">
      <c r="A3165" t="s">
        <v>202</v>
      </c>
      <c r="B3165" t="s">
        <v>289</v>
      </c>
      <c r="C3165" t="s">
        <v>1</v>
      </c>
      <c r="D3165" t="s">
        <v>204</v>
      </c>
      <c r="E3165" t="s">
        <v>167</v>
      </c>
      <c r="F3165">
        <v>2009</v>
      </c>
      <c r="G3165">
        <v>69.504576932926597</v>
      </c>
      <c r="H3165">
        <v>72.648878895462104</v>
      </c>
      <c r="I3165">
        <v>65.9678198676785</v>
      </c>
    </row>
    <row r="3166" spans="1:9" x14ac:dyDescent="0.15">
      <c r="A3166" t="s">
        <v>202</v>
      </c>
      <c r="B3166" t="s">
        <v>289</v>
      </c>
      <c r="C3166" t="s">
        <v>205</v>
      </c>
      <c r="D3166" t="s">
        <v>204</v>
      </c>
      <c r="E3166" t="s">
        <v>167</v>
      </c>
      <c r="F3166">
        <v>2009</v>
      </c>
      <c r="G3166">
        <v>68.531798105276707</v>
      </c>
      <c r="H3166">
        <v>71.380427206952405</v>
      </c>
      <c r="I3166">
        <v>65.257023169155502</v>
      </c>
    </row>
    <row r="3167" spans="1:9" x14ac:dyDescent="0.15">
      <c r="A3167" t="s">
        <v>202</v>
      </c>
      <c r="B3167" t="s">
        <v>290</v>
      </c>
      <c r="C3167" t="s">
        <v>21</v>
      </c>
      <c r="D3167" t="s">
        <v>204</v>
      </c>
      <c r="E3167" t="s">
        <v>167</v>
      </c>
      <c r="F3167">
        <v>2009</v>
      </c>
      <c r="G3167">
        <v>68.313421484440795</v>
      </c>
      <c r="H3167">
        <v>70.914111265409502</v>
      </c>
      <c r="I3167">
        <v>65.298049531520505</v>
      </c>
    </row>
    <row r="3168" spans="1:9" x14ac:dyDescent="0.15">
      <c r="A3168" t="s">
        <v>202</v>
      </c>
      <c r="B3168" t="s">
        <v>290</v>
      </c>
      <c r="C3168" t="s">
        <v>1</v>
      </c>
      <c r="D3168" t="s">
        <v>204</v>
      </c>
      <c r="E3168" t="s">
        <v>167</v>
      </c>
      <c r="F3168">
        <v>2009</v>
      </c>
      <c r="G3168">
        <v>70.171809325413804</v>
      </c>
      <c r="H3168">
        <v>73.3407725320982</v>
      </c>
      <c r="I3168">
        <v>66.524853856177998</v>
      </c>
    </row>
    <row r="3169" spans="1:9" x14ac:dyDescent="0.15">
      <c r="A3169" t="s">
        <v>202</v>
      </c>
      <c r="B3169" t="s">
        <v>290</v>
      </c>
      <c r="C3169" t="s">
        <v>205</v>
      </c>
      <c r="D3169" t="s">
        <v>204</v>
      </c>
      <c r="E3169" t="s">
        <v>167</v>
      </c>
      <c r="F3169">
        <v>2009</v>
      </c>
      <c r="G3169">
        <v>69.281332177667693</v>
      </c>
      <c r="H3169">
        <v>72.158854310420395</v>
      </c>
      <c r="I3169">
        <v>65.9101007733599</v>
      </c>
    </row>
    <row r="3170" spans="1:9" x14ac:dyDescent="0.15">
      <c r="A3170" t="s">
        <v>202</v>
      </c>
      <c r="B3170" t="s">
        <v>291</v>
      </c>
      <c r="C3170" t="s">
        <v>21</v>
      </c>
      <c r="D3170" t="s">
        <v>204</v>
      </c>
      <c r="E3170" t="s">
        <v>167</v>
      </c>
      <c r="F3170">
        <v>2009</v>
      </c>
      <c r="G3170">
        <v>68.232661005364903</v>
      </c>
      <c r="H3170">
        <v>70.845307948359107</v>
      </c>
      <c r="I3170">
        <v>65.217952669391394</v>
      </c>
    </row>
    <row r="3171" spans="1:9" x14ac:dyDescent="0.15">
      <c r="A3171" t="s">
        <v>202</v>
      </c>
      <c r="B3171" t="s">
        <v>291</v>
      </c>
      <c r="C3171" t="s">
        <v>1</v>
      </c>
      <c r="D3171" t="s">
        <v>204</v>
      </c>
      <c r="E3171" t="s">
        <v>167</v>
      </c>
      <c r="F3171">
        <v>2009</v>
      </c>
      <c r="G3171">
        <v>70.008156373890799</v>
      </c>
      <c r="H3171">
        <v>73.144525900817399</v>
      </c>
      <c r="I3171">
        <v>66.445866636740405</v>
      </c>
    </row>
    <row r="3172" spans="1:9" x14ac:dyDescent="0.15">
      <c r="A3172" t="s">
        <v>202</v>
      </c>
      <c r="B3172" t="s">
        <v>291</v>
      </c>
      <c r="C3172" t="s">
        <v>205</v>
      </c>
      <c r="D3172" t="s">
        <v>204</v>
      </c>
      <c r="E3172" t="s">
        <v>167</v>
      </c>
      <c r="F3172">
        <v>2009</v>
      </c>
      <c r="G3172">
        <v>69.150517431356107</v>
      </c>
      <c r="H3172">
        <v>71.9607928252953</v>
      </c>
      <c r="I3172">
        <v>65.783409577901097</v>
      </c>
    </row>
    <row r="3173" spans="1:9" x14ac:dyDescent="0.15">
      <c r="A3173" t="s">
        <v>202</v>
      </c>
      <c r="B3173" t="s">
        <v>292</v>
      </c>
      <c r="C3173" t="s">
        <v>21</v>
      </c>
      <c r="D3173" t="s">
        <v>204</v>
      </c>
      <c r="E3173" t="s">
        <v>167</v>
      </c>
      <c r="F3173">
        <v>2009</v>
      </c>
      <c r="G3173">
        <v>66.726067965163693</v>
      </c>
      <c r="H3173">
        <v>69.253111135651906</v>
      </c>
      <c r="I3173">
        <v>63.795758747264799</v>
      </c>
    </row>
    <row r="3174" spans="1:9" x14ac:dyDescent="0.15">
      <c r="A3174" t="s">
        <v>202</v>
      </c>
      <c r="B3174" t="s">
        <v>292</v>
      </c>
      <c r="C3174" t="s">
        <v>1</v>
      </c>
      <c r="D3174" t="s">
        <v>204</v>
      </c>
      <c r="E3174" t="s">
        <v>167</v>
      </c>
      <c r="F3174">
        <v>2009</v>
      </c>
      <c r="G3174">
        <v>69.057547804940199</v>
      </c>
      <c r="H3174">
        <v>72.092434383943299</v>
      </c>
      <c r="I3174">
        <v>65.521436642829002</v>
      </c>
    </row>
    <row r="3175" spans="1:9" x14ac:dyDescent="0.15">
      <c r="A3175" t="s">
        <v>202</v>
      </c>
      <c r="B3175" t="s">
        <v>292</v>
      </c>
      <c r="C3175" t="s">
        <v>205</v>
      </c>
      <c r="D3175" t="s">
        <v>204</v>
      </c>
      <c r="E3175" t="s">
        <v>167</v>
      </c>
      <c r="F3175">
        <v>2009</v>
      </c>
      <c r="G3175">
        <v>67.945167437763999</v>
      </c>
      <c r="H3175">
        <v>70.693850966530704</v>
      </c>
      <c r="I3175">
        <v>64.695637989847498</v>
      </c>
    </row>
    <row r="3176" spans="1:9" x14ac:dyDescent="0.15">
      <c r="A3176" t="s">
        <v>202</v>
      </c>
      <c r="B3176" t="s">
        <v>293</v>
      </c>
      <c r="C3176" t="s">
        <v>21</v>
      </c>
      <c r="D3176" t="s">
        <v>204</v>
      </c>
      <c r="E3176" t="s">
        <v>167</v>
      </c>
      <c r="F3176">
        <v>2009</v>
      </c>
      <c r="G3176">
        <v>67.094754712041905</v>
      </c>
      <c r="H3176">
        <v>69.642063759046707</v>
      </c>
      <c r="I3176">
        <v>64.209903962779705</v>
      </c>
    </row>
    <row r="3177" spans="1:9" x14ac:dyDescent="0.15">
      <c r="A3177" t="s">
        <v>202</v>
      </c>
      <c r="B3177" t="s">
        <v>293</v>
      </c>
      <c r="C3177" t="s">
        <v>1</v>
      </c>
      <c r="D3177" t="s">
        <v>204</v>
      </c>
      <c r="E3177" t="s">
        <v>167</v>
      </c>
      <c r="F3177">
        <v>2009</v>
      </c>
      <c r="G3177">
        <v>69.391604559407</v>
      </c>
      <c r="H3177">
        <v>72.396309994123499</v>
      </c>
      <c r="I3177">
        <v>65.959954163854604</v>
      </c>
    </row>
    <row r="3178" spans="1:9" x14ac:dyDescent="0.15">
      <c r="A3178" t="s">
        <v>202</v>
      </c>
      <c r="B3178" t="s">
        <v>293</v>
      </c>
      <c r="C3178" t="s">
        <v>205</v>
      </c>
      <c r="D3178" t="s">
        <v>204</v>
      </c>
      <c r="E3178" t="s">
        <v>167</v>
      </c>
      <c r="F3178">
        <v>2009</v>
      </c>
      <c r="G3178">
        <v>68.268147557569506</v>
      </c>
      <c r="H3178">
        <v>71.049333459852804</v>
      </c>
      <c r="I3178">
        <v>65.147390827967698</v>
      </c>
    </row>
    <row r="3179" spans="1:9" x14ac:dyDescent="0.15">
      <c r="A3179" t="s">
        <v>202</v>
      </c>
      <c r="B3179" t="s">
        <v>294</v>
      </c>
      <c r="C3179" t="s">
        <v>21</v>
      </c>
      <c r="D3179" t="s">
        <v>204</v>
      </c>
      <c r="E3179" t="s">
        <v>167</v>
      </c>
      <c r="F3179">
        <v>2009</v>
      </c>
      <c r="G3179">
        <v>67.767334746313196</v>
      </c>
      <c r="H3179">
        <v>70.412475463457994</v>
      </c>
      <c r="I3179">
        <v>64.843946542825805</v>
      </c>
    </row>
    <row r="3180" spans="1:9" x14ac:dyDescent="0.15">
      <c r="A3180" t="s">
        <v>202</v>
      </c>
      <c r="B3180" t="s">
        <v>294</v>
      </c>
      <c r="C3180" t="s">
        <v>1</v>
      </c>
      <c r="D3180" t="s">
        <v>204</v>
      </c>
      <c r="E3180" t="s">
        <v>167</v>
      </c>
      <c r="F3180">
        <v>2009</v>
      </c>
      <c r="G3180">
        <v>69.250498813182404</v>
      </c>
      <c r="H3180">
        <v>72.338187896298507</v>
      </c>
      <c r="I3180">
        <v>65.821531307952995</v>
      </c>
    </row>
    <row r="3181" spans="1:9" x14ac:dyDescent="0.15">
      <c r="A3181" t="s">
        <v>202</v>
      </c>
      <c r="B3181" t="s">
        <v>294</v>
      </c>
      <c r="C3181" t="s">
        <v>205</v>
      </c>
      <c r="D3181" t="s">
        <v>204</v>
      </c>
      <c r="E3181" t="s">
        <v>167</v>
      </c>
      <c r="F3181">
        <v>2009</v>
      </c>
      <c r="G3181">
        <v>68.540989508108396</v>
      </c>
      <c r="H3181">
        <v>71.432201061429694</v>
      </c>
      <c r="I3181">
        <v>65.342583952794598</v>
      </c>
    </row>
    <row r="3182" spans="1:9" x14ac:dyDescent="0.15">
      <c r="A3182" t="s">
        <v>202</v>
      </c>
      <c r="B3182" t="s">
        <v>295</v>
      </c>
      <c r="C3182" t="s">
        <v>21</v>
      </c>
      <c r="D3182" t="s">
        <v>204</v>
      </c>
      <c r="E3182" t="s">
        <v>167</v>
      </c>
      <c r="F3182">
        <v>2009</v>
      </c>
      <c r="G3182">
        <v>66.309769183809294</v>
      </c>
      <c r="H3182">
        <v>68.817611398796501</v>
      </c>
      <c r="I3182">
        <v>63.489590236555699</v>
      </c>
    </row>
    <row r="3183" spans="1:9" x14ac:dyDescent="0.15">
      <c r="A3183" t="s">
        <v>202</v>
      </c>
      <c r="B3183" t="s">
        <v>295</v>
      </c>
      <c r="C3183" t="s">
        <v>1</v>
      </c>
      <c r="D3183" t="s">
        <v>204</v>
      </c>
      <c r="E3183" t="s">
        <v>167</v>
      </c>
      <c r="F3183">
        <v>2009</v>
      </c>
      <c r="G3183">
        <v>68.522454529403106</v>
      </c>
      <c r="H3183">
        <v>71.482493206749197</v>
      </c>
      <c r="I3183">
        <v>65.117410921935601</v>
      </c>
    </row>
    <row r="3184" spans="1:9" x14ac:dyDescent="0.15">
      <c r="A3184" t="s">
        <v>202</v>
      </c>
      <c r="B3184" t="s">
        <v>295</v>
      </c>
      <c r="C3184" t="s">
        <v>205</v>
      </c>
      <c r="D3184" t="s">
        <v>204</v>
      </c>
      <c r="E3184" t="s">
        <v>167</v>
      </c>
      <c r="F3184">
        <v>2009</v>
      </c>
      <c r="G3184">
        <v>67.417012553102197</v>
      </c>
      <c r="H3184">
        <v>70.078322249279495</v>
      </c>
      <c r="I3184">
        <v>64.2748648284295</v>
      </c>
    </row>
    <row r="3185" spans="1:9" x14ac:dyDescent="0.15">
      <c r="A3185" t="s">
        <v>202</v>
      </c>
      <c r="B3185" t="s">
        <v>296</v>
      </c>
      <c r="C3185" t="s">
        <v>21</v>
      </c>
      <c r="D3185" t="s">
        <v>204</v>
      </c>
      <c r="E3185" t="s">
        <v>167</v>
      </c>
      <c r="F3185">
        <v>2009</v>
      </c>
      <c r="G3185">
        <v>66.665601210689601</v>
      </c>
      <c r="H3185">
        <v>69.167691803286999</v>
      </c>
      <c r="I3185">
        <v>63.7273326648479</v>
      </c>
    </row>
    <row r="3186" spans="1:9" x14ac:dyDescent="0.15">
      <c r="A3186" t="s">
        <v>202</v>
      </c>
      <c r="B3186" t="s">
        <v>296</v>
      </c>
      <c r="C3186" t="s">
        <v>1</v>
      </c>
      <c r="D3186" t="s">
        <v>204</v>
      </c>
      <c r="E3186" t="s">
        <v>167</v>
      </c>
      <c r="F3186">
        <v>2009</v>
      </c>
      <c r="G3186">
        <v>68.537140965397498</v>
      </c>
      <c r="H3186">
        <v>71.5979466937886</v>
      </c>
      <c r="I3186">
        <v>65.026137831249201</v>
      </c>
    </row>
    <row r="3187" spans="1:9" x14ac:dyDescent="0.15">
      <c r="A3187" t="s">
        <v>202</v>
      </c>
      <c r="B3187" t="s">
        <v>296</v>
      </c>
      <c r="C3187" t="s">
        <v>205</v>
      </c>
      <c r="D3187" t="s">
        <v>204</v>
      </c>
      <c r="E3187" t="s">
        <v>167</v>
      </c>
      <c r="F3187">
        <v>2009</v>
      </c>
      <c r="G3187">
        <v>67.646186410491694</v>
      </c>
      <c r="H3187">
        <v>70.393272269890801</v>
      </c>
      <c r="I3187">
        <v>64.486829040689997</v>
      </c>
    </row>
    <row r="3188" spans="1:9" x14ac:dyDescent="0.15">
      <c r="A3188" t="s">
        <v>202</v>
      </c>
      <c r="B3188" t="s">
        <v>297</v>
      </c>
      <c r="C3188" t="s">
        <v>21</v>
      </c>
      <c r="D3188" t="s">
        <v>204</v>
      </c>
      <c r="E3188" t="s">
        <v>167</v>
      </c>
      <c r="F3188">
        <v>2009</v>
      </c>
      <c r="G3188">
        <v>67.307583158419305</v>
      </c>
      <c r="H3188">
        <v>69.850994703702597</v>
      </c>
      <c r="I3188">
        <v>64.450842464444094</v>
      </c>
    </row>
    <row r="3189" spans="1:9" x14ac:dyDescent="0.15">
      <c r="A3189" t="s">
        <v>202</v>
      </c>
      <c r="B3189" t="s">
        <v>297</v>
      </c>
      <c r="C3189" t="s">
        <v>1</v>
      </c>
      <c r="D3189" t="s">
        <v>204</v>
      </c>
      <c r="E3189" t="s">
        <v>167</v>
      </c>
      <c r="F3189">
        <v>2009</v>
      </c>
      <c r="G3189">
        <v>69.118563657900594</v>
      </c>
      <c r="H3189">
        <v>72.124907367424299</v>
      </c>
      <c r="I3189">
        <v>65.702718404922294</v>
      </c>
    </row>
    <row r="3190" spans="1:9" x14ac:dyDescent="0.15">
      <c r="A3190" t="s">
        <v>202</v>
      </c>
      <c r="B3190" t="s">
        <v>297</v>
      </c>
      <c r="C3190" t="s">
        <v>205</v>
      </c>
      <c r="D3190" t="s">
        <v>204</v>
      </c>
      <c r="E3190" t="s">
        <v>167</v>
      </c>
      <c r="F3190">
        <v>2009</v>
      </c>
      <c r="G3190">
        <v>68.241862595085394</v>
      </c>
      <c r="H3190">
        <v>70.982983947580905</v>
      </c>
      <c r="I3190">
        <v>65.149957025926895</v>
      </c>
    </row>
    <row r="3191" spans="1:9" x14ac:dyDescent="0.15">
      <c r="A3191" t="s">
        <v>202</v>
      </c>
      <c r="B3191" t="s">
        <v>298</v>
      </c>
      <c r="C3191" t="s">
        <v>21</v>
      </c>
      <c r="D3191" t="s">
        <v>204</v>
      </c>
      <c r="E3191" t="s">
        <v>167</v>
      </c>
      <c r="F3191">
        <v>2009</v>
      </c>
      <c r="G3191">
        <v>66.396049085934393</v>
      </c>
      <c r="H3191">
        <v>68.861395699113103</v>
      </c>
      <c r="I3191">
        <v>63.541700583068</v>
      </c>
    </row>
    <row r="3192" spans="1:9" x14ac:dyDescent="0.15">
      <c r="A3192" t="s">
        <v>202</v>
      </c>
      <c r="B3192" t="s">
        <v>298</v>
      </c>
      <c r="C3192" t="s">
        <v>1</v>
      </c>
      <c r="D3192" t="s">
        <v>204</v>
      </c>
      <c r="E3192" t="s">
        <v>167</v>
      </c>
      <c r="F3192">
        <v>2009</v>
      </c>
      <c r="G3192">
        <v>68.419071921395698</v>
      </c>
      <c r="H3192">
        <v>71.420171454303599</v>
      </c>
      <c r="I3192">
        <v>65.013950338274796</v>
      </c>
    </row>
    <row r="3193" spans="1:9" x14ac:dyDescent="0.15">
      <c r="A3193" t="s">
        <v>202</v>
      </c>
      <c r="B3193" t="s">
        <v>298</v>
      </c>
      <c r="C3193" t="s">
        <v>205</v>
      </c>
      <c r="D3193" t="s">
        <v>204</v>
      </c>
      <c r="E3193" t="s">
        <v>167</v>
      </c>
      <c r="F3193">
        <v>2009</v>
      </c>
      <c r="G3193">
        <v>67.420454466126699</v>
      </c>
      <c r="H3193">
        <v>70.162432817861898</v>
      </c>
      <c r="I3193">
        <v>64.291444820824097</v>
      </c>
    </row>
    <row r="3194" spans="1:9" x14ac:dyDescent="0.15">
      <c r="A3194" t="s">
        <v>202</v>
      </c>
      <c r="B3194" t="s">
        <v>299</v>
      </c>
      <c r="C3194" t="s">
        <v>21</v>
      </c>
      <c r="D3194" t="s">
        <v>204</v>
      </c>
      <c r="E3194" t="s">
        <v>167</v>
      </c>
      <c r="F3194">
        <v>2009</v>
      </c>
      <c r="G3194">
        <v>67.503014967119896</v>
      </c>
      <c r="H3194">
        <v>70.108092350041701</v>
      </c>
      <c r="I3194">
        <v>64.505813568815697</v>
      </c>
    </row>
    <row r="3195" spans="1:9" x14ac:dyDescent="0.15">
      <c r="A3195" t="s">
        <v>202</v>
      </c>
      <c r="B3195" t="s">
        <v>299</v>
      </c>
      <c r="C3195" t="s">
        <v>1</v>
      </c>
      <c r="D3195" t="s">
        <v>204</v>
      </c>
      <c r="E3195" t="s">
        <v>167</v>
      </c>
      <c r="F3195">
        <v>2009</v>
      </c>
      <c r="G3195">
        <v>69.153692212589505</v>
      </c>
      <c r="H3195">
        <v>72.272359556357301</v>
      </c>
      <c r="I3195">
        <v>65.614970679592105</v>
      </c>
    </row>
    <row r="3196" spans="1:9" x14ac:dyDescent="0.15">
      <c r="A3196" t="s">
        <v>202</v>
      </c>
      <c r="B3196" t="s">
        <v>299</v>
      </c>
      <c r="C3196" t="s">
        <v>205</v>
      </c>
      <c r="D3196" t="s">
        <v>204</v>
      </c>
      <c r="E3196" t="s">
        <v>167</v>
      </c>
      <c r="F3196">
        <v>2009</v>
      </c>
      <c r="G3196">
        <v>68.359499303542506</v>
      </c>
      <c r="H3196">
        <v>71.1492292804122</v>
      </c>
      <c r="I3196">
        <v>65.110977013109803</v>
      </c>
    </row>
    <row r="3197" spans="1:9" x14ac:dyDescent="0.15">
      <c r="A3197" t="s">
        <v>202</v>
      </c>
      <c r="B3197" t="s">
        <v>300</v>
      </c>
      <c r="C3197" t="s">
        <v>21</v>
      </c>
      <c r="D3197" t="s">
        <v>204</v>
      </c>
      <c r="E3197" t="s">
        <v>167</v>
      </c>
      <c r="F3197">
        <v>2009</v>
      </c>
      <c r="G3197">
        <v>66.005890629967098</v>
      </c>
      <c r="H3197">
        <v>68.396260772111901</v>
      </c>
      <c r="I3197">
        <v>63.1681308768392</v>
      </c>
    </row>
    <row r="3198" spans="1:9" x14ac:dyDescent="0.15">
      <c r="A3198" t="s">
        <v>202</v>
      </c>
      <c r="B3198" t="s">
        <v>300</v>
      </c>
      <c r="C3198" t="s">
        <v>1</v>
      </c>
      <c r="D3198" t="s">
        <v>204</v>
      </c>
      <c r="E3198" t="s">
        <v>167</v>
      </c>
      <c r="F3198">
        <v>2009</v>
      </c>
      <c r="G3198">
        <v>68.014170658560801</v>
      </c>
      <c r="H3198">
        <v>70.9688699800259</v>
      </c>
      <c r="I3198">
        <v>64.609938006042</v>
      </c>
    </row>
    <row r="3199" spans="1:9" x14ac:dyDescent="0.15">
      <c r="A3199" t="s">
        <v>202</v>
      </c>
      <c r="B3199" t="s">
        <v>300</v>
      </c>
      <c r="C3199" t="s">
        <v>205</v>
      </c>
      <c r="D3199" t="s">
        <v>204</v>
      </c>
      <c r="E3199" t="s">
        <v>167</v>
      </c>
      <c r="F3199">
        <v>2009</v>
      </c>
      <c r="G3199">
        <v>67.028668018884801</v>
      </c>
      <c r="H3199">
        <v>69.728209444137605</v>
      </c>
      <c r="I3199">
        <v>63.9529036295853</v>
      </c>
    </row>
    <row r="3200" spans="1:9" x14ac:dyDescent="0.15">
      <c r="A3200" t="s">
        <v>202</v>
      </c>
      <c r="B3200" t="s">
        <v>301</v>
      </c>
      <c r="C3200" t="s">
        <v>21</v>
      </c>
      <c r="D3200" t="s">
        <v>204</v>
      </c>
      <c r="E3200" t="s">
        <v>167</v>
      </c>
      <c r="F3200">
        <v>2009</v>
      </c>
      <c r="G3200">
        <v>65.882474988036407</v>
      </c>
      <c r="H3200">
        <v>68.316467870184198</v>
      </c>
      <c r="I3200">
        <v>62.976159162178</v>
      </c>
    </row>
    <row r="3201" spans="1:9" x14ac:dyDescent="0.15">
      <c r="A3201" t="s">
        <v>202</v>
      </c>
      <c r="B3201" t="s">
        <v>301</v>
      </c>
      <c r="C3201" t="s">
        <v>1</v>
      </c>
      <c r="D3201" t="s">
        <v>204</v>
      </c>
      <c r="E3201" t="s">
        <v>167</v>
      </c>
      <c r="F3201">
        <v>2009</v>
      </c>
      <c r="G3201">
        <v>68.118508554794801</v>
      </c>
      <c r="H3201">
        <v>71.098366111998502</v>
      </c>
      <c r="I3201">
        <v>64.763627621485597</v>
      </c>
    </row>
    <row r="3202" spans="1:9" x14ac:dyDescent="0.15">
      <c r="A3202" t="s">
        <v>202</v>
      </c>
      <c r="B3202" t="s">
        <v>301</v>
      </c>
      <c r="C3202" t="s">
        <v>205</v>
      </c>
      <c r="D3202" t="s">
        <v>204</v>
      </c>
      <c r="E3202" t="s">
        <v>167</v>
      </c>
      <c r="F3202">
        <v>2009</v>
      </c>
      <c r="G3202">
        <v>67.008131402433904</v>
      </c>
      <c r="H3202">
        <v>69.657508317981495</v>
      </c>
      <c r="I3202">
        <v>63.840414788510699</v>
      </c>
    </row>
    <row r="3203" spans="1:9" x14ac:dyDescent="0.15">
      <c r="A3203" t="s">
        <v>202</v>
      </c>
      <c r="B3203" t="s">
        <v>302</v>
      </c>
      <c r="C3203" t="s">
        <v>21</v>
      </c>
      <c r="D3203" t="s">
        <v>204</v>
      </c>
      <c r="E3203" t="s">
        <v>167</v>
      </c>
      <c r="F3203">
        <v>2009</v>
      </c>
      <c r="G3203">
        <v>66.472849482240804</v>
      </c>
      <c r="H3203">
        <v>68.890505577406202</v>
      </c>
      <c r="I3203">
        <v>63.670754103363102</v>
      </c>
    </row>
    <row r="3204" spans="1:9" x14ac:dyDescent="0.15">
      <c r="A3204" t="s">
        <v>202</v>
      </c>
      <c r="B3204" t="s">
        <v>302</v>
      </c>
      <c r="C3204" t="s">
        <v>1</v>
      </c>
      <c r="D3204" t="s">
        <v>204</v>
      </c>
      <c r="E3204" t="s">
        <v>167</v>
      </c>
      <c r="F3204">
        <v>2009</v>
      </c>
      <c r="G3204">
        <v>68.463241054835095</v>
      </c>
      <c r="H3204">
        <v>71.391631896479495</v>
      </c>
      <c r="I3204">
        <v>65.0780528986257</v>
      </c>
    </row>
    <row r="3205" spans="1:9" x14ac:dyDescent="0.15">
      <c r="A3205" t="s">
        <v>202</v>
      </c>
      <c r="B3205" t="s">
        <v>302</v>
      </c>
      <c r="C3205" t="s">
        <v>205</v>
      </c>
      <c r="D3205" t="s">
        <v>204</v>
      </c>
      <c r="E3205" t="s">
        <v>167</v>
      </c>
      <c r="F3205">
        <v>2009</v>
      </c>
      <c r="G3205">
        <v>67.480036603950396</v>
      </c>
      <c r="H3205">
        <v>70.124232056804402</v>
      </c>
      <c r="I3205">
        <v>64.372504836286197</v>
      </c>
    </row>
    <row r="3206" spans="1:9" x14ac:dyDescent="0.15">
      <c r="A3206" t="s">
        <v>202</v>
      </c>
      <c r="B3206" t="s">
        <v>303</v>
      </c>
      <c r="C3206" t="s">
        <v>21</v>
      </c>
      <c r="D3206" t="s">
        <v>204</v>
      </c>
      <c r="E3206" t="s">
        <v>167</v>
      </c>
      <c r="F3206">
        <v>2009</v>
      </c>
      <c r="G3206">
        <v>66.084240944913802</v>
      </c>
      <c r="H3206">
        <v>68.583518056641907</v>
      </c>
      <c r="I3206">
        <v>63.196537917156903</v>
      </c>
    </row>
    <row r="3207" spans="1:9" x14ac:dyDescent="0.15">
      <c r="A3207" t="s">
        <v>202</v>
      </c>
      <c r="B3207" t="s">
        <v>303</v>
      </c>
      <c r="C3207" t="s">
        <v>1</v>
      </c>
      <c r="D3207" t="s">
        <v>204</v>
      </c>
      <c r="E3207" t="s">
        <v>167</v>
      </c>
      <c r="F3207">
        <v>2009</v>
      </c>
      <c r="G3207">
        <v>67.679438313974401</v>
      </c>
      <c r="H3207">
        <v>70.605357353592893</v>
      </c>
      <c r="I3207">
        <v>64.240943742720603</v>
      </c>
    </row>
    <row r="3208" spans="1:9" x14ac:dyDescent="0.15">
      <c r="A3208" t="s">
        <v>202</v>
      </c>
      <c r="B3208" t="s">
        <v>303</v>
      </c>
      <c r="C3208" t="s">
        <v>205</v>
      </c>
      <c r="D3208" t="s">
        <v>204</v>
      </c>
      <c r="E3208" t="s">
        <v>167</v>
      </c>
      <c r="F3208">
        <v>2009</v>
      </c>
      <c r="G3208">
        <v>66.901552790031204</v>
      </c>
      <c r="H3208">
        <v>69.632710882166094</v>
      </c>
      <c r="I3208">
        <v>63.697066011835403</v>
      </c>
    </row>
    <row r="3209" spans="1:9" x14ac:dyDescent="0.15">
      <c r="A3209" t="s">
        <v>202</v>
      </c>
      <c r="B3209" t="s">
        <v>304</v>
      </c>
      <c r="C3209" t="s">
        <v>21</v>
      </c>
      <c r="D3209" t="s">
        <v>204</v>
      </c>
      <c r="E3209" t="s">
        <v>167</v>
      </c>
      <c r="F3209">
        <v>2009</v>
      </c>
      <c r="G3209">
        <v>64.898384142795294</v>
      </c>
      <c r="H3209">
        <v>67.323776309987394</v>
      </c>
      <c r="I3209">
        <v>62.134155794466501</v>
      </c>
    </row>
    <row r="3210" spans="1:9" x14ac:dyDescent="0.15">
      <c r="A3210" t="s">
        <v>202</v>
      </c>
      <c r="B3210" t="s">
        <v>304</v>
      </c>
      <c r="C3210" t="s">
        <v>1</v>
      </c>
      <c r="D3210" t="s">
        <v>204</v>
      </c>
      <c r="E3210" t="s">
        <v>167</v>
      </c>
      <c r="F3210">
        <v>2009</v>
      </c>
      <c r="G3210">
        <v>67.313032156928998</v>
      </c>
      <c r="H3210">
        <v>70.324914404346501</v>
      </c>
      <c r="I3210">
        <v>63.856914709386899</v>
      </c>
    </row>
    <row r="3211" spans="1:9" x14ac:dyDescent="0.15">
      <c r="A3211" t="s">
        <v>202</v>
      </c>
      <c r="B3211" t="s">
        <v>304</v>
      </c>
      <c r="C3211" t="s">
        <v>205</v>
      </c>
      <c r="D3211" t="s">
        <v>204</v>
      </c>
      <c r="E3211" t="s">
        <v>167</v>
      </c>
      <c r="F3211">
        <v>2009</v>
      </c>
      <c r="G3211">
        <v>66.112340983575194</v>
      </c>
      <c r="H3211">
        <v>68.842737492976894</v>
      </c>
      <c r="I3211">
        <v>63.072125335976203</v>
      </c>
    </row>
    <row r="3212" spans="1:9" x14ac:dyDescent="0.15">
      <c r="A3212" t="s">
        <v>202</v>
      </c>
      <c r="B3212" t="s">
        <v>305</v>
      </c>
      <c r="C3212" t="s">
        <v>21</v>
      </c>
      <c r="D3212" t="s">
        <v>204</v>
      </c>
      <c r="E3212" t="s">
        <v>167</v>
      </c>
      <c r="F3212">
        <v>2009</v>
      </c>
      <c r="G3212">
        <v>66.198474416219298</v>
      </c>
      <c r="H3212">
        <v>68.604489527790605</v>
      </c>
      <c r="I3212">
        <v>63.368069329300702</v>
      </c>
    </row>
    <row r="3213" spans="1:9" x14ac:dyDescent="0.15">
      <c r="A3213" t="s">
        <v>202</v>
      </c>
      <c r="B3213" t="s">
        <v>305</v>
      </c>
      <c r="C3213" t="s">
        <v>1</v>
      </c>
      <c r="D3213" t="s">
        <v>204</v>
      </c>
      <c r="E3213" t="s">
        <v>167</v>
      </c>
      <c r="F3213">
        <v>2009</v>
      </c>
      <c r="G3213">
        <v>68.357424177091701</v>
      </c>
      <c r="H3213">
        <v>71.364114426215806</v>
      </c>
      <c r="I3213">
        <v>64.930832593088894</v>
      </c>
    </row>
    <row r="3214" spans="1:9" x14ac:dyDescent="0.15">
      <c r="A3214" t="s">
        <v>202</v>
      </c>
      <c r="B3214" t="s">
        <v>305</v>
      </c>
      <c r="C3214" t="s">
        <v>205</v>
      </c>
      <c r="D3214" t="s">
        <v>204</v>
      </c>
      <c r="E3214" t="s">
        <v>167</v>
      </c>
      <c r="F3214">
        <v>2009</v>
      </c>
      <c r="G3214">
        <v>67.283157663180802</v>
      </c>
      <c r="H3214">
        <v>69.967726652721495</v>
      </c>
      <c r="I3214">
        <v>64.144558618608102</v>
      </c>
    </row>
    <row r="3215" spans="1:9" x14ac:dyDescent="0.15">
      <c r="A3215" t="s">
        <v>202</v>
      </c>
      <c r="B3215" t="s">
        <v>306</v>
      </c>
      <c r="C3215" t="s">
        <v>21</v>
      </c>
      <c r="D3215" t="s">
        <v>204</v>
      </c>
      <c r="E3215" t="s">
        <v>167</v>
      </c>
      <c r="F3215">
        <v>2009</v>
      </c>
      <c r="G3215">
        <v>65.288051435600593</v>
      </c>
      <c r="H3215">
        <v>67.741713877734199</v>
      </c>
      <c r="I3215">
        <v>62.548526963181899</v>
      </c>
    </row>
    <row r="3216" spans="1:9" x14ac:dyDescent="0.15">
      <c r="A3216" t="s">
        <v>202</v>
      </c>
      <c r="B3216" t="s">
        <v>306</v>
      </c>
      <c r="C3216" t="s">
        <v>1</v>
      </c>
      <c r="D3216" t="s">
        <v>204</v>
      </c>
      <c r="E3216" t="s">
        <v>167</v>
      </c>
      <c r="F3216">
        <v>2009</v>
      </c>
      <c r="G3216">
        <v>67.879738671232701</v>
      </c>
      <c r="H3216">
        <v>70.886393428553205</v>
      </c>
      <c r="I3216">
        <v>64.464665428854204</v>
      </c>
    </row>
    <row r="3217" spans="1:9" x14ac:dyDescent="0.15">
      <c r="A3217" t="s">
        <v>202</v>
      </c>
      <c r="B3217" t="s">
        <v>306</v>
      </c>
      <c r="C3217" t="s">
        <v>205</v>
      </c>
      <c r="D3217" t="s">
        <v>204</v>
      </c>
      <c r="E3217" t="s">
        <v>167</v>
      </c>
      <c r="F3217">
        <v>2009</v>
      </c>
      <c r="G3217">
        <v>66.574507006594203</v>
      </c>
      <c r="H3217">
        <v>69.263207820999199</v>
      </c>
      <c r="I3217">
        <v>63.479687639474797</v>
      </c>
    </row>
    <row r="3218" spans="1:9" x14ac:dyDescent="0.15">
      <c r="A3218" t="s">
        <v>202</v>
      </c>
      <c r="B3218" t="s">
        <v>307</v>
      </c>
      <c r="C3218" t="s">
        <v>21</v>
      </c>
      <c r="D3218" t="s">
        <v>204</v>
      </c>
      <c r="E3218" t="s">
        <v>167</v>
      </c>
      <c r="F3218">
        <v>2009</v>
      </c>
      <c r="G3218">
        <v>65.660671851501405</v>
      </c>
      <c r="H3218">
        <v>68.044119657556905</v>
      </c>
      <c r="I3218">
        <v>62.888867229660697</v>
      </c>
    </row>
    <row r="3219" spans="1:9" x14ac:dyDescent="0.15">
      <c r="A3219" t="s">
        <v>202</v>
      </c>
      <c r="B3219" t="s">
        <v>307</v>
      </c>
      <c r="C3219" t="s">
        <v>1</v>
      </c>
      <c r="D3219" t="s">
        <v>204</v>
      </c>
      <c r="E3219" t="s">
        <v>167</v>
      </c>
      <c r="F3219">
        <v>2009</v>
      </c>
      <c r="G3219">
        <v>68.247935661220694</v>
      </c>
      <c r="H3219">
        <v>71.277693355515098</v>
      </c>
      <c r="I3219">
        <v>64.845661634796002</v>
      </c>
    </row>
    <row r="3220" spans="1:9" x14ac:dyDescent="0.15">
      <c r="A3220" t="s">
        <v>202</v>
      </c>
      <c r="B3220" t="s">
        <v>307</v>
      </c>
      <c r="C3220" t="s">
        <v>205</v>
      </c>
      <c r="D3220" t="s">
        <v>204</v>
      </c>
      <c r="E3220" t="s">
        <v>167</v>
      </c>
      <c r="F3220">
        <v>2009</v>
      </c>
      <c r="G3220">
        <v>66.936381517972094</v>
      </c>
      <c r="H3220">
        <v>69.645607906389898</v>
      </c>
      <c r="I3220">
        <v>63.879771116131899</v>
      </c>
    </row>
    <row r="3221" spans="1:9" x14ac:dyDescent="0.15">
      <c r="A3221" t="s">
        <v>202</v>
      </c>
      <c r="B3221" t="s">
        <v>308</v>
      </c>
      <c r="C3221" t="s">
        <v>21</v>
      </c>
      <c r="D3221" t="s">
        <v>204</v>
      </c>
      <c r="E3221" t="s">
        <v>167</v>
      </c>
      <c r="F3221">
        <v>2009</v>
      </c>
      <c r="G3221">
        <v>65.465441734607893</v>
      </c>
      <c r="H3221">
        <v>67.846218798227895</v>
      </c>
      <c r="I3221">
        <v>62.665905134638102</v>
      </c>
    </row>
    <row r="3222" spans="1:9" x14ac:dyDescent="0.15">
      <c r="A3222" t="s">
        <v>202</v>
      </c>
      <c r="B3222" t="s">
        <v>308</v>
      </c>
      <c r="C3222" t="s">
        <v>1</v>
      </c>
      <c r="D3222" t="s">
        <v>204</v>
      </c>
      <c r="E3222" t="s">
        <v>167</v>
      </c>
      <c r="F3222">
        <v>2009</v>
      </c>
      <c r="G3222">
        <v>67.9319266678649</v>
      </c>
      <c r="H3222">
        <v>70.962984197532094</v>
      </c>
      <c r="I3222">
        <v>64.532066873444094</v>
      </c>
    </row>
    <row r="3223" spans="1:9" x14ac:dyDescent="0.15">
      <c r="A3223" t="s">
        <v>202</v>
      </c>
      <c r="B3223" t="s">
        <v>308</v>
      </c>
      <c r="C3223" t="s">
        <v>205</v>
      </c>
      <c r="D3223" t="s">
        <v>204</v>
      </c>
      <c r="E3223" t="s">
        <v>167</v>
      </c>
      <c r="F3223">
        <v>2009</v>
      </c>
      <c r="G3223">
        <v>66.723551259510899</v>
      </c>
      <c r="H3223">
        <v>69.413156855016695</v>
      </c>
      <c r="I3223">
        <v>63.6625193112191</v>
      </c>
    </row>
    <row r="3224" spans="1:9" x14ac:dyDescent="0.15">
      <c r="A3224" t="s">
        <v>202</v>
      </c>
      <c r="B3224" t="s">
        <v>309</v>
      </c>
      <c r="C3224" t="s">
        <v>21</v>
      </c>
      <c r="D3224" t="s">
        <v>204</v>
      </c>
      <c r="E3224" t="s">
        <v>167</v>
      </c>
      <c r="F3224">
        <v>2009</v>
      </c>
      <c r="G3224">
        <v>63.633428700243002</v>
      </c>
      <c r="H3224">
        <v>65.969228969410096</v>
      </c>
      <c r="I3224">
        <v>60.916416819571303</v>
      </c>
    </row>
    <row r="3225" spans="1:9" x14ac:dyDescent="0.15">
      <c r="A3225" t="s">
        <v>202</v>
      </c>
      <c r="B3225" t="s">
        <v>309</v>
      </c>
      <c r="C3225" t="s">
        <v>1</v>
      </c>
      <c r="D3225" t="s">
        <v>204</v>
      </c>
      <c r="E3225" t="s">
        <v>167</v>
      </c>
      <c r="F3225">
        <v>2009</v>
      </c>
      <c r="G3225">
        <v>66.783470495551498</v>
      </c>
      <c r="H3225">
        <v>69.61605004722</v>
      </c>
      <c r="I3225">
        <v>63.509826906434199</v>
      </c>
    </row>
    <row r="3226" spans="1:9" x14ac:dyDescent="0.15">
      <c r="A3226" t="s">
        <v>202</v>
      </c>
      <c r="B3226" t="s">
        <v>309</v>
      </c>
      <c r="C3226" t="s">
        <v>205</v>
      </c>
      <c r="D3226" t="s">
        <v>204</v>
      </c>
      <c r="E3226" t="s">
        <v>167</v>
      </c>
      <c r="F3226">
        <v>2009</v>
      </c>
      <c r="G3226">
        <v>65.168335017089106</v>
      </c>
      <c r="H3226">
        <v>67.7512647135474</v>
      </c>
      <c r="I3226">
        <v>62.166509401058498</v>
      </c>
    </row>
    <row r="3227" spans="1:9" x14ac:dyDescent="0.15">
      <c r="A3227" t="s">
        <v>202</v>
      </c>
      <c r="B3227" t="s">
        <v>310</v>
      </c>
      <c r="C3227" t="s">
        <v>21</v>
      </c>
      <c r="D3227" t="s">
        <v>204</v>
      </c>
      <c r="E3227" t="s">
        <v>167</v>
      </c>
      <c r="F3227">
        <v>2009</v>
      </c>
      <c r="G3227">
        <v>64.263456308076798</v>
      </c>
      <c r="H3227">
        <v>66.689869493128896</v>
      </c>
      <c r="I3227">
        <v>61.514949561849399</v>
      </c>
    </row>
    <row r="3228" spans="1:9" x14ac:dyDescent="0.15">
      <c r="A3228" t="s">
        <v>202</v>
      </c>
      <c r="B3228" t="s">
        <v>310</v>
      </c>
      <c r="C3228" t="s">
        <v>1</v>
      </c>
      <c r="D3228" t="s">
        <v>204</v>
      </c>
      <c r="E3228" t="s">
        <v>167</v>
      </c>
      <c r="F3228">
        <v>2009</v>
      </c>
      <c r="G3228">
        <v>67.190148758126497</v>
      </c>
      <c r="H3228">
        <v>70.170698558853005</v>
      </c>
      <c r="I3228">
        <v>63.667395004974701</v>
      </c>
    </row>
    <row r="3229" spans="1:9" x14ac:dyDescent="0.15">
      <c r="A3229" t="s">
        <v>202</v>
      </c>
      <c r="B3229" t="s">
        <v>310</v>
      </c>
      <c r="C3229" t="s">
        <v>205</v>
      </c>
      <c r="D3229" t="s">
        <v>204</v>
      </c>
      <c r="E3229" t="s">
        <v>167</v>
      </c>
      <c r="F3229">
        <v>2009</v>
      </c>
      <c r="G3229">
        <v>65.702396632825</v>
      </c>
      <c r="H3229">
        <v>68.412256440889607</v>
      </c>
      <c r="I3229">
        <v>62.5787406314736</v>
      </c>
    </row>
    <row r="3230" spans="1:9" x14ac:dyDescent="0.15">
      <c r="A3230" t="s">
        <v>202</v>
      </c>
      <c r="B3230" t="s">
        <v>311</v>
      </c>
      <c r="C3230" t="s">
        <v>21</v>
      </c>
      <c r="D3230" t="s">
        <v>204</v>
      </c>
      <c r="E3230" t="s">
        <v>167</v>
      </c>
      <c r="F3230">
        <v>2009</v>
      </c>
      <c r="G3230">
        <v>68.896369382940307</v>
      </c>
      <c r="H3230">
        <v>71.496044850262095</v>
      </c>
      <c r="I3230">
        <v>65.804597420495796</v>
      </c>
    </row>
    <row r="3231" spans="1:9" x14ac:dyDescent="0.15">
      <c r="A3231" t="s">
        <v>202</v>
      </c>
      <c r="B3231" t="s">
        <v>311</v>
      </c>
      <c r="C3231" t="s">
        <v>1</v>
      </c>
      <c r="D3231" t="s">
        <v>204</v>
      </c>
      <c r="E3231" t="s">
        <v>167</v>
      </c>
      <c r="F3231">
        <v>2009</v>
      </c>
      <c r="G3231">
        <v>70.552638951540601</v>
      </c>
      <c r="H3231">
        <v>73.661772203678595</v>
      </c>
      <c r="I3231">
        <v>66.908753597663505</v>
      </c>
    </row>
    <row r="3232" spans="1:9" x14ac:dyDescent="0.15">
      <c r="A3232" t="s">
        <v>202</v>
      </c>
      <c r="B3232" t="s">
        <v>311</v>
      </c>
      <c r="C3232" t="s">
        <v>205</v>
      </c>
      <c r="D3232" t="s">
        <v>204</v>
      </c>
      <c r="E3232" t="s">
        <v>167</v>
      </c>
      <c r="F3232">
        <v>2009</v>
      </c>
      <c r="G3232">
        <v>69.774749221975</v>
      </c>
      <c r="H3232">
        <v>72.578624034975604</v>
      </c>
      <c r="I3232">
        <v>66.406064770692495</v>
      </c>
    </row>
    <row r="3233" spans="1:9" x14ac:dyDescent="0.15">
      <c r="A3233" t="s">
        <v>202</v>
      </c>
      <c r="B3233" t="s">
        <v>312</v>
      </c>
      <c r="C3233" t="s">
        <v>21</v>
      </c>
      <c r="D3233" t="s">
        <v>204</v>
      </c>
      <c r="E3233" t="s">
        <v>167</v>
      </c>
      <c r="F3233">
        <v>2009</v>
      </c>
      <c r="G3233">
        <v>68.636965459376398</v>
      </c>
      <c r="H3233">
        <v>71.147232276034401</v>
      </c>
      <c r="I3233">
        <v>65.717934579825098</v>
      </c>
    </row>
    <row r="3234" spans="1:9" x14ac:dyDescent="0.15">
      <c r="A3234" t="s">
        <v>202</v>
      </c>
      <c r="B3234" t="s">
        <v>312</v>
      </c>
      <c r="C3234" t="s">
        <v>1</v>
      </c>
      <c r="D3234" t="s">
        <v>204</v>
      </c>
      <c r="E3234" t="s">
        <v>167</v>
      </c>
      <c r="F3234">
        <v>2009</v>
      </c>
      <c r="G3234">
        <v>70.164389700017594</v>
      </c>
      <c r="H3234">
        <v>73.292161520660002</v>
      </c>
      <c r="I3234">
        <v>66.768766148667098</v>
      </c>
    </row>
    <row r="3235" spans="1:9" x14ac:dyDescent="0.15">
      <c r="A3235" t="s">
        <v>202</v>
      </c>
      <c r="B3235" t="s">
        <v>312</v>
      </c>
      <c r="C3235" t="s">
        <v>205</v>
      </c>
      <c r="D3235" t="s">
        <v>204</v>
      </c>
      <c r="E3235" t="s">
        <v>167</v>
      </c>
      <c r="F3235">
        <v>2009</v>
      </c>
      <c r="G3235">
        <v>69.436665712523293</v>
      </c>
      <c r="H3235">
        <v>72.240971605955195</v>
      </c>
      <c r="I3235">
        <v>66.3133440999014</v>
      </c>
    </row>
    <row r="3236" spans="1:9" x14ac:dyDescent="0.15">
      <c r="A3236" t="s">
        <v>202</v>
      </c>
      <c r="B3236" t="s">
        <v>313</v>
      </c>
      <c r="C3236" t="s">
        <v>21</v>
      </c>
      <c r="D3236" t="s">
        <v>204</v>
      </c>
      <c r="E3236" t="s">
        <v>167</v>
      </c>
      <c r="F3236">
        <v>2009</v>
      </c>
      <c r="G3236">
        <v>68.856407584431807</v>
      </c>
      <c r="H3236">
        <v>71.447424423288894</v>
      </c>
      <c r="I3236">
        <v>65.797027970531005</v>
      </c>
    </row>
    <row r="3237" spans="1:9" x14ac:dyDescent="0.15">
      <c r="A3237" t="s">
        <v>202</v>
      </c>
      <c r="B3237" t="s">
        <v>313</v>
      </c>
      <c r="C3237" t="s">
        <v>1</v>
      </c>
      <c r="D3237" t="s">
        <v>204</v>
      </c>
      <c r="E3237" t="s">
        <v>167</v>
      </c>
      <c r="F3237">
        <v>2009</v>
      </c>
      <c r="G3237">
        <v>70.986053802462195</v>
      </c>
      <c r="H3237">
        <v>74.193303873916406</v>
      </c>
      <c r="I3237">
        <v>67.296526616607807</v>
      </c>
    </row>
    <row r="3238" spans="1:9" x14ac:dyDescent="0.15">
      <c r="A3238" t="s">
        <v>202</v>
      </c>
      <c r="B3238" t="s">
        <v>313</v>
      </c>
      <c r="C3238" t="s">
        <v>205</v>
      </c>
      <c r="D3238" t="s">
        <v>204</v>
      </c>
      <c r="E3238" t="s">
        <v>167</v>
      </c>
      <c r="F3238">
        <v>2009</v>
      </c>
      <c r="G3238">
        <v>69.979259427607303</v>
      </c>
      <c r="H3238">
        <v>72.854392479928094</v>
      </c>
      <c r="I3238">
        <v>66.648918415252695</v>
      </c>
    </row>
    <row r="3239" spans="1:9" x14ac:dyDescent="0.15">
      <c r="A3239" t="s">
        <v>202</v>
      </c>
      <c r="B3239" t="s">
        <v>314</v>
      </c>
      <c r="C3239" t="s">
        <v>21</v>
      </c>
      <c r="D3239" t="s">
        <v>204</v>
      </c>
      <c r="E3239" t="s">
        <v>167</v>
      </c>
      <c r="F3239">
        <v>2009</v>
      </c>
      <c r="G3239">
        <v>66.756897613736697</v>
      </c>
      <c r="H3239">
        <v>69.256788599181803</v>
      </c>
      <c r="I3239">
        <v>63.866714787794898</v>
      </c>
    </row>
    <row r="3240" spans="1:9" x14ac:dyDescent="0.15">
      <c r="A3240" t="s">
        <v>202</v>
      </c>
      <c r="B3240" t="s">
        <v>314</v>
      </c>
      <c r="C3240" t="s">
        <v>1</v>
      </c>
      <c r="D3240" t="s">
        <v>204</v>
      </c>
      <c r="E3240" t="s">
        <v>167</v>
      </c>
      <c r="F3240">
        <v>2009</v>
      </c>
      <c r="G3240">
        <v>69.340201374007407</v>
      </c>
      <c r="H3240">
        <v>72.354220388980295</v>
      </c>
      <c r="I3240">
        <v>65.949563717412701</v>
      </c>
    </row>
    <row r="3241" spans="1:9" x14ac:dyDescent="0.15">
      <c r="A3241" t="s">
        <v>202</v>
      </c>
      <c r="B3241" t="s">
        <v>314</v>
      </c>
      <c r="C3241" t="s">
        <v>205</v>
      </c>
      <c r="D3241" t="s">
        <v>204</v>
      </c>
      <c r="E3241" t="s">
        <v>167</v>
      </c>
      <c r="F3241">
        <v>2009</v>
      </c>
      <c r="G3241">
        <v>68.054086525154005</v>
      </c>
      <c r="H3241">
        <v>70.788354553548899</v>
      </c>
      <c r="I3241">
        <v>64.854815997303803</v>
      </c>
    </row>
    <row r="3242" spans="1:9" x14ac:dyDescent="0.15">
      <c r="A3242" t="s">
        <v>202</v>
      </c>
      <c r="B3242" t="s">
        <v>315</v>
      </c>
      <c r="C3242" t="s">
        <v>21</v>
      </c>
      <c r="D3242" t="s">
        <v>204</v>
      </c>
      <c r="E3242" t="s">
        <v>167</v>
      </c>
      <c r="F3242">
        <v>2009</v>
      </c>
      <c r="G3242">
        <v>66.734729494431306</v>
      </c>
      <c r="H3242">
        <v>69.212815338984697</v>
      </c>
      <c r="I3242">
        <v>63.843735803052503</v>
      </c>
    </row>
    <row r="3243" spans="1:9" x14ac:dyDescent="0.15">
      <c r="A3243" t="s">
        <v>202</v>
      </c>
      <c r="B3243" t="s">
        <v>315</v>
      </c>
      <c r="C3243" t="s">
        <v>1</v>
      </c>
      <c r="D3243" t="s">
        <v>204</v>
      </c>
      <c r="E3243" t="s">
        <v>167</v>
      </c>
      <c r="F3243">
        <v>2009</v>
      </c>
      <c r="G3243">
        <v>69.181726379420098</v>
      </c>
      <c r="H3243">
        <v>72.099089257924206</v>
      </c>
      <c r="I3243">
        <v>65.688485904578997</v>
      </c>
    </row>
    <row r="3244" spans="1:9" x14ac:dyDescent="0.15">
      <c r="A3244" t="s">
        <v>202</v>
      </c>
      <c r="B3244" t="s">
        <v>315</v>
      </c>
      <c r="C3244" t="s">
        <v>205</v>
      </c>
      <c r="D3244" t="s">
        <v>204</v>
      </c>
      <c r="E3244" t="s">
        <v>167</v>
      </c>
      <c r="F3244">
        <v>2009</v>
      </c>
      <c r="G3244">
        <v>67.998746059700494</v>
      </c>
      <c r="H3244">
        <v>70.7039805721422</v>
      </c>
      <c r="I3244">
        <v>64.801369241001694</v>
      </c>
    </row>
    <row r="3245" spans="1:9" x14ac:dyDescent="0.15">
      <c r="A3245" t="s">
        <v>202</v>
      </c>
      <c r="B3245" t="s">
        <v>316</v>
      </c>
      <c r="C3245" t="s">
        <v>21</v>
      </c>
      <c r="D3245" t="s">
        <v>204</v>
      </c>
      <c r="E3245" t="s">
        <v>167</v>
      </c>
      <c r="F3245">
        <v>2009</v>
      </c>
      <c r="G3245">
        <v>67.603922235582303</v>
      </c>
      <c r="H3245">
        <v>70.0531604362764</v>
      </c>
      <c r="I3245">
        <v>64.759617850156999</v>
      </c>
    </row>
    <row r="3246" spans="1:9" x14ac:dyDescent="0.15">
      <c r="A3246" t="s">
        <v>202</v>
      </c>
      <c r="B3246" t="s">
        <v>316</v>
      </c>
      <c r="C3246" t="s">
        <v>1</v>
      </c>
      <c r="D3246" t="s">
        <v>204</v>
      </c>
      <c r="E3246" t="s">
        <v>167</v>
      </c>
      <c r="F3246">
        <v>2009</v>
      </c>
      <c r="G3246">
        <v>69.440685727970703</v>
      </c>
      <c r="H3246">
        <v>72.475954250284303</v>
      </c>
      <c r="I3246">
        <v>66.044168015676107</v>
      </c>
    </row>
    <row r="3247" spans="1:9" x14ac:dyDescent="0.15">
      <c r="A3247" t="s">
        <v>202</v>
      </c>
      <c r="B3247" t="s">
        <v>316</v>
      </c>
      <c r="C3247" t="s">
        <v>205</v>
      </c>
      <c r="D3247" t="s">
        <v>204</v>
      </c>
      <c r="E3247" t="s">
        <v>167</v>
      </c>
      <c r="F3247">
        <v>2009</v>
      </c>
      <c r="G3247">
        <v>68.544290299889198</v>
      </c>
      <c r="H3247">
        <v>71.246085043447394</v>
      </c>
      <c r="I3247">
        <v>65.454805998142305</v>
      </c>
    </row>
    <row r="3248" spans="1:9" x14ac:dyDescent="0.15">
      <c r="A3248" t="s">
        <v>202</v>
      </c>
      <c r="B3248" t="s">
        <v>317</v>
      </c>
      <c r="C3248" t="s">
        <v>21</v>
      </c>
      <c r="D3248" t="s">
        <v>204</v>
      </c>
      <c r="E3248" t="s">
        <v>167</v>
      </c>
      <c r="F3248">
        <v>2009</v>
      </c>
      <c r="G3248">
        <v>66.649804649378794</v>
      </c>
      <c r="H3248">
        <v>69.150872587400897</v>
      </c>
      <c r="I3248">
        <v>63.782072175469899</v>
      </c>
    </row>
    <row r="3249" spans="1:9" x14ac:dyDescent="0.15">
      <c r="A3249" t="s">
        <v>202</v>
      </c>
      <c r="B3249" t="s">
        <v>317</v>
      </c>
      <c r="C3249" t="s">
        <v>1</v>
      </c>
      <c r="D3249" t="s">
        <v>204</v>
      </c>
      <c r="E3249" t="s">
        <v>167</v>
      </c>
      <c r="F3249">
        <v>2009</v>
      </c>
      <c r="G3249">
        <v>68.365601047225795</v>
      </c>
      <c r="H3249">
        <v>71.329648372605504</v>
      </c>
      <c r="I3249">
        <v>64.861690160982604</v>
      </c>
    </row>
    <row r="3250" spans="1:9" x14ac:dyDescent="0.15">
      <c r="A3250" t="s">
        <v>202</v>
      </c>
      <c r="B3250" t="s">
        <v>317</v>
      </c>
      <c r="C3250" t="s">
        <v>205</v>
      </c>
      <c r="D3250" t="s">
        <v>204</v>
      </c>
      <c r="E3250" t="s">
        <v>167</v>
      </c>
      <c r="F3250">
        <v>2009</v>
      </c>
      <c r="G3250">
        <v>67.545983179578698</v>
      </c>
      <c r="H3250">
        <v>70.330996046457898</v>
      </c>
      <c r="I3250">
        <v>64.356714535932397</v>
      </c>
    </row>
    <row r="3251" spans="1:9" x14ac:dyDescent="0.15">
      <c r="A3251" t="s">
        <v>202</v>
      </c>
      <c r="B3251" t="s">
        <v>318</v>
      </c>
      <c r="C3251" t="s">
        <v>21</v>
      </c>
      <c r="D3251" t="s">
        <v>204</v>
      </c>
      <c r="E3251" t="s">
        <v>167</v>
      </c>
      <c r="F3251">
        <v>2009</v>
      </c>
      <c r="G3251">
        <v>66.981243130556294</v>
      </c>
      <c r="H3251">
        <v>69.479076184838107</v>
      </c>
      <c r="I3251">
        <v>64.100228855747801</v>
      </c>
    </row>
    <row r="3252" spans="1:9" x14ac:dyDescent="0.15">
      <c r="A3252" t="s">
        <v>202</v>
      </c>
      <c r="B3252" t="s">
        <v>318</v>
      </c>
      <c r="C3252" t="s">
        <v>1</v>
      </c>
      <c r="D3252" t="s">
        <v>204</v>
      </c>
      <c r="E3252" t="s">
        <v>167</v>
      </c>
      <c r="F3252">
        <v>2009</v>
      </c>
      <c r="G3252">
        <v>69.331635247424799</v>
      </c>
      <c r="H3252">
        <v>72.353803573236505</v>
      </c>
      <c r="I3252">
        <v>65.964193263139606</v>
      </c>
    </row>
    <row r="3253" spans="1:9" x14ac:dyDescent="0.15">
      <c r="A3253" t="s">
        <v>202</v>
      </c>
      <c r="B3253" t="s">
        <v>318</v>
      </c>
      <c r="C3253" t="s">
        <v>205</v>
      </c>
      <c r="D3253" t="s">
        <v>204</v>
      </c>
      <c r="E3253" t="s">
        <v>167</v>
      </c>
      <c r="F3253">
        <v>2009</v>
      </c>
      <c r="G3253">
        <v>68.179503159663696</v>
      </c>
      <c r="H3253">
        <v>70.946204060688302</v>
      </c>
      <c r="I3253">
        <v>64.966893967372101</v>
      </c>
    </row>
    <row r="3254" spans="1:9" x14ac:dyDescent="0.15">
      <c r="A3254" t="s">
        <v>202</v>
      </c>
      <c r="B3254" t="s">
        <v>319</v>
      </c>
      <c r="C3254" t="s">
        <v>21</v>
      </c>
      <c r="D3254" t="s">
        <v>204</v>
      </c>
      <c r="E3254" t="s">
        <v>167</v>
      </c>
      <c r="F3254">
        <v>2009</v>
      </c>
      <c r="G3254">
        <v>67.269474358976893</v>
      </c>
      <c r="H3254">
        <v>69.738964639109994</v>
      </c>
      <c r="I3254">
        <v>64.331389412850996</v>
      </c>
    </row>
    <row r="3255" spans="1:9" x14ac:dyDescent="0.15">
      <c r="A3255" t="s">
        <v>202</v>
      </c>
      <c r="B3255" t="s">
        <v>319</v>
      </c>
      <c r="C3255" t="s">
        <v>1</v>
      </c>
      <c r="D3255" t="s">
        <v>204</v>
      </c>
      <c r="E3255" t="s">
        <v>167</v>
      </c>
      <c r="F3255">
        <v>2009</v>
      </c>
      <c r="G3255">
        <v>69.372964351862606</v>
      </c>
      <c r="H3255">
        <v>72.436540739419101</v>
      </c>
      <c r="I3255">
        <v>65.9660888250406</v>
      </c>
    </row>
    <row r="3256" spans="1:9" x14ac:dyDescent="0.15">
      <c r="A3256" t="s">
        <v>202</v>
      </c>
      <c r="B3256" t="s">
        <v>319</v>
      </c>
      <c r="C3256" t="s">
        <v>205</v>
      </c>
      <c r="D3256" t="s">
        <v>204</v>
      </c>
      <c r="E3256" t="s">
        <v>167</v>
      </c>
      <c r="F3256">
        <v>2009</v>
      </c>
      <c r="G3256">
        <v>68.353576666111294</v>
      </c>
      <c r="H3256">
        <v>71.169180165024102</v>
      </c>
      <c r="I3256">
        <v>65.142777819783205</v>
      </c>
    </row>
    <row r="3257" spans="1:9" x14ac:dyDescent="0.15">
      <c r="A3257" t="s">
        <v>202</v>
      </c>
      <c r="B3257" t="s">
        <v>320</v>
      </c>
      <c r="C3257" t="s">
        <v>21</v>
      </c>
      <c r="D3257" t="s">
        <v>204</v>
      </c>
      <c r="E3257" t="s">
        <v>167</v>
      </c>
      <c r="F3257">
        <v>2009</v>
      </c>
      <c r="G3257">
        <v>67.449949949027598</v>
      </c>
      <c r="H3257">
        <v>69.989986826789504</v>
      </c>
      <c r="I3257">
        <v>64.494842955583593</v>
      </c>
    </row>
    <row r="3258" spans="1:9" x14ac:dyDescent="0.15">
      <c r="A3258" t="s">
        <v>202</v>
      </c>
      <c r="B3258" t="s">
        <v>320</v>
      </c>
      <c r="C3258" t="s">
        <v>1</v>
      </c>
      <c r="D3258" t="s">
        <v>204</v>
      </c>
      <c r="E3258" t="s">
        <v>167</v>
      </c>
      <c r="F3258">
        <v>2009</v>
      </c>
      <c r="G3258">
        <v>69.292089886212594</v>
      </c>
      <c r="H3258">
        <v>72.316932616577901</v>
      </c>
      <c r="I3258">
        <v>65.792592688991306</v>
      </c>
    </row>
    <row r="3259" spans="1:9" x14ac:dyDescent="0.15">
      <c r="A3259" t="s">
        <v>202</v>
      </c>
      <c r="B3259" t="s">
        <v>320</v>
      </c>
      <c r="C3259" t="s">
        <v>205</v>
      </c>
      <c r="D3259" t="s">
        <v>204</v>
      </c>
      <c r="E3259" t="s">
        <v>167</v>
      </c>
      <c r="F3259">
        <v>2009</v>
      </c>
      <c r="G3259">
        <v>68.396018174359796</v>
      </c>
      <c r="H3259">
        <v>71.166891791910402</v>
      </c>
      <c r="I3259">
        <v>65.145194874372294</v>
      </c>
    </row>
    <row r="3260" spans="1:9" x14ac:dyDescent="0.15">
      <c r="A3260" t="s">
        <v>202</v>
      </c>
      <c r="B3260" t="s">
        <v>321</v>
      </c>
      <c r="C3260" t="s">
        <v>21</v>
      </c>
      <c r="D3260" t="s">
        <v>204</v>
      </c>
      <c r="E3260" t="s">
        <v>167</v>
      </c>
      <c r="F3260">
        <v>2009</v>
      </c>
      <c r="G3260">
        <v>66.933502691698195</v>
      </c>
      <c r="H3260">
        <v>69.424492667360695</v>
      </c>
      <c r="I3260">
        <v>64.057098723726895</v>
      </c>
    </row>
    <row r="3261" spans="1:9" x14ac:dyDescent="0.15">
      <c r="A3261" t="s">
        <v>202</v>
      </c>
      <c r="B3261" t="s">
        <v>321</v>
      </c>
      <c r="C3261" t="s">
        <v>1</v>
      </c>
      <c r="D3261" t="s">
        <v>204</v>
      </c>
      <c r="E3261" t="s">
        <v>167</v>
      </c>
      <c r="F3261">
        <v>2009</v>
      </c>
      <c r="G3261">
        <v>68.965539317290094</v>
      </c>
      <c r="H3261">
        <v>71.946389727310901</v>
      </c>
      <c r="I3261">
        <v>65.477847279105205</v>
      </c>
    </row>
    <row r="3262" spans="1:9" x14ac:dyDescent="0.15">
      <c r="A3262" t="s">
        <v>202</v>
      </c>
      <c r="B3262" t="s">
        <v>321</v>
      </c>
      <c r="C3262" t="s">
        <v>205</v>
      </c>
      <c r="D3262" t="s">
        <v>204</v>
      </c>
      <c r="E3262" t="s">
        <v>167</v>
      </c>
      <c r="F3262">
        <v>2009</v>
      </c>
      <c r="G3262">
        <v>67.981509128132998</v>
      </c>
      <c r="H3262">
        <v>70.686298602539196</v>
      </c>
      <c r="I3262">
        <v>64.774383229010297</v>
      </c>
    </row>
    <row r="3263" spans="1:9" x14ac:dyDescent="0.15">
      <c r="A3263" t="s">
        <v>202</v>
      </c>
      <c r="B3263" t="s">
        <v>322</v>
      </c>
      <c r="C3263" t="s">
        <v>21</v>
      </c>
      <c r="D3263" t="s">
        <v>204</v>
      </c>
      <c r="E3263" t="s">
        <v>167</v>
      </c>
      <c r="F3263">
        <v>2009</v>
      </c>
      <c r="G3263">
        <v>67.127150978511906</v>
      </c>
      <c r="H3263">
        <v>69.609315962935895</v>
      </c>
      <c r="I3263">
        <v>64.183383711862604</v>
      </c>
    </row>
    <row r="3264" spans="1:9" x14ac:dyDescent="0.15">
      <c r="A3264" t="s">
        <v>202</v>
      </c>
      <c r="B3264" t="s">
        <v>322</v>
      </c>
      <c r="C3264" t="s">
        <v>1</v>
      </c>
      <c r="D3264" t="s">
        <v>204</v>
      </c>
      <c r="E3264" t="s">
        <v>167</v>
      </c>
      <c r="F3264">
        <v>2009</v>
      </c>
      <c r="G3264">
        <v>69.007591839024897</v>
      </c>
      <c r="H3264">
        <v>71.945481733018894</v>
      </c>
      <c r="I3264">
        <v>65.493936295379797</v>
      </c>
    </row>
    <row r="3265" spans="1:9" x14ac:dyDescent="0.15">
      <c r="A3265" t="s">
        <v>202</v>
      </c>
      <c r="B3265" t="s">
        <v>322</v>
      </c>
      <c r="C3265" t="s">
        <v>205</v>
      </c>
      <c r="D3265" t="s">
        <v>204</v>
      </c>
      <c r="E3265" t="s">
        <v>167</v>
      </c>
      <c r="F3265">
        <v>2009</v>
      </c>
      <c r="G3265">
        <v>68.093029557972798</v>
      </c>
      <c r="H3265">
        <v>70.809085045284604</v>
      </c>
      <c r="I3265">
        <v>64.842263309059604</v>
      </c>
    </row>
    <row r="3266" spans="1:9" x14ac:dyDescent="0.15">
      <c r="A3266" t="s">
        <v>202</v>
      </c>
      <c r="B3266" t="s">
        <v>323</v>
      </c>
      <c r="C3266" t="s">
        <v>21</v>
      </c>
      <c r="D3266" t="s">
        <v>204</v>
      </c>
      <c r="E3266" t="s">
        <v>167</v>
      </c>
      <c r="F3266">
        <v>2009</v>
      </c>
      <c r="G3266">
        <v>66.635041338907698</v>
      </c>
      <c r="H3266">
        <v>69.115250328789898</v>
      </c>
      <c r="I3266">
        <v>63.806391744498399</v>
      </c>
    </row>
    <row r="3267" spans="1:9" x14ac:dyDescent="0.15">
      <c r="A3267" t="s">
        <v>202</v>
      </c>
      <c r="B3267" t="s">
        <v>323</v>
      </c>
      <c r="C3267" t="s">
        <v>1</v>
      </c>
      <c r="D3267" t="s">
        <v>204</v>
      </c>
      <c r="E3267" t="s">
        <v>167</v>
      </c>
      <c r="F3267">
        <v>2009</v>
      </c>
      <c r="G3267">
        <v>69.083112801001207</v>
      </c>
      <c r="H3267">
        <v>72.141796869586003</v>
      </c>
      <c r="I3267">
        <v>65.516194225777198</v>
      </c>
    </row>
    <row r="3268" spans="1:9" x14ac:dyDescent="0.15">
      <c r="A3268" t="s">
        <v>202</v>
      </c>
      <c r="B3268" t="s">
        <v>323</v>
      </c>
      <c r="C3268" t="s">
        <v>205</v>
      </c>
      <c r="D3268" t="s">
        <v>204</v>
      </c>
      <c r="E3268" t="s">
        <v>167</v>
      </c>
      <c r="F3268">
        <v>2009</v>
      </c>
      <c r="G3268">
        <v>67.867124995858902</v>
      </c>
      <c r="H3268">
        <v>70.640159627859802</v>
      </c>
      <c r="I3268">
        <v>64.663897320037506</v>
      </c>
    </row>
    <row r="3269" spans="1:9" x14ac:dyDescent="0.15">
      <c r="A3269" t="s">
        <v>202</v>
      </c>
      <c r="B3269" t="s">
        <v>324</v>
      </c>
      <c r="C3269" t="s">
        <v>21</v>
      </c>
      <c r="D3269" t="s">
        <v>204</v>
      </c>
      <c r="E3269" t="s">
        <v>167</v>
      </c>
      <c r="F3269">
        <v>2009</v>
      </c>
      <c r="G3269">
        <v>65.522908138031895</v>
      </c>
      <c r="H3269">
        <v>67.897887529710999</v>
      </c>
      <c r="I3269">
        <v>62.7131095120182</v>
      </c>
    </row>
    <row r="3270" spans="1:9" x14ac:dyDescent="0.15">
      <c r="A3270" t="s">
        <v>202</v>
      </c>
      <c r="B3270" t="s">
        <v>324</v>
      </c>
      <c r="C3270" t="s">
        <v>1</v>
      </c>
      <c r="D3270" t="s">
        <v>204</v>
      </c>
      <c r="E3270" t="s">
        <v>167</v>
      </c>
      <c r="F3270">
        <v>2009</v>
      </c>
      <c r="G3270">
        <v>67.922435800041796</v>
      </c>
      <c r="H3270">
        <v>70.898826730955406</v>
      </c>
      <c r="I3270">
        <v>64.537967033595905</v>
      </c>
    </row>
    <row r="3271" spans="1:9" x14ac:dyDescent="0.15">
      <c r="A3271" t="s">
        <v>202</v>
      </c>
      <c r="B3271" t="s">
        <v>324</v>
      </c>
      <c r="C3271" t="s">
        <v>205</v>
      </c>
      <c r="D3271" t="s">
        <v>204</v>
      </c>
      <c r="E3271" t="s">
        <v>167</v>
      </c>
      <c r="F3271">
        <v>2009</v>
      </c>
      <c r="G3271">
        <v>66.713846479094499</v>
      </c>
      <c r="H3271">
        <v>69.318346606843306</v>
      </c>
      <c r="I3271">
        <v>63.592025100916103</v>
      </c>
    </row>
    <row r="3272" spans="1:9" x14ac:dyDescent="0.15">
      <c r="A3272" t="s">
        <v>202</v>
      </c>
      <c r="B3272" t="s">
        <v>325</v>
      </c>
      <c r="C3272" t="s">
        <v>21</v>
      </c>
      <c r="D3272" t="s">
        <v>204</v>
      </c>
      <c r="E3272" t="s">
        <v>167</v>
      </c>
      <c r="F3272">
        <v>2009</v>
      </c>
      <c r="G3272">
        <v>67.005774724809001</v>
      </c>
      <c r="H3272">
        <v>69.533076883160305</v>
      </c>
      <c r="I3272">
        <v>64.059864371336204</v>
      </c>
    </row>
    <row r="3273" spans="1:9" x14ac:dyDescent="0.15">
      <c r="A3273" t="s">
        <v>202</v>
      </c>
      <c r="B3273" t="s">
        <v>325</v>
      </c>
      <c r="C3273" t="s">
        <v>1</v>
      </c>
      <c r="D3273" t="s">
        <v>204</v>
      </c>
      <c r="E3273" t="s">
        <v>167</v>
      </c>
      <c r="F3273">
        <v>2009</v>
      </c>
      <c r="G3273">
        <v>68.500195137028399</v>
      </c>
      <c r="H3273">
        <v>71.511381311967398</v>
      </c>
      <c r="I3273">
        <v>65.056873404364296</v>
      </c>
    </row>
    <row r="3274" spans="1:9" x14ac:dyDescent="0.15">
      <c r="A3274" t="s">
        <v>202</v>
      </c>
      <c r="B3274" t="s">
        <v>325</v>
      </c>
      <c r="C3274" t="s">
        <v>205</v>
      </c>
      <c r="D3274" t="s">
        <v>204</v>
      </c>
      <c r="E3274" t="s">
        <v>167</v>
      </c>
      <c r="F3274">
        <v>2009</v>
      </c>
      <c r="G3274">
        <v>67.778251371552798</v>
      </c>
      <c r="H3274">
        <v>70.533966846589394</v>
      </c>
      <c r="I3274">
        <v>64.481994012662199</v>
      </c>
    </row>
    <row r="3275" spans="1:9" x14ac:dyDescent="0.15">
      <c r="A3275" t="s">
        <v>202</v>
      </c>
      <c r="B3275" t="s">
        <v>326</v>
      </c>
      <c r="C3275" t="s">
        <v>21</v>
      </c>
      <c r="D3275" t="s">
        <v>204</v>
      </c>
      <c r="E3275" t="s">
        <v>167</v>
      </c>
      <c r="F3275">
        <v>2009</v>
      </c>
      <c r="G3275">
        <v>67.834326418235605</v>
      </c>
      <c r="H3275">
        <v>70.366121312160701</v>
      </c>
      <c r="I3275">
        <v>64.895630344455995</v>
      </c>
    </row>
    <row r="3276" spans="1:9" x14ac:dyDescent="0.15">
      <c r="A3276" t="s">
        <v>202</v>
      </c>
      <c r="B3276" t="s">
        <v>326</v>
      </c>
      <c r="C3276" t="s">
        <v>1</v>
      </c>
      <c r="D3276" t="s">
        <v>204</v>
      </c>
      <c r="E3276" t="s">
        <v>167</v>
      </c>
      <c r="F3276">
        <v>2009</v>
      </c>
      <c r="G3276">
        <v>69.679478338936605</v>
      </c>
      <c r="H3276">
        <v>72.825615428560496</v>
      </c>
      <c r="I3276">
        <v>66.214325819510805</v>
      </c>
    </row>
    <row r="3277" spans="1:9" x14ac:dyDescent="0.15">
      <c r="A3277" t="s">
        <v>202</v>
      </c>
      <c r="B3277" t="s">
        <v>326</v>
      </c>
      <c r="C3277" t="s">
        <v>205</v>
      </c>
      <c r="D3277" t="s">
        <v>204</v>
      </c>
      <c r="E3277" t="s">
        <v>167</v>
      </c>
      <c r="F3277">
        <v>2009</v>
      </c>
      <c r="G3277">
        <v>68.768683282866903</v>
      </c>
      <c r="H3277">
        <v>71.582223705831694</v>
      </c>
      <c r="I3277">
        <v>65.515095058770001</v>
      </c>
    </row>
    <row r="3278" spans="1:9" x14ac:dyDescent="0.15">
      <c r="A3278" t="s">
        <v>202</v>
      </c>
      <c r="B3278" t="s">
        <v>327</v>
      </c>
      <c r="C3278" t="s">
        <v>21</v>
      </c>
      <c r="D3278" t="s">
        <v>204</v>
      </c>
      <c r="E3278" t="s">
        <v>167</v>
      </c>
      <c r="F3278">
        <v>2009</v>
      </c>
      <c r="G3278">
        <v>69.142039464286697</v>
      </c>
      <c r="H3278">
        <v>71.740532032555805</v>
      </c>
      <c r="I3278">
        <v>66.093450953573907</v>
      </c>
    </row>
    <row r="3279" spans="1:9" x14ac:dyDescent="0.15">
      <c r="A3279" t="s">
        <v>202</v>
      </c>
      <c r="B3279" t="s">
        <v>327</v>
      </c>
      <c r="C3279" t="s">
        <v>1</v>
      </c>
      <c r="D3279" t="s">
        <v>204</v>
      </c>
      <c r="E3279" t="s">
        <v>167</v>
      </c>
      <c r="F3279">
        <v>2009</v>
      </c>
      <c r="G3279">
        <v>70.753079101107602</v>
      </c>
      <c r="H3279">
        <v>73.859450560358894</v>
      </c>
      <c r="I3279">
        <v>67.173557453786003</v>
      </c>
    </row>
    <row r="3280" spans="1:9" x14ac:dyDescent="0.15">
      <c r="A3280" t="s">
        <v>202</v>
      </c>
      <c r="B3280" t="s">
        <v>327</v>
      </c>
      <c r="C3280" t="s">
        <v>205</v>
      </c>
      <c r="D3280" t="s">
        <v>204</v>
      </c>
      <c r="E3280" t="s">
        <v>167</v>
      </c>
      <c r="F3280">
        <v>2009</v>
      </c>
      <c r="G3280">
        <v>69.974345039891702</v>
      </c>
      <c r="H3280">
        <v>72.819068377104699</v>
      </c>
      <c r="I3280">
        <v>66.663519828091793</v>
      </c>
    </row>
    <row r="3281" spans="1:9" x14ac:dyDescent="0.15">
      <c r="A3281" t="s">
        <v>202</v>
      </c>
      <c r="B3281" t="s">
        <v>328</v>
      </c>
      <c r="C3281" t="s">
        <v>21</v>
      </c>
      <c r="D3281" t="s">
        <v>204</v>
      </c>
      <c r="E3281" t="s">
        <v>167</v>
      </c>
      <c r="F3281">
        <v>2009</v>
      </c>
      <c r="G3281">
        <v>68.182456876745505</v>
      </c>
      <c r="H3281">
        <v>70.722724864601304</v>
      </c>
      <c r="I3281">
        <v>65.321161307277194</v>
      </c>
    </row>
    <row r="3282" spans="1:9" x14ac:dyDescent="0.15">
      <c r="A3282" t="s">
        <v>202</v>
      </c>
      <c r="B3282" t="s">
        <v>328</v>
      </c>
      <c r="C3282" t="s">
        <v>1</v>
      </c>
      <c r="D3282" t="s">
        <v>204</v>
      </c>
      <c r="E3282" t="s">
        <v>167</v>
      </c>
      <c r="F3282">
        <v>2009</v>
      </c>
      <c r="G3282">
        <v>69.809739815421295</v>
      </c>
      <c r="H3282">
        <v>72.901327331424596</v>
      </c>
      <c r="I3282">
        <v>66.296608699940705</v>
      </c>
    </row>
    <row r="3283" spans="1:9" x14ac:dyDescent="0.15">
      <c r="A3283" t="s">
        <v>202</v>
      </c>
      <c r="B3283" t="s">
        <v>328</v>
      </c>
      <c r="C3283" t="s">
        <v>205</v>
      </c>
      <c r="D3283" t="s">
        <v>204</v>
      </c>
      <c r="E3283" t="s">
        <v>167</v>
      </c>
      <c r="F3283">
        <v>2009</v>
      </c>
      <c r="G3283">
        <v>69.003082570155499</v>
      </c>
      <c r="H3283">
        <v>71.809640695955395</v>
      </c>
      <c r="I3283">
        <v>65.781744424048199</v>
      </c>
    </row>
    <row r="3284" spans="1:9" x14ac:dyDescent="0.15">
      <c r="A3284" t="s">
        <v>202</v>
      </c>
      <c r="B3284" t="s">
        <v>329</v>
      </c>
      <c r="C3284" t="s">
        <v>21</v>
      </c>
      <c r="D3284" t="s">
        <v>204</v>
      </c>
      <c r="E3284" t="s">
        <v>167</v>
      </c>
      <c r="F3284">
        <v>2009</v>
      </c>
      <c r="G3284">
        <v>69.564961939453994</v>
      </c>
      <c r="H3284">
        <v>72.096284993629894</v>
      </c>
      <c r="I3284">
        <v>66.589146639679399</v>
      </c>
    </row>
    <row r="3285" spans="1:9" x14ac:dyDescent="0.15">
      <c r="A3285" t="s">
        <v>202</v>
      </c>
      <c r="B3285" t="s">
        <v>329</v>
      </c>
      <c r="C3285" t="s">
        <v>1</v>
      </c>
      <c r="D3285" t="s">
        <v>204</v>
      </c>
      <c r="E3285" t="s">
        <v>167</v>
      </c>
      <c r="F3285">
        <v>2009</v>
      </c>
      <c r="G3285">
        <v>71.201449710893101</v>
      </c>
      <c r="H3285">
        <v>74.311299685245203</v>
      </c>
      <c r="I3285">
        <v>67.513074962637802</v>
      </c>
    </row>
    <row r="3286" spans="1:9" x14ac:dyDescent="0.15">
      <c r="A3286" t="s">
        <v>202</v>
      </c>
      <c r="B3286" t="s">
        <v>329</v>
      </c>
      <c r="C3286" t="s">
        <v>205</v>
      </c>
      <c r="D3286" t="s">
        <v>204</v>
      </c>
      <c r="E3286" t="s">
        <v>167</v>
      </c>
      <c r="F3286">
        <v>2009</v>
      </c>
      <c r="G3286">
        <v>70.411525247991904</v>
      </c>
      <c r="H3286">
        <v>73.231340600436496</v>
      </c>
      <c r="I3286">
        <v>67.016860806934801</v>
      </c>
    </row>
    <row r="3287" spans="1:9" x14ac:dyDescent="0.15">
      <c r="A3287" t="s">
        <v>202</v>
      </c>
      <c r="B3287" t="s">
        <v>330</v>
      </c>
      <c r="C3287" t="s">
        <v>21</v>
      </c>
      <c r="D3287" t="s">
        <v>204</v>
      </c>
      <c r="E3287" t="s">
        <v>167</v>
      </c>
      <c r="F3287">
        <v>2009</v>
      </c>
      <c r="G3287">
        <v>66.981448191756101</v>
      </c>
      <c r="H3287">
        <v>69.468707869536203</v>
      </c>
      <c r="I3287">
        <v>64.230392540077702</v>
      </c>
    </row>
    <row r="3288" spans="1:9" x14ac:dyDescent="0.15">
      <c r="A3288" t="s">
        <v>202</v>
      </c>
      <c r="B3288" t="s">
        <v>330</v>
      </c>
      <c r="C3288" t="s">
        <v>1</v>
      </c>
      <c r="D3288" t="s">
        <v>204</v>
      </c>
      <c r="E3288" t="s">
        <v>167</v>
      </c>
      <c r="F3288">
        <v>2009</v>
      </c>
      <c r="G3288">
        <v>69.048145622591704</v>
      </c>
      <c r="H3288">
        <v>72.000583248766802</v>
      </c>
      <c r="I3288">
        <v>65.440107039634299</v>
      </c>
    </row>
    <row r="3289" spans="1:9" x14ac:dyDescent="0.15">
      <c r="A3289" t="s">
        <v>202</v>
      </c>
      <c r="B3289" t="s">
        <v>330</v>
      </c>
      <c r="C3289" t="s">
        <v>205</v>
      </c>
      <c r="D3289" t="s">
        <v>204</v>
      </c>
      <c r="E3289" t="s">
        <v>167</v>
      </c>
      <c r="F3289">
        <v>2009</v>
      </c>
      <c r="G3289">
        <v>68.021637226123502</v>
      </c>
      <c r="H3289">
        <v>70.698555313434397</v>
      </c>
      <c r="I3289">
        <v>64.859884701978899</v>
      </c>
    </row>
    <row r="3290" spans="1:9" x14ac:dyDescent="0.15">
      <c r="A3290" t="s">
        <v>202</v>
      </c>
      <c r="B3290" t="s">
        <v>331</v>
      </c>
      <c r="C3290" t="s">
        <v>21</v>
      </c>
      <c r="D3290" t="s">
        <v>204</v>
      </c>
      <c r="E3290" t="s">
        <v>167</v>
      </c>
      <c r="F3290">
        <v>2009</v>
      </c>
      <c r="G3290">
        <v>68.474320957238604</v>
      </c>
      <c r="H3290">
        <v>70.961099945972904</v>
      </c>
      <c r="I3290">
        <v>65.631764124290896</v>
      </c>
    </row>
    <row r="3291" spans="1:9" x14ac:dyDescent="0.15">
      <c r="A3291" t="s">
        <v>202</v>
      </c>
      <c r="B3291" t="s">
        <v>331</v>
      </c>
      <c r="C3291" t="s">
        <v>1</v>
      </c>
      <c r="D3291" t="s">
        <v>204</v>
      </c>
      <c r="E3291" t="s">
        <v>167</v>
      </c>
      <c r="F3291">
        <v>2009</v>
      </c>
      <c r="G3291">
        <v>70.069411743910294</v>
      </c>
      <c r="H3291">
        <v>73.0556712613445</v>
      </c>
      <c r="I3291">
        <v>66.583723263236905</v>
      </c>
    </row>
    <row r="3292" spans="1:9" x14ac:dyDescent="0.15">
      <c r="A3292" t="s">
        <v>202</v>
      </c>
      <c r="B3292" t="s">
        <v>331</v>
      </c>
      <c r="C3292" t="s">
        <v>205</v>
      </c>
      <c r="D3292" t="s">
        <v>204</v>
      </c>
      <c r="E3292" t="s">
        <v>167</v>
      </c>
      <c r="F3292">
        <v>2009</v>
      </c>
      <c r="G3292">
        <v>69.293580571266702</v>
      </c>
      <c r="H3292">
        <v>72.0320451403595</v>
      </c>
      <c r="I3292">
        <v>66.134937582469504</v>
      </c>
    </row>
    <row r="3293" spans="1:9" x14ac:dyDescent="0.15">
      <c r="A3293" t="s">
        <v>202</v>
      </c>
      <c r="B3293" t="s">
        <v>332</v>
      </c>
      <c r="C3293" t="s">
        <v>21</v>
      </c>
      <c r="D3293" t="s">
        <v>204</v>
      </c>
      <c r="E3293" t="s">
        <v>167</v>
      </c>
      <c r="F3293">
        <v>2009</v>
      </c>
      <c r="G3293">
        <v>68.219745862690999</v>
      </c>
      <c r="H3293">
        <v>70.809788261645295</v>
      </c>
      <c r="I3293">
        <v>65.3235580517984</v>
      </c>
    </row>
    <row r="3294" spans="1:9" x14ac:dyDescent="0.15">
      <c r="A3294" t="s">
        <v>202</v>
      </c>
      <c r="B3294" t="s">
        <v>332</v>
      </c>
      <c r="C3294" t="s">
        <v>1</v>
      </c>
      <c r="D3294" t="s">
        <v>204</v>
      </c>
      <c r="E3294" t="s">
        <v>167</v>
      </c>
      <c r="F3294">
        <v>2009</v>
      </c>
      <c r="G3294">
        <v>69.790469955359598</v>
      </c>
      <c r="H3294">
        <v>72.925624475094494</v>
      </c>
      <c r="I3294">
        <v>66.254162780267393</v>
      </c>
    </row>
    <row r="3295" spans="1:9" x14ac:dyDescent="0.15">
      <c r="A3295" t="s">
        <v>202</v>
      </c>
      <c r="B3295" t="s">
        <v>332</v>
      </c>
      <c r="C3295" t="s">
        <v>205</v>
      </c>
      <c r="D3295" t="s">
        <v>204</v>
      </c>
      <c r="E3295" t="s">
        <v>167</v>
      </c>
      <c r="F3295">
        <v>2009</v>
      </c>
      <c r="G3295">
        <v>69.027354317341306</v>
      </c>
      <c r="H3295">
        <v>71.853134464441197</v>
      </c>
      <c r="I3295">
        <v>65.852148833478495</v>
      </c>
    </row>
    <row r="3296" spans="1:9" x14ac:dyDescent="0.15">
      <c r="A3296" t="s">
        <v>202</v>
      </c>
      <c r="B3296" t="s">
        <v>333</v>
      </c>
      <c r="C3296" t="s">
        <v>21</v>
      </c>
      <c r="D3296" t="s">
        <v>204</v>
      </c>
      <c r="E3296" t="s">
        <v>167</v>
      </c>
      <c r="F3296">
        <v>2009</v>
      </c>
      <c r="G3296">
        <v>65.770173935919104</v>
      </c>
      <c r="H3296">
        <v>68.141373778233202</v>
      </c>
      <c r="I3296">
        <v>62.981941693367403</v>
      </c>
    </row>
    <row r="3297" spans="1:9" x14ac:dyDescent="0.15">
      <c r="A3297" t="s">
        <v>202</v>
      </c>
      <c r="B3297" t="s">
        <v>333</v>
      </c>
      <c r="C3297" t="s">
        <v>1</v>
      </c>
      <c r="D3297" t="s">
        <v>204</v>
      </c>
      <c r="E3297" t="s">
        <v>167</v>
      </c>
      <c r="F3297">
        <v>2009</v>
      </c>
      <c r="G3297">
        <v>68.137498936084299</v>
      </c>
      <c r="H3297">
        <v>71.160916613041294</v>
      </c>
      <c r="I3297">
        <v>64.670562288974196</v>
      </c>
    </row>
    <row r="3298" spans="1:9" x14ac:dyDescent="0.15">
      <c r="A3298" t="s">
        <v>202</v>
      </c>
      <c r="B3298" t="s">
        <v>333</v>
      </c>
      <c r="C3298" t="s">
        <v>205</v>
      </c>
      <c r="D3298" t="s">
        <v>204</v>
      </c>
      <c r="E3298" t="s">
        <v>167</v>
      </c>
      <c r="F3298">
        <v>2009</v>
      </c>
      <c r="G3298">
        <v>66.948654016749003</v>
      </c>
      <c r="H3298">
        <v>69.637230865719104</v>
      </c>
      <c r="I3298">
        <v>63.872484340429502</v>
      </c>
    </row>
    <row r="3299" spans="1:9" x14ac:dyDescent="0.15">
      <c r="A3299" t="s">
        <v>202</v>
      </c>
      <c r="B3299" t="s">
        <v>334</v>
      </c>
      <c r="C3299" t="s">
        <v>21</v>
      </c>
      <c r="D3299" t="s">
        <v>204</v>
      </c>
      <c r="E3299" t="s">
        <v>167</v>
      </c>
      <c r="F3299">
        <v>2009</v>
      </c>
      <c r="G3299">
        <v>66.256234228798604</v>
      </c>
      <c r="H3299">
        <v>68.684913040729995</v>
      </c>
      <c r="I3299">
        <v>63.390290673554397</v>
      </c>
    </row>
    <row r="3300" spans="1:9" x14ac:dyDescent="0.15">
      <c r="A3300" t="s">
        <v>202</v>
      </c>
      <c r="B3300" t="s">
        <v>334</v>
      </c>
      <c r="C3300" t="s">
        <v>1</v>
      </c>
      <c r="D3300" t="s">
        <v>204</v>
      </c>
      <c r="E3300" t="s">
        <v>167</v>
      </c>
      <c r="F3300">
        <v>2009</v>
      </c>
      <c r="G3300">
        <v>68.997023871713694</v>
      </c>
      <c r="H3300">
        <v>72.030708522396296</v>
      </c>
      <c r="I3300">
        <v>65.4601948178952</v>
      </c>
    </row>
    <row r="3301" spans="1:9" x14ac:dyDescent="0.15">
      <c r="A3301" t="s">
        <v>202</v>
      </c>
      <c r="B3301" t="s">
        <v>334</v>
      </c>
      <c r="C3301" t="s">
        <v>205</v>
      </c>
      <c r="D3301" t="s">
        <v>204</v>
      </c>
      <c r="E3301" t="s">
        <v>167</v>
      </c>
      <c r="F3301">
        <v>2009</v>
      </c>
      <c r="G3301">
        <v>67.622973422999294</v>
      </c>
      <c r="H3301">
        <v>70.345696864193002</v>
      </c>
      <c r="I3301">
        <v>64.4713140238471</v>
      </c>
    </row>
    <row r="3302" spans="1:9" x14ac:dyDescent="0.15">
      <c r="A3302" t="s">
        <v>202</v>
      </c>
      <c r="B3302" t="s">
        <v>335</v>
      </c>
      <c r="C3302" t="s">
        <v>21</v>
      </c>
      <c r="D3302" t="s">
        <v>204</v>
      </c>
      <c r="E3302" t="s">
        <v>167</v>
      </c>
      <c r="F3302">
        <v>2009</v>
      </c>
      <c r="G3302">
        <v>68.504361801425404</v>
      </c>
      <c r="H3302">
        <v>71.096020877517603</v>
      </c>
      <c r="I3302">
        <v>65.553207058846198</v>
      </c>
    </row>
    <row r="3303" spans="1:9" x14ac:dyDescent="0.15">
      <c r="A3303" t="s">
        <v>202</v>
      </c>
      <c r="B3303" t="s">
        <v>335</v>
      </c>
      <c r="C3303" t="s">
        <v>1</v>
      </c>
      <c r="D3303" t="s">
        <v>204</v>
      </c>
      <c r="E3303" t="s">
        <v>167</v>
      </c>
      <c r="F3303">
        <v>2009</v>
      </c>
      <c r="G3303">
        <v>70.289043346275605</v>
      </c>
      <c r="H3303">
        <v>73.373742567298393</v>
      </c>
      <c r="I3303">
        <v>66.776416594844207</v>
      </c>
    </row>
    <row r="3304" spans="1:9" x14ac:dyDescent="0.15">
      <c r="A3304" t="s">
        <v>202</v>
      </c>
      <c r="B3304" t="s">
        <v>335</v>
      </c>
      <c r="C3304" t="s">
        <v>205</v>
      </c>
      <c r="D3304" t="s">
        <v>204</v>
      </c>
      <c r="E3304" t="s">
        <v>167</v>
      </c>
      <c r="F3304">
        <v>2009</v>
      </c>
      <c r="G3304">
        <v>69.428506160103396</v>
      </c>
      <c r="H3304">
        <v>72.281333748737197</v>
      </c>
      <c r="I3304">
        <v>66.146190490626097</v>
      </c>
    </row>
    <row r="3305" spans="1:9" x14ac:dyDescent="0.15">
      <c r="A3305" t="s">
        <v>202</v>
      </c>
      <c r="B3305" t="s">
        <v>336</v>
      </c>
      <c r="C3305" t="s">
        <v>21</v>
      </c>
      <c r="D3305" t="s">
        <v>204</v>
      </c>
      <c r="E3305" t="s">
        <v>167</v>
      </c>
      <c r="F3305">
        <v>2009</v>
      </c>
      <c r="G3305">
        <v>68.713878672293006</v>
      </c>
      <c r="H3305">
        <v>71.259082116452802</v>
      </c>
      <c r="I3305">
        <v>65.764215486563401</v>
      </c>
    </row>
    <row r="3306" spans="1:9" x14ac:dyDescent="0.15">
      <c r="A3306" t="s">
        <v>202</v>
      </c>
      <c r="B3306" t="s">
        <v>336</v>
      </c>
      <c r="C3306" t="s">
        <v>1</v>
      </c>
      <c r="D3306" t="s">
        <v>204</v>
      </c>
      <c r="E3306" t="s">
        <v>167</v>
      </c>
      <c r="F3306">
        <v>2009</v>
      </c>
      <c r="G3306">
        <v>70.511115336235505</v>
      </c>
      <c r="H3306">
        <v>73.644764510246603</v>
      </c>
      <c r="I3306">
        <v>67.032947507109796</v>
      </c>
    </row>
    <row r="3307" spans="1:9" x14ac:dyDescent="0.15">
      <c r="A3307" t="s">
        <v>202</v>
      </c>
      <c r="B3307" t="s">
        <v>336</v>
      </c>
      <c r="C3307" t="s">
        <v>205</v>
      </c>
      <c r="D3307" t="s">
        <v>204</v>
      </c>
      <c r="E3307" t="s">
        <v>167</v>
      </c>
      <c r="F3307">
        <v>2009</v>
      </c>
      <c r="G3307">
        <v>69.633825463004499</v>
      </c>
      <c r="H3307">
        <v>72.454774631022801</v>
      </c>
      <c r="I3307">
        <v>66.413337060641993</v>
      </c>
    </row>
    <row r="3308" spans="1:9" x14ac:dyDescent="0.15">
      <c r="A3308" t="s">
        <v>202</v>
      </c>
      <c r="B3308" t="s">
        <v>337</v>
      </c>
      <c r="C3308" t="s">
        <v>21</v>
      </c>
      <c r="D3308" t="s">
        <v>204</v>
      </c>
      <c r="E3308" t="s">
        <v>167</v>
      </c>
      <c r="F3308">
        <v>2009</v>
      </c>
      <c r="G3308">
        <v>69.398096021545001</v>
      </c>
      <c r="H3308">
        <v>72.017219062569296</v>
      </c>
      <c r="I3308">
        <v>66.453301686662897</v>
      </c>
    </row>
    <row r="3309" spans="1:9" x14ac:dyDescent="0.15">
      <c r="A3309" t="s">
        <v>202</v>
      </c>
      <c r="B3309" t="s">
        <v>337</v>
      </c>
      <c r="C3309" t="s">
        <v>1</v>
      </c>
      <c r="D3309" t="s">
        <v>204</v>
      </c>
      <c r="E3309" t="s">
        <v>167</v>
      </c>
      <c r="F3309">
        <v>2009</v>
      </c>
      <c r="G3309">
        <v>70.879915696826799</v>
      </c>
      <c r="H3309">
        <v>74.016086697473</v>
      </c>
      <c r="I3309">
        <v>67.264672199253297</v>
      </c>
    </row>
    <row r="3310" spans="1:9" x14ac:dyDescent="0.15">
      <c r="A3310" t="s">
        <v>202</v>
      </c>
      <c r="B3310" t="s">
        <v>337</v>
      </c>
      <c r="C3310" t="s">
        <v>205</v>
      </c>
      <c r="D3310" t="s">
        <v>204</v>
      </c>
      <c r="E3310" t="s">
        <v>167</v>
      </c>
      <c r="F3310">
        <v>2009</v>
      </c>
      <c r="G3310">
        <v>70.185625893045994</v>
      </c>
      <c r="H3310">
        <v>73.099952201671798</v>
      </c>
      <c r="I3310">
        <v>66.896580833125597</v>
      </c>
    </row>
    <row r="3311" spans="1:9" x14ac:dyDescent="0.15">
      <c r="A3311" t="s">
        <v>202</v>
      </c>
      <c r="B3311" t="s">
        <v>338</v>
      </c>
      <c r="C3311" t="s">
        <v>21</v>
      </c>
      <c r="D3311" t="s">
        <v>204</v>
      </c>
      <c r="E3311" t="s">
        <v>167</v>
      </c>
      <c r="F3311">
        <v>2009</v>
      </c>
      <c r="G3311">
        <v>68.627771933454994</v>
      </c>
      <c r="H3311">
        <v>71.181243104339202</v>
      </c>
      <c r="I3311">
        <v>65.696810444601795</v>
      </c>
    </row>
    <row r="3312" spans="1:9" x14ac:dyDescent="0.15">
      <c r="A3312" t="s">
        <v>202</v>
      </c>
      <c r="B3312" t="s">
        <v>338</v>
      </c>
      <c r="C3312" t="s">
        <v>1</v>
      </c>
      <c r="D3312" t="s">
        <v>204</v>
      </c>
      <c r="E3312" t="s">
        <v>167</v>
      </c>
      <c r="F3312">
        <v>2009</v>
      </c>
      <c r="G3312">
        <v>70.5892220598584</v>
      </c>
      <c r="H3312">
        <v>73.703631180677206</v>
      </c>
      <c r="I3312">
        <v>66.939259850230897</v>
      </c>
    </row>
    <row r="3313" spans="1:9" x14ac:dyDescent="0.15">
      <c r="A3313" t="s">
        <v>202</v>
      </c>
      <c r="B3313" t="s">
        <v>338</v>
      </c>
      <c r="C3313" t="s">
        <v>205</v>
      </c>
      <c r="D3313" t="s">
        <v>204</v>
      </c>
      <c r="E3313" t="s">
        <v>167</v>
      </c>
      <c r="F3313">
        <v>2009</v>
      </c>
      <c r="G3313">
        <v>69.633600827800507</v>
      </c>
      <c r="H3313">
        <v>72.494451035304294</v>
      </c>
      <c r="I3313">
        <v>66.328159769453904</v>
      </c>
    </row>
    <row r="3314" spans="1:9" x14ac:dyDescent="0.15">
      <c r="A3314" t="s">
        <v>202</v>
      </c>
      <c r="B3314" t="s">
        <v>339</v>
      </c>
      <c r="C3314" t="s">
        <v>21</v>
      </c>
      <c r="D3314" t="s">
        <v>204</v>
      </c>
      <c r="E3314" t="s">
        <v>167</v>
      </c>
      <c r="F3314">
        <v>2009</v>
      </c>
      <c r="G3314">
        <v>68.405788649213704</v>
      </c>
      <c r="H3314">
        <v>70.975996103498503</v>
      </c>
      <c r="I3314">
        <v>65.345524874505898</v>
      </c>
    </row>
    <row r="3315" spans="1:9" x14ac:dyDescent="0.15">
      <c r="A3315" t="s">
        <v>202</v>
      </c>
      <c r="B3315" t="s">
        <v>339</v>
      </c>
      <c r="C3315" t="s">
        <v>1</v>
      </c>
      <c r="D3315" t="s">
        <v>204</v>
      </c>
      <c r="E3315" t="s">
        <v>167</v>
      </c>
      <c r="F3315">
        <v>2009</v>
      </c>
      <c r="G3315">
        <v>70.001231961215694</v>
      </c>
      <c r="H3315">
        <v>73.149192306375099</v>
      </c>
      <c r="I3315">
        <v>66.331085665805503</v>
      </c>
    </row>
    <row r="3316" spans="1:9" x14ac:dyDescent="0.15">
      <c r="A3316" t="s">
        <v>202</v>
      </c>
      <c r="B3316" t="s">
        <v>339</v>
      </c>
      <c r="C3316" t="s">
        <v>205</v>
      </c>
      <c r="D3316" t="s">
        <v>204</v>
      </c>
      <c r="E3316" t="s">
        <v>167</v>
      </c>
      <c r="F3316">
        <v>2009</v>
      </c>
      <c r="G3316">
        <v>69.222369785190295</v>
      </c>
      <c r="H3316">
        <v>72.045656373735596</v>
      </c>
      <c r="I3316">
        <v>65.937167590129107</v>
      </c>
    </row>
    <row r="3317" spans="1:9" x14ac:dyDescent="0.15">
      <c r="A3317" t="s">
        <v>202</v>
      </c>
      <c r="B3317" t="s">
        <v>340</v>
      </c>
      <c r="C3317" t="s">
        <v>21</v>
      </c>
      <c r="D3317" t="s">
        <v>204</v>
      </c>
      <c r="E3317" t="s">
        <v>167</v>
      </c>
      <c r="F3317">
        <v>2009</v>
      </c>
      <c r="G3317">
        <v>68.417545913970898</v>
      </c>
      <c r="H3317">
        <v>70.913396051091993</v>
      </c>
      <c r="I3317">
        <v>65.474864388134094</v>
      </c>
    </row>
    <row r="3318" spans="1:9" x14ac:dyDescent="0.15">
      <c r="A3318" t="s">
        <v>202</v>
      </c>
      <c r="B3318" t="s">
        <v>340</v>
      </c>
      <c r="C3318" t="s">
        <v>1</v>
      </c>
      <c r="D3318" t="s">
        <v>204</v>
      </c>
      <c r="E3318" t="s">
        <v>167</v>
      </c>
      <c r="F3318">
        <v>2009</v>
      </c>
      <c r="G3318">
        <v>69.904273193135793</v>
      </c>
      <c r="H3318">
        <v>72.909170942897006</v>
      </c>
      <c r="I3318">
        <v>66.443030256306699</v>
      </c>
    </row>
    <row r="3319" spans="1:9" x14ac:dyDescent="0.15">
      <c r="A3319" t="s">
        <v>202</v>
      </c>
      <c r="B3319" t="s">
        <v>340</v>
      </c>
      <c r="C3319" t="s">
        <v>205</v>
      </c>
      <c r="D3319" t="s">
        <v>204</v>
      </c>
      <c r="E3319" t="s">
        <v>167</v>
      </c>
      <c r="F3319">
        <v>2009</v>
      </c>
      <c r="G3319">
        <v>69.189995047526196</v>
      </c>
      <c r="H3319">
        <v>71.942248871306802</v>
      </c>
      <c r="I3319">
        <v>65.993848738327998</v>
      </c>
    </row>
    <row r="3320" spans="1:9" x14ac:dyDescent="0.15">
      <c r="A3320" t="s">
        <v>202</v>
      </c>
      <c r="B3320" t="s">
        <v>341</v>
      </c>
      <c r="C3320" t="s">
        <v>21</v>
      </c>
      <c r="D3320" t="s">
        <v>204</v>
      </c>
      <c r="E3320" t="s">
        <v>167</v>
      </c>
      <c r="F3320">
        <v>2009</v>
      </c>
      <c r="G3320">
        <v>67.742683386973496</v>
      </c>
      <c r="H3320">
        <v>70.259247574561599</v>
      </c>
      <c r="I3320">
        <v>64.849694117370305</v>
      </c>
    </row>
    <row r="3321" spans="1:9" x14ac:dyDescent="0.15">
      <c r="A3321" t="s">
        <v>202</v>
      </c>
      <c r="B3321" t="s">
        <v>341</v>
      </c>
      <c r="C3321" t="s">
        <v>1</v>
      </c>
      <c r="D3321" t="s">
        <v>204</v>
      </c>
      <c r="E3321" t="s">
        <v>167</v>
      </c>
      <c r="F3321">
        <v>2009</v>
      </c>
      <c r="G3321">
        <v>69.925389941988399</v>
      </c>
      <c r="H3321">
        <v>73.031469724905193</v>
      </c>
      <c r="I3321">
        <v>66.332310738074</v>
      </c>
    </row>
    <row r="3322" spans="1:9" x14ac:dyDescent="0.15">
      <c r="A3322" t="s">
        <v>202</v>
      </c>
      <c r="B3322" t="s">
        <v>341</v>
      </c>
      <c r="C3322" t="s">
        <v>205</v>
      </c>
      <c r="D3322" t="s">
        <v>204</v>
      </c>
      <c r="E3322" t="s">
        <v>167</v>
      </c>
      <c r="F3322">
        <v>2009</v>
      </c>
      <c r="G3322">
        <v>68.852069736881205</v>
      </c>
      <c r="H3322">
        <v>71.632669922545901</v>
      </c>
      <c r="I3322">
        <v>65.616368264262803</v>
      </c>
    </row>
    <row r="3323" spans="1:9" x14ac:dyDescent="0.15">
      <c r="A3323" t="s">
        <v>202</v>
      </c>
      <c r="B3323" t="s">
        <v>213</v>
      </c>
      <c r="C3323" t="s">
        <v>21</v>
      </c>
      <c r="D3323" t="s">
        <v>204</v>
      </c>
      <c r="E3323" t="s">
        <v>167</v>
      </c>
      <c r="F3323">
        <v>2015</v>
      </c>
      <c r="G3323">
        <v>69.520001389115194</v>
      </c>
      <c r="H3323">
        <v>72.171013449507697</v>
      </c>
      <c r="I3323">
        <v>66.378716485206994</v>
      </c>
    </row>
    <row r="3324" spans="1:9" x14ac:dyDescent="0.15">
      <c r="A3324" t="s">
        <v>202</v>
      </c>
      <c r="B3324" t="s">
        <v>213</v>
      </c>
      <c r="C3324" t="s">
        <v>1</v>
      </c>
      <c r="D3324" t="s">
        <v>204</v>
      </c>
      <c r="E3324" t="s">
        <v>167</v>
      </c>
      <c r="F3324">
        <v>2015</v>
      </c>
      <c r="G3324">
        <v>70.964061846850996</v>
      </c>
      <c r="H3324">
        <v>74.085457520269301</v>
      </c>
      <c r="I3324">
        <v>67.330045269427302</v>
      </c>
    </row>
    <row r="3325" spans="1:9" x14ac:dyDescent="0.15">
      <c r="A3325" t="s">
        <v>202</v>
      </c>
      <c r="B3325" t="s">
        <v>213</v>
      </c>
      <c r="C3325" t="s">
        <v>205</v>
      </c>
      <c r="D3325" t="s">
        <v>204</v>
      </c>
      <c r="E3325" t="s">
        <v>167</v>
      </c>
      <c r="F3325">
        <v>2015</v>
      </c>
      <c r="G3325">
        <v>70.266388248488298</v>
      </c>
      <c r="H3325">
        <v>73.132951256548395</v>
      </c>
      <c r="I3325">
        <v>66.881373455646994</v>
      </c>
    </row>
    <row r="3326" spans="1:9" x14ac:dyDescent="0.15">
      <c r="A3326" t="s">
        <v>202</v>
      </c>
      <c r="B3326" t="s">
        <v>214</v>
      </c>
      <c r="C3326" t="s">
        <v>21</v>
      </c>
      <c r="D3326" t="s">
        <v>204</v>
      </c>
      <c r="E3326" t="s">
        <v>167</v>
      </c>
      <c r="F3326">
        <v>2015</v>
      </c>
      <c r="G3326">
        <v>69.309231241305596</v>
      </c>
      <c r="H3326">
        <v>71.954631745529795</v>
      </c>
      <c r="I3326">
        <v>66.185081004525401</v>
      </c>
    </row>
    <row r="3327" spans="1:9" x14ac:dyDescent="0.15">
      <c r="A3327" t="s">
        <v>202</v>
      </c>
      <c r="B3327" t="s">
        <v>214</v>
      </c>
      <c r="C3327" t="s">
        <v>1</v>
      </c>
      <c r="D3327" t="s">
        <v>204</v>
      </c>
      <c r="E3327" t="s">
        <v>167</v>
      </c>
      <c r="F3327">
        <v>2015</v>
      </c>
      <c r="G3327">
        <v>70.792654541051704</v>
      </c>
      <c r="H3327">
        <v>73.875639712427599</v>
      </c>
      <c r="I3327">
        <v>67.152605094885601</v>
      </c>
    </row>
    <row r="3328" spans="1:9" x14ac:dyDescent="0.15">
      <c r="A3328" t="s">
        <v>202</v>
      </c>
      <c r="B3328" t="s">
        <v>214</v>
      </c>
      <c r="C3328" t="s">
        <v>205</v>
      </c>
      <c r="D3328" t="s">
        <v>204</v>
      </c>
      <c r="E3328" t="s">
        <v>167</v>
      </c>
      <c r="F3328">
        <v>2015</v>
      </c>
      <c r="G3328">
        <v>70.071167897364205</v>
      </c>
      <c r="H3328">
        <v>72.904644690039405</v>
      </c>
      <c r="I3328">
        <v>66.727788369854593</v>
      </c>
    </row>
    <row r="3329" spans="1:9" x14ac:dyDescent="0.15">
      <c r="A3329" t="s">
        <v>202</v>
      </c>
      <c r="B3329" t="s">
        <v>219</v>
      </c>
      <c r="C3329" t="s">
        <v>21</v>
      </c>
      <c r="D3329" t="s">
        <v>204</v>
      </c>
      <c r="E3329" t="s">
        <v>167</v>
      </c>
      <c r="F3329">
        <v>2015</v>
      </c>
      <c r="G3329">
        <v>68.711203578937301</v>
      </c>
      <c r="H3329">
        <v>71.298209230894798</v>
      </c>
      <c r="I3329">
        <v>65.635105057725795</v>
      </c>
    </row>
    <row r="3330" spans="1:9" x14ac:dyDescent="0.15">
      <c r="A3330" t="s">
        <v>202</v>
      </c>
      <c r="B3330" t="s">
        <v>219</v>
      </c>
      <c r="C3330" t="s">
        <v>1</v>
      </c>
      <c r="D3330" t="s">
        <v>204</v>
      </c>
      <c r="E3330" t="s">
        <v>167</v>
      </c>
      <c r="F3330">
        <v>2015</v>
      </c>
      <c r="G3330">
        <v>70.206701651348695</v>
      </c>
      <c r="H3330">
        <v>73.284140624164607</v>
      </c>
      <c r="I3330">
        <v>66.603164479956007</v>
      </c>
    </row>
    <row r="3331" spans="1:9" x14ac:dyDescent="0.15">
      <c r="A3331" t="s">
        <v>202</v>
      </c>
      <c r="B3331" t="s">
        <v>219</v>
      </c>
      <c r="C3331" t="s">
        <v>205</v>
      </c>
      <c r="D3331" t="s">
        <v>204</v>
      </c>
      <c r="E3331" t="s">
        <v>167</v>
      </c>
      <c r="F3331">
        <v>2015</v>
      </c>
      <c r="G3331">
        <v>69.476672717771393</v>
      </c>
      <c r="H3331">
        <v>72.283826717924697</v>
      </c>
      <c r="I3331">
        <v>66.149108120376397</v>
      </c>
    </row>
    <row r="3332" spans="1:9" x14ac:dyDescent="0.15">
      <c r="A3332" t="s">
        <v>202</v>
      </c>
      <c r="B3332" t="s">
        <v>342</v>
      </c>
      <c r="C3332" t="s">
        <v>21</v>
      </c>
      <c r="D3332" t="s">
        <v>204</v>
      </c>
      <c r="E3332" t="s">
        <v>167</v>
      </c>
      <c r="F3332">
        <v>2009</v>
      </c>
      <c r="G3332">
        <v>66.521292862624804</v>
      </c>
      <c r="H3332">
        <v>69.018955485066499</v>
      </c>
      <c r="I3332">
        <v>63.701753274023297</v>
      </c>
    </row>
    <row r="3333" spans="1:9" x14ac:dyDescent="0.15">
      <c r="A3333" t="s">
        <v>202</v>
      </c>
      <c r="B3333" t="s">
        <v>342</v>
      </c>
      <c r="C3333" t="s">
        <v>1</v>
      </c>
      <c r="D3333" t="s">
        <v>204</v>
      </c>
      <c r="E3333" t="s">
        <v>167</v>
      </c>
      <c r="F3333">
        <v>2009</v>
      </c>
      <c r="G3333">
        <v>69.209465471181701</v>
      </c>
      <c r="H3333">
        <v>72.313581668544998</v>
      </c>
      <c r="I3333">
        <v>65.718616171569707</v>
      </c>
    </row>
    <row r="3334" spans="1:9" x14ac:dyDescent="0.15">
      <c r="A3334" t="s">
        <v>202</v>
      </c>
      <c r="B3334" t="s">
        <v>342</v>
      </c>
      <c r="C3334" t="s">
        <v>205</v>
      </c>
      <c r="D3334" t="s">
        <v>204</v>
      </c>
      <c r="E3334" t="s">
        <v>167</v>
      </c>
      <c r="F3334">
        <v>2009</v>
      </c>
      <c r="G3334">
        <v>67.8550482933545</v>
      </c>
      <c r="H3334">
        <v>70.639920271096599</v>
      </c>
      <c r="I3334">
        <v>64.644689425141195</v>
      </c>
    </row>
    <row r="3335" spans="1:9" x14ac:dyDescent="0.15">
      <c r="A3335" t="s">
        <v>202</v>
      </c>
      <c r="B3335" t="s">
        <v>343</v>
      </c>
      <c r="C3335" t="s">
        <v>21</v>
      </c>
      <c r="D3335" t="s">
        <v>204</v>
      </c>
      <c r="E3335" t="s">
        <v>167</v>
      </c>
      <c r="F3335">
        <v>2009</v>
      </c>
      <c r="G3335">
        <v>67.018452252066396</v>
      </c>
      <c r="H3335">
        <v>69.4671481049606</v>
      </c>
      <c r="I3335">
        <v>64.242032319550603</v>
      </c>
    </row>
    <row r="3336" spans="1:9" x14ac:dyDescent="0.15">
      <c r="A3336" t="s">
        <v>202</v>
      </c>
      <c r="B3336" t="s">
        <v>343</v>
      </c>
      <c r="C3336" t="s">
        <v>1</v>
      </c>
      <c r="D3336" t="s">
        <v>204</v>
      </c>
      <c r="E3336" t="s">
        <v>167</v>
      </c>
      <c r="F3336">
        <v>2009</v>
      </c>
      <c r="G3336">
        <v>69.2129698224268</v>
      </c>
      <c r="H3336">
        <v>72.221879419156593</v>
      </c>
      <c r="I3336">
        <v>65.758495402180102</v>
      </c>
    </row>
    <row r="3337" spans="1:9" x14ac:dyDescent="0.15">
      <c r="A3337" t="s">
        <v>202</v>
      </c>
      <c r="B3337" t="s">
        <v>343</v>
      </c>
      <c r="C3337" t="s">
        <v>205</v>
      </c>
      <c r="D3337" t="s">
        <v>204</v>
      </c>
      <c r="E3337" t="s">
        <v>167</v>
      </c>
      <c r="F3337">
        <v>2009</v>
      </c>
      <c r="G3337">
        <v>68.109845028068705</v>
      </c>
      <c r="H3337">
        <v>70.830932962933105</v>
      </c>
      <c r="I3337">
        <v>64.957533588397695</v>
      </c>
    </row>
    <row r="3338" spans="1:9" x14ac:dyDescent="0.15">
      <c r="A3338" t="s">
        <v>202</v>
      </c>
      <c r="B3338" t="s">
        <v>344</v>
      </c>
      <c r="C3338" t="s">
        <v>21</v>
      </c>
      <c r="D3338" t="s">
        <v>204</v>
      </c>
      <c r="E3338" t="s">
        <v>167</v>
      </c>
      <c r="F3338">
        <v>2009</v>
      </c>
      <c r="G3338">
        <v>65.969359684195595</v>
      </c>
      <c r="H3338">
        <v>68.329355115781695</v>
      </c>
      <c r="I3338">
        <v>63.2154502246212</v>
      </c>
    </row>
    <row r="3339" spans="1:9" x14ac:dyDescent="0.15">
      <c r="A3339" t="s">
        <v>202</v>
      </c>
      <c r="B3339" t="s">
        <v>344</v>
      </c>
      <c r="C3339" t="s">
        <v>1</v>
      </c>
      <c r="D3339" t="s">
        <v>204</v>
      </c>
      <c r="E3339" t="s">
        <v>167</v>
      </c>
      <c r="F3339">
        <v>2009</v>
      </c>
      <c r="G3339">
        <v>67.642808454468707</v>
      </c>
      <c r="H3339">
        <v>70.647129661403895</v>
      </c>
      <c r="I3339">
        <v>64.206502598265203</v>
      </c>
    </row>
    <row r="3340" spans="1:9" x14ac:dyDescent="0.15">
      <c r="A3340" t="s">
        <v>202</v>
      </c>
      <c r="B3340" t="s">
        <v>344</v>
      </c>
      <c r="C3340" t="s">
        <v>205</v>
      </c>
      <c r="D3340" t="s">
        <v>204</v>
      </c>
      <c r="E3340" t="s">
        <v>167</v>
      </c>
      <c r="F3340">
        <v>2009</v>
      </c>
      <c r="G3340">
        <v>66.812947554027801</v>
      </c>
      <c r="H3340">
        <v>69.528413196624996</v>
      </c>
      <c r="I3340">
        <v>63.732467068947102</v>
      </c>
    </row>
    <row r="3341" spans="1:9" x14ac:dyDescent="0.15">
      <c r="A3341" t="s">
        <v>202</v>
      </c>
      <c r="B3341" t="s">
        <v>345</v>
      </c>
      <c r="C3341" t="s">
        <v>21</v>
      </c>
      <c r="D3341" t="s">
        <v>204</v>
      </c>
      <c r="E3341" t="s">
        <v>167</v>
      </c>
      <c r="F3341">
        <v>2009</v>
      </c>
      <c r="G3341">
        <v>66.625062948152802</v>
      </c>
      <c r="H3341">
        <v>69.119997923204807</v>
      </c>
      <c r="I3341">
        <v>63.7804201990688</v>
      </c>
    </row>
    <row r="3342" spans="1:9" x14ac:dyDescent="0.15">
      <c r="A3342" t="s">
        <v>202</v>
      </c>
      <c r="B3342" t="s">
        <v>345</v>
      </c>
      <c r="C3342" t="s">
        <v>1</v>
      </c>
      <c r="D3342" t="s">
        <v>204</v>
      </c>
      <c r="E3342" t="s">
        <v>167</v>
      </c>
      <c r="F3342">
        <v>2009</v>
      </c>
      <c r="G3342">
        <v>69.375099123456806</v>
      </c>
      <c r="H3342">
        <v>72.493837172686298</v>
      </c>
      <c r="I3342">
        <v>65.821245205501398</v>
      </c>
    </row>
    <row r="3343" spans="1:9" x14ac:dyDescent="0.15">
      <c r="A3343" t="s">
        <v>202</v>
      </c>
      <c r="B3343" t="s">
        <v>345</v>
      </c>
      <c r="C3343" t="s">
        <v>205</v>
      </c>
      <c r="D3343" t="s">
        <v>204</v>
      </c>
      <c r="E3343" t="s">
        <v>167</v>
      </c>
      <c r="F3343">
        <v>2009</v>
      </c>
      <c r="G3343">
        <v>68.001273145317896</v>
      </c>
      <c r="H3343">
        <v>70.834780802775995</v>
      </c>
      <c r="I3343">
        <v>64.800552628009896</v>
      </c>
    </row>
    <row r="3344" spans="1:9" x14ac:dyDescent="0.15">
      <c r="A3344" t="s">
        <v>202</v>
      </c>
      <c r="B3344" t="s">
        <v>346</v>
      </c>
      <c r="C3344" t="s">
        <v>21</v>
      </c>
      <c r="D3344" t="s">
        <v>204</v>
      </c>
      <c r="E3344" t="s">
        <v>167</v>
      </c>
      <c r="F3344">
        <v>2009</v>
      </c>
      <c r="G3344">
        <v>66.029641485580299</v>
      </c>
      <c r="H3344">
        <v>68.459509543838294</v>
      </c>
      <c r="I3344">
        <v>63.187192232098703</v>
      </c>
    </row>
    <row r="3345" spans="1:9" x14ac:dyDescent="0.15">
      <c r="A3345" t="s">
        <v>202</v>
      </c>
      <c r="B3345" t="s">
        <v>346</v>
      </c>
      <c r="C3345" t="s">
        <v>1</v>
      </c>
      <c r="D3345" t="s">
        <v>204</v>
      </c>
      <c r="E3345" t="s">
        <v>167</v>
      </c>
      <c r="F3345">
        <v>2009</v>
      </c>
      <c r="G3345">
        <v>68.694918771144501</v>
      </c>
      <c r="H3345">
        <v>71.7924143373519</v>
      </c>
      <c r="I3345">
        <v>65.095183503786203</v>
      </c>
    </row>
    <row r="3346" spans="1:9" x14ac:dyDescent="0.15">
      <c r="A3346" t="s">
        <v>202</v>
      </c>
      <c r="B3346" t="s">
        <v>346</v>
      </c>
      <c r="C3346" t="s">
        <v>205</v>
      </c>
      <c r="D3346" t="s">
        <v>204</v>
      </c>
      <c r="E3346" t="s">
        <v>167</v>
      </c>
      <c r="F3346">
        <v>2009</v>
      </c>
      <c r="G3346">
        <v>67.348831829611697</v>
      </c>
      <c r="H3346">
        <v>70.081636886248504</v>
      </c>
      <c r="I3346">
        <v>64.094054244106601</v>
      </c>
    </row>
    <row r="3347" spans="1:9" x14ac:dyDescent="0.15">
      <c r="A3347" t="s">
        <v>202</v>
      </c>
      <c r="B3347" t="s">
        <v>347</v>
      </c>
      <c r="C3347" t="s">
        <v>21</v>
      </c>
      <c r="D3347" t="s">
        <v>204</v>
      </c>
      <c r="E3347" t="s">
        <v>167</v>
      </c>
      <c r="F3347">
        <v>2009</v>
      </c>
      <c r="G3347">
        <v>66.605692206958295</v>
      </c>
      <c r="H3347">
        <v>69.158334818740997</v>
      </c>
      <c r="I3347">
        <v>63.660869044930102</v>
      </c>
    </row>
    <row r="3348" spans="1:9" x14ac:dyDescent="0.15">
      <c r="A3348" t="s">
        <v>202</v>
      </c>
      <c r="B3348" t="s">
        <v>347</v>
      </c>
      <c r="C3348" t="s">
        <v>1</v>
      </c>
      <c r="D3348" t="s">
        <v>204</v>
      </c>
      <c r="E3348" t="s">
        <v>167</v>
      </c>
      <c r="F3348">
        <v>2009</v>
      </c>
      <c r="G3348">
        <v>69.042887330215194</v>
      </c>
      <c r="H3348">
        <v>72.159188828699499</v>
      </c>
      <c r="I3348">
        <v>65.534777352611798</v>
      </c>
    </row>
    <row r="3349" spans="1:9" x14ac:dyDescent="0.15">
      <c r="A3349" t="s">
        <v>202</v>
      </c>
      <c r="B3349" t="s">
        <v>347</v>
      </c>
      <c r="C3349" t="s">
        <v>205</v>
      </c>
      <c r="D3349" t="s">
        <v>204</v>
      </c>
      <c r="E3349" t="s">
        <v>167</v>
      </c>
      <c r="F3349">
        <v>2009</v>
      </c>
      <c r="G3349">
        <v>67.837937853438007</v>
      </c>
      <c r="H3349">
        <v>70.662237104850504</v>
      </c>
      <c r="I3349">
        <v>64.570401903781502</v>
      </c>
    </row>
    <row r="3350" spans="1:9" x14ac:dyDescent="0.15">
      <c r="A3350" t="s">
        <v>202</v>
      </c>
      <c r="B3350" t="s">
        <v>348</v>
      </c>
      <c r="C3350" t="s">
        <v>21</v>
      </c>
      <c r="D3350" t="s">
        <v>204</v>
      </c>
      <c r="E3350" t="s">
        <v>167</v>
      </c>
      <c r="F3350">
        <v>2009</v>
      </c>
      <c r="G3350">
        <v>65.957375521945806</v>
      </c>
      <c r="H3350">
        <v>68.483499011546201</v>
      </c>
      <c r="I3350">
        <v>63.126059098673203</v>
      </c>
    </row>
    <row r="3351" spans="1:9" x14ac:dyDescent="0.15">
      <c r="A3351" t="s">
        <v>202</v>
      </c>
      <c r="B3351" t="s">
        <v>348</v>
      </c>
      <c r="C3351" t="s">
        <v>1</v>
      </c>
      <c r="D3351" t="s">
        <v>204</v>
      </c>
      <c r="E3351" t="s">
        <v>167</v>
      </c>
      <c r="F3351">
        <v>2009</v>
      </c>
      <c r="G3351">
        <v>68.108203054512501</v>
      </c>
      <c r="H3351">
        <v>71.124537158974107</v>
      </c>
      <c r="I3351">
        <v>64.602747570727402</v>
      </c>
    </row>
    <row r="3352" spans="1:9" x14ac:dyDescent="0.15">
      <c r="A3352" t="s">
        <v>202</v>
      </c>
      <c r="B3352" t="s">
        <v>348</v>
      </c>
      <c r="C3352" t="s">
        <v>205</v>
      </c>
      <c r="D3352" t="s">
        <v>204</v>
      </c>
      <c r="E3352" t="s">
        <v>167</v>
      </c>
      <c r="F3352">
        <v>2009</v>
      </c>
      <c r="G3352">
        <v>67.038416522347106</v>
      </c>
      <c r="H3352">
        <v>69.781552491341401</v>
      </c>
      <c r="I3352">
        <v>63.933568332372197</v>
      </c>
    </row>
    <row r="3353" spans="1:9" x14ac:dyDescent="0.15">
      <c r="A3353" t="s">
        <v>202</v>
      </c>
      <c r="B3353" t="s">
        <v>349</v>
      </c>
      <c r="C3353" t="s">
        <v>21</v>
      </c>
      <c r="D3353" t="s">
        <v>204</v>
      </c>
      <c r="E3353" t="s">
        <v>167</v>
      </c>
      <c r="F3353">
        <v>2009</v>
      </c>
      <c r="G3353">
        <v>67.668426490291097</v>
      </c>
      <c r="H3353">
        <v>70.219665535679496</v>
      </c>
      <c r="I3353">
        <v>64.729262310612896</v>
      </c>
    </row>
    <row r="3354" spans="1:9" x14ac:dyDescent="0.15">
      <c r="A3354" t="s">
        <v>202</v>
      </c>
      <c r="B3354" t="s">
        <v>349</v>
      </c>
      <c r="C3354" t="s">
        <v>1</v>
      </c>
      <c r="D3354" t="s">
        <v>204</v>
      </c>
      <c r="E3354" t="s">
        <v>167</v>
      </c>
      <c r="F3354">
        <v>2009</v>
      </c>
      <c r="G3354">
        <v>70.002955422559296</v>
      </c>
      <c r="H3354">
        <v>73.093927943492801</v>
      </c>
      <c r="I3354">
        <v>66.454723708116205</v>
      </c>
    </row>
    <row r="3355" spans="1:9" x14ac:dyDescent="0.15">
      <c r="A3355" t="s">
        <v>202</v>
      </c>
      <c r="B3355" t="s">
        <v>349</v>
      </c>
      <c r="C3355" t="s">
        <v>205</v>
      </c>
      <c r="D3355" t="s">
        <v>204</v>
      </c>
      <c r="E3355" t="s">
        <v>167</v>
      </c>
      <c r="F3355">
        <v>2009</v>
      </c>
      <c r="G3355">
        <v>68.841640853775004</v>
      </c>
      <c r="H3355">
        <v>71.645338903033405</v>
      </c>
      <c r="I3355">
        <v>65.586651683782804</v>
      </c>
    </row>
    <row r="3356" spans="1:9" x14ac:dyDescent="0.15">
      <c r="A3356" t="s">
        <v>202</v>
      </c>
      <c r="B3356" t="s">
        <v>350</v>
      </c>
      <c r="C3356" t="s">
        <v>21</v>
      </c>
      <c r="D3356" t="s">
        <v>204</v>
      </c>
      <c r="E3356" t="s">
        <v>167</v>
      </c>
      <c r="F3356">
        <v>2009</v>
      </c>
      <c r="G3356">
        <v>69.069273500544099</v>
      </c>
      <c r="H3356">
        <v>71.593761453494594</v>
      </c>
      <c r="I3356">
        <v>65.984438264327594</v>
      </c>
    </row>
    <row r="3357" spans="1:9" x14ac:dyDescent="0.15">
      <c r="A3357" t="s">
        <v>202</v>
      </c>
      <c r="B3357" t="s">
        <v>350</v>
      </c>
      <c r="C3357" t="s">
        <v>1</v>
      </c>
      <c r="D3357" t="s">
        <v>204</v>
      </c>
      <c r="E3357" t="s">
        <v>167</v>
      </c>
      <c r="F3357">
        <v>2009</v>
      </c>
      <c r="G3357">
        <v>70.730517944652803</v>
      </c>
      <c r="H3357">
        <v>73.808357749574498</v>
      </c>
      <c r="I3357">
        <v>67.139322132872707</v>
      </c>
    </row>
    <row r="3358" spans="1:9" x14ac:dyDescent="0.15">
      <c r="A3358" t="s">
        <v>202</v>
      </c>
      <c r="B3358" t="s">
        <v>350</v>
      </c>
      <c r="C3358" t="s">
        <v>205</v>
      </c>
      <c r="D3358" t="s">
        <v>204</v>
      </c>
      <c r="E3358" t="s">
        <v>167</v>
      </c>
      <c r="F3358">
        <v>2009</v>
      </c>
      <c r="G3358">
        <v>69.918325020362204</v>
      </c>
      <c r="H3358">
        <v>72.730814613861398</v>
      </c>
      <c r="I3358">
        <v>66.554702301255404</v>
      </c>
    </row>
    <row r="3359" spans="1:9" x14ac:dyDescent="0.15">
      <c r="A3359" t="s">
        <v>202</v>
      </c>
      <c r="B3359" t="s">
        <v>351</v>
      </c>
      <c r="C3359" t="s">
        <v>21</v>
      </c>
      <c r="D3359" t="s">
        <v>204</v>
      </c>
      <c r="E3359" t="s">
        <v>167</v>
      </c>
      <c r="F3359">
        <v>2009</v>
      </c>
      <c r="G3359">
        <v>69.304944419660899</v>
      </c>
      <c r="H3359">
        <v>71.878510253150097</v>
      </c>
      <c r="I3359">
        <v>66.3572954224489</v>
      </c>
    </row>
    <row r="3360" spans="1:9" x14ac:dyDescent="0.15">
      <c r="A3360" t="s">
        <v>202</v>
      </c>
      <c r="B3360" t="s">
        <v>351</v>
      </c>
      <c r="C3360" t="s">
        <v>1</v>
      </c>
      <c r="D3360" t="s">
        <v>204</v>
      </c>
      <c r="E3360" t="s">
        <v>167</v>
      </c>
      <c r="F3360">
        <v>2009</v>
      </c>
      <c r="G3360">
        <v>70.836748877850894</v>
      </c>
      <c r="H3360">
        <v>73.979341623822904</v>
      </c>
      <c r="I3360">
        <v>67.240472850619</v>
      </c>
    </row>
    <row r="3361" spans="1:9" x14ac:dyDescent="0.15">
      <c r="A3361" t="s">
        <v>202</v>
      </c>
      <c r="B3361" t="s">
        <v>351</v>
      </c>
      <c r="C3361" t="s">
        <v>205</v>
      </c>
      <c r="D3361" t="s">
        <v>204</v>
      </c>
      <c r="E3361" t="s">
        <v>167</v>
      </c>
      <c r="F3361">
        <v>2009</v>
      </c>
      <c r="G3361">
        <v>70.0940464343835</v>
      </c>
      <c r="H3361">
        <v>72.950219533425397</v>
      </c>
      <c r="I3361">
        <v>66.780238684360796</v>
      </c>
    </row>
    <row r="3362" spans="1:9" x14ac:dyDescent="0.15">
      <c r="A3362" t="s">
        <v>202</v>
      </c>
      <c r="B3362" t="s">
        <v>352</v>
      </c>
      <c r="C3362" t="s">
        <v>21</v>
      </c>
      <c r="D3362" t="s">
        <v>204</v>
      </c>
      <c r="E3362" t="s">
        <v>167</v>
      </c>
      <c r="F3362">
        <v>2009</v>
      </c>
      <c r="G3362">
        <v>69.057039985113406</v>
      </c>
      <c r="H3362">
        <v>71.665891292507197</v>
      </c>
      <c r="I3362">
        <v>66.048460476068101</v>
      </c>
    </row>
    <row r="3363" spans="1:9" x14ac:dyDescent="0.15">
      <c r="A3363" t="s">
        <v>202</v>
      </c>
      <c r="B3363" t="s">
        <v>352</v>
      </c>
      <c r="C3363" t="s">
        <v>1</v>
      </c>
      <c r="D3363" t="s">
        <v>204</v>
      </c>
      <c r="E3363" t="s">
        <v>167</v>
      </c>
      <c r="F3363">
        <v>2009</v>
      </c>
      <c r="G3363">
        <v>70.501044795021997</v>
      </c>
      <c r="H3363">
        <v>73.6515393199615</v>
      </c>
      <c r="I3363">
        <v>66.973845440745393</v>
      </c>
    </row>
    <row r="3364" spans="1:9" x14ac:dyDescent="0.15">
      <c r="A3364" t="s">
        <v>202</v>
      </c>
      <c r="B3364" t="s">
        <v>352</v>
      </c>
      <c r="C3364" t="s">
        <v>205</v>
      </c>
      <c r="D3364" t="s">
        <v>204</v>
      </c>
      <c r="E3364" t="s">
        <v>167</v>
      </c>
      <c r="F3364">
        <v>2009</v>
      </c>
      <c r="G3364">
        <v>69.815986922657899</v>
      </c>
      <c r="H3364">
        <v>72.692513364818495</v>
      </c>
      <c r="I3364">
        <v>66.4891354720354</v>
      </c>
    </row>
    <row r="3365" spans="1:9" x14ac:dyDescent="0.15">
      <c r="A3365" t="s">
        <v>202</v>
      </c>
      <c r="B3365" t="s">
        <v>353</v>
      </c>
      <c r="C3365" t="s">
        <v>21</v>
      </c>
      <c r="D3365" t="s">
        <v>204</v>
      </c>
      <c r="E3365" t="s">
        <v>167</v>
      </c>
      <c r="F3365">
        <v>2009</v>
      </c>
      <c r="G3365">
        <v>68.929572840452906</v>
      </c>
      <c r="H3365">
        <v>71.469028034274203</v>
      </c>
      <c r="I3365">
        <v>65.942823854944294</v>
      </c>
    </row>
    <row r="3366" spans="1:9" x14ac:dyDescent="0.15">
      <c r="A3366" t="s">
        <v>202</v>
      </c>
      <c r="B3366" t="s">
        <v>353</v>
      </c>
      <c r="C3366" t="s">
        <v>1</v>
      </c>
      <c r="D3366" t="s">
        <v>204</v>
      </c>
      <c r="E3366" t="s">
        <v>167</v>
      </c>
      <c r="F3366">
        <v>2009</v>
      </c>
      <c r="G3366">
        <v>70.483185470010397</v>
      </c>
      <c r="H3366">
        <v>73.549830528926293</v>
      </c>
      <c r="I3366">
        <v>66.990262719781001</v>
      </c>
    </row>
    <row r="3367" spans="1:9" x14ac:dyDescent="0.15">
      <c r="A3367" t="s">
        <v>202</v>
      </c>
      <c r="B3367" t="s">
        <v>353</v>
      </c>
      <c r="C3367" t="s">
        <v>205</v>
      </c>
      <c r="D3367" t="s">
        <v>204</v>
      </c>
      <c r="E3367" t="s">
        <v>167</v>
      </c>
      <c r="F3367">
        <v>2009</v>
      </c>
      <c r="G3367">
        <v>69.741220368595506</v>
      </c>
      <c r="H3367">
        <v>72.472982083722499</v>
      </c>
      <c r="I3367">
        <v>66.507778306002606</v>
      </c>
    </row>
    <row r="3368" spans="1:9" x14ac:dyDescent="0.15">
      <c r="A3368" t="s">
        <v>202</v>
      </c>
      <c r="B3368" t="s">
        <v>354</v>
      </c>
      <c r="C3368" t="s">
        <v>21</v>
      </c>
      <c r="D3368" t="s">
        <v>204</v>
      </c>
      <c r="E3368" t="s">
        <v>167</v>
      </c>
      <c r="F3368">
        <v>2009</v>
      </c>
      <c r="G3368">
        <v>69.116924300561195</v>
      </c>
      <c r="H3368">
        <v>71.720593741235305</v>
      </c>
      <c r="I3368">
        <v>66.038223370627804</v>
      </c>
    </row>
    <row r="3369" spans="1:9" x14ac:dyDescent="0.15">
      <c r="A3369" t="s">
        <v>202</v>
      </c>
      <c r="B3369" t="s">
        <v>354</v>
      </c>
      <c r="C3369" t="s">
        <v>1</v>
      </c>
      <c r="D3369" t="s">
        <v>204</v>
      </c>
      <c r="E3369" t="s">
        <v>167</v>
      </c>
      <c r="F3369">
        <v>2009</v>
      </c>
      <c r="G3369">
        <v>71.112635131967807</v>
      </c>
      <c r="H3369">
        <v>74.174911944080307</v>
      </c>
      <c r="I3369">
        <v>67.495623344048994</v>
      </c>
    </row>
    <row r="3370" spans="1:9" x14ac:dyDescent="0.15">
      <c r="A3370" t="s">
        <v>202</v>
      </c>
      <c r="B3370" t="s">
        <v>354</v>
      </c>
      <c r="C3370" t="s">
        <v>205</v>
      </c>
      <c r="D3370" t="s">
        <v>204</v>
      </c>
      <c r="E3370" t="s">
        <v>167</v>
      </c>
      <c r="F3370">
        <v>2009</v>
      </c>
      <c r="G3370">
        <v>70.142654587909107</v>
      </c>
      <c r="H3370">
        <v>72.960763287990503</v>
      </c>
      <c r="I3370">
        <v>66.750362601733798</v>
      </c>
    </row>
    <row r="3371" spans="1:9" x14ac:dyDescent="0.15">
      <c r="A3371" t="s">
        <v>202</v>
      </c>
      <c r="B3371" t="s">
        <v>355</v>
      </c>
      <c r="C3371" t="s">
        <v>21</v>
      </c>
      <c r="D3371" t="s">
        <v>204</v>
      </c>
      <c r="E3371" t="s">
        <v>167</v>
      </c>
      <c r="F3371">
        <v>2009</v>
      </c>
      <c r="G3371">
        <v>68.470466174727804</v>
      </c>
      <c r="H3371">
        <v>71.006443919712794</v>
      </c>
      <c r="I3371">
        <v>65.550560286034397</v>
      </c>
    </row>
    <row r="3372" spans="1:9" x14ac:dyDescent="0.15">
      <c r="A3372" t="s">
        <v>202</v>
      </c>
      <c r="B3372" t="s">
        <v>355</v>
      </c>
      <c r="C3372" t="s">
        <v>1</v>
      </c>
      <c r="D3372" t="s">
        <v>204</v>
      </c>
      <c r="E3372" t="s">
        <v>167</v>
      </c>
      <c r="F3372">
        <v>2009</v>
      </c>
      <c r="G3372">
        <v>70.037844588262104</v>
      </c>
      <c r="H3372">
        <v>73.072210994507898</v>
      </c>
      <c r="I3372">
        <v>66.521536220623901</v>
      </c>
    </row>
    <row r="3373" spans="1:9" x14ac:dyDescent="0.15">
      <c r="A3373" t="s">
        <v>202</v>
      </c>
      <c r="B3373" t="s">
        <v>355</v>
      </c>
      <c r="C3373" t="s">
        <v>205</v>
      </c>
      <c r="D3373" t="s">
        <v>204</v>
      </c>
      <c r="E3373" t="s">
        <v>167</v>
      </c>
      <c r="F3373">
        <v>2009</v>
      </c>
      <c r="G3373">
        <v>69.300308958110804</v>
      </c>
      <c r="H3373">
        <v>72.076652111583797</v>
      </c>
      <c r="I3373">
        <v>66.057481339603299</v>
      </c>
    </row>
    <row r="3374" spans="1:9" x14ac:dyDescent="0.15">
      <c r="A3374" t="s">
        <v>202</v>
      </c>
      <c r="B3374" t="s">
        <v>356</v>
      </c>
      <c r="C3374" t="s">
        <v>21</v>
      </c>
      <c r="D3374" t="s">
        <v>204</v>
      </c>
      <c r="E3374" t="s">
        <v>167</v>
      </c>
      <c r="F3374">
        <v>2009</v>
      </c>
      <c r="G3374">
        <v>68.868852487185194</v>
      </c>
      <c r="H3374">
        <v>71.433750055541907</v>
      </c>
      <c r="I3374">
        <v>65.826779830386897</v>
      </c>
    </row>
    <row r="3375" spans="1:9" x14ac:dyDescent="0.15">
      <c r="A3375" t="s">
        <v>202</v>
      </c>
      <c r="B3375" t="s">
        <v>356</v>
      </c>
      <c r="C3375" t="s">
        <v>1</v>
      </c>
      <c r="D3375" t="s">
        <v>204</v>
      </c>
      <c r="E3375" t="s">
        <v>167</v>
      </c>
      <c r="F3375">
        <v>2009</v>
      </c>
      <c r="G3375">
        <v>70.570468040866501</v>
      </c>
      <c r="H3375">
        <v>73.693684057937304</v>
      </c>
      <c r="I3375">
        <v>66.974302655669703</v>
      </c>
    </row>
    <row r="3376" spans="1:9" x14ac:dyDescent="0.15">
      <c r="A3376" t="s">
        <v>202</v>
      </c>
      <c r="B3376" t="s">
        <v>356</v>
      </c>
      <c r="C3376" t="s">
        <v>205</v>
      </c>
      <c r="D3376" t="s">
        <v>204</v>
      </c>
      <c r="E3376" t="s">
        <v>167</v>
      </c>
      <c r="F3376">
        <v>2009</v>
      </c>
      <c r="G3376">
        <v>69.745366106165307</v>
      </c>
      <c r="H3376">
        <v>72.556426394452004</v>
      </c>
      <c r="I3376">
        <v>66.434753405316101</v>
      </c>
    </row>
    <row r="3377" spans="1:9" x14ac:dyDescent="0.15">
      <c r="A3377" t="s">
        <v>202</v>
      </c>
      <c r="B3377" t="s">
        <v>357</v>
      </c>
      <c r="C3377" t="s">
        <v>21</v>
      </c>
      <c r="D3377" t="s">
        <v>204</v>
      </c>
      <c r="E3377" t="s">
        <v>167</v>
      </c>
      <c r="F3377">
        <v>2009</v>
      </c>
      <c r="G3377">
        <v>67.901430486211297</v>
      </c>
      <c r="H3377">
        <v>70.385295584553404</v>
      </c>
      <c r="I3377">
        <v>64.971302641372901</v>
      </c>
    </row>
    <row r="3378" spans="1:9" x14ac:dyDescent="0.15">
      <c r="A3378" t="s">
        <v>202</v>
      </c>
      <c r="B3378" t="s">
        <v>357</v>
      </c>
      <c r="C3378" t="s">
        <v>1</v>
      </c>
      <c r="D3378" t="s">
        <v>204</v>
      </c>
      <c r="E3378" t="s">
        <v>167</v>
      </c>
      <c r="F3378">
        <v>2009</v>
      </c>
      <c r="G3378">
        <v>69.657720187420296</v>
      </c>
      <c r="H3378">
        <v>72.679496770071694</v>
      </c>
      <c r="I3378">
        <v>66.269833037351901</v>
      </c>
    </row>
    <row r="3379" spans="1:9" x14ac:dyDescent="0.15">
      <c r="A3379" t="s">
        <v>202</v>
      </c>
      <c r="B3379" t="s">
        <v>357</v>
      </c>
      <c r="C3379" t="s">
        <v>205</v>
      </c>
      <c r="D3379" t="s">
        <v>204</v>
      </c>
      <c r="E3379" t="s">
        <v>167</v>
      </c>
      <c r="F3379">
        <v>2009</v>
      </c>
      <c r="G3379">
        <v>68.827031366790905</v>
      </c>
      <c r="H3379">
        <v>71.612268952973906</v>
      </c>
      <c r="I3379">
        <v>65.636347223117994</v>
      </c>
    </row>
    <row r="3380" spans="1:9" x14ac:dyDescent="0.15">
      <c r="A3380" t="s">
        <v>202</v>
      </c>
      <c r="B3380" t="s">
        <v>358</v>
      </c>
      <c r="C3380" t="s">
        <v>21</v>
      </c>
      <c r="D3380" t="s">
        <v>204</v>
      </c>
      <c r="E3380" t="s">
        <v>167</v>
      </c>
      <c r="F3380">
        <v>2009</v>
      </c>
      <c r="G3380">
        <v>67.179961427320805</v>
      </c>
      <c r="H3380">
        <v>69.622511682254398</v>
      </c>
      <c r="I3380">
        <v>64.272074496856703</v>
      </c>
    </row>
    <row r="3381" spans="1:9" x14ac:dyDescent="0.15">
      <c r="A3381" t="s">
        <v>202</v>
      </c>
      <c r="B3381" t="s">
        <v>358</v>
      </c>
      <c r="C3381" t="s">
        <v>1</v>
      </c>
      <c r="D3381" t="s">
        <v>204</v>
      </c>
      <c r="E3381" t="s">
        <v>167</v>
      </c>
      <c r="F3381">
        <v>2009</v>
      </c>
      <c r="G3381">
        <v>69.324862106941794</v>
      </c>
      <c r="H3381">
        <v>72.357375580316202</v>
      </c>
      <c r="I3381">
        <v>65.743033663391898</v>
      </c>
    </row>
    <row r="3382" spans="1:9" x14ac:dyDescent="0.15">
      <c r="A3382" t="s">
        <v>202</v>
      </c>
      <c r="B3382" t="s">
        <v>358</v>
      </c>
      <c r="C3382" t="s">
        <v>205</v>
      </c>
      <c r="D3382" t="s">
        <v>204</v>
      </c>
      <c r="E3382" t="s">
        <v>167</v>
      </c>
      <c r="F3382">
        <v>2009</v>
      </c>
      <c r="G3382">
        <v>68.262872221605406</v>
      </c>
      <c r="H3382">
        <v>70.981273454188596</v>
      </c>
      <c r="I3382">
        <v>65.003017929000904</v>
      </c>
    </row>
    <row r="3383" spans="1:9" x14ac:dyDescent="0.15">
      <c r="A3383" t="s">
        <v>202</v>
      </c>
      <c r="B3383" t="s">
        <v>359</v>
      </c>
      <c r="C3383" t="s">
        <v>21</v>
      </c>
      <c r="D3383" t="s">
        <v>204</v>
      </c>
      <c r="E3383" t="s">
        <v>167</v>
      </c>
      <c r="F3383">
        <v>2009</v>
      </c>
      <c r="G3383">
        <v>67.344419788363197</v>
      </c>
      <c r="H3383">
        <v>69.858712741423204</v>
      </c>
      <c r="I3383">
        <v>64.387763043787501</v>
      </c>
    </row>
    <row r="3384" spans="1:9" x14ac:dyDescent="0.15">
      <c r="A3384" t="s">
        <v>202</v>
      </c>
      <c r="B3384" t="s">
        <v>359</v>
      </c>
      <c r="C3384" t="s">
        <v>1</v>
      </c>
      <c r="D3384" t="s">
        <v>204</v>
      </c>
      <c r="E3384" t="s">
        <v>167</v>
      </c>
      <c r="F3384">
        <v>2009</v>
      </c>
      <c r="G3384">
        <v>69.275027826521296</v>
      </c>
      <c r="H3384">
        <v>72.308561618925395</v>
      </c>
      <c r="I3384">
        <v>65.856634813917495</v>
      </c>
    </row>
    <row r="3385" spans="1:9" x14ac:dyDescent="0.15">
      <c r="A3385" t="s">
        <v>202</v>
      </c>
      <c r="B3385" t="s">
        <v>359</v>
      </c>
      <c r="C3385" t="s">
        <v>205</v>
      </c>
      <c r="D3385" t="s">
        <v>204</v>
      </c>
      <c r="E3385" t="s">
        <v>167</v>
      </c>
      <c r="F3385">
        <v>2009</v>
      </c>
      <c r="G3385">
        <v>68.297333175374504</v>
      </c>
      <c r="H3385">
        <v>71.0773051197028</v>
      </c>
      <c r="I3385">
        <v>65.0978829713561</v>
      </c>
    </row>
    <row r="3386" spans="1:9" x14ac:dyDescent="0.15">
      <c r="A3386" t="s">
        <v>202</v>
      </c>
      <c r="B3386" t="s">
        <v>360</v>
      </c>
      <c r="C3386" t="s">
        <v>21</v>
      </c>
      <c r="D3386" t="s">
        <v>204</v>
      </c>
      <c r="E3386" t="s">
        <v>167</v>
      </c>
      <c r="F3386">
        <v>2009</v>
      </c>
      <c r="G3386">
        <v>70.702765376424793</v>
      </c>
      <c r="H3386">
        <v>73.406334155693997</v>
      </c>
      <c r="I3386">
        <v>67.639604498401695</v>
      </c>
    </row>
    <row r="3387" spans="1:9" x14ac:dyDescent="0.15">
      <c r="A3387" t="s">
        <v>202</v>
      </c>
      <c r="B3387" t="s">
        <v>360</v>
      </c>
      <c r="C3387" t="s">
        <v>1</v>
      </c>
      <c r="D3387" t="s">
        <v>204</v>
      </c>
      <c r="E3387" t="s">
        <v>167</v>
      </c>
      <c r="F3387">
        <v>2009</v>
      </c>
      <c r="G3387">
        <v>71.935997886437505</v>
      </c>
      <c r="H3387">
        <v>75.165341173458202</v>
      </c>
      <c r="I3387">
        <v>68.217189231576597</v>
      </c>
    </row>
    <row r="3388" spans="1:9" x14ac:dyDescent="0.15">
      <c r="A3388" t="s">
        <v>202</v>
      </c>
      <c r="B3388" t="s">
        <v>360</v>
      </c>
      <c r="C3388" t="s">
        <v>205</v>
      </c>
      <c r="D3388" t="s">
        <v>204</v>
      </c>
      <c r="E3388" t="s">
        <v>167</v>
      </c>
      <c r="F3388">
        <v>2009</v>
      </c>
      <c r="G3388">
        <v>71.395057301183101</v>
      </c>
      <c r="H3388">
        <v>74.283015413172706</v>
      </c>
      <c r="I3388">
        <v>67.976206443113099</v>
      </c>
    </row>
    <row r="3389" spans="1:9" x14ac:dyDescent="0.15">
      <c r="A3389" t="s">
        <v>202</v>
      </c>
      <c r="B3389" t="s">
        <v>361</v>
      </c>
      <c r="C3389" t="s">
        <v>21</v>
      </c>
      <c r="D3389" t="s">
        <v>204</v>
      </c>
      <c r="E3389" t="s">
        <v>167</v>
      </c>
      <c r="F3389">
        <v>2009</v>
      </c>
      <c r="G3389">
        <v>69.918282558853093</v>
      </c>
      <c r="H3389">
        <v>72.588405879512393</v>
      </c>
      <c r="I3389">
        <v>66.857798056432699</v>
      </c>
    </row>
    <row r="3390" spans="1:9" x14ac:dyDescent="0.15">
      <c r="A3390" t="s">
        <v>202</v>
      </c>
      <c r="B3390" t="s">
        <v>361</v>
      </c>
      <c r="C3390" t="s">
        <v>1</v>
      </c>
      <c r="D3390" t="s">
        <v>204</v>
      </c>
      <c r="E3390" t="s">
        <v>167</v>
      </c>
      <c r="F3390">
        <v>2009</v>
      </c>
      <c r="G3390">
        <v>71.883867748678497</v>
      </c>
      <c r="H3390">
        <v>75.064680191137199</v>
      </c>
      <c r="I3390">
        <v>68.165608012481101</v>
      </c>
    </row>
    <row r="3391" spans="1:9" x14ac:dyDescent="0.15">
      <c r="A3391" t="s">
        <v>202</v>
      </c>
      <c r="B3391" t="s">
        <v>361</v>
      </c>
      <c r="C3391" t="s">
        <v>205</v>
      </c>
      <c r="D3391" t="s">
        <v>204</v>
      </c>
      <c r="E3391" t="s">
        <v>167</v>
      </c>
      <c r="F3391">
        <v>2009</v>
      </c>
      <c r="G3391">
        <v>70.9329720186917</v>
      </c>
      <c r="H3391">
        <v>73.880858985997705</v>
      </c>
      <c r="I3391">
        <v>67.519233681331997</v>
      </c>
    </row>
    <row r="3392" spans="1:9" x14ac:dyDescent="0.15">
      <c r="A3392" t="s">
        <v>202</v>
      </c>
      <c r="B3392" t="s">
        <v>362</v>
      </c>
      <c r="C3392" t="s">
        <v>21</v>
      </c>
      <c r="D3392" t="s">
        <v>204</v>
      </c>
      <c r="E3392" t="s">
        <v>167</v>
      </c>
      <c r="F3392">
        <v>2009</v>
      </c>
      <c r="G3392">
        <v>69.589932502812005</v>
      </c>
      <c r="H3392">
        <v>72.215088008009104</v>
      </c>
      <c r="I3392">
        <v>66.602744948844702</v>
      </c>
    </row>
    <row r="3393" spans="1:9" x14ac:dyDescent="0.15">
      <c r="A3393" t="s">
        <v>202</v>
      </c>
      <c r="B3393" t="s">
        <v>362</v>
      </c>
      <c r="C3393" t="s">
        <v>1</v>
      </c>
      <c r="D3393" t="s">
        <v>204</v>
      </c>
      <c r="E3393" t="s">
        <v>167</v>
      </c>
      <c r="F3393">
        <v>2009</v>
      </c>
      <c r="G3393">
        <v>71.177885885325097</v>
      </c>
      <c r="H3393">
        <v>74.300204915962993</v>
      </c>
      <c r="I3393">
        <v>67.615434909039706</v>
      </c>
    </row>
    <row r="3394" spans="1:9" x14ac:dyDescent="0.15">
      <c r="A3394" t="s">
        <v>202</v>
      </c>
      <c r="B3394" t="s">
        <v>362</v>
      </c>
      <c r="C3394" t="s">
        <v>205</v>
      </c>
      <c r="D3394" t="s">
        <v>204</v>
      </c>
      <c r="E3394" t="s">
        <v>167</v>
      </c>
      <c r="F3394">
        <v>2009</v>
      </c>
      <c r="G3394">
        <v>70.446148857760704</v>
      </c>
      <c r="H3394">
        <v>73.281135859122003</v>
      </c>
      <c r="I3394">
        <v>67.182605218251794</v>
      </c>
    </row>
    <row r="3395" spans="1:9" x14ac:dyDescent="0.15">
      <c r="A3395" t="s">
        <v>202</v>
      </c>
      <c r="B3395" t="s">
        <v>363</v>
      </c>
      <c r="C3395" t="s">
        <v>21</v>
      </c>
      <c r="D3395" t="s">
        <v>204</v>
      </c>
      <c r="E3395" t="s">
        <v>167</v>
      </c>
      <c r="F3395">
        <v>2009</v>
      </c>
      <c r="G3395">
        <v>69.2512487881243</v>
      </c>
      <c r="H3395">
        <v>72.016511746186495</v>
      </c>
      <c r="I3395">
        <v>66.042088238728795</v>
      </c>
    </row>
    <row r="3396" spans="1:9" x14ac:dyDescent="0.15">
      <c r="A3396" t="s">
        <v>202</v>
      </c>
      <c r="B3396" t="s">
        <v>363</v>
      </c>
      <c r="C3396" t="s">
        <v>1</v>
      </c>
      <c r="D3396" t="s">
        <v>204</v>
      </c>
      <c r="E3396" t="s">
        <v>167</v>
      </c>
      <c r="F3396">
        <v>2009</v>
      </c>
      <c r="G3396">
        <v>70.811416750808604</v>
      </c>
      <c r="H3396">
        <v>73.932177043377393</v>
      </c>
      <c r="I3396">
        <v>67.030538191010095</v>
      </c>
    </row>
    <row r="3397" spans="1:9" x14ac:dyDescent="0.15">
      <c r="A3397" t="s">
        <v>202</v>
      </c>
      <c r="B3397" t="s">
        <v>363</v>
      </c>
      <c r="C3397" t="s">
        <v>205</v>
      </c>
      <c r="D3397" t="s">
        <v>204</v>
      </c>
      <c r="E3397" t="s">
        <v>167</v>
      </c>
      <c r="F3397">
        <v>2009</v>
      </c>
      <c r="G3397">
        <v>70.0306166145227</v>
      </c>
      <c r="H3397">
        <v>72.938611295369796</v>
      </c>
      <c r="I3397">
        <v>66.521857197747806</v>
      </c>
    </row>
    <row r="3398" spans="1:9" x14ac:dyDescent="0.15">
      <c r="A3398" t="s">
        <v>202</v>
      </c>
      <c r="B3398" t="s">
        <v>364</v>
      </c>
      <c r="C3398" t="s">
        <v>21</v>
      </c>
      <c r="D3398" t="s">
        <v>204</v>
      </c>
      <c r="E3398" t="s">
        <v>167</v>
      </c>
      <c r="F3398">
        <v>2009</v>
      </c>
      <c r="G3398">
        <v>69.628871156129904</v>
      </c>
      <c r="H3398">
        <v>72.115099586930697</v>
      </c>
      <c r="I3398">
        <v>66.556562263541494</v>
      </c>
    </row>
    <row r="3399" spans="1:9" x14ac:dyDescent="0.15">
      <c r="A3399" t="s">
        <v>202</v>
      </c>
      <c r="B3399" t="s">
        <v>364</v>
      </c>
      <c r="C3399" t="s">
        <v>1</v>
      </c>
      <c r="D3399" t="s">
        <v>204</v>
      </c>
      <c r="E3399" t="s">
        <v>167</v>
      </c>
      <c r="F3399">
        <v>2009</v>
      </c>
      <c r="G3399">
        <v>71.187833188803495</v>
      </c>
      <c r="H3399">
        <v>74.327449878803407</v>
      </c>
      <c r="I3399">
        <v>67.596160790094302</v>
      </c>
    </row>
    <row r="3400" spans="1:9" x14ac:dyDescent="0.15">
      <c r="A3400" t="s">
        <v>202</v>
      </c>
      <c r="B3400" t="s">
        <v>364</v>
      </c>
      <c r="C3400" t="s">
        <v>205</v>
      </c>
      <c r="D3400" t="s">
        <v>204</v>
      </c>
      <c r="E3400" t="s">
        <v>167</v>
      </c>
      <c r="F3400">
        <v>2009</v>
      </c>
      <c r="G3400">
        <v>70.474574747714001</v>
      </c>
      <c r="H3400">
        <v>73.295766393115997</v>
      </c>
      <c r="I3400">
        <v>67.115505997020904</v>
      </c>
    </row>
    <row r="3401" spans="1:9" x14ac:dyDescent="0.15">
      <c r="A3401" t="s">
        <v>202</v>
      </c>
      <c r="B3401" t="s">
        <v>220</v>
      </c>
      <c r="C3401" t="s">
        <v>21</v>
      </c>
      <c r="D3401" t="s">
        <v>204</v>
      </c>
      <c r="E3401" t="s">
        <v>167</v>
      </c>
      <c r="F3401">
        <v>2008</v>
      </c>
      <c r="G3401">
        <v>68.627867442276099</v>
      </c>
      <c r="H3401">
        <v>71.120555359255604</v>
      </c>
      <c r="I3401">
        <v>65.726804209463396</v>
      </c>
    </row>
    <row r="3402" spans="1:9" x14ac:dyDescent="0.15">
      <c r="A3402" t="s">
        <v>202</v>
      </c>
      <c r="B3402" t="s">
        <v>220</v>
      </c>
      <c r="C3402" t="s">
        <v>1</v>
      </c>
      <c r="D3402" t="s">
        <v>204</v>
      </c>
      <c r="E3402" t="s">
        <v>167</v>
      </c>
      <c r="F3402">
        <v>2008</v>
      </c>
      <c r="G3402">
        <v>71.085982348844496</v>
      </c>
      <c r="H3402">
        <v>74.338421002402399</v>
      </c>
      <c r="I3402">
        <v>67.474139077934495</v>
      </c>
    </row>
    <row r="3403" spans="1:9" x14ac:dyDescent="0.15">
      <c r="A3403" t="s">
        <v>202</v>
      </c>
      <c r="B3403" t="s">
        <v>220</v>
      </c>
      <c r="C3403" t="s">
        <v>205</v>
      </c>
      <c r="D3403" t="s">
        <v>204</v>
      </c>
      <c r="E3403" t="s">
        <v>167</v>
      </c>
      <c r="F3403">
        <v>2008</v>
      </c>
      <c r="G3403">
        <v>69.909885536690197</v>
      </c>
      <c r="H3403">
        <v>72.763628777871901</v>
      </c>
      <c r="I3403">
        <v>66.569484765087296</v>
      </c>
    </row>
    <row r="3404" spans="1:9" x14ac:dyDescent="0.15">
      <c r="A3404" t="s">
        <v>202</v>
      </c>
      <c r="B3404" t="s">
        <v>221</v>
      </c>
      <c r="C3404" t="s">
        <v>21</v>
      </c>
      <c r="D3404" t="s">
        <v>204</v>
      </c>
      <c r="E3404" t="s">
        <v>167</v>
      </c>
      <c r="F3404">
        <v>2008</v>
      </c>
      <c r="G3404">
        <v>68.737192582642905</v>
      </c>
      <c r="H3404">
        <v>71.331323829070499</v>
      </c>
      <c r="I3404">
        <v>65.841947827728305</v>
      </c>
    </row>
    <row r="3405" spans="1:9" x14ac:dyDescent="0.15">
      <c r="A3405" t="s">
        <v>202</v>
      </c>
      <c r="B3405" t="s">
        <v>221</v>
      </c>
      <c r="C3405" t="s">
        <v>1</v>
      </c>
      <c r="D3405" t="s">
        <v>204</v>
      </c>
      <c r="E3405" t="s">
        <v>167</v>
      </c>
      <c r="F3405">
        <v>2008</v>
      </c>
      <c r="G3405">
        <v>70.599707359451799</v>
      </c>
      <c r="H3405">
        <v>73.684163544756103</v>
      </c>
      <c r="I3405">
        <v>67.010663806087194</v>
      </c>
    </row>
    <row r="3406" spans="1:9" x14ac:dyDescent="0.15">
      <c r="A3406" t="s">
        <v>202</v>
      </c>
      <c r="B3406" t="s">
        <v>221</v>
      </c>
      <c r="C3406" t="s">
        <v>205</v>
      </c>
      <c r="D3406" t="s">
        <v>204</v>
      </c>
      <c r="E3406" t="s">
        <v>167</v>
      </c>
      <c r="F3406">
        <v>2008</v>
      </c>
      <c r="G3406">
        <v>69.717676141632197</v>
      </c>
      <c r="H3406">
        <v>72.533773597945299</v>
      </c>
      <c r="I3406">
        <v>66.437307702758204</v>
      </c>
    </row>
    <row r="3407" spans="1:9" x14ac:dyDescent="0.15">
      <c r="A3407" t="s">
        <v>202</v>
      </c>
      <c r="B3407" t="s">
        <v>222</v>
      </c>
      <c r="C3407" t="s">
        <v>21</v>
      </c>
      <c r="D3407" t="s">
        <v>204</v>
      </c>
      <c r="E3407" t="s">
        <v>167</v>
      </c>
      <c r="F3407">
        <v>2008</v>
      </c>
      <c r="G3407">
        <v>68.886160112859699</v>
      </c>
      <c r="H3407">
        <v>71.440530744419803</v>
      </c>
      <c r="I3407">
        <v>65.946851212461098</v>
      </c>
    </row>
    <row r="3408" spans="1:9" x14ac:dyDescent="0.15">
      <c r="A3408" t="s">
        <v>202</v>
      </c>
      <c r="B3408" t="s">
        <v>222</v>
      </c>
      <c r="C3408" t="s">
        <v>1</v>
      </c>
      <c r="D3408" t="s">
        <v>204</v>
      </c>
      <c r="E3408" t="s">
        <v>167</v>
      </c>
      <c r="F3408">
        <v>2008</v>
      </c>
      <c r="G3408">
        <v>70.926352092454906</v>
      </c>
      <c r="H3408">
        <v>74.039186108549302</v>
      </c>
      <c r="I3408">
        <v>67.387289163209701</v>
      </c>
    </row>
    <row r="3409" spans="1:9" x14ac:dyDescent="0.15">
      <c r="A3409" t="s">
        <v>202</v>
      </c>
      <c r="B3409" t="s">
        <v>222</v>
      </c>
      <c r="C3409" t="s">
        <v>205</v>
      </c>
      <c r="D3409" t="s">
        <v>204</v>
      </c>
      <c r="E3409" t="s">
        <v>167</v>
      </c>
      <c r="F3409">
        <v>2008</v>
      </c>
      <c r="G3409">
        <v>69.964046587249001</v>
      </c>
      <c r="H3409">
        <v>72.819345500477198</v>
      </c>
      <c r="I3409">
        <v>66.733821987068694</v>
      </c>
    </row>
    <row r="3410" spans="1:9" x14ac:dyDescent="0.15">
      <c r="A3410" t="s">
        <v>202</v>
      </c>
      <c r="B3410" t="s">
        <v>223</v>
      </c>
      <c r="C3410" t="s">
        <v>21</v>
      </c>
      <c r="D3410" t="s">
        <v>204</v>
      </c>
      <c r="E3410" t="s">
        <v>167</v>
      </c>
      <c r="F3410">
        <v>2008</v>
      </c>
      <c r="G3410">
        <v>67.939087081255096</v>
      </c>
      <c r="H3410">
        <v>70.456550214532598</v>
      </c>
      <c r="I3410">
        <v>65.016239925038207</v>
      </c>
    </row>
    <row r="3411" spans="1:9" x14ac:dyDescent="0.15">
      <c r="A3411" t="s">
        <v>202</v>
      </c>
      <c r="B3411" t="s">
        <v>223</v>
      </c>
      <c r="C3411" t="s">
        <v>1</v>
      </c>
      <c r="D3411" t="s">
        <v>204</v>
      </c>
      <c r="E3411" t="s">
        <v>167</v>
      </c>
      <c r="F3411">
        <v>2008</v>
      </c>
      <c r="G3411">
        <v>70.847088896563605</v>
      </c>
      <c r="H3411">
        <v>74.043430879728803</v>
      </c>
      <c r="I3411">
        <v>67.275266159527305</v>
      </c>
    </row>
    <row r="3412" spans="1:9" x14ac:dyDescent="0.15">
      <c r="A3412" t="s">
        <v>202</v>
      </c>
      <c r="B3412" t="s">
        <v>223</v>
      </c>
      <c r="C3412" t="s">
        <v>205</v>
      </c>
      <c r="D3412" t="s">
        <v>204</v>
      </c>
      <c r="E3412" t="s">
        <v>167</v>
      </c>
      <c r="F3412">
        <v>2008</v>
      </c>
      <c r="G3412">
        <v>69.387242295778904</v>
      </c>
      <c r="H3412">
        <v>72.1565943374016</v>
      </c>
      <c r="I3412">
        <v>66.1563445329421</v>
      </c>
    </row>
    <row r="3413" spans="1:9" x14ac:dyDescent="0.15">
      <c r="A3413" t="s">
        <v>202</v>
      </c>
      <c r="B3413" t="s">
        <v>224</v>
      </c>
      <c r="C3413" t="s">
        <v>21</v>
      </c>
      <c r="D3413" t="s">
        <v>204</v>
      </c>
      <c r="E3413" t="s">
        <v>167</v>
      </c>
      <c r="F3413">
        <v>2008</v>
      </c>
      <c r="G3413">
        <v>67.963143569944705</v>
      </c>
      <c r="H3413">
        <v>70.540828659975801</v>
      </c>
      <c r="I3413">
        <v>64.940677589513797</v>
      </c>
    </row>
    <row r="3414" spans="1:9" x14ac:dyDescent="0.15">
      <c r="A3414" t="s">
        <v>202</v>
      </c>
      <c r="B3414" t="s">
        <v>224</v>
      </c>
      <c r="C3414" t="s">
        <v>1</v>
      </c>
      <c r="D3414" t="s">
        <v>204</v>
      </c>
      <c r="E3414" t="s">
        <v>167</v>
      </c>
      <c r="F3414">
        <v>2008</v>
      </c>
      <c r="G3414">
        <v>70.255379016427796</v>
      </c>
      <c r="H3414">
        <v>73.353709706430195</v>
      </c>
      <c r="I3414">
        <v>66.589712779572096</v>
      </c>
    </row>
    <row r="3415" spans="1:9" x14ac:dyDescent="0.15">
      <c r="A3415" t="s">
        <v>202</v>
      </c>
      <c r="B3415" t="s">
        <v>224</v>
      </c>
      <c r="C3415" t="s">
        <v>205</v>
      </c>
      <c r="D3415" t="s">
        <v>204</v>
      </c>
      <c r="E3415" t="s">
        <v>167</v>
      </c>
      <c r="F3415">
        <v>2008</v>
      </c>
      <c r="G3415">
        <v>69.138478000937695</v>
      </c>
      <c r="H3415">
        <v>72.008267022894799</v>
      </c>
      <c r="I3415">
        <v>65.798591085952793</v>
      </c>
    </row>
    <row r="3416" spans="1:9" x14ac:dyDescent="0.15">
      <c r="A3416" t="s">
        <v>202</v>
      </c>
      <c r="B3416" t="s">
        <v>225</v>
      </c>
      <c r="C3416" t="s">
        <v>21</v>
      </c>
      <c r="D3416" t="s">
        <v>204</v>
      </c>
      <c r="E3416" t="s">
        <v>167</v>
      </c>
      <c r="F3416">
        <v>2008</v>
      </c>
      <c r="G3416">
        <v>68.645781866301803</v>
      </c>
      <c r="H3416">
        <v>71.170673658203597</v>
      </c>
      <c r="I3416">
        <v>65.671067776346902</v>
      </c>
    </row>
    <row r="3417" spans="1:9" x14ac:dyDescent="0.15">
      <c r="A3417" t="s">
        <v>202</v>
      </c>
      <c r="B3417" t="s">
        <v>225</v>
      </c>
      <c r="C3417" t="s">
        <v>1</v>
      </c>
      <c r="D3417" t="s">
        <v>204</v>
      </c>
      <c r="E3417" t="s">
        <v>167</v>
      </c>
      <c r="F3417">
        <v>2008</v>
      </c>
      <c r="G3417">
        <v>70.398647374401406</v>
      </c>
      <c r="H3417">
        <v>73.470698838451298</v>
      </c>
      <c r="I3417">
        <v>66.860477762094305</v>
      </c>
    </row>
    <row r="3418" spans="1:9" x14ac:dyDescent="0.15">
      <c r="A3418" t="s">
        <v>202</v>
      </c>
      <c r="B3418" t="s">
        <v>225</v>
      </c>
      <c r="C3418" t="s">
        <v>205</v>
      </c>
      <c r="D3418" t="s">
        <v>204</v>
      </c>
      <c r="E3418" t="s">
        <v>167</v>
      </c>
      <c r="F3418">
        <v>2008</v>
      </c>
      <c r="G3418">
        <v>69.588697473629594</v>
      </c>
      <c r="H3418">
        <v>72.420768728691698</v>
      </c>
      <c r="I3418">
        <v>66.355045660649495</v>
      </c>
    </row>
    <row r="3419" spans="1:9" x14ac:dyDescent="0.15">
      <c r="A3419" t="s">
        <v>202</v>
      </c>
      <c r="B3419" t="s">
        <v>226</v>
      </c>
      <c r="C3419" t="s">
        <v>21</v>
      </c>
      <c r="D3419" t="s">
        <v>204</v>
      </c>
      <c r="E3419" t="s">
        <v>167</v>
      </c>
      <c r="F3419">
        <v>2008</v>
      </c>
      <c r="G3419">
        <v>69.946200466939302</v>
      </c>
      <c r="H3419">
        <v>72.609033714716702</v>
      </c>
      <c r="I3419">
        <v>66.832157017906596</v>
      </c>
    </row>
    <row r="3420" spans="1:9" x14ac:dyDescent="0.15">
      <c r="A3420" t="s">
        <v>202</v>
      </c>
      <c r="B3420" t="s">
        <v>226</v>
      </c>
      <c r="C3420" t="s">
        <v>1</v>
      </c>
      <c r="D3420" t="s">
        <v>204</v>
      </c>
      <c r="E3420" t="s">
        <v>167</v>
      </c>
      <c r="F3420">
        <v>2008</v>
      </c>
      <c r="G3420">
        <v>71.669343603427293</v>
      </c>
      <c r="H3420">
        <v>74.897290678027005</v>
      </c>
      <c r="I3420">
        <v>68.015951565371907</v>
      </c>
    </row>
    <row r="3421" spans="1:9" x14ac:dyDescent="0.15">
      <c r="A3421" t="s">
        <v>202</v>
      </c>
      <c r="B3421" t="s">
        <v>226</v>
      </c>
      <c r="C3421" t="s">
        <v>205</v>
      </c>
      <c r="D3421" t="s">
        <v>204</v>
      </c>
      <c r="E3421" t="s">
        <v>167</v>
      </c>
      <c r="F3421">
        <v>2008</v>
      </c>
      <c r="G3421">
        <v>70.880103704950699</v>
      </c>
      <c r="H3421">
        <v>73.799082404873303</v>
      </c>
      <c r="I3421">
        <v>67.463016401827602</v>
      </c>
    </row>
    <row r="3422" spans="1:9" x14ac:dyDescent="0.15">
      <c r="A3422" t="s">
        <v>202</v>
      </c>
      <c r="B3422" t="s">
        <v>227</v>
      </c>
      <c r="C3422" t="s">
        <v>21</v>
      </c>
      <c r="D3422" t="s">
        <v>204</v>
      </c>
      <c r="E3422" t="s">
        <v>167</v>
      </c>
      <c r="F3422">
        <v>2008</v>
      </c>
      <c r="G3422">
        <v>69.090290205900402</v>
      </c>
      <c r="H3422">
        <v>71.712729187531494</v>
      </c>
      <c r="I3422">
        <v>66.103763718432901</v>
      </c>
    </row>
    <row r="3423" spans="1:9" x14ac:dyDescent="0.15">
      <c r="A3423" t="s">
        <v>202</v>
      </c>
      <c r="B3423" t="s">
        <v>227</v>
      </c>
      <c r="C3423" t="s">
        <v>1</v>
      </c>
      <c r="D3423" t="s">
        <v>204</v>
      </c>
      <c r="E3423" t="s">
        <v>167</v>
      </c>
      <c r="F3423">
        <v>2008</v>
      </c>
      <c r="G3423">
        <v>70.958994235254906</v>
      </c>
      <c r="H3423">
        <v>74.161431878791404</v>
      </c>
      <c r="I3423">
        <v>67.367418389772297</v>
      </c>
    </row>
    <row r="3424" spans="1:9" x14ac:dyDescent="0.15">
      <c r="A3424" t="s">
        <v>202</v>
      </c>
      <c r="B3424" t="s">
        <v>227</v>
      </c>
      <c r="C3424" t="s">
        <v>205</v>
      </c>
      <c r="D3424" t="s">
        <v>204</v>
      </c>
      <c r="E3424" t="s">
        <v>167</v>
      </c>
      <c r="F3424">
        <v>2008</v>
      </c>
      <c r="G3424">
        <v>70.091538209089506</v>
      </c>
      <c r="H3424">
        <v>73.003425529203298</v>
      </c>
      <c r="I3424">
        <v>66.728114843584606</v>
      </c>
    </row>
    <row r="3425" spans="1:9" x14ac:dyDescent="0.15">
      <c r="A3425" t="s">
        <v>202</v>
      </c>
      <c r="B3425" t="s">
        <v>228</v>
      </c>
      <c r="C3425" t="s">
        <v>21</v>
      </c>
      <c r="D3425" t="s">
        <v>204</v>
      </c>
      <c r="E3425" t="s">
        <v>167</v>
      </c>
      <c r="F3425">
        <v>2008</v>
      </c>
      <c r="G3425">
        <v>69.960815045830699</v>
      </c>
      <c r="H3425">
        <v>72.626301163475105</v>
      </c>
      <c r="I3425">
        <v>66.9021586784595</v>
      </c>
    </row>
    <row r="3426" spans="1:9" x14ac:dyDescent="0.15">
      <c r="A3426" t="s">
        <v>202</v>
      </c>
      <c r="B3426" t="s">
        <v>228</v>
      </c>
      <c r="C3426" t="s">
        <v>1</v>
      </c>
      <c r="D3426" t="s">
        <v>204</v>
      </c>
      <c r="E3426" t="s">
        <v>167</v>
      </c>
      <c r="F3426">
        <v>2008</v>
      </c>
      <c r="G3426">
        <v>71.721848272392293</v>
      </c>
      <c r="H3426">
        <v>74.895328250260206</v>
      </c>
      <c r="I3426">
        <v>68.117874351411501</v>
      </c>
    </row>
    <row r="3427" spans="1:9" x14ac:dyDescent="0.15">
      <c r="A3427" t="s">
        <v>202</v>
      </c>
      <c r="B3427" t="s">
        <v>228</v>
      </c>
      <c r="C3427" t="s">
        <v>205</v>
      </c>
      <c r="D3427" t="s">
        <v>204</v>
      </c>
      <c r="E3427" t="s">
        <v>167</v>
      </c>
      <c r="F3427">
        <v>2008</v>
      </c>
      <c r="G3427">
        <v>70.889301212856793</v>
      </c>
      <c r="H3427">
        <v>73.846538806548295</v>
      </c>
      <c r="I3427">
        <v>67.590380656228007</v>
      </c>
    </row>
    <row r="3428" spans="1:9" x14ac:dyDescent="0.15">
      <c r="A3428" t="s">
        <v>202</v>
      </c>
      <c r="B3428" t="s">
        <v>229</v>
      </c>
      <c r="C3428" t="s">
        <v>21</v>
      </c>
      <c r="D3428" t="s">
        <v>204</v>
      </c>
      <c r="E3428" t="s">
        <v>167</v>
      </c>
      <c r="F3428">
        <v>2008</v>
      </c>
      <c r="G3428">
        <v>68.823546876772397</v>
      </c>
      <c r="H3428">
        <v>71.372373191337999</v>
      </c>
      <c r="I3428">
        <v>65.803346994447693</v>
      </c>
    </row>
    <row r="3429" spans="1:9" x14ac:dyDescent="0.15">
      <c r="A3429" t="s">
        <v>202</v>
      </c>
      <c r="B3429" t="s">
        <v>229</v>
      </c>
      <c r="C3429" t="s">
        <v>1</v>
      </c>
      <c r="D3429" t="s">
        <v>204</v>
      </c>
      <c r="E3429" t="s">
        <v>167</v>
      </c>
      <c r="F3429">
        <v>2008</v>
      </c>
      <c r="G3429">
        <v>70.476045565095802</v>
      </c>
      <c r="H3429">
        <v>73.533935935567101</v>
      </c>
      <c r="I3429">
        <v>66.878494283751493</v>
      </c>
    </row>
    <row r="3430" spans="1:9" x14ac:dyDescent="0.15">
      <c r="A3430" t="s">
        <v>202</v>
      </c>
      <c r="B3430" t="s">
        <v>229</v>
      </c>
      <c r="C3430" t="s">
        <v>205</v>
      </c>
      <c r="D3430" t="s">
        <v>204</v>
      </c>
      <c r="E3430" t="s">
        <v>167</v>
      </c>
      <c r="F3430">
        <v>2008</v>
      </c>
      <c r="G3430">
        <v>69.703297998982805</v>
      </c>
      <c r="H3430">
        <v>72.496925452310506</v>
      </c>
      <c r="I3430">
        <v>66.378019355524202</v>
      </c>
    </row>
    <row r="3431" spans="1:9" x14ac:dyDescent="0.15">
      <c r="A3431" t="s">
        <v>202</v>
      </c>
      <c r="B3431" t="s">
        <v>230</v>
      </c>
      <c r="C3431" t="s">
        <v>21</v>
      </c>
      <c r="D3431" t="s">
        <v>204</v>
      </c>
      <c r="E3431" t="s">
        <v>167</v>
      </c>
      <c r="F3431">
        <v>2008</v>
      </c>
      <c r="G3431">
        <v>68.039169600822504</v>
      </c>
      <c r="H3431">
        <v>70.521738625092993</v>
      </c>
      <c r="I3431">
        <v>65.102323330100205</v>
      </c>
    </row>
    <row r="3432" spans="1:9" x14ac:dyDescent="0.15">
      <c r="A3432" t="s">
        <v>202</v>
      </c>
      <c r="B3432" t="s">
        <v>230</v>
      </c>
      <c r="C3432" t="s">
        <v>1</v>
      </c>
      <c r="D3432" t="s">
        <v>204</v>
      </c>
      <c r="E3432" t="s">
        <v>167</v>
      </c>
      <c r="F3432">
        <v>2008</v>
      </c>
      <c r="G3432">
        <v>70.114339614012394</v>
      </c>
      <c r="H3432">
        <v>73.154206662909601</v>
      </c>
      <c r="I3432">
        <v>66.598835949162293</v>
      </c>
    </row>
    <row r="3433" spans="1:9" x14ac:dyDescent="0.15">
      <c r="A3433" t="s">
        <v>202</v>
      </c>
      <c r="B3433" t="s">
        <v>230</v>
      </c>
      <c r="C3433" t="s">
        <v>205</v>
      </c>
      <c r="D3433" t="s">
        <v>204</v>
      </c>
      <c r="E3433" t="s">
        <v>167</v>
      </c>
      <c r="F3433">
        <v>2008</v>
      </c>
      <c r="G3433">
        <v>69.104228632875802</v>
      </c>
      <c r="H3433">
        <v>71.867935804315806</v>
      </c>
      <c r="I3433">
        <v>65.858146313773702</v>
      </c>
    </row>
    <row r="3434" spans="1:9" x14ac:dyDescent="0.15">
      <c r="A3434" t="s">
        <v>202</v>
      </c>
      <c r="B3434" t="s">
        <v>231</v>
      </c>
      <c r="C3434" t="s">
        <v>21</v>
      </c>
      <c r="D3434" t="s">
        <v>204</v>
      </c>
      <c r="E3434" t="s">
        <v>167</v>
      </c>
      <c r="F3434">
        <v>2008</v>
      </c>
      <c r="G3434">
        <v>66.979725680723405</v>
      </c>
      <c r="H3434">
        <v>69.550750918329499</v>
      </c>
      <c r="I3434">
        <v>64.019249282791094</v>
      </c>
    </row>
    <row r="3435" spans="1:9" x14ac:dyDescent="0.15">
      <c r="A3435" t="s">
        <v>202</v>
      </c>
      <c r="B3435" t="s">
        <v>231</v>
      </c>
      <c r="C3435" t="s">
        <v>1</v>
      </c>
      <c r="D3435" t="s">
        <v>204</v>
      </c>
      <c r="E3435" t="s">
        <v>167</v>
      </c>
      <c r="F3435">
        <v>2008</v>
      </c>
      <c r="G3435">
        <v>69.678719712084302</v>
      </c>
      <c r="H3435">
        <v>72.780164750282395</v>
      </c>
      <c r="I3435">
        <v>66.051779958329107</v>
      </c>
    </row>
    <row r="3436" spans="1:9" x14ac:dyDescent="0.15">
      <c r="A3436" t="s">
        <v>202</v>
      </c>
      <c r="B3436" t="s">
        <v>231</v>
      </c>
      <c r="C3436" t="s">
        <v>205</v>
      </c>
      <c r="D3436" t="s">
        <v>204</v>
      </c>
      <c r="E3436" t="s">
        <v>167</v>
      </c>
      <c r="F3436">
        <v>2008</v>
      </c>
      <c r="G3436">
        <v>68.356545978601204</v>
      </c>
      <c r="H3436">
        <v>71.161777743783503</v>
      </c>
      <c r="I3436">
        <v>65.069211666182099</v>
      </c>
    </row>
    <row r="3437" spans="1:9" x14ac:dyDescent="0.15">
      <c r="A3437" t="s">
        <v>202</v>
      </c>
      <c r="B3437" t="s">
        <v>232</v>
      </c>
      <c r="C3437" t="s">
        <v>21</v>
      </c>
      <c r="D3437" t="s">
        <v>204</v>
      </c>
      <c r="E3437" t="s">
        <v>167</v>
      </c>
      <c r="F3437">
        <v>2008</v>
      </c>
      <c r="G3437">
        <v>67.802889329530998</v>
      </c>
      <c r="H3437">
        <v>70.365066951426201</v>
      </c>
      <c r="I3437">
        <v>64.765527580943996</v>
      </c>
    </row>
    <row r="3438" spans="1:9" x14ac:dyDescent="0.15">
      <c r="A3438" t="s">
        <v>202</v>
      </c>
      <c r="B3438" t="s">
        <v>232</v>
      </c>
      <c r="C3438" t="s">
        <v>1</v>
      </c>
      <c r="D3438" t="s">
        <v>204</v>
      </c>
      <c r="E3438" t="s">
        <v>167</v>
      </c>
      <c r="F3438">
        <v>2008</v>
      </c>
      <c r="G3438">
        <v>70.481635792516599</v>
      </c>
      <c r="H3438">
        <v>73.546533564409501</v>
      </c>
      <c r="I3438">
        <v>66.876786758939005</v>
      </c>
    </row>
    <row r="3439" spans="1:9" x14ac:dyDescent="0.15">
      <c r="A3439" t="s">
        <v>202</v>
      </c>
      <c r="B3439" t="s">
        <v>232</v>
      </c>
      <c r="C3439" t="s">
        <v>205</v>
      </c>
      <c r="D3439" t="s">
        <v>204</v>
      </c>
      <c r="E3439" t="s">
        <v>167</v>
      </c>
      <c r="F3439">
        <v>2008</v>
      </c>
      <c r="G3439">
        <v>69.144713126314699</v>
      </c>
      <c r="H3439">
        <v>71.956440749446301</v>
      </c>
      <c r="I3439">
        <v>65.8233146758798</v>
      </c>
    </row>
    <row r="3440" spans="1:9" x14ac:dyDescent="0.15">
      <c r="A3440" t="s">
        <v>202</v>
      </c>
      <c r="B3440" t="s">
        <v>233</v>
      </c>
      <c r="C3440" t="s">
        <v>21</v>
      </c>
      <c r="D3440" t="s">
        <v>204</v>
      </c>
      <c r="E3440" t="s">
        <v>167</v>
      </c>
      <c r="F3440">
        <v>2008</v>
      </c>
      <c r="G3440">
        <v>66.760598345940494</v>
      </c>
      <c r="H3440">
        <v>69.243854470048007</v>
      </c>
      <c r="I3440">
        <v>63.971930482212002</v>
      </c>
    </row>
    <row r="3441" spans="1:9" x14ac:dyDescent="0.15">
      <c r="A3441" t="s">
        <v>202</v>
      </c>
      <c r="B3441" t="s">
        <v>233</v>
      </c>
      <c r="C3441" t="s">
        <v>1</v>
      </c>
      <c r="D3441" t="s">
        <v>204</v>
      </c>
      <c r="E3441" t="s">
        <v>167</v>
      </c>
      <c r="F3441">
        <v>2008</v>
      </c>
      <c r="G3441">
        <v>69.264858941149996</v>
      </c>
      <c r="H3441">
        <v>72.299596083813299</v>
      </c>
      <c r="I3441">
        <v>65.755952316558293</v>
      </c>
    </row>
    <row r="3442" spans="1:9" x14ac:dyDescent="0.15">
      <c r="A3442" t="s">
        <v>202</v>
      </c>
      <c r="B3442" t="s">
        <v>233</v>
      </c>
      <c r="C3442" t="s">
        <v>205</v>
      </c>
      <c r="D3442" t="s">
        <v>204</v>
      </c>
      <c r="E3442" t="s">
        <v>167</v>
      </c>
      <c r="F3442">
        <v>2008</v>
      </c>
      <c r="G3442">
        <v>68.049827652117699</v>
      </c>
      <c r="H3442">
        <v>70.772653195446395</v>
      </c>
      <c r="I3442">
        <v>64.860624055347301</v>
      </c>
    </row>
    <row r="3443" spans="1:9" x14ac:dyDescent="0.15">
      <c r="A3443" t="s">
        <v>202</v>
      </c>
      <c r="B3443" t="s">
        <v>234</v>
      </c>
      <c r="C3443" t="s">
        <v>21</v>
      </c>
      <c r="D3443" t="s">
        <v>204</v>
      </c>
      <c r="E3443" t="s">
        <v>167</v>
      </c>
      <c r="F3443">
        <v>2008</v>
      </c>
      <c r="G3443">
        <v>67.928244341964799</v>
      </c>
      <c r="H3443">
        <v>70.436903317140604</v>
      </c>
      <c r="I3443">
        <v>65.012958460181807</v>
      </c>
    </row>
    <row r="3444" spans="1:9" x14ac:dyDescent="0.15">
      <c r="A3444" t="s">
        <v>202</v>
      </c>
      <c r="B3444" t="s">
        <v>234</v>
      </c>
      <c r="C3444" t="s">
        <v>1</v>
      </c>
      <c r="D3444" t="s">
        <v>204</v>
      </c>
      <c r="E3444" t="s">
        <v>167</v>
      </c>
      <c r="F3444">
        <v>2008</v>
      </c>
      <c r="G3444">
        <v>69.733159029450405</v>
      </c>
      <c r="H3444">
        <v>72.81994483007</v>
      </c>
      <c r="I3444">
        <v>66.160127468237704</v>
      </c>
    </row>
    <row r="3445" spans="1:9" x14ac:dyDescent="0.15">
      <c r="A3445" t="s">
        <v>202</v>
      </c>
      <c r="B3445" t="s">
        <v>234</v>
      </c>
      <c r="C3445" t="s">
        <v>205</v>
      </c>
      <c r="D3445" t="s">
        <v>204</v>
      </c>
      <c r="E3445" t="s">
        <v>167</v>
      </c>
      <c r="F3445">
        <v>2008</v>
      </c>
      <c r="G3445">
        <v>68.888324669086501</v>
      </c>
      <c r="H3445">
        <v>71.686701651065405</v>
      </c>
      <c r="I3445">
        <v>65.624791908190304</v>
      </c>
    </row>
    <row r="3446" spans="1:9" x14ac:dyDescent="0.15">
      <c r="A3446" t="s">
        <v>202</v>
      </c>
      <c r="B3446" t="s">
        <v>235</v>
      </c>
      <c r="C3446" t="s">
        <v>21</v>
      </c>
      <c r="D3446" t="s">
        <v>204</v>
      </c>
      <c r="E3446" t="s">
        <v>167</v>
      </c>
      <c r="F3446">
        <v>2008</v>
      </c>
      <c r="G3446">
        <v>67.121179257777598</v>
      </c>
      <c r="H3446">
        <v>69.644446454696094</v>
      </c>
      <c r="I3446">
        <v>64.282312773529299</v>
      </c>
    </row>
    <row r="3447" spans="1:9" x14ac:dyDescent="0.15">
      <c r="A3447" t="s">
        <v>202</v>
      </c>
      <c r="B3447" t="s">
        <v>235</v>
      </c>
      <c r="C3447" t="s">
        <v>1</v>
      </c>
      <c r="D3447" t="s">
        <v>204</v>
      </c>
      <c r="E3447" t="s">
        <v>167</v>
      </c>
      <c r="F3447">
        <v>2008</v>
      </c>
      <c r="G3447">
        <v>69.141920042476599</v>
      </c>
      <c r="H3447">
        <v>72.169074284469801</v>
      </c>
      <c r="I3447">
        <v>65.739514544225699</v>
      </c>
    </row>
    <row r="3448" spans="1:9" x14ac:dyDescent="0.15">
      <c r="A3448" t="s">
        <v>202</v>
      </c>
      <c r="B3448" t="s">
        <v>235</v>
      </c>
      <c r="C3448" t="s">
        <v>205</v>
      </c>
      <c r="D3448" t="s">
        <v>204</v>
      </c>
      <c r="E3448" t="s">
        <v>167</v>
      </c>
      <c r="F3448">
        <v>2008</v>
      </c>
      <c r="G3448">
        <v>68.175538476560504</v>
      </c>
      <c r="H3448">
        <v>70.958827730433399</v>
      </c>
      <c r="I3448">
        <v>65.034212146339499</v>
      </c>
    </row>
    <row r="3449" spans="1:9" x14ac:dyDescent="0.15">
      <c r="A3449" t="s">
        <v>202</v>
      </c>
      <c r="B3449" t="s">
        <v>236</v>
      </c>
      <c r="C3449" t="s">
        <v>21</v>
      </c>
      <c r="D3449" t="s">
        <v>204</v>
      </c>
      <c r="E3449" t="s">
        <v>167</v>
      </c>
      <c r="F3449">
        <v>2008</v>
      </c>
      <c r="G3449">
        <v>66.662114948368497</v>
      </c>
      <c r="H3449">
        <v>69.150017868561306</v>
      </c>
      <c r="I3449">
        <v>63.758486414730299</v>
      </c>
    </row>
    <row r="3450" spans="1:9" x14ac:dyDescent="0.15">
      <c r="A3450" t="s">
        <v>202</v>
      </c>
      <c r="B3450" t="s">
        <v>236</v>
      </c>
      <c r="C3450" t="s">
        <v>1</v>
      </c>
      <c r="D3450" t="s">
        <v>204</v>
      </c>
      <c r="E3450" t="s">
        <v>167</v>
      </c>
      <c r="F3450">
        <v>2008</v>
      </c>
      <c r="G3450">
        <v>69.437980906039201</v>
      </c>
      <c r="H3450">
        <v>72.426851448067495</v>
      </c>
      <c r="I3450">
        <v>65.907829909521695</v>
      </c>
    </row>
    <row r="3451" spans="1:9" x14ac:dyDescent="0.15">
      <c r="A3451" t="s">
        <v>202</v>
      </c>
      <c r="B3451" t="s">
        <v>236</v>
      </c>
      <c r="C3451" t="s">
        <v>205</v>
      </c>
      <c r="D3451" t="s">
        <v>204</v>
      </c>
      <c r="E3451" t="s">
        <v>167</v>
      </c>
      <c r="F3451">
        <v>2008</v>
      </c>
      <c r="G3451">
        <v>68.069781131089499</v>
      </c>
      <c r="H3451">
        <v>70.811996814176396</v>
      </c>
      <c r="I3451">
        <v>64.855373594947096</v>
      </c>
    </row>
    <row r="3452" spans="1:9" x14ac:dyDescent="0.15">
      <c r="A3452" t="s">
        <v>202</v>
      </c>
      <c r="B3452" t="s">
        <v>237</v>
      </c>
      <c r="C3452" t="s">
        <v>21</v>
      </c>
      <c r="D3452" t="s">
        <v>204</v>
      </c>
      <c r="E3452" t="s">
        <v>167</v>
      </c>
      <c r="F3452">
        <v>2008</v>
      </c>
      <c r="G3452">
        <v>65.734215646406795</v>
      </c>
      <c r="H3452">
        <v>68.221085677441707</v>
      </c>
      <c r="I3452">
        <v>62.766749885259799</v>
      </c>
    </row>
    <row r="3453" spans="1:9" x14ac:dyDescent="0.15">
      <c r="A3453" t="s">
        <v>202</v>
      </c>
      <c r="B3453" t="s">
        <v>237</v>
      </c>
      <c r="C3453" t="s">
        <v>1</v>
      </c>
      <c r="D3453" t="s">
        <v>204</v>
      </c>
      <c r="E3453" t="s">
        <v>167</v>
      </c>
      <c r="F3453">
        <v>2008</v>
      </c>
      <c r="G3453">
        <v>68.762486555921598</v>
      </c>
      <c r="H3453">
        <v>71.802490255137201</v>
      </c>
      <c r="I3453">
        <v>65.279570921034804</v>
      </c>
    </row>
    <row r="3454" spans="1:9" x14ac:dyDescent="0.15">
      <c r="A3454" t="s">
        <v>202</v>
      </c>
      <c r="B3454" t="s">
        <v>237</v>
      </c>
      <c r="C3454" t="s">
        <v>205</v>
      </c>
      <c r="D3454" t="s">
        <v>204</v>
      </c>
      <c r="E3454" t="s">
        <v>167</v>
      </c>
      <c r="F3454">
        <v>2008</v>
      </c>
      <c r="G3454">
        <v>67.228195783381906</v>
      </c>
      <c r="H3454">
        <v>70.004572623085295</v>
      </c>
      <c r="I3454">
        <v>64.047006760476506</v>
      </c>
    </row>
    <row r="3455" spans="1:9" x14ac:dyDescent="0.15">
      <c r="A3455" t="s">
        <v>202</v>
      </c>
      <c r="B3455" t="s">
        <v>238</v>
      </c>
      <c r="C3455" t="s">
        <v>21</v>
      </c>
      <c r="D3455" t="s">
        <v>204</v>
      </c>
      <c r="E3455" t="s">
        <v>167</v>
      </c>
      <c r="F3455">
        <v>2008</v>
      </c>
      <c r="G3455">
        <v>66.740416787866806</v>
      </c>
      <c r="H3455">
        <v>69.205232622585996</v>
      </c>
      <c r="I3455">
        <v>63.875443535085097</v>
      </c>
    </row>
    <row r="3456" spans="1:9" x14ac:dyDescent="0.15">
      <c r="A3456" t="s">
        <v>202</v>
      </c>
      <c r="B3456" t="s">
        <v>238</v>
      </c>
      <c r="C3456" t="s">
        <v>1</v>
      </c>
      <c r="D3456" t="s">
        <v>204</v>
      </c>
      <c r="E3456" t="s">
        <v>167</v>
      </c>
      <c r="F3456">
        <v>2008</v>
      </c>
      <c r="G3456">
        <v>68.832767811401297</v>
      </c>
      <c r="H3456">
        <v>71.803864384261601</v>
      </c>
      <c r="I3456">
        <v>65.344896693307305</v>
      </c>
    </row>
    <row r="3457" spans="1:9" x14ac:dyDescent="0.15">
      <c r="A3457" t="s">
        <v>202</v>
      </c>
      <c r="B3457" t="s">
        <v>238</v>
      </c>
      <c r="C3457" t="s">
        <v>205</v>
      </c>
      <c r="D3457" t="s">
        <v>204</v>
      </c>
      <c r="E3457" t="s">
        <v>167</v>
      </c>
      <c r="F3457">
        <v>2008</v>
      </c>
      <c r="G3457">
        <v>67.821014387501705</v>
      </c>
      <c r="H3457">
        <v>70.562472508123705</v>
      </c>
      <c r="I3457">
        <v>64.636726320574496</v>
      </c>
    </row>
    <row r="3458" spans="1:9" x14ac:dyDescent="0.15">
      <c r="A3458" t="s">
        <v>202</v>
      </c>
      <c r="B3458" t="s">
        <v>239</v>
      </c>
      <c r="C3458" t="s">
        <v>21</v>
      </c>
      <c r="D3458" t="s">
        <v>204</v>
      </c>
      <c r="E3458" t="s">
        <v>167</v>
      </c>
      <c r="F3458">
        <v>2008</v>
      </c>
      <c r="G3458">
        <v>67.890333926903295</v>
      </c>
      <c r="H3458">
        <v>70.484179355667393</v>
      </c>
      <c r="I3458">
        <v>64.890234290333893</v>
      </c>
    </row>
    <row r="3459" spans="1:9" x14ac:dyDescent="0.15">
      <c r="A3459" t="s">
        <v>202</v>
      </c>
      <c r="B3459" t="s">
        <v>239</v>
      </c>
      <c r="C3459" t="s">
        <v>1</v>
      </c>
      <c r="D3459" t="s">
        <v>204</v>
      </c>
      <c r="E3459" t="s">
        <v>167</v>
      </c>
      <c r="F3459">
        <v>2008</v>
      </c>
      <c r="G3459">
        <v>69.303703180662595</v>
      </c>
      <c r="H3459">
        <v>72.347542077882395</v>
      </c>
      <c r="I3459">
        <v>65.8385034645747</v>
      </c>
    </row>
    <row r="3460" spans="1:9" x14ac:dyDescent="0.15">
      <c r="A3460" t="s">
        <v>202</v>
      </c>
      <c r="B3460" t="s">
        <v>239</v>
      </c>
      <c r="C3460" t="s">
        <v>205</v>
      </c>
      <c r="D3460" t="s">
        <v>204</v>
      </c>
      <c r="E3460" t="s">
        <v>167</v>
      </c>
      <c r="F3460">
        <v>2008</v>
      </c>
      <c r="G3460">
        <v>68.630863270907298</v>
      </c>
      <c r="H3460">
        <v>71.422438907785903</v>
      </c>
      <c r="I3460">
        <v>65.392261005846194</v>
      </c>
    </row>
    <row r="3461" spans="1:9" x14ac:dyDescent="0.15">
      <c r="A3461" t="s">
        <v>202</v>
      </c>
      <c r="B3461" t="s">
        <v>240</v>
      </c>
      <c r="C3461" t="s">
        <v>21</v>
      </c>
      <c r="D3461" t="s">
        <v>204</v>
      </c>
      <c r="E3461" t="s">
        <v>167</v>
      </c>
      <c r="F3461">
        <v>2008</v>
      </c>
      <c r="G3461">
        <v>66.082312118814798</v>
      </c>
      <c r="H3461">
        <v>68.629628069342402</v>
      </c>
      <c r="I3461">
        <v>63.178000748459098</v>
      </c>
    </row>
    <row r="3462" spans="1:9" x14ac:dyDescent="0.15">
      <c r="A3462" t="s">
        <v>202</v>
      </c>
      <c r="B3462" t="s">
        <v>240</v>
      </c>
      <c r="C3462" t="s">
        <v>1</v>
      </c>
      <c r="D3462" t="s">
        <v>204</v>
      </c>
      <c r="E3462" t="s">
        <v>167</v>
      </c>
      <c r="F3462">
        <v>2008</v>
      </c>
      <c r="G3462">
        <v>68.6345197227607</v>
      </c>
      <c r="H3462">
        <v>71.719755922556004</v>
      </c>
      <c r="I3462">
        <v>65.126945477038703</v>
      </c>
    </row>
    <row r="3463" spans="1:9" x14ac:dyDescent="0.15">
      <c r="A3463" t="s">
        <v>202</v>
      </c>
      <c r="B3463" t="s">
        <v>240</v>
      </c>
      <c r="C3463" t="s">
        <v>205</v>
      </c>
      <c r="D3463" t="s">
        <v>204</v>
      </c>
      <c r="E3463" t="s">
        <v>167</v>
      </c>
      <c r="F3463">
        <v>2008</v>
      </c>
      <c r="G3463">
        <v>67.377705116790096</v>
      </c>
      <c r="H3463">
        <v>70.181737026036799</v>
      </c>
      <c r="I3463">
        <v>64.178817964577604</v>
      </c>
    </row>
    <row r="3464" spans="1:9" x14ac:dyDescent="0.15">
      <c r="A3464" t="s">
        <v>202</v>
      </c>
      <c r="B3464" t="s">
        <v>241</v>
      </c>
      <c r="C3464" t="s">
        <v>21</v>
      </c>
      <c r="D3464" t="s">
        <v>204</v>
      </c>
      <c r="E3464" t="s">
        <v>167</v>
      </c>
      <c r="F3464">
        <v>2008</v>
      </c>
      <c r="G3464">
        <v>65.858088387017304</v>
      </c>
      <c r="H3464">
        <v>68.267610826539396</v>
      </c>
      <c r="I3464">
        <v>63.0071098772098</v>
      </c>
    </row>
    <row r="3465" spans="1:9" x14ac:dyDescent="0.15">
      <c r="A3465" t="s">
        <v>202</v>
      </c>
      <c r="B3465" t="s">
        <v>241</v>
      </c>
      <c r="C3465" t="s">
        <v>1</v>
      </c>
      <c r="D3465" t="s">
        <v>204</v>
      </c>
      <c r="E3465" t="s">
        <v>167</v>
      </c>
      <c r="F3465">
        <v>2008</v>
      </c>
      <c r="G3465">
        <v>68.340599365417305</v>
      </c>
      <c r="H3465">
        <v>71.294254664091696</v>
      </c>
      <c r="I3465">
        <v>64.8634125832846</v>
      </c>
    </row>
    <row r="3466" spans="1:9" x14ac:dyDescent="0.15">
      <c r="A3466" t="s">
        <v>202</v>
      </c>
      <c r="B3466" t="s">
        <v>241</v>
      </c>
      <c r="C3466" t="s">
        <v>205</v>
      </c>
      <c r="D3466" t="s">
        <v>204</v>
      </c>
      <c r="E3466" t="s">
        <v>167</v>
      </c>
      <c r="F3466">
        <v>2008</v>
      </c>
      <c r="G3466">
        <v>67.093333540870304</v>
      </c>
      <c r="H3466">
        <v>69.754432082998406</v>
      </c>
      <c r="I3466">
        <v>63.977549779449397</v>
      </c>
    </row>
    <row r="3467" spans="1:9" x14ac:dyDescent="0.15">
      <c r="A3467" t="s">
        <v>202</v>
      </c>
      <c r="B3467" t="s">
        <v>242</v>
      </c>
      <c r="C3467" t="s">
        <v>21</v>
      </c>
      <c r="D3467" t="s">
        <v>204</v>
      </c>
      <c r="E3467" t="s">
        <v>167</v>
      </c>
      <c r="F3467">
        <v>2008</v>
      </c>
      <c r="G3467">
        <v>66.532138932858999</v>
      </c>
      <c r="H3467">
        <v>68.956499613892703</v>
      </c>
      <c r="I3467">
        <v>63.761739828532797</v>
      </c>
    </row>
    <row r="3468" spans="1:9" x14ac:dyDescent="0.15">
      <c r="A3468" t="s">
        <v>202</v>
      </c>
      <c r="B3468" t="s">
        <v>242</v>
      </c>
      <c r="C3468" t="s">
        <v>1</v>
      </c>
      <c r="D3468" t="s">
        <v>204</v>
      </c>
      <c r="E3468" t="s">
        <v>167</v>
      </c>
      <c r="F3468">
        <v>2008</v>
      </c>
      <c r="G3468">
        <v>68.851117255813506</v>
      </c>
      <c r="H3468">
        <v>71.796718203375505</v>
      </c>
      <c r="I3468">
        <v>65.368683358122894</v>
      </c>
    </row>
    <row r="3469" spans="1:9" x14ac:dyDescent="0.15">
      <c r="A3469" t="s">
        <v>202</v>
      </c>
      <c r="B3469" t="s">
        <v>242</v>
      </c>
      <c r="C3469" t="s">
        <v>205</v>
      </c>
      <c r="D3469" t="s">
        <v>204</v>
      </c>
      <c r="E3469" t="s">
        <v>167</v>
      </c>
      <c r="F3469">
        <v>2008</v>
      </c>
      <c r="G3469">
        <v>67.740874568005907</v>
      </c>
      <c r="H3469">
        <v>70.431298817492205</v>
      </c>
      <c r="I3469">
        <v>64.577871488089201</v>
      </c>
    </row>
    <row r="3470" spans="1:9" x14ac:dyDescent="0.15">
      <c r="A3470" t="s">
        <v>202</v>
      </c>
      <c r="B3470" t="s">
        <v>243</v>
      </c>
      <c r="C3470" t="s">
        <v>21</v>
      </c>
      <c r="D3470" t="s">
        <v>204</v>
      </c>
      <c r="E3470" t="s">
        <v>167</v>
      </c>
      <c r="F3470">
        <v>2008</v>
      </c>
      <c r="G3470">
        <v>66.367263377764402</v>
      </c>
      <c r="H3470">
        <v>68.835632776401795</v>
      </c>
      <c r="I3470">
        <v>63.479473719334898</v>
      </c>
    </row>
    <row r="3471" spans="1:9" x14ac:dyDescent="0.15">
      <c r="A3471" t="s">
        <v>202</v>
      </c>
      <c r="B3471" t="s">
        <v>243</v>
      </c>
      <c r="C3471" t="s">
        <v>1</v>
      </c>
      <c r="D3471" t="s">
        <v>204</v>
      </c>
      <c r="E3471" t="s">
        <v>167</v>
      </c>
      <c r="F3471">
        <v>2008</v>
      </c>
      <c r="G3471">
        <v>69.674821886233403</v>
      </c>
      <c r="H3471">
        <v>72.735282069147701</v>
      </c>
      <c r="I3471">
        <v>66.222728302713506</v>
      </c>
    </row>
    <row r="3472" spans="1:9" x14ac:dyDescent="0.15">
      <c r="A3472" t="s">
        <v>202</v>
      </c>
      <c r="B3472" t="s">
        <v>243</v>
      </c>
      <c r="C3472" t="s">
        <v>205</v>
      </c>
      <c r="D3472" t="s">
        <v>204</v>
      </c>
      <c r="E3472" t="s">
        <v>167</v>
      </c>
      <c r="F3472">
        <v>2008</v>
      </c>
      <c r="G3472">
        <v>68.027602534439794</v>
      </c>
      <c r="H3472">
        <v>70.837050270803303</v>
      </c>
      <c r="I3472">
        <v>64.821159572234293</v>
      </c>
    </row>
    <row r="3473" spans="1:9" x14ac:dyDescent="0.15">
      <c r="A3473" t="s">
        <v>202</v>
      </c>
      <c r="B3473" t="s">
        <v>244</v>
      </c>
      <c r="C3473" t="s">
        <v>21</v>
      </c>
      <c r="D3473" t="s">
        <v>204</v>
      </c>
      <c r="E3473" t="s">
        <v>167</v>
      </c>
      <c r="F3473">
        <v>2008</v>
      </c>
      <c r="G3473">
        <v>66.145358066940602</v>
      </c>
      <c r="H3473">
        <v>68.654363239728298</v>
      </c>
      <c r="I3473">
        <v>63.252548828674598</v>
      </c>
    </row>
    <row r="3474" spans="1:9" x14ac:dyDescent="0.15">
      <c r="A3474" t="s">
        <v>202</v>
      </c>
      <c r="B3474" t="s">
        <v>244</v>
      </c>
      <c r="C3474" t="s">
        <v>1</v>
      </c>
      <c r="D3474" t="s">
        <v>204</v>
      </c>
      <c r="E3474" t="s">
        <v>167</v>
      </c>
      <c r="F3474">
        <v>2008</v>
      </c>
      <c r="G3474">
        <v>67.942181696936998</v>
      </c>
      <c r="H3474">
        <v>71.116012665151004</v>
      </c>
      <c r="I3474">
        <v>64.418327323825096</v>
      </c>
    </row>
    <row r="3475" spans="1:9" x14ac:dyDescent="0.15">
      <c r="A3475" t="s">
        <v>202</v>
      </c>
      <c r="B3475" t="s">
        <v>244</v>
      </c>
      <c r="C3475" t="s">
        <v>205</v>
      </c>
      <c r="D3475" t="s">
        <v>204</v>
      </c>
      <c r="E3475" t="s">
        <v>167</v>
      </c>
      <c r="F3475">
        <v>2008</v>
      </c>
      <c r="G3475">
        <v>67.022601049499201</v>
      </c>
      <c r="H3475">
        <v>69.842890832102398</v>
      </c>
      <c r="I3475">
        <v>63.834603289601198</v>
      </c>
    </row>
    <row r="3476" spans="1:9" x14ac:dyDescent="0.15">
      <c r="A3476" t="s">
        <v>202</v>
      </c>
      <c r="B3476" t="s">
        <v>245</v>
      </c>
      <c r="C3476" t="s">
        <v>21</v>
      </c>
      <c r="D3476" t="s">
        <v>204</v>
      </c>
      <c r="E3476" t="s">
        <v>167</v>
      </c>
      <c r="F3476">
        <v>2008</v>
      </c>
      <c r="G3476">
        <v>65.728244791944107</v>
      </c>
      <c r="H3476">
        <v>68.203556236499296</v>
      </c>
      <c r="I3476">
        <v>62.888810053505502</v>
      </c>
    </row>
    <row r="3477" spans="1:9" x14ac:dyDescent="0.15">
      <c r="A3477" t="s">
        <v>202</v>
      </c>
      <c r="B3477" t="s">
        <v>245</v>
      </c>
      <c r="C3477" t="s">
        <v>1</v>
      </c>
      <c r="D3477" t="s">
        <v>204</v>
      </c>
      <c r="E3477" t="s">
        <v>167</v>
      </c>
      <c r="F3477">
        <v>2008</v>
      </c>
      <c r="G3477">
        <v>68.818779195587993</v>
      </c>
      <c r="H3477">
        <v>71.882973649602803</v>
      </c>
      <c r="I3477">
        <v>65.308069417988193</v>
      </c>
    </row>
    <row r="3478" spans="1:9" x14ac:dyDescent="0.15">
      <c r="A3478" t="s">
        <v>202</v>
      </c>
      <c r="B3478" t="s">
        <v>245</v>
      </c>
      <c r="C3478" t="s">
        <v>205</v>
      </c>
      <c r="D3478" t="s">
        <v>204</v>
      </c>
      <c r="E3478" t="s">
        <v>167</v>
      </c>
      <c r="F3478">
        <v>2008</v>
      </c>
      <c r="G3478">
        <v>67.252118634797995</v>
      </c>
      <c r="H3478">
        <v>69.989870064943403</v>
      </c>
      <c r="I3478">
        <v>64.053830575877996</v>
      </c>
    </row>
    <row r="3479" spans="1:9" x14ac:dyDescent="0.15">
      <c r="A3479" t="s">
        <v>202</v>
      </c>
      <c r="B3479" t="s">
        <v>246</v>
      </c>
      <c r="C3479" t="s">
        <v>21</v>
      </c>
      <c r="D3479" t="s">
        <v>204</v>
      </c>
      <c r="E3479" t="s">
        <v>167</v>
      </c>
      <c r="F3479">
        <v>2008</v>
      </c>
      <c r="G3479">
        <v>65.459854991781896</v>
      </c>
      <c r="H3479">
        <v>67.972396507708496</v>
      </c>
      <c r="I3479">
        <v>62.584110343874798</v>
      </c>
    </row>
    <row r="3480" spans="1:9" x14ac:dyDescent="0.15">
      <c r="A3480" t="s">
        <v>202</v>
      </c>
      <c r="B3480" t="s">
        <v>246</v>
      </c>
      <c r="C3480" t="s">
        <v>1</v>
      </c>
      <c r="D3480" t="s">
        <v>204</v>
      </c>
      <c r="E3480" t="s">
        <v>167</v>
      </c>
      <c r="F3480">
        <v>2008</v>
      </c>
      <c r="G3480">
        <v>68.507411532960305</v>
      </c>
      <c r="H3480">
        <v>71.5515042320432</v>
      </c>
      <c r="I3480">
        <v>64.949692760257193</v>
      </c>
    </row>
    <row r="3481" spans="1:9" x14ac:dyDescent="0.15">
      <c r="A3481" t="s">
        <v>202</v>
      </c>
      <c r="B3481" t="s">
        <v>246</v>
      </c>
      <c r="C3481" t="s">
        <v>205</v>
      </c>
      <c r="D3481" t="s">
        <v>204</v>
      </c>
      <c r="E3481" t="s">
        <v>167</v>
      </c>
      <c r="F3481">
        <v>2008</v>
      </c>
      <c r="G3481">
        <v>66.900847348233896</v>
      </c>
      <c r="H3481">
        <v>69.660560937680899</v>
      </c>
      <c r="I3481">
        <v>63.688402479624799</v>
      </c>
    </row>
    <row r="3482" spans="1:9" x14ac:dyDescent="0.15">
      <c r="A3482" t="s">
        <v>202</v>
      </c>
      <c r="B3482" t="s">
        <v>247</v>
      </c>
      <c r="C3482" t="s">
        <v>21</v>
      </c>
      <c r="D3482" t="s">
        <v>204</v>
      </c>
      <c r="E3482" t="s">
        <v>167</v>
      </c>
      <c r="F3482">
        <v>2008</v>
      </c>
      <c r="G3482">
        <v>69.926242359468404</v>
      </c>
      <c r="H3482">
        <v>72.584345777115402</v>
      </c>
      <c r="I3482">
        <v>66.910939524473307</v>
      </c>
    </row>
    <row r="3483" spans="1:9" x14ac:dyDescent="0.15">
      <c r="A3483" t="s">
        <v>202</v>
      </c>
      <c r="B3483" t="s">
        <v>247</v>
      </c>
      <c r="C3483" t="s">
        <v>1</v>
      </c>
      <c r="D3483" t="s">
        <v>204</v>
      </c>
      <c r="E3483" t="s">
        <v>167</v>
      </c>
      <c r="F3483">
        <v>2008</v>
      </c>
      <c r="G3483">
        <v>71.987543662848694</v>
      </c>
      <c r="H3483">
        <v>75.134375497459203</v>
      </c>
      <c r="I3483">
        <v>68.377073109222394</v>
      </c>
    </row>
    <row r="3484" spans="1:9" x14ac:dyDescent="0.15">
      <c r="A3484" t="s">
        <v>202</v>
      </c>
      <c r="B3484" t="s">
        <v>247</v>
      </c>
      <c r="C3484" t="s">
        <v>205</v>
      </c>
      <c r="D3484" t="s">
        <v>204</v>
      </c>
      <c r="E3484" t="s">
        <v>167</v>
      </c>
      <c r="F3484">
        <v>2008</v>
      </c>
      <c r="G3484">
        <v>70.980777486854805</v>
      </c>
      <c r="H3484">
        <v>73.899054000170096</v>
      </c>
      <c r="I3484">
        <v>67.694106353243001</v>
      </c>
    </row>
    <row r="3485" spans="1:9" x14ac:dyDescent="0.15">
      <c r="A3485" t="s">
        <v>202</v>
      </c>
      <c r="B3485" t="s">
        <v>248</v>
      </c>
      <c r="C3485" t="s">
        <v>21</v>
      </c>
      <c r="D3485" t="s">
        <v>204</v>
      </c>
      <c r="E3485" t="s">
        <v>167</v>
      </c>
      <c r="F3485">
        <v>2008</v>
      </c>
      <c r="G3485">
        <v>69.683667837873003</v>
      </c>
      <c r="H3485">
        <v>72.279248211310303</v>
      </c>
      <c r="I3485">
        <v>66.617709526339894</v>
      </c>
    </row>
    <row r="3486" spans="1:9" x14ac:dyDescent="0.15">
      <c r="A3486" t="s">
        <v>202</v>
      </c>
      <c r="B3486" t="s">
        <v>248</v>
      </c>
      <c r="C3486" t="s">
        <v>1</v>
      </c>
      <c r="D3486" t="s">
        <v>204</v>
      </c>
      <c r="E3486" t="s">
        <v>167</v>
      </c>
      <c r="F3486">
        <v>2008</v>
      </c>
      <c r="G3486">
        <v>71.0705097883625</v>
      </c>
      <c r="H3486">
        <v>74.150426011280004</v>
      </c>
      <c r="I3486">
        <v>67.508993270525096</v>
      </c>
    </row>
    <row r="3487" spans="1:9" x14ac:dyDescent="0.15">
      <c r="A3487" t="s">
        <v>202</v>
      </c>
      <c r="B3487" t="s">
        <v>248</v>
      </c>
      <c r="C3487" t="s">
        <v>205</v>
      </c>
      <c r="D3487" t="s">
        <v>204</v>
      </c>
      <c r="E3487" t="s">
        <v>167</v>
      </c>
      <c r="F3487">
        <v>2008</v>
      </c>
      <c r="G3487">
        <v>70.414889595057801</v>
      </c>
      <c r="H3487">
        <v>73.251649531042901</v>
      </c>
      <c r="I3487">
        <v>67.063021611392799</v>
      </c>
    </row>
    <row r="3488" spans="1:9" x14ac:dyDescent="0.15">
      <c r="A3488" t="s">
        <v>202</v>
      </c>
      <c r="B3488" t="s">
        <v>249</v>
      </c>
      <c r="C3488" t="s">
        <v>21</v>
      </c>
      <c r="D3488" t="s">
        <v>204</v>
      </c>
      <c r="E3488" t="s">
        <v>167</v>
      </c>
      <c r="F3488">
        <v>2008</v>
      </c>
      <c r="G3488">
        <v>69.765522609449704</v>
      </c>
      <c r="H3488">
        <v>72.408373844220193</v>
      </c>
      <c r="I3488">
        <v>66.629539193710201</v>
      </c>
    </row>
    <row r="3489" spans="1:9" x14ac:dyDescent="0.15">
      <c r="A3489" t="s">
        <v>202</v>
      </c>
      <c r="B3489" t="s">
        <v>249</v>
      </c>
      <c r="C3489" t="s">
        <v>1</v>
      </c>
      <c r="D3489" t="s">
        <v>204</v>
      </c>
      <c r="E3489" t="s">
        <v>167</v>
      </c>
      <c r="F3489">
        <v>2008</v>
      </c>
      <c r="G3489">
        <v>71.353521514661395</v>
      </c>
      <c r="H3489">
        <v>74.418332480657696</v>
      </c>
      <c r="I3489">
        <v>67.893418449031302</v>
      </c>
    </row>
    <row r="3490" spans="1:9" x14ac:dyDescent="0.15">
      <c r="A3490" t="s">
        <v>202</v>
      </c>
      <c r="B3490" t="s">
        <v>249</v>
      </c>
      <c r="C3490" t="s">
        <v>205</v>
      </c>
      <c r="D3490" t="s">
        <v>204</v>
      </c>
      <c r="E3490" t="s">
        <v>167</v>
      </c>
      <c r="F3490">
        <v>2008</v>
      </c>
      <c r="G3490">
        <v>70.610338670204499</v>
      </c>
      <c r="H3490">
        <v>73.427484399108494</v>
      </c>
      <c r="I3490">
        <v>67.314978163999299</v>
      </c>
    </row>
    <row r="3491" spans="1:9" x14ac:dyDescent="0.15">
      <c r="A3491" t="s">
        <v>202</v>
      </c>
      <c r="B3491" t="s">
        <v>250</v>
      </c>
      <c r="C3491" t="s">
        <v>21</v>
      </c>
      <c r="D3491" t="s">
        <v>204</v>
      </c>
      <c r="E3491" t="s">
        <v>167</v>
      </c>
      <c r="F3491">
        <v>2008</v>
      </c>
      <c r="G3491">
        <v>69.754781443839903</v>
      </c>
      <c r="H3491">
        <v>72.444398946939103</v>
      </c>
      <c r="I3491">
        <v>66.6779847352784</v>
      </c>
    </row>
    <row r="3492" spans="1:9" x14ac:dyDescent="0.15">
      <c r="A3492" t="s">
        <v>202</v>
      </c>
      <c r="B3492" t="s">
        <v>250</v>
      </c>
      <c r="C3492" t="s">
        <v>1</v>
      </c>
      <c r="D3492" t="s">
        <v>204</v>
      </c>
      <c r="E3492" t="s">
        <v>167</v>
      </c>
      <c r="F3492">
        <v>2008</v>
      </c>
      <c r="G3492">
        <v>71.536917653544705</v>
      </c>
      <c r="H3492">
        <v>74.731474349903806</v>
      </c>
      <c r="I3492">
        <v>67.842856914884806</v>
      </c>
    </row>
    <row r="3493" spans="1:9" x14ac:dyDescent="0.15">
      <c r="A3493" t="s">
        <v>202</v>
      </c>
      <c r="B3493" t="s">
        <v>250</v>
      </c>
      <c r="C3493" t="s">
        <v>205</v>
      </c>
      <c r="D3493" t="s">
        <v>204</v>
      </c>
      <c r="E3493" t="s">
        <v>167</v>
      </c>
      <c r="F3493">
        <v>2008</v>
      </c>
      <c r="G3493">
        <v>70.704477499821905</v>
      </c>
      <c r="H3493">
        <v>73.600761156743204</v>
      </c>
      <c r="I3493">
        <v>67.321332855472704</v>
      </c>
    </row>
    <row r="3494" spans="1:9" x14ac:dyDescent="0.15">
      <c r="A3494" t="s">
        <v>202</v>
      </c>
      <c r="B3494" t="s">
        <v>251</v>
      </c>
      <c r="C3494" t="s">
        <v>21</v>
      </c>
      <c r="D3494" t="s">
        <v>204</v>
      </c>
      <c r="E3494" t="s">
        <v>167</v>
      </c>
      <c r="F3494">
        <v>2008</v>
      </c>
      <c r="G3494">
        <v>69.461761497221005</v>
      </c>
      <c r="H3494">
        <v>72.139544121362604</v>
      </c>
      <c r="I3494">
        <v>66.377009168193595</v>
      </c>
    </row>
    <row r="3495" spans="1:9" x14ac:dyDescent="0.15">
      <c r="A3495" t="s">
        <v>202</v>
      </c>
      <c r="B3495" t="s">
        <v>251</v>
      </c>
      <c r="C3495" t="s">
        <v>1</v>
      </c>
      <c r="D3495" t="s">
        <v>204</v>
      </c>
      <c r="E3495" t="s">
        <v>167</v>
      </c>
      <c r="F3495">
        <v>2008</v>
      </c>
      <c r="G3495">
        <v>70.2510850828656</v>
      </c>
      <c r="H3495">
        <v>73.387505090687497</v>
      </c>
      <c r="I3495">
        <v>66.767548928653696</v>
      </c>
    </row>
    <row r="3496" spans="1:9" x14ac:dyDescent="0.15">
      <c r="A3496" t="s">
        <v>202</v>
      </c>
      <c r="B3496" t="s">
        <v>251</v>
      </c>
      <c r="C3496" t="s">
        <v>205</v>
      </c>
      <c r="D3496" t="s">
        <v>204</v>
      </c>
      <c r="E3496" t="s">
        <v>167</v>
      </c>
      <c r="F3496">
        <v>2008</v>
      </c>
      <c r="G3496">
        <v>69.887159900226493</v>
      </c>
      <c r="H3496">
        <v>72.795250803471404</v>
      </c>
      <c r="I3496">
        <v>66.537672852943999</v>
      </c>
    </row>
    <row r="3497" spans="1:9" x14ac:dyDescent="0.15">
      <c r="A3497" t="s">
        <v>202</v>
      </c>
      <c r="B3497" t="s">
        <v>252</v>
      </c>
      <c r="C3497" t="s">
        <v>21</v>
      </c>
      <c r="D3497" t="s">
        <v>204</v>
      </c>
      <c r="E3497" t="s">
        <v>167</v>
      </c>
      <c r="F3497">
        <v>2008</v>
      </c>
      <c r="G3497">
        <v>69.285404060082499</v>
      </c>
      <c r="H3497">
        <v>71.840142071052099</v>
      </c>
      <c r="I3497">
        <v>66.285319614768994</v>
      </c>
    </row>
    <row r="3498" spans="1:9" x14ac:dyDescent="0.15">
      <c r="A3498" t="s">
        <v>202</v>
      </c>
      <c r="B3498" t="s">
        <v>252</v>
      </c>
      <c r="C3498" t="s">
        <v>1</v>
      </c>
      <c r="D3498" t="s">
        <v>204</v>
      </c>
      <c r="E3498" t="s">
        <v>167</v>
      </c>
      <c r="F3498">
        <v>2008</v>
      </c>
      <c r="G3498">
        <v>70.779457691775093</v>
      </c>
      <c r="H3498">
        <v>74.022167362633198</v>
      </c>
      <c r="I3498">
        <v>67.202794077651006</v>
      </c>
    </row>
    <row r="3499" spans="1:9" x14ac:dyDescent="0.15">
      <c r="A3499" t="s">
        <v>202</v>
      </c>
      <c r="B3499" t="s">
        <v>252</v>
      </c>
      <c r="C3499" t="s">
        <v>205</v>
      </c>
      <c r="D3499" t="s">
        <v>204</v>
      </c>
      <c r="E3499" t="s">
        <v>167</v>
      </c>
      <c r="F3499">
        <v>2008</v>
      </c>
      <c r="G3499">
        <v>70.071405883721397</v>
      </c>
      <c r="H3499">
        <v>72.955518489992002</v>
      </c>
      <c r="I3499">
        <v>66.772738703218096</v>
      </c>
    </row>
    <row r="3500" spans="1:9" x14ac:dyDescent="0.15">
      <c r="A3500" t="s">
        <v>202</v>
      </c>
      <c r="B3500" t="s">
        <v>253</v>
      </c>
      <c r="C3500" t="s">
        <v>21</v>
      </c>
      <c r="D3500" t="s">
        <v>204</v>
      </c>
      <c r="E3500" t="s">
        <v>167</v>
      </c>
      <c r="F3500">
        <v>2008</v>
      </c>
      <c r="G3500">
        <v>69.826694462861695</v>
      </c>
      <c r="H3500">
        <v>72.449613841197205</v>
      </c>
      <c r="I3500">
        <v>66.795921754376906</v>
      </c>
    </row>
    <row r="3501" spans="1:9" x14ac:dyDescent="0.15">
      <c r="A3501" t="s">
        <v>202</v>
      </c>
      <c r="B3501" t="s">
        <v>253</v>
      </c>
      <c r="C3501" t="s">
        <v>1</v>
      </c>
      <c r="D3501" t="s">
        <v>204</v>
      </c>
      <c r="E3501" t="s">
        <v>167</v>
      </c>
      <c r="F3501">
        <v>2008</v>
      </c>
      <c r="G3501">
        <v>70.653099179515195</v>
      </c>
      <c r="H3501">
        <v>73.681051084603098</v>
      </c>
      <c r="I3501">
        <v>67.068281186608502</v>
      </c>
    </row>
    <row r="3502" spans="1:9" x14ac:dyDescent="0.15">
      <c r="A3502" t="s">
        <v>202</v>
      </c>
      <c r="B3502" t="s">
        <v>253</v>
      </c>
      <c r="C3502" t="s">
        <v>205</v>
      </c>
      <c r="D3502" t="s">
        <v>204</v>
      </c>
      <c r="E3502" t="s">
        <v>167</v>
      </c>
      <c r="F3502">
        <v>2008</v>
      </c>
      <c r="G3502">
        <v>70.290775630121303</v>
      </c>
      <c r="H3502">
        <v>73.099953628982902</v>
      </c>
      <c r="I3502">
        <v>66.859367235796796</v>
      </c>
    </row>
    <row r="3503" spans="1:9" x14ac:dyDescent="0.15">
      <c r="A3503" t="s">
        <v>202</v>
      </c>
      <c r="B3503" t="s">
        <v>123</v>
      </c>
      <c r="C3503" t="s">
        <v>21</v>
      </c>
      <c r="D3503" t="s">
        <v>204</v>
      </c>
      <c r="E3503" t="s">
        <v>167</v>
      </c>
      <c r="F3503">
        <v>2008</v>
      </c>
      <c r="G3503">
        <v>69.057330482089895</v>
      </c>
      <c r="H3503">
        <v>71.616235887818306</v>
      </c>
      <c r="I3503">
        <v>65.943469015322904</v>
      </c>
    </row>
    <row r="3504" spans="1:9" x14ac:dyDescent="0.15">
      <c r="A3504" t="s">
        <v>202</v>
      </c>
      <c r="B3504" t="s">
        <v>123</v>
      </c>
      <c r="C3504" t="s">
        <v>1</v>
      </c>
      <c r="D3504" t="s">
        <v>204</v>
      </c>
      <c r="E3504" t="s">
        <v>167</v>
      </c>
      <c r="F3504">
        <v>2008</v>
      </c>
      <c r="G3504">
        <v>70.484995168864302</v>
      </c>
      <c r="H3504">
        <v>73.547885458071903</v>
      </c>
      <c r="I3504">
        <v>66.957536089890397</v>
      </c>
    </row>
    <row r="3505" spans="1:9" x14ac:dyDescent="0.15">
      <c r="A3505" t="s">
        <v>202</v>
      </c>
      <c r="B3505" t="s">
        <v>123</v>
      </c>
      <c r="C3505" t="s">
        <v>205</v>
      </c>
      <c r="D3505" t="s">
        <v>204</v>
      </c>
      <c r="E3505" t="s">
        <v>167</v>
      </c>
      <c r="F3505">
        <v>2008</v>
      </c>
      <c r="G3505">
        <v>69.823690242281501</v>
      </c>
      <c r="H3505">
        <v>72.628276615332297</v>
      </c>
      <c r="I3505">
        <v>66.510521507019504</v>
      </c>
    </row>
    <row r="3506" spans="1:9" x14ac:dyDescent="0.15">
      <c r="A3506" t="s">
        <v>202</v>
      </c>
      <c r="B3506" t="s">
        <v>254</v>
      </c>
      <c r="C3506" t="s">
        <v>21</v>
      </c>
      <c r="D3506" t="s">
        <v>204</v>
      </c>
      <c r="E3506" t="s">
        <v>167</v>
      </c>
      <c r="F3506">
        <v>2008</v>
      </c>
      <c r="G3506">
        <v>69.11546779116</v>
      </c>
      <c r="H3506">
        <v>71.663478501372595</v>
      </c>
      <c r="I3506">
        <v>66.071691744440798</v>
      </c>
    </row>
    <row r="3507" spans="1:9" x14ac:dyDescent="0.15">
      <c r="A3507" t="s">
        <v>202</v>
      </c>
      <c r="B3507" t="s">
        <v>254</v>
      </c>
      <c r="C3507" t="s">
        <v>1</v>
      </c>
      <c r="D3507" t="s">
        <v>204</v>
      </c>
      <c r="E3507" t="s">
        <v>167</v>
      </c>
      <c r="F3507">
        <v>2008</v>
      </c>
      <c r="G3507">
        <v>70.696047650960594</v>
      </c>
      <c r="H3507">
        <v>73.791308658469006</v>
      </c>
      <c r="I3507">
        <v>67.153711777083601</v>
      </c>
    </row>
    <row r="3508" spans="1:9" x14ac:dyDescent="0.15">
      <c r="A3508" t="s">
        <v>202</v>
      </c>
      <c r="B3508" t="s">
        <v>254</v>
      </c>
      <c r="C3508" t="s">
        <v>205</v>
      </c>
      <c r="D3508" t="s">
        <v>204</v>
      </c>
      <c r="E3508" t="s">
        <v>167</v>
      </c>
      <c r="F3508">
        <v>2008</v>
      </c>
      <c r="G3508">
        <v>69.945930205249596</v>
      </c>
      <c r="H3508">
        <v>72.742345494276407</v>
      </c>
      <c r="I3508">
        <v>66.655441778168793</v>
      </c>
    </row>
    <row r="3509" spans="1:9" x14ac:dyDescent="0.15">
      <c r="A3509" t="s">
        <v>202</v>
      </c>
      <c r="B3509" t="s">
        <v>255</v>
      </c>
      <c r="C3509" t="s">
        <v>21</v>
      </c>
      <c r="D3509" t="s">
        <v>204</v>
      </c>
      <c r="E3509" t="s">
        <v>167</v>
      </c>
      <c r="F3509">
        <v>2008</v>
      </c>
      <c r="G3509">
        <v>66.926024361692896</v>
      </c>
      <c r="H3509">
        <v>69.454894333468602</v>
      </c>
      <c r="I3509">
        <v>63.958858245028502</v>
      </c>
    </row>
    <row r="3510" spans="1:9" x14ac:dyDescent="0.15">
      <c r="A3510" t="s">
        <v>202</v>
      </c>
      <c r="B3510" t="s">
        <v>255</v>
      </c>
      <c r="C3510" t="s">
        <v>1</v>
      </c>
      <c r="D3510" t="s">
        <v>204</v>
      </c>
      <c r="E3510" t="s">
        <v>167</v>
      </c>
      <c r="F3510">
        <v>2008</v>
      </c>
      <c r="G3510">
        <v>69.605927602462899</v>
      </c>
      <c r="H3510">
        <v>72.730428169871402</v>
      </c>
      <c r="I3510">
        <v>66.108167855073702</v>
      </c>
    </row>
    <row r="3511" spans="1:9" x14ac:dyDescent="0.15">
      <c r="A3511" t="s">
        <v>202</v>
      </c>
      <c r="B3511" t="s">
        <v>255</v>
      </c>
      <c r="C3511" t="s">
        <v>205</v>
      </c>
      <c r="D3511" t="s">
        <v>204</v>
      </c>
      <c r="E3511" t="s">
        <v>167</v>
      </c>
      <c r="F3511">
        <v>2008</v>
      </c>
      <c r="G3511">
        <v>68.258410700693602</v>
      </c>
      <c r="H3511">
        <v>71.032325518169301</v>
      </c>
      <c r="I3511">
        <v>64.968232034495699</v>
      </c>
    </row>
    <row r="3512" spans="1:9" x14ac:dyDescent="0.15">
      <c r="A3512" t="s">
        <v>202</v>
      </c>
      <c r="B3512" t="s">
        <v>256</v>
      </c>
      <c r="C3512" t="s">
        <v>21</v>
      </c>
      <c r="D3512" t="s">
        <v>204</v>
      </c>
      <c r="E3512" t="s">
        <v>167</v>
      </c>
      <c r="F3512">
        <v>2008</v>
      </c>
      <c r="G3512">
        <v>68.508833848782899</v>
      </c>
      <c r="H3512">
        <v>71.011472379475407</v>
      </c>
      <c r="I3512">
        <v>65.518211704303994</v>
      </c>
    </row>
    <row r="3513" spans="1:9" x14ac:dyDescent="0.15">
      <c r="A3513" t="s">
        <v>202</v>
      </c>
      <c r="B3513" t="s">
        <v>256</v>
      </c>
      <c r="C3513" t="s">
        <v>1</v>
      </c>
      <c r="D3513" t="s">
        <v>204</v>
      </c>
      <c r="E3513" t="s">
        <v>167</v>
      </c>
      <c r="F3513">
        <v>2008</v>
      </c>
      <c r="G3513">
        <v>70.314966934501598</v>
      </c>
      <c r="H3513">
        <v>73.358970466155398</v>
      </c>
      <c r="I3513">
        <v>66.742838920233893</v>
      </c>
    </row>
    <row r="3514" spans="1:9" x14ac:dyDescent="0.15">
      <c r="A3514" t="s">
        <v>202</v>
      </c>
      <c r="B3514" t="s">
        <v>256</v>
      </c>
      <c r="C3514" t="s">
        <v>205</v>
      </c>
      <c r="D3514" t="s">
        <v>204</v>
      </c>
      <c r="E3514" t="s">
        <v>167</v>
      </c>
      <c r="F3514">
        <v>2008</v>
      </c>
      <c r="G3514">
        <v>69.449268110070705</v>
      </c>
      <c r="H3514">
        <v>72.213326863626193</v>
      </c>
      <c r="I3514">
        <v>66.159096043193898</v>
      </c>
    </row>
    <row r="3515" spans="1:9" x14ac:dyDescent="0.15">
      <c r="A3515" t="s">
        <v>202</v>
      </c>
      <c r="B3515" t="s">
        <v>257</v>
      </c>
      <c r="C3515" t="s">
        <v>21</v>
      </c>
      <c r="D3515" t="s">
        <v>204</v>
      </c>
      <c r="E3515" t="s">
        <v>167</v>
      </c>
      <c r="F3515">
        <v>2008</v>
      </c>
      <c r="G3515">
        <v>66.395768660531601</v>
      </c>
      <c r="H3515">
        <v>68.829675632129593</v>
      </c>
      <c r="I3515">
        <v>63.484290872273199</v>
      </c>
    </row>
    <row r="3516" spans="1:9" x14ac:dyDescent="0.15">
      <c r="A3516" t="s">
        <v>202</v>
      </c>
      <c r="B3516" t="s">
        <v>257</v>
      </c>
      <c r="C3516" t="s">
        <v>1</v>
      </c>
      <c r="D3516" t="s">
        <v>204</v>
      </c>
      <c r="E3516" t="s">
        <v>167</v>
      </c>
      <c r="F3516">
        <v>2008</v>
      </c>
      <c r="G3516">
        <v>69.344901993185005</v>
      </c>
      <c r="H3516">
        <v>72.300540215750502</v>
      </c>
      <c r="I3516">
        <v>65.977065128041005</v>
      </c>
    </row>
    <row r="3517" spans="1:9" x14ac:dyDescent="0.15">
      <c r="A3517" t="s">
        <v>202</v>
      </c>
      <c r="B3517" t="s">
        <v>257</v>
      </c>
      <c r="C3517" t="s">
        <v>205</v>
      </c>
      <c r="D3517" t="s">
        <v>204</v>
      </c>
      <c r="E3517" t="s">
        <v>167</v>
      </c>
      <c r="F3517">
        <v>2008</v>
      </c>
      <c r="G3517">
        <v>67.867245912090198</v>
      </c>
      <c r="H3517">
        <v>70.599858935588401</v>
      </c>
      <c r="I3517">
        <v>64.674993548067604</v>
      </c>
    </row>
    <row r="3518" spans="1:9" x14ac:dyDescent="0.15">
      <c r="A3518" t="s">
        <v>202</v>
      </c>
      <c r="B3518" t="s">
        <v>258</v>
      </c>
      <c r="C3518" t="s">
        <v>21</v>
      </c>
      <c r="D3518" t="s">
        <v>204</v>
      </c>
      <c r="E3518" t="s">
        <v>167</v>
      </c>
      <c r="F3518">
        <v>2008</v>
      </c>
      <c r="G3518">
        <v>67.434921989590293</v>
      </c>
      <c r="H3518">
        <v>69.858272784390493</v>
      </c>
      <c r="I3518">
        <v>64.591920328944497</v>
      </c>
    </row>
    <row r="3519" spans="1:9" x14ac:dyDescent="0.15">
      <c r="A3519" t="s">
        <v>202</v>
      </c>
      <c r="B3519" t="s">
        <v>258</v>
      </c>
      <c r="C3519" t="s">
        <v>1</v>
      </c>
      <c r="D3519" t="s">
        <v>204</v>
      </c>
      <c r="E3519" t="s">
        <v>167</v>
      </c>
      <c r="F3519">
        <v>2008</v>
      </c>
      <c r="G3519">
        <v>69.048855020115198</v>
      </c>
      <c r="H3519">
        <v>72.011122012894106</v>
      </c>
      <c r="I3519">
        <v>65.709698391007095</v>
      </c>
    </row>
    <row r="3520" spans="1:9" x14ac:dyDescent="0.15">
      <c r="A3520" t="s">
        <v>202</v>
      </c>
      <c r="B3520" t="s">
        <v>258</v>
      </c>
      <c r="C3520" t="s">
        <v>205</v>
      </c>
      <c r="D3520" t="s">
        <v>204</v>
      </c>
      <c r="E3520" t="s">
        <v>167</v>
      </c>
      <c r="F3520">
        <v>2008</v>
      </c>
      <c r="G3520">
        <v>68.2828516282419</v>
      </c>
      <c r="H3520">
        <v>70.932432045383393</v>
      </c>
      <c r="I3520">
        <v>65.186493810862402</v>
      </c>
    </row>
    <row r="3521" spans="1:9" x14ac:dyDescent="0.15">
      <c r="A3521" t="s">
        <v>202</v>
      </c>
      <c r="B3521" t="s">
        <v>259</v>
      </c>
      <c r="C3521" t="s">
        <v>21</v>
      </c>
      <c r="D3521" t="s">
        <v>204</v>
      </c>
      <c r="E3521" t="s">
        <v>167</v>
      </c>
      <c r="F3521">
        <v>2008</v>
      </c>
      <c r="G3521">
        <v>68.733793269325304</v>
      </c>
      <c r="H3521">
        <v>71.298552195617205</v>
      </c>
      <c r="I3521">
        <v>65.697661591056402</v>
      </c>
    </row>
    <row r="3522" spans="1:9" x14ac:dyDescent="0.15">
      <c r="A3522" t="s">
        <v>202</v>
      </c>
      <c r="B3522" t="s">
        <v>259</v>
      </c>
      <c r="C3522" t="s">
        <v>1</v>
      </c>
      <c r="D3522" t="s">
        <v>204</v>
      </c>
      <c r="E3522" t="s">
        <v>167</v>
      </c>
      <c r="F3522">
        <v>2008</v>
      </c>
      <c r="G3522">
        <v>70.620630566119999</v>
      </c>
      <c r="H3522">
        <v>73.5914600293913</v>
      </c>
      <c r="I3522">
        <v>67.130667338806404</v>
      </c>
    </row>
    <row r="3523" spans="1:9" x14ac:dyDescent="0.15">
      <c r="A3523" t="s">
        <v>202</v>
      </c>
      <c r="B3523" t="s">
        <v>259</v>
      </c>
      <c r="C3523" t="s">
        <v>205</v>
      </c>
      <c r="D3523" t="s">
        <v>204</v>
      </c>
      <c r="E3523" t="s">
        <v>167</v>
      </c>
      <c r="F3523">
        <v>2008</v>
      </c>
      <c r="G3523">
        <v>69.729579687731501</v>
      </c>
      <c r="H3523">
        <v>72.504010195996401</v>
      </c>
      <c r="I3523">
        <v>66.456936173407897</v>
      </c>
    </row>
    <row r="3524" spans="1:9" x14ac:dyDescent="0.15">
      <c r="A3524" t="s">
        <v>202</v>
      </c>
      <c r="B3524" t="s">
        <v>260</v>
      </c>
      <c r="C3524" t="s">
        <v>21</v>
      </c>
      <c r="D3524" t="s">
        <v>204</v>
      </c>
      <c r="E3524" t="s">
        <v>167</v>
      </c>
      <c r="F3524">
        <v>2008</v>
      </c>
      <c r="G3524">
        <v>66.580409953236398</v>
      </c>
      <c r="H3524">
        <v>69.010937154085596</v>
      </c>
      <c r="I3524">
        <v>63.630442140345302</v>
      </c>
    </row>
    <row r="3525" spans="1:9" x14ac:dyDescent="0.15">
      <c r="A3525" t="s">
        <v>202</v>
      </c>
      <c r="B3525" t="s">
        <v>260</v>
      </c>
      <c r="C3525" t="s">
        <v>1</v>
      </c>
      <c r="D3525" t="s">
        <v>204</v>
      </c>
      <c r="E3525" t="s">
        <v>167</v>
      </c>
      <c r="F3525">
        <v>2008</v>
      </c>
      <c r="G3525">
        <v>69.057641371577802</v>
      </c>
      <c r="H3525">
        <v>72.007347381656999</v>
      </c>
      <c r="I3525">
        <v>65.588375639323303</v>
      </c>
    </row>
    <row r="3526" spans="1:9" x14ac:dyDescent="0.15">
      <c r="A3526" t="s">
        <v>202</v>
      </c>
      <c r="B3526" t="s">
        <v>260</v>
      </c>
      <c r="C3526" t="s">
        <v>205</v>
      </c>
      <c r="D3526" t="s">
        <v>204</v>
      </c>
      <c r="E3526" t="s">
        <v>167</v>
      </c>
      <c r="F3526">
        <v>2008</v>
      </c>
      <c r="G3526">
        <v>67.830877973688501</v>
      </c>
      <c r="H3526">
        <v>70.542229100647305</v>
      </c>
      <c r="I3526">
        <v>64.720941344678707</v>
      </c>
    </row>
    <row r="3527" spans="1:9" x14ac:dyDescent="0.15">
      <c r="A3527" t="s">
        <v>202</v>
      </c>
      <c r="B3527" t="s">
        <v>261</v>
      </c>
      <c r="C3527" t="s">
        <v>21</v>
      </c>
      <c r="D3527" t="s">
        <v>204</v>
      </c>
      <c r="E3527" t="s">
        <v>167</v>
      </c>
      <c r="F3527">
        <v>2008</v>
      </c>
      <c r="G3527">
        <v>68.125716265694905</v>
      </c>
      <c r="H3527">
        <v>70.533782695480994</v>
      </c>
      <c r="I3527">
        <v>65.206024877513102</v>
      </c>
    </row>
    <row r="3528" spans="1:9" x14ac:dyDescent="0.15">
      <c r="A3528" t="s">
        <v>202</v>
      </c>
      <c r="B3528" t="s">
        <v>261</v>
      </c>
      <c r="C3528" t="s">
        <v>1</v>
      </c>
      <c r="D3528" t="s">
        <v>204</v>
      </c>
      <c r="E3528" t="s">
        <v>167</v>
      </c>
      <c r="F3528">
        <v>2008</v>
      </c>
      <c r="G3528">
        <v>70.344468632999195</v>
      </c>
      <c r="H3528">
        <v>73.430322746274996</v>
      </c>
      <c r="I3528">
        <v>66.979568299293106</v>
      </c>
    </row>
    <row r="3529" spans="1:9" x14ac:dyDescent="0.15">
      <c r="A3529" t="s">
        <v>202</v>
      </c>
      <c r="B3529" t="s">
        <v>261</v>
      </c>
      <c r="C3529" t="s">
        <v>205</v>
      </c>
      <c r="D3529" t="s">
        <v>204</v>
      </c>
      <c r="E3529" t="s">
        <v>167</v>
      </c>
      <c r="F3529">
        <v>2008</v>
      </c>
      <c r="G3529">
        <v>69.269520547725307</v>
      </c>
      <c r="H3529">
        <v>72.0181515871991</v>
      </c>
      <c r="I3529">
        <v>66.079600669137093</v>
      </c>
    </row>
    <row r="3530" spans="1:9" x14ac:dyDescent="0.15">
      <c r="A3530" t="s">
        <v>202</v>
      </c>
      <c r="B3530" t="s">
        <v>262</v>
      </c>
      <c r="C3530" t="s">
        <v>21</v>
      </c>
      <c r="D3530" t="s">
        <v>204</v>
      </c>
      <c r="E3530" t="s">
        <v>167</v>
      </c>
      <c r="F3530">
        <v>2008</v>
      </c>
      <c r="G3530">
        <v>67.816583200311101</v>
      </c>
      <c r="H3530">
        <v>70.430513901140102</v>
      </c>
      <c r="I3530">
        <v>64.799638394150804</v>
      </c>
    </row>
    <row r="3531" spans="1:9" x14ac:dyDescent="0.15">
      <c r="A3531" t="s">
        <v>202</v>
      </c>
      <c r="B3531" t="s">
        <v>262</v>
      </c>
      <c r="C3531" t="s">
        <v>1</v>
      </c>
      <c r="D3531" t="s">
        <v>204</v>
      </c>
      <c r="E3531" t="s">
        <v>167</v>
      </c>
      <c r="F3531">
        <v>2008</v>
      </c>
      <c r="G3531">
        <v>69.840014707997796</v>
      </c>
      <c r="H3531">
        <v>72.941264183266696</v>
      </c>
      <c r="I3531">
        <v>66.249094966164193</v>
      </c>
    </row>
    <row r="3532" spans="1:9" x14ac:dyDescent="0.15">
      <c r="A3532" t="s">
        <v>202</v>
      </c>
      <c r="B3532" t="s">
        <v>262</v>
      </c>
      <c r="C3532" t="s">
        <v>205</v>
      </c>
      <c r="D3532" t="s">
        <v>204</v>
      </c>
      <c r="E3532" t="s">
        <v>167</v>
      </c>
      <c r="F3532">
        <v>2008</v>
      </c>
      <c r="G3532">
        <v>68.872072073590502</v>
      </c>
      <c r="H3532">
        <v>71.710186031805193</v>
      </c>
      <c r="I3532">
        <v>65.538382565717995</v>
      </c>
    </row>
    <row r="3533" spans="1:9" x14ac:dyDescent="0.15">
      <c r="A3533" t="s">
        <v>202</v>
      </c>
      <c r="B3533" t="s">
        <v>263</v>
      </c>
      <c r="C3533" t="s">
        <v>21</v>
      </c>
      <c r="D3533" t="s">
        <v>204</v>
      </c>
      <c r="E3533" t="s">
        <v>167</v>
      </c>
      <c r="F3533">
        <v>2008</v>
      </c>
      <c r="G3533">
        <v>67.163289800124105</v>
      </c>
      <c r="H3533">
        <v>69.667558926308899</v>
      </c>
      <c r="I3533">
        <v>64.302929303558003</v>
      </c>
    </row>
    <row r="3534" spans="1:9" x14ac:dyDescent="0.15">
      <c r="A3534" t="s">
        <v>202</v>
      </c>
      <c r="B3534" t="s">
        <v>263</v>
      </c>
      <c r="C3534" t="s">
        <v>1</v>
      </c>
      <c r="D3534" t="s">
        <v>204</v>
      </c>
      <c r="E3534" t="s">
        <v>167</v>
      </c>
      <c r="F3534">
        <v>2008</v>
      </c>
      <c r="G3534">
        <v>69.142567822221295</v>
      </c>
      <c r="H3534">
        <v>72.1128520703231</v>
      </c>
      <c r="I3534">
        <v>65.788038650511595</v>
      </c>
    </row>
    <row r="3535" spans="1:9" x14ac:dyDescent="0.15">
      <c r="A3535" t="s">
        <v>202</v>
      </c>
      <c r="B3535" t="s">
        <v>263</v>
      </c>
      <c r="C3535" t="s">
        <v>205</v>
      </c>
      <c r="D3535" t="s">
        <v>204</v>
      </c>
      <c r="E3535" t="s">
        <v>167</v>
      </c>
      <c r="F3535">
        <v>2008</v>
      </c>
      <c r="G3535">
        <v>68.175835513117505</v>
      </c>
      <c r="H3535">
        <v>70.909312266222699</v>
      </c>
      <c r="I3535">
        <v>65.064148165879999</v>
      </c>
    </row>
    <row r="3536" spans="1:9" x14ac:dyDescent="0.15">
      <c r="A3536" t="s">
        <v>202</v>
      </c>
      <c r="B3536" t="s">
        <v>264</v>
      </c>
      <c r="C3536" t="s">
        <v>21</v>
      </c>
      <c r="D3536" t="s">
        <v>204</v>
      </c>
      <c r="E3536" t="s">
        <v>167</v>
      </c>
      <c r="F3536">
        <v>2008</v>
      </c>
      <c r="G3536">
        <v>66.490588487354799</v>
      </c>
      <c r="H3536">
        <v>68.988158571976001</v>
      </c>
      <c r="I3536">
        <v>63.531292842461902</v>
      </c>
    </row>
    <row r="3537" spans="1:9" x14ac:dyDescent="0.15">
      <c r="A3537" t="s">
        <v>202</v>
      </c>
      <c r="B3537" t="s">
        <v>264</v>
      </c>
      <c r="C3537" t="s">
        <v>1</v>
      </c>
      <c r="D3537" t="s">
        <v>204</v>
      </c>
      <c r="E3537" t="s">
        <v>167</v>
      </c>
      <c r="F3537">
        <v>2008</v>
      </c>
      <c r="G3537">
        <v>69.704774583316805</v>
      </c>
      <c r="H3537">
        <v>72.839199373682902</v>
      </c>
      <c r="I3537">
        <v>66.131646088778794</v>
      </c>
    </row>
    <row r="3538" spans="1:9" x14ac:dyDescent="0.15">
      <c r="A3538" t="s">
        <v>202</v>
      </c>
      <c r="B3538" t="s">
        <v>264</v>
      </c>
      <c r="C3538" t="s">
        <v>205</v>
      </c>
      <c r="D3538" t="s">
        <v>204</v>
      </c>
      <c r="E3538" t="s">
        <v>167</v>
      </c>
      <c r="F3538">
        <v>2008</v>
      </c>
      <c r="G3538">
        <v>68.044555450751005</v>
      </c>
      <c r="H3538">
        <v>70.800442170082604</v>
      </c>
      <c r="I3538">
        <v>64.853974422177501</v>
      </c>
    </row>
    <row r="3539" spans="1:9" x14ac:dyDescent="0.15">
      <c r="A3539" t="s">
        <v>202</v>
      </c>
      <c r="B3539" t="s">
        <v>265</v>
      </c>
      <c r="C3539" t="s">
        <v>21</v>
      </c>
      <c r="D3539" t="s">
        <v>204</v>
      </c>
      <c r="E3539" t="s">
        <v>167</v>
      </c>
      <c r="F3539">
        <v>2008</v>
      </c>
      <c r="G3539">
        <v>69.527138435570606</v>
      </c>
      <c r="H3539">
        <v>72.120436347939503</v>
      </c>
      <c r="I3539">
        <v>66.450016451626396</v>
      </c>
    </row>
    <row r="3540" spans="1:9" x14ac:dyDescent="0.15">
      <c r="A3540" t="s">
        <v>202</v>
      </c>
      <c r="B3540" t="s">
        <v>265</v>
      </c>
      <c r="C3540" t="s">
        <v>1</v>
      </c>
      <c r="D3540" t="s">
        <v>204</v>
      </c>
      <c r="E3540" t="s">
        <v>167</v>
      </c>
      <c r="F3540">
        <v>2008</v>
      </c>
      <c r="G3540">
        <v>71.495675553186004</v>
      </c>
      <c r="H3540">
        <v>74.599179789566605</v>
      </c>
      <c r="I3540">
        <v>67.902854770412901</v>
      </c>
    </row>
    <row r="3541" spans="1:9" x14ac:dyDescent="0.15">
      <c r="A3541" t="s">
        <v>202</v>
      </c>
      <c r="B3541" t="s">
        <v>265</v>
      </c>
      <c r="C3541" t="s">
        <v>205</v>
      </c>
      <c r="D3541" t="s">
        <v>204</v>
      </c>
      <c r="E3541" t="s">
        <v>167</v>
      </c>
      <c r="F3541">
        <v>2008</v>
      </c>
      <c r="G3541">
        <v>70.553562109162897</v>
      </c>
      <c r="H3541">
        <v>73.381557803967596</v>
      </c>
      <c r="I3541">
        <v>67.221680999506901</v>
      </c>
    </row>
    <row r="3542" spans="1:9" x14ac:dyDescent="0.15">
      <c r="A3542" t="s">
        <v>202</v>
      </c>
      <c r="B3542" t="s">
        <v>266</v>
      </c>
      <c r="C3542" t="s">
        <v>21</v>
      </c>
      <c r="D3542" t="s">
        <v>204</v>
      </c>
      <c r="E3542" t="s">
        <v>167</v>
      </c>
      <c r="F3542">
        <v>2008</v>
      </c>
      <c r="G3542">
        <v>69.8945443745598</v>
      </c>
      <c r="H3542">
        <v>72.445603575925702</v>
      </c>
      <c r="I3542">
        <v>66.794569811165502</v>
      </c>
    </row>
    <row r="3543" spans="1:9" x14ac:dyDescent="0.15">
      <c r="A3543" t="s">
        <v>202</v>
      </c>
      <c r="B3543" t="s">
        <v>266</v>
      </c>
      <c r="C3543" t="s">
        <v>1</v>
      </c>
      <c r="D3543" t="s">
        <v>204</v>
      </c>
      <c r="E3543" t="s">
        <v>167</v>
      </c>
      <c r="F3543">
        <v>2008</v>
      </c>
      <c r="G3543">
        <v>71.571560357191203</v>
      </c>
      <c r="H3543">
        <v>74.655555333318901</v>
      </c>
      <c r="I3543">
        <v>67.9119471417536</v>
      </c>
    </row>
    <row r="3544" spans="1:9" x14ac:dyDescent="0.15">
      <c r="A3544" t="s">
        <v>202</v>
      </c>
      <c r="B3544" t="s">
        <v>266</v>
      </c>
      <c r="C3544" t="s">
        <v>205</v>
      </c>
      <c r="D3544" t="s">
        <v>204</v>
      </c>
      <c r="E3544" t="s">
        <v>167</v>
      </c>
      <c r="F3544">
        <v>2008</v>
      </c>
      <c r="G3544">
        <v>70.773712329983496</v>
      </c>
      <c r="H3544">
        <v>73.564898784713606</v>
      </c>
      <c r="I3544">
        <v>67.3861423377368</v>
      </c>
    </row>
    <row r="3545" spans="1:9" x14ac:dyDescent="0.15">
      <c r="A3545" t="s">
        <v>202</v>
      </c>
      <c r="B3545" t="s">
        <v>267</v>
      </c>
      <c r="C3545" t="s">
        <v>21</v>
      </c>
      <c r="D3545" t="s">
        <v>204</v>
      </c>
      <c r="E3545" t="s">
        <v>167</v>
      </c>
      <c r="F3545">
        <v>2008</v>
      </c>
      <c r="G3545">
        <v>69.105143498101597</v>
      </c>
      <c r="H3545">
        <v>71.655825015542902</v>
      </c>
      <c r="I3545">
        <v>66.051414136368507</v>
      </c>
    </row>
    <row r="3546" spans="1:9" x14ac:dyDescent="0.15">
      <c r="A3546" t="s">
        <v>202</v>
      </c>
      <c r="B3546" t="s">
        <v>267</v>
      </c>
      <c r="C3546" t="s">
        <v>1</v>
      </c>
      <c r="D3546" t="s">
        <v>204</v>
      </c>
      <c r="E3546" t="s">
        <v>167</v>
      </c>
      <c r="F3546">
        <v>2008</v>
      </c>
      <c r="G3546">
        <v>70.418992665932706</v>
      </c>
      <c r="H3546">
        <v>73.453999669138696</v>
      </c>
      <c r="I3546">
        <v>66.898232037611194</v>
      </c>
    </row>
    <row r="3547" spans="1:9" x14ac:dyDescent="0.15">
      <c r="A3547" t="s">
        <v>202</v>
      </c>
      <c r="B3547" t="s">
        <v>267</v>
      </c>
      <c r="C3547" t="s">
        <v>205</v>
      </c>
      <c r="D3547" t="s">
        <v>204</v>
      </c>
      <c r="E3547" t="s">
        <v>167</v>
      </c>
      <c r="F3547">
        <v>2008</v>
      </c>
      <c r="G3547">
        <v>69.805585414910595</v>
      </c>
      <c r="H3547">
        <v>72.626263912527094</v>
      </c>
      <c r="I3547">
        <v>66.513004569794901</v>
      </c>
    </row>
    <row r="3548" spans="1:9" x14ac:dyDescent="0.15">
      <c r="A3548" t="s">
        <v>202</v>
      </c>
      <c r="B3548" t="s">
        <v>268</v>
      </c>
      <c r="C3548" t="s">
        <v>21</v>
      </c>
      <c r="D3548" t="s">
        <v>204</v>
      </c>
      <c r="E3548" t="s">
        <v>167</v>
      </c>
      <c r="F3548">
        <v>2008</v>
      </c>
      <c r="G3548">
        <v>68.047818150713098</v>
      </c>
      <c r="H3548">
        <v>70.567102823938299</v>
      </c>
      <c r="I3548">
        <v>65.136268253934603</v>
      </c>
    </row>
    <row r="3549" spans="1:9" x14ac:dyDescent="0.15">
      <c r="A3549" t="s">
        <v>202</v>
      </c>
      <c r="B3549" t="s">
        <v>268</v>
      </c>
      <c r="C3549" t="s">
        <v>1</v>
      </c>
      <c r="D3549" t="s">
        <v>204</v>
      </c>
      <c r="E3549" t="s">
        <v>167</v>
      </c>
      <c r="F3549">
        <v>2008</v>
      </c>
      <c r="G3549">
        <v>70.405031211628099</v>
      </c>
      <c r="H3549">
        <v>73.384571110003606</v>
      </c>
      <c r="I3549">
        <v>66.873497987553705</v>
      </c>
    </row>
    <row r="3550" spans="1:9" x14ac:dyDescent="0.15">
      <c r="A3550" t="s">
        <v>202</v>
      </c>
      <c r="B3550" t="s">
        <v>268</v>
      </c>
      <c r="C3550" t="s">
        <v>205</v>
      </c>
      <c r="D3550" t="s">
        <v>204</v>
      </c>
      <c r="E3550" t="s">
        <v>167</v>
      </c>
      <c r="F3550">
        <v>2008</v>
      </c>
      <c r="G3550">
        <v>69.255635867783496</v>
      </c>
      <c r="H3550">
        <v>71.999723734783601</v>
      </c>
      <c r="I3550">
        <v>66.012547133855804</v>
      </c>
    </row>
    <row r="3551" spans="1:9" x14ac:dyDescent="0.15">
      <c r="A3551" t="s">
        <v>202</v>
      </c>
      <c r="B3551" t="s">
        <v>269</v>
      </c>
      <c r="C3551" t="s">
        <v>21</v>
      </c>
      <c r="D3551" t="s">
        <v>204</v>
      </c>
      <c r="E3551" t="s">
        <v>167</v>
      </c>
      <c r="F3551">
        <v>2008</v>
      </c>
      <c r="G3551">
        <v>68.835752727732</v>
      </c>
      <c r="H3551">
        <v>71.407929563615099</v>
      </c>
      <c r="I3551">
        <v>65.827786911767106</v>
      </c>
    </row>
    <row r="3552" spans="1:9" x14ac:dyDescent="0.15">
      <c r="A3552" t="s">
        <v>202</v>
      </c>
      <c r="B3552" t="s">
        <v>269</v>
      </c>
      <c r="C3552" t="s">
        <v>1</v>
      </c>
      <c r="D3552" t="s">
        <v>204</v>
      </c>
      <c r="E3552" t="s">
        <v>167</v>
      </c>
      <c r="F3552">
        <v>2008</v>
      </c>
      <c r="G3552">
        <v>70.835825512167602</v>
      </c>
      <c r="H3552">
        <v>73.920251937444604</v>
      </c>
      <c r="I3552">
        <v>67.207577813598206</v>
      </c>
    </row>
    <row r="3553" spans="1:9" x14ac:dyDescent="0.15">
      <c r="A3553" t="s">
        <v>202</v>
      </c>
      <c r="B3553" t="s">
        <v>269</v>
      </c>
      <c r="C3553" t="s">
        <v>205</v>
      </c>
      <c r="D3553" t="s">
        <v>204</v>
      </c>
      <c r="E3553" t="s">
        <v>167</v>
      </c>
      <c r="F3553">
        <v>2008</v>
      </c>
      <c r="G3553">
        <v>69.865407312328799</v>
      </c>
      <c r="H3553">
        <v>72.684071881700206</v>
      </c>
      <c r="I3553">
        <v>66.566867775408298</v>
      </c>
    </row>
    <row r="3554" spans="1:9" x14ac:dyDescent="0.15">
      <c r="A3554" t="s">
        <v>202</v>
      </c>
      <c r="B3554" t="s">
        <v>270</v>
      </c>
      <c r="C3554" t="s">
        <v>21</v>
      </c>
      <c r="D3554" t="s">
        <v>204</v>
      </c>
      <c r="E3554" t="s">
        <v>167</v>
      </c>
      <c r="F3554">
        <v>2008</v>
      </c>
      <c r="G3554">
        <v>69.0069456155491</v>
      </c>
      <c r="H3554">
        <v>71.581196513199401</v>
      </c>
      <c r="I3554">
        <v>66.032558783955295</v>
      </c>
    </row>
    <row r="3555" spans="1:9" x14ac:dyDescent="0.15">
      <c r="A3555" t="s">
        <v>202</v>
      </c>
      <c r="B3555" t="s">
        <v>270</v>
      </c>
      <c r="C3555" t="s">
        <v>1</v>
      </c>
      <c r="D3555" t="s">
        <v>204</v>
      </c>
      <c r="E3555" t="s">
        <v>167</v>
      </c>
      <c r="F3555">
        <v>2008</v>
      </c>
      <c r="G3555">
        <v>70.797672091860605</v>
      </c>
      <c r="H3555">
        <v>73.790095301173196</v>
      </c>
      <c r="I3555">
        <v>67.295013406594194</v>
      </c>
    </row>
    <row r="3556" spans="1:9" x14ac:dyDescent="0.15">
      <c r="A3556" t="s">
        <v>202</v>
      </c>
      <c r="B3556" t="s">
        <v>270</v>
      </c>
      <c r="C3556" t="s">
        <v>205</v>
      </c>
      <c r="D3556" t="s">
        <v>204</v>
      </c>
      <c r="E3556" t="s">
        <v>167</v>
      </c>
      <c r="F3556">
        <v>2008</v>
      </c>
      <c r="G3556">
        <v>69.945375799213906</v>
      </c>
      <c r="H3556">
        <v>72.709197437024798</v>
      </c>
      <c r="I3556">
        <v>66.651793555376003</v>
      </c>
    </row>
    <row r="3557" spans="1:9" x14ac:dyDescent="0.15">
      <c r="A3557" t="s">
        <v>202</v>
      </c>
      <c r="B3557" t="s">
        <v>271</v>
      </c>
      <c r="C3557" t="s">
        <v>21</v>
      </c>
      <c r="D3557" t="s">
        <v>204</v>
      </c>
      <c r="E3557" t="s">
        <v>167</v>
      </c>
      <c r="F3557">
        <v>2008</v>
      </c>
      <c r="G3557">
        <v>69.101873499932907</v>
      </c>
      <c r="H3557">
        <v>71.7347862459646</v>
      </c>
      <c r="I3557">
        <v>66.035252727445993</v>
      </c>
    </row>
    <row r="3558" spans="1:9" x14ac:dyDescent="0.15">
      <c r="A3558" t="s">
        <v>202</v>
      </c>
      <c r="B3558" t="s">
        <v>271</v>
      </c>
      <c r="C3558" t="s">
        <v>1</v>
      </c>
      <c r="D3558" t="s">
        <v>204</v>
      </c>
      <c r="E3558" t="s">
        <v>167</v>
      </c>
      <c r="F3558">
        <v>2008</v>
      </c>
      <c r="G3558">
        <v>71.349024928328703</v>
      </c>
      <c r="H3558">
        <v>74.468411708960701</v>
      </c>
      <c r="I3558">
        <v>67.767512800235195</v>
      </c>
    </row>
    <row r="3559" spans="1:9" x14ac:dyDescent="0.15">
      <c r="A3559" t="s">
        <v>202</v>
      </c>
      <c r="B3559" t="s">
        <v>271</v>
      </c>
      <c r="C3559" t="s">
        <v>205</v>
      </c>
      <c r="D3559" t="s">
        <v>204</v>
      </c>
      <c r="E3559" t="s">
        <v>167</v>
      </c>
      <c r="F3559">
        <v>2008</v>
      </c>
      <c r="G3559">
        <v>70.2702422517889</v>
      </c>
      <c r="H3559">
        <v>73.1251804903319</v>
      </c>
      <c r="I3559">
        <v>66.941182995817698</v>
      </c>
    </row>
    <row r="3560" spans="1:9" x14ac:dyDescent="0.15">
      <c r="A3560" t="s">
        <v>202</v>
      </c>
      <c r="B3560" t="s">
        <v>272</v>
      </c>
      <c r="C3560" t="s">
        <v>21</v>
      </c>
      <c r="D3560" t="s">
        <v>204</v>
      </c>
      <c r="E3560" t="s">
        <v>167</v>
      </c>
      <c r="F3560">
        <v>2008</v>
      </c>
      <c r="G3560">
        <v>68.847740759313098</v>
      </c>
      <c r="H3560">
        <v>71.384699784625298</v>
      </c>
      <c r="I3560">
        <v>65.839473971748404</v>
      </c>
    </row>
    <row r="3561" spans="1:9" x14ac:dyDescent="0.15">
      <c r="A3561" t="s">
        <v>202</v>
      </c>
      <c r="B3561" t="s">
        <v>272</v>
      </c>
      <c r="C3561" t="s">
        <v>1</v>
      </c>
      <c r="D3561" t="s">
        <v>204</v>
      </c>
      <c r="E3561" t="s">
        <v>167</v>
      </c>
      <c r="F3561">
        <v>2008</v>
      </c>
      <c r="G3561">
        <v>70.384849703071296</v>
      </c>
      <c r="H3561">
        <v>73.504755614742805</v>
      </c>
      <c r="I3561">
        <v>66.769118852177897</v>
      </c>
    </row>
    <row r="3562" spans="1:9" x14ac:dyDescent="0.15">
      <c r="A3562" t="s">
        <v>202</v>
      </c>
      <c r="B3562" t="s">
        <v>272</v>
      </c>
      <c r="C3562" t="s">
        <v>205</v>
      </c>
      <c r="D3562" t="s">
        <v>204</v>
      </c>
      <c r="E3562" t="s">
        <v>167</v>
      </c>
      <c r="F3562">
        <v>2008</v>
      </c>
      <c r="G3562">
        <v>69.654370929522202</v>
      </c>
      <c r="H3562">
        <v>72.484521430020493</v>
      </c>
      <c r="I3562">
        <v>66.328400661076401</v>
      </c>
    </row>
    <row r="3563" spans="1:9" x14ac:dyDescent="0.15">
      <c r="A3563" t="s">
        <v>202</v>
      </c>
      <c r="B3563" t="s">
        <v>273</v>
      </c>
      <c r="C3563" t="s">
        <v>21</v>
      </c>
      <c r="D3563" t="s">
        <v>204</v>
      </c>
      <c r="E3563" t="s">
        <v>167</v>
      </c>
      <c r="F3563">
        <v>2008</v>
      </c>
      <c r="G3563">
        <v>68.840584533266707</v>
      </c>
      <c r="H3563">
        <v>71.448068070016802</v>
      </c>
      <c r="I3563">
        <v>65.909469606311106</v>
      </c>
    </row>
    <row r="3564" spans="1:9" x14ac:dyDescent="0.15">
      <c r="A3564" t="s">
        <v>202</v>
      </c>
      <c r="B3564" t="s">
        <v>273</v>
      </c>
      <c r="C3564" t="s">
        <v>1</v>
      </c>
      <c r="D3564" t="s">
        <v>204</v>
      </c>
      <c r="E3564" t="s">
        <v>167</v>
      </c>
      <c r="F3564">
        <v>2008</v>
      </c>
      <c r="G3564">
        <v>70.610972936977305</v>
      </c>
      <c r="H3564">
        <v>73.674090880594505</v>
      </c>
      <c r="I3564">
        <v>67.074977376987505</v>
      </c>
    </row>
    <row r="3565" spans="1:9" x14ac:dyDescent="0.15">
      <c r="A3565" t="s">
        <v>202</v>
      </c>
      <c r="B3565" t="s">
        <v>273</v>
      </c>
      <c r="C3565" t="s">
        <v>205</v>
      </c>
      <c r="D3565" t="s">
        <v>204</v>
      </c>
      <c r="E3565" t="s">
        <v>167</v>
      </c>
      <c r="F3565">
        <v>2008</v>
      </c>
      <c r="G3565">
        <v>69.761632659513793</v>
      </c>
      <c r="H3565">
        <v>72.632413395517503</v>
      </c>
      <c r="I3565">
        <v>66.505801259598002</v>
      </c>
    </row>
    <row r="3566" spans="1:9" x14ac:dyDescent="0.15">
      <c r="A3566" t="s">
        <v>202</v>
      </c>
      <c r="B3566" t="s">
        <v>274</v>
      </c>
      <c r="C3566" t="s">
        <v>21</v>
      </c>
      <c r="D3566" t="s">
        <v>204</v>
      </c>
      <c r="E3566" t="s">
        <v>167</v>
      </c>
      <c r="F3566">
        <v>2008</v>
      </c>
      <c r="G3566">
        <v>68.3648171844074</v>
      </c>
      <c r="H3566">
        <v>70.892934457965794</v>
      </c>
      <c r="I3566">
        <v>65.494626561016304</v>
      </c>
    </row>
    <row r="3567" spans="1:9" x14ac:dyDescent="0.15">
      <c r="A3567" t="s">
        <v>202</v>
      </c>
      <c r="B3567" t="s">
        <v>274</v>
      </c>
      <c r="C3567" t="s">
        <v>1</v>
      </c>
      <c r="D3567" t="s">
        <v>204</v>
      </c>
      <c r="E3567" t="s">
        <v>167</v>
      </c>
      <c r="F3567">
        <v>2008</v>
      </c>
      <c r="G3567">
        <v>70.154457339783093</v>
      </c>
      <c r="H3567">
        <v>73.182466178952794</v>
      </c>
      <c r="I3567">
        <v>66.625410327927895</v>
      </c>
    </row>
    <row r="3568" spans="1:9" x14ac:dyDescent="0.15">
      <c r="A3568" t="s">
        <v>202</v>
      </c>
      <c r="B3568" t="s">
        <v>274</v>
      </c>
      <c r="C3568" t="s">
        <v>205</v>
      </c>
      <c r="D3568" t="s">
        <v>204</v>
      </c>
      <c r="E3568" t="s">
        <v>167</v>
      </c>
      <c r="F3568">
        <v>2008</v>
      </c>
      <c r="G3568">
        <v>69.285374704052501</v>
      </c>
      <c r="H3568">
        <v>72.058449020172105</v>
      </c>
      <c r="I3568">
        <v>66.079718686576101</v>
      </c>
    </row>
    <row r="3569" spans="1:9" x14ac:dyDescent="0.15">
      <c r="A3569" t="s">
        <v>202</v>
      </c>
      <c r="B3569" t="s">
        <v>275</v>
      </c>
      <c r="C3569" t="s">
        <v>21</v>
      </c>
      <c r="D3569" t="s">
        <v>204</v>
      </c>
      <c r="E3569" t="s">
        <v>167</v>
      </c>
      <c r="F3569">
        <v>2008</v>
      </c>
      <c r="G3569">
        <v>66.673805356628804</v>
      </c>
      <c r="H3569">
        <v>69.105133225301898</v>
      </c>
      <c r="I3569">
        <v>63.840280077680902</v>
      </c>
    </row>
    <row r="3570" spans="1:9" x14ac:dyDescent="0.15">
      <c r="A3570" t="s">
        <v>202</v>
      </c>
      <c r="B3570" t="s">
        <v>275</v>
      </c>
      <c r="C3570" t="s">
        <v>1</v>
      </c>
      <c r="D3570" t="s">
        <v>204</v>
      </c>
      <c r="E3570" t="s">
        <v>167</v>
      </c>
      <c r="F3570">
        <v>2008</v>
      </c>
      <c r="G3570">
        <v>69.171181681024507</v>
      </c>
      <c r="H3570">
        <v>72.185116708106705</v>
      </c>
      <c r="I3570">
        <v>65.655045555715802</v>
      </c>
    </row>
    <row r="3571" spans="1:9" x14ac:dyDescent="0.15">
      <c r="A3571" t="s">
        <v>202</v>
      </c>
      <c r="B3571" t="s">
        <v>275</v>
      </c>
      <c r="C3571" t="s">
        <v>205</v>
      </c>
      <c r="D3571" t="s">
        <v>204</v>
      </c>
      <c r="E3571" t="s">
        <v>167</v>
      </c>
      <c r="F3571">
        <v>2008</v>
      </c>
      <c r="G3571">
        <v>67.937431968592705</v>
      </c>
      <c r="H3571">
        <v>70.671789665418501</v>
      </c>
      <c r="I3571">
        <v>64.743058893229801</v>
      </c>
    </row>
    <row r="3572" spans="1:9" x14ac:dyDescent="0.15">
      <c r="A3572" t="s">
        <v>202</v>
      </c>
      <c r="B3572" t="s">
        <v>276</v>
      </c>
      <c r="C3572" t="s">
        <v>21</v>
      </c>
      <c r="D3572" t="s">
        <v>204</v>
      </c>
      <c r="E3572" t="s">
        <v>167</v>
      </c>
      <c r="F3572">
        <v>2008</v>
      </c>
      <c r="G3572">
        <v>66.956554818245905</v>
      </c>
      <c r="H3572">
        <v>69.543893221749897</v>
      </c>
      <c r="I3572">
        <v>64.0145081068396</v>
      </c>
    </row>
    <row r="3573" spans="1:9" x14ac:dyDescent="0.15">
      <c r="A3573" t="s">
        <v>202</v>
      </c>
      <c r="B3573" t="s">
        <v>276</v>
      </c>
      <c r="C3573" t="s">
        <v>1</v>
      </c>
      <c r="D3573" t="s">
        <v>204</v>
      </c>
      <c r="E3573" t="s">
        <v>167</v>
      </c>
      <c r="F3573">
        <v>2008</v>
      </c>
      <c r="G3573">
        <v>69.245366257662695</v>
      </c>
      <c r="H3573">
        <v>72.348349224908503</v>
      </c>
      <c r="I3573">
        <v>65.786827737230695</v>
      </c>
    </row>
    <row r="3574" spans="1:9" x14ac:dyDescent="0.15">
      <c r="A3574" t="s">
        <v>202</v>
      </c>
      <c r="B3574" t="s">
        <v>276</v>
      </c>
      <c r="C3574" t="s">
        <v>205</v>
      </c>
      <c r="D3574" t="s">
        <v>204</v>
      </c>
      <c r="E3574" t="s">
        <v>167</v>
      </c>
      <c r="F3574">
        <v>2008</v>
      </c>
      <c r="G3574">
        <v>68.1213579278906</v>
      </c>
      <c r="H3574">
        <v>70.968540785302494</v>
      </c>
      <c r="I3574">
        <v>64.888773821053604</v>
      </c>
    </row>
    <row r="3575" spans="1:9" x14ac:dyDescent="0.15">
      <c r="A3575" t="s">
        <v>202</v>
      </c>
      <c r="B3575" t="s">
        <v>277</v>
      </c>
      <c r="C3575" t="s">
        <v>21</v>
      </c>
      <c r="D3575" t="s">
        <v>204</v>
      </c>
      <c r="E3575" t="s">
        <v>167</v>
      </c>
      <c r="F3575">
        <v>2008</v>
      </c>
      <c r="G3575">
        <v>67.134345900298996</v>
      </c>
      <c r="H3575">
        <v>69.669328990048797</v>
      </c>
      <c r="I3575">
        <v>64.240172192525307</v>
      </c>
    </row>
    <row r="3576" spans="1:9" x14ac:dyDescent="0.15">
      <c r="A3576" t="s">
        <v>202</v>
      </c>
      <c r="B3576" t="s">
        <v>277</v>
      </c>
      <c r="C3576" t="s">
        <v>1</v>
      </c>
      <c r="D3576" t="s">
        <v>204</v>
      </c>
      <c r="E3576" t="s">
        <v>167</v>
      </c>
      <c r="F3576">
        <v>2008</v>
      </c>
      <c r="G3576">
        <v>69.872067190593896</v>
      </c>
      <c r="H3576">
        <v>72.8894685596198</v>
      </c>
      <c r="I3576">
        <v>66.423381002543294</v>
      </c>
    </row>
    <row r="3577" spans="1:9" x14ac:dyDescent="0.15">
      <c r="A3577" t="s">
        <v>202</v>
      </c>
      <c r="B3577" t="s">
        <v>277</v>
      </c>
      <c r="C3577" t="s">
        <v>205</v>
      </c>
      <c r="D3577" t="s">
        <v>204</v>
      </c>
      <c r="E3577" t="s">
        <v>167</v>
      </c>
      <c r="F3577">
        <v>2008</v>
      </c>
      <c r="G3577">
        <v>68.508434792931297</v>
      </c>
      <c r="H3577">
        <v>71.275273205934596</v>
      </c>
      <c r="I3577">
        <v>65.390300344547597</v>
      </c>
    </row>
    <row r="3578" spans="1:9" x14ac:dyDescent="0.15">
      <c r="A3578" t="s">
        <v>202</v>
      </c>
      <c r="B3578" t="s">
        <v>278</v>
      </c>
      <c r="C3578" t="s">
        <v>21</v>
      </c>
      <c r="D3578" t="s">
        <v>204</v>
      </c>
      <c r="E3578" t="s">
        <v>167</v>
      </c>
      <c r="F3578">
        <v>2008</v>
      </c>
      <c r="G3578">
        <v>68.358452566042004</v>
      </c>
      <c r="H3578">
        <v>70.954383905026305</v>
      </c>
      <c r="I3578">
        <v>65.456915976912498</v>
      </c>
    </row>
    <row r="3579" spans="1:9" x14ac:dyDescent="0.15">
      <c r="A3579" t="s">
        <v>202</v>
      </c>
      <c r="B3579" t="s">
        <v>278</v>
      </c>
      <c r="C3579" t="s">
        <v>1</v>
      </c>
      <c r="D3579" t="s">
        <v>204</v>
      </c>
      <c r="E3579" t="s">
        <v>167</v>
      </c>
      <c r="F3579">
        <v>2008</v>
      </c>
      <c r="G3579">
        <v>70.394199453140104</v>
      </c>
      <c r="H3579">
        <v>73.426196125007394</v>
      </c>
      <c r="I3579">
        <v>66.937127401732695</v>
      </c>
    </row>
    <row r="3580" spans="1:9" x14ac:dyDescent="0.15">
      <c r="A3580" t="s">
        <v>202</v>
      </c>
      <c r="B3580" t="s">
        <v>278</v>
      </c>
      <c r="C3580" t="s">
        <v>205</v>
      </c>
      <c r="D3580" t="s">
        <v>204</v>
      </c>
      <c r="E3580" t="s">
        <v>167</v>
      </c>
      <c r="F3580">
        <v>2008</v>
      </c>
      <c r="G3580">
        <v>69.4122946453314</v>
      </c>
      <c r="H3580">
        <v>72.209594223335799</v>
      </c>
      <c r="I3580">
        <v>66.201000947347595</v>
      </c>
    </row>
    <row r="3581" spans="1:9" x14ac:dyDescent="0.15">
      <c r="A3581" t="s">
        <v>202</v>
      </c>
      <c r="B3581" t="s">
        <v>279</v>
      </c>
      <c r="C3581" t="s">
        <v>21</v>
      </c>
      <c r="D3581" t="s">
        <v>204</v>
      </c>
      <c r="E3581" t="s">
        <v>167</v>
      </c>
      <c r="F3581">
        <v>2008</v>
      </c>
      <c r="G3581">
        <v>66.765736054606805</v>
      </c>
      <c r="H3581">
        <v>69.226132248986801</v>
      </c>
      <c r="I3581">
        <v>63.8875393396616</v>
      </c>
    </row>
    <row r="3582" spans="1:9" x14ac:dyDescent="0.15">
      <c r="A3582" t="s">
        <v>202</v>
      </c>
      <c r="B3582" t="s">
        <v>279</v>
      </c>
      <c r="C3582" t="s">
        <v>1</v>
      </c>
      <c r="D3582" t="s">
        <v>204</v>
      </c>
      <c r="E3582" t="s">
        <v>167</v>
      </c>
      <c r="F3582">
        <v>2008</v>
      </c>
      <c r="G3582">
        <v>69.368494693764802</v>
      </c>
      <c r="H3582">
        <v>72.322536577518306</v>
      </c>
      <c r="I3582">
        <v>66.033824340677896</v>
      </c>
    </row>
    <row r="3583" spans="1:9" x14ac:dyDescent="0.15">
      <c r="A3583" t="s">
        <v>202</v>
      </c>
      <c r="B3583" t="s">
        <v>279</v>
      </c>
      <c r="C3583" t="s">
        <v>205</v>
      </c>
      <c r="D3583" t="s">
        <v>204</v>
      </c>
      <c r="E3583" t="s">
        <v>167</v>
      </c>
      <c r="F3583">
        <v>2008</v>
      </c>
      <c r="G3583">
        <v>68.091304680239304</v>
      </c>
      <c r="H3583">
        <v>70.813977495181703</v>
      </c>
      <c r="I3583">
        <v>64.942775071750205</v>
      </c>
    </row>
    <row r="3584" spans="1:9" x14ac:dyDescent="0.15">
      <c r="A3584" t="s">
        <v>202</v>
      </c>
      <c r="B3584" t="s">
        <v>219</v>
      </c>
      <c r="C3584" t="s">
        <v>21</v>
      </c>
      <c r="D3584" t="s">
        <v>204</v>
      </c>
      <c r="E3584" t="s">
        <v>167</v>
      </c>
      <c r="F3584">
        <v>2009</v>
      </c>
      <c r="G3584">
        <v>68.003307698299807</v>
      </c>
      <c r="H3584">
        <v>70.501427764802699</v>
      </c>
      <c r="I3584">
        <v>65.013159325543398</v>
      </c>
    </row>
    <row r="3585" spans="1:9" x14ac:dyDescent="0.15">
      <c r="A3585" t="s">
        <v>202</v>
      </c>
      <c r="B3585" t="s">
        <v>219</v>
      </c>
      <c r="C3585" t="s">
        <v>1</v>
      </c>
      <c r="D3585" t="s">
        <v>204</v>
      </c>
      <c r="E3585" t="s">
        <v>167</v>
      </c>
      <c r="F3585">
        <v>2009</v>
      </c>
      <c r="G3585">
        <v>69.944759297862404</v>
      </c>
      <c r="H3585">
        <v>72.966364539446104</v>
      </c>
      <c r="I3585">
        <v>66.420365267262099</v>
      </c>
    </row>
    <row r="3586" spans="1:9" x14ac:dyDescent="0.15">
      <c r="A3586" t="s">
        <v>202</v>
      </c>
      <c r="B3586" t="s">
        <v>219</v>
      </c>
      <c r="C3586" t="s">
        <v>205</v>
      </c>
      <c r="D3586" t="s">
        <v>204</v>
      </c>
      <c r="E3586" t="s">
        <v>167</v>
      </c>
      <c r="F3586">
        <v>2009</v>
      </c>
      <c r="G3586">
        <v>69.002492519884797</v>
      </c>
      <c r="H3586">
        <v>71.752947973647906</v>
      </c>
      <c r="I3586">
        <v>65.739285790966704</v>
      </c>
    </row>
    <row r="3587" spans="1:9" x14ac:dyDescent="0.15">
      <c r="A3587" t="s">
        <v>202</v>
      </c>
      <c r="B3587" t="s">
        <v>206</v>
      </c>
      <c r="C3587" t="s">
        <v>21</v>
      </c>
      <c r="D3587" t="s">
        <v>204</v>
      </c>
      <c r="E3587" t="s">
        <v>167</v>
      </c>
      <c r="F3587">
        <v>2009</v>
      </c>
      <c r="G3587">
        <v>66.760784659448206</v>
      </c>
      <c r="H3587">
        <v>69.302594171159001</v>
      </c>
      <c r="I3587">
        <v>63.775421787298299</v>
      </c>
    </row>
    <row r="3588" spans="1:9" x14ac:dyDescent="0.15">
      <c r="A3588" t="s">
        <v>202</v>
      </c>
      <c r="B3588" t="s">
        <v>206</v>
      </c>
      <c r="C3588" t="s">
        <v>1</v>
      </c>
      <c r="D3588" t="s">
        <v>204</v>
      </c>
      <c r="E3588" t="s">
        <v>167</v>
      </c>
      <c r="F3588">
        <v>2009</v>
      </c>
      <c r="G3588">
        <v>68.767422177200103</v>
      </c>
      <c r="H3588">
        <v>71.749570697304605</v>
      </c>
      <c r="I3588">
        <v>65.298092462490501</v>
      </c>
    </row>
    <row r="3589" spans="1:9" x14ac:dyDescent="0.15">
      <c r="A3589" t="s">
        <v>202</v>
      </c>
      <c r="B3589" t="s">
        <v>206</v>
      </c>
      <c r="C3589" t="s">
        <v>205</v>
      </c>
      <c r="D3589" t="s">
        <v>204</v>
      </c>
      <c r="E3589" t="s">
        <v>167</v>
      </c>
      <c r="F3589">
        <v>2009</v>
      </c>
      <c r="G3589">
        <v>67.792771572363307</v>
      </c>
      <c r="H3589">
        <v>70.531430075678401</v>
      </c>
      <c r="I3589">
        <v>64.568760762778894</v>
      </c>
    </row>
    <row r="3590" spans="1:9" x14ac:dyDescent="0.15">
      <c r="A3590" t="s">
        <v>202</v>
      </c>
      <c r="B3590" t="s">
        <v>207</v>
      </c>
      <c r="C3590" t="s">
        <v>21</v>
      </c>
      <c r="D3590" t="s">
        <v>204</v>
      </c>
      <c r="E3590" t="s">
        <v>167</v>
      </c>
      <c r="F3590">
        <v>2009</v>
      </c>
      <c r="G3590">
        <v>66.662765689668504</v>
      </c>
      <c r="H3590">
        <v>69.121793242045797</v>
      </c>
      <c r="I3590">
        <v>63.773249933050103</v>
      </c>
    </row>
    <row r="3591" spans="1:9" x14ac:dyDescent="0.15">
      <c r="A3591" t="s">
        <v>202</v>
      </c>
      <c r="B3591" t="s">
        <v>207</v>
      </c>
      <c r="C3591" t="s">
        <v>1</v>
      </c>
      <c r="D3591" t="s">
        <v>204</v>
      </c>
      <c r="E3591" t="s">
        <v>167</v>
      </c>
      <c r="F3591">
        <v>2009</v>
      </c>
      <c r="G3591">
        <v>68.757230299231395</v>
      </c>
      <c r="H3591">
        <v>71.749362025060805</v>
      </c>
      <c r="I3591">
        <v>65.304682965831205</v>
      </c>
    </row>
    <row r="3592" spans="1:9" x14ac:dyDescent="0.15">
      <c r="A3592" t="s">
        <v>202</v>
      </c>
      <c r="B3592" t="s">
        <v>207</v>
      </c>
      <c r="C3592" t="s">
        <v>205</v>
      </c>
      <c r="D3592" t="s">
        <v>204</v>
      </c>
      <c r="E3592" t="s">
        <v>167</v>
      </c>
      <c r="F3592">
        <v>2009</v>
      </c>
      <c r="G3592">
        <v>67.730531488081695</v>
      </c>
      <c r="H3592">
        <v>70.436532498005107</v>
      </c>
      <c r="I3592">
        <v>64.552307559475096</v>
      </c>
    </row>
    <row r="3593" spans="1:9" x14ac:dyDescent="0.15">
      <c r="A3593" t="s">
        <v>202</v>
      </c>
      <c r="B3593" t="s">
        <v>208</v>
      </c>
      <c r="C3593" t="s">
        <v>21</v>
      </c>
      <c r="D3593" t="s">
        <v>204</v>
      </c>
      <c r="E3593" t="s">
        <v>167</v>
      </c>
      <c r="F3593">
        <v>2009</v>
      </c>
      <c r="G3593">
        <v>67.370323541358204</v>
      </c>
      <c r="H3593">
        <v>69.847789209915604</v>
      </c>
      <c r="I3593">
        <v>64.401576394170405</v>
      </c>
    </row>
    <row r="3594" spans="1:9" x14ac:dyDescent="0.15">
      <c r="A3594" t="s">
        <v>202</v>
      </c>
      <c r="B3594" t="s">
        <v>208</v>
      </c>
      <c r="C3594" t="s">
        <v>1</v>
      </c>
      <c r="D3594" t="s">
        <v>204</v>
      </c>
      <c r="E3594" t="s">
        <v>167</v>
      </c>
      <c r="F3594">
        <v>2009</v>
      </c>
      <c r="G3594">
        <v>69.352438741278604</v>
      </c>
      <c r="H3594">
        <v>72.348427147837896</v>
      </c>
      <c r="I3594">
        <v>65.846096957643994</v>
      </c>
    </row>
    <row r="3595" spans="1:9" x14ac:dyDescent="0.15">
      <c r="A3595" t="s">
        <v>202</v>
      </c>
      <c r="B3595" t="s">
        <v>208</v>
      </c>
      <c r="C3595" t="s">
        <v>205</v>
      </c>
      <c r="D3595" t="s">
        <v>204</v>
      </c>
      <c r="E3595" t="s">
        <v>167</v>
      </c>
      <c r="F3595">
        <v>2009</v>
      </c>
      <c r="G3595">
        <v>68.392219766544798</v>
      </c>
      <c r="H3595">
        <v>71.129505773583006</v>
      </c>
      <c r="I3595">
        <v>65.167471813822203</v>
      </c>
    </row>
    <row r="3596" spans="1:9" x14ac:dyDescent="0.15">
      <c r="A3596" t="s">
        <v>202</v>
      </c>
      <c r="B3596" t="s">
        <v>209</v>
      </c>
      <c r="C3596" t="s">
        <v>21</v>
      </c>
      <c r="D3596" t="s">
        <v>204</v>
      </c>
      <c r="E3596" t="s">
        <v>167</v>
      </c>
      <c r="F3596">
        <v>2009</v>
      </c>
      <c r="G3596">
        <v>68.035426298856805</v>
      </c>
      <c r="H3596">
        <v>70.534206465640395</v>
      </c>
      <c r="I3596">
        <v>65.199391228139604</v>
      </c>
    </row>
    <row r="3597" spans="1:9" x14ac:dyDescent="0.15">
      <c r="A3597" t="s">
        <v>202</v>
      </c>
      <c r="B3597" t="s">
        <v>209</v>
      </c>
      <c r="C3597" t="s">
        <v>1</v>
      </c>
      <c r="D3597" t="s">
        <v>204</v>
      </c>
      <c r="E3597" t="s">
        <v>167</v>
      </c>
      <c r="F3597">
        <v>2009</v>
      </c>
      <c r="G3597">
        <v>69.8004911200469</v>
      </c>
      <c r="H3597">
        <v>72.816908716365603</v>
      </c>
      <c r="I3597">
        <v>66.327831404869698</v>
      </c>
    </row>
    <row r="3598" spans="1:9" x14ac:dyDescent="0.15">
      <c r="A3598" t="s">
        <v>202</v>
      </c>
      <c r="B3598" t="s">
        <v>209</v>
      </c>
      <c r="C3598" t="s">
        <v>205</v>
      </c>
      <c r="D3598" t="s">
        <v>204</v>
      </c>
      <c r="E3598" t="s">
        <v>167</v>
      </c>
      <c r="F3598">
        <v>2009</v>
      </c>
      <c r="G3598">
        <v>68.933503277808896</v>
      </c>
      <c r="H3598">
        <v>71.675927779058895</v>
      </c>
      <c r="I3598">
        <v>65.719529920580001</v>
      </c>
    </row>
    <row r="3599" spans="1:9" x14ac:dyDescent="0.15">
      <c r="A3599" t="s">
        <v>202</v>
      </c>
      <c r="B3599" t="s">
        <v>210</v>
      </c>
      <c r="C3599" t="s">
        <v>21</v>
      </c>
      <c r="D3599" t="s">
        <v>204</v>
      </c>
      <c r="E3599" t="s">
        <v>167</v>
      </c>
      <c r="F3599">
        <v>2009</v>
      </c>
      <c r="G3599">
        <v>67.559753045825005</v>
      </c>
      <c r="H3599">
        <v>70.078682535124202</v>
      </c>
      <c r="I3599">
        <v>64.643310032366401</v>
      </c>
    </row>
    <row r="3600" spans="1:9" x14ac:dyDescent="0.15">
      <c r="A3600" t="s">
        <v>202</v>
      </c>
      <c r="B3600" t="s">
        <v>210</v>
      </c>
      <c r="C3600" t="s">
        <v>1</v>
      </c>
      <c r="D3600" t="s">
        <v>204</v>
      </c>
      <c r="E3600" t="s">
        <v>167</v>
      </c>
      <c r="F3600">
        <v>2009</v>
      </c>
      <c r="G3600">
        <v>69.567307855537607</v>
      </c>
      <c r="H3600">
        <v>72.639009169030203</v>
      </c>
      <c r="I3600">
        <v>66.021270158022901</v>
      </c>
    </row>
    <row r="3601" spans="1:9" x14ac:dyDescent="0.15">
      <c r="A3601" t="s">
        <v>202</v>
      </c>
      <c r="B3601" t="s">
        <v>210</v>
      </c>
      <c r="C3601" t="s">
        <v>205</v>
      </c>
      <c r="D3601" t="s">
        <v>204</v>
      </c>
      <c r="E3601" t="s">
        <v>167</v>
      </c>
      <c r="F3601">
        <v>2009</v>
      </c>
      <c r="G3601">
        <v>68.582472554006998</v>
      </c>
      <c r="H3601">
        <v>71.364328180124801</v>
      </c>
      <c r="I3601">
        <v>65.342036236841295</v>
      </c>
    </row>
    <row r="3602" spans="1:9" x14ac:dyDescent="0.15">
      <c r="A3602" t="s">
        <v>202</v>
      </c>
      <c r="B3602" t="s">
        <v>211</v>
      </c>
      <c r="C3602" t="s">
        <v>21</v>
      </c>
      <c r="D3602" t="s">
        <v>204</v>
      </c>
      <c r="E3602" t="s">
        <v>167</v>
      </c>
      <c r="F3602">
        <v>2009</v>
      </c>
      <c r="G3602">
        <v>68.857250026281605</v>
      </c>
      <c r="H3602">
        <v>71.388697678956206</v>
      </c>
      <c r="I3602">
        <v>65.796267025694107</v>
      </c>
    </row>
    <row r="3603" spans="1:9" x14ac:dyDescent="0.15">
      <c r="A3603" t="s">
        <v>202</v>
      </c>
      <c r="B3603" t="s">
        <v>211</v>
      </c>
      <c r="C3603" t="s">
        <v>1</v>
      </c>
      <c r="D3603" t="s">
        <v>204</v>
      </c>
      <c r="E3603" t="s">
        <v>167</v>
      </c>
      <c r="F3603">
        <v>2009</v>
      </c>
      <c r="G3603">
        <v>70.5067259921301</v>
      </c>
      <c r="H3603">
        <v>73.534569639526893</v>
      </c>
      <c r="I3603">
        <v>66.926714168769394</v>
      </c>
    </row>
    <row r="3604" spans="1:9" x14ac:dyDescent="0.15">
      <c r="A3604" t="s">
        <v>202</v>
      </c>
      <c r="B3604" t="s">
        <v>211</v>
      </c>
      <c r="C3604" t="s">
        <v>205</v>
      </c>
      <c r="D3604" t="s">
        <v>204</v>
      </c>
      <c r="E3604" t="s">
        <v>167</v>
      </c>
      <c r="F3604">
        <v>2009</v>
      </c>
      <c r="G3604">
        <v>69.7114397017708</v>
      </c>
      <c r="H3604">
        <v>72.460111004916996</v>
      </c>
      <c r="I3604">
        <v>66.402167285958498</v>
      </c>
    </row>
    <row r="3605" spans="1:9" x14ac:dyDescent="0.15">
      <c r="A3605" t="s">
        <v>202</v>
      </c>
      <c r="B3605" t="s">
        <v>212</v>
      </c>
      <c r="C3605" t="s">
        <v>21</v>
      </c>
      <c r="D3605" t="s">
        <v>204</v>
      </c>
      <c r="E3605" t="s">
        <v>167</v>
      </c>
      <c r="F3605">
        <v>2009</v>
      </c>
      <c r="G3605">
        <v>68.134596995717104</v>
      </c>
      <c r="H3605">
        <v>70.658602107411895</v>
      </c>
      <c r="I3605">
        <v>65.148458651247694</v>
      </c>
    </row>
    <row r="3606" spans="1:9" x14ac:dyDescent="0.15">
      <c r="A3606" t="s">
        <v>202</v>
      </c>
      <c r="B3606" t="s">
        <v>212</v>
      </c>
      <c r="C3606" t="s">
        <v>1</v>
      </c>
      <c r="D3606" t="s">
        <v>204</v>
      </c>
      <c r="E3606" t="s">
        <v>167</v>
      </c>
      <c r="F3606">
        <v>2009</v>
      </c>
      <c r="G3606">
        <v>70.357205800313807</v>
      </c>
      <c r="H3606">
        <v>73.4090991335637</v>
      </c>
      <c r="I3606">
        <v>66.793856323549903</v>
      </c>
    </row>
    <row r="3607" spans="1:9" x14ac:dyDescent="0.15">
      <c r="A3607" t="s">
        <v>202</v>
      </c>
      <c r="B3607" t="s">
        <v>212</v>
      </c>
      <c r="C3607" t="s">
        <v>205</v>
      </c>
      <c r="D3607" t="s">
        <v>204</v>
      </c>
      <c r="E3607" t="s">
        <v>167</v>
      </c>
      <c r="F3607">
        <v>2009</v>
      </c>
      <c r="G3607">
        <v>69.282224193620493</v>
      </c>
      <c r="H3607">
        <v>72.058772662284198</v>
      </c>
      <c r="I3607">
        <v>66.000546290190798</v>
      </c>
    </row>
    <row r="3608" spans="1:9" x14ac:dyDescent="0.15">
      <c r="A3608" t="s">
        <v>202</v>
      </c>
      <c r="B3608" t="s">
        <v>213</v>
      </c>
      <c r="C3608" t="s">
        <v>21</v>
      </c>
      <c r="D3608" t="s">
        <v>204</v>
      </c>
      <c r="E3608" t="s">
        <v>167</v>
      </c>
      <c r="F3608">
        <v>2009</v>
      </c>
      <c r="G3608">
        <v>68.934208788232297</v>
      </c>
      <c r="H3608">
        <v>71.472419837976304</v>
      </c>
      <c r="I3608">
        <v>65.889225135017</v>
      </c>
    </row>
    <row r="3609" spans="1:9" x14ac:dyDescent="0.15">
      <c r="A3609" t="s">
        <v>202</v>
      </c>
      <c r="B3609" t="s">
        <v>213</v>
      </c>
      <c r="C3609" t="s">
        <v>1</v>
      </c>
      <c r="D3609" t="s">
        <v>204</v>
      </c>
      <c r="E3609" t="s">
        <v>167</v>
      </c>
      <c r="F3609">
        <v>2009</v>
      </c>
      <c r="G3609">
        <v>70.7925293185112</v>
      </c>
      <c r="H3609">
        <v>73.874391829750095</v>
      </c>
      <c r="I3609">
        <v>67.244050009217105</v>
      </c>
    </row>
    <row r="3610" spans="1:9" x14ac:dyDescent="0.15">
      <c r="A3610" t="s">
        <v>202</v>
      </c>
      <c r="B3610" t="s">
        <v>213</v>
      </c>
      <c r="C3610" t="s">
        <v>205</v>
      </c>
      <c r="D3610" t="s">
        <v>204</v>
      </c>
      <c r="E3610" t="s">
        <v>167</v>
      </c>
      <c r="F3610">
        <v>2009</v>
      </c>
      <c r="G3610">
        <v>69.901713105427405</v>
      </c>
      <c r="H3610">
        <v>72.691022492183706</v>
      </c>
      <c r="I3610">
        <v>66.608718693579902</v>
      </c>
    </row>
    <row r="3611" spans="1:9" x14ac:dyDescent="0.15">
      <c r="A3611" t="s">
        <v>202</v>
      </c>
      <c r="B3611" t="s">
        <v>214</v>
      </c>
      <c r="C3611" t="s">
        <v>21</v>
      </c>
      <c r="D3611" t="s">
        <v>204</v>
      </c>
      <c r="E3611" t="s">
        <v>167</v>
      </c>
      <c r="F3611">
        <v>2009</v>
      </c>
      <c r="G3611">
        <v>68.784733405760207</v>
      </c>
      <c r="H3611">
        <v>71.361400158715</v>
      </c>
      <c r="I3611">
        <v>65.763109238112307</v>
      </c>
    </row>
    <row r="3612" spans="1:9" x14ac:dyDescent="0.15">
      <c r="A3612" t="s">
        <v>202</v>
      </c>
      <c r="B3612" t="s">
        <v>214</v>
      </c>
      <c r="C3612" t="s">
        <v>1</v>
      </c>
      <c r="D3612" t="s">
        <v>204</v>
      </c>
      <c r="E3612" t="s">
        <v>167</v>
      </c>
      <c r="F3612">
        <v>2009</v>
      </c>
      <c r="G3612">
        <v>70.743013360410202</v>
      </c>
      <c r="H3612">
        <v>73.765599067104304</v>
      </c>
      <c r="I3612">
        <v>67.134503412143999</v>
      </c>
    </row>
    <row r="3613" spans="1:9" x14ac:dyDescent="0.15">
      <c r="A3613" t="s">
        <v>202</v>
      </c>
      <c r="B3613" t="s">
        <v>214</v>
      </c>
      <c r="C3613" t="s">
        <v>205</v>
      </c>
      <c r="D3613" t="s">
        <v>204</v>
      </c>
      <c r="E3613" t="s">
        <v>167</v>
      </c>
      <c r="F3613">
        <v>2009</v>
      </c>
      <c r="G3613">
        <v>69.797922114910705</v>
      </c>
      <c r="H3613">
        <v>72.584841226394403</v>
      </c>
      <c r="I3613">
        <v>66.508502470644203</v>
      </c>
    </row>
    <row r="3614" spans="1:9" x14ac:dyDescent="0.15">
      <c r="A3614" t="s">
        <v>202</v>
      </c>
      <c r="B3614" t="s">
        <v>215</v>
      </c>
      <c r="C3614" t="s">
        <v>21</v>
      </c>
      <c r="D3614" t="s">
        <v>204</v>
      </c>
      <c r="E3614" t="s">
        <v>167</v>
      </c>
      <c r="F3614">
        <v>2007</v>
      </c>
      <c r="G3614">
        <v>66.188425484584599</v>
      </c>
      <c r="H3614">
        <v>68.648400014499202</v>
      </c>
      <c r="I3614">
        <v>63.3717288260328</v>
      </c>
    </row>
    <row r="3615" spans="1:9" x14ac:dyDescent="0.15">
      <c r="A3615" t="s">
        <v>202</v>
      </c>
      <c r="B3615" t="s">
        <v>215</v>
      </c>
      <c r="C3615" t="s">
        <v>1</v>
      </c>
      <c r="D3615" t="s">
        <v>204</v>
      </c>
      <c r="E3615" t="s">
        <v>167</v>
      </c>
      <c r="F3615">
        <v>2007</v>
      </c>
      <c r="G3615">
        <v>68.412407575196596</v>
      </c>
      <c r="H3615">
        <v>71.389776488507295</v>
      </c>
      <c r="I3615">
        <v>64.996644411727203</v>
      </c>
    </row>
    <row r="3616" spans="1:9" x14ac:dyDescent="0.15">
      <c r="A3616" t="s">
        <v>202</v>
      </c>
      <c r="B3616" t="s">
        <v>215</v>
      </c>
      <c r="C3616" t="s">
        <v>205</v>
      </c>
      <c r="D3616" t="s">
        <v>204</v>
      </c>
      <c r="E3616" t="s">
        <v>167</v>
      </c>
      <c r="F3616">
        <v>2007</v>
      </c>
      <c r="G3616">
        <v>67.329701468723997</v>
      </c>
      <c r="H3616">
        <v>69.998038904108199</v>
      </c>
      <c r="I3616">
        <v>64.215602545160394</v>
      </c>
    </row>
    <row r="3617" spans="1:9" x14ac:dyDescent="0.15">
      <c r="A3617" t="s">
        <v>202</v>
      </c>
      <c r="B3617" t="s">
        <v>216</v>
      </c>
      <c r="C3617" t="s">
        <v>21</v>
      </c>
      <c r="D3617" t="s">
        <v>204</v>
      </c>
      <c r="E3617" t="s">
        <v>167</v>
      </c>
      <c r="F3617">
        <v>2007</v>
      </c>
      <c r="G3617">
        <v>67.516421157043993</v>
      </c>
      <c r="H3617">
        <v>70.120868444361605</v>
      </c>
      <c r="I3617">
        <v>64.563652488833796</v>
      </c>
    </row>
    <row r="3618" spans="1:9" x14ac:dyDescent="0.15">
      <c r="A3618" t="s">
        <v>202</v>
      </c>
      <c r="B3618" t="s">
        <v>216</v>
      </c>
      <c r="C3618" t="s">
        <v>1</v>
      </c>
      <c r="D3618" t="s">
        <v>204</v>
      </c>
      <c r="E3618" t="s">
        <v>167</v>
      </c>
      <c r="F3618">
        <v>2007</v>
      </c>
      <c r="G3618">
        <v>69.348358826749404</v>
      </c>
      <c r="H3618">
        <v>72.3420035917554</v>
      </c>
      <c r="I3618">
        <v>65.779975655141101</v>
      </c>
    </row>
    <row r="3619" spans="1:9" x14ac:dyDescent="0.15">
      <c r="A3619" t="s">
        <v>202</v>
      </c>
      <c r="B3619" t="s">
        <v>216</v>
      </c>
      <c r="C3619" t="s">
        <v>205</v>
      </c>
      <c r="D3619" t="s">
        <v>204</v>
      </c>
      <c r="E3619" t="s">
        <v>167</v>
      </c>
      <c r="F3619">
        <v>2007</v>
      </c>
      <c r="G3619">
        <v>68.461869842473106</v>
      </c>
      <c r="H3619">
        <v>71.294711254042298</v>
      </c>
      <c r="I3619">
        <v>65.166978700944497</v>
      </c>
    </row>
    <row r="3620" spans="1:9" x14ac:dyDescent="0.15">
      <c r="A3620" t="s">
        <v>202</v>
      </c>
      <c r="B3620" t="s">
        <v>217</v>
      </c>
      <c r="C3620" t="s">
        <v>21</v>
      </c>
      <c r="D3620" t="s">
        <v>204</v>
      </c>
      <c r="E3620" t="s">
        <v>167</v>
      </c>
      <c r="F3620">
        <v>2007</v>
      </c>
      <c r="G3620">
        <v>66.685357204677203</v>
      </c>
      <c r="H3620">
        <v>69.229901172658998</v>
      </c>
      <c r="I3620">
        <v>63.758281951466699</v>
      </c>
    </row>
    <row r="3621" spans="1:9" x14ac:dyDescent="0.15">
      <c r="A3621" t="s">
        <v>202</v>
      </c>
      <c r="B3621" t="s">
        <v>217</v>
      </c>
      <c r="C3621" t="s">
        <v>1</v>
      </c>
      <c r="D3621" t="s">
        <v>204</v>
      </c>
      <c r="E3621" t="s">
        <v>167</v>
      </c>
      <c r="F3621">
        <v>2007</v>
      </c>
      <c r="G3621">
        <v>68.994456057731298</v>
      </c>
      <c r="H3621">
        <v>71.998014340689807</v>
      </c>
      <c r="I3621">
        <v>65.478345566305293</v>
      </c>
    </row>
    <row r="3622" spans="1:9" x14ac:dyDescent="0.15">
      <c r="A3622" t="s">
        <v>202</v>
      </c>
      <c r="B3622" t="s">
        <v>217</v>
      </c>
      <c r="C3622" t="s">
        <v>205</v>
      </c>
      <c r="D3622" t="s">
        <v>204</v>
      </c>
      <c r="E3622" t="s">
        <v>167</v>
      </c>
      <c r="F3622">
        <v>2007</v>
      </c>
      <c r="G3622">
        <v>67.8586630472807</v>
      </c>
      <c r="H3622">
        <v>70.626969015307296</v>
      </c>
      <c r="I3622">
        <v>64.672865133568294</v>
      </c>
    </row>
    <row r="3623" spans="1:9" x14ac:dyDescent="0.15">
      <c r="A3623" t="s">
        <v>202</v>
      </c>
      <c r="B3623" t="s">
        <v>218</v>
      </c>
      <c r="C3623" t="s">
        <v>21</v>
      </c>
      <c r="D3623" t="s">
        <v>204</v>
      </c>
      <c r="E3623" t="s">
        <v>167</v>
      </c>
      <c r="F3623">
        <v>2007</v>
      </c>
      <c r="G3623">
        <v>65.580718417506603</v>
      </c>
      <c r="H3623">
        <v>68.116914320571198</v>
      </c>
      <c r="I3623">
        <v>62.743542588100297</v>
      </c>
    </row>
    <row r="3624" spans="1:9" x14ac:dyDescent="0.15">
      <c r="A3624" t="s">
        <v>202</v>
      </c>
      <c r="B3624" t="s">
        <v>218</v>
      </c>
      <c r="C3624" t="s">
        <v>1</v>
      </c>
      <c r="D3624" t="s">
        <v>204</v>
      </c>
      <c r="E3624" t="s">
        <v>167</v>
      </c>
      <c r="F3624">
        <v>2007</v>
      </c>
      <c r="G3624">
        <v>68.312572352581498</v>
      </c>
      <c r="H3624">
        <v>71.374735736366404</v>
      </c>
      <c r="I3624">
        <v>64.820104693496205</v>
      </c>
    </row>
    <row r="3625" spans="1:9" x14ac:dyDescent="0.15">
      <c r="A3625" t="s">
        <v>202</v>
      </c>
      <c r="B3625" t="s">
        <v>218</v>
      </c>
      <c r="C3625" t="s">
        <v>205</v>
      </c>
      <c r="D3625" t="s">
        <v>204</v>
      </c>
      <c r="E3625" t="s">
        <v>167</v>
      </c>
      <c r="F3625">
        <v>2007</v>
      </c>
      <c r="G3625">
        <v>66.965815950077697</v>
      </c>
      <c r="H3625">
        <v>69.727780551042898</v>
      </c>
      <c r="I3625">
        <v>63.824472085264297</v>
      </c>
    </row>
    <row r="3626" spans="1:9" x14ac:dyDescent="0.15">
      <c r="A3626" t="s">
        <v>202</v>
      </c>
      <c r="B3626" t="s">
        <v>280</v>
      </c>
      <c r="C3626" t="s">
        <v>21</v>
      </c>
      <c r="D3626" t="s">
        <v>204</v>
      </c>
      <c r="E3626" t="s">
        <v>167</v>
      </c>
      <c r="F3626">
        <v>2007</v>
      </c>
      <c r="G3626">
        <v>66.154847728474905</v>
      </c>
      <c r="H3626">
        <v>68.620626336795695</v>
      </c>
      <c r="I3626">
        <v>63.369860249205601</v>
      </c>
    </row>
    <row r="3627" spans="1:9" x14ac:dyDescent="0.15">
      <c r="A3627" t="s">
        <v>202</v>
      </c>
      <c r="B3627" t="s">
        <v>280</v>
      </c>
      <c r="C3627" t="s">
        <v>1</v>
      </c>
      <c r="D3627" t="s">
        <v>204</v>
      </c>
      <c r="E3627" t="s">
        <v>167</v>
      </c>
      <c r="F3627">
        <v>2007</v>
      </c>
      <c r="G3627">
        <v>68.518352203186197</v>
      </c>
      <c r="H3627">
        <v>71.565711083550397</v>
      </c>
      <c r="I3627">
        <v>65.088129724872203</v>
      </c>
    </row>
    <row r="3628" spans="1:9" x14ac:dyDescent="0.15">
      <c r="A3628" t="s">
        <v>202</v>
      </c>
      <c r="B3628" t="s">
        <v>280</v>
      </c>
      <c r="C3628" t="s">
        <v>205</v>
      </c>
      <c r="D3628" t="s">
        <v>204</v>
      </c>
      <c r="E3628" t="s">
        <v>167</v>
      </c>
      <c r="F3628">
        <v>2007</v>
      </c>
      <c r="G3628">
        <v>67.363781679389504</v>
      </c>
      <c r="H3628">
        <v>70.122671702823197</v>
      </c>
      <c r="I3628">
        <v>64.306105281764602</v>
      </c>
    </row>
    <row r="3629" spans="1:9" x14ac:dyDescent="0.15">
      <c r="A3629" t="s">
        <v>202</v>
      </c>
      <c r="B3629" t="s">
        <v>281</v>
      </c>
      <c r="C3629" t="s">
        <v>21</v>
      </c>
      <c r="D3629" t="s">
        <v>204</v>
      </c>
      <c r="E3629" t="s">
        <v>167</v>
      </c>
      <c r="F3629">
        <v>2007</v>
      </c>
      <c r="G3629">
        <v>66.955516051134694</v>
      </c>
      <c r="H3629">
        <v>69.420931070300199</v>
      </c>
      <c r="I3629">
        <v>64.083152462392903</v>
      </c>
    </row>
    <row r="3630" spans="1:9" x14ac:dyDescent="0.15">
      <c r="A3630" t="s">
        <v>202</v>
      </c>
      <c r="B3630" t="s">
        <v>281</v>
      </c>
      <c r="C3630" t="s">
        <v>1</v>
      </c>
      <c r="D3630" t="s">
        <v>204</v>
      </c>
      <c r="E3630" t="s">
        <v>167</v>
      </c>
      <c r="F3630">
        <v>2007</v>
      </c>
      <c r="G3630">
        <v>68.464766605704398</v>
      </c>
      <c r="H3630">
        <v>71.5186943279856</v>
      </c>
      <c r="I3630">
        <v>64.902082285791806</v>
      </c>
    </row>
    <row r="3631" spans="1:9" x14ac:dyDescent="0.15">
      <c r="A3631" t="s">
        <v>202</v>
      </c>
      <c r="B3631" t="s">
        <v>281</v>
      </c>
      <c r="C3631" t="s">
        <v>205</v>
      </c>
      <c r="D3631" t="s">
        <v>204</v>
      </c>
      <c r="E3631" t="s">
        <v>167</v>
      </c>
      <c r="F3631">
        <v>2007</v>
      </c>
      <c r="G3631">
        <v>67.733901285842094</v>
      </c>
      <c r="H3631">
        <v>70.486922516317094</v>
      </c>
      <c r="I3631">
        <v>64.539365563822798</v>
      </c>
    </row>
    <row r="3632" spans="1:9" x14ac:dyDescent="0.15">
      <c r="A3632" t="s">
        <v>202</v>
      </c>
      <c r="B3632" t="s">
        <v>282</v>
      </c>
      <c r="C3632" t="s">
        <v>21</v>
      </c>
      <c r="D3632" t="s">
        <v>204</v>
      </c>
      <c r="E3632" t="s">
        <v>167</v>
      </c>
      <c r="F3632">
        <v>2007</v>
      </c>
      <c r="G3632">
        <v>66.773280586133396</v>
      </c>
      <c r="H3632">
        <v>69.347294864293403</v>
      </c>
      <c r="I3632">
        <v>63.799962931812601</v>
      </c>
    </row>
    <row r="3633" spans="1:9" x14ac:dyDescent="0.15">
      <c r="A3633" t="s">
        <v>202</v>
      </c>
      <c r="B3633" t="s">
        <v>282</v>
      </c>
      <c r="C3633" t="s">
        <v>1</v>
      </c>
      <c r="D3633" t="s">
        <v>204</v>
      </c>
      <c r="E3633" t="s">
        <v>167</v>
      </c>
      <c r="F3633">
        <v>2007</v>
      </c>
      <c r="G3633">
        <v>68.519038733006994</v>
      </c>
      <c r="H3633">
        <v>71.500104130081297</v>
      </c>
      <c r="I3633">
        <v>65.080410856146699</v>
      </c>
    </row>
    <row r="3634" spans="1:9" x14ac:dyDescent="0.15">
      <c r="A3634" t="s">
        <v>202</v>
      </c>
      <c r="B3634" t="s">
        <v>282</v>
      </c>
      <c r="C3634" t="s">
        <v>205</v>
      </c>
      <c r="D3634" t="s">
        <v>204</v>
      </c>
      <c r="E3634" t="s">
        <v>167</v>
      </c>
      <c r="F3634">
        <v>2007</v>
      </c>
      <c r="G3634">
        <v>67.677961943457106</v>
      </c>
      <c r="H3634">
        <v>70.419140088837594</v>
      </c>
      <c r="I3634">
        <v>64.466361977914005</v>
      </c>
    </row>
    <row r="3635" spans="1:9" x14ac:dyDescent="0.15">
      <c r="A3635" t="s">
        <v>202</v>
      </c>
      <c r="B3635" t="s">
        <v>283</v>
      </c>
      <c r="C3635" t="s">
        <v>21</v>
      </c>
      <c r="D3635" t="s">
        <v>204</v>
      </c>
      <c r="E3635" t="s">
        <v>167</v>
      </c>
      <c r="F3635">
        <v>2007</v>
      </c>
      <c r="G3635">
        <v>65.9566990180179</v>
      </c>
      <c r="H3635">
        <v>68.423336534918306</v>
      </c>
      <c r="I3635">
        <v>63.058262815402102</v>
      </c>
    </row>
    <row r="3636" spans="1:9" x14ac:dyDescent="0.15">
      <c r="A3636" t="s">
        <v>202</v>
      </c>
      <c r="B3636" t="s">
        <v>283</v>
      </c>
      <c r="C3636" t="s">
        <v>1</v>
      </c>
      <c r="D3636" t="s">
        <v>204</v>
      </c>
      <c r="E3636" t="s">
        <v>167</v>
      </c>
      <c r="F3636">
        <v>2007</v>
      </c>
      <c r="G3636">
        <v>68.619274893810598</v>
      </c>
      <c r="H3636">
        <v>71.576469373991202</v>
      </c>
      <c r="I3636">
        <v>65.153513827051498</v>
      </c>
    </row>
    <row r="3637" spans="1:9" x14ac:dyDescent="0.15">
      <c r="A3637" t="s">
        <v>202</v>
      </c>
      <c r="B3637" t="s">
        <v>283</v>
      </c>
      <c r="C3637" t="s">
        <v>205</v>
      </c>
      <c r="D3637" t="s">
        <v>204</v>
      </c>
      <c r="E3637" t="s">
        <v>167</v>
      </c>
      <c r="F3637">
        <v>2007</v>
      </c>
      <c r="G3637">
        <v>67.302300809571804</v>
      </c>
      <c r="H3637">
        <v>70.052868408934799</v>
      </c>
      <c r="I3637">
        <v>64.115707166160902</v>
      </c>
    </row>
    <row r="3638" spans="1:9" x14ac:dyDescent="0.15">
      <c r="A3638" t="s">
        <v>202</v>
      </c>
      <c r="B3638" t="s">
        <v>284</v>
      </c>
      <c r="C3638" t="s">
        <v>21</v>
      </c>
      <c r="D3638" t="s">
        <v>204</v>
      </c>
      <c r="E3638" t="s">
        <v>167</v>
      </c>
      <c r="F3638">
        <v>2007</v>
      </c>
      <c r="G3638">
        <v>65.448682671586695</v>
      </c>
      <c r="H3638">
        <v>67.867387777226796</v>
      </c>
      <c r="I3638">
        <v>62.678274178577801</v>
      </c>
    </row>
    <row r="3639" spans="1:9" x14ac:dyDescent="0.15">
      <c r="A3639" t="s">
        <v>202</v>
      </c>
      <c r="B3639" t="s">
        <v>284</v>
      </c>
      <c r="C3639" t="s">
        <v>1</v>
      </c>
      <c r="D3639" t="s">
        <v>204</v>
      </c>
      <c r="E3639" t="s">
        <v>167</v>
      </c>
      <c r="F3639">
        <v>2007</v>
      </c>
      <c r="G3639">
        <v>67.329065615097804</v>
      </c>
      <c r="H3639">
        <v>70.309683984901298</v>
      </c>
      <c r="I3639">
        <v>63.961918331824897</v>
      </c>
    </row>
    <row r="3640" spans="1:9" x14ac:dyDescent="0.15">
      <c r="A3640" t="s">
        <v>202</v>
      </c>
      <c r="B3640" t="s">
        <v>284</v>
      </c>
      <c r="C3640" t="s">
        <v>205</v>
      </c>
      <c r="D3640" t="s">
        <v>204</v>
      </c>
      <c r="E3640" t="s">
        <v>167</v>
      </c>
      <c r="F3640">
        <v>2007</v>
      </c>
      <c r="G3640">
        <v>66.408010362279697</v>
      </c>
      <c r="H3640">
        <v>69.056368008493095</v>
      </c>
      <c r="I3640">
        <v>63.303231812916501</v>
      </c>
    </row>
    <row r="3641" spans="1:9" x14ac:dyDescent="0.15">
      <c r="A3641" t="s">
        <v>202</v>
      </c>
      <c r="B3641" t="s">
        <v>285</v>
      </c>
      <c r="C3641" t="s">
        <v>21</v>
      </c>
      <c r="D3641" t="s">
        <v>204</v>
      </c>
      <c r="E3641" t="s">
        <v>167</v>
      </c>
      <c r="F3641">
        <v>2007</v>
      </c>
      <c r="G3641">
        <v>66.143640201795193</v>
      </c>
      <c r="H3641">
        <v>68.644941402158096</v>
      </c>
      <c r="I3641">
        <v>63.217249120153397</v>
      </c>
    </row>
    <row r="3642" spans="1:9" x14ac:dyDescent="0.15">
      <c r="A3642" t="s">
        <v>202</v>
      </c>
      <c r="B3642" t="s">
        <v>285</v>
      </c>
      <c r="C3642" t="s">
        <v>1</v>
      </c>
      <c r="D3642" t="s">
        <v>204</v>
      </c>
      <c r="E3642" t="s">
        <v>167</v>
      </c>
      <c r="F3642">
        <v>2007</v>
      </c>
      <c r="G3642">
        <v>68.413194974499206</v>
      </c>
      <c r="H3642">
        <v>71.438392398010095</v>
      </c>
      <c r="I3642">
        <v>64.975204832464499</v>
      </c>
    </row>
    <row r="3643" spans="1:9" x14ac:dyDescent="0.15">
      <c r="A3643" t="s">
        <v>202</v>
      </c>
      <c r="B3643" t="s">
        <v>285</v>
      </c>
      <c r="C3643" t="s">
        <v>205</v>
      </c>
      <c r="D3643" t="s">
        <v>204</v>
      </c>
      <c r="E3643" t="s">
        <v>167</v>
      </c>
      <c r="F3643">
        <v>2007</v>
      </c>
      <c r="G3643">
        <v>67.314635096018407</v>
      </c>
      <c r="H3643">
        <v>70.036939100663005</v>
      </c>
      <c r="I3643">
        <v>64.123507345909701</v>
      </c>
    </row>
    <row r="3644" spans="1:9" x14ac:dyDescent="0.15">
      <c r="A3644" t="s">
        <v>202</v>
      </c>
      <c r="B3644" t="s">
        <v>286</v>
      </c>
      <c r="C3644" t="s">
        <v>21</v>
      </c>
      <c r="D3644" t="s">
        <v>204</v>
      </c>
      <c r="E3644" t="s">
        <v>167</v>
      </c>
      <c r="F3644">
        <v>2007</v>
      </c>
      <c r="G3644">
        <v>65.831563763118893</v>
      </c>
      <c r="H3644">
        <v>68.2857729494756</v>
      </c>
      <c r="I3644">
        <v>62.963782317460897</v>
      </c>
    </row>
    <row r="3645" spans="1:9" x14ac:dyDescent="0.15">
      <c r="A3645" t="s">
        <v>202</v>
      </c>
      <c r="B3645" t="s">
        <v>286</v>
      </c>
      <c r="C3645" t="s">
        <v>1</v>
      </c>
      <c r="D3645" t="s">
        <v>204</v>
      </c>
      <c r="E3645" t="s">
        <v>167</v>
      </c>
      <c r="F3645">
        <v>2007</v>
      </c>
      <c r="G3645">
        <v>68.202768821772196</v>
      </c>
      <c r="H3645">
        <v>71.227244538649501</v>
      </c>
      <c r="I3645">
        <v>64.796590638686595</v>
      </c>
    </row>
    <row r="3646" spans="1:9" x14ac:dyDescent="0.15">
      <c r="A3646" t="s">
        <v>202</v>
      </c>
      <c r="B3646" t="s">
        <v>286</v>
      </c>
      <c r="C3646" t="s">
        <v>205</v>
      </c>
      <c r="D3646" t="s">
        <v>204</v>
      </c>
      <c r="E3646" t="s">
        <v>167</v>
      </c>
      <c r="F3646">
        <v>2007</v>
      </c>
      <c r="G3646">
        <v>67.051054230002293</v>
      </c>
      <c r="H3646">
        <v>69.787793408062598</v>
      </c>
      <c r="I3646">
        <v>63.903446376913202</v>
      </c>
    </row>
    <row r="3647" spans="1:9" x14ac:dyDescent="0.15">
      <c r="A3647" t="s">
        <v>202</v>
      </c>
      <c r="B3647" t="s">
        <v>287</v>
      </c>
      <c r="C3647" t="s">
        <v>21</v>
      </c>
      <c r="D3647" t="s">
        <v>204</v>
      </c>
      <c r="E3647" t="s">
        <v>167</v>
      </c>
      <c r="F3647">
        <v>2007</v>
      </c>
      <c r="G3647">
        <v>65.909869937467604</v>
      </c>
      <c r="H3647">
        <v>68.320428194510995</v>
      </c>
      <c r="I3647">
        <v>63.084122601748902</v>
      </c>
    </row>
    <row r="3648" spans="1:9" x14ac:dyDescent="0.15">
      <c r="A3648" t="s">
        <v>202</v>
      </c>
      <c r="B3648" t="s">
        <v>287</v>
      </c>
      <c r="C3648" t="s">
        <v>1</v>
      </c>
      <c r="D3648" t="s">
        <v>204</v>
      </c>
      <c r="E3648" t="s">
        <v>167</v>
      </c>
      <c r="F3648">
        <v>2007</v>
      </c>
      <c r="G3648">
        <v>67.617935133071398</v>
      </c>
      <c r="H3648">
        <v>70.506696931237798</v>
      </c>
      <c r="I3648">
        <v>64.256124060354097</v>
      </c>
    </row>
    <row r="3649" spans="1:9" x14ac:dyDescent="0.15">
      <c r="A3649" t="s">
        <v>202</v>
      </c>
      <c r="B3649" t="s">
        <v>287</v>
      </c>
      <c r="C3649" t="s">
        <v>205</v>
      </c>
      <c r="D3649" t="s">
        <v>204</v>
      </c>
      <c r="E3649" t="s">
        <v>167</v>
      </c>
      <c r="F3649">
        <v>2007</v>
      </c>
      <c r="G3649">
        <v>66.782944690915699</v>
      </c>
      <c r="H3649">
        <v>69.354628332771597</v>
      </c>
      <c r="I3649">
        <v>63.6405383066718</v>
      </c>
    </row>
    <row r="3650" spans="1:9" x14ac:dyDescent="0.15">
      <c r="A3650" t="s">
        <v>202</v>
      </c>
      <c r="B3650" t="s">
        <v>288</v>
      </c>
      <c r="C3650" t="s">
        <v>21</v>
      </c>
      <c r="D3650" t="s">
        <v>204</v>
      </c>
      <c r="E3650" t="s">
        <v>167</v>
      </c>
      <c r="F3650">
        <v>2007</v>
      </c>
      <c r="G3650">
        <v>68.593360460813102</v>
      </c>
      <c r="H3650">
        <v>71.195274154922501</v>
      </c>
      <c r="I3650">
        <v>65.691945265699701</v>
      </c>
    </row>
    <row r="3651" spans="1:9" x14ac:dyDescent="0.15">
      <c r="A3651" t="s">
        <v>202</v>
      </c>
      <c r="B3651" t="s">
        <v>288</v>
      </c>
      <c r="C3651" t="s">
        <v>1</v>
      </c>
      <c r="D3651" t="s">
        <v>204</v>
      </c>
      <c r="E3651" t="s">
        <v>167</v>
      </c>
      <c r="F3651">
        <v>2007</v>
      </c>
      <c r="G3651">
        <v>69.802461855284093</v>
      </c>
      <c r="H3651">
        <v>72.946316473862097</v>
      </c>
      <c r="I3651">
        <v>66.184121496585604</v>
      </c>
    </row>
    <row r="3652" spans="1:9" x14ac:dyDescent="0.15">
      <c r="A3652" t="s">
        <v>202</v>
      </c>
      <c r="B3652" t="s">
        <v>288</v>
      </c>
      <c r="C3652" t="s">
        <v>205</v>
      </c>
      <c r="D3652" t="s">
        <v>204</v>
      </c>
      <c r="E3652" t="s">
        <v>167</v>
      </c>
      <c r="F3652">
        <v>2007</v>
      </c>
      <c r="G3652">
        <v>69.239104099315</v>
      </c>
      <c r="H3652">
        <v>72.102383222910106</v>
      </c>
      <c r="I3652">
        <v>65.958488552307998</v>
      </c>
    </row>
    <row r="3653" spans="1:9" x14ac:dyDescent="0.15">
      <c r="A3653" t="s">
        <v>202</v>
      </c>
      <c r="B3653" t="s">
        <v>289</v>
      </c>
      <c r="C3653" t="s">
        <v>21</v>
      </c>
      <c r="D3653" t="s">
        <v>204</v>
      </c>
      <c r="E3653" t="s">
        <v>167</v>
      </c>
      <c r="F3653">
        <v>2007</v>
      </c>
      <c r="G3653">
        <v>67.465241185242107</v>
      </c>
      <c r="H3653">
        <v>70.035111209038504</v>
      </c>
      <c r="I3653">
        <v>64.583114149539995</v>
      </c>
    </row>
    <row r="3654" spans="1:9" x14ac:dyDescent="0.15">
      <c r="A3654" t="s">
        <v>202</v>
      </c>
      <c r="B3654" t="s">
        <v>289</v>
      </c>
      <c r="C3654" t="s">
        <v>1</v>
      </c>
      <c r="D3654" t="s">
        <v>204</v>
      </c>
      <c r="E3654" t="s">
        <v>167</v>
      </c>
      <c r="F3654">
        <v>2007</v>
      </c>
      <c r="G3654">
        <v>69.324568912780293</v>
      </c>
      <c r="H3654">
        <v>72.409291398694194</v>
      </c>
      <c r="I3654">
        <v>65.829844462735593</v>
      </c>
    </row>
    <row r="3655" spans="1:9" x14ac:dyDescent="0.15">
      <c r="A3655" t="s">
        <v>202</v>
      </c>
      <c r="B3655" t="s">
        <v>289</v>
      </c>
      <c r="C3655" t="s">
        <v>205</v>
      </c>
      <c r="D3655" t="s">
        <v>204</v>
      </c>
      <c r="E3655" t="s">
        <v>167</v>
      </c>
      <c r="F3655">
        <v>2007</v>
      </c>
      <c r="G3655">
        <v>68.429304987685995</v>
      </c>
      <c r="H3655">
        <v>71.182741820719002</v>
      </c>
      <c r="I3655">
        <v>65.232276885460493</v>
      </c>
    </row>
    <row r="3656" spans="1:9" x14ac:dyDescent="0.15">
      <c r="A3656" t="s">
        <v>202</v>
      </c>
      <c r="B3656" t="s">
        <v>290</v>
      </c>
      <c r="C3656" t="s">
        <v>21</v>
      </c>
      <c r="D3656" t="s">
        <v>204</v>
      </c>
      <c r="E3656" t="s">
        <v>167</v>
      </c>
      <c r="F3656">
        <v>2007</v>
      </c>
      <c r="G3656">
        <v>67.724061795611405</v>
      </c>
      <c r="H3656">
        <v>70.301053278222099</v>
      </c>
      <c r="I3656">
        <v>64.730066752512499</v>
      </c>
    </row>
    <row r="3657" spans="1:9" x14ac:dyDescent="0.15">
      <c r="A3657" t="s">
        <v>202</v>
      </c>
      <c r="B3657" t="s">
        <v>290</v>
      </c>
      <c r="C3657" t="s">
        <v>1</v>
      </c>
      <c r="D3657" t="s">
        <v>204</v>
      </c>
      <c r="E3657" t="s">
        <v>167</v>
      </c>
      <c r="F3657">
        <v>2007</v>
      </c>
      <c r="G3657">
        <v>69.797825994959197</v>
      </c>
      <c r="H3657">
        <v>72.957076848762796</v>
      </c>
      <c r="I3657">
        <v>66.149365218002401</v>
      </c>
    </row>
    <row r="3658" spans="1:9" x14ac:dyDescent="0.15">
      <c r="A3658" t="s">
        <v>202</v>
      </c>
      <c r="B3658" t="s">
        <v>290</v>
      </c>
      <c r="C3658" t="s">
        <v>205</v>
      </c>
      <c r="D3658" t="s">
        <v>204</v>
      </c>
      <c r="E3658" t="s">
        <v>167</v>
      </c>
      <c r="F3658">
        <v>2007</v>
      </c>
      <c r="G3658">
        <v>68.797027698095803</v>
      </c>
      <c r="H3658">
        <v>71.647074285640201</v>
      </c>
      <c r="I3658">
        <v>65.482954792233699</v>
      </c>
    </row>
    <row r="3659" spans="1:9" x14ac:dyDescent="0.15">
      <c r="A3659" t="s">
        <v>202</v>
      </c>
      <c r="B3659" t="s">
        <v>291</v>
      </c>
      <c r="C3659" t="s">
        <v>21</v>
      </c>
      <c r="D3659" t="s">
        <v>204</v>
      </c>
      <c r="E3659" t="s">
        <v>167</v>
      </c>
      <c r="F3659">
        <v>2007</v>
      </c>
      <c r="G3659">
        <v>68.1121846054629</v>
      </c>
      <c r="H3659">
        <v>70.698780402548806</v>
      </c>
      <c r="I3659">
        <v>65.061645993948403</v>
      </c>
    </row>
    <row r="3660" spans="1:9" x14ac:dyDescent="0.15">
      <c r="A3660" t="s">
        <v>202</v>
      </c>
      <c r="B3660" t="s">
        <v>291</v>
      </c>
      <c r="C3660" t="s">
        <v>1</v>
      </c>
      <c r="D3660" t="s">
        <v>204</v>
      </c>
      <c r="E3660" t="s">
        <v>167</v>
      </c>
      <c r="F3660">
        <v>2007</v>
      </c>
      <c r="G3660">
        <v>69.735835907502803</v>
      </c>
      <c r="H3660">
        <v>72.872678506425899</v>
      </c>
      <c r="I3660">
        <v>66.182207954095304</v>
      </c>
    </row>
    <row r="3661" spans="1:9" x14ac:dyDescent="0.15">
      <c r="A3661" t="s">
        <v>202</v>
      </c>
      <c r="B3661" t="s">
        <v>291</v>
      </c>
      <c r="C3661" t="s">
        <v>205</v>
      </c>
      <c r="D3661" t="s">
        <v>204</v>
      </c>
      <c r="E3661" t="s">
        <v>167</v>
      </c>
      <c r="F3661">
        <v>2007</v>
      </c>
      <c r="G3661">
        <v>68.956464021467696</v>
      </c>
      <c r="H3661">
        <v>71.764172515576007</v>
      </c>
      <c r="I3661">
        <v>65.637609038502404</v>
      </c>
    </row>
    <row r="3662" spans="1:9" x14ac:dyDescent="0.15">
      <c r="A3662" t="s">
        <v>202</v>
      </c>
      <c r="B3662" t="s">
        <v>292</v>
      </c>
      <c r="C3662" t="s">
        <v>21</v>
      </c>
      <c r="D3662" t="s">
        <v>204</v>
      </c>
      <c r="E3662" t="s">
        <v>167</v>
      </c>
      <c r="F3662">
        <v>2007</v>
      </c>
      <c r="G3662">
        <v>66.452026489652695</v>
      </c>
      <c r="H3662">
        <v>68.975070894234705</v>
      </c>
      <c r="I3662">
        <v>63.5950557581982</v>
      </c>
    </row>
    <row r="3663" spans="1:9" x14ac:dyDescent="0.15">
      <c r="A3663" t="s">
        <v>202</v>
      </c>
      <c r="B3663" t="s">
        <v>292</v>
      </c>
      <c r="C3663" t="s">
        <v>1</v>
      </c>
      <c r="D3663" t="s">
        <v>204</v>
      </c>
      <c r="E3663" t="s">
        <v>167</v>
      </c>
      <c r="F3663">
        <v>2007</v>
      </c>
      <c r="G3663">
        <v>68.903925517405199</v>
      </c>
      <c r="H3663">
        <v>71.939134406562204</v>
      </c>
      <c r="I3663">
        <v>65.439193743547904</v>
      </c>
    </row>
    <row r="3664" spans="1:9" x14ac:dyDescent="0.15">
      <c r="A3664" t="s">
        <v>202</v>
      </c>
      <c r="B3664" t="s">
        <v>292</v>
      </c>
      <c r="C3664" t="s">
        <v>205</v>
      </c>
      <c r="D3664" t="s">
        <v>204</v>
      </c>
      <c r="E3664" t="s">
        <v>167</v>
      </c>
      <c r="F3664">
        <v>2007</v>
      </c>
      <c r="G3664">
        <v>67.737287213988907</v>
      </c>
      <c r="H3664">
        <v>70.510021105046107</v>
      </c>
      <c r="I3664">
        <v>64.557096618222104</v>
      </c>
    </row>
    <row r="3665" spans="1:9" x14ac:dyDescent="0.15">
      <c r="A3665" t="s">
        <v>202</v>
      </c>
      <c r="B3665" t="s">
        <v>293</v>
      </c>
      <c r="C3665" t="s">
        <v>21</v>
      </c>
      <c r="D3665" t="s">
        <v>204</v>
      </c>
      <c r="E3665" t="s">
        <v>167</v>
      </c>
      <c r="F3665">
        <v>2007</v>
      </c>
      <c r="G3665">
        <v>66.817751256321102</v>
      </c>
      <c r="H3665">
        <v>69.276944091360605</v>
      </c>
      <c r="I3665">
        <v>63.9246591354431</v>
      </c>
    </row>
    <row r="3666" spans="1:9" x14ac:dyDescent="0.15">
      <c r="A3666" t="s">
        <v>202</v>
      </c>
      <c r="B3666" t="s">
        <v>293</v>
      </c>
      <c r="C3666" t="s">
        <v>1</v>
      </c>
      <c r="D3666" t="s">
        <v>204</v>
      </c>
      <c r="E3666" t="s">
        <v>167</v>
      </c>
      <c r="F3666">
        <v>2007</v>
      </c>
      <c r="G3666">
        <v>68.836527787626906</v>
      </c>
      <c r="H3666">
        <v>71.713928875054506</v>
      </c>
      <c r="I3666">
        <v>65.4066813057931</v>
      </c>
    </row>
    <row r="3667" spans="1:9" x14ac:dyDescent="0.15">
      <c r="A3667" t="s">
        <v>202</v>
      </c>
      <c r="B3667" t="s">
        <v>293</v>
      </c>
      <c r="C3667" t="s">
        <v>205</v>
      </c>
      <c r="D3667" t="s">
        <v>204</v>
      </c>
      <c r="E3667" t="s">
        <v>167</v>
      </c>
      <c r="F3667">
        <v>2007</v>
      </c>
      <c r="G3667">
        <v>67.859890264483596</v>
      </c>
      <c r="H3667">
        <v>70.542452346835702</v>
      </c>
      <c r="I3667">
        <v>64.6660059244264</v>
      </c>
    </row>
    <row r="3668" spans="1:9" x14ac:dyDescent="0.15">
      <c r="A3668" t="s">
        <v>202</v>
      </c>
      <c r="B3668" t="s">
        <v>294</v>
      </c>
      <c r="C3668" t="s">
        <v>21</v>
      </c>
      <c r="D3668" t="s">
        <v>204</v>
      </c>
      <c r="E3668" t="s">
        <v>167</v>
      </c>
      <c r="F3668">
        <v>2007</v>
      </c>
      <c r="G3668">
        <v>67.405771807393805</v>
      </c>
      <c r="H3668">
        <v>69.985675276317593</v>
      </c>
      <c r="I3668">
        <v>64.435985194079805</v>
      </c>
    </row>
    <row r="3669" spans="1:9" x14ac:dyDescent="0.15">
      <c r="A3669" t="s">
        <v>202</v>
      </c>
      <c r="B3669" t="s">
        <v>294</v>
      </c>
      <c r="C3669" t="s">
        <v>1</v>
      </c>
      <c r="D3669" t="s">
        <v>204</v>
      </c>
      <c r="E3669" t="s">
        <v>167</v>
      </c>
      <c r="F3669">
        <v>2007</v>
      </c>
      <c r="G3669">
        <v>69.220207259789305</v>
      </c>
      <c r="H3669">
        <v>72.277920885202604</v>
      </c>
      <c r="I3669">
        <v>65.791120171368107</v>
      </c>
    </row>
    <row r="3670" spans="1:9" x14ac:dyDescent="0.15">
      <c r="A3670" t="s">
        <v>202</v>
      </c>
      <c r="B3670" t="s">
        <v>294</v>
      </c>
      <c r="C3670" t="s">
        <v>205</v>
      </c>
      <c r="D3670" t="s">
        <v>204</v>
      </c>
      <c r="E3670" t="s">
        <v>167</v>
      </c>
      <c r="F3670">
        <v>2007</v>
      </c>
      <c r="G3670">
        <v>68.344720901263202</v>
      </c>
      <c r="H3670">
        <v>71.132271085131293</v>
      </c>
      <c r="I3670">
        <v>65.164466078331799</v>
      </c>
    </row>
    <row r="3671" spans="1:9" x14ac:dyDescent="0.15">
      <c r="A3671" t="s">
        <v>202</v>
      </c>
      <c r="B3671" t="s">
        <v>295</v>
      </c>
      <c r="C3671" t="s">
        <v>21</v>
      </c>
      <c r="D3671" t="s">
        <v>204</v>
      </c>
      <c r="E3671" t="s">
        <v>167</v>
      </c>
      <c r="F3671">
        <v>2007</v>
      </c>
      <c r="G3671">
        <v>65.901850015947602</v>
      </c>
      <c r="H3671">
        <v>68.330252452177405</v>
      </c>
      <c r="I3671">
        <v>63.032476243636403</v>
      </c>
    </row>
    <row r="3672" spans="1:9" x14ac:dyDescent="0.15">
      <c r="A3672" t="s">
        <v>202</v>
      </c>
      <c r="B3672" t="s">
        <v>295</v>
      </c>
      <c r="C3672" t="s">
        <v>1</v>
      </c>
      <c r="D3672" t="s">
        <v>204</v>
      </c>
      <c r="E3672" t="s">
        <v>167</v>
      </c>
      <c r="F3672">
        <v>2007</v>
      </c>
      <c r="G3672">
        <v>67.959739768799196</v>
      </c>
      <c r="H3672">
        <v>70.896394524663805</v>
      </c>
      <c r="I3672">
        <v>64.537016347325803</v>
      </c>
    </row>
    <row r="3673" spans="1:9" x14ac:dyDescent="0.15">
      <c r="A3673" t="s">
        <v>202</v>
      </c>
      <c r="B3673" t="s">
        <v>295</v>
      </c>
      <c r="C3673" t="s">
        <v>205</v>
      </c>
      <c r="D3673" t="s">
        <v>204</v>
      </c>
      <c r="E3673" t="s">
        <v>167</v>
      </c>
      <c r="F3673">
        <v>2007</v>
      </c>
      <c r="G3673">
        <v>66.946615771416504</v>
      </c>
      <c r="H3673">
        <v>69.668785668378405</v>
      </c>
      <c r="I3673">
        <v>63.749219346382503</v>
      </c>
    </row>
    <row r="3674" spans="1:9" x14ac:dyDescent="0.15">
      <c r="A3674" t="s">
        <v>202</v>
      </c>
      <c r="B3674" t="s">
        <v>296</v>
      </c>
      <c r="C3674" t="s">
        <v>21</v>
      </c>
      <c r="D3674" t="s">
        <v>204</v>
      </c>
      <c r="E3674" t="s">
        <v>167</v>
      </c>
      <c r="F3674">
        <v>2007</v>
      </c>
      <c r="G3674">
        <v>66.473558557527696</v>
      </c>
      <c r="H3674">
        <v>68.957380629086003</v>
      </c>
      <c r="I3674">
        <v>63.544894535060898</v>
      </c>
    </row>
    <row r="3675" spans="1:9" x14ac:dyDescent="0.15">
      <c r="A3675" t="s">
        <v>202</v>
      </c>
      <c r="B3675" t="s">
        <v>296</v>
      </c>
      <c r="C3675" t="s">
        <v>1</v>
      </c>
      <c r="D3675" t="s">
        <v>204</v>
      </c>
      <c r="E3675" t="s">
        <v>167</v>
      </c>
      <c r="F3675">
        <v>2007</v>
      </c>
      <c r="G3675">
        <v>68.293456546187997</v>
      </c>
      <c r="H3675">
        <v>71.338322189584005</v>
      </c>
      <c r="I3675">
        <v>64.955318363275794</v>
      </c>
    </row>
    <row r="3676" spans="1:9" x14ac:dyDescent="0.15">
      <c r="A3676" t="s">
        <v>202</v>
      </c>
      <c r="B3676" t="s">
        <v>296</v>
      </c>
      <c r="C3676" t="s">
        <v>205</v>
      </c>
      <c r="D3676" t="s">
        <v>204</v>
      </c>
      <c r="E3676" t="s">
        <v>167</v>
      </c>
      <c r="F3676">
        <v>2007</v>
      </c>
      <c r="G3676">
        <v>67.437177820558801</v>
      </c>
      <c r="H3676">
        <v>70.209215593655102</v>
      </c>
      <c r="I3676">
        <v>64.245638028593604</v>
      </c>
    </row>
    <row r="3677" spans="1:9" x14ac:dyDescent="0.15">
      <c r="A3677" t="s">
        <v>202</v>
      </c>
      <c r="B3677" t="s">
        <v>297</v>
      </c>
      <c r="C3677" t="s">
        <v>21</v>
      </c>
      <c r="D3677" t="s">
        <v>204</v>
      </c>
      <c r="E3677" t="s">
        <v>167</v>
      </c>
      <c r="F3677">
        <v>2007</v>
      </c>
      <c r="G3677">
        <v>67.015316975746899</v>
      </c>
      <c r="H3677">
        <v>69.507982810599401</v>
      </c>
      <c r="I3677">
        <v>64.169484628129098</v>
      </c>
    </row>
    <row r="3678" spans="1:9" x14ac:dyDescent="0.15">
      <c r="A3678" t="s">
        <v>202</v>
      </c>
      <c r="B3678" t="s">
        <v>297</v>
      </c>
      <c r="C3678" t="s">
        <v>1</v>
      </c>
      <c r="D3678" t="s">
        <v>204</v>
      </c>
      <c r="E3678" t="s">
        <v>167</v>
      </c>
      <c r="F3678">
        <v>2007</v>
      </c>
      <c r="G3678">
        <v>68.886254329474994</v>
      </c>
      <c r="H3678">
        <v>71.895325157814895</v>
      </c>
      <c r="I3678">
        <v>65.493436360122203</v>
      </c>
    </row>
    <row r="3679" spans="1:9" x14ac:dyDescent="0.15">
      <c r="A3679" t="s">
        <v>202</v>
      </c>
      <c r="B3679" t="s">
        <v>297</v>
      </c>
      <c r="C3679" t="s">
        <v>205</v>
      </c>
      <c r="D3679" t="s">
        <v>204</v>
      </c>
      <c r="E3679" t="s">
        <v>167</v>
      </c>
      <c r="F3679">
        <v>2007</v>
      </c>
      <c r="G3679">
        <v>67.986839336158894</v>
      </c>
      <c r="H3679">
        <v>70.745157221571702</v>
      </c>
      <c r="I3679">
        <v>64.898757110355007</v>
      </c>
    </row>
    <row r="3680" spans="1:9" x14ac:dyDescent="0.15">
      <c r="A3680" t="s">
        <v>202</v>
      </c>
      <c r="B3680" t="s">
        <v>298</v>
      </c>
      <c r="C3680" t="s">
        <v>21</v>
      </c>
      <c r="D3680" t="s">
        <v>204</v>
      </c>
      <c r="E3680" t="s">
        <v>167</v>
      </c>
      <c r="F3680">
        <v>2007</v>
      </c>
      <c r="G3680">
        <v>66.179984498391704</v>
      </c>
      <c r="H3680">
        <v>68.607916844835401</v>
      </c>
      <c r="I3680">
        <v>63.339621234004198</v>
      </c>
    </row>
    <row r="3681" spans="1:9" x14ac:dyDescent="0.15">
      <c r="A3681" t="s">
        <v>202</v>
      </c>
      <c r="B3681" t="s">
        <v>298</v>
      </c>
      <c r="C3681" t="s">
        <v>1</v>
      </c>
      <c r="D3681" t="s">
        <v>204</v>
      </c>
      <c r="E3681" t="s">
        <v>167</v>
      </c>
      <c r="F3681">
        <v>2007</v>
      </c>
      <c r="G3681">
        <v>68.215422275307503</v>
      </c>
      <c r="H3681">
        <v>71.216053197347307</v>
      </c>
      <c r="I3681">
        <v>64.852030608612296</v>
      </c>
    </row>
    <row r="3682" spans="1:9" x14ac:dyDescent="0.15">
      <c r="A3682" t="s">
        <v>202</v>
      </c>
      <c r="B3682" t="s">
        <v>298</v>
      </c>
      <c r="C3682" t="s">
        <v>205</v>
      </c>
      <c r="D3682" t="s">
        <v>204</v>
      </c>
      <c r="E3682" t="s">
        <v>167</v>
      </c>
      <c r="F3682">
        <v>2007</v>
      </c>
      <c r="G3682">
        <v>67.218141718221702</v>
      </c>
      <c r="H3682">
        <v>69.909686148444607</v>
      </c>
      <c r="I3682">
        <v>64.126404230571794</v>
      </c>
    </row>
    <row r="3683" spans="1:9" x14ac:dyDescent="0.15">
      <c r="A3683" t="s">
        <v>202</v>
      </c>
      <c r="B3683" t="s">
        <v>299</v>
      </c>
      <c r="C3683" t="s">
        <v>21</v>
      </c>
      <c r="D3683" t="s">
        <v>204</v>
      </c>
      <c r="E3683" t="s">
        <v>167</v>
      </c>
      <c r="F3683">
        <v>2007</v>
      </c>
      <c r="G3683">
        <v>67.218217007373894</v>
      </c>
      <c r="H3683">
        <v>69.755961976940497</v>
      </c>
      <c r="I3683">
        <v>64.306328038712394</v>
      </c>
    </row>
    <row r="3684" spans="1:9" x14ac:dyDescent="0.15">
      <c r="A3684" t="s">
        <v>202</v>
      </c>
      <c r="B3684" t="s">
        <v>299</v>
      </c>
      <c r="C3684" t="s">
        <v>1</v>
      </c>
      <c r="D3684" t="s">
        <v>204</v>
      </c>
      <c r="E3684" t="s">
        <v>167</v>
      </c>
      <c r="F3684">
        <v>2007</v>
      </c>
      <c r="G3684">
        <v>68.909741569841302</v>
      </c>
      <c r="H3684">
        <v>71.950675623999899</v>
      </c>
      <c r="I3684">
        <v>65.353395474937898</v>
      </c>
    </row>
    <row r="3685" spans="1:9" x14ac:dyDescent="0.15">
      <c r="A3685" t="s">
        <v>202</v>
      </c>
      <c r="B3685" t="s">
        <v>299</v>
      </c>
      <c r="C3685" t="s">
        <v>205</v>
      </c>
      <c r="D3685" t="s">
        <v>204</v>
      </c>
      <c r="E3685" t="s">
        <v>167</v>
      </c>
      <c r="F3685">
        <v>2007</v>
      </c>
      <c r="G3685">
        <v>68.095431708544297</v>
      </c>
      <c r="H3685">
        <v>70.833558971934394</v>
      </c>
      <c r="I3685">
        <v>64.895251919131596</v>
      </c>
    </row>
    <row r="3686" spans="1:9" x14ac:dyDescent="0.15">
      <c r="A3686" t="s">
        <v>202</v>
      </c>
      <c r="B3686" t="s">
        <v>300</v>
      </c>
      <c r="C3686" t="s">
        <v>21</v>
      </c>
      <c r="D3686" t="s">
        <v>204</v>
      </c>
      <c r="E3686" t="s">
        <v>167</v>
      </c>
      <c r="F3686">
        <v>2007</v>
      </c>
      <c r="G3686">
        <v>65.630875184617395</v>
      </c>
      <c r="H3686">
        <v>68.012191270838002</v>
      </c>
      <c r="I3686">
        <v>62.781186988597099</v>
      </c>
    </row>
    <row r="3687" spans="1:9" x14ac:dyDescent="0.15">
      <c r="A3687" t="s">
        <v>202</v>
      </c>
      <c r="B3687" t="s">
        <v>300</v>
      </c>
      <c r="C3687" t="s">
        <v>1</v>
      </c>
      <c r="D3687" t="s">
        <v>204</v>
      </c>
      <c r="E3687" t="s">
        <v>167</v>
      </c>
      <c r="F3687">
        <v>2007</v>
      </c>
      <c r="G3687">
        <v>67.691526476816804</v>
      </c>
      <c r="H3687">
        <v>70.628280088037698</v>
      </c>
      <c r="I3687">
        <v>64.272856408406895</v>
      </c>
    </row>
    <row r="3688" spans="1:9" x14ac:dyDescent="0.15">
      <c r="A3688" t="s">
        <v>202</v>
      </c>
      <c r="B3688" t="s">
        <v>300</v>
      </c>
      <c r="C3688" t="s">
        <v>205</v>
      </c>
      <c r="D3688" t="s">
        <v>204</v>
      </c>
      <c r="E3688" t="s">
        <v>167</v>
      </c>
      <c r="F3688">
        <v>2007</v>
      </c>
      <c r="G3688">
        <v>66.683745643125505</v>
      </c>
      <c r="H3688">
        <v>69.316814910496504</v>
      </c>
      <c r="I3688">
        <v>63.534301549653598</v>
      </c>
    </row>
    <row r="3689" spans="1:9" x14ac:dyDescent="0.15">
      <c r="A3689" t="s">
        <v>202</v>
      </c>
      <c r="B3689" t="s">
        <v>301</v>
      </c>
      <c r="C3689" t="s">
        <v>21</v>
      </c>
      <c r="D3689" t="s">
        <v>204</v>
      </c>
      <c r="E3689" t="s">
        <v>167</v>
      </c>
      <c r="F3689">
        <v>2007</v>
      </c>
      <c r="G3689">
        <v>65.542760941663701</v>
      </c>
      <c r="H3689">
        <v>67.896450592805806</v>
      </c>
      <c r="I3689">
        <v>62.659181955469698</v>
      </c>
    </row>
    <row r="3690" spans="1:9" x14ac:dyDescent="0.15">
      <c r="A3690" t="s">
        <v>202</v>
      </c>
      <c r="B3690" t="s">
        <v>301</v>
      </c>
      <c r="C3690" t="s">
        <v>1</v>
      </c>
      <c r="D3690" t="s">
        <v>204</v>
      </c>
      <c r="E3690" t="s">
        <v>167</v>
      </c>
      <c r="F3690">
        <v>2007</v>
      </c>
      <c r="G3690">
        <v>67.937879757821193</v>
      </c>
      <c r="H3690">
        <v>70.866768319872094</v>
      </c>
      <c r="I3690">
        <v>64.514084105331094</v>
      </c>
    </row>
    <row r="3691" spans="1:9" x14ac:dyDescent="0.15">
      <c r="A3691" t="s">
        <v>202</v>
      </c>
      <c r="B3691" t="s">
        <v>301</v>
      </c>
      <c r="C3691" t="s">
        <v>205</v>
      </c>
      <c r="D3691" t="s">
        <v>204</v>
      </c>
      <c r="E3691" t="s">
        <v>167</v>
      </c>
      <c r="F3691">
        <v>2007</v>
      </c>
      <c r="G3691">
        <v>66.747014016511599</v>
      </c>
      <c r="H3691">
        <v>69.372828154928101</v>
      </c>
      <c r="I3691">
        <v>63.582034369332597</v>
      </c>
    </row>
    <row r="3692" spans="1:9" x14ac:dyDescent="0.15">
      <c r="A3692" t="s">
        <v>202</v>
      </c>
      <c r="B3692" t="s">
        <v>302</v>
      </c>
      <c r="C3692" t="s">
        <v>21</v>
      </c>
      <c r="D3692" t="s">
        <v>204</v>
      </c>
      <c r="E3692" t="s">
        <v>167</v>
      </c>
      <c r="F3692">
        <v>2007</v>
      </c>
      <c r="G3692">
        <v>65.799404001791601</v>
      </c>
      <c r="H3692">
        <v>68.148477316221502</v>
      </c>
      <c r="I3692">
        <v>63.039148426601301</v>
      </c>
    </row>
    <row r="3693" spans="1:9" x14ac:dyDescent="0.15">
      <c r="A3693" t="s">
        <v>202</v>
      </c>
      <c r="B3693" t="s">
        <v>302</v>
      </c>
      <c r="C3693" t="s">
        <v>1</v>
      </c>
      <c r="D3693" t="s">
        <v>204</v>
      </c>
      <c r="E3693" t="s">
        <v>167</v>
      </c>
      <c r="F3693">
        <v>2007</v>
      </c>
      <c r="G3693">
        <v>68.273377307043305</v>
      </c>
      <c r="H3693">
        <v>71.167129963635702</v>
      </c>
      <c r="I3693">
        <v>64.874613491350402</v>
      </c>
    </row>
    <row r="3694" spans="1:9" x14ac:dyDescent="0.15">
      <c r="A3694" t="s">
        <v>202</v>
      </c>
      <c r="B3694" t="s">
        <v>302</v>
      </c>
      <c r="C3694" t="s">
        <v>205</v>
      </c>
      <c r="D3694" t="s">
        <v>204</v>
      </c>
      <c r="E3694" t="s">
        <v>167</v>
      </c>
      <c r="F3694">
        <v>2007</v>
      </c>
      <c r="G3694">
        <v>67.045564064762701</v>
      </c>
      <c r="H3694">
        <v>69.679470400390699</v>
      </c>
      <c r="I3694">
        <v>63.942690320109499</v>
      </c>
    </row>
    <row r="3695" spans="1:9" x14ac:dyDescent="0.15">
      <c r="A3695" t="s">
        <v>202</v>
      </c>
      <c r="B3695" t="s">
        <v>303</v>
      </c>
      <c r="C3695" t="s">
        <v>21</v>
      </c>
      <c r="D3695" t="s">
        <v>204</v>
      </c>
      <c r="E3695" t="s">
        <v>167</v>
      </c>
      <c r="F3695">
        <v>2007</v>
      </c>
      <c r="G3695">
        <v>65.492263781462299</v>
      </c>
      <c r="H3695">
        <v>67.886766589389296</v>
      </c>
      <c r="I3695">
        <v>62.627007431454402</v>
      </c>
    </row>
    <row r="3696" spans="1:9" x14ac:dyDescent="0.15">
      <c r="A3696" t="s">
        <v>202</v>
      </c>
      <c r="B3696" t="s">
        <v>303</v>
      </c>
      <c r="C3696" t="s">
        <v>1</v>
      </c>
      <c r="D3696" t="s">
        <v>204</v>
      </c>
      <c r="E3696" t="s">
        <v>167</v>
      </c>
      <c r="F3696">
        <v>2007</v>
      </c>
      <c r="G3696">
        <v>67.244558925535998</v>
      </c>
      <c r="H3696">
        <v>70.156035140443095</v>
      </c>
      <c r="I3696">
        <v>63.8130579528749</v>
      </c>
    </row>
    <row r="3697" spans="1:9" x14ac:dyDescent="0.15">
      <c r="A3697" t="s">
        <v>202</v>
      </c>
      <c r="B3697" t="s">
        <v>303</v>
      </c>
      <c r="C3697" t="s">
        <v>205</v>
      </c>
      <c r="D3697" t="s">
        <v>204</v>
      </c>
      <c r="E3697" t="s">
        <v>167</v>
      </c>
      <c r="F3697">
        <v>2007</v>
      </c>
      <c r="G3697">
        <v>66.384179299209904</v>
      </c>
      <c r="H3697">
        <v>69.008424324908006</v>
      </c>
      <c r="I3697">
        <v>63.191982264500403</v>
      </c>
    </row>
    <row r="3698" spans="1:9" x14ac:dyDescent="0.15">
      <c r="A3698" t="s">
        <v>202</v>
      </c>
      <c r="B3698" t="s">
        <v>304</v>
      </c>
      <c r="C3698" t="s">
        <v>21</v>
      </c>
      <c r="D3698" t="s">
        <v>204</v>
      </c>
      <c r="E3698" t="s">
        <v>167</v>
      </c>
      <c r="F3698">
        <v>2007</v>
      </c>
      <c r="G3698">
        <v>64.487323208267696</v>
      </c>
      <c r="H3698">
        <v>66.886511764761096</v>
      </c>
      <c r="I3698">
        <v>61.718637200294197</v>
      </c>
    </row>
    <row r="3699" spans="1:9" x14ac:dyDescent="0.15">
      <c r="A3699" t="s">
        <v>202</v>
      </c>
      <c r="B3699" t="s">
        <v>304</v>
      </c>
      <c r="C3699" t="s">
        <v>1</v>
      </c>
      <c r="D3699" t="s">
        <v>204</v>
      </c>
      <c r="E3699" t="s">
        <v>167</v>
      </c>
      <c r="F3699">
        <v>2007</v>
      </c>
      <c r="G3699">
        <v>66.932704365721307</v>
      </c>
      <c r="H3699">
        <v>69.942971890508801</v>
      </c>
      <c r="I3699">
        <v>63.577867387413399</v>
      </c>
    </row>
    <row r="3700" spans="1:9" x14ac:dyDescent="0.15">
      <c r="A3700" t="s">
        <v>202</v>
      </c>
      <c r="B3700" t="s">
        <v>304</v>
      </c>
      <c r="C3700" t="s">
        <v>205</v>
      </c>
      <c r="D3700" t="s">
        <v>204</v>
      </c>
      <c r="E3700" t="s">
        <v>167</v>
      </c>
      <c r="F3700">
        <v>2007</v>
      </c>
      <c r="G3700">
        <v>65.718938021500804</v>
      </c>
      <c r="H3700">
        <v>68.4238003987453</v>
      </c>
      <c r="I3700">
        <v>62.6213250808269</v>
      </c>
    </row>
    <row r="3701" spans="1:9" x14ac:dyDescent="0.15">
      <c r="A3701" t="s">
        <v>202</v>
      </c>
      <c r="B3701" t="s">
        <v>305</v>
      </c>
      <c r="C3701" t="s">
        <v>21</v>
      </c>
      <c r="D3701" t="s">
        <v>204</v>
      </c>
      <c r="E3701" t="s">
        <v>167</v>
      </c>
      <c r="F3701">
        <v>2007</v>
      </c>
      <c r="G3701">
        <v>65.934546220004805</v>
      </c>
      <c r="H3701">
        <v>68.302783636156605</v>
      </c>
      <c r="I3701">
        <v>63.1055824981608</v>
      </c>
    </row>
    <row r="3702" spans="1:9" x14ac:dyDescent="0.15">
      <c r="A3702" t="s">
        <v>202</v>
      </c>
      <c r="B3702" t="s">
        <v>305</v>
      </c>
      <c r="C3702" t="s">
        <v>1</v>
      </c>
      <c r="D3702" t="s">
        <v>204</v>
      </c>
      <c r="E3702" t="s">
        <v>167</v>
      </c>
      <c r="F3702">
        <v>2007</v>
      </c>
      <c r="G3702">
        <v>68.119766300204702</v>
      </c>
      <c r="H3702">
        <v>71.117912265494795</v>
      </c>
      <c r="I3702">
        <v>64.789420827176102</v>
      </c>
    </row>
    <row r="3703" spans="1:9" x14ac:dyDescent="0.15">
      <c r="A3703" t="s">
        <v>202</v>
      </c>
      <c r="B3703" t="s">
        <v>305</v>
      </c>
      <c r="C3703" t="s">
        <v>205</v>
      </c>
      <c r="D3703" t="s">
        <v>204</v>
      </c>
      <c r="E3703" t="s">
        <v>167</v>
      </c>
      <c r="F3703">
        <v>2007</v>
      </c>
      <c r="G3703">
        <v>67.041951412582804</v>
      </c>
      <c r="H3703">
        <v>69.729904430548899</v>
      </c>
      <c r="I3703">
        <v>63.944202144787099</v>
      </c>
    </row>
    <row r="3704" spans="1:9" x14ac:dyDescent="0.15">
      <c r="A3704" t="s">
        <v>202</v>
      </c>
      <c r="B3704" t="s">
        <v>306</v>
      </c>
      <c r="C3704" t="s">
        <v>21</v>
      </c>
      <c r="D3704" t="s">
        <v>204</v>
      </c>
      <c r="E3704" t="s">
        <v>167</v>
      </c>
      <c r="F3704">
        <v>2007</v>
      </c>
      <c r="G3704">
        <v>64.901279231370296</v>
      </c>
      <c r="H3704">
        <v>67.318417790861105</v>
      </c>
      <c r="I3704">
        <v>62.115221957453002</v>
      </c>
    </row>
    <row r="3705" spans="1:9" x14ac:dyDescent="0.15">
      <c r="A3705" t="s">
        <v>202</v>
      </c>
      <c r="B3705" t="s">
        <v>306</v>
      </c>
      <c r="C3705" t="s">
        <v>1</v>
      </c>
      <c r="D3705" t="s">
        <v>204</v>
      </c>
      <c r="E3705" t="s">
        <v>167</v>
      </c>
      <c r="F3705">
        <v>2007</v>
      </c>
      <c r="G3705">
        <v>67.468457421351999</v>
      </c>
      <c r="H3705">
        <v>70.426099243600603</v>
      </c>
      <c r="I3705">
        <v>64.008987371624499</v>
      </c>
    </row>
    <row r="3706" spans="1:9" x14ac:dyDescent="0.15">
      <c r="A3706" t="s">
        <v>202</v>
      </c>
      <c r="B3706" t="s">
        <v>306</v>
      </c>
      <c r="C3706" t="s">
        <v>205</v>
      </c>
      <c r="D3706" t="s">
        <v>204</v>
      </c>
      <c r="E3706" t="s">
        <v>167</v>
      </c>
      <c r="F3706">
        <v>2007</v>
      </c>
      <c r="G3706">
        <v>66.186183185420305</v>
      </c>
      <c r="H3706">
        <v>68.813286369976893</v>
      </c>
      <c r="I3706">
        <v>63.131023153145399</v>
      </c>
    </row>
    <row r="3707" spans="1:9" x14ac:dyDescent="0.15">
      <c r="A3707" t="s">
        <v>202</v>
      </c>
      <c r="B3707" t="s">
        <v>307</v>
      </c>
      <c r="C3707" t="s">
        <v>21</v>
      </c>
      <c r="D3707" t="s">
        <v>204</v>
      </c>
      <c r="E3707" t="s">
        <v>167</v>
      </c>
      <c r="F3707">
        <v>2007</v>
      </c>
      <c r="G3707">
        <v>65.036785808700998</v>
      </c>
      <c r="H3707">
        <v>67.429571429324596</v>
      </c>
      <c r="I3707">
        <v>62.352272147033702</v>
      </c>
    </row>
    <row r="3708" spans="1:9" x14ac:dyDescent="0.15">
      <c r="A3708" t="s">
        <v>202</v>
      </c>
      <c r="B3708" t="s">
        <v>307</v>
      </c>
      <c r="C3708" t="s">
        <v>1</v>
      </c>
      <c r="D3708" t="s">
        <v>204</v>
      </c>
      <c r="E3708" t="s">
        <v>167</v>
      </c>
      <c r="F3708">
        <v>2007</v>
      </c>
      <c r="G3708">
        <v>67.784381101059594</v>
      </c>
      <c r="H3708">
        <v>70.803518276640801</v>
      </c>
      <c r="I3708">
        <v>64.351159943489705</v>
      </c>
    </row>
    <row r="3709" spans="1:9" x14ac:dyDescent="0.15">
      <c r="A3709" t="s">
        <v>202</v>
      </c>
      <c r="B3709" t="s">
        <v>307</v>
      </c>
      <c r="C3709" t="s">
        <v>205</v>
      </c>
      <c r="D3709" t="s">
        <v>204</v>
      </c>
      <c r="E3709" t="s">
        <v>167</v>
      </c>
      <c r="F3709">
        <v>2007</v>
      </c>
      <c r="G3709">
        <v>66.392254252946202</v>
      </c>
      <c r="H3709">
        <v>69.092542088769093</v>
      </c>
      <c r="I3709">
        <v>63.332736532357501</v>
      </c>
    </row>
    <row r="3710" spans="1:9" x14ac:dyDescent="0.15">
      <c r="A3710" t="s">
        <v>202</v>
      </c>
      <c r="B3710" t="s">
        <v>308</v>
      </c>
      <c r="C3710" t="s">
        <v>21</v>
      </c>
      <c r="D3710" t="s">
        <v>204</v>
      </c>
      <c r="E3710" t="s">
        <v>167</v>
      </c>
      <c r="F3710">
        <v>2007</v>
      </c>
      <c r="G3710">
        <v>65.290378689682399</v>
      </c>
      <c r="H3710">
        <v>67.689110021384593</v>
      </c>
      <c r="I3710">
        <v>62.5407470949838</v>
      </c>
    </row>
    <row r="3711" spans="1:9" x14ac:dyDescent="0.15">
      <c r="A3711" t="s">
        <v>202</v>
      </c>
      <c r="B3711" t="s">
        <v>308</v>
      </c>
      <c r="C3711" t="s">
        <v>1</v>
      </c>
      <c r="D3711" t="s">
        <v>204</v>
      </c>
      <c r="E3711" t="s">
        <v>167</v>
      </c>
      <c r="F3711">
        <v>2007</v>
      </c>
      <c r="G3711">
        <v>67.590751386362896</v>
      </c>
      <c r="H3711">
        <v>70.567074466832594</v>
      </c>
      <c r="I3711">
        <v>64.184540706654701</v>
      </c>
    </row>
    <row r="3712" spans="1:9" x14ac:dyDescent="0.15">
      <c r="A3712" t="s">
        <v>202</v>
      </c>
      <c r="B3712" t="s">
        <v>308</v>
      </c>
      <c r="C3712" t="s">
        <v>205</v>
      </c>
      <c r="D3712" t="s">
        <v>204</v>
      </c>
      <c r="E3712" t="s">
        <v>167</v>
      </c>
      <c r="F3712">
        <v>2007</v>
      </c>
      <c r="G3712">
        <v>66.479651304740202</v>
      </c>
      <c r="H3712">
        <v>69.179044355710005</v>
      </c>
      <c r="I3712">
        <v>63.357730389458403</v>
      </c>
    </row>
    <row r="3713" spans="1:9" x14ac:dyDescent="0.15">
      <c r="A3713" t="s">
        <v>202</v>
      </c>
      <c r="B3713" t="s">
        <v>309</v>
      </c>
      <c r="C3713" t="s">
        <v>21</v>
      </c>
      <c r="D3713" t="s">
        <v>204</v>
      </c>
      <c r="E3713" t="s">
        <v>167</v>
      </c>
      <c r="F3713">
        <v>2007</v>
      </c>
      <c r="G3713">
        <v>63.057489961863503</v>
      </c>
      <c r="H3713">
        <v>65.303513698559399</v>
      </c>
      <c r="I3713">
        <v>60.495175826398501</v>
      </c>
    </row>
    <row r="3714" spans="1:9" x14ac:dyDescent="0.15">
      <c r="A3714" t="s">
        <v>202</v>
      </c>
      <c r="B3714" t="s">
        <v>309</v>
      </c>
      <c r="C3714" t="s">
        <v>1</v>
      </c>
      <c r="D3714" t="s">
        <v>204</v>
      </c>
      <c r="E3714" t="s">
        <v>167</v>
      </c>
      <c r="F3714">
        <v>2007</v>
      </c>
      <c r="G3714">
        <v>66.526699744717902</v>
      </c>
      <c r="H3714">
        <v>69.431118324590699</v>
      </c>
      <c r="I3714">
        <v>63.113083624902899</v>
      </c>
    </row>
    <row r="3715" spans="1:9" x14ac:dyDescent="0.15">
      <c r="A3715" t="s">
        <v>202</v>
      </c>
      <c r="B3715" t="s">
        <v>309</v>
      </c>
      <c r="C3715" t="s">
        <v>205</v>
      </c>
      <c r="D3715" t="s">
        <v>204</v>
      </c>
      <c r="E3715" t="s">
        <v>167</v>
      </c>
      <c r="F3715">
        <v>2007</v>
      </c>
      <c r="G3715">
        <v>64.735718818493595</v>
      </c>
      <c r="H3715">
        <v>67.262278058496094</v>
      </c>
      <c r="I3715">
        <v>61.776237731621002</v>
      </c>
    </row>
    <row r="3716" spans="1:9" x14ac:dyDescent="0.15">
      <c r="A3716" t="s">
        <v>202</v>
      </c>
      <c r="B3716" t="s">
        <v>310</v>
      </c>
      <c r="C3716" t="s">
        <v>21</v>
      </c>
      <c r="D3716" t="s">
        <v>204</v>
      </c>
      <c r="E3716" t="s">
        <v>167</v>
      </c>
      <c r="F3716">
        <v>2007</v>
      </c>
      <c r="G3716">
        <v>63.640052140132802</v>
      </c>
      <c r="H3716">
        <v>66.051044258684001</v>
      </c>
      <c r="I3716">
        <v>60.891267267031303</v>
      </c>
    </row>
    <row r="3717" spans="1:9" x14ac:dyDescent="0.15">
      <c r="A3717" t="s">
        <v>202</v>
      </c>
      <c r="B3717" t="s">
        <v>310</v>
      </c>
      <c r="C3717" t="s">
        <v>1</v>
      </c>
      <c r="D3717" t="s">
        <v>204</v>
      </c>
      <c r="E3717" t="s">
        <v>167</v>
      </c>
      <c r="F3717">
        <v>2007</v>
      </c>
      <c r="G3717">
        <v>66.775004135208505</v>
      </c>
      <c r="H3717">
        <v>69.713071616209007</v>
      </c>
      <c r="I3717">
        <v>63.289737400953399</v>
      </c>
    </row>
    <row r="3718" spans="1:9" x14ac:dyDescent="0.15">
      <c r="A3718" t="s">
        <v>202</v>
      </c>
      <c r="B3718" t="s">
        <v>310</v>
      </c>
      <c r="C3718" t="s">
        <v>205</v>
      </c>
      <c r="D3718" t="s">
        <v>204</v>
      </c>
      <c r="E3718" t="s">
        <v>167</v>
      </c>
      <c r="F3718">
        <v>2007</v>
      </c>
      <c r="G3718">
        <v>65.173623131065298</v>
      </c>
      <c r="H3718">
        <v>67.848995225099799</v>
      </c>
      <c r="I3718">
        <v>62.0463447321983</v>
      </c>
    </row>
    <row r="3719" spans="1:9" x14ac:dyDescent="0.15">
      <c r="A3719" t="s">
        <v>202</v>
      </c>
      <c r="B3719" t="s">
        <v>311</v>
      </c>
      <c r="C3719" t="s">
        <v>21</v>
      </c>
      <c r="D3719" t="s">
        <v>204</v>
      </c>
      <c r="E3719" t="s">
        <v>167</v>
      </c>
      <c r="F3719">
        <v>2007</v>
      </c>
      <c r="G3719">
        <v>68.517145722028204</v>
      </c>
      <c r="H3719">
        <v>71.057906441420599</v>
      </c>
      <c r="I3719">
        <v>65.529427038550494</v>
      </c>
    </row>
    <row r="3720" spans="1:9" x14ac:dyDescent="0.15">
      <c r="A3720" t="s">
        <v>202</v>
      </c>
      <c r="B3720" t="s">
        <v>311</v>
      </c>
      <c r="C3720" t="s">
        <v>1</v>
      </c>
      <c r="D3720" t="s">
        <v>204</v>
      </c>
      <c r="E3720" t="s">
        <v>167</v>
      </c>
      <c r="F3720">
        <v>2007</v>
      </c>
      <c r="G3720">
        <v>70.4346785327932</v>
      </c>
      <c r="H3720">
        <v>73.600794056542398</v>
      </c>
      <c r="I3720">
        <v>66.813545440060096</v>
      </c>
    </row>
    <row r="3721" spans="1:9" x14ac:dyDescent="0.15">
      <c r="A3721" t="s">
        <v>202</v>
      </c>
      <c r="B3721" t="s">
        <v>311</v>
      </c>
      <c r="C3721" t="s">
        <v>205</v>
      </c>
      <c r="D3721" t="s">
        <v>204</v>
      </c>
      <c r="E3721" t="s">
        <v>167</v>
      </c>
      <c r="F3721">
        <v>2007</v>
      </c>
      <c r="G3721">
        <v>69.519256706810097</v>
      </c>
      <c r="H3721">
        <v>72.320333992591301</v>
      </c>
      <c r="I3721">
        <v>66.161400832193607</v>
      </c>
    </row>
    <row r="3722" spans="1:9" x14ac:dyDescent="0.15">
      <c r="A3722" t="s">
        <v>202</v>
      </c>
      <c r="B3722" t="s">
        <v>312</v>
      </c>
      <c r="C3722" t="s">
        <v>21</v>
      </c>
      <c r="D3722" t="s">
        <v>204</v>
      </c>
      <c r="E3722" t="s">
        <v>167</v>
      </c>
      <c r="F3722">
        <v>2007</v>
      </c>
      <c r="G3722">
        <v>68.439921814682904</v>
      </c>
      <c r="H3722">
        <v>70.976008086671698</v>
      </c>
      <c r="I3722">
        <v>65.546909444158402</v>
      </c>
    </row>
    <row r="3723" spans="1:9" x14ac:dyDescent="0.15">
      <c r="A3723" t="s">
        <v>202</v>
      </c>
      <c r="B3723" t="s">
        <v>312</v>
      </c>
      <c r="C3723" t="s">
        <v>1</v>
      </c>
      <c r="D3723" t="s">
        <v>204</v>
      </c>
      <c r="E3723" t="s">
        <v>167</v>
      </c>
      <c r="F3723">
        <v>2007</v>
      </c>
      <c r="G3723">
        <v>69.726496346722001</v>
      </c>
      <c r="H3723">
        <v>72.789618777550302</v>
      </c>
      <c r="I3723">
        <v>66.294412032523894</v>
      </c>
    </row>
    <row r="3724" spans="1:9" x14ac:dyDescent="0.15">
      <c r="A3724" t="s">
        <v>202</v>
      </c>
      <c r="B3724" t="s">
        <v>312</v>
      </c>
      <c r="C3724" t="s">
        <v>205</v>
      </c>
      <c r="D3724" t="s">
        <v>204</v>
      </c>
      <c r="E3724" t="s">
        <v>167</v>
      </c>
      <c r="F3724">
        <v>2007</v>
      </c>
      <c r="G3724">
        <v>69.122528110793397</v>
      </c>
      <c r="H3724">
        <v>71.914572377536601</v>
      </c>
      <c r="I3724">
        <v>65.964249764877806</v>
      </c>
    </row>
    <row r="3725" spans="1:9" x14ac:dyDescent="0.15">
      <c r="A3725" t="s">
        <v>202</v>
      </c>
      <c r="B3725" t="s">
        <v>313</v>
      </c>
      <c r="C3725" t="s">
        <v>21</v>
      </c>
      <c r="D3725" t="s">
        <v>204</v>
      </c>
      <c r="E3725" t="s">
        <v>167</v>
      </c>
      <c r="F3725">
        <v>2007</v>
      </c>
      <c r="G3725">
        <v>68.561669232768907</v>
      </c>
      <c r="H3725">
        <v>71.127989025504206</v>
      </c>
      <c r="I3725">
        <v>65.541724452969305</v>
      </c>
    </row>
    <row r="3726" spans="1:9" x14ac:dyDescent="0.15">
      <c r="A3726" t="s">
        <v>202</v>
      </c>
      <c r="B3726" t="s">
        <v>313</v>
      </c>
      <c r="C3726" t="s">
        <v>1</v>
      </c>
      <c r="D3726" t="s">
        <v>204</v>
      </c>
      <c r="E3726" t="s">
        <v>167</v>
      </c>
      <c r="F3726">
        <v>2007</v>
      </c>
      <c r="G3726">
        <v>70.931495841431101</v>
      </c>
      <c r="H3726">
        <v>74.152034472496993</v>
      </c>
      <c r="I3726">
        <v>67.306837401060207</v>
      </c>
    </row>
    <row r="3727" spans="1:9" x14ac:dyDescent="0.15">
      <c r="A3727" t="s">
        <v>202</v>
      </c>
      <c r="B3727" t="s">
        <v>313</v>
      </c>
      <c r="C3727" t="s">
        <v>205</v>
      </c>
      <c r="D3727" t="s">
        <v>204</v>
      </c>
      <c r="E3727" t="s">
        <v>167</v>
      </c>
      <c r="F3727">
        <v>2007</v>
      </c>
      <c r="G3727">
        <v>69.808835687527605</v>
      </c>
      <c r="H3727">
        <v>72.6934166733258</v>
      </c>
      <c r="I3727">
        <v>66.467872273059697</v>
      </c>
    </row>
    <row r="3728" spans="1:9" x14ac:dyDescent="0.15">
      <c r="A3728" t="s">
        <v>202</v>
      </c>
      <c r="B3728" t="s">
        <v>314</v>
      </c>
      <c r="C3728" t="s">
        <v>21</v>
      </c>
      <c r="D3728" t="s">
        <v>204</v>
      </c>
      <c r="E3728" t="s">
        <v>167</v>
      </c>
      <c r="F3728">
        <v>2007</v>
      </c>
      <c r="G3728">
        <v>66.248928987455201</v>
      </c>
      <c r="H3728">
        <v>68.717835214525707</v>
      </c>
      <c r="I3728">
        <v>63.427220902104096</v>
      </c>
    </row>
    <row r="3729" spans="1:9" x14ac:dyDescent="0.15">
      <c r="A3729" t="s">
        <v>202</v>
      </c>
      <c r="B3729" t="s">
        <v>314</v>
      </c>
      <c r="C3729" t="s">
        <v>1</v>
      </c>
      <c r="D3729" t="s">
        <v>204</v>
      </c>
      <c r="E3729" t="s">
        <v>167</v>
      </c>
      <c r="F3729">
        <v>2007</v>
      </c>
      <c r="G3729">
        <v>68.954873073801707</v>
      </c>
      <c r="H3729">
        <v>71.921516036777007</v>
      </c>
      <c r="I3729">
        <v>65.573321316788693</v>
      </c>
    </row>
    <row r="3730" spans="1:9" x14ac:dyDescent="0.15">
      <c r="A3730" t="s">
        <v>202</v>
      </c>
      <c r="B3730" t="s">
        <v>314</v>
      </c>
      <c r="C3730" t="s">
        <v>205</v>
      </c>
      <c r="D3730" t="s">
        <v>204</v>
      </c>
      <c r="E3730" t="s">
        <v>167</v>
      </c>
      <c r="F3730">
        <v>2007</v>
      </c>
      <c r="G3730">
        <v>67.609412208201903</v>
      </c>
      <c r="H3730">
        <v>70.299948374126501</v>
      </c>
      <c r="I3730">
        <v>64.459429953839802</v>
      </c>
    </row>
    <row r="3731" spans="1:9" x14ac:dyDescent="0.15">
      <c r="A3731" t="s">
        <v>202</v>
      </c>
      <c r="B3731" t="s">
        <v>315</v>
      </c>
      <c r="C3731" t="s">
        <v>21</v>
      </c>
      <c r="D3731" t="s">
        <v>204</v>
      </c>
      <c r="E3731" t="s">
        <v>167</v>
      </c>
      <c r="F3731">
        <v>2007</v>
      </c>
      <c r="G3731">
        <v>66.536129930666306</v>
      </c>
      <c r="H3731">
        <v>69.042340352524207</v>
      </c>
      <c r="I3731">
        <v>63.682008721273299</v>
      </c>
    </row>
    <row r="3732" spans="1:9" x14ac:dyDescent="0.15">
      <c r="A3732" t="s">
        <v>202</v>
      </c>
      <c r="B3732" t="s">
        <v>315</v>
      </c>
      <c r="C3732" t="s">
        <v>1</v>
      </c>
      <c r="D3732" t="s">
        <v>204</v>
      </c>
      <c r="E3732" t="s">
        <v>167</v>
      </c>
      <c r="F3732">
        <v>2007</v>
      </c>
      <c r="G3732">
        <v>68.992116028454603</v>
      </c>
      <c r="H3732">
        <v>71.964366129391195</v>
      </c>
      <c r="I3732">
        <v>65.501155209214701</v>
      </c>
    </row>
    <row r="3733" spans="1:9" x14ac:dyDescent="0.15">
      <c r="A3733" t="s">
        <v>202</v>
      </c>
      <c r="B3733" t="s">
        <v>315</v>
      </c>
      <c r="C3733" t="s">
        <v>205</v>
      </c>
      <c r="D3733" t="s">
        <v>204</v>
      </c>
      <c r="E3733" t="s">
        <v>167</v>
      </c>
      <c r="F3733">
        <v>2007</v>
      </c>
      <c r="G3733">
        <v>67.808836155677</v>
      </c>
      <c r="H3733">
        <v>70.537387425385901</v>
      </c>
      <c r="I3733">
        <v>64.619419019610802</v>
      </c>
    </row>
    <row r="3734" spans="1:9" x14ac:dyDescent="0.15">
      <c r="A3734" t="s">
        <v>202</v>
      </c>
      <c r="B3734" t="s">
        <v>316</v>
      </c>
      <c r="C3734" t="s">
        <v>21</v>
      </c>
      <c r="D3734" t="s">
        <v>204</v>
      </c>
      <c r="E3734" t="s">
        <v>167</v>
      </c>
      <c r="F3734">
        <v>2007</v>
      </c>
      <c r="G3734">
        <v>67.310795205005206</v>
      </c>
      <c r="H3734">
        <v>69.812333340317394</v>
      </c>
      <c r="I3734">
        <v>64.420485620249707</v>
      </c>
    </row>
    <row r="3735" spans="1:9" x14ac:dyDescent="0.15">
      <c r="A3735" t="s">
        <v>202</v>
      </c>
      <c r="B3735" t="s">
        <v>316</v>
      </c>
      <c r="C3735" t="s">
        <v>1</v>
      </c>
      <c r="D3735" t="s">
        <v>204</v>
      </c>
      <c r="E3735" t="s">
        <v>167</v>
      </c>
      <c r="F3735">
        <v>2007</v>
      </c>
      <c r="G3735">
        <v>69.069164504876895</v>
      </c>
      <c r="H3735">
        <v>72.011675785554203</v>
      </c>
      <c r="I3735">
        <v>65.665984748745302</v>
      </c>
    </row>
    <row r="3736" spans="1:9" x14ac:dyDescent="0.15">
      <c r="A3736" t="s">
        <v>202</v>
      </c>
      <c r="B3736" t="s">
        <v>316</v>
      </c>
      <c r="C3736" t="s">
        <v>205</v>
      </c>
      <c r="D3736" t="s">
        <v>204</v>
      </c>
      <c r="E3736" t="s">
        <v>167</v>
      </c>
      <c r="F3736">
        <v>2007</v>
      </c>
      <c r="G3736">
        <v>68.216870101801206</v>
      </c>
      <c r="H3736">
        <v>70.905098787559098</v>
      </c>
      <c r="I3736">
        <v>65.051311634405096</v>
      </c>
    </row>
    <row r="3737" spans="1:9" x14ac:dyDescent="0.15">
      <c r="A3737" t="s">
        <v>202</v>
      </c>
      <c r="B3737" t="s">
        <v>317</v>
      </c>
      <c r="C3737" t="s">
        <v>21</v>
      </c>
      <c r="D3737" t="s">
        <v>204</v>
      </c>
      <c r="E3737" t="s">
        <v>167</v>
      </c>
      <c r="F3737">
        <v>2007</v>
      </c>
      <c r="G3737">
        <v>65.946568389594603</v>
      </c>
      <c r="H3737">
        <v>68.353833568866506</v>
      </c>
      <c r="I3737">
        <v>63.014768535767701</v>
      </c>
    </row>
    <row r="3738" spans="1:9" x14ac:dyDescent="0.15">
      <c r="A3738" t="s">
        <v>202</v>
      </c>
      <c r="B3738" t="s">
        <v>317</v>
      </c>
      <c r="C3738" t="s">
        <v>1</v>
      </c>
      <c r="D3738" t="s">
        <v>204</v>
      </c>
      <c r="E3738" t="s">
        <v>167</v>
      </c>
      <c r="F3738">
        <v>2007</v>
      </c>
      <c r="G3738">
        <v>67.943547700782801</v>
      </c>
      <c r="H3738">
        <v>70.868587970470202</v>
      </c>
      <c r="I3738">
        <v>64.514204956810801</v>
      </c>
    </row>
    <row r="3739" spans="1:9" x14ac:dyDescent="0.15">
      <c r="A3739" t="s">
        <v>202</v>
      </c>
      <c r="B3739" t="s">
        <v>317</v>
      </c>
      <c r="C3739" t="s">
        <v>205</v>
      </c>
      <c r="D3739" t="s">
        <v>204</v>
      </c>
      <c r="E3739" t="s">
        <v>167</v>
      </c>
      <c r="F3739">
        <v>2007</v>
      </c>
      <c r="G3739">
        <v>66.975300176092503</v>
      </c>
      <c r="H3739">
        <v>69.651815034383105</v>
      </c>
      <c r="I3739">
        <v>63.850493320278503</v>
      </c>
    </row>
    <row r="3740" spans="1:9" x14ac:dyDescent="0.15">
      <c r="A3740" t="s">
        <v>202</v>
      </c>
      <c r="B3740" t="s">
        <v>318</v>
      </c>
      <c r="C3740" t="s">
        <v>21</v>
      </c>
      <c r="D3740" t="s">
        <v>204</v>
      </c>
      <c r="E3740" t="s">
        <v>167</v>
      </c>
      <c r="F3740">
        <v>2007</v>
      </c>
      <c r="G3740">
        <v>66.588606289364293</v>
      </c>
      <c r="H3740">
        <v>69.003278565154801</v>
      </c>
      <c r="I3740">
        <v>63.799937069866203</v>
      </c>
    </row>
    <row r="3741" spans="1:9" x14ac:dyDescent="0.15">
      <c r="A3741" t="s">
        <v>202</v>
      </c>
      <c r="B3741" t="s">
        <v>318</v>
      </c>
      <c r="C3741" t="s">
        <v>1</v>
      </c>
      <c r="D3741" t="s">
        <v>204</v>
      </c>
      <c r="E3741" t="s">
        <v>167</v>
      </c>
      <c r="F3741">
        <v>2007</v>
      </c>
      <c r="G3741">
        <v>68.706377300508194</v>
      </c>
      <c r="H3741">
        <v>71.615851055175298</v>
      </c>
      <c r="I3741">
        <v>65.324686353359695</v>
      </c>
    </row>
    <row r="3742" spans="1:9" x14ac:dyDescent="0.15">
      <c r="A3742" t="s">
        <v>202</v>
      </c>
      <c r="B3742" t="s">
        <v>318</v>
      </c>
      <c r="C3742" t="s">
        <v>205</v>
      </c>
      <c r="D3742" t="s">
        <v>204</v>
      </c>
      <c r="E3742" t="s">
        <v>167</v>
      </c>
      <c r="F3742">
        <v>2007</v>
      </c>
      <c r="G3742">
        <v>67.675828818352102</v>
      </c>
      <c r="H3742">
        <v>70.326343041511905</v>
      </c>
      <c r="I3742">
        <v>64.533862547149496</v>
      </c>
    </row>
    <row r="3743" spans="1:9" x14ac:dyDescent="0.15">
      <c r="A3743" t="s">
        <v>202</v>
      </c>
      <c r="B3743" t="s">
        <v>319</v>
      </c>
      <c r="C3743" t="s">
        <v>21</v>
      </c>
      <c r="D3743" t="s">
        <v>204</v>
      </c>
      <c r="E3743" t="s">
        <v>167</v>
      </c>
      <c r="F3743">
        <v>2007</v>
      </c>
      <c r="G3743">
        <v>66.898682035134996</v>
      </c>
      <c r="H3743">
        <v>69.328623584338999</v>
      </c>
      <c r="I3743">
        <v>64.009142629116198</v>
      </c>
    </row>
    <row r="3744" spans="1:9" x14ac:dyDescent="0.15">
      <c r="A3744" t="s">
        <v>202</v>
      </c>
      <c r="B3744" t="s">
        <v>319</v>
      </c>
      <c r="C3744" t="s">
        <v>1</v>
      </c>
      <c r="D3744" t="s">
        <v>204</v>
      </c>
      <c r="E3744" t="s">
        <v>167</v>
      </c>
      <c r="F3744">
        <v>2007</v>
      </c>
      <c r="G3744">
        <v>69.029457633284693</v>
      </c>
      <c r="H3744">
        <v>72.0238997031895</v>
      </c>
      <c r="I3744">
        <v>65.684533903032204</v>
      </c>
    </row>
    <row r="3745" spans="1:9" x14ac:dyDescent="0.15">
      <c r="A3745" t="s">
        <v>202</v>
      </c>
      <c r="B3745" t="s">
        <v>319</v>
      </c>
      <c r="C3745" t="s">
        <v>205</v>
      </c>
      <c r="D3745" t="s">
        <v>204</v>
      </c>
      <c r="E3745" t="s">
        <v>167</v>
      </c>
      <c r="F3745">
        <v>2007</v>
      </c>
      <c r="G3745">
        <v>68.000478099614597</v>
      </c>
      <c r="H3745">
        <v>70.721309343654994</v>
      </c>
      <c r="I3745">
        <v>64.857210378183098</v>
      </c>
    </row>
    <row r="3746" spans="1:9" x14ac:dyDescent="0.15">
      <c r="A3746" t="s">
        <v>202</v>
      </c>
      <c r="B3746" t="s">
        <v>320</v>
      </c>
      <c r="C3746" t="s">
        <v>21</v>
      </c>
      <c r="D3746" t="s">
        <v>204</v>
      </c>
      <c r="E3746" t="s">
        <v>167</v>
      </c>
      <c r="F3746">
        <v>2007</v>
      </c>
      <c r="G3746">
        <v>67.331828493662599</v>
      </c>
      <c r="H3746">
        <v>69.872005211139694</v>
      </c>
      <c r="I3746">
        <v>64.390514613039997</v>
      </c>
    </row>
    <row r="3747" spans="1:9" x14ac:dyDescent="0.15">
      <c r="A3747" t="s">
        <v>202</v>
      </c>
      <c r="B3747" t="s">
        <v>320</v>
      </c>
      <c r="C3747" t="s">
        <v>1</v>
      </c>
      <c r="D3747" t="s">
        <v>204</v>
      </c>
      <c r="E3747" t="s">
        <v>167</v>
      </c>
      <c r="F3747">
        <v>2007</v>
      </c>
      <c r="G3747">
        <v>68.901789106639797</v>
      </c>
      <c r="H3747">
        <v>71.914418449552599</v>
      </c>
      <c r="I3747">
        <v>65.393652044845894</v>
      </c>
    </row>
    <row r="3748" spans="1:9" x14ac:dyDescent="0.15">
      <c r="A3748" t="s">
        <v>202</v>
      </c>
      <c r="B3748" t="s">
        <v>320</v>
      </c>
      <c r="C3748" t="s">
        <v>205</v>
      </c>
      <c r="D3748" t="s">
        <v>204</v>
      </c>
      <c r="E3748" t="s">
        <v>167</v>
      </c>
      <c r="F3748">
        <v>2007</v>
      </c>
      <c r="G3748">
        <v>68.150826062933007</v>
      </c>
      <c r="H3748">
        <v>70.973298956186298</v>
      </c>
      <c r="I3748">
        <v>64.957228163775298</v>
      </c>
    </row>
    <row r="3749" spans="1:9" x14ac:dyDescent="0.15">
      <c r="A3749" t="s">
        <v>202</v>
      </c>
      <c r="B3749" t="s">
        <v>321</v>
      </c>
      <c r="C3749" t="s">
        <v>21</v>
      </c>
      <c r="D3749" t="s">
        <v>204</v>
      </c>
      <c r="E3749" t="s">
        <v>167</v>
      </c>
      <c r="F3749">
        <v>2007</v>
      </c>
      <c r="G3749">
        <v>66.617967650281699</v>
      </c>
      <c r="H3749">
        <v>69.052304815582303</v>
      </c>
      <c r="I3749">
        <v>63.724858870691001</v>
      </c>
    </row>
    <row r="3750" spans="1:9" x14ac:dyDescent="0.15">
      <c r="A3750" t="s">
        <v>202</v>
      </c>
      <c r="B3750" t="s">
        <v>321</v>
      </c>
      <c r="C3750" t="s">
        <v>1</v>
      </c>
      <c r="D3750" t="s">
        <v>204</v>
      </c>
      <c r="E3750" t="s">
        <v>167</v>
      </c>
      <c r="F3750">
        <v>2007</v>
      </c>
      <c r="G3750">
        <v>68.540758178834807</v>
      </c>
      <c r="H3750">
        <v>71.573328275341197</v>
      </c>
      <c r="I3750">
        <v>65.180439547851407</v>
      </c>
    </row>
    <row r="3751" spans="1:9" x14ac:dyDescent="0.15">
      <c r="A3751" t="s">
        <v>202</v>
      </c>
      <c r="B3751" t="s">
        <v>321</v>
      </c>
      <c r="C3751" t="s">
        <v>205</v>
      </c>
      <c r="D3751" t="s">
        <v>204</v>
      </c>
      <c r="E3751" t="s">
        <v>167</v>
      </c>
      <c r="F3751">
        <v>2007</v>
      </c>
      <c r="G3751">
        <v>67.613624320797001</v>
      </c>
      <c r="H3751">
        <v>70.326741233461703</v>
      </c>
      <c r="I3751">
        <v>64.440694895821196</v>
      </c>
    </row>
    <row r="3752" spans="1:9" x14ac:dyDescent="0.15">
      <c r="A3752" t="s">
        <v>202</v>
      </c>
      <c r="B3752" t="s">
        <v>322</v>
      </c>
      <c r="C3752" t="s">
        <v>21</v>
      </c>
      <c r="D3752" t="s">
        <v>204</v>
      </c>
      <c r="E3752" t="s">
        <v>167</v>
      </c>
      <c r="F3752">
        <v>2007</v>
      </c>
      <c r="G3752">
        <v>66.882628166607503</v>
      </c>
      <c r="H3752">
        <v>69.379504960456302</v>
      </c>
      <c r="I3752">
        <v>63.929772391438803</v>
      </c>
    </row>
    <row r="3753" spans="1:9" x14ac:dyDescent="0.15">
      <c r="A3753" t="s">
        <v>202</v>
      </c>
      <c r="B3753" t="s">
        <v>322</v>
      </c>
      <c r="C3753" t="s">
        <v>1</v>
      </c>
      <c r="D3753" t="s">
        <v>204</v>
      </c>
      <c r="E3753" t="s">
        <v>167</v>
      </c>
      <c r="F3753">
        <v>2007</v>
      </c>
      <c r="G3753">
        <v>68.740177360221793</v>
      </c>
      <c r="H3753">
        <v>71.648865353212898</v>
      </c>
      <c r="I3753">
        <v>65.280115984124905</v>
      </c>
    </row>
    <row r="3754" spans="1:9" x14ac:dyDescent="0.15">
      <c r="A3754" t="s">
        <v>202</v>
      </c>
      <c r="B3754" t="s">
        <v>322</v>
      </c>
      <c r="C3754" t="s">
        <v>205</v>
      </c>
      <c r="D3754" t="s">
        <v>204</v>
      </c>
      <c r="E3754" t="s">
        <v>167</v>
      </c>
      <c r="F3754">
        <v>2007</v>
      </c>
      <c r="G3754">
        <v>67.847394110727507</v>
      </c>
      <c r="H3754">
        <v>70.502475241085605</v>
      </c>
      <c r="I3754">
        <v>64.622763664526502</v>
      </c>
    </row>
    <row r="3755" spans="1:9" x14ac:dyDescent="0.15">
      <c r="A3755" t="s">
        <v>202</v>
      </c>
      <c r="B3755" t="s">
        <v>323</v>
      </c>
      <c r="C3755" t="s">
        <v>21</v>
      </c>
      <c r="D3755" t="s">
        <v>204</v>
      </c>
      <c r="E3755" t="s">
        <v>167</v>
      </c>
      <c r="F3755">
        <v>2007</v>
      </c>
      <c r="G3755">
        <v>66.257655848335702</v>
      </c>
      <c r="H3755">
        <v>68.733988499580903</v>
      </c>
      <c r="I3755">
        <v>63.390371622084501</v>
      </c>
    </row>
    <row r="3756" spans="1:9" x14ac:dyDescent="0.15">
      <c r="A3756" t="s">
        <v>202</v>
      </c>
      <c r="B3756" t="s">
        <v>323</v>
      </c>
      <c r="C3756" t="s">
        <v>1</v>
      </c>
      <c r="D3756" t="s">
        <v>204</v>
      </c>
      <c r="E3756" t="s">
        <v>167</v>
      </c>
      <c r="F3756">
        <v>2007</v>
      </c>
      <c r="G3756">
        <v>68.767191971914201</v>
      </c>
      <c r="H3756">
        <v>71.7277363148864</v>
      </c>
      <c r="I3756">
        <v>65.270763006315605</v>
      </c>
    </row>
    <row r="3757" spans="1:9" x14ac:dyDescent="0.15">
      <c r="A3757" t="s">
        <v>202</v>
      </c>
      <c r="B3757" t="s">
        <v>323</v>
      </c>
      <c r="C3757" t="s">
        <v>205</v>
      </c>
      <c r="D3757" t="s">
        <v>204</v>
      </c>
      <c r="E3757" t="s">
        <v>167</v>
      </c>
      <c r="F3757">
        <v>2007</v>
      </c>
      <c r="G3757">
        <v>67.522976777050502</v>
      </c>
      <c r="H3757">
        <v>70.224366312682903</v>
      </c>
      <c r="I3757">
        <v>64.368591244350995</v>
      </c>
    </row>
    <row r="3758" spans="1:9" x14ac:dyDescent="0.15">
      <c r="A3758" t="s">
        <v>202</v>
      </c>
      <c r="B3758" t="s">
        <v>324</v>
      </c>
      <c r="C3758" t="s">
        <v>21</v>
      </c>
      <c r="D3758" t="s">
        <v>204</v>
      </c>
      <c r="E3758" t="s">
        <v>167</v>
      </c>
      <c r="F3758">
        <v>2007</v>
      </c>
      <c r="G3758">
        <v>65.186898986917598</v>
      </c>
      <c r="H3758">
        <v>67.480993881460407</v>
      </c>
      <c r="I3758">
        <v>62.393344283863399</v>
      </c>
    </row>
    <row r="3759" spans="1:9" x14ac:dyDescent="0.15">
      <c r="A3759" t="s">
        <v>202</v>
      </c>
      <c r="B3759" t="s">
        <v>324</v>
      </c>
      <c r="C3759" t="s">
        <v>1</v>
      </c>
      <c r="D3759" t="s">
        <v>204</v>
      </c>
      <c r="E3759" t="s">
        <v>167</v>
      </c>
      <c r="F3759">
        <v>2007</v>
      </c>
      <c r="G3759">
        <v>67.766204456463001</v>
      </c>
      <c r="H3759">
        <v>70.694166297966305</v>
      </c>
      <c r="I3759">
        <v>64.411738583644805</v>
      </c>
    </row>
    <row r="3760" spans="1:9" x14ac:dyDescent="0.15">
      <c r="A3760" t="s">
        <v>202</v>
      </c>
      <c r="B3760" t="s">
        <v>324</v>
      </c>
      <c r="C3760" t="s">
        <v>205</v>
      </c>
      <c r="D3760" t="s">
        <v>204</v>
      </c>
      <c r="E3760" t="s">
        <v>167</v>
      </c>
      <c r="F3760">
        <v>2007</v>
      </c>
      <c r="G3760">
        <v>66.470227916768494</v>
      </c>
      <c r="H3760">
        <v>69.044353203116501</v>
      </c>
      <c r="I3760">
        <v>63.398926993739799</v>
      </c>
    </row>
    <row r="3761" spans="1:9" x14ac:dyDescent="0.15">
      <c r="A3761" t="s">
        <v>202</v>
      </c>
      <c r="B3761" t="s">
        <v>325</v>
      </c>
      <c r="C3761" t="s">
        <v>21</v>
      </c>
      <c r="D3761" t="s">
        <v>204</v>
      </c>
      <c r="E3761" t="s">
        <v>167</v>
      </c>
      <c r="F3761">
        <v>2007</v>
      </c>
      <c r="G3761">
        <v>66.527369282628499</v>
      </c>
      <c r="H3761">
        <v>69.022292405347699</v>
      </c>
      <c r="I3761">
        <v>63.605737210277098</v>
      </c>
    </row>
    <row r="3762" spans="1:9" x14ac:dyDescent="0.15">
      <c r="A3762" t="s">
        <v>202</v>
      </c>
      <c r="B3762" t="s">
        <v>325</v>
      </c>
      <c r="C3762" t="s">
        <v>1</v>
      </c>
      <c r="D3762" t="s">
        <v>204</v>
      </c>
      <c r="E3762" t="s">
        <v>167</v>
      </c>
      <c r="F3762">
        <v>2007</v>
      </c>
      <c r="G3762">
        <v>67.906094646915605</v>
      </c>
      <c r="H3762">
        <v>70.893299083413396</v>
      </c>
      <c r="I3762">
        <v>64.537132525352703</v>
      </c>
    </row>
    <row r="3763" spans="1:9" x14ac:dyDescent="0.15">
      <c r="A3763" t="s">
        <v>202</v>
      </c>
      <c r="B3763" t="s">
        <v>325</v>
      </c>
      <c r="C3763" t="s">
        <v>205</v>
      </c>
      <c r="D3763" t="s">
        <v>204</v>
      </c>
      <c r="E3763" t="s">
        <v>167</v>
      </c>
      <c r="F3763">
        <v>2007</v>
      </c>
      <c r="G3763">
        <v>67.253124973367804</v>
      </c>
      <c r="H3763">
        <v>69.985221043033803</v>
      </c>
      <c r="I3763">
        <v>64.088553453324906</v>
      </c>
    </row>
    <row r="3764" spans="1:9" x14ac:dyDescent="0.15">
      <c r="A3764" t="s">
        <v>202</v>
      </c>
      <c r="B3764" t="s">
        <v>326</v>
      </c>
      <c r="C3764" t="s">
        <v>21</v>
      </c>
      <c r="D3764" t="s">
        <v>204</v>
      </c>
      <c r="E3764" t="s">
        <v>167</v>
      </c>
      <c r="F3764">
        <v>2007</v>
      </c>
      <c r="G3764">
        <v>67.635192041243599</v>
      </c>
      <c r="H3764">
        <v>70.181749472770903</v>
      </c>
      <c r="I3764">
        <v>64.737523655655394</v>
      </c>
    </row>
    <row r="3765" spans="1:9" x14ac:dyDescent="0.15">
      <c r="A3765" t="s">
        <v>202</v>
      </c>
      <c r="B3765" t="s">
        <v>326</v>
      </c>
      <c r="C3765" t="s">
        <v>1</v>
      </c>
      <c r="D3765" t="s">
        <v>204</v>
      </c>
      <c r="E3765" t="s">
        <v>167</v>
      </c>
      <c r="F3765">
        <v>2007</v>
      </c>
      <c r="G3765">
        <v>69.484937096495003</v>
      </c>
      <c r="H3765">
        <v>72.564333249541306</v>
      </c>
      <c r="I3765">
        <v>66.040153323636403</v>
      </c>
    </row>
    <row r="3766" spans="1:9" x14ac:dyDescent="0.15">
      <c r="A3766" t="s">
        <v>202</v>
      </c>
      <c r="B3766" t="s">
        <v>326</v>
      </c>
      <c r="C3766" t="s">
        <v>205</v>
      </c>
      <c r="D3766" t="s">
        <v>204</v>
      </c>
      <c r="E3766" t="s">
        <v>167</v>
      </c>
      <c r="F3766">
        <v>2007</v>
      </c>
      <c r="G3766">
        <v>68.578945363465095</v>
      </c>
      <c r="H3766">
        <v>71.425605362077803</v>
      </c>
      <c r="I3766">
        <v>65.400539391917405</v>
      </c>
    </row>
    <row r="3767" spans="1:9" x14ac:dyDescent="0.15">
      <c r="A3767" t="s">
        <v>202</v>
      </c>
      <c r="B3767" t="s">
        <v>327</v>
      </c>
      <c r="C3767" t="s">
        <v>21</v>
      </c>
      <c r="D3767" t="s">
        <v>204</v>
      </c>
      <c r="E3767" t="s">
        <v>167</v>
      </c>
      <c r="F3767">
        <v>2007</v>
      </c>
      <c r="G3767">
        <v>68.827111151944706</v>
      </c>
      <c r="H3767">
        <v>71.404026779257606</v>
      </c>
      <c r="I3767">
        <v>65.7866058388406</v>
      </c>
    </row>
    <row r="3768" spans="1:9" x14ac:dyDescent="0.15">
      <c r="A3768" t="s">
        <v>202</v>
      </c>
      <c r="B3768" t="s">
        <v>327</v>
      </c>
      <c r="C3768" t="s">
        <v>1</v>
      </c>
      <c r="D3768" t="s">
        <v>204</v>
      </c>
      <c r="E3768" t="s">
        <v>167</v>
      </c>
      <c r="F3768">
        <v>2007</v>
      </c>
      <c r="G3768">
        <v>70.477373588837693</v>
      </c>
      <c r="H3768">
        <v>73.5697007623736</v>
      </c>
      <c r="I3768">
        <v>66.958733551729395</v>
      </c>
    </row>
    <row r="3769" spans="1:9" x14ac:dyDescent="0.15">
      <c r="A3769" t="s">
        <v>202</v>
      </c>
      <c r="B3769" t="s">
        <v>327</v>
      </c>
      <c r="C3769" t="s">
        <v>205</v>
      </c>
      <c r="D3769" t="s">
        <v>204</v>
      </c>
      <c r="E3769" t="s">
        <v>167</v>
      </c>
      <c r="F3769">
        <v>2007</v>
      </c>
      <c r="G3769">
        <v>69.679525646724002</v>
      </c>
      <c r="H3769">
        <v>72.469465511657702</v>
      </c>
      <c r="I3769">
        <v>66.419329473107595</v>
      </c>
    </row>
    <row r="3770" spans="1:9" x14ac:dyDescent="0.15">
      <c r="A3770" t="s">
        <v>202</v>
      </c>
      <c r="B3770" t="s">
        <v>328</v>
      </c>
      <c r="C3770" t="s">
        <v>21</v>
      </c>
      <c r="D3770" t="s">
        <v>204</v>
      </c>
      <c r="E3770" t="s">
        <v>167</v>
      </c>
      <c r="F3770">
        <v>2007</v>
      </c>
      <c r="G3770">
        <v>67.780112687439399</v>
      </c>
      <c r="H3770">
        <v>70.216106315438196</v>
      </c>
      <c r="I3770">
        <v>64.9395992110409</v>
      </c>
    </row>
    <row r="3771" spans="1:9" x14ac:dyDescent="0.15">
      <c r="A3771" t="s">
        <v>202</v>
      </c>
      <c r="B3771" t="s">
        <v>328</v>
      </c>
      <c r="C3771" t="s">
        <v>1</v>
      </c>
      <c r="D3771" t="s">
        <v>204</v>
      </c>
      <c r="E3771" t="s">
        <v>167</v>
      </c>
      <c r="F3771">
        <v>2007</v>
      </c>
      <c r="G3771">
        <v>69.511192812533494</v>
      </c>
      <c r="H3771">
        <v>72.526245552015794</v>
      </c>
      <c r="I3771">
        <v>66.079915041411297</v>
      </c>
    </row>
    <row r="3772" spans="1:9" x14ac:dyDescent="0.15">
      <c r="A3772" t="s">
        <v>202</v>
      </c>
      <c r="B3772" t="s">
        <v>328</v>
      </c>
      <c r="C3772" t="s">
        <v>205</v>
      </c>
      <c r="D3772" t="s">
        <v>204</v>
      </c>
      <c r="E3772" t="s">
        <v>167</v>
      </c>
      <c r="F3772">
        <v>2007</v>
      </c>
      <c r="G3772">
        <v>68.656176878070397</v>
      </c>
      <c r="H3772">
        <v>71.365471192611693</v>
      </c>
      <c r="I3772">
        <v>65.476417312467305</v>
      </c>
    </row>
    <row r="3773" spans="1:9" x14ac:dyDescent="0.15">
      <c r="A3773" t="s">
        <v>202</v>
      </c>
      <c r="B3773" t="s">
        <v>329</v>
      </c>
      <c r="C3773" t="s">
        <v>21</v>
      </c>
      <c r="D3773" t="s">
        <v>204</v>
      </c>
      <c r="E3773" t="s">
        <v>167</v>
      </c>
      <c r="F3773">
        <v>2007</v>
      </c>
      <c r="G3773">
        <v>69.391021995077097</v>
      </c>
      <c r="H3773">
        <v>71.889428401541196</v>
      </c>
      <c r="I3773">
        <v>66.421402239065102</v>
      </c>
    </row>
    <row r="3774" spans="1:9" x14ac:dyDescent="0.15">
      <c r="A3774" t="s">
        <v>202</v>
      </c>
      <c r="B3774" t="s">
        <v>329</v>
      </c>
      <c r="C3774" t="s">
        <v>1</v>
      </c>
      <c r="D3774" t="s">
        <v>204</v>
      </c>
      <c r="E3774" t="s">
        <v>167</v>
      </c>
      <c r="F3774">
        <v>2007</v>
      </c>
      <c r="G3774">
        <v>71.121334697727903</v>
      </c>
      <c r="H3774">
        <v>74.212375719971604</v>
      </c>
      <c r="I3774">
        <v>67.440614179236803</v>
      </c>
    </row>
    <row r="3775" spans="1:9" x14ac:dyDescent="0.15">
      <c r="A3775" t="s">
        <v>202</v>
      </c>
      <c r="B3775" t="s">
        <v>329</v>
      </c>
      <c r="C3775" t="s">
        <v>205</v>
      </c>
      <c r="D3775" t="s">
        <v>204</v>
      </c>
      <c r="E3775" t="s">
        <v>167</v>
      </c>
      <c r="F3775">
        <v>2007</v>
      </c>
      <c r="G3775">
        <v>70.2911649458255</v>
      </c>
      <c r="H3775">
        <v>73.127616120427803</v>
      </c>
      <c r="I3775">
        <v>66.957621473249802</v>
      </c>
    </row>
    <row r="3776" spans="1:9" x14ac:dyDescent="0.15">
      <c r="A3776" t="s">
        <v>202</v>
      </c>
      <c r="B3776" t="s">
        <v>330</v>
      </c>
      <c r="C3776" t="s">
        <v>21</v>
      </c>
      <c r="D3776" t="s">
        <v>204</v>
      </c>
      <c r="E3776" t="s">
        <v>167</v>
      </c>
      <c r="F3776">
        <v>2007</v>
      </c>
      <c r="G3776">
        <v>66.8750781511242</v>
      </c>
      <c r="H3776">
        <v>69.351697236186595</v>
      </c>
      <c r="I3776">
        <v>64.106339121096298</v>
      </c>
    </row>
    <row r="3777" spans="1:9" x14ac:dyDescent="0.15">
      <c r="A3777" t="s">
        <v>202</v>
      </c>
      <c r="B3777" t="s">
        <v>330</v>
      </c>
      <c r="C3777" t="s">
        <v>1</v>
      </c>
      <c r="D3777" t="s">
        <v>204</v>
      </c>
      <c r="E3777" t="s">
        <v>167</v>
      </c>
      <c r="F3777">
        <v>2007</v>
      </c>
      <c r="G3777">
        <v>68.899677365611595</v>
      </c>
      <c r="H3777">
        <v>71.883634909478999</v>
      </c>
      <c r="I3777">
        <v>65.289228926553804</v>
      </c>
    </row>
    <row r="3778" spans="1:9" x14ac:dyDescent="0.15">
      <c r="A3778" t="s">
        <v>202</v>
      </c>
      <c r="B3778" t="s">
        <v>330</v>
      </c>
      <c r="C3778" t="s">
        <v>205</v>
      </c>
      <c r="D3778" t="s">
        <v>204</v>
      </c>
      <c r="E3778" t="s">
        <v>167</v>
      </c>
      <c r="F3778">
        <v>2007</v>
      </c>
      <c r="G3778">
        <v>67.898954692078604</v>
      </c>
      <c r="H3778">
        <v>70.604109756764402</v>
      </c>
      <c r="I3778">
        <v>64.782908221887695</v>
      </c>
    </row>
    <row r="3779" spans="1:9" x14ac:dyDescent="0.15">
      <c r="A3779" t="s">
        <v>202</v>
      </c>
      <c r="B3779" t="s">
        <v>331</v>
      </c>
      <c r="C3779" t="s">
        <v>21</v>
      </c>
      <c r="D3779" t="s">
        <v>204</v>
      </c>
      <c r="E3779" t="s">
        <v>167</v>
      </c>
      <c r="F3779">
        <v>2007</v>
      </c>
      <c r="G3779">
        <v>68.125538186056403</v>
      </c>
      <c r="H3779">
        <v>70.525603557935398</v>
      </c>
      <c r="I3779">
        <v>65.292532964828595</v>
      </c>
    </row>
    <row r="3780" spans="1:9" x14ac:dyDescent="0.15">
      <c r="A3780" t="s">
        <v>202</v>
      </c>
      <c r="B3780" t="s">
        <v>331</v>
      </c>
      <c r="C3780" t="s">
        <v>1</v>
      </c>
      <c r="D3780" t="s">
        <v>204</v>
      </c>
      <c r="E3780" t="s">
        <v>167</v>
      </c>
      <c r="F3780">
        <v>2007</v>
      </c>
      <c r="G3780">
        <v>69.716715293418304</v>
      </c>
      <c r="H3780">
        <v>72.658165396967703</v>
      </c>
      <c r="I3780">
        <v>66.300333332617598</v>
      </c>
    </row>
    <row r="3781" spans="1:9" x14ac:dyDescent="0.15">
      <c r="A3781" t="s">
        <v>202</v>
      </c>
      <c r="B3781" t="s">
        <v>331</v>
      </c>
      <c r="C3781" t="s">
        <v>205</v>
      </c>
      <c r="D3781" t="s">
        <v>204</v>
      </c>
      <c r="E3781" t="s">
        <v>167</v>
      </c>
      <c r="F3781">
        <v>2007</v>
      </c>
      <c r="G3781">
        <v>68.949197446274894</v>
      </c>
      <c r="H3781">
        <v>71.636510328846498</v>
      </c>
      <c r="I3781">
        <v>65.866224318518704</v>
      </c>
    </row>
    <row r="3782" spans="1:9" x14ac:dyDescent="0.15">
      <c r="A3782" t="s">
        <v>202</v>
      </c>
      <c r="B3782" t="s">
        <v>332</v>
      </c>
      <c r="C3782" t="s">
        <v>21</v>
      </c>
      <c r="D3782" t="s">
        <v>204</v>
      </c>
      <c r="E3782" t="s">
        <v>167</v>
      </c>
      <c r="F3782">
        <v>2007</v>
      </c>
      <c r="G3782">
        <v>67.992056321524302</v>
      </c>
      <c r="H3782">
        <v>70.499639100449699</v>
      </c>
      <c r="I3782">
        <v>65.131902851384595</v>
      </c>
    </row>
    <row r="3783" spans="1:9" x14ac:dyDescent="0.15">
      <c r="A3783" t="s">
        <v>202</v>
      </c>
      <c r="B3783" t="s">
        <v>332</v>
      </c>
      <c r="C3783" t="s">
        <v>1</v>
      </c>
      <c r="D3783" t="s">
        <v>204</v>
      </c>
      <c r="E3783" t="s">
        <v>167</v>
      </c>
      <c r="F3783">
        <v>2007</v>
      </c>
      <c r="G3783">
        <v>69.529007073124006</v>
      </c>
      <c r="H3783">
        <v>72.573818418817694</v>
      </c>
      <c r="I3783">
        <v>66.100532642572801</v>
      </c>
    </row>
    <row r="3784" spans="1:9" x14ac:dyDescent="0.15">
      <c r="A3784" t="s">
        <v>202</v>
      </c>
      <c r="B3784" t="s">
        <v>332</v>
      </c>
      <c r="C3784" t="s">
        <v>205</v>
      </c>
      <c r="D3784" t="s">
        <v>204</v>
      </c>
      <c r="E3784" t="s">
        <v>167</v>
      </c>
      <c r="F3784">
        <v>2007</v>
      </c>
      <c r="G3784">
        <v>68.789918346523606</v>
      </c>
      <c r="H3784">
        <v>71.555750664540597</v>
      </c>
      <c r="I3784">
        <v>65.682491923928296</v>
      </c>
    </row>
    <row r="3785" spans="1:9" x14ac:dyDescent="0.15">
      <c r="A3785" t="s">
        <v>202</v>
      </c>
      <c r="B3785" t="s">
        <v>333</v>
      </c>
      <c r="C3785" t="s">
        <v>21</v>
      </c>
      <c r="D3785" t="s">
        <v>204</v>
      </c>
      <c r="E3785" t="s">
        <v>167</v>
      </c>
      <c r="F3785">
        <v>2007</v>
      </c>
      <c r="G3785">
        <v>65.013918531258398</v>
      </c>
      <c r="H3785">
        <v>67.361270379667403</v>
      </c>
      <c r="I3785">
        <v>62.258256208336803</v>
      </c>
    </row>
    <row r="3786" spans="1:9" x14ac:dyDescent="0.15">
      <c r="A3786" t="s">
        <v>202</v>
      </c>
      <c r="B3786" t="s">
        <v>333</v>
      </c>
      <c r="C3786" t="s">
        <v>1</v>
      </c>
      <c r="D3786" t="s">
        <v>204</v>
      </c>
      <c r="E3786" t="s">
        <v>167</v>
      </c>
      <c r="F3786">
        <v>2007</v>
      </c>
      <c r="G3786">
        <v>67.561487850823696</v>
      </c>
      <c r="H3786">
        <v>70.513576467935707</v>
      </c>
      <c r="I3786">
        <v>64.1343022899473</v>
      </c>
    </row>
    <row r="3787" spans="1:9" x14ac:dyDescent="0.15">
      <c r="A3787" t="s">
        <v>202</v>
      </c>
      <c r="B3787" t="s">
        <v>333</v>
      </c>
      <c r="C3787" t="s">
        <v>205</v>
      </c>
      <c r="D3787" t="s">
        <v>204</v>
      </c>
      <c r="E3787" t="s">
        <v>167</v>
      </c>
      <c r="F3787">
        <v>2007</v>
      </c>
      <c r="G3787">
        <v>66.274437805386</v>
      </c>
      <c r="H3787">
        <v>68.920400277438901</v>
      </c>
      <c r="I3787">
        <v>63.158365012057303</v>
      </c>
    </row>
    <row r="3788" spans="1:9" x14ac:dyDescent="0.15">
      <c r="A3788" t="s">
        <v>202</v>
      </c>
      <c r="B3788" t="s">
        <v>334</v>
      </c>
      <c r="C3788" t="s">
        <v>21</v>
      </c>
      <c r="D3788" t="s">
        <v>204</v>
      </c>
      <c r="E3788" t="s">
        <v>167</v>
      </c>
      <c r="F3788">
        <v>2007</v>
      </c>
      <c r="G3788">
        <v>65.858611207876805</v>
      </c>
      <c r="H3788">
        <v>68.294693891421701</v>
      </c>
      <c r="I3788">
        <v>63.036233770336999</v>
      </c>
    </row>
    <row r="3789" spans="1:9" x14ac:dyDescent="0.15">
      <c r="A3789" t="s">
        <v>202</v>
      </c>
      <c r="B3789" t="s">
        <v>334</v>
      </c>
      <c r="C3789" t="s">
        <v>1</v>
      </c>
      <c r="D3789" t="s">
        <v>204</v>
      </c>
      <c r="E3789" t="s">
        <v>167</v>
      </c>
      <c r="F3789">
        <v>2007</v>
      </c>
      <c r="G3789">
        <v>68.440064239863403</v>
      </c>
      <c r="H3789">
        <v>71.357732136713494</v>
      </c>
      <c r="I3789">
        <v>64.942605406203896</v>
      </c>
    </row>
    <row r="3790" spans="1:9" x14ac:dyDescent="0.15">
      <c r="A3790" t="s">
        <v>202</v>
      </c>
      <c r="B3790" t="s">
        <v>334</v>
      </c>
      <c r="C3790" t="s">
        <v>205</v>
      </c>
      <c r="D3790" t="s">
        <v>204</v>
      </c>
      <c r="E3790" t="s">
        <v>167</v>
      </c>
      <c r="F3790">
        <v>2007</v>
      </c>
      <c r="G3790">
        <v>67.154799676965197</v>
      </c>
      <c r="H3790">
        <v>69.817574892759595</v>
      </c>
      <c r="I3790">
        <v>64.027486031398993</v>
      </c>
    </row>
    <row r="3791" spans="1:9" x14ac:dyDescent="0.15">
      <c r="A3791" t="s">
        <v>202</v>
      </c>
      <c r="B3791" t="s">
        <v>335</v>
      </c>
      <c r="C3791" t="s">
        <v>21</v>
      </c>
      <c r="D3791" t="s">
        <v>204</v>
      </c>
      <c r="E3791" t="s">
        <v>167</v>
      </c>
      <c r="F3791">
        <v>2007</v>
      </c>
      <c r="G3791">
        <v>68.168432654580798</v>
      </c>
      <c r="H3791">
        <v>70.697398322303698</v>
      </c>
      <c r="I3791">
        <v>65.225232723122105</v>
      </c>
    </row>
    <row r="3792" spans="1:9" x14ac:dyDescent="0.15">
      <c r="A3792" t="s">
        <v>202</v>
      </c>
      <c r="B3792" t="s">
        <v>335</v>
      </c>
      <c r="C3792" t="s">
        <v>1</v>
      </c>
      <c r="D3792" t="s">
        <v>204</v>
      </c>
      <c r="E3792" t="s">
        <v>167</v>
      </c>
      <c r="F3792">
        <v>2007</v>
      </c>
      <c r="G3792">
        <v>69.841502317735802</v>
      </c>
      <c r="H3792">
        <v>72.940849331172402</v>
      </c>
      <c r="I3792">
        <v>66.288670710083906</v>
      </c>
    </row>
    <row r="3793" spans="1:9" x14ac:dyDescent="0.15">
      <c r="A3793" t="s">
        <v>202</v>
      </c>
      <c r="B3793" t="s">
        <v>335</v>
      </c>
      <c r="C3793" t="s">
        <v>205</v>
      </c>
      <c r="D3793" t="s">
        <v>204</v>
      </c>
      <c r="E3793" t="s">
        <v>167</v>
      </c>
      <c r="F3793">
        <v>2007</v>
      </c>
      <c r="G3793">
        <v>69.036506686989696</v>
      </c>
      <c r="H3793">
        <v>71.844972822855198</v>
      </c>
      <c r="I3793">
        <v>65.815633844298006</v>
      </c>
    </row>
    <row r="3794" spans="1:9" x14ac:dyDescent="0.15">
      <c r="A3794" t="s">
        <v>202</v>
      </c>
      <c r="B3794" t="s">
        <v>336</v>
      </c>
      <c r="C3794" t="s">
        <v>21</v>
      </c>
      <c r="D3794" t="s">
        <v>204</v>
      </c>
      <c r="E3794" t="s">
        <v>167</v>
      </c>
      <c r="F3794">
        <v>2007</v>
      </c>
      <c r="G3794">
        <v>68.408066714969607</v>
      </c>
      <c r="H3794">
        <v>70.902626498139099</v>
      </c>
      <c r="I3794">
        <v>65.432390905400297</v>
      </c>
    </row>
    <row r="3795" spans="1:9" x14ac:dyDescent="0.15">
      <c r="A3795" t="s">
        <v>202</v>
      </c>
      <c r="B3795" t="s">
        <v>336</v>
      </c>
      <c r="C3795" t="s">
        <v>1</v>
      </c>
      <c r="D3795" t="s">
        <v>204</v>
      </c>
      <c r="E3795" t="s">
        <v>167</v>
      </c>
      <c r="F3795">
        <v>2007</v>
      </c>
      <c r="G3795">
        <v>70.366818457224497</v>
      </c>
      <c r="H3795">
        <v>73.451012964006495</v>
      </c>
      <c r="I3795">
        <v>66.888191335399995</v>
      </c>
    </row>
    <row r="3796" spans="1:9" x14ac:dyDescent="0.15">
      <c r="A3796" t="s">
        <v>202</v>
      </c>
      <c r="B3796" t="s">
        <v>336</v>
      </c>
      <c r="C3796" t="s">
        <v>205</v>
      </c>
      <c r="D3796" t="s">
        <v>204</v>
      </c>
      <c r="E3796" t="s">
        <v>167</v>
      </c>
      <c r="F3796">
        <v>2007</v>
      </c>
      <c r="G3796">
        <v>69.412803555702496</v>
      </c>
      <c r="H3796">
        <v>72.237140600559599</v>
      </c>
      <c r="I3796">
        <v>66.2127631288038</v>
      </c>
    </row>
    <row r="3797" spans="1:9" x14ac:dyDescent="0.15">
      <c r="A3797" t="s">
        <v>202</v>
      </c>
      <c r="B3797" t="s">
        <v>337</v>
      </c>
      <c r="C3797" t="s">
        <v>21</v>
      </c>
      <c r="D3797" t="s">
        <v>204</v>
      </c>
      <c r="E3797" t="s">
        <v>167</v>
      </c>
      <c r="F3797">
        <v>2007</v>
      </c>
      <c r="G3797">
        <v>68.895996509813799</v>
      </c>
      <c r="H3797">
        <v>71.456954250293407</v>
      </c>
      <c r="I3797">
        <v>65.963367781738498</v>
      </c>
    </row>
    <row r="3798" spans="1:9" x14ac:dyDescent="0.15">
      <c r="A3798" t="s">
        <v>202</v>
      </c>
      <c r="B3798" t="s">
        <v>337</v>
      </c>
      <c r="C3798" t="s">
        <v>1</v>
      </c>
      <c r="D3798" t="s">
        <v>204</v>
      </c>
      <c r="E3798" t="s">
        <v>167</v>
      </c>
      <c r="F3798">
        <v>2007</v>
      </c>
      <c r="G3798">
        <v>70.556936994302902</v>
      </c>
      <c r="H3798">
        <v>73.630433005352302</v>
      </c>
      <c r="I3798">
        <v>66.924431009846998</v>
      </c>
    </row>
    <row r="3799" spans="1:9" x14ac:dyDescent="0.15">
      <c r="A3799" t="s">
        <v>202</v>
      </c>
      <c r="B3799" t="s">
        <v>337</v>
      </c>
      <c r="C3799" t="s">
        <v>205</v>
      </c>
      <c r="D3799" t="s">
        <v>204</v>
      </c>
      <c r="E3799" t="s">
        <v>167</v>
      </c>
      <c r="F3799">
        <v>2007</v>
      </c>
      <c r="G3799">
        <v>69.773172458686801</v>
      </c>
      <c r="H3799">
        <v>72.556728845970696</v>
      </c>
      <c r="I3799">
        <v>66.452965221324206</v>
      </c>
    </row>
    <row r="3800" spans="1:9" x14ac:dyDescent="0.15">
      <c r="A3800" t="s">
        <v>202</v>
      </c>
      <c r="B3800" t="s">
        <v>338</v>
      </c>
      <c r="C3800" t="s">
        <v>21</v>
      </c>
      <c r="D3800" t="s">
        <v>204</v>
      </c>
      <c r="E3800" t="s">
        <v>167</v>
      </c>
      <c r="F3800">
        <v>2007</v>
      </c>
      <c r="G3800">
        <v>68.142168431050294</v>
      </c>
      <c r="H3800">
        <v>70.658349455412505</v>
      </c>
      <c r="I3800">
        <v>65.166443597779207</v>
      </c>
    </row>
    <row r="3801" spans="1:9" x14ac:dyDescent="0.15">
      <c r="A3801" t="s">
        <v>202</v>
      </c>
      <c r="B3801" t="s">
        <v>338</v>
      </c>
      <c r="C3801" t="s">
        <v>1</v>
      </c>
      <c r="D3801" t="s">
        <v>204</v>
      </c>
      <c r="E3801" t="s">
        <v>167</v>
      </c>
      <c r="F3801">
        <v>2007</v>
      </c>
      <c r="G3801">
        <v>70.3526534563876</v>
      </c>
      <c r="H3801">
        <v>73.437864894591598</v>
      </c>
      <c r="I3801">
        <v>66.734391340092998</v>
      </c>
    </row>
    <row r="3802" spans="1:9" x14ac:dyDescent="0.15">
      <c r="A3802" t="s">
        <v>202</v>
      </c>
      <c r="B3802" t="s">
        <v>338</v>
      </c>
      <c r="C3802" t="s">
        <v>205</v>
      </c>
      <c r="D3802" t="s">
        <v>204</v>
      </c>
      <c r="E3802" t="s">
        <v>167</v>
      </c>
      <c r="F3802">
        <v>2007</v>
      </c>
      <c r="G3802">
        <v>69.271597719292203</v>
      </c>
      <c r="H3802">
        <v>72.077648931047406</v>
      </c>
      <c r="I3802">
        <v>65.952821004713599</v>
      </c>
    </row>
    <row r="3803" spans="1:9" x14ac:dyDescent="0.15">
      <c r="A3803" t="s">
        <v>202</v>
      </c>
      <c r="B3803" t="s">
        <v>339</v>
      </c>
      <c r="C3803" t="s">
        <v>21</v>
      </c>
      <c r="D3803" t="s">
        <v>204</v>
      </c>
      <c r="E3803" t="s">
        <v>167</v>
      </c>
      <c r="F3803">
        <v>2007</v>
      </c>
      <c r="G3803">
        <v>68.142443676444103</v>
      </c>
      <c r="H3803">
        <v>70.654558895115301</v>
      </c>
      <c r="I3803">
        <v>65.190701476057399</v>
      </c>
    </row>
    <row r="3804" spans="1:9" x14ac:dyDescent="0.15">
      <c r="A3804" t="s">
        <v>202</v>
      </c>
      <c r="B3804" t="s">
        <v>339</v>
      </c>
      <c r="C3804" t="s">
        <v>1</v>
      </c>
      <c r="D3804" t="s">
        <v>204</v>
      </c>
      <c r="E3804" t="s">
        <v>167</v>
      </c>
      <c r="F3804">
        <v>2007</v>
      </c>
      <c r="G3804">
        <v>69.657683660314703</v>
      </c>
      <c r="H3804">
        <v>72.694607789780093</v>
      </c>
      <c r="I3804">
        <v>66.018374663938403</v>
      </c>
    </row>
    <row r="3805" spans="1:9" x14ac:dyDescent="0.15">
      <c r="A3805" t="s">
        <v>202</v>
      </c>
      <c r="B3805" t="s">
        <v>339</v>
      </c>
      <c r="C3805" t="s">
        <v>205</v>
      </c>
      <c r="D3805" t="s">
        <v>204</v>
      </c>
      <c r="E3805" t="s">
        <v>167</v>
      </c>
      <c r="F3805">
        <v>2007</v>
      </c>
      <c r="G3805">
        <v>68.919213284776106</v>
      </c>
      <c r="H3805">
        <v>71.715293589641902</v>
      </c>
      <c r="I3805">
        <v>65.602461238196994</v>
      </c>
    </row>
    <row r="3806" spans="1:9" x14ac:dyDescent="0.15">
      <c r="A3806" t="s">
        <v>202</v>
      </c>
      <c r="B3806" t="s">
        <v>340</v>
      </c>
      <c r="C3806" t="s">
        <v>21</v>
      </c>
      <c r="D3806" t="s">
        <v>204</v>
      </c>
      <c r="E3806" t="s">
        <v>167</v>
      </c>
      <c r="F3806">
        <v>2007</v>
      </c>
      <c r="G3806">
        <v>67.858743033370303</v>
      </c>
      <c r="H3806">
        <v>70.308578095174298</v>
      </c>
      <c r="I3806">
        <v>64.933865970482898</v>
      </c>
    </row>
    <row r="3807" spans="1:9" x14ac:dyDescent="0.15">
      <c r="A3807" t="s">
        <v>202</v>
      </c>
      <c r="B3807" t="s">
        <v>340</v>
      </c>
      <c r="C3807" t="s">
        <v>1</v>
      </c>
      <c r="D3807" t="s">
        <v>204</v>
      </c>
      <c r="E3807" t="s">
        <v>167</v>
      </c>
      <c r="F3807">
        <v>2007</v>
      </c>
      <c r="G3807">
        <v>69.537564567236004</v>
      </c>
      <c r="H3807">
        <v>72.588274083795596</v>
      </c>
      <c r="I3807">
        <v>66.071531990120803</v>
      </c>
    </row>
    <row r="3808" spans="1:9" x14ac:dyDescent="0.15">
      <c r="A3808" t="s">
        <v>202</v>
      </c>
      <c r="B3808" t="s">
        <v>340</v>
      </c>
      <c r="C3808" t="s">
        <v>205</v>
      </c>
      <c r="D3808" t="s">
        <v>204</v>
      </c>
      <c r="E3808" t="s">
        <v>167</v>
      </c>
      <c r="F3808">
        <v>2007</v>
      </c>
      <c r="G3808">
        <v>68.7283317650963</v>
      </c>
      <c r="H3808">
        <v>71.4586651376964</v>
      </c>
      <c r="I3808">
        <v>65.562176811787694</v>
      </c>
    </row>
    <row r="3809" spans="1:9" x14ac:dyDescent="0.15">
      <c r="A3809" t="s">
        <v>202</v>
      </c>
      <c r="B3809" t="s">
        <v>341</v>
      </c>
      <c r="C3809" t="s">
        <v>21</v>
      </c>
      <c r="D3809" t="s">
        <v>204</v>
      </c>
      <c r="E3809" t="s">
        <v>167</v>
      </c>
      <c r="F3809">
        <v>2007</v>
      </c>
      <c r="G3809">
        <v>67.308775139031198</v>
      </c>
      <c r="H3809">
        <v>69.782980874759104</v>
      </c>
      <c r="I3809">
        <v>64.405958136397103</v>
      </c>
    </row>
    <row r="3810" spans="1:9" x14ac:dyDescent="0.15">
      <c r="A3810" t="s">
        <v>202</v>
      </c>
      <c r="B3810" t="s">
        <v>341</v>
      </c>
      <c r="C3810" t="s">
        <v>1</v>
      </c>
      <c r="D3810" t="s">
        <v>204</v>
      </c>
      <c r="E3810" t="s">
        <v>167</v>
      </c>
      <c r="F3810">
        <v>2007</v>
      </c>
      <c r="G3810">
        <v>69.494438186735294</v>
      </c>
      <c r="H3810">
        <v>72.521649731993506</v>
      </c>
      <c r="I3810">
        <v>66.059374263373101</v>
      </c>
    </row>
    <row r="3811" spans="1:9" x14ac:dyDescent="0.15">
      <c r="A3811" t="s">
        <v>202</v>
      </c>
      <c r="B3811" t="s">
        <v>341</v>
      </c>
      <c r="C3811" t="s">
        <v>205</v>
      </c>
      <c r="D3811" t="s">
        <v>204</v>
      </c>
      <c r="E3811" t="s">
        <v>167</v>
      </c>
      <c r="F3811">
        <v>2007</v>
      </c>
      <c r="G3811">
        <v>68.427302846156294</v>
      </c>
      <c r="H3811">
        <v>71.145334092364706</v>
      </c>
      <c r="I3811">
        <v>65.238070069960798</v>
      </c>
    </row>
    <row r="3812" spans="1:9" x14ac:dyDescent="0.15">
      <c r="A3812" t="s">
        <v>202</v>
      </c>
      <c r="B3812" t="s">
        <v>342</v>
      </c>
      <c r="C3812" t="s">
        <v>21</v>
      </c>
      <c r="D3812" t="s">
        <v>204</v>
      </c>
      <c r="E3812" t="s">
        <v>167</v>
      </c>
      <c r="F3812">
        <v>2007</v>
      </c>
      <c r="G3812">
        <v>66.032259483271005</v>
      </c>
      <c r="H3812">
        <v>68.430833785687796</v>
      </c>
      <c r="I3812">
        <v>63.244893658172799</v>
      </c>
    </row>
    <row r="3813" spans="1:9" x14ac:dyDescent="0.15">
      <c r="A3813" t="s">
        <v>202</v>
      </c>
      <c r="B3813" t="s">
        <v>342</v>
      </c>
      <c r="C3813" t="s">
        <v>1</v>
      </c>
      <c r="D3813" t="s">
        <v>204</v>
      </c>
      <c r="E3813" t="s">
        <v>167</v>
      </c>
      <c r="F3813">
        <v>2007</v>
      </c>
      <c r="G3813">
        <v>68.354346912171394</v>
      </c>
      <c r="H3813">
        <v>71.359035210241998</v>
      </c>
      <c r="I3813">
        <v>64.9419652651614</v>
      </c>
    </row>
    <row r="3814" spans="1:9" x14ac:dyDescent="0.15">
      <c r="A3814" t="s">
        <v>202</v>
      </c>
      <c r="B3814" t="s">
        <v>342</v>
      </c>
      <c r="C3814" t="s">
        <v>205</v>
      </c>
      <c r="D3814" t="s">
        <v>204</v>
      </c>
      <c r="E3814" t="s">
        <v>167</v>
      </c>
      <c r="F3814">
        <v>2007</v>
      </c>
      <c r="G3814">
        <v>67.194174097939694</v>
      </c>
      <c r="H3814">
        <v>69.884331422026307</v>
      </c>
      <c r="I3814">
        <v>64.100523992234898</v>
      </c>
    </row>
    <row r="3815" spans="1:9" x14ac:dyDescent="0.15">
      <c r="A3815" t="s">
        <v>202</v>
      </c>
      <c r="B3815" t="s">
        <v>343</v>
      </c>
      <c r="C3815" t="s">
        <v>21</v>
      </c>
      <c r="D3815" t="s">
        <v>204</v>
      </c>
      <c r="E3815" t="s">
        <v>167</v>
      </c>
      <c r="F3815">
        <v>2007</v>
      </c>
      <c r="G3815">
        <v>67.186097388180102</v>
      </c>
      <c r="H3815">
        <v>69.629880584236602</v>
      </c>
      <c r="I3815">
        <v>64.379999613849293</v>
      </c>
    </row>
    <row r="3816" spans="1:9" x14ac:dyDescent="0.15">
      <c r="A3816" t="s">
        <v>202</v>
      </c>
      <c r="B3816" t="s">
        <v>343</v>
      </c>
      <c r="C3816" t="s">
        <v>1</v>
      </c>
      <c r="D3816" t="s">
        <v>204</v>
      </c>
      <c r="E3816" t="s">
        <v>167</v>
      </c>
      <c r="F3816">
        <v>2007</v>
      </c>
      <c r="G3816">
        <v>68.791788636221995</v>
      </c>
      <c r="H3816">
        <v>71.771235053301396</v>
      </c>
      <c r="I3816">
        <v>65.339191140045401</v>
      </c>
    </row>
    <row r="3817" spans="1:9" x14ac:dyDescent="0.15">
      <c r="A3817" t="s">
        <v>202</v>
      </c>
      <c r="B3817" t="s">
        <v>343</v>
      </c>
      <c r="C3817" t="s">
        <v>205</v>
      </c>
      <c r="D3817" t="s">
        <v>204</v>
      </c>
      <c r="E3817" t="s">
        <v>167</v>
      </c>
      <c r="F3817">
        <v>2007</v>
      </c>
      <c r="G3817">
        <v>68.008739661049006</v>
      </c>
      <c r="H3817">
        <v>70.740891044437404</v>
      </c>
      <c r="I3817">
        <v>64.9135185349284</v>
      </c>
    </row>
    <row r="3818" spans="1:9" x14ac:dyDescent="0.15">
      <c r="A3818" t="s">
        <v>202</v>
      </c>
      <c r="B3818" t="s">
        <v>344</v>
      </c>
      <c r="C3818" t="s">
        <v>21</v>
      </c>
      <c r="D3818" t="s">
        <v>204</v>
      </c>
      <c r="E3818" t="s">
        <v>167</v>
      </c>
      <c r="F3818">
        <v>2007</v>
      </c>
      <c r="G3818">
        <v>65.517332463760894</v>
      </c>
      <c r="H3818">
        <v>67.880620105532799</v>
      </c>
      <c r="I3818">
        <v>62.786844972511403</v>
      </c>
    </row>
    <row r="3819" spans="1:9" x14ac:dyDescent="0.15">
      <c r="A3819" t="s">
        <v>202</v>
      </c>
      <c r="B3819" t="s">
        <v>344</v>
      </c>
      <c r="C3819" t="s">
        <v>1</v>
      </c>
      <c r="D3819" t="s">
        <v>204</v>
      </c>
      <c r="E3819" t="s">
        <v>167</v>
      </c>
      <c r="F3819">
        <v>2007</v>
      </c>
      <c r="G3819">
        <v>67.3161108319036</v>
      </c>
      <c r="H3819">
        <v>70.327638051671201</v>
      </c>
      <c r="I3819">
        <v>63.872876095132398</v>
      </c>
    </row>
    <row r="3820" spans="1:9" x14ac:dyDescent="0.15">
      <c r="A3820" t="s">
        <v>202</v>
      </c>
      <c r="B3820" t="s">
        <v>344</v>
      </c>
      <c r="C3820" t="s">
        <v>205</v>
      </c>
      <c r="D3820" t="s">
        <v>204</v>
      </c>
      <c r="E3820" t="s">
        <v>167</v>
      </c>
      <c r="F3820">
        <v>2007</v>
      </c>
      <c r="G3820">
        <v>66.427888390172896</v>
      </c>
      <c r="H3820">
        <v>69.114110294958607</v>
      </c>
      <c r="I3820">
        <v>63.345422619446502</v>
      </c>
    </row>
    <row r="3821" spans="1:9" x14ac:dyDescent="0.15">
      <c r="A3821" t="s">
        <v>202</v>
      </c>
      <c r="B3821" t="s">
        <v>345</v>
      </c>
      <c r="C3821" t="s">
        <v>21</v>
      </c>
      <c r="D3821" t="s">
        <v>204</v>
      </c>
      <c r="E3821" t="s">
        <v>167</v>
      </c>
      <c r="F3821">
        <v>2007</v>
      </c>
      <c r="G3821">
        <v>66.218775607368798</v>
      </c>
      <c r="H3821">
        <v>68.633709959747094</v>
      </c>
      <c r="I3821">
        <v>63.387103343787899</v>
      </c>
    </row>
    <row r="3822" spans="1:9" x14ac:dyDescent="0.15">
      <c r="A3822" t="s">
        <v>202</v>
      </c>
      <c r="B3822" t="s">
        <v>345</v>
      </c>
      <c r="C3822" t="s">
        <v>1</v>
      </c>
      <c r="D3822" t="s">
        <v>204</v>
      </c>
      <c r="E3822" t="s">
        <v>167</v>
      </c>
      <c r="F3822">
        <v>2007</v>
      </c>
      <c r="G3822">
        <v>68.991992032488398</v>
      </c>
      <c r="H3822">
        <v>72.061392206840196</v>
      </c>
      <c r="I3822">
        <v>65.496426060710107</v>
      </c>
    </row>
    <row r="3823" spans="1:9" x14ac:dyDescent="0.15">
      <c r="A3823" t="s">
        <v>202</v>
      </c>
      <c r="B3823" t="s">
        <v>345</v>
      </c>
      <c r="C3823" t="s">
        <v>205</v>
      </c>
      <c r="D3823" t="s">
        <v>204</v>
      </c>
      <c r="E3823" t="s">
        <v>167</v>
      </c>
      <c r="F3823">
        <v>2007</v>
      </c>
      <c r="G3823">
        <v>67.611462903362593</v>
      </c>
      <c r="H3823">
        <v>70.3853779466573</v>
      </c>
      <c r="I3823">
        <v>64.447110287457505</v>
      </c>
    </row>
    <row r="3824" spans="1:9" x14ac:dyDescent="0.15">
      <c r="A3824" t="s">
        <v>202</v>
      </c>
      <c r="B3824" t="s">
        <v>346</v>
      </c>
      <c r="C3824" t="s">
        <v>21</v>
      </c>
      <c r="D3824" t="s">
        <v>204</v>
      </c>
      <c r="E3824" t="s">
        <v>167</v>
      </c>
      <c r="F3824">
        <v>2007</v>
      </c>
      <c r="G3824">
        <v>65.355398508175796</v>
      </c>
      <c r="H3824">
        <v>67.738626324612198</v>
      </c>
      <c r="I3824">
        <v>62.540593838708403</v>
      </c>
    </row>
    <row r="3825" spans="1:9" x14ac:dyDescent="0.15">
      <c r="A3825" t="s">
        <v>202</v>
      </c>
      <c r="B3825" t="s">
        <v>346</v>
      </c>
      <c r="C3825" t="s">
        <v>1</v>
      </c>
      <c r="D3825" t="s">
        <v>204</v>
      </c>
      <c r="E3825" t="s">
        <v>167</v>
      </c>
      <c r="F3825">
        <v>2007</v>
      </c>
      <c r="G3825">
        <v>68.115318339362503</v>
      </c>
      <c r="H3825">
        <v>71.135352404163896</v>
      </c>
      <c r="I3825">
        <v>64.660040604277995</v>
      </c>
    </row>
    <row r="3826" spans="1:9" x14ac:dyDescent="0.15">
      <c r="A3826" t="s">
        <v>202</v>
      </c>
      <c r="B3826" t="s">
        <v>346</v>
      </c>
      <c r="C3826" t="s">
        <v>205</v>
      </c>
      <c r="D3826" t="s">
        <v>204</v>
      </c>
      <c r="E3826" t="s">
        <v>167</v>
      </c>
      <c r="F3826">
        <v>2007</v>
      </c>
      <c r="G3826">
        <v>66.715607333524801</v>
      </c>
      <c r="H3826">
        <v>69.412428712529405</v>
      </c>
      <c r="I3826">
        <v>63.520754700251103</v>
      </c>
    </row>
    <row r="3827" spans="1:9" x14ac:dyDescent="0.15">
      <c r="A3827" t="s">
        <v>202</v>
      </c>
      <c r="B3827" t="s">
        <v>347</v>
      </c>
      <c r="C3827" t="s">
        <v>21</v>
      </c>
      <c r="D3827" t="s">
        <v>204</v>
      </c>
      <c r="E3827" t="s">
        <v>167</v>
      </c>
      <c r="F3827">
        <v>2007</v>
      </c>
      <c r="G3827">
        <v>65.986059633941906</v>
      </c>
      <c r="H3827">
        <v>68.504827697632905</v>
      </c>
      <c r="I3827">
        <v>63.108797435046398</v>
      </c>
    </row>
    <row r="3828" spans="1:9" x14ac:dyDescent="0.15">
      <c r="A3828" t="s">
        <v>202</v>
      </c>
      <c r="B3828" t="s">
        <v>347</v>
      </c>
      <c r="C3828" t="s">
        <v>1</v>
      </c>
      <c r="D3828" t="s">
        <v>204</v>
      </c>
      <c r="E3828" t="s">
        <v>167</v>
      </c>
      <c r="F3828">
        <v>2007</v>
      </c>
      <c r="G3828">
        <v>68.641460834095398</v>
      </c>
      <c r="H3828">
        <v>71.710342576700498</v>
      </c>
      <c r="I3828">
        <v>65.067679212602997</v>
      </c>
    </row>
    <row r="3829" spans="1:9" x14ac:dyDescent="0.15">
      <c r="A3829" t="s">
        <v>202</v>
      </c>
      <c r="B3829" t="s">
        <v>347</v>
      </c>
      <c r="C3829" t="s">
        <v>205</v>
      </c>
      <c r="D3829" t="s">
        <v>204</v>
      </c>
      <c r="E3829" t="s">
        <v>167</v>
      </c>
      <c r="F3829">
        <v>2007</v>
      </c>
      <c r="G3829">
        <v>67.321799612301902</v>
      </c>
      <c r="H3829">
        <v>70.098348582644405</v>
      </c>
      <c r="I3829">
        <v>64.111002762490699</v>
      </c>
    </row>
    <row r="3830" spans="1:9" x14ac:dyDescent="0.15">
      <c r="A3830" t="s">
        <v>202</v>
      </c>
      <c r="B3830" t="s">
        <v>348</v>
      </c>
      <c r="C3830" t="s">
        <v>21</v>
      </c>
      <c r="D3830" t="s">
        <v>204</v>
      </c>
      <c r="E3830" t="s">
        <v>167</v>
      </c>
      <c r="F3830">
        <v>2007</v>
      </c>
      <c r="G3830">
        <v>65.424367955567305</v>
      </c>
      <c r="H3830">
        <v>67.859508929080306</v>
      </c>
      <c r="I3830">
        <v>62.662806488730403</v>
      </c>
    </row>
    <row r="3831" spans="1:9" x14ac:dyDescent="0.15">
      <c r="A3831" t="s">
        <v>202</v>
      </c>
      <c r="B3831" t="s">
        <v>348</v>
      </c>
      <c r="C3831" t="s">
        <v>1</v>
      </c>
      <c r="D3831" t="s">
        <v>204</v>
      </c>
      <c r="E3831" t="s">
        <v>167</v>
      </c>
      <c r="F3831">
        <v>2007</v>
      </c>
      <c r="G3831">
        <v>67.695566552052597</v>
      </c>
      <c r="H3831">
        <v>70.6660247858281</v>
      </c>
      <c r="I3831">
        <v>64.371900692614602</v>
      </c>
    </row>
    <row r="3832" spans="1:9" x14ac:dyDescent="0.15">
      <c r="A3832" t="s">
        <v>202</v>
      </c>
      <c r="B3832" t="s">
        <v>348</v>
      </c>
      <c r="C3832" t="s">
        <v>205</v>
      </c>
      <c r="D3832" t="s">
        <v>204</v>
      </c>
      <c r="E3832" t="s">
        <v>167</v>
      </c>
      <c r="F3832">
        <v>2007</v>
      </c>
      <c r="G3832">
        <v>66.567504740663594</v>
      </c>
      <c r="H3832">
        <v>69.273045400322204</v>
      </c>
      <c r="I3832">
        <v>63.5743696075345</v>
      </c>
    </row>
    <row r="3833" spans="1:9" x14ac:dyDescent="0.15">
      <c r="A3833" t="s">
        <v>202</v>
      </c>
      <c r="B3833" t="s">
        <v>349</v>
      </c>
      <c r="C3833" t="s">
        <v>21</v>
      </c>
      <c r="D3833" t="s">
        <v>204</v>
      </c>
      <c r="E3833" t="s">
        <v>167</v>
      </c>
      <c r="F3833">
        <v>2007</v>
      </c>
      <c r="G3833">
        <v>67.542093453218598</v>
      </c>
      <c r="H3833">
        <v>70.164510495888294</v>
      </c>
      <c r="I3833">
        <v>64.666709285262996</v>
      </c>
    </row>
    <row r="3834" spans="1:9" x14ac:dyDescent="0.15">
      <c r="A3834" t="s">
        <v>202</v>
      </c>
      <c r="B3834" t="s">
        <v>349</v>
      </c>
      <c r="C3834" t="s">
        <v>1</v>
      </c>
      <c r="D3834" t="s">
        <v>204</v>
      </c>
      <c r="E3834" t="s">
        <v>167</v>
      </c>
      <c r="F3834">
        <v>2007</v>
      </c>
      <c r="G3834">
        <v>69.789917654986994</v>
      </c>
      <c r="H3834">
        <v>72.842107028565593</v>
      </c>
      <c r="I3834">
        <v>66.279676853763902</v>
      </c>
    </row>
    <row r="3835" spans="1:9" x14ac:dyDescent="0.15">
      <c r="A3835" t="s">
        <v>202</v>
      </c>
      <c r="B3835" t="s">
        <v>349</v>
      </c>
      <c r="C3835" t="s">
        <v>205</v>
      </c>
      <c r="D3835" t="s">
        <v>204</v>
      </c>
      <c r="E3835" t="s">
        <v>167</v>
      </c>
      <c r="F3835">
        <v>2007</v>
      </c>
      <c r="G3835">
        <v>68.6798874835047</v>
      </c>
      <c r="H3835">
        <v>71.498551176214605</v>
      </c>
      <c r="I3835">
        <v>65.510686159356993</v>
      </c>
    </row>
    <row r="3836" spans="1:9" x14ac:dyDescent="0.15">
      <c r="A3836" t="s">
        <v>202</v>
      </c>
      <c r="B3836" t="s">
        <v>350</v>
      </c>
      <c r="C3836" t="s">
        <v>21</v>
      </c>
      <c r="D3836" t="s">
        <v>204</v>
      </c>
      <c r="E3836" t="s">
        <v>167</v>
      </c>
      <c r="F3836">
        <v>2007</v>
      </c>
      <c r="G3836">
        <v>68.580100432439593</v>
      </c>
      <c r="H3836">
        <v>71.007090822246397</v>
      </c>
      <c r="I3836">
        <v>65.547505365035803</v>
      </c>
    </row>
    <row r="3837" spans="1:9" x14ac:dyDescent="0.15">
      <c r="A3837" t="s">
        <v>202</v>
      </c>
      <c r="B3837" t="s">
        <v>350</v>
      </c>
      <c r="C3837" t="s">
        <v>1</v>
      </c>
      <c r="D3837" t="s">
        <v>204</v>
      </c>
      <c r="E3837" t="s">
        <v>167</v>
      </c>
      <c r="F3837">
        <v>2007</v>
      </c>
      <c r="G3837">
        <v>70.414455638199996</v>
      </c>
      <c r="H3837">
        <v>73.521628282204603</v>
      </c>
      <c r="I3837">
        <v>66.812454561721495</v>
      </c>
    </row>
    <row r="3838" spans="1:9" x14ac:dyDescent="0.15">
      <c r="A3838" t="s">
        <v>202</v>
      </c>
      <c r="B3838" t="s">
        <v>350</v>
      </c>
      <c r="C3838" t="s">
        <v>205</v>
      </c>
      <c r="D3838" t="s">
        <v>204</v>
      </c>
      <c r="E3838" t="s">
        <v>167</v>
      </c>
      <c r="F3838">
        <v>2007</v>
      </c>
      <c r="G3838">
        <v>69.524007729853807</v>
      </c>
      <c r="H3838">
        <v>72.271265469141696</v>
      </c>
      <c r="I3838">
        <v>66.187474467655306</v>
      </c>
    </row>
    <row r="3839" spans="1:9" x14ac:dyDescent="0.15">
      <c r="A3839" t="s">
        <v>202</v>
      </c>
      <c r="B3839" t="s">
        <v>351</v>
      </c>
      <c r="C3839" t="s">
        <v>21</v>
      </c>
      <c r="D3839" t="s">
        <v>204</v>
      </c>
      <c r="E3839" t="s">
        <v>167</v>
      </c>
      <c r="F3839">
        <v>2007</v>
      </c>
      <c r="G3839">
        <v>69.046931124127994</v>
      </c>
      <c r="H3839">
        <v>71.597049994642305</v>
      </c>
      <c r="I3839">
        <v>66.112567302124205</v>
      </c>
    </row>
    <row r="3840" spans="1:9" x14ac:dyDescent="0.15">
      <c r="A3840" t="s">
        <v>202</v>
      </c>
      <c r="B3840" t="s">
        <v>351</v>
      </c>
      <c r="C3840" t="s">
        <v>1</v>
      </c>
      <c r="D3840" t="s">
        <v>204</v>
      </c>
      <c r="E3840" t="s">
        <v>167</v>
      </c>
      <c r="F3840">
        <v>2007</v>
      </c>
      <c r="G3840">
        <v>70.463823183190897</v>
      </c>
      <c r="H3840">
        <v>73.590474993486296</v>
      </c>
      <c r="I3840">
        <v>66.979426708345102</v>
      </c>
    </row>
    <row r="3841" spans="1:9" x14ac:dyDescent="0.15">
      <c r="A3841" t="s">
        <v>202</v>
      </c>
      <c r="B3841" t="s">
        <v>351</v>
      </c>
      <c r="C3841" t="s">
        <v>205</v>
      </c>
      <c r="D3841" t="s">
        <v>204</v>
      </c>
      <c r="E3841" t="s">
        <v>167</v>
      </c>
      <c r="F3841">
        <v>2007</v>
      </c>
      <c r="G3841">
        <v>69.783044936431395</v>
      </c>
      <c r="H3841">
        <v>72.644737736576005</v>
      </c>
      <c r="I3841">
        <v>66.516275186351905</v>
      </c>
    </row>
    <row r="3842" spans="1:9" x14ac:dyDescent="0.15">
      <c r="A3842" t="s">
        <v>202</v>
      </c>
      <c r="B3842" t="s">
        <v>352</v>
      </c>
      <c r="C3842" t="s">
        <v>21</v>
      </c>
      <c r="D3842" t="s">
        <v>204</v>
      </c>
      <c r="E3842" t="s">
        <v>167</v>
      </c>
      <c r="F3842">
        <v>2007</v>
      </c>
      <c r="G3842">
        <v>68.928805177758804</v>
      </c>
      <c r="H3842">
        <v>71.518171406534407</v>
      </c>
      <c r="I3842">
        <v>65.984534606788003</v>
      </c>
    </row>
    <row r="3843" spans="1:9" x14ac:dyDescent="0.15">
      <c r="A3843" t="s">
        <v>202</v>
      </c>
      <c r="B3843" t="s">
        <v>352</v>
      </c>
      <c r="C3843" t="s">
        <v>1</v>
      </c>
      <c r="D3843" t="s">
        <v>204</v>
      </c>
      <c r="E3843" t="s">
        <v>167</v>
      </c>
      <c r="F3843">
        <v>2007</v>
      </c>
      <c r="G3843">
        <v>70.102006223531504</v>
      </c>
      <c r="H3843">
        <v>73.173081266263395</v>
      </c>
      <c r="I3843">
        <v>66.548939265027101</v>
      </c>
    </row>
    <row r="3844" spans="1:9" x14ac:dyDescent="0.15">
      <c r="A3844" t="s">
        <v>202</v>
      </c>
      <c r="B3844" t="s">
        <v>352</v>
      </c>
      <c r="C3844" t="s">
        <v>205</v>
      </c>
      <c r="D3844" t="s">
        <v>204</v>
      </c>
      <c r="E3844" t="s">
        <v>167</v>
      </c>
      <c r="F3844">
        <v>2007</v>
      </c>
      <c r="G3844">
        <v>69.554291901721797</v>
      </c>
      <c r="H3844">
        <v>72.396448723157704</v>
      </c>
      <c r="I3844">
        <v>66.358011853853597</v>
      </c>
    </row>
    <row r="3845" spans="1:9" x14ac:dyDescent="0.15">
      <c r="A3845" t="s">
        <v>202</v>
      </c>
      <c r="B3845" t="s">
        <v>353</v>
      </c>
      <c r="C3845" t="s">
        <v>21</v>
      </c>
      <c r="D3845" t="s">
        <v>204</v>
      </c>
      <c r="E3845" t="s">
        <v>167</v>
      </c>
      <c r="F3845">
        <v>2007</v>
      </c>
      <c r="G3845">
        <v>68.722967252770104</v>
      </c>
      <c r="H3845">
        <v>71.281223470929106</v>
      </c>
      <c r="I3845">
        <v>65.750304118362607</v>
      </c>
    </row>
    <row r="3846" spans="1:9" x14ac:dyDescent="0.15">
      <c r="A3846" t="s">
        <v>202</v>
      </c>
      <c r="B3846" t="s">
        <v>353</v>
      </c>
      <c r="C3846" t="s">
        <v>1</v>
      </c>
      <c r="D3846" t="s">
        <v>204</v>
      </c>
      <c r="E3846" t="s">
        <v>167</v>
      </c>
      <c r="F3846">
        <v>2007</v>
      </c>
      <c r="G3846">
        <v>70.199417633830194</v>
      </c>
      <c r="H3846">
        <v>73.195745895444404</v>
      </c>
      <c r="I3846">
        <v>66.6352126048792</v>
      </c>
    </row>
    <row r="3847" spans="1:9" x14ac:dyDescent="0.15">
      <c r="A3847" t="s">
        <v>202</v>
      </c>
      <c r="B3847" t="s">
        <v>353</v>
      </c>
      <c r="C3847" t="s">
        <v>205</v>
      </c>
      <c r="D3847" t="s">
        <v>204</v>
      </c>
      <c r="E3847" t="s">
        <v>167</v>
      </c>
      <c r="F3847">
        <v>2007</v>
      </c>
      <c r="G3847">
        <v>69.497198427486495</v>
      </c>
      <c r="H3847">
        <v>72.251615301670398</v>
      </c>
      <c r="I3847">
        <v>66.271335719328405</v>
      </c>
    </row>
    <row r="3848" spans="1:9" x14ac:dyDescent="0.15">
      <c r="A3848" t="s">
        <v>202</v>
      </c>
      <c r="B3848" t="s">
        <v>354</v>
      </c>
      <c r="C3848" t="s">
        <v>21</v>
      </c>
      <c r="D3848" t="s">
        <v>204</v>
      </c>
      <c r="E3848" t="s">
        <v>167</v>
      </c>
      <c r="F3848">
        <v>2007</v>
      </c>
      <c r="G3848">
        <v>68.771080568963498</v>
      </c>
      <c r="H3848">
        <v>71.383031937827894</v>
      </c>
      <c r="I3848">
        <v>65.763872820102307</v>
      </c>
    </row>
    <row r="3849" spans="1:9" x14ac:dyDescent="0.15">
      <c r="A3849" t="s">
        <v>202</v>
      </c>
      <c r="B3849" t="s">
        <v>354</v>
      </c>
      <c r="C3849" t="s">
        <v>1</v>
      </c>
      <c r="D3849" t="s">
        <v>204</v>
      </c>
      <c r="E3849" t="s">
        <v>167</v>
      </c>
      <c r="F3849">
        <v>2007</v>
      </c>
      <c r="G3849">
        <v>70.824472684605198</v>
      </c>
      <c r="H3849">
        <v>73.861490630607804</v>
      </c>
      <c r="I3849">
        <v>67.131414756582004</v>
      </c>
    </row>
    <row r="3850" spans="1:9" x14ac:dyDescent="0.15">
      <c r="A3850" t="s">
        <v>202</v>
      </c>
      <c r="B3850" t="s">
        <v>354</v>
      </c>
      <c r="C3850" t="s">
        <v>205</v>
      </c>
      <c r="D3850" t="s">
        <v>204</v>
      </c>
      <c r="E3850" t="s">
        <v>167</v>
      </c>
      <c r="F3850">
        <v>2007</v>
      </c>
      <c r="G3850">
        <v>69.825580714664994</v>
      </c>
      <c r="H3850">
        <v>72.672739803457802</v>
      </c>
      <c r="I3850">
        <v>66.469142075220702</v>
      </c>
    </row>
    <row r="3851" spans="1:9" x14ac:dyDescent="0.15">
      <c r="A3851" t="s">
        <v>202</v>
      </c>
      <c r="B3851" t="s">
        <v>355</v>
      </c>
      <c r="C3851" t="s">
        <v>21</v>
      </c>
      <c r="D3851" t="s">
        <v>204</v>
      </c>
      <c r="E3851" t="s">
        <v>167</v>
      </c>
      <c r="F3851">
        <v>2007</v>
      </c>
      <c r="G3851">
        <v>67.6754243244484</v>
      </c>
      <c r="H3851">
        <v>70.1278612315039</v>
      </c>
      <c r="I3851">
        <v>64.805323689248397</v>
      </c>
    </row>
    <row r="3852" spans="1:9" x14ac:dyDescent="0.15">
      <c r="A3852" t="s">
        <v>202</v>
      </c>
      <c r="B3852" t="s">
        <v>355</v>
      </c>
      <c r="C3852" t="s">
        <v>1</v>
      </c>
      <c r="D3852" t="s">
        <v>204</v>
      </c>
      <c r="E3852" t="s">
        <v>167</v>
      </c>
      <c r="F3852">
        <v>2007</v>
      </c>
      <c r="G3852">
        <v>69.793058906607996</v>
      </c>
      <c r="H3852">
        <v>72.810956269459197</v>
      </c>
      <c r="I3852">
        <v>66.334587072306405</v>
      </c>
    </row>
    <row r="3853" spans="1:9" x14ac:dyDescent="0.15">
      <c r="A3853" t="s">
        <v>202</v>
      </c>
      <c r="B3853" t="s">
        <v>355</v>
      </c>
      <c r="C3853" t="s">
        <v>205</v>
      </c>
      <c r="D3853" t="s">
        <v>204</v>
      </c>
      <c r="E3853" t="s">
        <v>167</v>
      </c>
      <c r="F3853">
        <v>2007</v>
      </c>
      <c r="G3853">
        <v>68.776844370593693</v>
      </c>
      <c r="H3853">
        <v>71.452141965122607</v>
      </c>
      <c r="I3853">
        <v>65.600850316057205</v>
      </c>
    </row>
    <row r="3854" spans="1:9" x14ac:dyDescent="0.15">
      <c r="A3854" t="s">
        <v>202</v>
      </c>
      <c r="B3854" t="s">
        <v>356</v>
      </c>
      <c r="C3854" t="s">
        <v>21</v>
      </c>
      <c r="D3854" t="s">
        <v>204</v>
      </c>
      <c r="E3854" t="s">
        <v>167</v>
      </c>
      <c r="F3854">
        <v>2007</v>
      </c>
      <c r="G3854">
        <v>68.569450004853707</v>
      </c>
      <c r="H3854">
        <v>71.033836526073898</v>
      </c>
      <c r="I3854">
        <v>65.553289207237299</v>
      </c>
    </row>
    <row r="3855" spans="1:9" x14ac:dyDescent="0.15">
      <c r="A3855" t="s">
        <v>202</v>
      </c>
      <c r="B3855" t="s">
        <v>356</v>
      </c>
      <c r="C3855" t="s">
        <v>1</v>
      </c>
      <c r="D3855" t="s">
        <v>204</v>
      </c>
      <c r="E3855" t="s">
        <v>167</v>
      </c>
      <c r="F3855">
        <v>2007</v>
      </c>
      <c r="G3855">
        <v>70.563531808734197</v>
      </c>
      <c r="H3855">
        <v>73.666974917780905</v>
      </c>
      <c r="I3855">
        <v>66.968056967733503</v>
      </c>
    </row>
    <row r="3856" spans="1:9" x14ac:dyDescent="0.15">
      <c r="A3856" t="s">
        <v>202</v>
      </c>
      <c r="B3856" t="s">
        <v>356</v>
      </c>
      <c r="C3856" t="s">
        <v>205</v>
      </c>
      <c r="D3856" t="s">
        <v>204</v>
      </c>
      <c r="E3856" t="s">
        <v>167</v>
      </c>
      <c r="F3856">
        <v>2007</v>
      </c>
      <c r="G3856">
        <v>69.592732046909205</v>
      </c>
      <c r="H3856">
        <v>72.381069888454704</v>
      </c>
      <c r="I3856">
        <v>66.322125481681894</v>
      </c>
    </row>
    <row r="3857" spans="1:9" x14ac:dyDescent="0.15">
      <c r="A3857" t="s">
        <v>202</v>
      </c>
      <c r="B3857" t="s">
        <v>357</v>
      </c>
      <c r="C3857" t="s">
        <v>21</v>
      </c>
      <c r="D3857" t="s">
        <v>204</v>
      </c>
      <c r="E3857" t="s">
        <v>167</v>
      </c>
      <c r="F3857">
        <v>2007</v>
      </c>
      <c r="G3857">
        <v>67.565610056468799</v>
      </c>
      <c r="H3857">
        <v>70.082803903662807</v>
      </c>
      <c r="I3857">
        <v>64.655368037641395</v>
      </c>
    </row>
    <row r="3858" spans="1:9" x14ac:dyDescent="0.15">
      <c r="A3858" t="s">
        <v>202</v>
      </c>
      <c r="B3858" t="s">
        <v>357</v>
      </c>
      <c r="C3858" t="s">
        <v>1</v>
      </c>
      <c r="D3858" t="s">
        <v>204</v>
      </c>
      <c r="E3858" t="s">
        <v>167</v>
      </c>
      <c r="F3858">
        <v>2007</v>
      </c>
      <c r="G3858">
        <v>69.444820185072402</v>
      </c>
      <c r="H3858">
        <v>72.469877476914903</v>
      </c>
      <c r="I3858">
        <v>66.025186409794898</v>
      </c>
    </row>
    <row r="3859" spans="1:9" x14ac:dyDescent="0.15">
      <c r="A3859" t="s">
        <v>202</v>
      </c>
      <c r="B3859" t="s">
        <v>357</v>
      </c>
      <c r="C3859" t="s">
        <v>205</v>
      </c>
      <c r="D3859" t="s">
        <v>204</v>
      </c>
      <c r="E3859" t="s">
        <v>167</v>
      </c>
      <c r="F3859">
        <v>2007</v>
      </c>
      <c r="G3859">
        <v>68.559994610783306</v>
      </c>
      <c r="H3859">
        <v>71.311742943402706</v>
      </c>
      <c r="I3859">
        <v>65.384999771110799</v>
      </c>
    </row>
    <row r="3860" spans="1:9" x14ac:dyDescent="0.15">
      <c r="A3860" t="s">
        <v>202</v>
      </c>
      <c r="B3860" t="s">
        <v>358</v>
      </c>
      <c r="C3860" t="s">
        <v>21</v>
      </c>
      <c r="D3860" t="s">
        <v>204</v>
      </c>
      <c r="E3860" t="s">
        <v>167</v>
      </c>
      <c r="F3860">
        <v>2007</v>
      </c>
      <c r="G3860">
        <v>67.015950575850994</v>
      </c>
      <c r="H3860">
        <v>69.441104577690396</v>
      </c>
      <c r="I3860">
        <v>64.169534940749003</v>
      </c>
    </row>
    <row r="3861" spans="1:9" x14ac:dyDescent="0.15">
      <c r="A3861" t="s">
        <v>202</v>
      </c>
      <c r="B3861" t="s">
        <v>358</v>
      </c>
      <c r="C3861" t="s">
        <v>1</v>
      </c>
      <c r="D3861" t="s">
        <v>204</v>
      </c>
      <c r="E3861" t="s">
        <v>167</v>
      </c>
      <c r="F3861">
        <v>2007</v>
      </c>
      <c r="G3861">
        <v>69.033925130610399</v>
      </c>
      <c r="H3861">
        <v>72.061200784672707</v>
      </c>
      <c r="I3861">
        <v>65.607193893625094</v>
      </c>
    </row>
    <row r="3862" spans="1:9" x14ac:dyDescent="0.15">
      <c r="A3862" t="s">
        <v>202</v>
      </c>
      <c r="B3862" t="s">
        <v>358</v>
      </c>
      <c r="C3862" t="s">
        <v>205</v>
      </c>
      <c r="D3862" t="s">
        <v>204</v>
      </c>
      <c r="E3862" t="s">
        <v>167</v>
      </c>
      <c r="F3862">
        <v>2007</v>
      </c>
      <c r="G3862">
        <v>68.040532076608301</v>
      </c>
      <c r="H3862">
        <v>70.768661764299196</v>
      </c>
      <c r="I3862">
        <v>64.915626345868901</v>
      </c>
    </row>
    <row r="3863" spans="1:9" x14ac:dyDescent="0.15">
      <c r="A3863" t="s">
        <v>202</v>
      </c>
      <c r="B3863" t="s">
        <v>359</v>
      </c>
      <c r="C3863" t="s">
        <v>21</v>
      </c>
      <c r="D3863" t="s">
        <v>204</v>
      </c>
      <c r="E3863" t="s">
        <v>167</v>
      </c>
      <c r="F3863">
        <v>2007</v>
      </c>
      <c r="G3863">
        <v>67.001247255636798</v>
      </c>
      <c r="H3863">
        <v>69.418771915991996</v>
      </c>
      <c r="I3863">
        <v>64.098671170809595</v>
      </c>
    </row>
    <row r="3864" spans="1:9" x14ac:dyDescent="0.15">
      <c r="A3864" t="s">
        <v>202</v>
      </c>
      <c r="B3864" t="s">
        <v>359</v>
      </c>
      <c r="C3864" t="s">
        <v>1</v>
      </c>
      <c r="D3864" t="s">
        <v>204</v>
      </c>
      <c r="E3864" t="s">
        <v>167</v>
      </c>
      <c r="F3864">
        <v>2007</v>
      </c>
      <c r="G3864">
        <v>68.869292608959796</v>
      </c>
      <c r="H3864">
        <v>71.873234496201107</v>
      </c>
      <c r="I3864">
        <v>65.4091225156685</v>
      </c>
    </row>
    <row r="3865" spans="1:9" x14ac:dyDescent="0.15">
      <c r="A3865" t="s">
        <v>202</v>
      </c>
      <c r="B3865" t="s">
        <v>359</v>
      </c>
      <c r="C3865" t="s">
        <v>205</v>
      </c>
      <c r="D3865" t="s">
        <v>204</v>
      </c>
      <c r="E3865" t="s">
        <v>167</v>
      </c>
      <c r="F3865">
        <v>2007</v>
      </c>
      <c r="G3865">
        <v>67.9178312092629</v>
      </c>
      <c r="H3865">
        <v>70.653471925052102</v>
      </c>
      <c r="I3865">
        <v>64.790891182515296</v>
      </c>
    </row>
    <row r="3866" spans="1:9" x14ac:dyDescent="0.15">
      <c r="A3866" t="s">
        <v>202</v>
      </c>
      <c r="B3866" t="s">
        <v>360</v>
      </c>
      <c r="C3866" t="s">
        <v>21</v>
      </c>
      <c r="D3866" t="s">
        <v>204</v>
      </c>
      <c r="E3866" t="s">
        <v>167</v>
      </c>
      <c r="F3866">
        <v>2007</v>
      </c>
      <c r="G3866">
        <v>70.365897721985107</v>
      </c>
      <c r="H3866">
        <v>73.030646453428204</v>
      </c>
      <c r="I3866">
        <v>67.287912926770602</v>
      </c>
    </row>
    <row r="3867" spans="1:9" x14ac:dyDescent="0.15">
      <c r="A3867" t="s">
        <v>202</v>
      </c>
      <c r="B3867" t="s">
        <v>360</v>
      </c>
      <c r="C3867" t="s">
        <v>1</v>
      </c>
      <c r="D3867" t="s">
        <v>204</v>
      </c>
      <c r="E3867" t="s">
        <v>167</v>
      </c>
      <c r="F3867">
        <v>2007</v>
      </c>
      <c r="G3867">
        <v>71.621871449644203</v>
      </c>
      <c r="H3867">
        <v>74.747312478352697</v>
      </c>
      <c r="I3867">
        <v>67.949085067906296</v>
      </c>
    </row>
    <row r="3868" spans="1:9" x14ac:dyDescent="0.15">
      <c r="A3868" t="s">
        <v>202</v>
      </c>
      <c r="B3868" t="s">
        <v>360</v>
      </c>
      <c r="C3868" t="s">
        <v>205</v>
      </c>
      <c r="D3868" t="s">
        <v>204</v>
      </c>
      <c r="E3868" t="s">
        <v>167</v>
      </c>
      <c r="F3868">
        <v>2007</v>
      </c>
      <c r="G3868">
        <v>71.072372355062399</v>
      </c>
      <c r="H3868">
        <v>73.998649912089405</v>
      </c>
      <c r="I3868">
        <v>67.706584079074105</v>
      </c>
    </row>
    <row r="3869" spans="1:9" x14ac:dyDescent="0.15">
      <c r="A3869" t="s">
        <v>202</v>
      </c>
      <c r="B3869" t="s">
        <v>361</v>
      </c>
      <c r="C3869" t="s">
        <v>21</v>
      </c>
      <c r="D3869" t="s">
        <v>204</v>
      </c>
      <c r="E3869" t="s">
        <v>167</v>
      </c>
      <c r="F3869">
        <v>2007</v>
      </c>
      <c r="G3869">
        <v>69.487850438099599</v>
      </c>
      <c r="H3869">
        <v>72.138179192439594</v>
      </c>
      <c r="I3869">
        <v>66.453390004809805</v>
      </c>
    </row>
    <row r="3870" spans="1:9" x14ac:dyDescent="0.15">
      <c r="A3870" t="s">
        <v>202</v>
      </c>
      <c r="B3870" t="s">
        <v>361</v>
      </c>
      <c r="C3870" t="s">
        <v>1</v>
      </c>
      <c r="D3870" t="s">
        <v>204</v>
      </c>
      <c r="E3870" t="s">
        <v>167</v>
      </c>
      <c r="F3870">
        <v>2007</v>
      </c>
      <c r="G3870">
        <v>71.736807328797696</v>
      </c>
      <c r="H3870">
        <v>74.894376130242705</v>
      </c>
      <c r="I3870">
        <v>68.013732859678896</v>
      </c>
    </row>
    <row r="3871" spans="1:9" x14ac:dyDescent="0.15">
      <c r="A3871" t="s">
        <v>202</v>
      </c>
      <c r="B3871" t="s">
        <v>361</v>
      </c>
      <c r="C3871" t="s">
        <v>205</v>
      </c>
      <c r="D3871" t="s">
        <v>204</v>
      </c>
      <c r="E3871" t="s">
        <v>167</v>
      </c>
      <c r="F3871">
        <v>2007</v>
      </c>
      <c r="G3871">
        <v>70.648998493393805</v>
      </c>
      <c r="H3871">
        <v>73.548696050710902</v>
      </c>
      <c r="I3871">
        <v>67.267299097358503</v>
      </c>
    </row>
    <row r="3872" spans="1:9" x14ac:dyDescent="0.15">
      <c r="A3872" t="s">
        <v>202</v>
      </c>
      <c r="B3872" t="s">
        <v>362</v>
      </c>
      <c r="C3872" t="s">
        <v>21</v>
      </c>
      <c r="D3872" t="s">
        <v>204</v>
      </c>
      <c r="E3872" t="s">
        <v>167</v>
      </c>
      <c r="F3872">
        <v>2007</v>
      </c>
      <c r="G3872">
        <v>69.300768463458397</v>
      </c>
      <c r="H3872">
        <v>71.909013637263101</v>
      </c>
      <c r="I3872">
        <v>66.265093126037598</v>
      </c>
    </row>
    <row r="3873" spans="1:9" x14ac:dyDescent="0.15">
      <c r="A3873" t="s">
        <v>202</v>
      </c>
      <c r="B3873" t="s">
        <v>362</v>
      </c>
      <c r="C3873" t="s">
        <v>1</v>
      </c>
      <c r="D3873" t="s">
        <v>204</v>
      </c>
      <c r="E3873" t="s">
        <v>167</v>
      </c>
      <c r="F3873">
        <v>2007</v>
      </c>
      <c r="G3873">
        <v>71.152145632835101</v>
      </c>
      <c r="H3873">
        <v>74.251341497828307</v>
      </c>
      <c r="I3873">
        <v>67.716063002111895</v>
      </c>
    </row>
    <row r="3874" spans="1:9" x14ac:dyDescent="0.15">
      <c r="A3874" t="s">
        <v>202</v>
      </c>
      <c r="B3874" t="s">
        <v>362</v>
      </c>
      <c r="C3874" t="s">
        <v>205</v>
      </c>
      <c r="D3874" t="s">
        <v>204</v>
      </c>
      <c r="E3874" t="s">
        <v>167</v>
      </c>
      <c r="F3874">
        <v>2007</v>
      </c>
      <c r="G3874">
        <v>70.298229088805996</v>
      </c>
      <c r="H3874">
        <v>73.151441275960295</v>
      </c>
      <c r="I3874">
        <v>67.019117086651093</v>
      </c>
    </row>
    <row r="3875" spans="1:9" x14ac:dyDescent="0.15">
      <c r="A3875" t="s">
        <v>202</v>
      </c>
      <c r="B3875" t="s">
        <v>363</v>
      </c>
      <c r="C3875" t="s">
        <v>21</v>
      </c>
      <c r="D3875" t="s">
        <v>204</v>
      </c>
      <c r="E3875" t="s">
        <v>167</v>
      </c>
      <c r="F3875">
        <v>2007</v>
      </c>
      <c r="G3875">
        <v>68.853313921970795</v>
      </c>
      <c r="H3875">
        <v>71.578275720202697</v>
      </c>
      <c r="I3875">
        <v>65.631482000015495</v>
      </c>
    </row>
    <row r="3876" spans="1:9" x14ac:dyDescent="0.15">
      <c r="A3876" t="s">
        <v>202</v>
      </c>
      <c r="B3876" t="s">
        <v>363</v>
      </c>
      <c r="C3876" t="s">
        <v>1</v>
      </c>
      <c r="D3876" t="s">
        <v>204</v>
      </c>
      <c r="E3876" t="s">
        <v>167</v>
      </c>
      <c r="F3876">
        <v>2007</v>
      </c>
      <c r="G3876">
        <v>70.460745141919105</v>
      </c>
      <c r="H3876">
        <v>73.545086518945297</v>
      </c>
      <c r="I3876">
        <v>66.708982525067697</v>
      </c>
    </row>
    <row r="3877" spans="1:9" x14ac:dyDescent="0.15">
      <c r="A3877" t="s">
        <v>202</v>
      </c>
      <c r="B3877" t="s">
        <v>363</v>
      </c>
      <c r="C3877" t="s">
        <v>205</v>
      </c>
      <c r="D3877" t="s">
        <v>204</v>
      </c>
      <c r="E3877" t="s">
        <v>167</v>
      </c>
      <c r="F3877">
        <v>2007</v>
      </c>
      <c r="G3877">
        <v>69.662362922397193</v>
      </c>
      <c r="H3877">
        <v>72.542737140440295</v>
      </c>
      <c r="I3877">
        <v>66.224372671738905</v>
      </c>
    </row>
    <row r="3878" spans="1:9" x14ac:dyDescent="0.15">
      <c r="A3878" t="s">
        <v>202</v>
      </c>
      <c r="B3878" t="s">
        <v>364</v>
      </c>
      <c r="C3878" t="s">
        <v>21</v>
      </c>
      <c r="D3878" t="s">
        <v>204</v>
      </c>
      <c r="E3878" t="s">
        <v>167</v>
      </c>
      <c r="F3878">
        <v>2007</v>
      </c>
      <c r="G3878">
        <v>69.493586108396599</v>
      </c>
      <c r="H3878">
        <v>72.087485585012203</v>
      </c>
      <c r="I3878">
        <v>66.442602598707296</v>
      </c>
    </row>
    <row r="3879" spans="1:9" x14ac:dyDescent="0.15">
      <c r="A3879" t="s">
        <v>202</v>
      </c>
      <c r="B3879" t="s">
        <v>364</v>
      </c>
      <c r="C3879" t="s">
        <v>1</v>
      </c>
      <c r="D3879" t="s">
        <v>204</v>
      </c>
      <c r="E3879" t="s">
        <v>167</v>
      </c>
      <c r="F3879">
        <v>2007</v>
      </c>
      <c r="G3879">
        <v>70.859353817163196</v>
      </c>
      <c r="H3879">
        <v>73.955593019910793</v>
      </c>
      <c r="I3879">
        <v>67.262470037424194</v>
      </c>
    </row>
    <row r="3880" spans="1:9" x14ac:dyDescent="0.15">
      <c r="A3880" t="s">
        <v>202</v>
      </c>
      <c r="B3880" t="s">
        <v>364</v>
      </c>
      <c r="C3880" t="s">
        <v>205</v>
      </c>
      <c r="D3880" t="s">
        <v>204</v>
      </c>
      <c r="E3880" t="s">
        <v>167</v>
      </c>
      <c r="F3880">
        <v>2007</v>
      </c>
      <c r="G3880">
        <v>70.2456478566708</v>
      </c>
      <c r="H3880">
        <v>73.130077323161103</v>
      </c>
      <c r="I3880">
        <v>66.914164604425693</v>
      </c>
    </row>
    <row r="3881" spans="1:9" x14ac:dyDescent="0.15">
      <c r="A3881" t="s">
        <v>202</v>
      </c>
      <c r="B3881" t="s">
        <v>342</v>
      </c>
      <c r="C3881" t="s">
        <v>21</v>
      </c>
      <c r="D3881" t="s">
        <v>204</v>
      </c>
      <c r="E3881" t="s">
        <v>167</v>
      </c>
      <c r="F3881">
        <v>2017</v>
      </c>
      <c r="G3881">
        <v>67.925256913887793</v>
      </c>
      <c r="H3881">
        <v>70.618993026959899</v>
      </c>
      <c r="I3881">
        <v>64.7748734907927</v>
      </c>
    </row>
    <row r="3882" spans="1:9" x14ac:dyDescent="0.15">
      <c r="A3882" t="s">
        <v>202</v>
      </c>
      <c r="B3882" t="s">
        <v>342</v>
      </c>
      <c r="C3882" t="s">
        <v>1</v>
      </c>
      <c r="D3882" t="s">
        <v>204</v>
      </c>
      <c r="E3882" t="s">
        <v>167</v>
      </c>
      <c r="F3882">
        <v>2017</v>
      </c>
      <c r="G3882">
        <v>69.414728864152195</v>
      </c>
      <c r="H3882">
        <v>72.562359498000603</v>
      </c>
      <c r="I3882">
        <v>65.833172571662203</v>
      </c>
    </row>
    <row r="3883" spans="1:9" x14ac:dyDescent="0.15">
      <c r="A3883" t="s">
        <v>202</v>
      </c>
      <c r="B3883" t="s">
        <v>342</v>
      </c>
      <c r="C3883" t="s">
        <v>205</v>
      </c>
      <c r="D3883" t="s">
        <v>204</v>
      </c>
      <c r="E3883" t="s">
        <v>167</v>
      </c>
      <c r="F3883">
        <v>2017</v>
      </c>
      <c r="G3883">
        <v>68.673763514369995</v>
      </c>
      <c r="H3883">
        <v>71.606788449496904</v>
      </c>
      <c r="I3883">
        <v>65.243345765222202</v>
      </c>
    </row>
    <row r="3884" spans="1:9" x14ac:dyDescent="0.15">
      <c r="A3884" t="s">
        <v>202</v>
      </c>
      <c r="B3884" t="s">
        <v>343</v>
      </c>
      <c r="C3884" t="s">
        <v>21</v>
      </c>
      <c r="D3884" t="s">
        <v>204</v>
      </c>
      <c r="E3884" t="s">
        <v>167</v>
      </c>
      <c r="F3884">
        <v>2017</v>
      </c>
      <c r="G3884">
        <v>67.639819186722093</v>
      </c>
      <c r="H3884">
        <v>70.383065678597305</v>
      </c>
      <c r="I3884">
        <v>64.687956642750095</v>
      </c>
    </row>
    <row r="3885" spans="1:9" x14ac:dyDescent="0.15">
      <c r="A3885" t="s">
        <v>202</v>
      </c>
      <c r="B3885" t="s">
        <v>343</v>
      </c>
      <c r="C3885" t="s">
        <v>1</v>
      </c>
      <c r="D3885" t="s">
        <v>204</v>
      </c>
      <c r="E3885" t="s">
        <v>167</v>
      </c>
      <c r="F3885">
        <v>2017</v>
      </c>
      <c r="G3885">
        <v>69.321400126888093</v>
      </c>
      <c r="H3885">
        <v>72.530860640156902</v>
      </c>
      <c r="I3885">
        <v>65.816242288701702</v>
      </c>
    </row>
    <row r="3886" spans="1:9" x14ac:dyDescent="0.15">
      <c r="A3886" t="s">
        <v>202</v>
      </c>
      <c r="B3886" t="s">
        <v>343</v>
      </c>
      <c r="C3886" t="s">
        <v>205</v>
      </c>
      <c r="D3886" t="s">
        <v>204</v>
      </c>
      <c r="E3886" t="s">
        <v>167</v>
      </c>
      <c r="F3886">
        <v>2017</v>
      </c>
      <c r="G3886">
        <v>68.475827570702705</v>
      </c>
      <c r="H3886">
        <v>71.329285077939304</v>
      </c>
      <c r="I3886">
        <v>65.224688187220195</v>
      </c>
    </row>
    <row r="3887" spans="1:9" x14ac:dyDescent="0.15">
      <c r="A3887" t="s">
        <v>202</v>
      </c>
      <c r="B3887" t="s">
        <v>344</v>
      </c>
      <c r="C3887" t="s">
        <v>21</v>
      </c>
      <c r="D3887" t="s">
        <v>204</v>
      </c>
      <c r="E3887" t="s">
        <v>167</v>
      </c>
      <c r="F3887">
        <v>2017</v>
      </c>
      <c r="G3887">
        <v>66.726293698429998</v>
      </c>
      <c r="H3887">
        <v>69.277706966007102</v>
      </c>
      <c r="I3887">
        <v>63.807008769697902</v>
      </c>
    </row>
    <row r="3888" spans="1:9" x14ac:dyDescent="0.15">
      <c r="A3888" t="s">
        <v>202</v>
      </c>
      <c r="B3888" t="s">
        <v>344</v>
      </c>
      <c r="C3888" t="s">
        <v>1</v>
      </c>
      <c r="D3888" t="s">
        <v>204</v>
      </c>
      <c r="E3888" t="s">
        <v>167</v>
      </c>
      <c r="F3888">
        <v>2017</v>
      </c>
      <c r="G3888">
        <v>68.568304681902504</v>
      </c>
      <c r="H3888">
        <v>71.724692917697396</v>
      </c>
      <c r="I3888">
        <v>65.014848949545396</v>
      </c>
    </row>
    <row r="3889" spans="1:9" x14ac:dyDescent="0.15">
      <c r="A3889" t="s">
        <v>202</v>
      </c>
      <c r="B3889" t="s">
        <v>344</v>
      </c>
      <c r="C3889" t="s">
        <v>205</v>
      </c>
      <c r="D3889" t="s">
        <v>204</v>
      </c>
      <c r="E3889" t="s">
        <v>167</v>
      </c>
      <c r="F3889">
        <v>2017</v>
      </c>
      <c r="G3889">
        <v>67.628136833859301</v>
      </c>
      <c r="H3889">
        <v>70.486031046523607</v>
      </c>
      <c r="I3889">
        <v>64.394433042712294</v>
      </c>
    </row>
    <row r="3890" spans="1:9" x14ac:dyDescent="0.15">
      <c r="A3890" t="s">
        <v>202</v>
      </c>
      <c r="B3890" t="s">
        <v>345</v>
      </c>
      <c r="C3890" t="s">
        <v>21</v>
      </c>
      <c r="D3890" t="s">
        <v>204</v>
      </c>
      <c r="E3890" t="s">
        <v>167</v>
      </c>
      <c r="F3890">
        <v>2017</v>
      </c>
      <c r="G3890">
        <v>67.249252046677</v>
      </c>
      <c r="H3890">
        <v>69.961509195771995</v>
      </c>
      <c r="I3890">
        <v>64.294635594304395</v>
      </c>
    </row>
    <row r="3891" spans="1:9" x14ac:dyDescent="0.15">
      <c r="A3891" t="s">
        <v>202</v>
      </c>
      <c r="B3891" t="s">
        <v>345</v>
      </c>
      <c r="C3891" t="s">
        <v>1</v>
      </c>
      <c r="D3891" t="s">
        <v>204</v>
      </c>
      <c r="E3891" t="s">
        <v>167</v>
      </c>
      <c r="F3891">
        <v>2017</v>
      </c>
      <c r="G3891">
        <v>69.112716964909794</v>
      </c>
      <c r="H3891">
        <v>72.297351932572994</v>
      </c>
      <c r="I3891">
        <v>65.516066425251097</v>
      </c>
    </row>
    <row r="3892" spans="1:9" x14ac:dyDescent="0.15">
      <c r="A3892" t="s">
        <v>202</v>
      </c>
      <c r="B3892" t="s">
        <v>345</v>
      </c>
      <c r="C3892" t="s">
        <v>205</v>
      </c>
      <c r="D3892" t="s">
        <v>204</v>
      </c>
      <c r="E3892" t="s">
        <v>167</v>
      </c>
      <c r="F3892">
        <v>2017</v>
      </c>
      <c r="G3892">
        <v>68.180799329209293</v>
      </c>
      <c r="H3892">
        <v>71.0308491135916</v>
      </c>
      <c r="I3892">
        <v>64.944735896056997</v>
      </c>
    </row>
    <row r="3893" spans="1:9" x14ac:dyDescent="0.15">
      <c r="A3893" t="s">
        <v>202</v>
      </c>
      <c r="B3893" t="s">
        <v>346</v>
      </c>
      <c r="C3893" t="s">
        <v>21</v>
      </c>
      <c r="D3893" t="s">
        <v>204</v>
      </c>
      <c r="E3893" t="s">
        <v>167</v>
      </c>
      <c r="F3893">
        <v>2017</v>
      </c>
      <c r="G3893">
        <v>67.278151501235996</v>
      </c>
      <c r="H3893">
        <v>69.925052984950995</v>
      </c>
      <c r="I3893">
        <v>64.202026589489606</v>
      </c>
    </row>
    <row r="3894" spans="1:9" x14ac:dyDescent="0.15">
      <c r="A3894" t="s">
        <v>202</v>
      </c>
      <c r="B3894" t="s">
        <v>346</v>
      </c>
      <c r="C3894" t="s">
        <v>1</v>
      </c>
      <c r="D3894" t="s">
        <v>204</v>
      </c>
      <c r="E3894" t="s">
        <v>167</v>
      </c>
      <c r="F3894">
        <v>2017</v>
      </c>
      <c r="G3894">
        <v>69.031265351855595</v>
      </c>
      <c r="H3894">
        <v>72.161287777123206</v>
      </c>
      <c r="I3894">
        <v>65.319781430192094</v>
      </c>
    </row>
    <row r="3895" spans="1:9" x14ac:dyDescent="0.15">
      <c r="A3895" t="s">
        <v>202</v>
      </c>
      <c r="B3895" t="s">
        <v>346</v>
      </c>
      <c r="C3895" t="s">
        <v>205</v>
      </c>
      <c r="D3895" t="s">
        <v>204</v>
      </c>
      <c r="E3895" t="s">
        <v>167</v>
      </c>
      <c r="F3895">
        <v>2017</v>
      </c>
      <c r="G3895">
        <v>68.155726364418101</v>
      </c>
      <c r="H3895">
        <v>70.994541913601395</v>
      </c>
      <c r="I3895">
        <v>64.650235375542906</v>
      </c>
    </row>
    <row r="3896" spans="1:9" x14ac:dyDescent="0.15">
      <c r="A3896" t="s">
        <v>202</v>
      </c>
      <c r="B3896" t="s">
        <v>347</v>
      </c>
      <c r="C3896" t="s">
        <v>21</v>
      </c>
      <c r="D3896" t="s">
        <v>204</v>
      </c>
      <c r="E3896" t="s">
        <v>167</v>
      </c>
      <c r="F3896">
        <v>2017</v>
      </c>
      <c r="G3896">
        <v>67.606636971303104</v>
      </c>
      <c r="H3896">
        <v>70.300711039103902</v>
      </c>
      <c r="I3896">
        <v>64.469196729055099</v>
      </c>
    </row>
    <row r="3897" spans="1:9" x14ac:dyDescent="0.15">
      <c r="A3897" t="s">
        <v>202</v>
      </c>
      <c r="B3897" t="s">
        <v>347</v>
      </c>
      <c r="C3897" t="s">
        <v>1</v>
      </c>
      <c r="D3897" t="s">
        <v>204</v>
      </c>
      <c r="E3897" t="s">
        <v>167</v>
      </c>
      <c r="F3897">
        <v>2017</v>
      </c>
      <c r="G3897">
        <v>69.405423923929604</v>
      </c>
      <c r="H3897">
        <v>72.763179414213695</v>
      </c>
      <c r="I3897">
        <v>65.8141397631952</v>
      </c>
    </row>
    <row r="3898" spans="1:9" x14ac:dyDescent="0.15">
      <c r="A3898" t="s">
        <v>202</v>
      </c>
      <c r="B3898" t="s">
        <v>347</v>
      </c>
      <c r="C3898" t="s">
        <v>205</v>
      </c>
      <c r="D3898" t="s">
        <v>204</v>
      </c>
      <c r="E3898" t="s">
        <v>167</v>
      </c>
      <c r="F3898">
        <v>2017</v>
      </c>
      <c r="G3898">
        <v>68.509630195417202</v>
      </c>
      <c r="H3898">
        <v>71.4458526024967</v>
      </c>
      <c r="I3898">
        <v>65.208842406861194</v>
      </c>
    </row>
    <row r="3899" spans="1:9" x14ac:dyDescent="0.15">
      <c r="A3899" t="s">
        <v>202</v>
      </c>
      <c r="B3899" t="s">
        <v>348</v>
      </c>
      <c r="C3899" t="s">
        <v>21</v>
      </c>
      <c r="D3899" t="s">
        <v>204</v>
      </c>
      <c r="E3899" t="s">
        <v>167</v>
      </c>
      <c r="F3899">
        <v>2017</v>
      </c>
      <c r="G3899">
        <v>67.325489817765202</v>
      </c>
      <c r="H3899">
        <v>70.079379416625798</v>
      </c>
      <c r="I3899">
        <v>64.351784394557001</v>
      </c>
    </row>
    <row r="3900" spans="1:9" x14ac:dyDescent="0.15">
      <c r="A3900" t="s">
        <v>202</v>
      </c>
      <c r="B3900" t="s">
        <v>348</v>
      </c>
      <c r="C3900" t="s">
        <v>1</v>
      </c>
      <c r="D3900" t="s">
        <v>204</v>
      </c>
      <c r="E3900" t="s">
        <v>167</v>
      </c>
      <c r="F3900">
        <v>2017</v>
      </c>
      <c r="G3900">
        <v>68.749013337088499</v>
      </c>
      <c r="H3900">
        <v>71.915868977465394</v>
      </c>
      <c r="I3900">
        <v>65.1435022307395</v>
      </c>
    </row>
    <row r="3901" spans="1:9" x14ac:dyDescent="0.15">
      <c r="A3901" t="s">
        <v>202</v>
      </c>
      <c r="B3901" t="s">
        <v>348</v>
      </c>
      <c r="C3901" t="s">
        <v>205</v>
      </c>
      <c r="D3901" t="s">
        <v>204</v>
      </c>
      <c r="E3901" t="s">
        <v>167</v>
      </c>
      <c r="F3901">
        <v>2017</v>
      </c>
      <c r="G3901">
        <v>68.046515652764398</v>
      </c>
      <c r="H3901">
        <v>70.963428792760098</v>
      </c>
      <c r="I3901">
        <v>64.783819895132893</v>
      </c>
    </row>
    <row r="3902" spans="1:9" x14ac:dyDescent="0.15">
      <c r="A3902" t="s">
        <v>202</v>
      </c>
      <c r="B3902" t="s">
        <v>349</v>
      </c>
      <c r="C3902" t="s">
        <v>21</v>
      </c>
      <c r="D3902" t="s">
        <v>204</v>
      </c>
      <c r="E3902" t="s">
        <v>167</v>
      </c>
      <c r="F3902">
        <v>2017</v>
      </c>
      <c r="G3902">
        <v>68.596321563098897</v>
      </c>
      <c r="H3902">
        <v>71.278349938189706</v>
      </c>
      <c r="I3902">
        <v>65.677340558438701</v>
      </c>
    </row>
    <row r="3903" spans="1:9" x14ac:dyDescent="0.15">
      <c r="A3903" t="s">
        <v>202</v>
      </c>
      <c r="B3903" t="s">
        <v>349</v>
      </c>
      <c r="C3903" t="s">
        <v>1</v>
      </c>
      <c r="D3903" t="s">
        <v>204</v>
      </c>
      <c r="E3903" t="s">
        <v>167</v>
      </c>
      <c r="F3903">
        <v>2017</v>
      </c>
      <c r="G3903">
        <v>70.566791802852705</v>
      </c>
      <c r="H3903">
        <v>73.969359005704405</v>
      </c>
      <c r="I3903">
        <v>66.892204936616295</v>
      </c>
    </row>
    <row r="3904" spans="1:9" x14ac:dyDescent="0.15">
      <c r="A3904" t="s">
        <v>202</v>
      </c>
      <c r="B3904" t="s">
        <v>349</v>
      </c>
      <c r="C3904" t="s">
        <v>205</v>
      </c>
      <c r="D3904" t="s">
        <v>204</v>
      </c>
      <c r="E3904" t="s">
        <v>167</v>
      </c>
      <c r="F3904">
        <v>2017</v>
      </c>
      <c r="G3904">
        <v>69.582431527901804</v>
      </c>
      <c r="H3904">
        <v>72.6038843707273</v>
      </c>
      <c r="I3904">
        <v>66.337773970225797</v>
      </c>
    </row>
    <row r="3905" spans="1:9" x14ac:dyDescent="0.15">
      <c r="A3905" t="s">
        <v>202</v>
      </c>
      <c r="B3905" t="s">
        <v>350</v>
      </c>
      <c r="C3905" t="s">
        <v>21</v>
      </c>
      <c r="D3905" t="s">
        <v>204</v>
      </c>
      <c r="E3905" t="s">
        <v>167</v>
      </c>
      <c r="F3905">
        <v>2017</v>
      </c>
      <c r="G3905">
        <v>70.166264285268596</v>
      </c>
      <c r="H3905">
        <v>72.959990885198295</v>
      </c>
      <c r="I3905">
        <v>67.092441001671205</v>
      </c>
    </row>
    <row r="3906" spans="1:9" x14ac:dyDescent="0.15">
      <c r="A3906" t="s">
        <v>202</v>
      </c>
      <c r="B3906" t="s">
        <v>350</v>
      </c>
      <c r="C3906" t="s">
        <v>1</v>
      </c>
      <c r="D3906" t="s">
        <v>204</v>
      </c>
      <c r="E3906" t="s">
        <v>167</v>
      </c>
      <c r="F3906">
        <v>2017</v>
      </c>
      <c r="G3906">
        <v>71.770526014177506</v>
      </c>
      <c r="H3906">
        <v>75.041599290603202</v>
      </c>
      <c r="I3906">
        <v>68.113326783815594</v>
      </c>
    </row>
    <row r="3907" spans="1:9" x14ac:dyDescent="0.15">
      <c r="A3907" t="s">
        <v>202</v>
      </c>
      <c r="B3907" t="s">
        <v>350</v>
      </c>
      <c r="C3907" t="s">
        <v>205</v>
      </c>
      <c r="D3907" t="s">
        <v>204</v>
      </c>
      <c r="E3907" t="s">
        <v>167</v>
      </c>
      <c r="F3907">
        <v>2017</v>
      </c>
      <c r="G3907">
        <v>70.961784109920501</v>
      </c>
      <c r="H3907">
        <v>73.886784856642194</v>
      </c>
      <c r="I3907">
        <v>67.717277597460495</v>
      </c>
    </row>
    <row r="3908" spans="1:9" x14ac:dyDescent="0.15">
      <c r="A3908" t="s">
        <v>202</v>
      </c>
      <c r="B3908" t="s">
        <v>351</v>
      </c>
      <c r="C3908" t="s">
        <v>21</v>
      </c>
      <c r="D3908" t="s">
        <v>204</v>
      </c>
      <c r="E3908" t="s">
        <v>167</v>
      </c>
      <c r="F3908">
        <v>2017</v>
      </c>
      <c r="G3908">
        <v>69.347828415406397</v>
      </c>
      <c r="H3908">
        <v>72.174591070323899</v>
      </c>
      <c r="I3908">
        <v>66.186269468365396</v>
      </c>
    </row>
    <row r="3909" spans="1:9" x14ac:dyDescent="0.15">
      <c r="A3909" t="s">
        <v>202</v>
      </c>
      <c r="B3909" t="s">
        <v>351</v>
      </c>
      <c r="C3909" t="s">
        <v>1</v>
      </c>
      <c r="D3909" t="s">
        <v>204</v>
      </c>
      <c r="E3909" t="s">
        <v>167</v>
      </c>
      <c r="F3909">
        <v>2017</v>
      </c>
      <c r="G3909">
        <v>70.694672261748906</v>
      </c>
      <c r="H3909">
        <v>73.8514180688653</v>
      </c>
      <c r="I3909">
        <v>66.927743236642101</v>
      </c>
    </row>
    <row r="3910" spans="1:9" x14ac:dyDescent="0.15">
      <c r="A3910" t="s">
        <v>202</v>
      </c>
      <c r="B3910" t="s">
        <v>351</v>
      </c>
      <c r="C3910" t="s">
        <v>205</v>
      </c>
      <c r="D3910" t="s">
        <v>204</v>
      </c>
      <c r="E3910" t="s">
        <v>167</v>
      </c>
      <c r="F3910">
        <v>2017</v>
      </c>
      <c r="G3910">
        <v>70.026783795637797</v>
      </c>
      <c r="H3910">
        <v>73.000111797781102</v>
      </c>
      <c r="I3910">
        <v>66.621053599218996</v>
      </c>
    </row>
    <row r="3911" spans="1:9" x14ac:dyDescent="0.15">
      <c r="A3911" t="s">
        <v>202</v>
      </c>
      <c r="B3911" t="s">
        <v>352</v>
      </c>
      <c r="C3911" t="s">
        <v>21</v>
      </c>
      <c r="D3911" t="s">
        <v>204</v>
      </c>
      <c r="E3911" t="s">
        <v>167</v>
      </c>
      <c r="F3911">
        <v>2017</v>
      </c>
      <c r="G3911">
        <v>70.311267497441804</v>
      </c>
      <c r="H3911">
        <v>73.0480794934372</v>
      </c>
      <c r="I3911">
        <v>67.066323755666303</v>
      </c>
    </row>
    <row r="3912" spans="1:9" x14ac:dyDescent="0.15">
      <c r="A3912" t="s">
        <v>202</v>
      </c>
      <c r="B3912" t="s">
        <v>352</v>
      </c>
      <c r="C3912" t="s">
        <v>1</v>
      </c>
      <c r="D3912" t="s">
        <v>204</v>
      </c>
      <c r="E3912" t="s">
        <v>167</v>
      </c>
      <c r="F3912">
        <v>2017</v>
      </c>
      <c r="G3912">
        <v>71.062340938687797</v>
      </c>
      <c r="H3912">
        <v>74.353161462605101</v>
      </c>
      <c r="I3912">
        <v>67.366037563008703</v>
      </c>
    </row>
    <row r="3913" spans="1:9" x14ac:dyDescent="0.15">
      <c r="A3913" t="s">
        <v>202</v>
      </c>
      <c r="B3913" t="s">
        <v>352</v>
      </c>
      <c r="C3913" t="s">
        <v>205</v>
      </c>
      <c r="D3913" t="s">
        <v>204</v>
      </c>
      <c r="E3913" t="s">
        <v>167</v>
      </c>
      <c r="F3913">
        <v>2017</v>
      </c>
      <c r="G3913">
        <v>70.720441251024596</v>
      </c>
      <c r="H3913">
        <v>73.705008300785494</v>
      </c>
      <c r="I3913">
        <v>67.236954606434793</v>
      </c>
    </row>
    <row r="3914" spans="1:9" x14ac:dyDescent="0.15">
      <c r="A3914" t="s">
        <v>202</v>
      </c>
      <c r="B3914" t="s">
        <v>353</v>
      </c>
      <c r="C3914" t="s">
        <v>21</v>
      </c>
      <c r="D3914" t="s">
        <v>204</v>
      </c>
      <c r="E3914" t="s">
        <v>167</v>
      </c>
      <c r="F3914">
        <v>2017</v>
      </c>
      <c r="G3914">
        <v>69.138289682315502</v>
      </c>
      <c r="H3914">
        <v>71.830052571234205</v>
      </c>
      <c r="I3914">
        <v>65.871365397037295</v>
      </c>
    </row>
    <row r="3915" spans="1:9" x14ac:dyDescent="0.15">
      <c r="A3915" t="s">
        <v>202</v>
      </c>
      <c r="B3915" t="s">
        <v>353</v>
      </c>
      <c r="C3915" t="s">
        <v>1</v>
      </c>
      <c r="D3915" t="s">
        <v>204</v>
      </c>
      <c r="E3915" t="s">
        <v>167</v>
      </c>
      <c r="F3915">
        <v>2017</v>
      </c>
      <c r="G3915">
        <v>70.214720823322807</v>
      </c>
      <c r="H3915">
        <v>73.356599249349301</v>
      </c>
      <c r="I3915">
        <v>66.644979666679603</v>
      </c>
    </row>
    <row r="3916" spans="1:9" x14ac:dyDescent="0.15">
      <c r="A3916" t="s">
        <v>202</v>
      </c>
      <c r="B3916" t="s">
        <v>353</v>
      </c>
      <c r="C3916" t="s">
        <v>205</v>
      </c>
      <c r="D3916" t="s">
        <v>204</v>
      </c>
      <c r="E3916" t="s">
        <v>167</v>
      </c>
      <c r="F3916">
        <v>2017</v>
      </c>
      <c r="G3916">
        <v>69.691872562414403</v>
      </c>
      <c r="H3916">
        <v>72.661067246648201</v>
      </c>
      <c r="I3916">
        <v>66.358811806545603</v>
      </c>
    </row>
    <row r="3917" spans="1:9" x14ac:dyDescent="0.15">
      <c r="A3917" t="s">
        <v>202</v>
      </c>
      <c r="B3917" t="s">
        <v>354</v>
      </c>
      <c r="C3917" t="s">
        <v>21</v>
      </c>
      <c r="D3917" t="s">
        <v>204</v>
      </c>
      <c r="E3917" t="s">
        <v>167</v>
      </c>
      <c r="F3917">
        <v>2017</v>
      </c>
      <c r="G3917">
        <v>69.910268751698794</v>
      </c>
      <c r="H3917">
        <v>72.726702201314296</v>
      </c>
      <c r="I3917">
        <v>66.542159388759401</v>
      </c>
    </row>
    <row r="3918" spans="1:9" x14ac:dyDescent="0.15">
      <c r="A3918" t="s">
        <v>202</v>
      </c>
      <c r="B3918" t="s">
        <v>354</v>
      </c>
      <c r="C3918" t="s">
        <v>1</v>
      </c>
      <c r="D3918" t="s">
        <v>204</v>
      </c>
      <c r="E3918" t="s">
        <v>167</v>
      </c>
      <c r="F3918">
        <v>2017</v>
      </c>
      <c r="G3918">
        <v>71.138086728878307</v>
      </c>
      <c r="H3918">
        <v>74.292709515012902</v>
      </c>
      <c r="I3918">
        <v>67.435048448804494</v>
      </c>
    </row>
    <row r="3919" spans="1:9" x14ac:dyDescent="0.15">
      <c r="A3919" t="s">
        <v>202</v>
      </c>
      <c r="B3919" t="s">
        <v>354</v>
      </c>
      <c r="C3919" t="s">
        <v>205</v>
      </c>
      <c r="D3919" t="s">
        <v>204</v>
      </c>
      <c r="E3919" t="s">
        <v>167</v>
      </c>
      <c r="F3919">
        <v>2017</v>
      </c>
      <c r="G3919">
        <v>70.543523911529107</v>
      </c>
      <c r="H3919">
        <v>73.475752105816497</v>
      </c>
      <c r="I3919">
        <v>67.006143564376103</v>
      </c>
    </row>
    <row r="3920" spans="1:9" x14ac:dyDescent="0.15">
      <c r="A3920" t="s">
        <v>202</v>
      </c>
      <c r="B3920" t="s">
        <v>355</v>
      </c>
      <c r="C3920" t="s">
        <v>21</v>
      </c>
      <c r="D3920" t="s">
        <v>204</v>
      </c>
      <c r="E3920" t="s">
        <v>167</v>
      </c>
      <c r="F3920">
        <v>2017</v>
      </c>
      <c r="G3920">
        <v>69.022083644169797</v>
      </c>
      <c r="H3920">
        <v>71.731637734335806</v>
      </c>
      <c r="I3920">
        <v>65.965904440486298</v>
      </c>
    </row>
    <row r="3921" spans="1:9" x14ac:dyDescent="0.15">
      <c r="A3921" t="s">
        <v>202</v>
      </c>
      <c r="B3921" t="s">
        <v>355</v>
      </c>
      <c r="C3921" t="s">
        <v>1</v>
      </c>
      <c r="D3921" t="s">
        <v>204</v>
      </c>
      <c r="E3921" t="s">
        <v>167</v>
      </c>
      <c r="F3921">
        <v>2017</v>
      </c>
      <c r="G3921">
        <v>70.721781814522302</v>
      </c>
      <c r="H3921">
        <v>74.058787061753705</v>
      </c>
      <c r="I3921">
        <v>67.210197325490199</v>
      </c>
    </row>
    <row r="3922" spans="1:9" x14ac:dyDescent="0.15">
      <c r="A3922" t="s">
        <v>202</v>
      </c>
      <c r="B3922" t="s">
        <v>355</v>
      </c>
      <c r="C3922" t="s">
        <v>205</v>
      </c>
      <c r="D3922" t="s">
        <v>204</v>
      </c>
      <c r="E3922" t="s">
        <v>167</v>
      </c>
      <c r="F3922">
        <v>2017</v>
      </c>
      <c r="G3922">
        <v>69.881611664906998</v>
      </c>
      <c r="H3922">
        <v>72.843008974980606</v>
      </c>
      <c r="I3922">
        <v>66.542083824388897</v>
      </c>
    </row>
    <row r="3923" spans="1:9" x14ac:dyDescent="0.15">
      <c r="A3923" t="s">
        <v>202</v>
      </c>
      <c r="B3923" t="s">
        <v>356</v>
      </c>
      <c r="C3923" t="s">
        <v>21</v>
      </c>
      <c r="D3923" t="s">
        <v>204</v>
      </c>
      <c r="E3923" t="s">
        <v>167</v>
      </c>
      <c r="F3923">
        <v>2017</v>
      </c>
      <c r="G3923">
        <v>68.575215887873895</v>
      </c>
      <c r="H3923">
        <v>71.269415574283002</v>
      </c>
      <c r="I3923">
        <v>65.404866427159106</v>
      </c>
    </row>
    <row r="3924" spans="1:9" x14ac:dyDescent="0.15">
      <c r="A3924" t="s">
        <v>202</v>
      </c>
      <c r="B3924" t="s">
        <v>356</v>
      </c>
      <c r="C3924" t="s">
        <v>1</v>
      </c>
      <c r="D3924" t="s">
        <v>204</v>
      </c>
      <c r="E3924" t="s">
        <v>167</v>
      </c>
      <c r="F3924">
        <v>2017</v>
      </c>
      <c r="G3924">
        <v>70.251881465497405</v>
      </c>
      <c r="H3924">
        <v>73.420249253328294</v>
      </c>
      <c r="I3924">
        <v>66.584757444943506</v>
      </c>
    </row>
    <row r="3925" spans="1:9" x14ac:dyDescent="0.15">
      <c r="A3925" t="s">
        <v>202</v>
      </c>
      <c r="B3925" t="s">
        <v>356</v>
      </c>
      <c r="C3925" t="s">
        <v>205</v>
      </c>
      <c r="D3925" t="s">
        <v>204</v>
      </c>
      <c r="E3925" t="s">
        <v>167</v>
      </c>
      <c r="F3925">
        <v>2017</v>
      </c>
      <c r="G3925">
        <v>69.413209258300697</v>
      </c>
      <c r="H3925">
        <v>72.357235929680598</v>
      </c>
      <c r="I3925">
        <v>66.061913056644599</v>
      </c>
    </row>
    <row r="3926" spans="1:9" x14ac:dyDescent="0.15">
      <c r="A3926" t="s">
        <v>202</v>
      </c>
      <c r="B3926" t="s">
        <v>357</v>
      </c>
      <c r="C3926" t="s">
        <v>21</v>
      </c>
      <c r="D3926" t="s">
        <v>204</v>
      </c>
      <c r="E3926" t="s">
        <v>167</v>
      </c>
      <c r="F3926">
        <v>2017</v>
      </c>
      <c r="G3926">
        <v>68.411145504751204</v>
      </c>
      <c r="H3926">
        <v>71.241123105918106</v>
      </c>
      <c r="I3926">
        <v>65.454009223065498</v>
      </c>
    </row>
    <row r="3927" spans="1:9" x14ac:dyDescent="0.15">
      <c r="A3927" t="s">
        <v>202</v>
      </c>
      <c r="B3927" t="s">
        <v>357</v>
      </c>
      <c r="C3927" t="s">
        <v>1</v>
      </c>
      <c r="D3927" t="s">
        <v>204</v>
      </c>
      <c r="E3927" t="s">
        <v>167</v>
      </c>
      <c r="F3927">
        <v>2017</v>
      </c>
      <c r="G3927">
        <v>69.825074918302406</v>
      </c>
      <c r="H3927">
        <v>73.003418534601593</v>
      </c>
      <c r="I3927">
        <v>66.294987242696607</v>
      </c>
    </row>
    <row r="3928" spans="1:9" x14ac:dyDescent="0.15">
      <c r="A3928" t="s">
        <v>202</v>
      </c>
      <c r="B3928" t="s">
        <v>357</v>
      </c>
      <c r="C3928" t="s">
        <v>205</v>
      </c>
      <c r="D3928" t="s">
        <v>204</v>
      </c>
      <c r="E3928" t="s">
        <v>167</v>
      </c>
      <c r="F3928">
        <v>2017</v>
      </c>
      <c r="G3928">
        <v>69.144620651909094</v>
      </c>
      <c r="H3928">
        <v>72.086366302664999</v>
      </c>
      <c r="I3928">
        <v>65.892364745576501</v>
      </c>
    </row>
    <row r="3929" spans="1:9" x14ac:dyDescent="0.15">
      <c r="A3929" t="s">
        <v>202</v>
      </c>
      <c r="B3929" t="s">
        <v>358</v>
      </c>
      <c r="C3929" t="s">
        <v>21</v>
      </c>
      <c r="D3929" t="s">
        <v>204</v>
      </c>
      <c r="E3929" t="s">
        <v>167</v>
      </c>
      <c r="F3929">
        <v>2017</v>
      </c>
      <c r="G3929">
        <v>68.324452699255801</v>
      </c>
      <c r="H3929">
        <v>71.0278473976919</v>
      </c>
      <c r="I3929">
        <v>65.276989380062801</v>
      </c>
    </row>
    <row r="3930" spans="1:9" x14ac:dyDescent="0.15">
      <c r="A3930" t="s">
        <v>202</v>
      </c>
      <c r="B3930" t="s">
        <v>358</v>
      </c>
      <c r="C3930" t="s">
        <v>1</v>
      </c>
      <c r="D3930" t="s">
        <v>204</v>
      </c>
      <c r="E3930" t="s">
        <v>167</v>
      </c>
      <c r="F3930">
        <v>2017</v>
      </c>
      <c r="G3930">
        <v>69.806061807604706</v>
      </c>
      <c r="H3930">
        <v>73.194116018287602</v>
      </c>
      <c r="I3930">
        <v>66.214603241335993</v>
      </c>
    </row>
    <row r="3931" spans="1:9" x14ac:dyDescent="0.15">
      <c r="A3931" t="s">
        <v>202</v>
      </c>
      <c r="B3931" t="s">
        <v>358</v>
      </c>
      <c r="C3931" t="s">
        <v>205</v>
      </c>
      <c r="D3931" t="s">
        <v>204</v>
      </c>
      <c r="E3931" t="s">
        <v>167</v>
      </c>
      <c r="F3931">
        <v>2017</v>
      </c>
      <c r="G3931">
        <v>69.072359531866894</v>
      </c>
      <c r="H3931">
        <v>72.023101627974697</v>
      </c>
      <c r="I3931">
        <v>65.787947618893298</v>
      </c>
    </row>
    <row r="3932" spans="1:9" x14ac:dyDescent="0.15">
      <c r="A3932" t="s">
        <v>202</v>
      </c>
      <c r="B3932" t="s">
        <v>359</v>
      </c>
      <c r="C3932" t="s">
        <v>21</v>
      </c>
      <c r="D3932" t="s">
        <v>204</v>
      </c>
      <c r="E3932" t="s">
        <v>167</v>
      </c>
      <c r="F3932">
        <v>2017</v>
      </c>
      <c r="G3932">
        <v>68.840561623066293</v>
      </c>
      <c r="H3932">
        <v>71.744327890501296</v>
      </c>
      <c r="I3932">
        <v>65.633415084412206</v>
      </c>
    </row>
    <row r="3933" spans="1:9" x14ac:dyDescent="0.15">
      <c r="A3933" t="s">
        <v>202</v>
      </c>
      <c r="B3933" t="s">
        <v>359</v>
      </c>
      <c r="C3933" t="s">
        <v>1</v>
      </c>
      <c r="D3933" t="s">
        <v>204</v>
      </c>
      <c r="E3933" t="s">
        <v>167</v>
      </c>
      <c r="F3933">
        <v>2017</v>
      </c>
      <c r="G3933">
        <v>70.538515411141702</v>
      </c>
      <c r="H3933">
        <v>73.830916458108902</v>
      </c>
      <c r="I3933">
        <v>66.917884351945503</v>
      </c>
    </row>
    <row r="3934" spans="1:9" x14ac:dyDescent="0.15">
      <c r="A3934" t="s">
        <v>202</v>
      </c>
      <c r="B3934" t="s">
        <v>359</v>
      </c>
      <c r="C3934" t="s">
        <v>205</v>
      </c>
      <c r="D3934" t="s">
        <v>204</v>
      </c>
      <c r="E3934" t="s">
        <v>167</v>
      </c>
      <c r="F3934">
        <v>2017</v>
      </c>
      <c r="G3934">
        <v>69.703033654581702</v>
      </c>
      <c r="H3934">
        <v>72.716925710709404</v>
      </c>
      <c r="I3934">
        <v>66.418246711330099</v>
      </c>
    </row>
    <row r="3935" spans="1:9" x14ac:dyDescent="0.15">
      <c r="A3935" t="s">
        <v>202</v>
      </c>
      <c r="B3935" t="s">
        <v>360</v>
      </c>
      <c r="C3935" t="s">
        <v>21</v>
      </c>
      <c r="D3935" t="s">
        <v>204</v>
      </c>
      <c r="E3935" t="s">
        <v>167</v>
      </c>
      <c r="F3935">
        <v>2017</v>
      </c>
      <c r="G3935">
        <v>70.534092569357995</v>
      </c>
      <c r="H3935">
        <v>73.430556892021002</v>
      </c>
      <c r="I3935">
        <v>67.438395566079294</v>
      </c>
    </row>
    <row r="3936" spans="1:9" x14ac:dyDescent="0.15">
      <c r="A3936" t="s">
        <v>202</v>
      </c>
      <c r="B3936" t="s">
        <v>360</v>
      </c>
      <c r="C3936" t="s">
        <v>1</v>
      </c>
      <c r="D3936" t="s">
        <v>204</v>
      </c>
      <c r="E3936" t="s">
        <v>167</v>
      </c>
      <c r="F3936">
        <v>2017</v>
      </c>
      <c r="G3936">
        <v>72.112514229677501</v>
      </c>
      <c r="H3936">
        <v>75.470966775456503</v>
      </c>
      <c r="I3936">
        <v>68.271407091440395</v>
      </c>
    </row>
    <row r="3937" spans="1:9" x14ac:dyDescent="0.15">
      <c r="A3937" t="s">
        <v>202</v>
      </c>
      <c r="B3937" t="s">
        <v>360</v>
      </c>
      <c r="C3937" t="s">
        <v>205</v>
      </c>
      <c r="D3937" t="s">
        <v>204</v>
      </c>
      <c r="E3937" t="s">
        <v>167</v>
      </c>
      <c r="F3937">
        <v>2017</v>
      </c>
      <c r="G3937">
        <v>71.376226065318207</v>
      </c>
      <c r="H3937">
        <v>74.492373413622801</v>
      </c>
      <c r="I3937">
        <v>67.819915685403103</v>
      </c>
    </row>
    <row r="3938" spans="1:9" x14ac:dyDescent="0.15">
      <c r="A3938" t="s">
        <v>202</v>
      </c>
      <c r="B3938" t="s">
        <v>361</v>
      </c>
      <c r="C3938" t="s">
        <v>21</v>
      </c>
      <c r="D3938" t="s">
        <v>204</v>
      </c>
      <c r="E3938" t="s">
        <v>167</v>
      </c>
      <c r="F3938">
        <v>2017</v>
      </c>
      <c r="G3938">
        <v>71.330908889408207</v>
      </c>
      <c r="H3938">
        <v>74.468935554343403</v>
      </c>
      <c r="I3938">
        <v>68.002231444722099</v>
      </c>
    </row>
    <row r="3939" spans="1:9" x14ac:dyDescent="0.15">
      <c r="A3939" t="s">
        <v>202</v>
      </c>
      <c r="B3939" t="s">
        <v>361</v>
      </c>
      <c r="C3939" t="s">
        <v>1</v>
      </c>
      <c r="D3939" t="s">
        <v>204</v>
      </c>
      <c r="E3939" t="s">
        <v>167</v>
      </c>
      <c r="F3939">
        <v>2017</v>
      </c>
      <c r="G3939">
        <v>71.760072342265602</v>
      </c>
      <c r="H3939">
        <v>75.250548637025304</v>
      </c>
      <c r="I3939">
        <v>67.953146168384293</v>
      </c>
    </row>
    <row r="3940" spans="1:9" x14ac:dyDescent="0.15">
      <c r="A3940" t="s">
        <v>202</v>
      </c>
      <c r="B3940" t="s">
        <v>361</v>
      </c>
      <c r="C3940" t="s">
        <v>205</v>
      </c>
      <c r="D3940" t="s">
        <v>204</v>
      </c>
      <c r="E3940" t="s">
        <v>167</v>
      </c>
      <c r="F3940">
        <v>2017</v>
      </c>
      <c r="G3940">
        <v>71.516746426467606</v>
      </c>
      <c r="H3940">
        <v>74.725211328665296</v>
      </c>
      <c r="I3940">
        <v>67.952971559971601</v>
      </c>
    </row>
    <row r="3941" spans="1:9" x14ac:dyDescent="0.15">
      <c r="A3941" t="s">
        <v>202</v>
      </c>
      <c r="B3941" t="s">
        <v>362</v>
      </c>
      <c r="C3941" t="s">
        <v>21</v>
      </c>
      <c r="D3941" t="s">
        <v>204</v>
      </c>
      <c r="E3941" t="s">
        <v>167</v>
      </c>
      <c r="F3941">
        <v>2017</v>
      </c>
      <c r="G3941">
        <v>70.122739393073502</v>
      </c>
      <c r="H3941">
        <v>72.998105575923006</v>
      </c>
      <c r="I3941">
        <v>66.913070527518798</v>
      </c>
    </row>
    <row r="3942" spans="1:9" x14ac:dyDescent="0.15">
      <c r="A3942" t="s">
        <v>202</v>
      </c>
      <c r="B3942" t="s">
        <v>362</v>
      </c>
      <c r="C3942" t="s">
        <v>1</v>
      </c>
      <c r="D3942" t="s">
        <v>204</v>
      </c>
      <c r="E3942" t="s">
        <v>167</v>
      </c>
      <c r="F3942">
        <v>2017</v>
      </c>
      <c r="G3942">
        <v>71.362632808096095</v>
      </c>
      <c r="H3942">
        <v>74.582844445022701</v>
      </c>
      <c r="I3942">
        <v>67.740736765229599</v>
      </c>
    </row>
    <row r="3943" spans="1:9" x14ac:dyDescent="0.15">
      <c r="A3943" t="s">
        <v>202</v>
      </c>
      <c r="B3943" t="s">
        <v>362</v>
      </c>
      <c r="C3943" t="s">
        <v>205</v>
      </c>
      <c r="D3943" t="s">
        <v>204</v>
      </c>
      <c r="E3943" t="s">
        <v>167</v>
      </c>
      <c r="F3943">
        <v>2017</v>
      </c>
      <c r="G3943">
        <v>70.770832151932197</v>
      </c>
      <c r="H3943">
        <v>73.753035898209305</v>
      </c>
      <c r="I3943">
        <v>67.292566607739502</v>
      </c>
    </row>
    <row r="3944" spans="1:9" x14ac:dyDescent="0.15">
      <c r="A3944" t="s">
        <v>202</v>
      </c>
      <c r="B3944" t="s">
        <v>363</v>
      </c>
      <c r="C3944" t="s">
        <v>21</v>
      </c>
      <c r="D3944" t="s">
        <v>204</v>
      </c>
      <c r="E3944" t="s">
        <v>167</v>
      </c>
      <c r="F3944">
        <v>2017</v>
      </c>
      <c r="G3944">
        <v>69.962909055047206</v>
      </c>
      <c r="H3944">
        <v>72.875398089742802</v>
      </c>
      <c r="I3944">
        <v>66.865904475810694</v>
      </c>
    </row>
    <row r="3945" spans="1:9" x14ac:dyDescent="0.15">
      <c r="A3945" t="s">
        <v>202</v>
      </c>
      <c r="B3945" t="s">
        <v>363</v>
      </c>
      <c r="C3945" t="s">
        <v>1</v>
      </c>
      <c r="D3945" t="s">
        <v>204</v>
      </c>
      <c r="E3945" t="s">
        <v>167</v>
      </c>
      <c r="F3945">
        <v>2017</v>
      </c>
      <c r="G3945">
        <v>71.5370319223818</v>
      </c>
      <c r="H3945">
        <v>75.023732388162102</v>
      </c>
      <c r="I3945">
        <v>67.644701695483107</v>
      </c>
    </row>
    <row r="3946" spans="1:9" x14ac:dyDescent="0.15">
      <c r="A3946" t="s">
        <v>202</v>
      </c>
      <c r="B3946" t="s">
        <v>363</v>
      </c>
      <c r="C3946" t="s">
        <v>205</v>
      </c>
      <c r="D3946" t="s">
        <v>204</v>
      </c>
      <c r="E3946" t="s">
        <v>167</v>
      </c>
      <c r="F3946">
        <v>2017</v>
      </c>
      <c r="G3946">
        <v>70.741600045530802</v>
      </c>
      <c r="H3946">
        <v>73.906568572903197</v>
      </c>
      <c r="I3946">
        <v>67.196352629003201</v>
      </c>
    </row>
    <row r="3947" spans="1:9" x14ac:dyDescent="0.15">
      <c r="A3947" t="s">
        <v>202</v>
      </c>
      <c r="B3947" t="s">
        <v>364</v>
      </c>
      <c r="C3947" t="s">
        <v>21</v>
      </c>
      <c r="D3947" t="s">
        <v>204</v>
      </c>
      <c r="E3947" t="s">
        <v>167</v>
      </c>
      <c r="F3947">
        <v>2017</v>
      </c>
      <c r="G3947">
        <v>69.598871027326894</v>
      </c>
      <c r="H3947">
        <v>72.467507513919202</v>
      </c>
      <c r="I3947">
        <v>66.481732574360805</v>
      </c>
    </row>
    <row r="3948" spans="1:9" x14ac:dyDescent="0.15">
      <c r="A3948" t="s">
        <v>202</v>
      </c>
      <c r="B3948" t="s">
        <v>364</v>
      </c>
      <c r="C3948" t="s">
        <v>1</v>
      </c>
      <c r="D3948" t="s">
        <v>204</v>
      </c>
      <c r="E3948" t="s">
        <v>167</v>
      </c>
      <c r="F3948">
        <v>2017</v>
      </c>
      <c r="G3948">
        <v>71.122292854808094</v>
      </c>
      <c r="H3948">
        <v>74.456583148328605</v>
      </c>
      <c r="I3948">
        <v>67.411473578501003</v>
      </c>
    </row>
    <row r="3949" spans="1:9" x14ac:dyDescent="0.15">
      <c r="A3949" t="s">
        <v>202</v>
      </c>
      <c r="B3949" t="s">
        <v>364</v>
      </c>
      <c r="C3949" t="s">
        <v>205</v>
      </c>
      <c r="D3949" t="s">
        <v>204</v>
      </c>
      <c r="E3949" t="s">
        <v>167</v>
      </c>
      <c r="F3949">
        <v>2017</v>
      </c>
      <c r="G3949">
        <v>70.394978883469406</v>
      </c>
      <c r="H3949">
        <v>73.349470076395804</v>
      </c>
      <c r="I3949">
        <v>66.979098121029494</v>
      </c>
    </row>
    <row r="3950" spans="1:9" x14ac:dyDescent="0.15">
      <c r="A3950" t="s">
        <v>202</v>
      </c>
      <c r="B3950" t="s">
        <v>203</v>
      </c>
      <c r="C3950" t="s">
        <v>21</v>
      </c>
      <c r="D3950" t="s">
        <v>204</v>
      </c>
      <c r="E3950" t="s">
        <v>167</v>
      </c>
      <c r="F3950">
        <v>2011</v>
      </c>
      <c r="G3950">
        <v>68.316050638651404</v>
      </c>
      <c r="H3950">
        <v>70.830595320660294</v>
      </c>
      <c r="I3950">
        <v>65.304303178860096</v>
      </c>
    </row>
    <row r="3951" spans="1:9" x14ac:dyDescent="0.15">
      <c r="A3951" t="s">
        <v>202</v>
      </c>
      <c r="B3951" t="s">
        <v>203</v>
      </c>
      <c r="C3951" t="s">
        <v>1</v>
      </c>
      <c r="D3951" t="s">
        <v>204</v>
      </c>
      <c r="E3951" t="s">
        <v>167</v>
      </c>
      <c r="F3951">
        <v>2011</v>
      </c>
      <c r="G3951">
        <v>70.069549328086794</v>
      </c>
      <c r="H3951">
        <v>73.085564767905595</v>
      </c>
      <c r="I3951">
        <v>66.565007887864198</v>
      </c>
    </row>
    <row r="3952" spans="1:9" x14ac:dyDescent="0.15">
      <c r="A3952" t="s">
        <v>202</v>
      </c>
      <c r="B3952" t="s">
        <v>203</v>
      </c>
      <c r="C3952" t="s">
        <v>205</v>
      </c>
      <c r="D3952" t="s">
        <v>204</v>
      </c>
      <c r="E3952" t="s">
        <v>167</v>
      </c>
      <c r="F3952">
        <v>2011</v>
      </c>
      <c r="G3952">
        <v>69.222546523274602</v>
      </c>
      <c r="H3952">
        <v>71.968699242708695</v>
      </c>
      <c r="I3952">
        <v>65.9621293605896</v>
      </c>
    </row>
    <row r="3953" spans="1:9" x14ac:dyDescent="0.15">
      <c r="A3953" t="s">
        <v>202</v>
      </c>
      <c r="B3953" t="s">
        <v>215</v>
      </c>
      <c r="C3953" t="s">
        <v>21</v>
      </c>
      <c r="D3953" t="s">
        <v>204</v>
      </c>
      <c r="E3953" t="s">
        <v>167</v>
      </c>
      <c r="F3953">
        <v>2013</v>
      </c>
      <c r="G3953">
        <v>67.417554619944696</v>
      </c>
      <c r="H3953">
        <v>70.066467137118494</v>
      </c>
      <c r="I3953">
        <v>64.465757420865401</v>
      </c>
    </row>
    <row r="3954" spans="1:9" x14ac:dyDescent="0.15">
      <c r="A3954" t="s">
        <v>202</v>
      </c>
      <c r="B3954" t="s">
        <v>215</v>
      </c>
      <c r="C3954" t="s">
        <v>1</v>
      </c>
      <c r="D3954" t="s">
        <v>204</v>
      </c>
      <c r="E3954" t="s">
        <v>167</v>
      </c>
      <c r="F3954">
        <v>2013</v>
      </c>
      <c r="G3954">
        <v>69.215066752531598</v>
      </c>
      <c r="H3954">
        <v>72.286922526938</v>
      </c>
      <c r="I3954">
        <v>65.788526736154495</v>
      </c>
    </row>
    <row r="3955" spans="1:9" x14ac:dyDescent="0.15">
      <c r="A3955" t="s">
        <v>202</v>
      </c>
      <c r="B3955" t="s">
        <v>215</v>
      </c>
      <c r="C3955" t="s">
        <v>205</v>
      </c>
      <c r="D3955" t="s">
        <v>204</v>
      </c>
      <c r="E3955" t="s">
        <v>167</v>
      </c>
      <c r="F3955">
        <v>2013</v>
      </c>
      <c r="G3955">
        <v>68.326928722095801</v>
      </c>
      <c r="H3955">
        <v>71.125278612467994</v>
      </c>
      <c r="I3955">
        <v>65.134158839987194</v>
      </c>
    </row>
    <row r="3956" spans="1:9" x14ac:dyDescent="0.15">
      <c r="A3956" t="s">
        <v>202</v>
      </c>
      <c r="B3956" t="s">
        <v>216</v>
      </c>
      <c r="C3956" t="s">
        <v>21</v>
      </c>
      <c r="D3956" t="s">
        <v>204</v>
      </c>
      <c r="E3956" t="s">
        <v>167</v>
      </c>
      <c r="F3956">
        <v>2013</v>
      </c>
      <c r="G3956">
        <v>68.301896846508399</v>
      </c>
      <c r="H3956">
        <v>71.041266519925401</v>
      </c>
      <c r="I3956">
        <v>65.204414574246101</v>
      </c>
    </row>
    <row r="3957" spans="1:9" x14ac:dyDescent="0.15">
      <c r="A3957" t="s">
        <v>202</v>
      </c>
      <c r="B3957" t="s">
        <v>216</v>
      </c>
      <c r="C3957" t="s">
        <v>1</v>
      </c>
      <c r="D3957" t="s">
        <v>204</v>
      </c>
      <c r="E3957" t="s">
        <v>167</v>
      </c>
      <c r="F3957">
        <v>2013</v>
      </c>
      <c r="G3957">
        <v>69.754090342359305</v>
      </c>
      <c r="H3957">
        <v>72.890118953352001</v>
      </c>
      <c r="I3957">
        <v>66.065855524723801</v>
      </c>
    </row>
    <row r="3958" spans="1:9" x14ac:dyDescent="0.15">
      <c r="A3958" t="s">
        <v>202</v>
      </c>
      <c r="B3958" t="s">
        <v>216</v>
      </c>
      <c r="C3958" t="s">
        <v>205</v>
      </c>
      <c r="D3958" t="s">
        <v>204</v>
      </c>
      <c r="E3958" t="s">
        <v>167</v>
      </c>
      <c r="F3958">
        <v>2013</v>
      </c>
      <c r="G3958">
        <v>69.042291091005595</v>
      </c>
      <c r="H3958">
        <v>71.969654361607795</v>
      </c>
      <c r="I3958">
        <v>65.646336905511006</v>
      </c>
    </row>
    <row r="3959" spans="1:9" x14ac:dyDescent="0.15">
      <c r="A3959" t="s">
        <v>202</v>
      </c>
      <c r="B3959" t="s">
        <v>217</v>
      </c>
      <c r="C3959" t="s">
        <v>21</v>
      </c>
      <c r="D3959" t="s">
        <v>204</v>
      </c>
      <c r="E3959" t="s">
        <v>167</v>
      </c>
      <c r="F3959">
        <v>2013</v>
      </c>
      <c r="G3959">
        <v>67.819070841266395</v>
      </c>
      <c r="H3959">
        <v>70.401390803390598</v>
      </c>
      <c r="I3959">
        <v>64.791759711687902</v>
      </c>
    </row>
    <row r="3960" spans="1:9" x14ac:dyDescent="0.15">
      <c r="A3960" t="s">
        <v>202</v>
      </c>
      <c r="B3960" t="s">
        <v>217</v>
      </c>
      <c r="C3960" t="s">
        <v>1</v>
      </c>
      <c r="D3960" t="s">
        <v>204</v>
      </c>
      <c r="E3960" t="s">
        <v>167</v>
      </c>
      <c r="F3960">
        <v>2013</v>
      </c>
      <c r="G3960">
        <v>69.268086034365595</v>
      </c>
      <c r="H3960">
        <v>72.3653441895474</v>
      </c>
      <c r="I3960">
        <v>65.652753867949599</v>
      </c>
    </row>
    <row r="3961" spans="1:9" x14ac:dyDescent="0.15">
      <c r="A3961" t="s">
        <v>202</v>
      </c>
      <c r="B3961" t="s">
        <v>217</v>
      </c>
      <c r="C3961" t="s">
        <v>205</v>
      </c>
      <c r="D3961" t="s">
        <v>204</v>
      </c>
      <c r="E3961" t="s">
        <v>167</v>
      </c>
      <c r="F3961">
        <v>2013</v>
      </c>
      <c r="G3961">
        <v>68.565259031049095</v>
      </c>
      <c r="H3961">
        <v>71.408429401005804</v>
      </c>
      <c r="I3961">
        <v>65.258852031772093</v>
      </c>
    </row>
    <row r="3962" spans="1:9" x14ac:dyDescent="0.15">
      <c r="A3962" t="s">
        <v>202</v>
      </c>
      <c r="B3962" t="s">
        <v>218</v>
      </c>
      <c r="C3962" t="s">
        <v>21</v>
      </c>
      <c r="D3962" t="s">
        <v>204</v>
      </c>
      <c r="E3962" t="s">
        <v>167</v>
      </c>
      <c r="F3962">
        <v>2013</v>
      </c>
      <c r="G3962">
        <v>67.175070963584503</v>
      </c>
      <c r="H3962">
        <v>69.865009550042402</v>
      </c>
      <c r="I3962">
        <v>64.210860793220803</v>
      </c>
    </row>
    <row r="3963" spans="1:9" x14ac:dyDescent="0.15">
      <c r="A3963" t="s">
        <v>202</v>
      </c>
      <c r="B3963" t="s">
        <v>218</v>
      </c>
      <c r="C3963" t="s">
        <v>1</v>
      </c>
      <c r="D3963" t="s">
        <v>204</v>
      </c>
      <c r="E3963" t="s">
        <v>167</v>
      </c>
      <c r="F3963">
        <v>2013</v>
      </c>
      <c r="G3963">
        <v>68.805782010362805</v>
      </c>
      <c r="H3963">
        <v>71.929988248962999</v>
      </c>
      <c r="I3963">
        <v>65.209387744079905</v>
      </c>
    </row>
    <row r="3964" spans="1:9" x14ac:dyDescent="0.15">
      <c r="A3964" t="s">
        <v>202</v>
      </c>
      <c r="B3964" t="s">
        <v>218</v>
      </c>
      <c r="C3964" t="s">
        <v>205</v>
      </c>
      <c r="D3964" t="s">
        <v>204</v>
      </c>
      <c r="E3964" t="s">
        <v>167</v>
      </c>
      <c r="F3964">
        <v>2013</v>
      </c>
      <c r="G3964">
        <v>68.0213078785345</v>
      </c>
      <c r="H3964">
        <v>70.901779455627505</v>
      </c>
      <c r="I3964">
        <v>64.7350008463373</v>
      </c>
    </row>
    <row r="3965" spans="1:9" x14ac:dyDescent="0.15">
      <c r="A3965" t="s">
        <v>202</v>
      </c>
      <c r="B3965" t="s">
        <v>280</v>
      </c>
      <c r="C3965" t="s">
        <v>21</v>
      </c>
      <c r="D3965" t="s">
        <v>204</v>
      </c>
      <c r="E3965" t="s">
        <v>167</v>
      </c>
      <c r="F3965">
        <v>2013</v>
      </c>
      <c r="G3965">
        <v>67.464312260442796</v>
      </c>
      <c r="H3965">
        <v>70.098270453909805</v>
      </c>
      <c r="I3965">
        <v>64.505505102315198</v>
      </c>
    </row>
    <row r="3966" spans="1:9" x14ac:dyDescent="0.15">
      <c r="A3966" t="s">
        <v>202</v>
      </c>
      <c r="B3966" t="s">
        <v>280</v>
      </c>
      <c r="C3966" t="s">
        <v>1</v>
      </c>
      <c r="D3966" t="s">
        <v>204</v>
      </c>
      <c r="E3966" t="s">
        <v>167</v>
      </c>
      <c r="F3966">
        <v>2013</v>
      </c>
      <c r="G3966">
        <v>69.381679111695505</v>
      </c>
      <c r="H3966">
        <v>72.584225038708297</v>
      </c>
      <c r="I3966">
        <v>65.895149936888401</v>
      </c>
    </row>
    <row r="3967" spans="1:9" x14ac:dyDescent="0.15">
      <c r="A3967" t="s">
        <v>202</v>
      </c>
      <c r="B3967" t="s">
        <v>280</v>
      </c>
      <c r="C3967" t="s">
        <v>205</v>
      </c>
      <c r="D3967" t="s">
        <v>204</v>
      </c>
      <c r="E3967" t="s">
        <v>167</v>
      </c>
      <c r="F3967">
        <v>2013</v>
      </c>
      <c r="G3967">
        <v>68.469023667048205</v>
      </c>
      <c r="H3967">
        <v>71.375058515564803</v>
      </c>
      <c r="I3967">
        <v>65.333218137499003</v>
      </c>
    </row>
    <row r="3968" spans="1:9" x14ac:dyDescent="0.15">
      <c r="A3968" t="s">
        <v>202</v>
      </c>
      <c r="B3968" t="s">
        <v>281</v>
      </c>
      <c r="C3968" t="s">
        <v>21</v>
      </c>
      <c r="D3968" t="s">
        <v>204</v>
      </c>
      <c r="E3968" t="s">
        <v>167</v>
      </c>
      <c r="F3968">
        <v>2013</v>
      </c>
      <c r="G3968">
        <v>67.583011506785596</v>
      </c>
      <c r="H3968">
        <v>70.205411016442696</v>
      </c>
      <c r="I3968">
        <v>64.504057153547805</v>
      </c>
    </row>
    <row r="3969" spans="1:9" x14ac:dyDescent="0.15">
      <c r="A3969" t="s">
        <v>202</v>
      </c>
      <c r="B3969" t="s">
        <v>281</v>
      </c>
      <c r="C3969" t="s">
        <v>1</v>
      </c>
      <c r="D3969" t="s">
        <v>204</v>
      </c>
      <c r="E3969" t="s">
        <v>167</v>
      </c>
      <c r="F3969">
        <v>2013</v>
      </c>
      <c r="G3969">
        <v>68.861727085326606</v>
      </c>
      <c r="H3969">
        <v>71.980798851065003</v>
      </c>
      <c r="I3969">
        <v>65.286526893582902</v>
      </c>
    </row>
    <row r="3970" spans="1:9" x14ac:dyDescent="0.15">
      <c r="A3970" t="s">
        <v>202</v>
      </c>
      <c r="B3970" t="s">
        <v>281</v>
      </c>
      <c r="C3970" t="s">
        <v>205</v>
      </c>
      <c r="D3970" t="s">
        <v>204</v>
      </c>
      <c r="E3970" t="s">
        <v>167</v>
      </c>
      <c r="F3970">
        <v>2013</v>
      </c>
      <c r="G3970">
        <v>68.232969496546005</v>
      </c>
      <c r="H3970">
        <v>71.134853047348003</v>
      </c>
      <c r="I3970">
        <v>64.873886960408498</v>
      </c>
    </row>
    <row r="3971" spans="1:9" x14ac:dyDescent="0.15">
      <c r="A3971" t="s">
        <v>202</v>
      </c>
      <c r="B3971" t="s">
        <v>282</v>
      </c>
      <c r="C3971" t="s">
        <v>21</v>
      </c>
      <c r="D3971" t="s">
        <v>204</v>
      </c>
      <c r="E3971" t="s">
        <v>167</v>
      </c>
      <c r="F3971">
        <v>2013</v>
      </c>
      <c r="G3971">
        <v>67.3226677915913</v>
      </c>
      <c r="H3971">
        <v>69.926499822737298</v>
      </c>
      <c r="I3971">
        <v>64.227765829354098</v>
      </c>
    </row>
    <row r="3972" spans="1:9" x14ac:dyDescent="0.15">
      <c r="A3972" t="s">
        <v>202</v>
      </c>
      <c r="B3972" t="s">
        <v>282</v>
      </c>
      <c r="C3972" t="s">
        <v>1</v>
      </c>
      <c r="D3972" t="s">
        <v>204</v>
      </c>
      <c r="E3972" t="s">
        <v>167</v>
      </c>
      <c r="F3972">
        <v>2013</v>
      </c>
      <c r="G3972">
        <v>69.197722852072502</v>
      </c>
      <c r="H3972">
        <v>72.287348940921703</v>
      </c>
      <c r="I3972">
        <v>65.656359319946404</v>
      </c>
    </row>
    <row r="3973" spans="1:9" x14ac:dyDescent="0.15">
      <c r="A3973" t="s">
        <v>202</v>
      </c>
      <c r="B3973" t="s">
        <v>282</v>
      </c>
      <c r="C3973" t="s">
        <v>205</v>
      </c>
      <c r="D3973" t="s">
        <v>204</v>
      </c>
      <c r="E3973" t="s">
        <v>167</v>
      </c>
      <c r="F3973">
        <v>2013</v>
      </c>
      <c r="G3973">
        <v>68.274453576566202</v>
      </c>
      <c r="H3973">
        <v>71.131924579235204</v>
      </c>
      <c r="I3973">
        <v>64.959865569183094</v>
      </c>
    </row>
    <row r="3974" spans="1:9" x14ac:dyDescent="0.15">
      <c r="A3974" t="s">
        <v>202</v>
      </c>
      <c r="B3974" t="s">
        <v>283</v>
      </c>
      <c r="C3974" t="s">
        <v>21</v>
      </c>
      <c r="D3974" t="s">
        <v>204</v>
      </c>
      <c r="E3974" t="s">
        <v>167</v>
      </c>
      <c r="F3974">
        <v>2013</v>
      </c>
      <c r="G3974">
        <v>66.767341374544003</v>
      </c>
      <c r="H3974">
        <v>69.293098617685999</v>
      </c>
      <c r="I3974">
        <v>63.781090370486403</v>
      </c>
    </row>
    <row r="3975" spans="1:9" x14ac:dyDescent="0.15">
      <c r="A3975" t="s">
        <v>202</v>
      </c>
      <c r="B3975" t="s">
        <v>283</v>
      </c>
      <c r="C3975" t="s">
        <v>1</v>
      </c>
      <c r="D3975" t="s">
        <v>204</v>
      </c>
      <c r="E3975" t="s">
        <v>167</v>
      </c>
      <c r="F3975">
        <v>2013</v>
      </c>
      <c r="G3975">
        <v>68.876473287996902</v>
      </c>
      <c r="H3975">
        <v>71.944408426023799</v>
      </c>
      <c r="I3975">
        <v>65.297839452239003</v>
      </c>
    </row>
    <row r="3976" spans="1:9" x14ac:dyDescent="0.15">
      <c r="A3976" t="s">
        <v>202</v>
      </c>
      <c r="B3976" t="s">
        <v>283</v>
      </c>
      <c r="C3976" t="s">
        <v>205</v>
      </c>
      <c r="D3976" t="s">
        <v>204</v>
      </c>
      <c r="E3976" t="s">
        <v>167</v>
      </c>
      <c r="F3976">
        <v>2013</v>
      </c>
      <c r="G3976">
        <v>67.819046972889893</v>
      </c>
      <c r="H3976">
        <v>70.627631323720294</v>
      </c>
      <c r="I3976">
        <v>64.518062167901803</v>
      </c>
    </row>
    <row r="3977" spans="1:9" x14ac:dyDescent="0.15">
      <c r="A3977" t="s">
        <v>202</v>
      </c>
      <c r="B3977" t="s">
        <v>284</v>
      </c>
      <c r="C3977" t="s">
        <v>21</v>
      </c>
      <c r="D3977" t="s">
        <v>204</v>
      </c>
      <c r="E3977" t="s">
        <v>167</v>
      </c>
      <c r="F3977">
        <v>2013</v>
      </c>
      <c r="G3977">
        <v>66.450242543552605</v>
      </c>
      <c r="H3977">
        <v>68.984793928426498</v>
      </c>
      <c r="I3977">
        <v>63.498336209909802</v>
      </c>
    </row>
    <row r="3978" spans="1:9" x14ac:dyDescent="0.15">
      <c r="A3978" t="s">
        <v>202</v>
      </c>
      <c r="B3978" t="s">
        <v>284</v>
      </c>
      <c r="C3978" t="s">
        <v>1</v>
      </c>
      <c r="D3978" t="s">
        <v>204</v>
      </c>
      <c r="E3978" t="s">
        <v>167</v>
      </c>
      <c r="F3978">
        <v>2013</v>
      </c>
      <c r="G3978">
        <v>68.020081987765707</v>
      </c>
      <c r="H3978">
        <v>71.080962464627802</v>
      </c>
      <c r="I3978">
        <v>64.612294586107197</v>
      </c>
    </row>
    <row r="3979" spans="1:9" x14ac:dyDescent="0.15">
      <c r="A3979" t="s">
        <v>202</v>
      </c>
      <c r="B3979" t="s">
        <v>284</v>
      </c>
      <c r="C3979" t="s">
        <v>205</v>
      </c>
      <c r="D3979" t="s">
        <v>204</v>
      </c>
      <c r="E3979" t="s">
        <v>167</v>
      </c>
      <c r="F3979">
        <v>2013</v>
      </c>
      <c r="G3979">
        <v>67.253960403105594</v>
      </c>
      <c r="H3979">
        <v>70.034527235845403</v>
      </c>
      <c r="I3979">
        <v>63.990238193421597</v>
      </c>
    </row>
    <row r="3980" spans="1:9" x14ac:dyDescent="0.15">
      <c r="A3980" t="s">
        <v>202</v>
      </c>
      <c r="B3980" t="s">
        <v>285</v>
      </c>
      <c r="C3980" t="s">
        <v>21</v>
      </c>
      <c r="D3980" t="s">
        <v>204</v>
      </c>
      <c r="E3980" t="s">
        <v>167</v>
      </c>
      <c r="F3980">
        <v>2013</v>
      </c>
      <c r="G3980">
        <v>66.768110352419598</v>
      </c>
      <c r="H3980">
        <v>69.303505427983296</v>
      </c>
      <c r="I3980">
        <v>63.743486912309102</v>
      </c>
    </row>
    <row r="3981" spans="1:9" x14ac:dyDescent="0.15">
      <c r="A3981" t="s">
        <v>202</v>
      </c>
      <c r="B3981" t="s">
        <v>285</v>
      </c>
      <c r="C3981" t="s">
        <v>1</v>
      </c>
      <c r="D3981" t="s">
        <v>204</v>
      </c>
      <c r="E3981" t="s">
        <v>167</v>
      </c>
      <c r="F3981">
        <v>2013</v>
      </c>
      <c r="G3981">
        <v>68.630685283223997</v>
      </c>
      <c r="H3981">
        <v>71.772572845223095</v>
      </c>
      <c r="I3981">
        <v>65.028793594199001</v>
      </c>
    </row>
    <row r="3982" spans="1:9" x14ac:dyDescent="0.15">
      <c r="A3982" t="s">
        <v>202</v>
      </c>
      <c r="B3982" t="s">
        <v>285</v>
      </c>
      <c r="C3982" t="s">
        <v>205</v>
      </c>
      <c r="D3982" t="s">
        <v>204</v>
      </c>
      <c r="E3982" t="s">
        <v>167</v>
      </c>
      <c r="F3982">
        <v>2013</v>
      </c>
      <c r="G3982">
        <v>67.724052595187601</v>
      </c>
      <c r="H3982">
        <v>70.529950812590798</v>
      </c>
      <c r="I3982">
        <v>64.492901935152204</v>
      </c>
    </row>
    <row r="3983" spans="1:9" x14ac:dyDescent="0.15">
      <c r="A3983" t="s">
        <v>202</v>
      </c>
      <c r="B3983" t="s">
        <v>286</v>
      </c>
      <c r="C3983" t="s">
        <v>21</v>
      </c>
      <c r="D3983" t="s">
        <v>204</v>
      </c>
      <c r="E3983" t="s">
        <v>167</v>
      </c>
      <c r="F3983">
        <v>2013</v>
      </c>
      <c r="G3983">
        <v>66.926659459998405</v>
      </c>
      <c r="H3983">
        <v>69.548337983906805</v>
      </c>
      <c r="I3983">
        <v>63.945800623993001</v>
      </c>
    </row>
    <row r="3984" spans="1:9" x14ac:dyDescent="0.15">
      <c r="A3984" t="s">
        <v>202</v>
      </c>
      <c r="B3984" t="s">
        <v>286</v>
      </c>
      <c r="C3984" t="s">
        <v>1</v>
      </c>
      <c r="D3984" t="s">
        <v>204</v>
      </c>
      <c r="E3984" t="s">
        <v>167</v>
      </c>
      <c r="F3984">
        <v>2013</v>
      </c>
      <c r="G3984">
        <v>68.282355578577807</v>
      </c>
      <c r="H3984">
        <v>71.271814358023406</v>
      </c>
      <c r="I3984">
        <v>64.826224565834906</v>
      </c>
    </row>
    <row r="3985" spans="1:9" x14ac:dyDescent="0.15">
      <c r="A3985" t="s">
        <v>202</v>
      </c>
      <c r="B3985" t="s">
        <v>286</v>
      </c>
      <c r="C3985" t="s">
        <v>205</v>
      </c>
      <c r="D3985" t="s">
        <v>204</v>
      </c>
      <c r="E3985" t="s">
        <v>167</v>
      </c>
      <c r="F3985">
        <v>2013</v>
      </c>
      <c r="G3985">
        <v>67.641248546253195</v>
      </c>
      <c r="H3985">
        <v>70.426848645686206</v>
      </c>
      <c r="I3985">
        <v>64.386707804000494</v>
      </c>
    </row>
    <row r="3986" spans="1:9" x14ac:dyDescent="0.15">
      <c r="A3986" t="s">
        <v>202</v>
      </c>
      <c r="B3986" t="s">
        <v>287</v>
      </c>
      <c r="C3986" t="s">
        <v>21</v>
      </c>
      <c r="D3986" t="s">
        <v>204</v>
      </c>
      <c r="E3986" t="s">
        <v>167</v>
      </c>
      <c r="F3986">
        <v>2013</v>
      </c>
      <c r="G3986">
        <v>67.048676394607398</v>
      </c>
      <c r="H3986">
        <v>69.674093823425196</v>
      </c>
      <c r="I3986">
        <v>64.158184756858105</v>
      </c>
    </row>
    <row r="3987" spans="1:9" x14ac:dyDescent="0.15">
      <c r="A3987" t="s">
        <v>202</v>
      </c>
      <c r="B3987" t="s">
        <v>287</v>
      </c>
      <c r="C3987" t="s">
        <v>1</v>
      </c>
      <c r="D3987" t="s">
        <v>204</v>
      </c>
      <c r="E3987" t="s">
        <v>167</v>
      </c>
      <c r="F3987">
        <v>2013</v>
      </c>
      <c r="G3987">
        <v>68.818635388013803</v>
      </c>
      <c r="H3987">
        <v>71.870012753860195</v>
      </c>
      <c r="I3987">
        <v>65.391525692771594</v>
      </c>
    </row>
    <row r="3988" spans="1:9" x14ac:dyDescent="0.15">
      <c r="A3988" t="s">
        <v>202</v>
      </c>
      <c r="B3988" t="s">
        <v>287</v>
      </c>
      <c r="C3988" t="s">
        <v>205</v>
      </c>
      <c r="D3988" t="s">
        <v>204</v>
      </c>
      <c r="E3988" t="s">
        <v>167</v>
      </c>
      <c r="F3988">
        <v>2013</v>
      </c>
      <c r="G3988">
        <v>67.948345418738597</v>
      </c>
      <c r="H3988">
        <v>70.787883626793302</v>
      </c>
      <c r="I3988">
        <v>64.699658130551498</v>
      </c>
    </row>
    <row r="3989" spans="1:9" x14ac:dyDescent="0.15">
      <c r="A3989" t="s">
        <v>202</v>
      </c>
      <c r="B3989" t="s">
        <v>288</v>
      </c>
      <c r="C3989" t="s">
        <v>21</v>
      </c>
      <c r="D3989" t="s">
        <v>204</v>
      </c>
      <c r="E3989" t="s">
        <v>167</v>
      </c>
      <c r="F3989">
        <v>2013</v>
      </c>
      <c r="G3989">
        <v>69.184135278417799</v>
      </c>
      <c r="H3989">
        <v>71.913959735059606</v>
      </c>
      <c r="I3989">
        <v>66.059299353955097</v>
      </c>
    </row>
    <row r="3990" spans="1:9" x14ac:dyDescent="0.15">
      <c r="A3990" t="s">
        <v>202</v>
      </c>
      <c r="B3990" t="s">
        <v>288</v>
      </c>
      <c r="C3990" t="s">
        <v>1</v>
      </c>
      <c r="D3990" t="s">
        <v>204</v>
      </c>
      <c r="E3990" t="s">
        <v>167</v>
      </c>
      <c r="F3990">
        <v>2013</v>
      </c>
      <c r="G3990">
        <v>70.349266371224502</v>
      </c>
      <c r="H3990">
        <v>73.660538838075396</v>
      </c>
      <c r="I3990">
        <v>66.719787873752793</v>
      </c>
    </row>
    <row r="3991" spans="1:9" x14ac:dyDescent="0.15">
      <c r="A3991" t="s">
        <v>202</v>
      </c>
      <c r="B3991" t="s">
        <v>288</v>
      </c>
      <c r="C3991" t="s">
        <v>205</v>
      </c>
      <c r="D3991" t="s">
        <v>204</v>
      </c>
      <c r="E3991" t="s">
        <v>167</v>
      </c>
      <c r="F3991">
        <v>2013</v>
      </c>
      <c r="G3991">
        <v>69.790339814847997</v>
      </c>
      <c r="H3991">
        <v>72.7830880529566</v>
      </c>
      <c r="I3991">
        <v>66.385428865045697</v>
      </c>
    </row>
    <row r="3992" spans="1:9" x14ac:dyDescent="0.15">
      <c r="A3992" t="s">
        <v>202</v>
      </c>
      <c r="B3992" t="s">
        <v>289</v>
      </c>
      <c r="C3992" t="s">
        <v>21</v>
      </c>
      <c r="D3992" t="s">
        <v>204</v>
      </c>
      <c r="E3992" t="s">
        <v>167</v>
      </c>
      <c r="F3992">
        <v>2013</v>
      </c>
      <c r="G3992">
        <v>68.539021085747393</v>
      </c>
      <c r="H3992">
        <v>71.213911879067496</v>
      </c>
      <c r="I3992">
        <v>65.550681697838201</v>
      </c>
    </row>
    <row r="3993" spans="1:9" x14ac:dyDescent="0.15">
      <c r="A3993" t="s">
        <v>202</v>
      </c>
      <c r="B3993" t="s">
        <v>289</v>
      </c>
      <c r="C3993" t="s">
        <v>1</v>
      </c>
      <c r="D3993" t="s">
        <v>204</v>
      </c>
      <c r="E3993" t="s">
        <v>167</v>
      </c>
      <c r="F3993">
        <v>2013</v>
      </c>
      <c r="G3993">
        <v>69.6582085146228</v>
      </c>
      <c r="H3993">
        <v>72.839074904375195</v>
      </c>
      <c r="I3993">
        <v>66.022329375357998</v>
      </c>
    </row>
    <row r="3994" spans="1:9" x14ac:dyDescent="0.15">
      <c r="A3994" t="s">
        <v>202</v>
      </c>
      <c r="B3994" t="s">
        <v>289</v>
      </c>
      <c r="C3994" t="s">
        <v>205</v>
      </c>
      <c r="D3994" t="s">
        <v>204</v>
      </c>
      <c r="E3994" t="s">
        <v>167</v>
      </c>
      <c r="F3994">
        <v>2013</v>
      </c>
      <c r="G3994">
        <v>69.117796482521101</v>
      </c>
      <c r="H3994">
        <v>72.006410182529194</v>
      </c>
      <c r="I3994">
        <v>65.7774753469904</v>
      </c>
    </row>
    <row r="3995" spans="1:9" x14ac:dyDescent="0.15">
      <c r="A3995" t="s">
        <v>202</v>
      </c>
      <c r="B3995" t="s">
        <v>290</v>
      </c>
      <c r="C3995" t="s">
        <v>21</v>
      </c>
      <c r="D3995" t="s">
        <v>204</v>
      </c>
      <c r="E3995" t="s">
        <v>167</v>
      </c>
      <c r="F3995">
        <v>2013</v>
      </c>
      <c r="G3995">
        <v>68.769807797352001</v>
      </c>
      <c r="H3995">
        <v>71.457543725476</v>
      </c>
      <c r="I3995">
        <v>65.655014719600899</v>
      </c>
    </row>
    <row r="3996" spans="1:9" x14ac:dyDescent="0.15">
      <c r="A3996" t="s">
        <v>202</v>
      </c>
      <c r="B3996" t="s">
        <v>290</v>
      </c>
      <c r="C3996" t="s">
        <v>1</v>
      </c>
      <c r="D3996" t="s">
        <v>204</v>
      </c>
      <c r="E3996" t="s">
        <v>167</v>
      </c>
      <c r="F3996">
        <v>2013</v>
      </c>
      <c r="G3996">
        <v>70.480775389251605</v>
      </c>
      <c r="H3996">
        <v>73.716230596648302</v>
      </c>
      <c r="I3996">
        <v>66.750179612240501</v>
      </c>
    </row>
    <row r="3997" spans="1:9" x14ac:dyDescent="0.15">
      <c r="A3997" t="s">
        <v>202</v>
      </c>
      <c r="B3997" t="s">
        <v>290</v>
      </c>
      <c r="C3997" t="s">
        <v>205</v>
      </c>
      <c r="D3997" t="s">
        <v>204</v>
      </c>
      <c r="E3997" t="s">
        <v>167</v>
      </c>
      <c r="F3997">
        <v>2013</v>
      </c>
      <c r="G3997">
        <v>69.653972383313203</v>
      </c>
      <c r="H3997">
        <v>72.606926864809907</v>
      </c>
      <c r="I3997">
        <v>66.229104909463501</v>
      </c>
    </row>
    <row r="3998" spans="1:9" x14ac:dyDescent="0.15">
      <c r="A3998" t="s">
        <v>202</v>
      </c>
      <c r="B3998" t="s">
        <v>291</v>
      </c>
      <c r="C3998" t="s">
        <v>21</v>
      </c>
      <c r="D3998" t="s">
        <v>204</v>
      </c>
      <c r="E3998" t="s">
        <v>167</v>
      </c>
      <c r="F3998">
        <v>2013</v>
      </c>
      <c r="G3998">
        <v>68.589656553322399</v>
      </c>
      <c r="H3998">
        <v>71.248589682953494</v>
      </c>
      <c r="I3998">
        <v>65.516500800909796</v>
      </c>
    </row>
    <row r="3999" spans="1:9" x14ac:dyDescent="0.15">
      <c r="A3999" t="s">
        <v>202</v>
      </c>
      <c r="B3999" t="s">
        <v>291</v>
      </c>
      <c r="C3999" t="s">
        <v>1</v>
      </c>
      <c r="D3999" t="s">
        <v>204</v>
      </c>
      <c r="E3999" t="s">
        <v>167</v>
      </c>
      <c r="F3999">
        <v>2013</v>
      </c>
      <c r="G3999">
        <v>70.272969018240303</v>
      </c>
      <c r="H3999">
        <v>73.408249995279903</v>
      </c>
      <c r="I3999">
        <v>66.604761459231597</v>
      </c>
    </row>
    <row r="4000" spans="1:9" x14ac:dyDescent="0.15">
      <c r="A4000" t="s">
        <v>202</v>
      </c>
      <c r="B4000" t="s">
        <v>291</v>
      </c>
      <c r="C4000" t="s">
        <v>205</v>
      </c>
      <c r="D4000" t="s">
        <v>204</v>
      </c>
      <c r="E4000" t="s">
        <v>167</v>
      </c>
      <c r="F4000">
        <v>2013</v>
      </c>
      <c r="G4000">
        <v>69.446467098978204</v>
      </c>
      <c r="H4000">
        <v>72.322747385050704</v>
      </c>
      <c r="I4000">
        <v>66.072469983177797</v>
      </c>
    </row>
    <row r="4001" spans="1:9" x14ac:dyDescent="0.15">
      <c r="A4001" t="s">
        <v>202</v>
      </c>
      <c r="B4001" t="s">
        <v>292</v>
      </c>
      <c r="C4001" t="s">
        <v>21</v>
      </c>
      <c r="D4001" t="s">
        <v>204</v>
      </c>
      <c r="E4001" t="s">
        <v>167</v>
      </c>
      <c r="F4001">
        <v>2013</v>
      </c>
      <c r="G4001">
        <v>67.410344882693806</v>
      </c>
      <c r="H4001">
        <v>69.996843708239098</v>
      </c>
      <c r="I4001">
        <v>64.362447373834598</v>
      </c>
    </row>
    <row r="4002" spans="1:9" x14ac:dyDescent="0.15">
      <c r="A4002" t="s">
        <v>202</v>
      </c>
      <c r="B4002" t="s">
        <v>292</v>
      </c>
      <c r="C4002" t="s">
        <v>1</v>
      </c>
      <c r="D4002" t="s">
        <v>204</v>
      </c>
      <c r="E4002" t="s">
        <v>167</v>
      </c>
      <c r="F4002">
        <v>2013</v>
      </c>
      <c r="G4002">
        <v>69.400359486168497</v>
      </c>
      <c r="H4002">
        <v>72.471960532725106</v>
      </c>
      <c r="I4002">
        <v>65.876069279741202</v>
      </c>
    </row>
    <row r="4003" spans="1:9" x14ac:dyDescent="0.15">
      <c r="A4003" t="s">
        <v>202</v>
      </c>
      <c r="B4003" t="s">
        <v>292</v>
      </c>
      <c r="C4003" t="s">
        <v>205</v>
      </c>
      <c r="D4003" t="s">
        <v>204</v>
      </c>
      <c r="E4003" t="s">
        <v>167</v>
      </c>
      <c r="F4003">
        <v>2013</v>
      </c>
      <c r="G4003">
        <v>68.451451364611799</v>
      </c>
      <c r="H4003">
        <v>71.315660011617794</v>
      </c>
      <c r="I4003">
        <v>65.165312922087296</v>
      </c>
    </row>
    <row r="4004" spans="1:9" x14ac:dyDescent="0.15">
      <c r="A4004" t="s">
        <v>202</v>
      </c>
      <c r="B4004" t="s">
        <v>293</v>
      </c>
      <c r="C4004" t="s">
        <v>21</v>
      </c>
      <c r="D4004" t="s">
        <v>204</v>
      </c>
      <c r="E4004" t="s">
        <v>167</v>
      </c>
      <c r="F4004">
        <v>2013</v>
      </c>
      <c r="G4004">
        <v>67.919045374263206</v>
      </c>
      <c r="H4004">
        <v>70.483672680073695</v>
      </c>
      <c r="I4004">
        <v>64.885164717377094</v>
      </c>
    </row>
    <row r="4005" spans="1:9" x14ac:dyDescent="0.15">
      <c r="A4005" t="s">
        <v>202</v>
      </c>
      <c r="B4005" t="s">
        <v>293</v>
      </c>
      <c r="C4005" t="s">
        <v>1</v>
      </c>
      <c r="D4005" t="s">
        <v>204</v>
      </c>
      <c r="E4005" t="s">
        <v>167</v>
      </c>
      <c r="F4005">
        <v>2013</v>
      </c>
      <c r="G4005">
        <v>69.779885726182897</v>
      </c>
      <c r="H4005">
        <v>72.830160930027702</v>
      </c>
      <c r="I4005">
        <v>66.254285957259597</v>
      </c>
    </row>
    <row r="4006" spans="1:9" x14ac:dyDescent="0.15">
      <c r="A4006" t="s">
        <v>202</v>
      </c>
      <c r="B4006" t="s">
        <v>293</v>
      </c>
      <c r="C4006" t="s">
        <v>205</v>
      </c>
      <c r="D4006" t="s">
        <v>204</v>
      </c>
      <c r="E4006" t="s">
        <v>167</v>
      </c>
      <c r="F4006">
        <v>2013</v>
      </c>
      <c r="G4006">
        <v>68.8692921555254</v>
      </c>
      <c r="H4006">
        <v>71.668856407820996</v>
      </c>
      <c r="I4006">
        <v>65.588220041683101</v>
      </c>
    </row>
    <row r="4007" spans="1:9" x14ac:dyDescent="0.15">
      <c r="A4007" t="s">
        <v>202</v>
      </c>
      <c r="B4007" t="s">
        <v>294</v>
      </c>
      <c r="C4007" t="s">
        <v>21</v>
      </c>
      <c r="D4007" t="s">
        <v>204</v>
      </c>
      <c r="E4007" t="s">
        <v>167</v>
      </c>
      <c r="F4007">
        <v>2013</v>
      </c>
      <c r="G4007">
        <v>68.365616510683694</v>
      </c>
      <c r="H4007">
        <v>71.071970839008699</v>
      </c>
      <c r="I4007">
        <v>65.350145141174707</v>
      </c>
    </row>
    <row r="4008" spans="1:9" x14ac:dyDescent="0.15">
      <c r="A4008" t="s">
        <v>202</v>
      </c>
      <c r="B4008" t="s">
        <v>294</v>
      </c>
      <c r="C4008" t="s">
        <v>1</v>
      </c>
      <c r="D4008" t="s">
        <v>204</v>
      </c>
      <c r="E4008" t="s">
        <v>167</v>
      </c>
      <c r="F4008">
        <v>2013</v>
      </c>
      <c r="G4008">
        <v>69.685962613738496</v>
      </c>
      <c r="H4008">
        <v>72.880156284088201</v>
      </c>
      <c r="I4008">
        <v>66.097538363034502</v>
      </c>
    </row>
    <row r="4009" spans="1:9" x14ac:dyDescent="0.15">
      <c r="A4009" t="s">
        <v>202</v>
      </c>
      <c r="B4009" t="s">
        <v>294</v>
      </c>
      <c r="C4009" t="s">
        <v>205</v>
      </c>
      <c r="D4009" t="s">
        <v>204</v>
      </c>
      <c r="E4009" t="s">
        <v>167</v>
      </c>
      <c r="F4009">
        <v>2013</v>
      </c>
      <c r="G4009">
        <v>69.036623750053906</v>
      </c>
      <c r="H4009">
        <v>71.966503531795595</v>
      </c>
      <c r="I4009">
        <v>65.655601740240797</v>
      </c>
    </row>
    <row r="4010" spans="1:9" x14ac:dyDescent="0.15">
      <c r="A4010" t="s">
        <v>202</v>
      </c>
      <c r="B4010" t="s">
        <v>295</v>
      </c>
      <c r="C4010" t="s">
        <v>21</v>
      </c>
      <c r="D4010" t="s">
        <v>204</v>
      </c>
      <c r="E4010" t="s">
        <v>167</v>
      </c>
      <c r="F4010">
        <v>2013</v>
      </c>
      <c r="G4010">
        <v>67.535504072655897</v>
      </c>
      <c r="H4010">
        <v>70.085422483873103</v>
      </c>
      <c r="I4010">
        <v>64.618826864314798</v>
      </c>
    </row>
    <row r="4011" spans="1:9" x14ac:dyDescent="0.15">
      <c r="A4011" t="s">
        <v>202</v>
      </c>
      <c r="B4011" t="s">
        <v>295</v>
      </c>
      <c r="C4011" t="s">
        <v>1</v>
      </c>
      <c r="D4011" t="s">
        <v>204</v>
      </c>
      <c r="E4011" t="s">
        <v>167</v>
      </c>
      <c r="F4011">
        <v>2013</v>
      </c>
      <c r="G4011">
        <v>69.217114730872794</v>
      </c>
      <c r="H4011">
        <v>72.246243226744497</v>
      </c>
      <c r="I4011">
        <v>65.782327241056905</v>
      </c>
    </row>
    <row r="4012" spans="1:9" x14ac:dyDescent="0.15">
      <c r="A4012" t="s">
        <v>202</v>
      </c>
      <c r="B4012" t="s">
        <v>295</v>
      </c>
      <c r="C4012" t="s">
        <v>205</v>
      </c>
      <c r="D4012" t="s">
        <v>204</v>
      </c>
      <c r="E4012" t="s">
        <v>167</v>
      </c>
      <c r="F4012">
        <v>2013</v>
      </c>
      <c r="G4012">
        <v>68.375632863652896</v>
      </c>
      <c r="H4012">
        <v>71.173553036785293</v>
      </c>
      <c r="I4012">
        <v>65.193828482655704</v>
      </c>
    </row>
    <row r="4013" spans="1:9" x14ac:dyDescent="0.15">
      <c r="A4013" t="s">
        <v>202</v>
      </c>
      <c r="B4013" t="s">
        <v>296</v>
      </c>
      <c r="C4013" t="s">
        <v>21</v>
      </c>
      <c r="D4013" t="s">
        <v>204</v>
      </c>
      <c r="E4013" t="s">
        <v>167</v>
      </c>
      <c r="F4013">
        <v>2013</v>
      </c>
      <c r="G4013">
        <v>67.402061261493401</v>
      </c>
      <c r="H4013">
        <v>69.974825831981306</v>
      </c>
      <c r="I4013">
        <v>64.434885811599003</v>
      </c>
    </row>
    <row r="4014" spans="1:9" x14ac:dyDescent="0.15">
      <c r="A4014" t="s">
        <v>202</v>
      </c>
      <c r="B4014" t="s">
        <v>296</v>
      </c>
      <c r="C4014" t="s">
        <v>1</v>
      </c>
      <c r="D4014" t="s">
        <v>204</v>
      </c>
      <c r="E4014" t="s">
        <v>167</v>
      </c>
      <c r="F4014">
        <v>2013</v>
      </c>
      <c r="G4014">
        <v>68.766014317508706</v>
      </c>
      <c r="H4014">
        <v>71.817462953275594</v>
      </c>
      <c r="I4014">
        <v>65.287717375653699</v>
      </c>
    </row>
    <row r="4015" spans="1:9" x14ac:dyDescent="0.15">
      <c r="A4015" t="s">
        <v>202</v>
      </c>
      <c r="B4015" t="s">
        <v>296</v>
      </c>
      <c r="C4015" t="s">
        <v>205</v>
      </c>
      <c r="D4015" t="s">
        <v>204</v>
      </c>
      <c r="E4015" t="s">
        <v>167</v>
      </c>
      <c r="F4015">
        <v>2013</v>
      </c>
      <c r="G4015">
        <v>68.110967565696498</v>
      </c>
      <c r="H4015">
        <v>70.889104954404303</v>
      </c>
      <c r="I4015">
        <v>64.847788641925604</v>
      </c>
    </row>
    <row r="4016" spans="1:9" x14ac:dyDescent="0.15">
      <c r="A4016" t="s">
        <v>202</v>
      </c>
      <c r="B4016" t="s">
        <v>297</v>
      </c>
      <c r="C4016" t="s">
        <v>21</v>
      </c>
      <c r="D4016" t="s">
        <v>204</v>
      </c>
      <c r="E4016" t="s">
        <v>167</v>
      </c>
      <c r="F4016">
        <v>2013</v>
      </c>
      <c r="G4016">
        <v>67.348815762797798</v>
      </c>
      <c r="H4016">
        <v>69.830136630559394</v>
      </c>
      <c r="I4016">
        <v>64.432924071477501</v>
      </c>
    </row>
    <row r="4017" spans="1:9" x14ac:dyDescent="0.15">
      <c r="A4017" t="s">
        <v>202</v>
      </c>
      <c r="B4017" t="s">
        <v>297</v>
      </c>
      <c r="C4017" t="s">
        <v>1</v>
      </c>
      <c r="D4017" t="s">
        <v>204</v>
      </c>
      <c r="E4017" t="s">
        <v>167</v>
      </c>
      <c r="F4017">
        <v>2013</v>
      </c>
      <c r="G4017">
        <v>69.001058010705407</v>
      </c>
      <c r="H4017">
        <v>72.004563175849796</v>
      </c>
      <c r="I4017">
        <v>65.612135334971597</v>
      </c>
    </row>
    <row r="4018" spans="1:9" x14ac:dyDescent="0.15">
      <c r="A4018" t="s">
        <v>202</v>
      </c>
      <c r="B4018" t="s">
        <v>297</v>
      </c>
      <c r="C4018" t="s">
        <v>205</v>
      </c>
      <c r="D4018" t="s">
        <v>204</v>
      </c>
      <c r="E4018" t="s">
        <v>167</v>
      </c>
      <c r="F4018">
        <v>2013</v>
      </c>
      <c r="G4018">
        <v>68.189425787362893</v>
      </c>
      <c r="H4018">
        <v>70.960391909952406</v>
      </c>
      <c r="I4018">
        <v>65.038216327250396</v>
      </c>
    </row>
    <row r="4019" spans="1:9" x14ac:dyDescent="0.15">
      <c r="A4019" t="s">
        <v>202</v>
      </c>
      <c r="B4019" t="s">
        <v>298</v>
      </c>
      <c r="C4019" t="s">
        <v>21</v>
      </c>
      <c r="D4019" t="s">
        <v>204</v>
      </c>
      <c r="E4019" t="s">
        <v>167</v>
      </c>
      <c r="F4019">
        <v>2013</v>
      </c>
      <c r="G4019">
        <v>66.532862969654602</v>
      </c>
      <c r="H4019">
        <v>69.059004330986198</v>
      </c>
      <c r="I4019">
        <v>63.686147868039399</v>
      </c>
    </row>
    <row r="4020" spans="1:9" x14ac:dyDescent="0.15">
      <c r="A4020" t="s">
        <v>202</v>
      </c>
      <c r="B4020" t="s">
        <v>298</v>
      </c>
      <c r="C4020" t="s">
        <v>1</v>
      </c>
      <c r="D4020" t="s">
        <v>204</v>
      </c>
      <c r="E4020" t="s">
        <v>167</v>
      </c>
      <c r="F4020">
        <v>2013</v>
      </c>
      <c r="G4020">
        <v>68.540487305915093</v>
      </c>
      <c r="H4020">
        <v>71.563183506883803</v>
      </c>
      <c r="I4020">
        <v>65.136471285949199</v>
      </c>
    </row>
    <row r="4021" spans="1:9" x14ac:dyDescent="0.15">
      <c r="A4021" t="s">
        <v>202</v>
      </c>
      <c r="B4021" t="s">
        <v>298</v>
      </c>
      <c r="C4021" t="s">
        <v>205</v>
      </c>
      <c r="D4021" t="s">
        <v>204</v>
      </c>
      <c r="E4021" t="s">
        <v>167</v>
      </c>
      <c r="F4021">
        <v>2013</v>
      </c>
      <c r="G4021">
        <v>67.534367229318903</v>
      </c>
      <c r="H4021">
        <v>70.272316140509304</v>
      </c>
      <c r="I4021">
        <v>64.382559565545193</v>
      </c>
    </row>
    <row r="4022" spans="1:9" x14ac:dyDescent="0.15">
      <c r="A4022" t="s">
        <v>202</v>
      </c>
      <c r="B4022" t="s">
        <v>299</v>
      </c>
      <c r="C4022" t="s">
        <v>21</v>
      </c>
      <c r="D4022" t="s">
        <v>204</v>
      </c>
      <c r="E4022" t="s">
        <v>167</v>
      </c>
      <c r="F4022">
        <v>2013</v>
      </c>
      <c r="G4022">
        <v>67.444429946376502</v>
      </c>
      <c r="H4022">
        <v>70.041567282300704</v>
      </c>
      <c r="I4022">
        <v>64.458258159119595</v>
      </c>
    </row>
    <row r="4023" spans="1:9" x14ac:dyDescent="0.15">
      <c r="A4023" t="s">
        <v>202</v>
      </c>
      <c r="B4023" t="s">
        <v>299</v>
      </c>
      <c r="C4023" t="s">
        <v>1</v>
      </c>
      <c r="D4023" t="s">
        <v>204</v>
      </c>
      <c r="E4023" t="s">
        <v>167</v>
      </c>
      <c r="F4023">
        <v>2013</v>
      </c>
      <c r="G4023">
        <v>69.193694299363699</v>
      </c>
      <c r="H4023">
        <v>72.257272584464005</v>
      </c>
      <c r="I4023">
        <v>65.620638384212299</v>
      </c>
    </row>
    <row r="4024" spans="1:9" x14ac:dyDescent="0.15">
      <c r="A4024" t="s">
        <v>202</v>
      </c>
      <c r="B4024" t="s">
        <v>299</v>
      </c>
      <c r="C4024" t="s">
        <v>205</v>
      </c>
      <c r="D4024" t="s">
        <v>204</v>
      </c>
      <c r="E4024" t="s">
        <v>167</v>
      </c>
      <c r="F4024">
        <v>2013</v>
      </c>
      <c r="G4024">
        <v>68.338982098741198</v>
      </c>
      <c r="H4024">
        <v>71.153425572895401</v>
      </c>
      <c r="I4024">
        <v>65.054006952682599</v>
      </c>
    </row>
    <row r="4025" spans="1:9" x14ac:dyDescent="0.15">
      <c r="A4025" t="s">
        <v>202</v>
      </c>
      <c r="B4025" t="s">
        <v>300</v>
      </c>
      <c r="C4025" t="s">
        <v>21</v>
      </c>
      <c r="D4025" t="s">
        <v>204</v>
      </c>
      <c r="E4025" t="s">
        <v>167</v>
      </c>
      <c r="F4025">
        <v>2013</v>
      </c>
      <c r="G4025">
        <v>67.005407514104107</v>
      </c>
      <c r="H4025">
        <v>69.5500234874646</v>
      </c>
      <c r="I4025">
        <v>64.117400949189403</v>
      </c>
    </row>
    <row r="4026" spans="1:9" x14ac:dyDescent="0.15">
      <c r="A4026" t="s">
        <v>202</v>
      </c>
      <c r="B4026" t="s">
        <v>300</v>
      </c>
      <c r="C4026" t="s">
        <v>1</v>
      </c>
      <c r="D4026" t="s">
        <v>204</v>
      </c>
      <c r="E4026" t="s">
        <v>167</v>
      </c>
      <c r="F4026">
        <v>2013</v>
      </c>
      <c r="G4026">
        <v>68.5134707416548</v>
      </c>
      <c r="H4026">
        <v>71.547420014183302</v>
      </c>
      <c r="I4026">
        <v>65.1311612173659</v>
      </c>
    </row>
    <row r="4027" spans="1:9" x14ac:dyDescent="0.15">
      <c r="A4027" t="s">
        <v>202</v>
      </c>
      <c r="B4027" t="s">
        <v>300</v>
      </c>
      <c r="C4027" t="s">
        <v>205</v>
      </c>
      <c r="D4027" t="s">
        <v>204</v>
      </c>
      <c r="E4027" t="s">
        <v>167</v>
      </c>
      <c r="F4027">
        <v>2013</v>
      </c>
      <c r="G4027">
        <v>67.780577062177997</v>
      </c>
      <c r="H4027">
        <v>70.529917121791897</v>
      </c>
      <c r="I4027">
        <v>64.655852033029106</v>
      </c>
    </row>
    <row r="4028" spans="1:9" x14ac:dyDescent="0.15">
      <c r="A4028" t="s">
        <v>202</v>
      </c>
      <c r="B4028" t="s">
        <v>301</v>
      </c>
      <c r="C4028" t="s">
        <v>21</v>
      </c>
      <c r="D4028" t="s">
        <v>204</v>
      </c>
      <c r="E4028" t="s">
        <v>167</v>
      </c>
      <c r="F4028">
        <v>2013</v>
      </c>
      <c r="G4028">
        <v>66.952785485893202</v>
      </c>
      <c r="H4028">
        <v>69.429764155484506</v>
      </c>
      <c r="I4028">
        <v>64.044237744634998</v>
      </c>
    </row>
    <row r="4029" spans="1:9" x14ac:dyDescent="0.15">
      <c r="A4029" t="s">
        <v>202</v>
      </c>
      <c r="B4029" t="s">
        <v>301</v>
      </c>
      <c r="C4029" t="s">
        <v>1</v>
      </c>
      <c r="D4029" t="s">
        <v>204</v>
      </c>
      <c r="E4029" t="s">
        <v>167</v>
      </c>
      <c r="F4029">
        <v>2013</v>
      </c>
      <c r="G4029">
        <v>68.578432151156306</v>
      </c>
      <c r="H4029">
        <v>71.563159494795599</v>
      </c>
      <c r="I4029">
        <v>65.127353557475104</v>
      </c>
    </row>
    <row r="4030" spans="1:9" x14ac:dyDescent="0.15">
      <c r="A4030" t="s">
        <v>202</v>
      </c>
      <c r="B4030" t="s">
        <v>301</v>
      </c>
      <c r="C4030" t="s">
        <v>205</v>
      </c>
      <c r="D4030" t="s">
        <v>204</v>
      </c>
      <c r="E4030" t="s">
        <v>167</v>
      </c>
      <c r="F4030">
        <v>2013</v>
      </c>
      <c r="G4030">
        <v>67.774830343739197</v>
      </c>
      <c r="H4030">
        <v>70.5055193797443</v>
      </c>
      <c r="I4030">
        <v>64.517391592452995</v>
      </c>
    </row>
    <row r="4031" spans="1:9" x14ac:dyDescent="0.15">
      <c r="A4031" t="s">
        <v>202</v>
      </c>
      <c r="B4031" t="s">
        <v>302</v>
      </c>
      <c r="C4031" t="s">
        <v>21</v>
      </c>
      <c r="D4031" t="s">
        <v>204</v>
      </c>
      <c r="E4031" t="s">
        <v>167</v>
      </c>
      <c r="F4031">
        <v>2013</v>
      </c>
      <c r="G4031">
        <v>67.143681839748794</v>
      </c>
      <c r="H4031">
        <v>69.667048975984699</v>
      </c>
      <c r="I4031">
        <v>64.161240756376301</v>
      </c>
    </row>
    <row r="4032" spans="1:9" x14ac:dyDescent="0.15">
      <c r="A4032" t="s">
        <v>202</v>
      </c>
      <c r="B4032" t="s">
        <v>302</v>
      </c>
      <c r="C4032" t="s">
        <v>1</v>
      </c>
      <c r="D4032" t="s">
        <v>204</v>
      </c>
      <c r="E4032" t="s">
        <v>167</v>
      </c>
      <c r="F4032">
        <v>2013</v>
      </c>
      <c r="G4032">
        <v>68.136782055365501</v>
      </c>
      <c r="H4032">
        <v>71.091537991287495</v>
      </c>
      <c r="I4032">
        <v>64.652271323284893</v>
      </c>
    </row>
    <row r="4033" spans="1:9" x14ac:dyDescent="0.15">
      <c r="A4033" t="s">
        <v>202</v>
      </c>
      <c r="B4033" t="s">
        <v>302</v>
      </c>
      <c r="C4033" t="s">
        <v>205</v>
      </c>
      <c r="D4033" t="s">
        <v>204</v>
      </c>
      <c r="E4033" t="s">
        <v>167</v>
      </c>
      <c r="F4033">
        <v>2013</v>
      </c>
      <c r="G4033">
        <v>67.653068513193801</v>
      </c>
      <c r="H4033">
        <v>70.381713930247301</v>
      </c>
      <c r="I4033">
        <v>64.503649288039895</v>
      </c>
    </row>
    <row r="4034" spans="1:9" x14ac:dyDescent="0.15">
      <c r="A4034" t="s">
        <v>202</v>
      </c>
      <c r="B4034" t="s">
        <v>303</v>
      </c>
      <c r="C4034" t="s">
        <v>21</v>
      </c>
      <c r="D4034" t="s">
        <v>204</v>
      </c>
      <c r="E4034" t="s">
        <v>167</v>
      </c>
      <c r="F4034">
        <v>2013</v>
      </c>
      <c r="G4034">
        <v>67.0941657304258</v>
      </c>
      <c r="H4034">
        <v>69.798059869141099</v>
      </c>
      <c r="I4034">
        <v>64.171117062744798</v>
      </c>
    </row>
    <row r="4035" spans="1:9" x14ac:dyDescent="0.15">
      <c r="A4035" t="s">
        <v>202</v>
      </c>
      <c r="B4035" t="s">
        <v>303</v>
      </c>
      <c r="C4035" t="s">
        <v>1</v>
      </c>
      <c r="D4035" t="s">
        <v>204</v>
      </c>
      <c r="E4035" t="s">
        <v>167</v>
      </c>
      <c r="F4035">
        <v>2013</v>
      </c>
      <c r="G4035">
        <v>68.295585537600004</v>
      </c>
      <c r="H4035">
        <v>71.299579237443297</v>
      </c>
      <c r="I4035">
        <v>64.844301520648202</v>
      </c>
    </row>
    <row r="4036" spans="1:9" x14ac:dyDescent="0.15">
      <c r="A4036" t="s">
        <v>202</v>
      </c>
      <c r="B4036" t="s">
        <v>303</v>
      </c>
      <c r="C4036" t="s">
        <v>205</v>
      </c>
      <c r="D4036" t="s">
        <v>204</v>
      </c>
      <c r="E4036" t="s">
        <v>167</v>
      </c>
      <c r="F4036">
        <v>2013</v>
      </c>
      <c r="G4036">
        <v>67.711111689880795</v>
      </c>
      <c r="H4036">
        <v>70.531661942783501</v>
      </c>
      <c r="I4036">
        <v>64.521045997661105</v>
      </c>
    </row>
    <row r="4037" spans="1:9" x14ac:dyDescent="0.15">
      <c r="A4037" t="s">
        <v>202</v>
      </c>
      <c r="B4037" t="s">
        <v>304</v>
      </c>
      <c r="C4037" t="s">
        <v>21</v>
      </c>
      <c r="D4037" t="s">
        <v>204</v>
      </c>
      <c r="E4037" t="s">
        <v>167</v>
      </c>
      <c r="F4037">
        <v>2013</v>
      </c>
      <c r="G4037">
        <v>65.857083895963399</v>
      </c>
      <c r="H4037">
        <v>68.402603306551498</v>
      </c>
      <c r="I4037">
        <v>62.993317121397801</v>
      </c>
    </row>
    <row r="4038" spans="1:9" x14ac:dyDescent="0.15">
      <c r="A4038" t="s">
        <v>202</v>
      </c>
      <c r="B4038" t="s">
        <v>304</v>
      </c>
      <c r="C4038" t="s">
        <v>1</v>
      </c>
      <c r="D4038" t="s">
        <v>204</v>
      </c>
      <c r="E4038" t="s">
        <v>167</v>
      </c>
      <c r="F4038">
        <v>2013</v>
      </c>
      <c r="G4038">
        <v>68.068318591830703</v>
      </c>
      <c r="H4038">
        <v>71.077710143376905</v>
      </c>
      <c r="I4038">
        <v>64.575911127296607</v>
      </c>
    </row>
    <row r="4039" spans="1:9" x14ac:dyDescent="0.15">
      <c r="A4039" t="s">
        <v>202</v>
      </c>
      <c r="B4039" t="s">
        <v>304</v>
      </c>
      <c r="C4039" t="s">
        <v>205</v>
      </c>
      <c r="D4039" t="s">
        <v>204</v>
      </c>
      <c r="E4039" t="s">
        <v>167</v>
      </c>
      <c r="F4039">
        <v>2013</v>
      </c>
      <c r="G4039">
        <v>66.963826426636302</v>
      </c>
      <c r="H4039">
        <v>69.7738718414533</v>
      </c>
      <c r="I4039">
        <v>63.768020176344599</v>
      </c>
    </row>
    <row r="4040" spans="1:9" x14ac:dyDescent="0.15">
      <c r="A4040" t="s">
        <v>202</v>
      </c>
      <c r="B4040" t="s">
        <v>305</v>
      </c>
      <c r="C4040" t="s">
        <v>21</v>
      </c>
      <c r="D4040" t="s">
        <v>204</v>
      </c>
      <c r="E4040" t="s">
        <v>167</v>
      </c>
      <c r="F4040">
        <v>2013</v>
      </c>
      <c r="G4040">
        <v>67.126086194201903</v>
      </c>
      <c r="H4040">
        <v>69.563065566328007</v>
      </c>
      <c r="I4040">
        <v>64.331015256080804</v>
      </c>
    </row>
    <row r="4041" spans="1:9" x14ac:dyDescent="0.15">
      <c r="A4041" t="s">
        <v>202</v>
      </c>
      <c r="B4041" t="s">
        <v>305</v>
      </c>
      <c r="C4041" t="s">
        <v>1</v>
      </c>
      <c r="D4041" t="s">
        <v>204</v>
      </c>
      <c r="E4041" t="s">
        <v>167</v>
      </c>
      <c r="F4041">
        <v>2013</v>
      </c>
      <c r="G4041">
        <v>68.531375885058793</v>
      </c>
      <c r="H4041">
        <v>71.530783494239898</v>
      </c>
      <c r="I4041">
        <v>65.050015964419899</v>
      </c>
    </row>
    <row r="4042" spans="1:9" x14ac:dyDescent="0.15">
      <c r="A4042" t="s">
        <v>202</v>
      </c>
      <c r="B4042" t="s">
        <v>305</v>
      </c>
      <c r="C4042" t="s">
        <v>205</v>
      </c>
      <c r="D4042" t="s">
        <v>204</v>
      </c>
      <c r="E4042" t="s">
        <v>167</v>
      </c>
      <c r="F4042">
        <v>2013</v>
      </c>
      <c r="G4042">
        <v>67.838977980986101</v>
      </c>
      <c r="H4042">
        <v>70.582145827348796</v>
      </c>
      <c r="I4042">
        <v>64.664800250522404</v>
      </c>
    </row>
    <row r="4043" spans="1:9" x14ac:dyDescent="0.15">
      <c r="A4043" t="s">
        <v>202</v>
      </c>
      <c r="B4043" t="s">
        <v>306</v>
      </c>
      <c r="C4043" t="s">
        <v>21</v>
      </c>
      <c r="D4043" t="s">
        <v>204</v>
      </c>
      <c r="E4043" t="s">
        <v>167</v>
      </c>
      <c r="F4043">
        <v>2013</v>
      </c>
      <c r="G4043">
        <v>66.359143607223899</v>
      </c>
      <c r="H4043">
        <v>68.844176737522702</v>
      </c>
      <c r="I4043">
        <v>63.529623070600302</v>
      </c>
    </row>
    <row r="4044" spans="1:9" x14ac:dyDescent="0.15">
      <c r="A4044" t="s">
        <v>202</v>
      </c>
      <c r="B4044" t="s">
        <v>306</v>
      </c>
      <c r="C4044" t="s">
        <v>1</v>
      </c>
      <c r="D4044" t="s">
        <v>204</v>
      </c>
      <c r="E4044" t="s">
        <v>167</v>
      </c>
      <c r="F4044">
        <v>2013</v>
      </c>
      <c r="G4044">
        <v>68.474864532727807</v>
      </c>
      <c r="H4044">
        <v>71.567763705918395</v>
      </c>
      <c r="I4044">
        <v>64.9392923346186</v>
      </c>
    </row>
    <row r="4045" spans="1:9" x14ac:dyDescent="0.15">
      <c r="A4045" t="s">
        <v>202</v>
      </c>
      <c r="B4045" t="s">
        <v>306</v>
      </c>
      <c r="C4045" t="s">
        <v>205</v>
      </c>
      <c r="D4045" t="s">
        <v>204</v>
      </c>
      <c r="E4045" t="s">
        <v>167</v>
      </c>
      <c r="F4045">
        <v>2013</v>
      </c>
      <c r="G4045">
        <v>67.4118565800986</v>
      </c>
      <c r="H4045">
        <v>70.154833172214097</v>
      </c>
      <c r="I4045">
        <v>64.192791203401498</v>
      </c>
    </row>
    <row r="4046" spans="1:9" x14ac:dyDescent="0.15">
      <c r="A4046" t="s">
        <v>202</v>
      </c>
      <c r="B4046" t="s">
        <v>307</v>
      </c>
      <c r="C4046" t="s">
        <v>21</v>
      </c>
      <c r="D4046" t="s">
        <v>204</v>
      </c>
      <c r="E4046" t="s">
        <v>167</v>
      </c>
      <c r="F4046">
        <v>2013</v>
      </c>
      <c r="G4046">
        <v>66.677350185030804</v>
      </c>
      <c r="H4046">
        <v>69.173738180232903</v>
      </c>
      <c r="I4046">
        <v>63.9384508534852</v>
      </c>
    </row>
    <row r="4047" spans="1:9" x14ac:dyDescent="0.15">
      <c r="A4047" t="s">
        <v>202</v>
      </c>
      <c r="B4047" t="s">
        <v>307</v>
      </c>
      <c r="C4047" t="s">
        <v>1</v>
      </c>
      <c r="D4047" t="s">
        <v>204</v>
      </c>
      <c r="E4047" t="s">
        <v>167</v>
      </c>
      <c r="F4047">
        <v>2013</v>
      </c>
      <c r="G4047">
        <v>68.599459786709104</v>
      </c>
      <c r="H4047">
        <v>71.725133244103702</v>
      </c>
      <c r="I4047">
        <v>65.174338096816001</v>
      </c>
    </row>
    <row r="4048" spans="1:9" x14ac:dyDescent="0.15">
      <c r="A4048" t="s">
        <v>202</v>
      </c>
      <c r="B4048" t="s">
        <v>307</v>
      </c>
      <c r="C4048" t="s">
        <v>205</v>
      </c>
      <c r="D4048" t="s">
        <v>204</v>
      </c>
      <c r="E4048" t="s">
        <v>167</v>
      </c>
      <c r="F4048">
        <v>2013</v>
      </c>
      <c r="G4048">
        <v>67.621945455425603</v>
      </c>
      <c r="H4048">
        <v>70.412855363891396</v>
      </c>
      <c r="I4048">
        <v>64.548270505697204</v>
      </c>
    </row>
    <row r="4049" spans="1:9" x14ac:dyDescent="0.15">
      <c r="A4049" t="s">
        <v>202</v>
      </c>
      <c r="B4049" t="s">
        <v>308</v>
      </c>
      <c r="C4049" t="s">
        <v>21</v>
      </c>
      <c r="D4049" t="s">
        <v>204</v>
      </c>
      <c r="E4049" t="s">
        <v>167</v>
      </c>
      <c r="F4049">
        <v>2013</v>
      </c>
      <c r="G4049">
        <v>66.377125962511997</v>
      </c>
      <c r="H4049">
        <v>68.930699434192107</v>
      </c>
      <c r="I4049">
        <v>63.563234030234398</v>
      </c>
    </row>
    <row r="4050" spans="1:9" x14ac:dyDescent="0.15">
      <c r="A4050" t="s">
        <v>202</v>
      </c>
      <c r="B4050" t="s">
        <v>308</v>
      </c>
      <c r="C4050" t="s">
        <v>1</v>
      </c>
      <c r="D4050" t="s">
        <v>204</v>
      </c>
      <c r="E4050" t="s">
        <v>167</v>
      </c>
      <c r="F4050">
        <v>2013</v>
      </c>
      <c r="G4050">
        <v>67.985835127837703</v>
      </c>
      <c r="H4050">
        <v>71.059144601810601</v>
      </c>
      <c r="I4050">
        <v>64.720357123043996</v>
      </c>
    </row>
    <row r="4051" spans="1:9" x14ac:dyDescent="0.15">
      <c r="A4051" t="s">
        <v>202</v>
      </c>
      <c r="B4051" t="s">
        <v>308</v>
      </c>
      <c r="C4051" t="s">
        <v>205</v>
      </c>
      <c r="D4051" t="s">
        <v>204</v>
      </c>
      <c r="E4051" t="s">
        <v>167</v>
      </c>
      <c r="F4051">
        <v>2013</v>
      </c>
      <c r="G4051">
        <v>67.210689178832396</v>
      </c>
      <c r="H4051">
        <v>69.997641308624296</v>
      </c>
      <c r="I4051">
        <v>64.150967244274398</v>
      </c>
    </row>
    <row r="4052" spans="1:9" x14ac:dyDescent="0.15">
      <c r="A4052" t="s">
        <v>202</v>
      </c>
      <c r="B4052" t="s">
        <v>309</v>
      </c>
      <c r="C4052" t="s">
        <v>21</v>
      </c>
      <c r="D4052" t="s">
        <v>204</v>
      </c>
      <c r="E4052" t="s">
        <v>167</v>
      </c>
      <c r="F4052">
        <v>2013</v>
      </c>
      <c r="G4052">
        <v>64.928711524000803</v>
      </c>
      <c r="H4052">
        <v>67.349923629710204</v>
      </c>
      <c r="I4052">
        <v>62.080790882498498</v>
      </c>
    </row>
    <row r="4053" spans="1:9" x14ac:dyDescent="0.15">
      <c r="A4053" t="s">
        <v>202</v>
      </c>
      <c r="B4053" t="s">
        <v>309</v>
      </c>
      <c r="C4053" t="s">
        <v>1</v>
      </c>
      <c r="D4053" t="s">
        <v>204</v>
      </c>
      <c r="E4053" t="s">
        <v>167</v>
      </c>
      <c r="F4053">
        <v>2013</v>
      </c>
      <c r="G4053">
        <v>67.734963645089607</v>
      </c>
      <c r="H4053">
        <v>70.637633538915196</v>
      </c>
      <c r="I4053">
        <v>64.3626007366924</v>
      </c>
    </row>
    <row r="4054" spans="1:9" x14ac:dyDescent="0.15">
      <c r="A4054" t="s">
        <v>202</v>
      </c>
      <c r="B4054" t="s">
        <v>309</v>
      </c>
      <c r="C4054" t="s">
        <v>205</v>
      </c>
      <c r="D4054" t="s">
        <v>204</v>
      </c>
      <c r="E4054" t="s">
        <v>167</v>
      </c>
      <c r="F4054">
        <v>2013</v>
      </c>
      <c r="G4054">
        <v>66.300118932346706</v>
      </c>
      <c r="H4054">
        <v>68.970789484392597</v>
      </c>
      <c r="I4054">
        <v>63.180315969168603</v>
      </c>
    </row>
    <row r="4055" spans="1:9" x14ac:dyDescent="0.15">
      <c r="A4055" t="s">
        <v>202</v>
      </c>
      <c r="B4055" t="s">
        <v>310</v>
      </c>
      <c r="C4055" t="s">
        <v>21</v>
      </c>
      <c r="D4055" t="s">
        <v>204</v>
      </c>
      <c r="E4055" t="s">
        <v>167</v>
      </c>
      <c r="F4055">
        <v>2013</v>
      </c>
      <c r="G4055">
        <v>65.493917848508104</v>
      </c>
      <c r="H4055">
        <v>68.038571405964205</v>
      </c>
      <c r="I4055">
        <v>62.6573572784568</v>
      </c>
    </row>
    <row r="4056" spans="1:9" x14ac:dyDescent="0.15">
      <c r="A4056" t="s">
        <v>202</v>
      </c>
      <c r="B4056" t="s">
        <v>310</v>
      </c>
      <c r="C4056" t="s">
        <v>1</v>
      </c>
      <c r="D4056" t="s">
        <v>204</v>
      </c>
      <c r="E4056" t="s">
        <v>167</v>
      </c>
      <c r="F4056">
        <v>2013</v>
      </c>
      <c r="G4056">
        <v>67.724566389323996</v>
      </c>
      <c r="H4056">
        <v>70.839391073207196</v>
      </c>
      <c r="I4056">
        <v>64.305008089242804</v>
      </c>
    </row>
    <row r="4057" spans="1:9" x14ac:dyDescent="0.15">
      <c r="A4057" t="s">
        <v>202</v>
      </c>
      <c r="B4057" t="s">
        <v>310</v>
      </c>
      <c r="C4057" t="s">
        <v>205</v>
      </c>
      <c r="D4057" t="s">
        <v>204</v>
      </c>
      <c r="E4057" t="s">
        <v>167</v>
      </c>
      <c r="F4057">
        <v>2013</v>
      </c>
      <c r="G4057">
        <v>66.609107020597605</v>
      </c>
      <c r="H4057">
        <v>69.403337644356995</v>
      </c>
      <c r="I4057">
        <v>63.457916547857003</v>
      </c>
    </row>
    <row r="4058" spans="1:9" x14ac:dyDescent="0.15">
      <c r="A4058" t="s">
        <v>202</v>
      </c>
      <c r="B4058" t="s">
        <v>311</v>
      </c>
      <c r="C4058" t="s">
        <v>21</v>
      </c>
      <c r="D4058" t="s">
        <v>204</v>
      </c>
      <c r="E4058" t="s">
        <v>167</v>
      </c>
      <c r="F4058">
        <v>2013</v>
      </c>
      <c r="G4058">
        <v>69.502726199609299</v>
      </c>
      <c r="H4058">
        <v>72.1208878990969</v>
      </c>
      <c r="I4058">
        <v>66.316942843408299</v>
      </c>
    </row>
    <row r="4059" spans="1:9" x14ac:dyDescent="0.15">
      <c r="A4059" t="s">
        <v>202</v>
      </c>
      <c r="B4059" t="s">
        <v>311</v>
      </c>
      <c r="C4059" t="s">
        <v>1</v>
      </c>
      <c r="D4059" t="s">
        <v>204</v>
      </c>
      <c r="E4059" t="s">
        <v>167</v>
      </c>
      <c r="F4059">
        <v>2013</v>
      </c>
      <c r="G4059">
        <v>70.823717036495694</v>
      </c>
      <c r="H4059">
        <v>73.9278195250333</v>
      </c>
      <c r="I4059">
        <v>67.098822165610599</v>
      </c>
    </row>
    <row r="4060" spans="1:9" x14ac:dyDescent="0.15">
      <c r="A4060" t="s">
        <v>202</v>
      </c>
      <c r="B4060" t="s">
        <v>311</v>
      </c>
      <c r="C4060" t="s">
        <v>205</v>
      </c>
      <c r="D4060" t="s">
        <v>204</v>
      </c>
      <c r="E4060" t="s">
        <v>167</v>
      </c>
      <c r="F4060">
        <v>2013</v>
      </c>
      <c r="G4060">
        <v>70.206791300600599</v>
      </c>
      <c r="H4060">
        <v>73.059324956535093</v>
      </c>
      <c r="I4060">
        <v>66.784455054620295</v>
      </c>
    </row>
    <row r="4061" spans="1:9" x14ac:dyDescent="0.15">
      <c r="A4061" t="s">
        <v>202</v>
      </c>
      <c r="B4061" t="s">
        <v>312</v>
      </c>
      <c r="C4061" t="s">
        <v>21</v>
      </c>
      <c r="D4061" t="s">
        <v>204</v>
      </c>
      <c r="E4061" t="s">
        <v>167</v>
      </c>
      <c r="F4061">
        <v>2013</v>
      </c>
      <c r="G4061">
        <v>69.223329468009894</v>
      </c>
      <c r="H4061">
        <v>71.811814768769807</v>
      </c>
      <c r="I4061">
        <v>66.213924714973501</v>
      </c>
    </row>
    <row r="4062" spans="1:9" x14ac:dyDescent="0.15">
      <c r="A4062" t="s">
        <v>202</v>
      </c>
      <c r="B4062" t="s">
        <v>312</v>
      </c>
      <c r="C4062" t="s">
        <v>1</v>
      </c>
      <c r="D4062" t="s">
        <v>204</v>
      </c>
      <c r="E4062" t="s">
        <v>167</v>
      </c>
      <c r="F4062">
        <v>2013</v>
      </c>
      <c r="G4062">
        <v>70.590210434967005</v>
      </c>
      <c r="H4062">
        <v>73.714326071007207</v>
      </c>
      <c r="I4062">
        <v>67.087148563677303</v>
      </c>
    </row>
    <row r="4063" spans="1:9" x14ac:dyDescent="0.15">
      <c r="A4063" t="s">
        <v>202</v>
      </c>
      <c r="B4063" t="s">
        <v>312</v>
      </c>
      <c r="C4063" t="s">
        <v>205</v>
      </c>
      <c r="D4063" t="s">
        <v>204</v>
      </c>
      <c r="E4063" t="s">
        <v>167</v>
      </c>
      <c r="F4063">
        <v>2013</v>
      </c>
      <c r="G4063">
        <v>69.932809473701099</v>
      </c>
      <c r="H4063">
        <v>72.796443565763795</v>
      </c>
      <c r="I4063">
        <v>66.646887907294996</v>
      </c>
    </row>
    <row r="4064" spans="1:9" x14ac:dyDescent="0.15">
      <c r="A4064" t="s">
        <v>202</v>
      </c>
      <c r="B4064" t="s">
        <v>313</v>
      </c>
      <c r="C4064" t="s">
        <v>21</v>
      </c>
      <c r="D4064" t="s">
        <v>204</v>
      </c>
      <c r="E4064" t="s">
        <v>167</v>
      </c>
      <c r="F4064">
        <v>2013</v>
      </c>
      <c r="G4064">
        <v>69.080271450749294</v>
      </c>
      <c r="H4064">
        <v>71.6782235122011</v>
      </c>
      <c r="I4064">
        <v>66.033163581736105</v>
      </c>
    </row>
    <row r="4065" spans="1:9" x14ac:dyDescent="0.15">
      <c r="A4065" t="s">
        <v>202</v>
      </c>
      <c r="B4065" t="s">
        <v>313</v>
      </c>
      <c r="C4065" t="s">
        <v>1</v>
      </c>
      <c r="D4065" t="s">
        <v>204</v>
      </c>
      <c r="E4065" t="s">
        <v>167</v>
      </c>
      <c r="F4065">
        <v>2013</v>
      </c>
      <c r="G4065">
        <v>70.513239041832705</v>
      </c>
      <c r="H4065">
        <v>73.698472281247007</v>
      </c>
      <c r="I4065">
        <v>66.8823979199435</v>
      </c>
    </row>
    <row r="4066" spans="1:9" x14ac:dyDescent="0.15">
      <c r="A4066" t="s">
        <v>202</v>
      </c>
      <c r="B4066" t="s">
        <v>313</v>
      </c>
      <c r="C4066" t="s">
        <v>205</v>
      </c>
      <c r="D4066" t="s">
        <v>204</v>
      </c>
      <c r="E4066" t="s">
        <v>167</v>
      </c>
      <c r="F4066">
        <v>2013</v>
      </c>
      <c r="G4066">
        <v>69.842217395692501</v>
      </c>
      <c r="H4066">
        <v>72.720774620959006</v>
      </c>
      <c r="I4066">
        <v>66.423919071199904</v>
      </c>
    </row>
    <row r="4067" spans="1:9" x14ac:dyDescent="0.15">
      <c r="A4067" t="s">
        <v>202</v>
      </c>
      <c r="B4067" t="s">
        <v>314</v>
      </c>
      <c r="C4067" t="s">
        <v>21</v>
      </c>
      <c r="D4067" t="s">
        <v>204</v>
      </c>
      <c r="E4067" t="s">
        <v>167</v>
      </c>
      <c r="F4067">
        <v>2013</v>
      </c>
      <c r="G4067">
        <v>67.523581195454199</v>
      </c>
      <c r="H4067">
        <v>70.043030047068001</v>
      </c>
      <c r="I4067">
        <v>64.562459856649497</v>
      </c>
    </row>
    <row r="4068" spans="1:9" x14ac:dyDescent="0.15">
      <c r="A4068" t="s">
        <v>202</v>
      </c>
      <c r="B4068" t="s">
        <v>314</v>
      </c>
      <c r="C4068" t="s">
        <v>1</v>
      </c>
      <c r="D4068" t="s">
        <v>204</v>
      </c>
      <c r="E4068" t="s">
        <v>167</v>
      </c>
      <c r="F4068">
        <v>2013</v>
      </c>
      <c r="G4068">
        <v>69.8312673206933</v>
      </c>
      <c r="H4068">
        <v>72.791768109570299</v>
      </c>
      <c r="I4068">
        <v>66.266095152261002</v>
      </c>
    </row>
    <row r="4069" spans="1:9" x14ac:dyDescent="0.15">
      <c r="A4069" t="s">
        <v>202</v>
      </c>
      <c r="B4069" t="s">
        <v>314</v>
      </c>
      <c r="C4069" t="s">
        <v>205</v>
      </c>
      <c r="D4069" t="s">
        <v>204</v>
      </c>
      <c r="E4069" t="s">
        <v>167</v>
      </c>
      <c r="F4069">
        <v>2013</v>
      </c>
      <c r="G4069">
        <v>68.681336448967699</v>
      </c>
      <c r="H4069">
        <v>71.452178002089099</v>
      </c>
      <c r="I4069">
        <v>65.339888111988699</v>
      </c>
    </row>
    <row r="4070" spans="1:9" x14ac:dyDescent="0.15">
      <c r="A4070" t="s">
        <v>202</v>
      </c>
      <c r="B4070" t="s">
        <v>315</v>
      </c>
      <c r="C4070" t="s">
        <v>21</v>
      </c>
      <c r="D4070" t="s">
        <v>204</v>
      </c>
      <c r="E4070" t="s">
        <v>167</v>
      </c>
      <c r="F4070">
        <v>2013</v>
      </c>
      <c r="G4070">
        <v>67.863190177132594</v>
      </c>
      <c r="H4070">
        <v>70.448581979289898</v>
      </c>
      <c r="I4070">
        <v>64.896589426198304</v>
      </c>
    </row>
    <row r="4071" spans="1:9" x14ac:dyDescent="0.15">
      <c r="A4071" t="s">
        <v>202</v>
      </c>
      <c r="B4071" t="s">
        <v>315</v>
      </c>
      <c r="C4071" t="s">
        <v>1</v>
      </c>
      <c r="D4071" t="s">
        <v>204</v>
      </c>
      <c r="E4071" t="s">
        <v>167</v>
      </c>
      <c r="F4071">
        <v>2013</v>
      </c>
      <c r="G4071">
        <v>68.986180446527698</v>
      </c>
      <c r="H4071">
        <v>71.982685689640505</v>
      </c>
      <c r="I4071">
        <v>65.555105330443695</v>
      </c>
    </row>
    <row r="4072" spans="1:9" x14ac:dyDescent="0.15">
      <c r="A4072" t="s">
        <v>202</v>
      </c>
      <c r="B4072" t="s">
        <v>315</v>
      </c>
      <c r="C4072" t="s">
        <v>205</v>
      </c>
      <c r="D4072" t="s">
        <v>204</v>
      </c>
      <c r="E4072" t="s">
        <v>167</v>
      </c>
      <c r="F4072">
        <v>2013</v>
      </c>
      <c r="G4072">
        <v>68.463812507415</v>
      </c>
      <c r="H4072">
        <v>71.205932302294798</v>
      </c>
      <c r="I4072">
        <v>65.2770429462377</v>
      </c>
    </row>
    <row r="4073" spans="1:9" x14ac:dyDescent="0.15">
      <c r="A4073" t="s">
        <v>202</v>
      </c>
      <c r="B4073" t="s">
        <v>316</v>
      </c>
      <c r="C4073" t="s">
        <v>21</v>
      </c>
      <c r="D4073" t="s">
        <v>204</v>
      </c>
      <c r="E4073" t="s">
        <v>167</v>
      </c>
      <c r="F4073">
        <v>2013</v>
      </c>
      <c r="G4073">
        <v>68.141539070144802</v>
      </c>
      <c r="H4073">
        <v>70.660157159079105</v>
      </c>
      <c r="I4073">
        <v>65.155791151408806</v>
      </c>
    </row>
    <row r="4074" spans="1:9" x14ac:dyDescent="0.15">
      <c r="A4074" t="s">
        <v>202</v>
      </c>
      <c r="B4074" t="s">
        <v>316</v>
      </c>
      <c r="C4074" t="s">
        <v>1</v>
      </c>
      <c r="D4074" t="s">
        <v>204</v>
      </c>
      <c r="E4074" t="s">
        <v>167</v>
      </c>
      <c r="F4074">
        <v>2013</v>
      </c>
      <c r="G4074">
        <v>69.6977438835101</v>
      </c>
      <c r="H4074">
        <v>72.738623490568102</v>
      </c>
      <c r="I4074">
        <v>66.276580173764799</v>
      </c>
    </row>
    <row r="4075" spans="1:9" x14ac:dyDescent="0.15">
      <c r="A4075" t="s">
        <v>202</v>
      </c>
      <c r="B4075" t="s">
        <v>316</v>
      </c>
      <c r="C4075" t="s">
        <v>205</v>
      </c>
      <c r="D4075" t="s">
        <v>204</v>
      </c>
      <c r="E4075" t="s">
        <v>167</v>
      </c>
      <c r="F4075">
        <v>2013</v>
      </c>
      <c r="G4075">
        <v>68.942059595222503</v>
      </c>
      <c r="H4075">
        <v>71.7102103525378</v>
      </c>
      <c r="I4075">
        <v>65.721833992252002</v>
      </c>
    </row>
    <row r="4076" spans="1:9" x14ac:dyDescent="0.15">
      <c r="A4076" t="s">
        <v>202</v>
      </c>
      <c r="B4076" t="s">
        <v>317</v>
      </c>
      <c r="C4076" t="s">
        <v>21</v>
      </c>
      <c r="D4076" t="s">
        <v>204</v>
      </c>
      <c r="E4076" t="s">
        <v>167</v>
      </c>
      <c r="F4076">
        <v>2013</v>
      </c>
      <c r="G4076">
        <v>67.475886971135793</v>
      </c>
      <c r="H4076">
        <v>70.0898603623056</v>
      </c>
      <c r="I4076">
        <v>64.5235657782776</v>
      </c>
    </row>
    <row r="4077" spans="1:9" x14ac:dyDescent="0.15">
      <c r="A4077" t="s">
        <v>202</v>
      </c>
      <c r="B4077" t="s">
        <v>317</v>
      </c>
      <c r="C4077" t="s">
        <v>1</v>
      </c>
      <c r="D4077" t="s">
        <v>204</v>
      </c>
      <c r="E4077" t="s">
        <v>167</v>
      </c>
      <c r="F4077">
        <v>2013</v>
      </c>
      <c r="G4077">
        <v>69.242143844375903</v>
      </c>
      <c r="H4077">
        <v>72.3427871263751</v>
      </c>
      <c r="I4077">
        <v>65.692247485422598</v>
      </c>
    </row>
    <row r="4078" spans="1:9" x14ac:dyDescent="0.15">
      <c r="A4078" t="s">
        <v>202</v>
      </c>
      <c r="B4078" t="s">
        <v>317</v>
      </c>
      <c r="C4078" t="s">
        <v>205</v>
      </c>
      <c r="D4078" t="s">
        <v>204</v>
      </c>
      <c r="E4078" t="s">
        <v>167</v>
      </c>
      <c r="F4078">
        <v>2013</v>
      </c>
      <c r="G4078">
        <v>68.385094135167904</v>
      </c>
      <c r="H4078">
        <v>71.246638875902903</v>
      </c>
      <c r="I4078">
        <v>65.120775554323302</v>
      </c>
    </row>
    <row r="4079" spans="1:9" x14ac:dyDescent="0.15">
      <c r="A4079" t="s">
        <v>202</v>
      </c>
      <c r="B4079" t="s">
        <v>318</v>
      </c>
      <c r="C4079" t="s">
        <v>21</v>
      </c>
      <c r="D4079" t="s">
        <v>204</v>
      </c>
      <c r="E4079" t="s">
        <v>167</v>
      </c>
      <c r="F4079">
        <v>2013</v>
      </c>
      <c r="G4079">
        <v>68.095997562722999</v>
      </c>
      <c r="H4079">
        <v>70.651383857125595</v>
      </c>
      <c r="I4079">
        <v>65.083585031280606</v>
      </c>
    </row>
    <row r="4080" spans="1:9" x14ac:dyDescent="0.15">
      <c r="A4080" t="s">
        <v>202</v>
      </c>
      <c r="B4080" t="s">
        <v>318</v>
      </c>
      <c r="C4080" t="s">
        <v>1</v>
      </c>
      <c r="D4080" t="s">
        <v>204</v>
      </c>
      <c r="E4080" t="s">
        <v>167</v>
      </c>
      <c r="F4080">
        <v>2013</v>
      </c>
      <c r="G4080">
        <v>69.883794341639998</v>
      </c>
      <c r="H4080">
        <v>73.062224407012195</v>
      </c>
      <c r="I4080">
        <v>66.343585408745</v>
      </c>
    </row>
    <row r="4081" spans="1:9" x14ac:dyDescent="0.15">
      <c r="A4081" t="s">
        <v>202</v>
      </c>
      <c r="B4081" t="s">
        <v>318</v>
      </c>
      <c r="C4081" t="s">
        <v>205</v>
      </c>
      <c r="D4081" t="s">
        <v>204</v>
      </c>
      <c r="E4081" t="s">
        <v>167</v>
      </c>
      <c r="F4081">
        <v>2013</v>
      </c>
      <c r="G4081">
        <v>69.021962331468501</v>
      </c>
      <c r="H4081">
        <v>71.858675931669396</v>
      </c>
      <c r="I4081">
        <v>65.757161782768307</v>
      </c>
    </row>
    <row r="4082" spans="1:9" x14ac:dyDescent="0.15">
      <c r="A4082" t="s">
        <v>202</v>
      </c>
      <c r="B4082" t="s">
        <v>319</v>
      </c>
      <c r="C4082" t="s">
        <v>21</v>
      </c>
      <c r="D4082" t="s">
        <v>204</v>
      </c>
      <c r="E4082" t="s">
        <v>167</v>
      </c>
      <c r="F4082">
        <v>2013</v>
      </c>
      <c r="G4082">
        <v>67.858740294119301</v>
      </c>
      <c r="H4082">
        <v>70.404771361169693</v>
      </c>
      <c r="I4082">
        <v>64.874523102931093</v>
      </c>
    </row>
    <row r="4083" spans="1:9" x14ac:dyDescent="0.15">
      <c r="A4083" t="s">
        <v>202</v>
      </c>
      <c r="B4083" t="s">
        <v>319</v>
      </c>
      <c r="C4083" t="s">
        <v>1</v>
      </c>
      <c r="D4083" t="s">
        <v>204</v>
      </c>
      <c r="E4083" t="s">
        <v>167</v>
      </c>
      <c r="F4083">
        <v>2013</v>
      </c>
      <c r="G4083">
        <v>69.570208455680401</v>
      </c>
      <c r="H4083">
        <v>72.639887009229</v>
      </c>
      <c r="I4083">
        <v>66.053367676416997</v>
      </c>
    </row>
    <row r="4084" spans="1:9" x14ac:dyDescent="0.15">
      <c r="A4084" t="s">
        <v>202</v>
      </c>
      <c r="B4084" t="s">
        <v>319</v>
      </c>
      <c r="C4084" t="s">
        <v>205</v>
      </c>
      <c r="D4084" t="s">
        <v>204</v>
      </c>
      <c r="E4084" t="s">
        <v>167</v>
      </c>
      <c r="F4084">
        <v>2013</v>
      </c>
      <c r="G4084">
        <v>68.741978882533701</v>
      </c>
      <c r="H4084">
        <v>71.610998908003594</v>
      </c>
      <c r="I4084">
        <v>65.488581185550501</v>
      </c>
    </row>
    <row r="4085" spans="1:9" x14ac:dyDescent="0.15">
      <c r="A4085" t="s">
        <v>202</v>
      </c>
      <c r="B4085" t="s">
        <v>320</v>
      </c>
      <c r="C4085" t="s">
        <v>21</v>
      </c>
      <c r="D4085" t="s">
        <v>204</v>
      </c>
      <c r="E4085" t="s">
        <v>167</v>
      </c>
      <c r="F4085">
        <v>2013</v>
      </c>
      <c r="G4085">
        <v>68.104697159918004</v>
      </c>
      <c r="H4085">
        <v>70.732485207235797</v>
      </c>
      <c r="I4085">
        <v>65.134716297578507</v>
      </c>
    </row>
    <row r="4086" spans="1:9" x14ac:dyDescent="0.15">
      <c r="A4086" t="s">
        <v>202</v>
      </c>
      <c r="B4086" t="s">
        <v>320</v>
      </c>
      <c r="C4086" t="s">
        <v>1</v>
      </c>
      <c r="D4086" t="s">
        <v>204</v>
      </c>
      <c r="E4086" t="s">
        <v>167</v>
      </c>
      <c r="F4086">
        <v>2013</v>
      </c>
      <c r="G4086">
        <v>69.602865750466904</v>
      </c>
      <c r="H4086">
        <v>72.718048809085502</v>
      </c>
      <c r="I4086">
        <v>66.045596666019193</v>
      </c>
    </row>
    <row r="4087" spans="1:9" x14ac:dyDescent="0.15">
      <c r="A4087" t="s">
        <v>202</v>
      </c>
      <c r="B4087" t="s">
        <v>320</v>
      </c>
      <c r="C4087" t="s">
        <v>205</v>
      </c>
      <c r="D4087" t="s">
        <v>204</v>
      </c>
      <c r="E4087" t="s">
        <v>167</v>
      </c>
      <c r="F4087">
        <v>2013</v>
      </c>
      <c r="G4087">
        <v>68.872561013524205</v>
      </c>
      <c r="H4087">
        <v>71.756306240335107</v>
      </c>
      <c r="I4087">
        <v>65.610019467004705</v>
      </c>
    </row>
    <row r="4088" spans="1:9" x14ac:dyDescent="0.15">
      <c r="A4088" t="s">
        <v>202</v>
      </c>
      <c r="B4088" t="s">
        <v>321</v>
      </c>
      <c r="C4088" t="s">
        <v>21</v>
      </c>
      <c r="D4088" t="s">
        <v>204</v>
      </c>
      <c r="E4088" t="s">
        <v>167</v>
      </c>
      <c r="F4088">
        <v>2013</v>
      </c>
      <c r="G4088">
        <v>67.593880586819495</v>
      </c>
      <c r="H4088">
        <v>70.109333766805904</v>
      </c>
      <c r="I4088">
        <v>64.636558342683202</v>
      </c>
    </row>
    <row r="4089" spans="1:9" x14ac:dyDescent="0.15">
      <c r="A4089" t="s">
        <v>202</v>
      </c>
      <c r="B4089" t="s">
        <v>321</v>
      </c>
      <c r="C4089" t="s">
        <v>1</v>
      </c>
      <c r="D4089" t="s">
        <v>204</v>
      </c>
      <c r="E4089" t="s">
        <v>167</v>
      </c>
      <c r="F4089">
        <v>2013</v>
      </c>
      <c r="G4089">
        <v>69.429069508635607</v>
      </c>
      <c r="H4089">
        <v>72.497749192489707</v>
      </c>
      <c r="I4089">
        <v>65.892900731091004</v>
      </c>
    </row>
    <row r="4090" spans="1:9" x14ac:dyDescent="0.15">
      <c r="A4090" t="s">
        <v>202</v>
      </c>
      <c r="B4090" t="s">
        <v>321</v>
      </c>
      <c r="C4090" t="s">
        <v>205</v>
      </c>
      <c r="D4090" t="s">
        <v>204</v>
      </c>
      <c r="E4090" t="s">
        <v>167</v>
      </c>
      <c r="F4090">
        <v>2013</v>
      </c>
      <c r="G4090">
        <v>68.532601378873096</v>
      </c>
      <c r="H4090">
        <v>71.355944104889204</v>
      </c>
      <c r="I4090">
        <v>65.283115947554904</v>
      </c>
    </row>
    <row r="4091" spans="1:9" x14ac:dyDescent="0.15">
      <c r="A4091" t="s">
        <v>202</v>
      </c>
      <c r="B4091" t="s">
        <v>322</v>
      </c>
      <c r="C4091" t="s">
        <v>21</v>
      </c>
      <c r="D4091" t="s">
        <v>204</v>
      </c>
      <c r="E4091" t="s">
        <v>167</v>
      </c>
      <c r="F4091">
        <v>2013</v>
      </c>
      <c r="G4091">
        <v>67.7106226679918</v>
      </c>
      <c r="H4091">
        <v>70.258874755165195</v>
      </c>
      <c r="I4091">
        <v>64.701455552430104</v>
      </c>
    </row>
    <row r="4092" spans="1:9" x14ac:dyDescent="0.15">
      <c r="A4092" t="s">
        <v>202</v>
      </c>
      <c r="B4092" t="s">
        <v>322</v>
      </c>
      <c r="C4092" t="s">
        <v>1</v>
      </c>
      <c r="D4092" t="s">
        <v>204</v>
      </c>
      <c r="E4092" t="s">
        <v>167</v>
      </c>
      <c r="F4092">
        <v>2013</v>
      </c>
      <c r="G4092">
        <v>68.923865566011003</v>
      </c>
      <c r="H4092">
        <v>71.892732566979106</v>
      </c>
      <c r="I4092">
        <v>65.430586436147493</v>
      </c>
    </row>
    <row r="4093" spans="1:9" x14ac:dyDescent="0.15">
      <c r="A4093" t="s">
        <v>202</v>
      </c>
      <c r="B4093" t="s">
        <v>322</v>
      </c>
      <c r="C4093" t="s">
        <v>205</v>
      </c>
      <c r="D4093" t="s">
        <v>204</v>
      </c>
      <c r="E4093" t="s">
        <v>167</v>
      </c>
      <c r="F4093">
        <v>2013</v>
      </c>
      <c r="G4093">
        <v>68.339440634076794</v>
      </c>
      <c r="H4093">
        <v>71.117172928418896</v>
      </c>
      <c r="I4093">
        <v>65.114267160141395</v>
      </c>
    </row>
    <row r="4094" spans="1:9" x14ac:dyDescent="0.15">
      <c r="A4094" t="s">
        <v>202</v>
      </c>
      <c r="B4094" t="s">
        <v>323</v>
      </c>
      <c r="C4094" t="s">
        <v>21</v>
      </c>
      <c r="D4094" t="s">
        <v>204</v>
      </c>
      <c r="E4094" t="s">
        <v>167</v>
      </c>
      <c r="F4094">
        <v>2013</v>
      </c>
      <c r="G4094">
        <v>67.175972217208098</v>
      </c>
      <c r="H4094">
        <v>69.682226231289405</v>
      </c>
      <c r="I4094">
        <v>64.200436429102098</v>
      </c>
    </row>
    <row r="4095" spans="1:9" x14ac:dyDescent="0.15">
      <c r="A4095" t="s">
        <v>202</v>
      </c>
      <c r="B4095" t="s">
        <v>323</v>
      </c>
      <c r="C4095" t="s">
        <v>1</v>
      </c>
      <c r="D4095" t="s">
        <v>204</v>
      </c>
      <c r="E4095" t="s">
        <v>167</v>
      </c>
      <c r="F4095">
        <v>2013</v>
      </c>
      <c r="G4095">
        <v>69.104199338529895</v>
      </c>
      <c r="H4095">
        <v>72.195757872542103</v>
      </c>
      <c r="I4095">
        <v>65.659372563132294</v>
      </c>
    </row>
    <row r="4096" spans="1:9" x14ac:dyDescent="0.15">
      <c r="A4096" t="s">
        <v>202</v>
      </c>
      <c r="B4096" t="s">
        <v>323</v>
      </c>
      <c r="C4096" t="s">
        <v>205</v>
      </c>
      <c r="D4096" t="s">
        <v>204</v>
      </c>
      <c r="E4096" t="s">
        <v>167</v>
      </c>
      <c r="F4096">
        <v>2013</v>
      </c>
      <c r="G4096">
        <v>68.148659451429694</v>
      </c>
      <c r="H4096">
        <v>70.918524319166195</v>
      </c>
      <c r="I4096">
        <v>64.930353980863302</v>
      </c>
    </row>
    <row r="4097" spans="1:9" x14ac:dyDescent="0.15">
      <c r="A4097" t="s">
        <v>202</v>
      </c>
      <c r="B4097" t="s">
        <v>324</v>
      </c>
      <c r="C4097" t="s">
        <v>21</v>
      </c>
      <c r="D4097" t="s">
        <v>204</v>
      </c>
      <c r="E4097" t="s">
        <v>167</v>
      </c>
      <c r="F4097">
        <v>2013</v>
      </c>
      <c r="G4097">
        <v>66.363426249454605</v>
      </c>
      <c r="H4097">
        <v>68.851775642530001</v>
      </c>
      <c r="I4097">
        <v>63.569779132910099</v>
      </c>
    </row>
    <row r="4098" spans="1:9" x14ac:dyDescent="0.15">
      <c r="A4098" t="s">
        <v>202</v>
      </c>
      <c r="B4098" t="s">
        <v>324</v>
      </c>
      <c r="C4098" t="s">
        <v>1</v>
      </c>
      <c r="D4098" t="s">
        <v>204</v>
      </c>
      <c r="E4098" t="s">
        <v>167</v>
      </c>
      <c r="F4098">
        <v>2013</v>
      </c>
      <c r="G4098">
        <v>68.2563457334129</v>
      </c>
      <c r="H4098">
        <v>71.235924858455604</v>
      </c>
      <c r="I4098">
        <v>64.890590023249203</v>
      </c>
    </row>
    <row r="4099" spans="1:9" x14ac:dyDescent="0.15">
      <c r="A4099" t="s">
        <v>202</v>
      </c>
      <c r="B4099" t="s">
        <v>324</v>
      </c>
      <c r="C4099" t="s">
        <v>205</v>
      </c>
      <c r="D4099" t="s">
        <v>204</v>
      </c>
      <c r="E4099" t="s">
        <v>167</v>
      </c>
      <c r="F4099">
        <v>2013</v>
      </c>
      <c r="G4099">
        <v>67.308103639712797</v>
      </c>
      <c r="H4099">
        <v>70.0061325745571</v>
      </c>
      <c r="I4099">
        <v>64.238217253572699</v>
      </c>
    </row>
    <row r="4100" spans="1:9" x14ac:dyDescent="0.15">
      <c r="A4100" t="s">
        <v>202</v>
      </c>
      <c r="B4100" t="s">
        <v>325</v>
      </c>
      <c r="C4100" t="s">
        <v>21</v>
      </c>
      <c r="D4100" t="s">
        <v>204</v>
      </c>
      <c r="E4100" t="s">
        <v>167</v>
      </c>
      <c r="F4100">
        <v>2013</v>
      </c>
      <c r="G4100">
        <v>67.496459525870407</v>
      </c>
      <c r="H4100">
        <v>70.044002739376893</v>
      </c>
      <c r="I4100">
        <v>64.461736654396901</v>
      </c>
    </row>
    <row r="4101" spans="1:9" x14ac:dyDescent="0.15">
      <c r="A4101" t="s">
        <v>202</v>
      </c>
      <c r="B4101" t="s">
        <v>325</v>
      </c>
      <c r="C4101" t="s">
        <v>1</v>
      </c>
      <c r="D4101" t="s">
        <v>204</v>
      </c>
      <c r="E4101" t="s">
        <v>167</v>
      </c>
      <c r="F4101">
        <v>2013</v>
      </c>
      <c r="G4101">
        <v>69.077162440053996</v>
      </c>
      <c r="H4101">
        <v>72.101410493046004</v>
      </c>
      <c r="I4101">
        <v>65.611838533531298</v>
      </c>
    </row>
    <row r="4102" spans="1:9" x14ac:dyDescent="0.15">
      <c r="A4102" t="s">
        <v>202</v>
      </c>
      <c r="B4102" t="s">
        <v>325</v>
      </c>
      <c r="C4102" t="s">
        <v>205</v>
      </c>
      <c r="D4102" t="s">
        <v>204</v>
      </c>
      <c r="E4102" t="s">
        <v>167</v>
      </c>
      <c r="F4102">
        <v>2013</v>
      </c>
      <c r="G4102">
        <v>68.2997590533042</v>
      </c>
      <c r="H4102">
        <v>71.101188127255895</v>
      </c>
      <c r="I4102">
        <v>65.023164327265505</v>
      </c>
    </row>
    <row r="4103" spans="1:9" x14ac:dyDescent="0.15">
      <c r="A4103" t="s">
        <v>202</v>
      </c>
      <c r="B4103" t="s">
        <v>326</v>
      </c>
      <c r="C4103" t="s">
        <v>21</v>
      </c>
      <c r="D4103" t="s">
        <v>204</v>
      </c>
      <c r="E4103" t="s">
        <v>167</v>
      </c>
      <c r="F4103">
        <v>2013</v>
      </c>
      <c r="G4103">
        <v>68.712821447540193</v>
      </c>
      <c r="H4103">
        <v>71.3324054848093</v>
      </c>
      <c r="I4103">
        <v>65.712447801531795</v>
      </c>
    </row>
    <row r="4104" spans="1:9" x14ac:dyDescent="0.15">
      <c r="A4104" t="s">
        <v>202</v>
      </c>
      <c r="B4104" t="s">
        <v>326</v>
      </c>
      <c r="C4104" t="s">
        <v>1</v>
      </c>
      <c r="D4104" t="s">
        <v>204</v>
      </c>
      <c r="E4104" t="s">
        <v>167</v>
      </c>
      <c r="F4104">
        <v>2013</v>
      </c>
      <c r="G4104">
        <v>69.961901203309793</v>
      </c>
      <c r="H4104">
        <v>73.076764757722302</v>
      </c>
      <c r="I4104">
        <v>66.364593025422494</v>
      </c>
    </row>
    <row r="4105" spans="1:9" x14ac:dyDescent="0.15">
      <c r="A4105" t="s">
        <v>202</v>
      </c>
      <c r="B4105" t="s">
        <v>326</v>
      </c>
      <c r="C4105" t="s">
        <v>205</v>
      </c>
      <c r="D4105" t="s">
        <v>204</v>
      </c>
      <c r="E4105" t="s">
        <v>167</v>
      </c>
      <c r="F4105">
        <v>2013</v>
      </c>
      <c r="G4105">
        <v>69.346803882637303</v>
      </c>
      <c r="H4105">
        <v>72.174277744037894</v>
      </c>
      <c r="I4105">
        <v>66.024668326001404</v>
      </c>
    </row>
    <row r="4106" spans="1:9" x14ac:dyDescent="0.15">
      <c r="A4106" t="s">
        <v>202</v>
      </c>
      <c r="B4106" t="s">
        <v>327</v>
      </c>
      <c r="C4106" t="s">
        <v>21</v>
      </c>
      <c r="D4106" t="s">
        <v>204</v>
      </c>
      <c r="E4106" t="s">
        <v>167</v>
      </c>
      <c r="F4106">
        <v>2013</v>
      </c>
      <c r="G4106">
        <v>69.562345596715801</v>
      </c>
      <c r="H4106">
        <v>72.220190131649801</v>
      </c>
      <c r="I4106">
        <v>66.570174678037901</v>
      </c>
    </row>
    <row r="4107" spans="1:9" x14ac:dyDescent="0.15">
      <c r="A4107" t="s">
        <v>202</v>
      </c>
      <c r="B4107" t="s">
        <v>327</v>
      </c>
      <c r="C4107" t="s">
        <v>1</v>
      </c>
      <c r="D4107" t="s">
        <v>204</v>
      </c>
      <c r="E4107" t="s">
        <v>167</v>
      </c>
      <c r="F4107">
        <v>2013</v>
      </c>
      <c r="G4107">
        <v>70.846258503825297</v>
      </c>
      <c r="H4107">
        <v>73.929089824067702</v>
      </c>
      <c r="I4107">
        <v>67.184861482456</v>
      </c>
    </row>
    <row r="4108" spans="1:9" x14ac:dyDescent="0.15">
      <c r="A4108" t="s">
        <v>202</v>
      </c>
      <c r="B4108" t="s">
        <v>327</v>
      </c>
      <c r="C4108" t="s">
        <v>205</v>
      </c>
      <c r="D4108" t="s">
        <v>204</v>
      </c>
      <c r="E4108" t="s">
        <v>167</v>
      </c>
      <c r="F4108">
        <v>2013</v>
      </c>
      <c r="G4108">
        <v>70.232521386708697</v>
      </c>
      <c r="H4108">
        <v>73.079538016936397</v>
      </c>
      <c r="I4108">
        <v>66.901873492148098</v>
      </c>
    </row>
    <row r="4109" spans="1:9" x14ac:dyDescent="0.15">
      <c r="A4109" t="s">
        <v>202</v>
      </c>
      <c r="B4109" t="s">
        <v>328</v>
      </c>
      <c r="C4109" t="s">
        <v>21</v>
      </c>
      <c r="D4109" t="s">
        <v>204</v>
      </c>
      <c r="E4109" t="s">
        <v>167</v>
      </c>
      <c r="F4109">
        <v>2013</v>
      </c>
      <c r="G4109">
        <v>68.922809623009996</v>
      </c>
      <c r="H4109">
        <v>71.485722443336599</v>
      </c>
      <c r="I4109">
        <v>65.971642737983899</v>
      </c>
    </row>
    <row r="4110" spans="1:9" x14ac:dyDescent="0.15">
      <c r="A4110" t="s">
        <v>202</v>
      </c>
      <c r="B4110" t="s">
        <v>328</v>
      </c>
      <c r="C4110" t="s">
        <v>1</v>
      </c>
      <c r="D4110" t="s">
        <v>204</v>
      </c>
      <c r="E4110" t="s">
        <v>167</v>
      </c>
      <c r="F4110">
        <v>2013</v>
      </c>
      <c r="G4110">
        <v>70.3962025335791</v>
      </c>
      <c r="H4110">
        <v>73.514360108383201</v>
      </c>
      <c r="I4110">
        <v>66.8331053130687</v>
      </c>
    </row>
    <row r="4111" spans="1:9" x14ac:dyDescent="0.15">
      <c r="A4111" t="s">
        <v>202</v>
      </c>
      <c r="B4111" t="s">
        <v>328</v>
      </c>
      <c r="C4111" t="s">
        <v>205</v>
      </c>
      <c r="D4111" t="s">
        <v>204</v>
      </c>
      <c r="E4111" t="s">
        <v>167</v>
      </c>
      <c r="F4111">
        <v>2013</v>
      </c>
      <c r="G4111">
        <v>69.662413650529601</v>
      </c>
      <c r="H4111">
        <v>72.527483720367897</v>
      </c>
      <c r="I4111">
        <v>66.361750138035902</v>
      </c>
    </row>
    <row r="4112" spans="1:9" x14ac:dyDescent="0.15">
      <c r="A4112" t="s">
        <v>202</v>
      </c>
      <c r="B4112" t="s">
        <v>329</v>
      </c>
      <c r="C4112" t="s">
        <v>21</v>
      </c>
      <c r="D4112" t="s">
        <v>204</v>
      </c>
      <c r="E4112" t="s">
        <v>167</v>
      </c>
      <c r="F4112">
        <v>2013</v>
      </c>
      <c r="G4112">
        <v>69.941880484347607</v>
      </c>
      <c r="H4112">
        <v>72.615583667001005</v>
      </c>
      <c r="I4112">
        <v>66.843631953682205</v>
      </c>
    </row>
    <row r="4113" spans="1:9" x14ac:dyDescent="0.15">
      <c r="A4113" t="s">
        <v>202</v>
      </c>
      <c r="B4113" t="s">
        <v>329</v>
      </c>
      <c r="C4113" t="s">
        <v>1</v>
      </c>
      <c r="D4113" t="s">
        <v>204</v>
      </c>
      <c r="E4113" t="s">
        <v>167</v>
      </c>
      <c r="F4113">
        <v>2013</v>
      </c>
      <c r="G4113">
        <v>71.210747851641898</v>
      </c>
      <c r="H4113">
        <v>74.360811825719495</v>
      </c>
      <c r="I4113">
        <v>67.464905244655299</v>
      </c>
    </row>
    <row r="4114" spans="1:9" x14ac:dyDescent="0.15">
      <c r="A4114" t="s">
        <v>202</v>
      </c>
      <c r="B4114" t="s">
        <v>329</v>
      </c>
      <c r="C4114" t="s">
        <v>205</v>
      </c>
      <c r="D4114" t="s">
        <v>204</v>
      </c>
      <c r="E4114" t="s">
        <v>167</v>
      </c>
      <c r="F4114">
        <v>2013</v>
      </c>
      <c r="G4114">
        <v>70.598963799017696</v>
      </c>
      <c r="H4114">
        <v>73.421249101711695</v>
      </c>
      <c r="I4114">
        <v>67.160670032457801</v>
      </c>
    </row>
    <row r="4115" spans="1:9" x14ac:dyDescent="0.15">
      <c r="A4115" t="s">
        <v>202</v>
      </c>
      <c r="B4115" t="s">
        <v>330</v>
      </c>
      <c r="C4115" t="s">
        <v>21</v>
      </c>
      <c r="D4115" t="s">
        <v>204</v>
      </c>
      <c r="E4115" t="s">
        <v>167</v>
      </c>
      <c r="F4115">
        <v>2013</v>
      </c>
      <c r="G4115">
        <v>67.640911061189499</v>
      </c>
      <c r="H4115">
        <v>70.175151107489398</v>
      </c>
      <c r="I4115">
        <v>64.699895234063007</v>
      </c>
    </row>
    <row r="4116" spans="1:9" x14ac:dyDescent="0.15">
      <c r="A4116" t="s">
        <v>202</v>
      </c>
      <c r="B4116" t="s">
        <v>330</v>
      </c>
      <c r="C4116" t="s">
        <v>1</v>
      </c>
      <c r="D4116" t="s">
        <v>204</v>
      </c>
      <c r="E4116" t="s">
        <v>167</v>
      </c>
      <c r="F4116">
        <v>2013</v>
      </c>
      <c r="G4116">
        <v>69.330880178437198</v>
      </c>
      <c r="H4116">
        <v>72.3467536307014</v>
      </c>
      <c r="I4116">
        <v>65.705265084052101</v>
      </c>
    </row>
    <row r="4117" spans="1:9" x14ac:dyDescent="0.15">
      <c r="A4117" t="s">
        <v>202</v>
      </c>
      <c r="B4117" t="s">
        <v>330</v>
      </c>
      <c r="C4117" t="s">
        <v>205</v>
      </c>
      <c r="D4117" t="s">
        <v>204</v>
      </c>
      <c r="E4117" t="s">
        <v>167</v>
      </c>
      <c r="F4117">
        <v>2013</v>
      </c>
      <c r="G4117">
        <v>68.507250157783901</v>
      </c>
      <c r="H4117">
        <v>71.226233804901298</v>
      </c>
      <c r="I4117">
        <v>65.216042568241605</v>
      </c>
    </row>
    <row r="4118" spans="1:9" x14ac:dyDescent="0.15">
      <c r="A4118" t="s">
        <v>202</v>
      </c>
      <c r="B4118" t="s">
        <v>331</v>
      </c>
      <c r="C4118" t="s">
        <v>21</v>
      </c>
      <c r="D4118" t="s">
        <v>204</v>
      </c>
      <c r="E4118" t="s">
        <v>167</v>
      </c>
      <c r="F4118">
        <v>2013</v>
      </c>
      <c r="G4118">
        <v>69.075115737628707</v>
      </c>
      <c r="H4118">
        <v>71.657633298689404</v>
      </c>
      <c r="I4118">
        <v>66.123434310572407</v>
      </c>
    </row>
    <row r="4119" spans="1:9" x14ac:dyDescent="0.15">
      <c r="A4119" t="s">
        <v>202</v>
      </c>
      <c r="B4119" t="s">
        <v>331</v>
      </c>
      <c r="C4119" t="s">
        <v>1</v>
      </c>
      <c r="D4119" t="s">
        <v>204</v>
      </c>
      <c r="E4119" t="s">
        <v>167</v>
      </c>
      <c r="F4119">
        <v>2013</v>
      </c>
      <c r="G4119">
        <v>70.421458260716605</v>
      </c>
      <c r="H4119">
        <v>73.455391319748003</v>
      </c>
      <c r="I4119">
        <v>66.837003614340503</v>
      </c>
    </row>
    <row r="4120" spans="1:9" x14ac:dyDescent="0.15">
      <c r="A4120" t="s">
        <v>202</v>
      </c>
      <c r="B4120" t="s">
        <v>331</v>
      </c>
      <c r="C4120" t="s">
        <v>205</v>
      </c>
      <c r="D4120" t="s">
        <v>204</v>
      </c>
      <c r="E4120" t="s">
        <v>167</v>
      </c>
      <c r="F4120">
        <v>2013</v>
      </c>
      <c r="G4120">
        <v>69.7666312976271</v>
      </c>
      <c r="H4120">
        <v>72.524118025622997</v>
      </c>
      <c r="I4120">
        <v>66.569191577799899</v>
      </c>
    </row>
    <row r="4121" spans="1:9" x14ac:dyDescent="0.15">
      <c r="A4121" t="s">
        <v>202</v>
      </c>
      <c r="B4121" t="s">
        <v>332</v>
      </c>
      <c r="C4121" t="s">
        <v>21</v>
      </c>
      <c r="D4121" t="s">
        <v>204</v>
      </c>
      <c r="E4121" t="s">
        <v>167</v>
      </c>
      <c r="F4121">
        <v>2013</v>
      </c>
      <c r="G4121">
        <v>69.025435713010594</v>
      </c>
      <c r="H4121">
        <v>71.651755555524105</v>
      </c>
      <c r="I4121">
        <v>66.072221626062898</v>
      </c>
    </row>
    <row r="4122" spans="1:9" x14ac:dyDescent="0.15">
      <c r="A4122" t="s">
        <v>202</v>
      </c>
      <c r="B4122" t="s">
        <v>332</v>
      </c>
      <c r="C4122" t="s">
        <v>1</v>
      </c>
      <c r="D4122" t="s">
        <v>204</v>
      </c>
      <c r="E4122" t="s">
        <v>167</v>
      </c>
      <c r="F4122">
        <v>2013</v>
      </c>
      <c r="G4122">
        <v>70.016634698301999</v>
      </c>
      <c r="H4122">
        <v>73.151806372843595</v>
      </c>
      <c r="I4122">
        <v>66.456814929942198</v>
      </c>
    </row>
    <row r="4123" spans="1:9" x14ac:dyDescent="0.15">
      <c r="A4123" t="s">
        <v>202</v>
      </c>
      <c r="B4123" t="s">
        <v>332</v>
      </c>
      <c r="C4123" t="s">
        <v>205</v>
      </c>
      <c r="D4123" t="s">
        <v>204</v>
      </c>
      <c r="E4123" t="s">
        <v>167</v>
      </c>
      <c r="F4123">
        <v>2013</v>
      </c>
      <c r="G4123">
        <v>69.540301023720502</v>
      </c>
      <c r="H4123">
        <v>72.3836110853279</v>
      </c>
      <c r="I4123">
        <v>66.303416898534707</v>
      </c>
    </row>
    <row r="4124" spans="1:9" x14ac:dyDescent="0.15">
      <c r="A4124" t="s">
        <v>202</v>
      </c>
      <c r="B4124" t="s">
        <v>333</v>
      </c>
      <c r="C4124" t="s">
        <v>21</v>
      </c>
      <c r="D4124" t="s">
        <v>204</v>
      </c>
      <c r="E4124" t="s">
        <v>167</v>
      </c>
      <c r="F4124">
        <v>2013</v>
      </c>
      <c r="G4124">
        <v>66.746578995096499</v>
      </c>
      <c r="H4124">
        <v>69.205158131912498</v>
      </c>
      <c r="I4124">
        <v>63.909422044434102</v>
      </c>
    </row>
    <row r="4125" spans="1:9" x14ac:dyDescent="0.15">
      <c r="A4125" t="s">
        <v>202</v>
      </c>
      <c r="B4125" t="s">
        <v>333</v>
      </c>
      <c r="C4125" t="s">
        <v>1</v>
      </c>
      <c r="D4125" t="s">
        <v>204</v>
      </c>
      <c r="E4125" t="s">
        <v>167</v>
      </c>
      <c r="F4125">
        <v>2013</v>
      </c>
      <c r="G4125">
        <v>69.067249521258603</v>
      </c>
      <c r="H4125">
        <v>72.129253404120306</v>
      </c>
      <c r="I4125">
        <v>65.538466071834605</v>
      </c>
    </row>
    <row r="4126" spans="1:9" x14ac:dyDescent="0.15">
      <c r="A4126" t="s">
        <v>202</v>
      </c>
      <c r="B4126" t="s">
        <v>333</v>
      </c>
      <c r="C4126" t="s">
        <v>205</v>
      </c>
      <c r="D4126" t="s">
        <v>204</v>
      </c>
      <c r="E4126" t="s">
        <v>167</v>
      </c>
      <c r="F4126">
        <v>2013</v>
      </c>
      <c r="G4126">
        <v>67.896822178053398</v>
      </c>
      <c r="H4126">
        <v>70.623990547122006</v>
      </c>
      <c r="I4126">
        <v>64.709662976494997</v>
      </c>
    </row>
    <row r="4127" spans="1:9" x14ac:dyDescent="0.15">
      <c r="A4127" t="s">
        <v>202</v>
      </c>
      <c r="B4127" t="s">
        <v>334</v>
      </c>
      <c r="C4127" t="s">
        <v>21</v>
      </c>
      <c r="D4127" t="s">
        <v>204</v>
      </c>
      <c r="E4127" t="s">
        <v>167</v>
      </c>
      <c r="F4127">
        <v>2013</v>
      </c>
      <c r="G4127">
        <v>66.983802766253405</v>
      </c>
      <c r="H4127">
        <v>69.504100931026699</v>
      </c>
      <c r="I4127">
        <v>64.196597088877795</v>
      </c>
    </row>
    <row r="4128" spans="1:9" x14ac:dyDescent="0.15">
      <c r="A4128" t="s">
        <v>202</v>
      </c>
      <c r="B4128" t="s">
        <v>334</v>
      </c>
      <c r="C4128" t="s">
        <v>1</v>
      </c>
      <c r="D4128" t="s">
        <v>204</v>
      </c>
      <c r="E4128" t="s">
        <v>167</v>
      </c>
      <c r="F4128">
        <v>2013</v>
      </c>
      <c r="G4128">
        <v>69.884183944507498</v>
      </c>
      <c r="H4128">
        <v>72.969347397031299</v>
      </c>
      <c r="I4128">
        <v>66.204847760041304</v>
      </c>
    </row>
    <row r="4129" spans="1:9" x14ac:dyDescent="0.15">
      <c r="A4129" t="s">
        <v>202</v>
      </c>
      <c r="B4129" t="s">
        <v>334</v>
      </c>
      <c r="C4129" t="s">
        <v>205</v>
      </c>
      <c r="D4129" t="s">
        <v>204</v>
      </c>
      <c r="E4129" t="s">
        <v>167</v>
      </c>
      <c r="F4129">
        <v>2013</v>
      </c>
      <c r="G4129">
        <v>68.405235582605897</v>
      </c>
      <c r="H4129">
        <v>71.168715438320604</v>
      </c>
      <c r="I4129">
        <v>65.186017360822703</v>
      </c>
    </row>
    <row r="4130" spans="1:9" x14ac:dyDescent="0.15">
      <c r="A4130" t="s">
        <v>202</v>
      </c>
      <c r="B4130" t="s">
        <v>335</v>
      </c>
      <c r="C4130" t="s">
        <v>21</v>
      </c>
      <c r="D4130" t="s">
        <v>204</v>
      </c>
      <c r="E4130" t="s">
        <v>167</v>
      </c>
      <c r="F4130">
        <v>2013</v>
      </c>
      <c r="G4130">
        <v>68.8657640009137</v>
      </c>
      <c r="H4130">
        <v>71.477957055050098</v>
      </c>
      <c r="I4130">
        <v>65.851633985012199</v>
      </c>
    </row>
    <row r="4131" spans="1:9" x14ac:dyDescent="0.15">
      <c r="A4131" t="s">
        <v>202</v>
      </c>
      <c r="B4131" t="s">
        <v>335</v>
      </c>
      <c r="C4131" t="s">
        <v>1</v>
      </c>
      <c r="D4131" t="s">
        <v>204</v>
      </c>
      <c r="E4131" t="s">
        <v>167</v>
      </c>
      <c r="F4131">
        <v>2013</v>
      </c>
      <c r="G4131">
        <v>70.582799191906304</v>
      </c>
      <c r="H4131">
        <v>73.761013238420304</v>
      </c>
      <c r="I4131">
        <v>67.023007267475407</v>
      </c>
    </row>
    <row r="4132" spans="1:9" x14ac:dyDescent="0.15">
      <c r="A4132" t="s">
        <v>202</v>
      </c>
      <c r="B4132" t="s">
        <v>335</v>
      </c>
      <c r="C4132" t="s">
        <v>205</v>
      </c>
      <c r="D4132" t="s">
        <v>204</v>
      </c>
      <c r="E4132" t="s">
        <v>167</v>
      </c>
      <c r="F4132">
        <v>2013</v>
      </c>
      <c r="G4132">
        <v>69.743824988516295</v>
      </c>
      <c r="H4132">
        <v>72.611695571759299</v>
      </c>
      <c r="I4132">
        <v>66.440925395688296</v>
      </c>
    </row>
    <row r="4133" spans="1:9" x14ac:dyDescent="0.15">
      <c r="A4133" t="s">
        <v>202</v>
      </c>
      <c r="B4133" t="s">
        <v>336</v>
      </c>
      <c r="C4133" t="s">
        <v>21</v>
      </c>
      <c r="D4133" t="s">
        <v>204</v>
      </c>
      <c r="E4133" t="s">
        <v>167</v>
      </c>
      <c r="F4133">
        <v>2013</v>
      </c>
      <c r="G4133">
        <v>68.763771532051706</v>
      </c>
      <c r="H4133">
        <v>71.356709441161499</v>
      </c>
      <c r="I4133">
        <v>65.777027905876295</v>
      </c>
    </row>
    <row r="4134" spans="1:9" x14ac:dyDescent="0.15">
      <c r="A4134" t="s">
        <v>202</v>
      </c>
      <c r="B4134" t="s">
        <v>336</v>
      </c>
      <c r="C4134" t="s">
        <v>1</v>
      </c>
      <c r="D4134" t="s">
        <v>204</v>
      </c>
      <c r="E4134" t="s">
        <v>167</v>
      </c>
      <c r="F4134">
        <v>2013</v>
      </c>
      <c r="G4134">
        <v>70.440302627091697</v>
      </c>
      <c r="H4134">
        <v>73.614307002249305</v>
      </c>
      <c r="I4134">
        <v>66.798452450411901</v>
      </c>
    </row>
    <row r="4135" spans="1:9" x14ac:dyDescent="0.15">
      <c r="A4135" t="s">
        <v>202</v>
      </c>
      <c r="B4135" t="s">
        <v>336</v>
      </c>
      <c r="C4135" t="s">
        <v>205</v>
      </c>
      <c r="D4135" t="s">
        <v>204</v>
      </c>
      <c r="E4135" t="s">
        <v>167</v>
      </c>
      <c r="F4135">
        <v>2013</v>
      </c>
      <c r="G4135">
        <v>69.615917478624297</v>
      </c>
      <c r="H4135">
        <v>72.436769524273501</v>
      </c>
      <c r="I4135">
        <v>66.275877775986501</v>
      </c>
    </row>
    <row r="4136" spans="1:9" x14ac:dyDescent="0.15">
      <c r="A4136" t="s">
        <v>202</v>
      </c>
      <c r="B4136" t="s">
        <v>337</v>
      </c>
      <c r="C4136" t="s">
        <v>21</v>
      </c>
      <c r="D4136" t="s">
        <v>204</v>
      </c>
      <c r="E4136" t="s">
        <v>167</v>
      </c>
      <c r="F4136">
        <v>2013</v>
      </c>
      <c r="G4136">
        <v>69.394274061028099</v>
      </c>
      <c r="H4136">
        <v>72.098947026941005</v>
      </c>
      <c r="I4136">
        <v>66.320390145058198</v>
      </c>
    </row>
    <row r="4137" spans="1:9" x14ac:dyDescent="0.15">
      <c r="A4137" t="s">
        <v>202</v>
      </c>
      <c r="B4137" t="s">
        <v>337</v>
      </c>
      <c r="C4137" t="s">
        <v>1</v>
      </c>
      <c r="D4137" t="s">
        <v>204</v>
      </c>
      <c r="E4137" t="s">
        <v>167</v>
      </c>
      <c r="F4137">
        <v>2013</v>
      </c>
      <c r="G4137">
        <v>71.075214336826306</v>
      </c>
      <c r="H4137">
        <v>74.349803955583894</v>
      </c>
      <c r="I4137">
        <v>67.285978401781406</v>
      </c>
    </row>
    <row r="4138" spans="1:9" x14ac:dyDescent="0.15">
      <c r="A4138" t="s">
        <v>202</v>
      </c>
      <c r="B4138" t="s">
        <v>337</v>
      </c>
      <c r="C4138" t="s">
        <v>205</v>
      </c>
      <c r="D4138" t="s">
        <v>204</v>
      </c>
      <c r="E4138" t="s">
        <v>167</v>
      </c>
      <c r="F4138">
        <v>2013</v>
      </c>
      <c r="G4138">
        <v>70.272265582386297</v>
      </c>
      <c r="H4138">
        <v>73.199581037660906</v>
      </c>
      <c r="I4138">
        <v>66.858976779869195</v>
      </c>
    </row>
    <row r="4139" spans="1:9" x14ac:dyDescent="0.15">
      <c r="A4139" t="s">
        <v>202</v>
      </c>
      <c r="B4139" t="s">
        <v>338</v>
      </c>
      <c r="C4139" t="s">
        <v>21</v>
      </c>
      <c r="D4139" t="s">
        <v>204</v>
      </c>
      <c r="E4139" t="s">
        <v>167</v>
      </c>
      <c r="F4139">
        <v>2013</v>
      </c>
      <c r="G4139">
        <v>69.133075346734003</v>
      </c>
      <c r="H4139">
        <v>71.733085833566903</v>
      </c>
      <c r="I4139">
        <v>66.070290083944201</v>
      </c>
    </row>
    <row r="4140" spans="1:9" x14ac:dyDescent="0.15">
      <c r="A4140" t="s">
        <v>202</v>
      </c>
      <c r="B4140" t="s">
        <v>338</v>
      </c>
      <c r="C4140" t="s">
        <v>1</v>
      </c>
      <c r="D4140" t="s">
        <v>204</v>
      </c>
      <c r="E4140" t="s">
        <v>167</v>
      </c>
      <c r="F4140">
        <v>2013</v>
      </c>
      <c r="G4140">
        <v>70.701495099092099</v>
      </c>
      <c r="H4140">
        <v>73.815827477208899</v>
      </c>
      <c r="I4140">
        <v>66.966815579365701</v>
      </c>
    </row>
    <row r="4141" spans="1:9" x14ac:dyDescent="0.15">
      <c r="A4141" t="s">
        <v>202</v>
      </c>
      <c r="B4141" t="s">
        <v>338</v>
      </c>
      <c r="C4141" t="s">
        <v>205</v>
      </c>
      <c r="D4141" t="s">
        <v>204</v>
      </c>
      <c r="E4141" t="s">
        <v>167</v>
      </c>
      <c r="F4141">
        <v>2013</v>
      </c>
      <c r="G4141">
        <v>69.938705496695306</v>
      </c>
      <c r="H4141">
        <v>72.779900140545195</v>
      </c>
      <c r="I4141">
        <v>66.602062709686805</v>
      </c>
    </row>
    <row r="4142" spans="1:9" x14ac:dyDescent="0.15">
      <c r="A4142" t="s">
        <v>202</v>
      </c>
      <c r="B4142" t="s">
        <v>339</v>
      </c>
      <c r="C4142" t="s">
        <v>21</v>
      </c>
      <c r="D4142" t="s">
        <v>204</v>
      </c>
      <c r="E4142" t="s">
        <v>167</v>
      </c>
      <c r="F4142">
        <v>2013</v>
      </c>
      <c r="G4142">
        <v>68.928299153438999</v>
      </c>
      <c r="H4142">
        <v>71.562349748762898</v>
      </c>
      <c r="I4142">
        <v>65.807504720624493</v>
      </c>
    </row>
    <row r="4143" spans="1:9" x14ac:dyDescent="0.15">
      <c r="A4143" t="s">
        <v>202</v>
      </c>
      <c r="B4143" t="s">
        <v>339</v>
      </c>
      <c r="C4143" t="s">
        <v>1</v>
      </c>
      <c r="D4143" t="s">
        <v>204</v>
      </c>
      <c r="E4143" t="s">
        <v>167</v>
      </c>
      <c r="F4143">
        <v>2013</v>
      </c>
      <c r="G4143">
        <v>70.195396861162394</v>
      </c>
      <c r="H4143">
        <v>73.386599895673598</v>
      </c>
      <c r="I4143">
        <v>66.492489370523998</v>
      </c>
    </row>
    <row r="4144" spans="1:9" x14ac:dyDescent="0.15">
      <c r="A4144" t="s">
        <v>202</v>
      </c>
      <c r="B4144" t="s">
        <v>339</v>
      </c>
      <c r="C4144" t="s">
        <v>205</v>
      </c>
      <c r="D4144" t="s">
        <v>204</v>
      </c>
      <c r="E4144" t="s">
        <v>167</v>
      </c>
      <c r="F4144">
        <v>2013</v>
      </c>
      <c r="G4144">
        <v>69.577376941977107</v>
      </c>
      <c r="H4144">
        <v>72.504128485507906</v>
      </c>
      <c r="I4144">
        <v>66.196903679379005</v>
      </c>
    </row>
    <row r="4145" spans="1:9" x14ac:dyDescent="0.15">
      <c r="A4145" t="s">
        <v>202</v>
      </c>
      <c r="B4145" t="s">
        <v>340</v>
      </c>
      <c r="C4145" t="s">
        <v>21</v>
      </c>
      <c r="D4145" t="s">
        <v>204</v>
      </c>
      <c r="E4145" t="s">
        <v>167</v>
      </c>
      <c r="F4145">
        <v>2013</v>
      </c>
      <c r="G4145">
        <v>69.074935571729398</v>
      </c>
      <c r="H4145">
        <v>71.686468918695596</v>
      </c>
      <c r="I4145">
        <v>66.108612999674705</v>
      </c>
    </row>
    <row r="4146" spans="1:9" x14ac:dyDescent="0.15">
      <c r="A4146" t="s">
        <v>202</v>
      </c>
      <c r="B4146" t="s">
        <v>340</v>
      </c>
      <c r="C4146" t="s">
        <v>1</v>
      </c>
      <c r="D4146" t="s">
        <v>204</v>
      </c>
      <c r="E4146" t="s">
        <v>167</v>
      </c>
      <c r="F4146">
        <v>2013</v>
      </c>
      <c r="G4146">
        <v>70.318994855362305</v>
      </c>
      <c r="H4146">
        <v>73.483566333722493</v>
      </c>
      <c r="I4146">
        <v>66.765836836632801</v>
      </c>
    </row>
    <row r="4147" spans="1:9" x14ac:dyDescent="0.15">
      <c r="A4147" t="s">
        <v>202</v>
      </c>
      <c r="B4147" t="s">
        <v>340</v>
      </c>
      <c r="C4147" t="s">
        <v>205</v>
      </c>
      <c r="D4147" t="s">
        <v>204</v>
      </c>
      <c r="E4147" t="s">
        <v>167</v>
      </c>
      <c r="F4147">
        <v>2013</v>
      </c>
      <c r="G4147">
        <v>69.726410177885796</v>
      </c>
      <c r="H4147">
        <v>72.588960094298798</v>
      </c>
      <c r="I4147">
        <v>66.466828348456005</v>
      </c>
    </row>
    <row r="4148" spans="1:9" x14ac:dyDescent="0.15">
      <c r="A4148" t="s">
        <v>202</v>
      </c>
      <c r="B4148" t="s">
        <v>341</v>
      </c>
      <c r="C4148" t="s">
        <v>21</v>
      </c>
      <c r="D4148" t="s">
        <v>204</v>
      </c>
      <c r="E4148" t="s">
        <v>167</v>
      </c>
      <c r="F4148">
        <v>2013</v>
      </c>
      <c r="G4148">
        <v>68.288815652554405</v>
      </c>
      <c r="H4148">
        <v>70.870574898120907</v>
      </c>
      <c r="I4148">
        <v>65.255964227168207</v>
      </c>
    </row>
    <row r="4149" spans="1:9" x14ac:dyDescent="0.15">
      <c r="A4149" t="s">
        <v>202</v>
      </c>
      <c r="B4149" t="s">
        <v>341</v>
      </c>
      <c r="C4149" t="s">
        <v>1</v>
      </c>
      <c r="D4149" t="s">
        <v>204</v>
      </c>
      <c r="E4149" t="s">
        <v>167</v>
      </c>
      <c r="F4149">
        <v>2013</v>
      </c>
      <c r="G4149">
        <v>70.1016103187754</v>
      </c>
      <c r="H4149">
        <v>73.262809497647595</v>
      </c>
      <c r="I4149">
        <v>66.437773843899805</v>
      </c>
    </row>
    <row r="4150" spans="1:9" x14ac:dyDescent="0.15">
      <c r="A4150" t="s">
        <v>202</v>
      </c>
      <c r="B4150" t="s">
        <v>341</v>
      </c>
      <c r="C4150" t="s">
        <v>205</v>
      </c>
      <c r="D4150" t="s">
        <v>204</v>
      </c>
      <c r="E4150" t="s">
        <v>167</v>
      </c>
      <c r="F4150">
        <v>2013</v>
      </c>
      <c r="G4150">
        <v>69.204937676904905</v>
      </c>
      <c r="H4150">
        <v>72.037428279040697</v>
      </c>
      <c r="I4150">
        <v>65.898391657864494</v>
      </c>
    </row>
    <row r="4151" spans="1:9" x14ac:dyDescent="0.15">
      <c r="A4151" t="s">
        <v>202</v>
      </c>
      <c r="B4151" t="s">
        <v>220</v>
      </c>
      <c r="C4151" t="s">
        <v>21</v>
      </c>
      <c r="D4151" t="s">
        <v>204</v>
      </c>
      <c r="E4151" t="s">
        <v>167</v>
      </c>
      <c r="F4151">
        <v>2012</v>
      </c>
      <c r="G4151">
        <v>69.067539010438196</v>
      </c>
      <c r="H4151">
        <v>71.615668353487095</v>
      </c>
      <c r="I4151">
        <v>66.081158897369093</v>
      </c>
    </row>
    <row r="4152" spans="1:9" x14ac:dyDescent="0.15">
      <c r="A4152" t="s">
        <v>202</v>
      </c>
      <c r="B4152" t="s">
        <v>220</v>
      </c>
      <c r="C4152" t="s">
        <v>1</v>
      </c>
      <c r="D4152" t="s">
        <v>204</v>
      </c>
      <c r="E4152" t="s">
        <v>167</v>
      </c>
      <c r="F4152">
        <v>2012</v>
      </c>
      <c r="G4152">
        <v>71.333501505464099</v>
      </c>
      <c r="H4152">
        <v>74.529564006186902</v>
      </c>
      <c r="I4152">
        <v>67.627961176063295</v>
      </c>
    </row>
    <row r="4153" spans="1:9" x14ac:dyDescent="0.15">
      <c r="A4153" t="s">
        <v>202</v>
      </c>
      <c r="B4153" t="s">
        <v>220</v>
      </c>
      <c r="C4153" t="s">
        <v>205</v>
      </c>
      <c r="D4153" t="s">
        <v>204</v>
      </c>
      <c r="E4153" t="s">
        <v>167</v>
      </c>
      <c r="F4153">
        <v>2012</v>
      </c>
      <c r="G4153">
        <v>70.245442676584005</v>
      </c>
      <c r="H4153">
        <v>73.146018141522703</v>
      </c>
      <c r="I4153">
        <v>66.885505883109104</v>
      </c>
    </row>
    <row r="4154" spans="1:9" x14ac:dyDescent="0.15">
      <c r="A4154" t="s">
        <v>202</v>
      </c>
      <c r="B4154" t="s">
        <v>221</v>
      </c>
      <c r="C4154" t="s">
        <v>21</v>
      </c>
      <c r="D4154" t="s">
        <v>204</v>
      </c>
      <c r="E4154" t="s">
        <v>167</v>
      </c>
      <c r="F4154">
        <v>2012</v>
      </c>
      <c r="G4154">
        <v>69.735876216454997</v>
      </c>
      <c r="H4154">
        <v>72.394558931799295</v>
      </c>
      <c r="I4154">
        <v>66.682486854536904</v>
      </c>
    </row>
    <row r="4155" spans="1:9" x14ac:dyDescent="0.15">
      <c r="A4155" t="s">
        <v>202</v>
      </c>
      <c r="B4155" t="s">
        <v>221</v>
      </c>
      <c r="C4155" t="s">
        <v>1</v>
      </c>
      <c r="D4155" t="s">
        <v>204</v>
      </c>
      <c r="E4155" t="s">
        <v>167</v>
      </c>
      <c r="F4155">
        <v>2012</v>
      </c>
      <c r="G4155">
        <v>70.652797623922595</v>
      </c>
      <c r="H4155">
        <v>73.773791671718797</v>
      </c>
      <c r="I4155">
        <v>67.056684990489998</v>
      </c>
    </row>
    <row r="4156" spans="1:9" x14ac:dyDescent="0.15">
      <c r="A4156" t="s">
        <v>202</v>
      </c>
      <c r="B4156" t="s">
        <v>221</v>
      </c>
      <c r="C4156" t="s">
        <v>205</v>
      </c>
      <c r="D4156" t="s">
        <v>204</v>
      </c>
      <c r="E4156" t="s">
        <v>167</v>
      </c>
      <c r="F4156">
        <v>2012</v>
      </c>
      <c r="G4156">
        <v>70.232401135240096</v>
      </c>
      <c r="H4156">
        <v>73.145727462089397</v>
      </c>
      <c r="I4156">
        <v>66.896893652627</v>
      </c>
    </row>
    <row r="4157" spans="1:9" x14ac:dyDescent="0.15">
      <c r="A4157" t="s">
        <v>202</v>
      </c>
      <c r="B4157" t="s">
        <v>222</v>
      </c>
      <c r="C4157" t="s">
        <v>21</v>
      </c>
      <c r="D4157" t="s">
        <v>204</v>
      </c>
      <c r="E4157" t="s">
        <v>167</v>
      </c>
      <c r="F4157">
        <v>2012</v>
      </c>
      <c r="G4157">
        <v>69.607226127981207</v>
      </c>
      <c r="H4157">
        <v>72.1896211382833</v>
      </c>
      <c r="I4157">
        <v>66.489503077856298</v>
      </c>
    </row>
    <row r="4158" spans="1:9" x14ac:dyDescent="0.15">
      <c r="A4158" t="s">
        <v>202</v>
      </c>
      <c r="B4158" t="s">
        <v>222</v>
      </c>
      <c r="C4158" t="s">
        <v>1</v>
      </c>
      <c r="D4158" t="s">
        <v>204</v>
      </c>
      <c r="E4158" t="s">
        <v>167</v>
      </c>
      <c r="F4158">
        <v>2012</v>
      </c>
      <c r="G4158">
        <v>71.387888038360302</v>
      </c>
      <c r="H4158">
        <v>74.578196004753494</v>
      </c>
      <c r="I4158">
        <v>67.783356780165207</v>
      </c>
    </row>
    <row r="4159" spans="1:9" x14ac:dyDescent="0.15">
      <c r="A4159" t="s">
        <v>202</v>
      </c>
      <c r="B4159" t="s">
        <v>222</v>
      </c>
      <c r="C4159" t="s">
        <v>205</v>
      </c>
      <c r="D4159" t="s">
        <v>204</v>
      </c>
      <c r="E4159" t="s">
        <v>167</v>
      </c>
      <c r="F4159">
        <v>2012</v>
      </c>
      <c r="G4159">
        <v>70.549443274149496</v>
      </c>
      <c r="H4159">
        <v>73.434378021559894</v>
      </c>
      <c r="I4159">
        <v>67.124240157019599</v>
      </c>
    </row>
    <row r="4160" spans="1:9" x14ac:dyDescent="0.15">
      <c r="A4160" t="s">
        <v>202</v>
      </c>
      <c r="B4160" t="s">
        <v>223</v>
      </c>
      <c r="C4160" t="s">
        <v>21</v>
      </c>
      <c r="D4160" t="s">
        <v>204</v>
      </c>
      <c r="E4160" t="s">
        <v>167</v>
      </c>
      <c r="F4160">
        <v>2012</v>
      </c>
      <c r="G4160">
        <v>69.186503323782205</v>
      </c>
      <c r="H4160">
        <v>71.848036453000205</v>
      </c>
      <c r="I4160">
        <v>66.086065072874803</v>
      </c>
    </row>
    <row r="4161" spans="1:9" x14ac:dyDescent="0.15">
      <c r="A4161" t="s">
        <v>202</v>
      </c>
      <c r="B4161" t="s">
        <v>223</v>
      </c>
      <c r="C4161" t="s">
        <v>1</v>
      </c>
      <c r="D4161" t="s">
        <v>204</v>
      </c>
      <c r="E4161" t="s">
        <v>167</v>
      </c>
      <c r="F4161">
        <v>2012</v>
      </c>
      <c r="G4161">
        <v>71.323308444999796</v>
      </c>
      <c r="H4161">
        <v>74.522344953475596</v>
      </c>
      <c r="I4161">
        <v>67.669380424203396</v>
      </c>
    </row>
    <row r="4162" spans="1:9" x14ac:dyDescent="0.15">
      <c r="A4162" t="s">
        <v>202</v>
      </c>
      <c r="B4162" t="s">
        <v>223</v>
      </c>
      <c r="C4162" t="s">
        <v>205</v>
      </c>
      <c r="D4162" t="s">
        <v>204</v>
      </c>
      <c r="E4162" t="s">
        <v>167</v>
      </c>
      <c r="F4162">
        <v>2012</v>
      </c>
      <c r="G4162">
        <v>70.265735450312704</v>
      </c>
      <c r="H4162">
        <v>73.183862916150503</v>
      </c>
      <c r="I4162">
        <v>66.959306205686701</v>
      </c>
    </row>
    <row r="4163" spans="1:9" x14ac:dyDescent="0.15">
      <c r="A4163" t="s">
        <v>202</v>
      </c>
      <c r="B4163" t="s">
        <v>224</v>
      </c>
      <c r="C4163" t="s">
        <v>21</v>
      </c>
      <c r="D4163" t="s">
        <v>204</v>
      </c>
      <c r="E4163" t="s">
        <v>167</v>
      </c>
      <c r="F4163">
        <v>2012</v>
      </c>
      <c r="G4163">
        <v>69.101155977166002</v>
      </c>
      <c r="H4163">
        <v>71.855231683584805</v>
      </c>
      <c r="I4163">
        <v>65.945679648059695</v>
      </c>
    </row>
    <row r="4164" spans="1:9" x14ac:dyDescent="0.15">
      <c r="A4164" t="s">
        <v>202</v>
      </c>
      <c r="B4164" t="s">
        <v>224</v>
      </c>
      <c r="C4164" t="s">
        <v>1</v>
      </c>
      <c r="D4164" t="s">
        <v>204</v>
      </c>
      <c r="E4164" t="s">
        <v>167</v>
      </c>
      <c r="F4164">
        <v>2012</v>
      </c>
      <c r="G4164">
        <v>70.406069261924898</v>
      </c>
      <c r="H4164">
        <v>73.550066906416106</v>
      </c>
      <c r="I4164">
        <v>66.720776692936099</v>
      </c>
    </row>
    <row r="4165" spans="1:9" x14ac:dyDescent="0.15">
      <c r="A4165" t="s">
        <v>202</v>
      </c>
      <c r="B4165" t="s">
        <v>224</v>
      </c>
      <c r="C4165" t="s">
        <v>205</v>
      </c>
      <c r="D4165" t="s">
        <v>204</v>
      </c>
      <c r="E4165" t="s">
        <v>167</v>
      </c>
      <c r="F4165">
        <v>2012</v>
      </c>
      <c r="G4165">
        <v>69.773348022677794</v>
      </c>
      <c r="H4165">
        <v>72.735691322322694</v>
      </c>
      <c r="I4165">
        <v>66.349898785269204</v>
      </c>
    </row>
    <row r="4166" spans="1:9" x14ac:dyDescent="0.15">
      <c r="A4166" t="s">
        <v>202</v>
      </c>
      <c r="B4166" t="s">
        <v>225</v>
      </c>
      <c r="C4166" t="s">
        <v>21</v>
      </c>
      <c r="D4166" t="s">
        <v>204</v>
      </c>
      <c r="E4166" t="s">
        <v>167</v>
      </c>
      <c r="F4166">
        <v>2012</v>
      </c>
      <c r="G4166">
        <v>69.099447546687898</v>
      </c>
      <c r="H4166">
        <v>71.688734610274807</v>
      </c>
      <c r="I4166">
        <v>66.008021788723994</v>
      </c>
    </row>
    <row r="4167" spans="1:9" x14ac:dyDescent="0.15">
      <c r="A4167" t="s">
        <v>202</v>
      </c>
      <c r="B4167" t="s">
        <v>225</v>
      </c>
      <c r="C4167" t="s">
        <v>1</v>
      </c>
      <c r="D4167" t="s">
        <v>204</v>
      </c>
      <c r="E4167" t="s">
        <v>167</v>
      </c>
      <c r="F4167">
        <v>2012</v>
      </c>
      <c r="G4167">
        <v>70.488732436034894</v>
      </c>
      <c r="H4167">
        <v>73.525054277854494</v>
      </c>
      <c r="I4167">
        <v>66.900854335783606</v>
      </c>
    </row>
    <row r="4168" spans="1:9" x14ac:dyDescent="0.15">
      <c r="A4168" t="s">
        <v>202</v>
      </c>
      <c r="B4168" t="s">
        <v>225</v>
      </c>
      <c r="C4168" t="s">
        <v>205</v>
      </c>
      <c r="D4168" t="s">
        <v>204</v>
      </c>
      <c r="E4168" t="s">
        <v>167</v>
      </c>
      <c r="F4168">
        <v>2012</v>
      </c>
      <c r="G4168">
        <v>69.853469699311802</v>
      </c>
      <c r="H4168">
        <v>72.711650686245704</v>
      </c>
      <c r="I4168">
        <v>66.598080091354902</v>
      </c>
    </row>
    <row r="4169" spans="1:9" x14ac:dyDescent="0.15">
      <c r="A4169" t="s">
        <v>202</v>
      </c>
      <c r="B4169" t="s">
        <v>226</v>
      </c>
      <c r="C4169" t="s">
        <v>21</v>
      </c>
      <c r="D4169" t="s">
        <v>204</v>
      </c>
      <c r="E4169" t="s">
        <v>167</v>
      </c>
      <c r="F4169">
        <v>2012</v>
      </c>
      <c r="G4169">
        <v>70.5876916910414</v>
      </c>
      <c r="H4169">
        <v>73.392066516445894</v>
      </c>
      <c r="I4169">
        <v>67.391225478986698</v>
      </c>
    </row>
    <row r="4170" spans="1:9" x14ac:dyDescent="0.15">
      <c r="A4170" t="s">
        <v>202</v>
      </c>
      <c r="B4170" t="s">
        <v>226</v>
      </c>
      <c r="C4170" t="s">
        <v>1</v>
      </c>
      <c r="D4170" t="s">
        <v>204</v>
      </c>
      <c r="E4170" t="s">
        <v>167</v>
      </c>
      <c r="F4170">
        <v>2012</v>
      </c>
      <c r="G4170">
        <v>71.943063034313596</v>
      </c>
      <c r="H4170">
        <v>75.177635093238607</v>
      </c>
      <c r="I4170">
        <v>68.271417719751994</v>
      </c>
    </row>
    <row r="4171" spans="1:9" x14ac:dyDescent="0.15">
      <c r="A4171" t="s">
        <v>202</v>
      </c>
      <c r="B4171" t="s">
        <v>226</v>
      </c>
      <c r="C4171" t="s">
        <v>205</v>
      </c>
      <c r="D4171" t="s">
        <v>204</v>
      </c>
      <c r="E4171" t="s">
        <v>167</v>
      </c>
      <c r="F4171">
        <v>2012</v>
      </c>
      <c r="G4171">
        <v>71.317917153101206</v>
      </c>
      <c r="H4171">
        <v>74.318461700054499</v>
      </c>
      <c r="I4171">
        <v>67.902210980605403</v>
      </c>
    </row>
    <row r="4172" spans="1:9" x14ac:dyDescent="0.15">
      <c r="A4172" t="s">
        <v>202</v>
      </c>
      <c r="B4172" t="s">
        <v>227</v>
      </c>
      <c r="C4172" t="s">
        <v>21</v>
      </c>
      <c r="D4172" t="s">
        <v>204</v>
      </c>
      <c r="E4172" t="s">
        <v>167</v>
      </c>
      <c r="F4172">
        <v>2012</v>
      </c>
      <c r="G4172">
        <v>69.846068259612693</v>
      </c>
      <c r="H4172">
        <v>72.553906508087906</v>
      </c>
      <c r="I4172">
        <v>66.743052561818104</v>
      </c>
    </row>
    <row r="4173" spans="1:9" x14ac:dyDescent="0.15">
      <c r="A4173" t="s">
        <v>202</v>
      </c>
      <c r="B4173" t="s">
        <v>227</v>
      </c>
      <c r="C4173" t="s">
        <v>1</v>
      </c>
      <c r="D4173" t="s">
        <v>204</v>
      </c>
      <c r="E4173" t="s">
        <v>167</v>
      </c>
      <c r="F4173">
        <v>2012</v>
      </c>
      <c r="G4173">
        <v>71.151499184092401</v>
      </c>
      <c r="H4173">
        <v>74.328834571998598</v>
      </c>
      <c r="I4173">
        <v>67.506635044344307</v>
      </c>
    </row>
    <row r="4174" spans="1:9" x14ac:dyDescent="0.15">
      <c r="A4174" t="s">
        <v>202</v>
      </c>
      <c r="B4174" t="s">
        <v>227</v>
      </c>
      <c r="C4174" t="s">
        <v>205</v>
      </c>
      <c r="D4174" t="s">
        <v>204</v>
      </c>
      <c r="E4174" t="s">
        <v>167</v>
      </c>
      <c r="F4174">
        <v>2012</v>
      </c>
      <c r="G4174">
        <v>70.550073054472094</v>
      </c>
      <c r="H4174">
        <v>73.514583047985298</v>
      </c>
      <c r="I4174">
        <v>67.097692708324502</v>
      </c>
    </row>
    <row r="4175" spans="1:9" x14ac:dyDescent="0.15">
      <c r="A4175" t="s">
        <v>202</v>
      </c>
      <c r="B4175" t="s">
        <v>228</v>
      </c>
      <c r="C4175" t="s">
        <v>21</v>
      </c>
      <c r="D4175" t="s">
        <v>204</v>
      </c>
      <c r="E4175" t="s">
        <v>167</v>
      </c>
      <c r="F4175">
        <v>2012</v>
      </c>
      <c r="G4175">
        <v>70.723192116476994</v>
      </c>
      <c r="H4175">
        <v>73.505924564039105</v>
      </c>
      <c r="I4175">
        <v>67.503243829168099</v>
      </c>
    </row>
    <row r="4176" spans="1:9" x14ac:dyDescent="0.15">
      <c r="A4176" t="s">
        <v>202</v>
      </c>
      <c r="B4176" t="s">
        <v>228</v>
      </c>
      <c r="C4176" t="s">
        <v>1</v>
      </c>
      <c r="D4176" t="s">
        <v>204</v>
      </c>
      <c r="E4176" t="s">
        <v>167</v>
      </c>
      <c r="F4176">
        <v>2012</v>
      </c>
      <c r="G4176">
        <v>72.199129757189397</v>
      </c>
      <c r="H4176">
        <v>75.411575326154704</v>
      </c>
      <c r="I4176">
        <v>68.524134947614698</v>
      </c>
    </row>
    <row r="4177" spans="1:9" x14ac:dyDescent="0.15">
      <c r="A4177" t="s">
        <v>202</v>
      </c>
      <c r="B4177" t="s">
        <v>228</v>
      </c>
      <c r="C4177" t="s">
        <v>205</v>
      </c>
      <c r="D4177" t="s">
        <v>204</v>
      </c>
      <c r="E4177" t="s">
        <v>167</v>
      </c>
      <c r="F4177">
        <v>2012</v>
      </c>
      <c r="G4177">
        <v>71.494852227524106</v>
      </c>
      <c r="H4177">
        <v>74.498572711920005</v>
      </c>
      <c r="I4177">
        <v>68.097958567199797</v>
      </c>
    </row>
    <row r="4178" spans="1:9" x14ac:dyDescent="0.15">
      <c r="A4178" t="s">
        <v>202</v>
      </c>
      <c r="B4178" t="s">
        <v>229</v>
      </c>
      <c r="C4178" t="s">
        <v>21</v>
      </c>
      <c r="D4178" t="s">
        <v>204</v>
      </c>
      <c r="E4178" t="s">
        <v>167</v>
      </c>
      <c r="F4178">
        <v>2012</v>
      </c>
      <c r="G4178">
        <v>69.5721683998283</v>
      </c>
      <c r="H4178">
        <v>72.180293314438202</v>
      </c>
      <c r="I4178">
        <v>66.474222360351703</v>
      </c>
    </row>
    <row r="4179" spans="1:9" x14ac:dyDescent="0.15">
      <c r="A4179" t="s">
        <v>202</v>
      </c>
      <c r="B4179" t="s">
        <v>229</v>
      </c>
      <c r="C4179" t="s">
        <v>1</v>
      </c>
      <c r="D4179" t="s">
        <v>204</v>
      </c>
      <c r="E4179" t="s">
        <v>167</v>
      </c>
      <c r="F4179">
        <v>2012</v>
      </c>
      <c r="G4179">
        <v>71.173593142996395</v>
      </c>
      <c r="H4179">
        <v>74.329097298572606</v>
      </c>
      <c r="I4179">
        <v>67.441336537399096</v>
      </c>
    </row>
    <row r="4180" spans="1:9" x14ac:dyDescent="0.15">
      <c r="A4180" t="s">
        <v>202</v>
      </c>
      <c r="B4180" t="s">
        <v>229</v>
      </c>
      <c r="C4180" t="s">
        <v>205</v>
      </c>
      <c r="D4180" t="s">
        <v>204</v>
      </c>
      <c r="E4180" t="s">
        <v>167</v>
      </c>
      <c r="F4180">
        <v>2012</v>
      </c>
      <c r="G4180">
        <v>70.423894989032206</v>
      </c>
      <c r="H4180">
        <v>73.354036146789596</v>
      </c>
      <c r="I4180">
        <v>67.003557229856696</v>
      </c>
    </row>
    <row r="4181" spans="1:9" x14ac:dyDescent="0.15">
      <c r="A4181" t="s">
        <v>202</v>
      </c>
      <c r="B4181" t="s">
        <v>230</v>
      </c>
      <c r="C4181" t="s">
        <v>21</v>
      </c>
      <c r="D4181" t="s">
        <v>204</v>
      </c>
      <c r="E4181" t="s">
        <v>167</v>
      </c>
      <c r="F4181">
        <v>2012</v>
      </c>
      <c r="G4181">
        <v>68.951229532778598</v>
      </c>
      <c r="H4181">
        <v>71.502335337994296</v>
      </c>
      <c r="I4181">
        <v>65.866560680500598</v>
      </c>
    </row>
    <row r="4182" spans="1:9" x14ac:dyDescent="0.15">
      <c r="A4182" t="s">
        <v>202</v>
      </c>
      <c r="B4182" t="s">
        <v>230</v>
      </c>
      <c r="C4182" t="s">
        <v>1</v>
      </c>
      <c r="D4182" t="s">
        <v>204</v>
      </c>
      <c r="E4182" t="s">
        <v>167</v>
      </c>
      <c r="F4182">
        <v>2012</v>
      </c>
      <c r="G4182">
        <v>70.434027723828905</v>
      </c>
      <c r="H4182">
        <v>73.545476372472194</v>
      </c>
      <c r="I4182">
        <v>66.871592284196495</v>
      </c>
    </row>
    <row r="4183" spans="1:9" x14ac:dyDescent="0.15">
      <c r="A4183" t="s">
        <v>202</v>
      </c>
      <c r="B4183" t="s">
        <v>230</v>
      </c>
      <c r="C4183" t="s">
        <v>205</v>
      </c>
      <c r="D4183" t="s">
        <v>204</v>
      </c>
      <c r="E4183" t="s">
        <v>167</v>
      </c>
      <c r="F4183">
        <v>2012</v>
      </c>
      <c r="G4183">
        <v>69.729891648484795</v>
      </c>
      <c r="H4183">
        <v>72.570367033578705</v>
      </c>
      <c r="I4183">
        <v>66.477955061969396</v>
      </c>
    </row>
    <row r="4184" spans="1:9" x14ac:dyDescent="0.15">
      <c r="A4184" t="s">
        <v>202</v>
      </c>
      <c r="B4184" t="s">
        <v>231</v>
      </c>
      <c r="C4184" t="s">
        <v>21</v>
      </c>
      <c r="D4184" t="s">
        <v>204</v>
      </c>
      <c r="E4184" t="s">
        <v>167</v>
      </c>
      <c r="F4184">
        <v>2012</v>
      </c>
      <c r="G4184">
        <v>68.016578704985307</v>
      </c>
      <c r="H4184">
        <v>70.658706268693606</v>
      </c>
      <c r="I4184">
        <v>65.027316283273393</v>
      </c>
    </row>
    <row r="4185" spans="1:9" x14ac:dyDescent="0.15">
      <c r="A4185" t="s">
        <v>202</v>
      </c>
      <c r="B4185" t="s">
        <v>231</v>
      </c>
      <c r="C4185" t="s">
        <v>1</v>
      </c>
      <c r="D4185" t="s">
        <v>204</v>
      </c>
      <c r="E4185" t="s">
        <v>167</v>
      </c>
      <c r="F4185">
        <v>2012</v>
      </c>
      <c r="G4185">
        <v>70.734220529947294</v>
      </c>
      <c r="H4185">
        <v>73.894908378676504</v>
      </c>
      <c r="I4185">
        <v>67.064302827299997</v>
      </c>
    </row>
    <row r="4186" spans="1:9" x14ac:dyDescent="0.15">
      <c r="A4186" t="s">
        <v>202</v>
      </c>
      <c r="B4186" t="s">
        <v>231</v>
      </c>
      <c r="C4186" t="s">
        <v>205</v>
      </c>
      <c r="D4186" t="s">
        <v>204</v>
      </c>
      <c r="E4186" t="s">
        <v>167</v>
      </c>
      <c r="F4186">
        <v>2012</v>
      </c>
      <c r="G4186">
        <v>69.414156502837898</v>
      </c>
      <c r="H4186">
        <v>72.294018656544793</v>
      </c>
      <c r="I4186">
        <v>66.099784010692503</v>
      </c>
    </row>
    <row r="4187" spans="1:9" x14ac:dyDescent="0.15">
      <c r="A4187" t="s">
        <v>202</v>
      </c>
      <c r="B4187" t="s">
        <v>232</v>
      </c>
      <c r="C4187" t="s">
        <v>21</v>
      </c>
      <c r="D4187" t="s">
        <v>204</v>
      </c>
      <c r="E4187" t="s">
        <v>167</v>
      </c>
      <c r="F4187">
        <v>2012</v>
      </c>
      <c r="G4187">
        <v>68.796128826847493</v>
      </c>
      <c r="H4187">
        <v>71.456254334333707</v>
      </c>
      <c r="I4187">
        <v>65.654116698765705</v>
      </c>
    </row>
    <row r="4188" spans="1:9" x14ac:dyDescent="0.15">
      <c r="A4188" t="s">
        <v>202</v>
      </c>
      <c r="B4188" t="s">
        <v>232</v>
      </c>
      <c r="C4188" t="s">
        <v>1</v>
      </c>
      <c r="D4188" t="s">
        <v>204</v>
      </c>
      <c r="E4188" t="s">
        <v>167</v>
      </c>
      <c r="F4188">
        <v>2012</v>
      </c>
      <c r="G4188">
        <v>71.182357247345706</v>
      </c>
      <c r="H4188">
        <v>74.336350129691297</v>
      </c>
      <c r="I4188">
        <v>67.422641615737007</v>
      </c>
    </row>
    <row r="4189" spans="1:9" x14ac:dyDescent="0.15">
      <c r="A4189" t="s">
        <v>202</v>
      </c>
      <c r="B4189" t="s">
        <v>232</v>
      </c>
      <c r="C4189" t="s">
        <v>205</v>
      </c>
      <c r="D4189" t="s">
        <v>204</v>
      </c>
      <c r="E4189" t="s">
        <v>167</v>
      </c>
      <c r="F4189">
        <v>2012</v>
      </c>
      <c r="G4189">
        <v>70.000841509077603</v>
      </c>
      <c r="H4189">
        <v>72.887422850989594</v>
      </c>
      <c r="I4189">
        <v>66.577396467469498</v>
      </c>
    </row>
    <row r="4190" spans="1:9" x14ac:dyDescent="0.15">
      <c r="A4190" t="s">
        <v>202</v>
      </c>
      <c r="B4190" t="s">
        <v>233</v>
      </c>
      <c r="C4190" t="s">
        <v>21</v>
      </c>
      <c r="D4190" t="s">
        <v>204</v>
      </c>
      <c r="E4190" t="s">
        <v>167</v>
      </c>
      <c r="F4190">
        <v>2012</v>
      </c>
      <c r="G4190">
        <v>68.385191410467797</v>
      </c>
      <c r="H4190">
        <v>70.981087980263098</v>
      </c>
      <c r="I4190">
        <v>65.393711588068498</v>
      </c>
    </row>
    <row r="4191" spans="1:9" x14ac:dyDescent="0.15">
      <c r="A4191" t="s">
        <v>202</v>
      </c>
      <c r="B4191" t="s">
        <v>233</v>
      </c>
      <c r="C4191" t="s">
        <v>1</v>
      </c>
      <c r="D4191" t="s">
        <v>204</v>
      </c>
      <c r="E4191" t="s">
        <v>167</v>
      </c>
      <c r="F4191">
        <v>2012</v>
      </c>
      <c r="G4191">
        <v>69.996025073979297</v>
      </c>
      <c r="H4191">
        <v>73.046558827701901</v>
      </c>
      <c r="I4191">
        <v>66.459336744309695</v>
      </c>
    </row>
    <row r="4192" spans="1:9" x14ac:dyDescent="0.15">
      <c r="A4192" t="s">
        <v>202</v>
      </c>
      <c r="B4192" t="s">
        <v>233</v>
      </c>
      <c r="C4192" t="s">
        <v>205</v>
      </c>
      <c r="D4192" t="s">
        <v>204</v>
      </c>
      <c r="E4192" t="s">
        <v>167</v>
      </c>
      <c r="F4192">
        <v>2012</v>
      </c>
      <c r="G4192">
        <v>69.227748230349206</v>
      </c>
      <c r="H4192">
        <v>72.003656820010207</v>
      </c>
      <c r="I4192">
        <v>65.929215616067395</v>
      </c>
    </row>
    <row r="4193" spans="1:9" x14ac:dyDescent="0.15">
      <c r="A4193" t="s">
        <v>202</v>
      </c>
      <c r="B4193" t="s">
        <v>234</v>
      </c>
      <c r="C4193" t="s">
        <v>21</v>
      </c>
      <c r="D4193" t="s">
        <v>204</v>
      </c>
      <c r="E4193" t="s">
        <v>167</v>
      </c>
      <c r="F4193">
        <v>2012</v>
      </c>
      <c r="G4193">
        <v>68.836451644626194</v>
      </c>
      <c r="H4193">
        <v>71.488170558849703</v>
      </c>
      <c r="I4193">
        <v>65.764985168659905</v>
      </c>
    </row>
    <row r="4194" spans="1:9" x14ac:dyDescent="0.15">
      <c r="A4194" t="s">
        <v>202</v>
      </c>
      <c r="B4194" t="s">
        <v>234</v>
      </c>
      <c r="C4194" t="s">
        <v>1</v>
      </c>
      <c r="D4194" t="s">
        <v>204</v>
      </c>
      <c r="E4194" t="s">
        <v>167</v>
      </c>
      <c r="F4194">
        <v>2012</v>
      </c>
      <c r="G4194">
        <v>70.886361275958294</v>
      </c>
      <c r="H4194">
        <v>73.992697729587505</v>
      </c>
      <c r="I4194">
        <v>67.343474429799102</v>
      </c>
    </row>
    <row r="4195" spans="1:9" x14ac:dyDescent="0.15">
      <c r="A4195" t="s">
        <v>202</v>
      </c>
      <c r="B4195" t="s">
        <v>234</v>
      </c>
      <c r="C4195" t="s">
        <v>205</v>
      </c>
      <c r="D4195" t="s">
        <v>204</v>
      </c>
      <c r="E4195" t="s">
        <v>167</v>
      </c>
      <c r="F4195">
        <v>2012</v>
      </c>
      <c r="G4195">
        <v>69.911853305196601</v>
      </c>
      <c r="H4195">
        <v>72.7921693412884</v>
      </c>
      <c r="I4195">
        <v>66.547489141791601</v>
      </c>
    </row>
    <row r="4196" spans="1:9" x14ac:dyDescent="0.15">
      <c r="A4196" t="s">
        <v>202</v>
      </c>
      <c r="B4196" t="s">
        <v>235</v>
      </c>
      <c r="C4196" t="s">
        <v>21</v>
      </c>
      <c r="D4196" t="s">
        <v>204</v>
      </c>
      <c r="E4196" t="s">
        <v>167</v>
      </c>
      <c r="F4196">
        <v>2012</v>
      </c>
      <c r="G4196">
        <v>68.327147242365101</v>
      </c>
      <c r="H4196">
        <v>70.958031839016897</v>
      </c>
      <c r="I4196">
        <v>65.244720184874197</v>
      </c>
    </row>
    <row r="4197" spans="1:9" x14ac:dyDescent="0.15">
      <c r="A4197" t="s">
        <v>202</v>
      </c>
      <c r="B4197" t="s">
        <v>235</v>
      </c>
      <c r="C4197" t="s">
        <v>1</v>
      </c>
      <c r="D4197" t="s">
        <v>204</v>
      </c>
      <c r="E4197" t="s">
        <v>167</v>
      </c>
      <c r="F4197">
        <v>2012</v>
      </c>
      <c r="G4197">
        <v>70.348058464664504</v>
      </c>
      <c r="H4197">
        <v>73.524095029287807</v>
      </c>
      <c r="I4197">
        <v>66.783026532028003</v>
      </c>
    </row>
    <row r="4198" spans="1:9" x14ac:dyDescent="0.15">
      <c r="A4198" t="s">
        <v>202</v>
      </c>
      <c r="B4198" t="s">
        <v>235</v>
      </c>
      <c r="C4198" t="s">
        <v>205</v>
      </c>
      <c r="D4198" t="s">
        <v>204</v>
      </c>
      <c r="E4198" t="s">
        <v>167</v>
      </c>
      <c r="F4198">
        <v>2012</v>
      </c>
      <c r="G4198">
        <v>69.373877168475204</v>
      </c>
      <c r="H4198">
        <v>72.254885989402297</v>
      </c>
      <c r="I4198">
        <v>66.077805178064096</v>
      </c>
    </row>
    <row r="4199" spans="1:9" x14ac:dyDescent="0.15">
      <c r="A4199" t="s">
        <v>202</v>
      </c>
      <c r="B4199" t="s">
        <v>236</v>
      </c>
      <c r="C4199" t="s">
        <v>21</v>
      </c>
      <c r="D4199" t="s">
        <v>204</v>
      </c>
      <c r="E4199" t="s">
        <v>167</v>
      </c>
      <c r="F4199">
        <v>2012</v>
      </c>
      <c r="G4199">
        <v>69.041274799165095</v>
      </c>
      <c r="H4199">
        <v>71.788199643916101</v>
      </c>
      <c r="I4199">
        <v>65.890763918278694</v>
      </c>
    </row>
    <row r="4200" spans="1:9" x14ac:dyDescent="0.15">
      <c r="A4200" t="s">
        <v>202</v>
      </c>
      <c r="B4200" t="s">
        <v>236</v>
      </c>
      <c r="C4200" t="s">
        <v>1</v>
      </c>
      <c r="D4200" t="s">
        <v>204</v>
      </c>
      <c r="E4200" t="s">
        <v>167</v>
      </c>
      <c r="F4200">
        <v>2012</v>
      </c>
      <c r="G4200">
        <v>70.498888318606305</v>
      </c>
      <c r="H4200">
        <v>73.694341877635196</v>
      </c>
      <c r="I4200">
        <v>66.855595530001096</v>
      </c>
    </row>
    <row r="4201" spans="1:9" x14ac:dyDescent="0.15">
      <c r="A4201" t="s">
        <v>202</v>
      </c>
      <c r="B4201" t="s">
        <v>236</v>
      </c>
      <c r="C4201" t="s">
        <v>205</v>
      </c>
      <c r="D4201" t="s">
        <v>204</v>
      </c>
      <c r="E4201" t="s">
        <v>167</v>
      </c>
      <c r="F4201">
        <v>2012</v>
      </c>
      <c r="G4201">
        <v>69.794398599409504</v>
      </c>
      <c r="H4201">
        <v>72.718775701632396</v>
      </c>
      <c r="I4201">
        <v>66.444314122095307</v>
      </c>
    </row>
    <row r="4202" spans="1:9" x14ac:dyDescent="0.15">
      <c r="A4202" t="s">
        <v>202</v>
      </c>
      <c r="B4202" t="s">
        <v>237</v>
      </c>
      <c r="C4202" t="s">
        <v>21</v>
      </c>
      <c r="D4202" t="s">
        <v>204</v>
      </c>
      <c r="E4202" t="s">
        <v>167</v>
      </c>
      <c r="F4202">
        <v>2012</v>
      </c>
      <c r="G4202">
        <v>67.449426075428903</v>
      </c>
      <c r="H4202">
        <v>70.106761307545099</v>
      </c>
      <c r="I4202">
        <v>64.362479837932</v>
      </c>
    </row>
    <row r="4203" spans="1:9" x14ac:dyDescent="0.15">
      <c r="A4203" t="s">
        <v>202</v>
      </c>
      <c r="B4203" t="s">
        <v>237</v>
      </c>
      <c r="C4203" t="s">
        <v>1</v>
      </c>
      <c r="D4203" t="s">
        <v>204</v>
      </c>
      <c r="E4203" t="s">
        <v>167</v>
      </c>
      <c r="F4203">
        <v>2012</v>
      </c>
      <c r="G4203">
        <v>70.081455447254797</v>
      </c>
      <c r="H4203">
        <v>73.227585327627807</v>
      </c>
      <c r="I4203">
        <v>66.423468504050206</v>
      </c>
    </row>
    <row r="4204" spans="1:9" x14ac:dyDescent="0.15">
      <c r="A4204" t="s">
        <v>202</v>
      </c>
      <c r="B4204" t="s">
        <v>237</v>
      </c>
      <c r="C4204" t="s">
        <v>205</v>
      </c>
      <c r="D4204" t="s">
        <v>204</v>
      </c>
      <c r="E4204" t="s">
        <v>167</v>
      </c>
      <c r="F4204">
        <v>2012</v>
      </c>
      <c r="G4204">
        <v>68.764786466873801</v>
      </c>
      <c r="H4204">
        <v>71.676251114566298</v>
      </c>
      <c r="I4204">
        <v>65.414677204292602</v>
      </c>
    </row>
    <row r="4205" spans="1:9" x14ac:dyDescent="0.15">
      <c r="A4205" t="s">
        <v>202</v>
      </c>
      <c r="B4205" t="s">
        <v>238</v>
      </c>
      <c r="C4205" t="s">
        <v>21</v>
      </c>
      <c r="D4205" t="s">
        <v>204</v>
      </c>
      <c r="E4205" t="s">
        <v>167</v>
      </c>
      <c r="F4205">
        <v>2012</v>
      </c>
      <c r="G4205">
        <v>68.050258699161205</v>
      </c>
      <c r="H4205">
        <v>70.595668458234798</v>
      </c>
      <c r="I4205">
        <v>65.170426954360806</v>
      </c>
    </row>
    <row r="4206" spans="1:9" x14ac:dyDescent="0.15">
      <c r="A4206" t="s">
        <v>202</v>
      </c>
      <c r="B4206" t="s">
        <v>238</v>
      </c>
      <c r="C4206" t="s">
        <v>1</v>
      </c>
      <c r="D4206" t="s">
        <v>204</v>
      </c>
      <c r="E4206" t="s">
        <v>167</v>
      </c>
      <c r="F4206">
        <v>2012</v>
      </c>
      <c r="G4206">
        <v>69.784388133892804</v>
      </c>
      <c r="H4206">
        <v>72.931274907922997</v>
      </c>
      <c r="I4206">
        <v>66.239887227411401</v>
      </c>
    </row>
    <row r="4207" spans="1:9" x14ac:dyDescent="0.15">
      <c r="A4207" t="s">
        <v>202</v>
      </c>
      <c r="B4207" t="s">
        <v>238</v>
      </c>
      <c r="C4207" t="s">
        <v>205</v>
      </c>
      <c r="D4207" t="s">
        <v>204</v>
      </c>
      <c r="E4207" t="s">
        <v>167</v>
      </c>
      <c r="F4207">
        <v>2012</v>
      </c>
      <c r="G4207">
        <v>68.957149232378995</v>
      </c>
      <c r="H4207">
        <v>71.776949363170004</v>
      </c>
      <c r="I4207">
        <v>65.681690136998796</v>
      </c>
    </row>
    <row r="4208" spans="1:9" x14ac:dyDescent="0.15">
      <c r="A4208" t="s">
        <v>202</v>
      </c>
      <c r="B4208" t="s">
        <v>239</v>
      </c>
      <c r="C4208" t="s">
        <v>21</v>
      </c>
      <c r="D4208" t="s">
        <v>204</v>
      </c>
      <c r="E4208" t="s">
        <v>167</v>
      </c>
      <c r="F4208">
        <v>2012</v>
      </c>
      <c r="G4208">
        <v>68.9590108301595</v>
      </c>
      <c r="H4208">
        <v>71.631194167290403</v>
      </c>
      <c r="I4208">
        <v>65.865099526047103</v>
      </c>
    </row>
    <row r="4209" spans="1:9" x14ac:dyDescent="0.15">
      <c r="A4209" t="s">
        <v>202</v>
      </c>
      <c r="B4209" t="s">
        <v>239</v>
      </c>
      <c r="C4209" t="s">
        <v>1</v>
      </c>
      <c r="D4209" t="s">
        <v>204</v>
      </c>
      <c r="E4209" t="s">
        <v>167</v>
      </c>
      <c r="F4209">
        <v>2012</v>
      </c>
      <c r="G4209">
        <v>70.404793287017398</v>
      </c>
      <c r="H4209">
        <v>73.524584474665104</v>
      </c>
      <c r="I4209">
        <v>66.811411007084999</v>
      </c>
    </row>
    <row r="4210" spans="1:9" x14ac:dyDescent="0.15">
      <c r="A4210" t="s">
        <v>202</v>
      </c>
      <c r="B4210" t="s">
        <v>239</v>
      </c>
      <c r="C4210" t="s">
        <v>205</v>
      </c>
      <c r="D4210" t="s">
        <v>204</v>
      </c>
      <c r="E4210" t="s">
        <v>167</v>
      </c>
      <c r="F4210">
        <v>2012</v>
      </c>
      <c r="G4210">
        <v>69.718970672296095</v>
      </c>
      <c r="H4210">
        <v>72.6560754831834</v>
      </c>
      <c r="I4210">
        <v>66.325364123605098</v>
      </c>
    </row>
    <row r="4211" spans="1:9" x14ac:dyDescent="0.15">
      <c r="A4211" t="s">
        <v>202</v>
      </c>
      <c r="B4211" t="s">
        <v>240</v>
      </c>
      <c r="C4211" t="s">
        <v>21</v>
      </c>
      <c r="D4211" t="s">
        <v>204</v>
      </c>
      <c r="E4211" t="s">
        <v>167</v>
      </c>
      <c r="F4211">
        <v>2012</v>
      </c>
      <c r="G4211">
        <v>67.614307283623504</v>
      </c>
      <c r="H4211">
        <v>70.225953285939497</v>
      </c>
      <c r="I4211">
        <v>64.522912975292897</v>
      </c>
    </row>
    <row r="4212" spans="1:9" x14ac:dyDescent="0.15">
      <c r="A4212" t="s">
        <v>202</v>
      </c>
      <c r="B4212" t="s">
        <v>240</v>
      </c>
      <c r="C4212" t="s">
        <v>1</v>
      </c>
      <c r="D4212" t="s">
        <v>204</v>
      </c>
      <c r="E4212" t="s">
        <v>167</v>
      </c>
      <c r="F4212">
        <v>2012</v>
      </c>
      <c r="G4212">
        <v>69.4404708440821</v>
      </c>
      <c r="H4212">
        <v>72.661467251477703</v>
      </c>
      <c r="I4212">
        <v>65.858792655651001</v>
      </c>
    </row>
    <row r="4213" spans="1:9" x14ac:dyDescent="0.15">
      <c r="A4213" t="s">
        <v>202</v>
      </c>
      <c r="B4213" t="s">
        <v>240</v>
      </c>
      <c r="C4213" t="s">
        <v>205</v>
      </c>
      <c r="D4213" t="s">
        <v>204</v>
      </c>
      <c r="E4213" t="s">
        <v>167</v>
      </c>
      <c r="F4213">
        <v>2012</v>
      </c>
      <c r="G4213">
        <v>68.561854136114405</v>
      </c>
      <c r="H4213">
        <v>71.498832565370293</v>
      </c>
      <c r="I4213">
        <v>65.217240486973594</v>
      </c>
    </row>
    <row r="4214" spans="1:9" x14ac:dyDescent="0.15">
      <c r="A4214" t="s">
        <v>202</v>
      </c>
      <c r="B4214" t="s">
        <v>241</v>
      </c>
      <c r="C4214" t="s">
        <v>21</v>
      </c>
      <c r="D4214" t="s">
        <v>204</v>
      </c>
      <c r="E4214" t="s">
        <v>167</v>
      </c>
      <c r="F4214">
        <v>2012</v>
      </c>
      <c r="G4214">
        <v>67.472138559516097</v>
      </c>
      <c r="H4214">
        <v>70.0736151797785</v>
      </c>
      <c r="I4214">
        <v>64.457926681312898</v>
      </c>
    </row>
    <row r="4215" spans="1:9" x14ac:dyDescent="0.15">
      <c r="A4215" t="s">
        <v>202</v>
      </c>
      <c r="B4215" t="s">
        <v>241</v>
      </c>
      <c r="C4215" t="s">
        <v>1</v>
      </c>
      <c r="D4215" t="s">
        <v>204</v>
      </c>
      <c r="E4215" t="s">
        <v>167</v>
      </c>
      <c r="F4215">
        <v>2012</v>
      </c>
      <c r="G4215">
        <v>69.7382156544476</v>
      </c>
      <c r="H4215">
        <v>72.740157104694205</v>
      </c>
      <c r="I4215">
        <v>66.227482024205401</v>
      </c>
    </row>
    <row r="4216" spans="1:9" x14ac:dyDescent="0.15">
      <c r="A4216" t="s">
        <v>202</v>
      </c>
      <c r="B4216" t="s">
        <v>241</v>
      </c>
      <c r="C4216" t="s">
        <v>205</v>
      </c>
      <c r="D4216" t="s">
        <v>204</v>
      </c>
      <c r="E4216" t="s">
        <v>167</v>
      </c>
      <c r="F4216">
        <v>2012</v>
      </c>
      <c r="G4216">
        <v>68.619480049343906</v>
      </c>
      <c r="H4216">
        <v>71.425645219863696</v>
      </c>
      <c r="I4216">
        <v>65.360287555954699</v>
      </c>
    </row>
    <row r="4217" spans="1:9" x14ac:dyDescent="0.15">
      <c r="A4217" t="s">
        <v>202</v>
      </c>
      <c r="B4217" t="s">
        <v>242</v>
      </c>
      <c r="C4217" t="s">
        <v>21</v>
      </c>
      <c r="D4217" t="s">
        <v>204</v>
      </c>
      <c r="E4217" t="s">
        <v>167</v>
      </c>
      <c r="F4217">
        <v>2012</v>
      </c>
      <c r="G4217">
        <v>66.784440105280694</v>
      </c>
      <c r="H4217">
        <v>69.218575531312297</v>
      </c>
      <c r="I4217">
        <v>63.900617606468003</v>
      </c>
    </row>
    <row r="4218" spans="1:9" x14ac:dyDescent="0.15">
      <c r="A4218" t="s">
        <v>202</v>
      </c>
      <c r="B4218" t="s">
        <v>242</v>
      </c>
      <c r="C4218" t="s">
        <v>1</v>
      </c>
      <c r="D4218" t="s">
        <v>204</v>
      </c>
      <c r="E4218" t="s">
        <v>167</v>
      </c>
      <c r="F4218">
        <v>2012</v>
      </c>
      <c r="G4218">
        <v>69.488592056661403</v>
      </c>
      <c r="H4218">
        <v>72.540783392923203</v>
      </c>
      <c r="I4218">
        <v>66.003894277994704</v>
      </c>
    </row>
    <row r="4219" spans="1:9" x14ac:dyDescent="0.15">
      <c r="A4219" t="s">
        <v>202</v>
      </c>
      <c r="B4219" t="s">
        <v>242</v>
      </c>
      <c r="C4219" t="s">
        <v>205</v>
      </c>
      <c r="D4219" t="s">
        <v>204</v>
      </c>
      <c r="E4219" t="s">
        <v>167</v>
      </c>
      <c r="F4219">
        <v>2012</v>
      </c>
      <c r="G4219">
        <v>68.160256675817394</v>
      </c>
      <c r="H4219">
        <v>70.876776597719598</v>
      </c>
      <c r="I4219">
        <v>65.001389427431107</v>
      </c>
    </row>
    <row r="4220" spans="1:9" x14ac:dyDescent="0.15">
      <c r="A4220" t="s">
        <v>202</v>
      </c>
      <c r="B4220" t="s">
        <v>243</v>
      </c>
      <c r="C4220" t="s">
        <v>21</v>
      </c>
      <c r="D4220" t="s">
        <v>204</v>
      </c>
      <c r="E4220" t="s">
        <v>167</v>
      </c>
      <c r="F4220">
        <v>2012</v>
      </c>
      <c r="G4220">
        <v>68.348413256806296</v>
      </c>
      <c r="H4220">
        <v>70.9792868226384</v>
      </c>
      <c r="I4220">
        <v>65.331804657675093</v>
      </c>
    </row>
    <row r="4221" spans="1:9" x14ac:dyDescent="0.15">
      <c r="A4221" t="s">
        <v>202</v>
      </c>
      <c r="B4221" t="s">
        <v>243</v>
      </c>
      <c r="C4221" t="s">
        <v>1</v>
      </c>
      <c r="D4221" t="s">
        <v>204</v>
      </c>
      <c r="E4221" t="s">
        <v>167</v>
      </c>
      <c r="F4221">
        <v>2012</v>
      </c>
      <c r="G4221">
        <v>70.371979100594203</v>
      </c>
      <c r="H4221">
        <v>73.459370036932697</v>
      </c>
      <c r="I4221">
        <v>66.773016867401296</v>
      </c>
    </row>
    <row r="4222" spans="1:9" x14ac:dyDescent="0.15">
      <c r="A4222" t="s">
        <v>202</v>
      </c>
      <c r="B4222" t="s">
        <v>243</v>
      </c>
      <c r="C4222" t="s">
        <v>205</v>
      </c>
      <c r="D4222" t="s">
        <v>204</v>
      </c>
      <c r="E4222" t="s">
        <v>167</v>
      </c>
      <c r="F4222">
        <v>2012</v>
      </c>
      <c r="G4222">
        <v>69.396714877786494</v>
      </c>
      <c r="H4222">
        <v>72.277547645978203</v>
      </c>
      <c r="I4222">
        <v>66.075581322171701</v>
      </c>
    </row>
    <row r="4223" spans="1:9" x14ac:dyDescent="0.15">
      <c r="A4223" t="s">
        <v>202</v>
      </c>
      <c r="B4223" t="s">
        <v>244</v>
      </c>
      <c r="C4223" t="s">
        <v>21</v>
      </c>
      <c r="D4223" t="s">
        <v>204</v>
      </c>
      <c r="E4223" t="s">
        <v>167</v>
      </c>
      <c r="F4223">
        <v>2012</v>
      </c>
      <c r="G4223">
        <v>67.447768343222904</v>
      </c>
      <c r="H4223">
        <v>70.066433675864204</v>
      </c>
      <c r="I4223">
        <v>64.378658475770493</v>
      </c>
    </row>
    <row r="4224" spans="1:9" x14ac:dyDescent="0.15">
      <c r="A4224" t="s">
        <v>202</v>
      </c>
      <c r="B4224" t="s">
        <v>244</v>
      </c>
      <c r="C4224" t="s">
        <v>1</v>
      </c>
      <c r="D4224" t="s">
        <v>204</v>
      </c>
      <c r="E4224" t="s">
        <v>167</v>
      </c>
      <c r="F4224">
        <v>2012</v>
      </c>
      <c r="G4224">
        <v>69.000357530696704</v>
      </c>
      <c r="H4224">
        <v>72.233319698788804</v>
      </c>
      <c r="I4224">
        <v>65.455228867231796</v>
      </c>
    </row>
    <row r="4225" spans="1:9" x14ac:dyDescent="0.15">
      <c r="A4225" t="s">
        <v>202</v>
      </c>
      <c r="B4225" t="s">
        <v>244</v>
      </c>
      <c r="C4225" t="s">
        <v>205</v>
      </c>
      <c r="D4225" t="s">
        <v>204</v>
      </c>
      <c r="E4225" t="s">
        <v>167</v>
      </c>
      <c r="F4225">
        <v>2012</v>
      </c>
      <c r="G4225">
        <v>68.213406044188403</v>
      </c>
      <c r="H4225">
        <v>71.083372357844098</v>
      </c>
      <c r="I4225">
        <v>64.917062026489305</v>
      </c>
    </row>
    <row r="4226" spans="1:9" x14ac:dyDescent="0.15">
      <c r="A4226" t="s">
        <v>202</v>
      </c>
      <c r="B4226" t="s">
        <v>245</v>
      </c>
      <c r="C4226" t="s">
        <v>21</v>
      </c>
      <c r="D4226" t="s">
        <v>204</v>
      </c>
      <c r="E4226" t="s">
        <v>167</v>
      </c>
      <c r="F4226">
        <v>2012</v>
      </c>
      <c r="G4226">
        <v>67.537828226194193</v>
      </c>
      <c r="H4226">
        <v>70.102661901522794</v>
      </c>
      <c r="I4226">
        <v>64.523678138555297</v>
      </c>
    </row>
    <row r="4227" spans="1:9" x14ac:dyDescent="0.15">
      <c r="A4227" t="s">
        <v>202</v>
      </c>
      <c r="B4227" t="s">
        <v>245</v>
      </c>
      <c r="C4227" t="s">
        <v>1</v>
      </c>
      <c r="D4227" t="s">
        <v>204</v>
      </c>
      <c r="E4227" t="s">
        <v>167</v>
      </c>
      <c r="F4227">
        <v>2012</v>
      </c>
      <c r="G4227">
        <v>69.847621597162501</v>
      </c>
      <c r="H4227">
        <v>72.999489787714595</v>
      </c>
      <c r="I4227">
        <v>66.177832904854199</v>
      </c>
    </row>
    <row r="4228" spans="1:9" x14ac:dyDescent="0.15">
      <c r="A4228" t="s">
        <v>202</v>
      </c>
      <c r="B4228" t="s">
        <v>245</v>
      </c>
      <c r="C4228" t="s">
        <v>205</v>
      </c>
      <c r="D4228" t="s">
        <v>204</v>
      </c>
      <c r="E4228" t="s">
        <v>167</v>
      </c>
      <c r="F4228">
        <v>2012</v>
      </c>
      <c r="G4228">
        <v>68.690967072616303</v>
      </c>
      <c r="H4228">
        <v>71.543413393996701</v>
      </c>
      <c r="I4228">
        <v>65.336226919849906</v>
      </c>
    </row>
    <row r="4229" spans="1:9" x14ac:dyDescent="0.15">
      <c r="A4229" t="s">
        <v>202</v>
      </c>
      <c r="B4229" t="s">
        <v>246</v>
      </c>
      <c r="C4229" t="s">
        <v>21</v>
      </c>
      <c r="D4229" t="s">
        <v>204</v>
      </c>
      <c r="E4229" t="s">
        <v>167</v>
      </c>
      <c r="F4229">
        <v>2012</v>
      </c>
      <c r="G4229">
        <v>66.741190155583098</v>
      </c>
      <c r="H4229">
        <v>69.287458933776406</v>
      </c>
      <c r="I4229">
        <v>63.734849131905897</v>
      </c>
    </row>
    <row r="4230" spans="1:9" x14ac:dyDescent="0.15">
      <c r="A4230" t="s">
        <v>202</v>
      </c>
      <c r="B4230" t="s">
        <v>246</v>
      </c>
      <c r="C4230" t="s">
        <v>1</v>
      </c>
      <c r="D4230" t="s">
        <v>204</v>
      </c>
      <c r="E4230" t="s">
        <v>167</v>
      </c>
      <c r="F4230">
        <v>2012</v>
      </c>
      <c r="G4230">
        <v>69.741852223599693</v>
      </c>
      <c r="H4230">
        <v>72.854806354375</v>
      </c>
      <c r="I4230">
        <v>66.138170589776095</v>
      </c>
    </row>
    <row r="4231" spans="1:9" x14ac:dyDescent="0.15">
      <c r="A4231" t="s">
        <v>202</v>
      </c>
      <c r="B4231" t="s">
        <v>246</v>
      </c>
      <c r="C4231" t="s">
        <v>205</v>
      </c>
      <c r="D4231" t="s">
        <v>204</v>
      </c>
      <c r="E4231" t="s">
        <v>167</v>
      </c>
      <c r="F4231">
        <v>2012</v>
      </c>
      <c r="G4231">
        <v>68.180988406155095</v>
      </c>
      <c r="H4231">
        <v>70.996896517446501</v>
      </c>
      <c r="I4231">
        <v>64.848781120296906</v>
      </c>
    </row>
    <row r="4232" spans="1:9" x14ac:dyDescent="0.15">
      <c r="A4232" t="s">
        <v>202</v>
      </c>
      <c r="B4232" t="s">
        <v>247</v>
      </c>
      <c r="C4232" t="s">
        <v>21</v>
      </c>
      <c r="D4232" t="s">
        <v>204</v>
      </c>
      <c r="E4232" t="s">
        <v>167</v>
      </c>
      <c r="F4232">
        <v>2012</v>
      </c>
      <c r="G4232">
        <v>70.869964283058707</v>
      </c>
      <c r="H4232">
        <v>73.687622981190898</v>
      </c>
      <c r="I4232">
        <v>67.692976354654903</v>
      </c>
    </row>
    <row r="4233" spans="1:9" x14ac:dyDescent="0.15">
      <c r="A4233" t="s">
        <v>202</v>
      </c>
      <c r="B4233" t="s">
        <v>247</v>
      </c>
      <c r="C4233" t="s">
        <v>1</v>
      </c>
      <c r="D4233" t="s">
        <v>204</v>
      </c>
      <c r="E4233" t="s">
        <v>167</v>
      </c>
      <c r="F4233">
        <v>2012</v>
      </c>
      <c r="G4233">
        <v>72.352634308619997</v>
      </c>
      <c r="H4233">
        <v>75.486881086357499</v>
      </c>
      <c r="I4233">
        <v>68.575154066317893</v>
      </c>
    </row>
    <row r="4234" spans="1:9" x14ac:dyDescent="0.15">
      <c r="A4234" t="s">
        <v>202</v>
      </c>
      <c r="B4234" t="s">
        <v>247</v>
      </c>
      <c r="C4234" t="s">
        <v>205</v>
      </c>
      <c r="D4234" t="s">
        <v>204</v>
      </c>
      <c r="E4234" t="s">
        <v>167</v>
      </c>
      <c r="F4234">
        <v>2012</v>
      </c>
      <c r="G4234">
        <v>71.638890050090495</v>
      </c>
      <c r="H4234">
        <v>74.637462320171096</v>
      </c>
      <c r="I4234">
        <v>68.180779261429905</v>
      </c>
    </row>
    <row r="4235" spans="1:9" x14ac:dyDescent="0.15">
      <c r="A4235" t="s">
        <v>202</v>
      </c>
      <c r="B4235" t="s">
        <v>248</v>
      </c>
      <c r="C4235" t="s">
        <v>21</v>
      </c>
      <c r="D4235" t="s">
        <v>204</v>
      </c>
      <c r="E4235" t="s">
        <v>167</v>
      </c>
      <c r="F4235">
        <v>2012</v>
      </c>
      <c r="G4235">
        <v>70.300922151876904</v>
      </c>
      <c r="H4235">
        <v>72.972022414975896</v>
      </c>
      <c r="I4235">
        <v>67.137199118370106</v>
      </c>
    </row>
    <row r="4236" spans="1:9" x14ac:dyDescent="0.15">
      <c r="A4236" t="s">
        <v>202</v>
      </c>
      <c r="B4236" t="s">
        <v>248</v>
      </c>
      <c r="C4236" t="s">
        <v>1</v>
      </c>
      <c r="D4236" t="s">
        <v>204</v>
      </c>
      <c r="E4236" t="s">
        <v>167</v>
      </c>
      <c r="F4236">
        <v>2012</v>
      </c>
      <c r="G4236">
        <v>71.398541680818795</v>
      </c>
      <c r="H4236">
        <v>74.582948840003496</v>
      </c>
      <c r="I4236">
        <v>67.8225079714271</v>
      </c>
    </row>
    <row r="4237" spans="1:9" x14ac:dyDescent="0.15">
      <c r="A4237" t="s">
        <v>202</v>
      </c>
      <c r="B4237" t="s">
        <v>248</v>
      </c>
      <c r="C4237" t="s">
        <v>205</v>
      </c>
      <c r="D4237" t="s">
        <v>204</v>
      </c>
      <c r="E4237" t="s">
        <v>167</v>
      </c>
      <c r="F4237">
        <v>2012</v>
      </c>
      <c r="G4237">
        <v>70.892207936386399</v>
      </c>
      <c r="H4237">
        <v>73.790128059434807</v>
      </c>
      <c r="I4237">
        <v>67.582327971406798</v>
      </c>
    </row>
    <row r="4238" spans="1:9" x14ac:dyDescent="0.15">
      <c r="A4238" t="s">
        <v>202</v>
      </c>
      <c r="B4238" t="s">
        <v>249</v>
      </c>
      <c r="C4238" t="s">
        <v>21</v>
      </c>
      <c r="D4238" t="s">
        <v>204</v>
      </c>
      <c r="E4238" t="s">
        <v>167</v>
      </c>
      <c r="F4238">
        <v>2012</v>
      </c>
      <c r="G4238">
        <v>70.239935984492405</v>
      </c>
      <c r="H4238">
        <v>72.965840015048599</v>
      </c>
      <c r="I4238">
        <v>67.125980521518898</v>
      </c>
    </row>
    <row r="4239" spans="1:9" x14ac:dyDescent="0.15">
      <c r="A4239" t="s">
        <v>202</v>
      </c>
      <c r="B4239" t="s">
        <v>249</v>
      </c>
      <c r="C4239" t="s">
        <v>1</v>
      </c>
      <c r="D4239" t="s">
        <v>204</v>
      </c>
      <c r="E4239" t="s">
        <v>167</v>
      </c>
      <c r="F4239">
        <v>2012</v>
      </c>
      <c r="G4239">
        <v>71.621745543052498</v>
      </c>
      <c r="H4239">
        <v>74.682544895945597</v>
      </c>
      <c r="I4239">
        <v>68.060126456396105</v>
      </c>
    </row>
    <row r="4240" spans="1:9" x14ac:dyDescent="0.15">
      <c r="A4240" t="s">
        <v>202</v>
      </c>
      <c r="B4240" t="s">
        <v>249</v>
      </c>
      <c r="C4240" t="s">
        <v>205</v>
      </c>
      <c r="D4240" t="s">
        <v>204</v>
      </c>
      <c r="E4240" t="s">
        <v>167</v>
      </c>
      <c r="F4240">
        <v>2012</v>
      </c>
      <c r="G4240">
        <v>70.971568720170097</v>
      </c>
      <c r="H4240">
        <v>73.8629419518942</v>
      </c>
      <c r="I4240">
        <v>67.641564624012204</v>
      </c>
    </row>
    <row r="4241" spans="1:9" x14ac:dyDescent="0.15">
      <c r="A4241" t="s">
        <v>202</v>
      </c>
      <c r="B4241" t="s">
        <v>250</v>
      </c>
      <c r="C4241" t="s">
        <v>21</v>
      </c>
      <c r="D4241" t="s">
        <v>204</v>
      </c>
      <c r="E4241" t="s">
        <v>167</v>
      </c>
      <c r="F4241">
        <v>2012</v>
      </c>
      <c r="G4241">
        <v>70.092622412236594</v>
      </c>
      <c r="H4241">
        <v>72.841614035232695</v>
      </c>
      <c r="I4241">
        <v>66.886379966736996</v>
      </c>
    </row>
    <row r="4242" spans="1:9" x14ac:dyDescent="0.15">
      <c r="A4242" t="s">
        <v>202</v>
      </c>
      <c r="B4242" t="s">
        <v>250</v>
      </c>
      <c r="C4242" t="s">
        <v>1</v>
      </c>
      <c r="D4242" t="s">
        <v>204</v>
      </c>
      <c r="E4242" t="s">
        <v>167</v>
      </c>
      <c r="F4242">
        <v>2012</v>
      </c>
      <c r="G4242">
        <v>71.5069970186277</v>
      </c>
      <c r="H4242">
        <v>74.686316434570102</v>
      </c>
      <c r="I4242">
        <v>67.844700495016994</v>
      </c>
    </row>
    <row r="4243" spans="1:9" x14ac:dyDescent="0.15">
      <c r="A4243" t="s">
        <v>202</v>
      </c>
      <c r="B4243" t="s">
        <v>250</v>
      </c>
      <c r="C4243" t="s">
        <v>205</v>
      </c>
      <c r="D4243" t="s">
        <v>204</v>
      </c>
      <c r="E4243" t="s">
        <v>167</v>
      </c>
      <c r="F4243">
        <v>2012</v>
      </c>
      <c r="G4243">
        <v>70.842612591591802</v>
      </c>
      <c r="H4243">
        <v>73.731568328152207</v>
      </c>
      <c r="I4243">
        <v>67.340209048531193</v>
      </c>
    </row>
    <row r="4244" spans="1:9" x14ac:dyDescent="0.15">
      <c r="A4244" t="s">
        <v>202</v>
      </c>
      <c r="B4244" t="s">
        <v>251</v>
      </c>
      <c r="C4244" t="s">
        <v>21</v>
      </c>
      <c r="D4244" t="s">
        <v>204</v>
      </c>
      <c r="E4244" t="s">
        <v>167</v>
      </c>
      <c r="F4244">
        <v>2012</v>
      </c>
      <c r="G4244">
        <v>69.969364827025103</v>
      </c>
      <c r="H4244">
        <v>72.721000699972805</v>
      </c>
      <c r="I4244">
        <v>66.7844654794783</v>
      </c>
    </row>
    <row r="4245" spans="1:9" x14ac:dyDescent="0.15">
      <c r="A4245" t="s">
        <v>202</v>
      </c>
      <c r="B4245" t="s">
        <v>251</v>
      </c>
      <c r="C4245" t="s">
        <v>1</v>
      </c>
      <c r="D4245" t="s">
        <v>204</v>
      </c>
      <c r="E4245" t="s">
        <v>167</v>
      </c>
      <c r="F4245">
        <v>2012</v>
      </c>
      <c r="G4245">
        <v>70.594642581768099</v>
      </c>
      <c r="H4245">
        <v>73.674185261415005</v>
      </c>
      <c r="I4245">
        <v>66.941586774335704</v>
      </c>
    </row>
    <row r="4246" spans="1:9" x14ac:dyDescent="0.15">
      <c r="A4246" t="s">
        <v>202</v>
      </c>
      <c r="B4246" t="s">
        <v>251</v>
      </c>
      <c r="C4246" t="s">
        <v>205</v>
      </c>
      <c r="D4246" t="s">
        <v>204</v>
      </c>
      <c r="E4246" t="s">
        <v>167</v>
      </c>
      <c r="F4246">
        <v>2012</v>
      </c>
      <c r="G4246">
        <v>70.298190588811806</v>
      </c>
      <c r="H4246">
        <v>73.235532779464805</v>
      </c>
      <c r="I4246">
        <v>66.905679814736899</v>
      </c>
    </row>
    <row r="4247" spans="1:9" x14ac:dyDescent="0.15">
      <c r="A4247" t="s">
        <v>202</v>
      </c>
      <c r="B4247" t="s">
        <v>252</v>
      </c>
      <c r="C4247" t="s">
        <v>21</v>
      </c>
      <c r="D4247" t="s">
        <v>204</v>
      </c>
      <c r="E4247" t="s">
        <v>167</v>
      </c>
      <c r="F4247">
        <v>2012</v>
      </c>
      <c r="G4247">
        <v>70.027194065849599</v>
      </c>
      <c r="H4247">
        <v>72.6797605267503</v>
      </c>
      <c r="I4247">
        <v>66.870926891201506</v>
      </c>
    </row>
    <row r="4248" spans="1:9" x14ac:dyDescent="0.15">
      <c r="A4248" t="s">
        <v>202</v>
      </c>
      <c r="B4248" t="s">
        <v>252</v>
      </c>
      <c r="C4248" t="s">
        <v>1</v>
      </c>
      <c r="D4248" t="s">
        <v>204</v>
      </c>
      <c r="E4248" t="s">
        <v>167</v>
      </c>
      <c r="F4248">
        <v>2012</v>
      </c>
      <c r="G4248">
        <v>71.065722849643294</v>
      </c>
      <c r="H4248">
        <v>74.239502071759404</v>
      </c>
      <c r="I4248">
        <v>67.403016476530397</v>
      </c>
    </row>
    <row r="4249" spans="1:9" x14ac:dyDescent="0.15">
      <c r="A4249" t="s">
        <v>202</v>
      </c>
      <c r="B4249" t="s">
        <v>252</v>
      </c>
      <c r="C4249" t="s">
        <v>205</v>
      </c>
      <c r="D4249" t="s">
        <v>204</v>
      </c>
      <c r="E4249" t="s">
        <v>167</v>
      </c>
      <c r="F4249">
        <v>2012</v>
      </c>
      <c r="G4249">
        <v>70.580945555089599</v>
      </c>
      <c r="H4249">
        <v>73.444703615443501</v>
      </c>
      <c r="I4249">
        <v>67.164135358219696</v>
      </c>
    </row>
    <row r="4250" spans="1:9" x14ac:dyDescent="0.15">
      <c r="A4250" t="s">
        <v>202</v>
      </c>
      <c r="B4250" t="s">
        <v>253</v>
      </c>
      <c r="C4250" t="s">
        <v>21</v>
      </c>
      <c r="D4250" t="s">
        <v>204</v>
      </c>
      <c r="E4250" t="s">
        <v>167</v>
      </c>
      <c r="F4250">
        <v>2012</v>
      </c>
      <c r="G4250">
        <v>70.175691899581807</v>
      </c>
      <c r="H4250">
        <v>72.955139285609704</v>
      </c>
      <c r="I4250">
        <v>67.066529458926595</v>
      </c>
    </row>
    <row r="4251" spans="1:9" x14ac:dyDescent="0.15">
      <c r="A4251" t="s">
        <v>202</v>
      </c>
      <c r="B4251" t="s">
        <v>253</v>
      </c>
      <c r="C4251" t="s">
        <v>1</v>
      </c>
      <c r="D4251" t="s">
        <v>204</v>
      </c>
      <c r="E4251" t="s">
        <v>167</v>
      </c>
      <c r="F4251">
        <v>2012</v>
      </c>
      <c r="G4251">
        <v>71.319231770762102</v>
      </c>
      <c r="H4251">
        <v>74.504597932788798</v>
      </c>
      <c r="I4251">
        <v>67.717964357824201</v>
      </c>
    </row>
    <row r="4252" spans="1:9" x14ac:dyDescent="0.15">
      <c r="A4252" t="s">
        <v>202</v>
      </c>
      <c r="B4252" t="s">
        <v>253</v>
      </c>
      <c r="C4252" t="s">
        <v>205</v>
      </c>
      <c r="D4252" t="s">
        <v>204</v>
      </c>
      <c r="E4252" t="s">
        <v>167</v>
      </c>
      <c r="F4252">
        <v>2012</v>
      </c>
      <c r="G4252">
        <v>70.794006566568896</v>
      </c>
      <c r="H4252">
        <v>73.746772840890202</v>
      </c>
      <c r="I4252">
        <v>67.348595639648494</v>
      </c>
    </row>
    <row r="4253" spans="1:9" x14ac:dyDescent="0.15">
      <c r="A4253" t="s">
        <v>202</v>
      </c>
      <c r="B4253" t="s">
        <v>123</v>
      </c>
      <c r="C4253" t="s">
        <v>21</v>
      </c>
      <c r="D4253" t="s">
        <v>204</v>
      </c>
      <c r="E4253" t="s">
        <v>167</v>
      </c>
      <c r="F4253">
        <v>2012</v>
      </c>
      <c r="G4253">
        <v>69.684997344608007</v>
      </c>
      <c r="H4253">
        <v>72.308162196466398</v>
      </c>
      <c r="I4253">
        <v>66.585206156836406</v>
      </c>
    </row>
    <row r="4254" spans="1:9" x14ac:dyDescent="0.15">
      <c r="A4254" t="s">
        <v>202</v>
      </c>
      <c r="B4254" t="s">
        <v>123</v>
      </c>
      <c r="C4254" t="s">
        <v>1</v>
      </c>
      <c r="D4254" t="s">
        <v>204</v>
      </c>
      <c r="E4254" t="s">
        <v>167</v>
      </c>
      <c r="F4254">
        <v>2012</v>
      </c>
      <c r="G4254">
        <v>71.051291480355204</v>
      </c>
      <c r="H4254">
        <v>74.192855462760704</v>
      </c>
      <c r="I4254">
        <v>67.443234507414303</v>
      </c>
    </row>
    <row r="4255" spans="1:9" x14ac:dyDescent="0.15">
      <c r="A4255" t="s">
        <v>202</v>
      </c>
      <c r="B4255" t="s">
        <v>123</v>
      </c>
      <c r="C4255" t="s">
        <v>205</v>
      </c>
      <c r="D4255" t="s">
        <v>204</v>
      </c>
      <c r="E4255" t="s">
        <v>167</v>
      </c>
      <c r="F4255">
        <v>2012</v>
      </c>
      <c r="G4255">
        <v>70.414361632587401</v>
      </c>
      <c r="H4255">
        <v>73.273797890601301</v>
      </c>
      <c r="I4255">
        <v>67.035129652418902</v>
      </c>
    </row>
    <row r="4256" spans="1:9" x14ac:dyDescent="0.15">
      <c r="A4256" t="s">
        <v>202</v>
      </c>
      <c r="B4256" t="s">
        <v>254</v>
      </c>
      <c r="C4256" t="s">
        <v>21</v>
      </c>
      <c r="D4256" t="s">
        <v>204</v>
      </c>
      <c r="E4256" t="s">
        <v>167</v>
      </c>
      <c r="F4256">
        <v>2012</v>
      </c>
      <c r="G4256">
        <v>69.993323846571897</v>
      </c>
      <c r="H4256">
        <v>72.604311980379606</v>
      </c>
      <c r="I4256">
        <v>66.797042884613305</v>
      </c>
    </row>
    <row r="4257" spans="1:9" x14ac:dyDescent="0.15">
      <c r="A4257" t="s">
        <v>202</v>
      </c>
      <c r="B4257" t="s">
        <v>254</v>
      </c>
      <c r="C4257" t="s">
        <v>1</v>
      </c>
      <c r="D4257" t="s">
        <v>204</v>
      </c>
      <c r="E4257" t="s">
        <v>167</v>
      </c>
      <c r="F4257">
        <v>2012</v>
      </c>
      <c r="G4257">
        <v>71.075271978257604</v>
      </c>
      <c r="H4257">
        <v>74.143227714884205</v>
      </c>
      <c r="I4257">
        <v>67.495556734731394</v>
      </c>
    </row>
    <row r="4258" spans="1:9" x14ac:dyDescent="0.15">
      <c r="A4258" t="s">
        <v>202</v>
      </c>
      <c r="B4258" t="s">
        <v>254</v>
      </c>
      <c r="C4258" t="s">
        <v>205</v>
      </c>
      <c r="D4258" t="s">
        <v>204</v>
      </c>
      <c r="E4258" t="s">
        <v>167</v>
      </c>
      <c r="F4258">
        <v>2012</v>
      </c>
      <c r="G4258">
        <v>70.569040555218393</v>
      </c>
      <c r="H4258">
        <v>73.4276496087178</v>
      </c>
      <c r="I4258">
        <v>67.268023640759793</v>
      </c>
    </row>
    <row r="4259" spans="1:9" x14ac:dyDescent="0.15">
      <c r="A4259" t="s">
        <v>202</v>
      </c>
      <c r="B4259" t="s">
        <v>255</v>
      </c>
      <c r="C4259" t="s">
        <v>21</v>
      </c>
      <c r="D4259" t="s">
        <v>204</v>
      </c>
      <c r="E4259" t="s">
        <v>167</v>
      </c>
      <c r="F4259">
        <v>2012</v>
      </c>
      <c r="G4259">
        <v>67.666817927275503</v>
      </c>
      <c r="H4259">
        <v>70.227417028630498</v>
      </c>
      <c r="I4259">
        <v>64.5223296987579</v>
      </c>
    </row>
    <row r="4260" spans="1:9" x14ac:dyDescent="0.15">
      <c r="A4260" t="s">
        <v>202</v>
      </c>
      <c r="B4260" t="s">
        <v>255</v>
      </c>
      <c r="C4260" t="s">
        <v>1</v>
      </c>
      <c r="D4260" t="s">
        <v>204</v>
      </c>
      <c r="E4260" t="s">
        <v>167</v>
      </c>
      <c r="F4260">
        <v>2012</v>
      </c>
      <c r="G4260">
        <v>69.837441410236707</v>
      </c>
      <c r="H4260">
        <v>73.01423520054</v>
      </c>
      <c r="I4260">
        <v>66.181752281331399</v>
      </c>
    </row>
    <row r="4261" spans="1:9" x14ac:dyDescent="0.15">
      <c r="A4261" t="s">
        <v>202</v>
      </c>
      <c r="B4261" t="s">
        <v>255</v>
      </c>
      <c r="C4261" t="s">
        <v>205</v>
      </c>
      <c r="D4261" t="s">
        <v>204</v>
      </c>
      <c r="E4261" t="s">
        <v>167</v>
      </c>
      <c r="F4261">
        <v>2012</v>
      </c>
      <c r="G4261">
        <v>68.745185595510904</v>
      </c>
      <c r="H4261">
        <v>71.534046429914596</v>
      </c>
      <c r="I4261">
        <v>65.393159805530004</v>
      </c>
    </row>
    <row r="4262" spans="1:9" x14ac:dyDescent="0.15">
      <c r="A4262" t="s">
        <v>202</v>
      </c>
      <c r="B4262" t="s">
        <v>256</v>
      </c>
      <c r="C4262" t="s">
        <v>21</v>
      </c>
      <c r="D4262" t="s">
        <v>204</v>
      </c>
      <c r="E4262" t="s">
        <v>167</v>
      </c>
      <c r="F4262">
        <v>2012</v>
      </c>
      <c r="G4262">
        <v>69.405515350463105</v>
      </c>
      <c r="H4262">
        <v>72.023205632244995</v>
      </c>
      <c r="I4262">
        <v>66.319360582497694</v>
      </c>
    </row>
    <row r="4263" spans="1:9" x14ac:dyDescent="0.15">
      <c r="A4263" t="s">
        <v>202</v>
      </c>
      <c r="B4263" t="s">
        <v>256</v>
      </c>
      <c r="C4263" t="s">
        <v>1</v>
      </c>
      <c r="D4263" t="s">
        <v>204</v>
      </c>
      <c r="E4263" t="s">
        <v>167</v>
      </c>
      <c r="F4263">
        <v>2012</v>
      </c>
      <c r="G4263">
        <v>70.718035974563307</v>
      </c>
      <c r="H4263">
        <v>73.771483746434996</v>
      </c>
      <c r="I4263">
        <v>67.149114152178498</v>
      </c>
    </row>
    <row r="4264" spans="1:9" x14ac:dyDescent="0.15">
      <c r="A4264" t="s">
        <v>202</v>
      </c>
      <c r="B4264" t="s">
        <v>256</v>
      </c>
      <c r="C4264" t="s">
        <v>205</v>
      </c>
      <c r="D4264" t="s">
        <v>204</v>
      </c>
      <c r="E4264" t="s">
        <v>167</v>
      </c>
      <c r="F4264">
        <v>2012</v>
      </c>
      <c r="G4264">
        <v>70.092817805276994</v>
      </c>
      <c r="H4264">
        <v>72.931936387483802</v>
      </c>
      <c r="I4264">
        <v>66.755192082176293</v>
      </c>
    </row>
    <row r="4265" spans="1:9" x14ac:dyDescent="0.15">
      <c r="A4265" t="s">
        <v>202</v>
      </c>
      <c r="B4265" t="s">
        <v>257</v>
      </c>
      <c r="C4265" t="s">
        <v>21</v>
      </c>
      <c r="D4265" t="s">
        <v>204</v>
      </c>
      <c r="E4265" t="s">
        <v>167</v>
      </c>
      <c r="F4265">
        <v>2012</v>
      </c>
      <c r="G4265">
        <v>67.964404849658905</v>
      </c>
      <c r="H4265">
        <v>70.497446423719396</v>
      </c>
      <c r="I4265">
        <v>64.900252629018297</v>
      </c>
    </row>
    <row r="4266" spans="1:9" x14ac:dyDescent="0.15">
      <c r="A4266" t="s">
        <v>202</v>
      </c>
      <c r="B4266" t="s">
        <v>257</v>
      </c>
      <c r="C4266" t="s">
        <v>1</v>
      </c>
      <c r="D4266" t="s">
        <v>204</v>
      </c>
      <c r="E4266" t="s">
        <v>167</v>
      </c>
      <c r="F4266">
        <v>2012</v>
      </c>
      <c r="G4266">
        <v>69.976010277281503</v>
      </c>
      <c r="H4266">
        <v>73.093133582298194</v>
      </c>
      <c r="I4266">
        <v>66.523386310707906</v>
      </c>
    </row>
    <row r="4267" spans="1:9" x14ac:dyDescent="0.15">
      <c r="A4267" t="s">
        <v>202</v>
      </c>
      <c r="B4267" t="s">
        <v>257</v>
      </c>
      <c r="C4267" t="s">
        <v>205</v>
      </c>
      <c r="D4267" t="s">
        <v>204</v>
      </c>
      <c r="E4267" t="s">
        <v>167</v>
      </c>
      <c r="F4267">
        <v>2012</v>
      </c>
      <c r="G4267">
        <v>68.981061889307497</v>
      </c>
      <c r="H4267">
        <v>71.799388252067203</v>
      </c>
      <c r="I4267">
        <v>65.694085334311694</v>
      </c>
    </row>
    <row r="4268" spans="1:9" x14ac:dyDescent="0.15">
      <c r="A4268" t="s">
        <v>202</v>
      </c>
      <c r="B4268" t="s">
        <v>258</v>
      </c>
      <c r="C4268" t="s">
        <v>21</v>
      </c>
      <c r="D4268" t="s">
        <v>204</v>
      </c>
      <c r="E4268" t="s">
        <v>167</v>
      </c>
      <c r="F4268">
        <v>2012</v>
      </c>
      <c r="G4268">
        <v>68.435311968460397</v>
      </c>
      <c r="H4268">
        <v>70.936866665776506</v>
      </c>
      <c r="I4268">
        <v>65.5177158761649</v>
      </c>
    </row>
    <row r="4269" spans="1:9" x14ac:dyDescent="0.15">
      <c r="A4269" t="s">
        <v>202</v>
      </c>
      <c r="B4269" t="s">
        <v>258</v>
      </c>
      <c r="C4269" t="s">
        <v>1</v>
      </c>
      <c r="D4269" t="s">
        <v>204</v>
      </c>
      <c r="E4269" t="s">
        <v>167</v>
      </c>
      <c r="F4269">
        <v>2012</v>
      </c>
      <c r="G4269">
        <v>69.597334496288397</v>
      </c>
      <c r="H4269">
        <v>72.581306123196995</v>
      </c>
      <c r="I4269">
        <v>66.138023862919397</v>
      </c>
    </row>
    <row r="4270" spans="1:9" x14ac:dyDescent="0.15">
      <c r="A4270" t="s">
        <v>202</v>
      </c>
      <c r="B4270" t="s">
        <v>258</v>
      </c>
      <c r="C4270" t="s">
        <v>205</v>
      </c>
      <c r="D4270" t="s">
        <v>204</v>
      </c>
      <c r="E4270" t="s">
        <v>167</v>
      </c>
      <c r="F4270">
        <v>2012</v>
      </c>
      <c r="G4270">
        <v>69.046022063289399</v>
      </c>
      <c r="H4270">
        <v>71.769089964838102</v>
      </c>
      <c r="I4270">
        <v>65.853087003265998</v>
      </c>
    </row>
    <row r="4271" spans="1:9" x14ac:dyDescent="0.15">
      <c r="A4271" t="s">
        <v>202</v>
      </c>
      <c r="B4271" t="s">
        <v>259</v>
      </c>
      <c r="C4271" t="s">
        <v>21</v>
      </c>
      <c r="D4271" t="s">
        <v>204</v>
      </c>
      <c r="E4271" t="s">
        <v>167</v>
      </c>
      <c r="F4271">
        <v>2012</v>
      </c>
      <c r="G4271">
        <v>69.228002124564497</v>
      </c>
      <c r="H4271">
        <v>71.839491220507099</v>
      </c>
      <c r="I4271">
        <v>66.188754262276206</v>
      </c>
    </row>
    <row r="4272" spans="1:9" x14ac:dyDescent="0.15">
      <c r="A4272" t="s">
        <v>202</v>
      </c>
      <c r="B4272" t="s">
        <v>259</v>
      </c>
      <c r="C4272" t="s">
        <v>1</v>
      </c>
      <c r="D4272" t="s">
        <v>204</v>
      </c>
      <c r="E4272" t="s">
        <v>167</v>
      </c>
      <c r="F4272">
        <v>2012</v>
      </c>
      <c r="G4272">
        <v>71.025118067341396</v>
      </c>
      <c r="H4272">
        <v>74.105647883751104</v>
      </c>
      <c r="I4272">
        <v>67.418438556446105</v>
      </c>
    </row>
    <row r="4273" spans="1:9" x14ac:dyDescent="0.15">
      <c r="A4273" t="s">
        <v>202</v>
      </c>
      <c r="B4273" t="s">
        <v>259</v>
      </c>
      <c r="C4273" t="s">
        <v>205</v>
      </c>
      <c r="D4273" t="s">
        <v>204</v>
      </c>
      <c r="E4273" t="s">
        <v>167</v>
      </c>
      <c r="F4273">
        <v>2012</v>
      </c>
      <c r="G4273">
        <v>70.168270167071398</v>
      </c>
      <c r="H4273">
        <v>72.995511144016504</v>
      </c>
      <c r="I4273">
        <v>66.913447178428399</v>
      </c>
    </row>
    <row r="4274" spans="1:9" x14ac:dyDescent="0.15">
      <c r="A4274" t="s">
        <v>202</v>
      </c>
      <c r="B4274" t="s">
        <v>260</v>
      </c>
      <c r="C4274" t="s">
        <v>21</v>
      </c>
      <c r="D4274" t="s">
        <v>204</v>
      </c>
      <c r="E4274" t="s">
        <v>167</v>
      </c>
      <c r="F4274">
        <v>2012</v>
      </c>
      <c r="G4274">
        <v>67.348273217174295</v>
      </c>
      <c r="H4274">
        <v>69.897071679695898</v>
      </c>
      <c r="I4274">
        <v>64.391515100662104</v>
      </c>
    </row>
    <row r="4275" spans="1:9" x14ac:dyDescent="0.15">
      <c r="A4275" t="s">
        <v>202</v>
      </c>
      <c r="B4275" t="s">
        <v>260</v>
      </c>
      <c r="C4275" t="s">
        <v>1</v>
      </c>
      <c r="D4275" t="s">
        <v>204</v>
      </c>
      <c r="E4275" t="s">
        <v>167</v>
      </c>
      <c r="F4275">
        <v>2012</v>
      </c>
      <c r="G4275">
        <v>69.926300043637895</v>
      </c>
      <c r="H4275">
        <v>72.984591419708394</v>
      </c>
      <c r="I4275">
        <v>66.457422211408598</v>
      </c>
    </row>
    <row r="4276" spans="1:9" x14ac:dyDescent="0.15">
      <c r="A4276" t="s">
        <v>202</v>
      </c>
      <c r="B4276" t="s">
        <v>260</v>
      </c>
      <c r="C4276" t="s">
        <v>205</v>
      </c>
      <c r="D4276" t="s">
        <v>204</v>
      </c>
      <c r="E4276" t="s">
        <v>167</v>
      </c>
      <c r="F4276">
        <v>2012</v>
      </c>
      <c r="G4276">
        <v>68.6461755925002</v>
      </c>
      <c r="H4276">
        <v>71.403480330981395</v>
      </c>
      <c r="I4276">
        <v>65.447477208567804</v>
      </c>
    </row>
    <row r="4277" spans="1:9" x14ac:dyDescent="0.15">
      <c r="A4277" t="s">
        <v>202</v>
      </c>
      <c r="B4277" t="s">
        <v>261</v>
      </c>
      <c r="C4277" t="s">
        <v>21</v>
      </c>
      <c r="D4277" t="s">
        <v>204</v>
      </c>
      <c r="E4277" t="s">
        <v>167</v>
      </c>
      <c r="F4277">
        <v>2012</v>
      </c>
      <c r="G4277">
        <v>69.234639637120907</v>
      </c>
      <c r="H4277">
        <v>71.778641153354698</v>
      </c>
      <c r="I4277">
        <v>66.187610337690501</v>
      </c>
    </row>
    <row r="4278" spans="1:9" x14ac:dyDescent="0.15">
      <c r="A4278" t="s">
        <v>202</v>
      </c>
      <c r="B4278" t="s">
        <v>261</v>
      </c>
      <c r="C4278" t="s">
        <v>1</v>
      </c>
      <c r="D4278" t="s">
        <v>204</v>
      </c>
      <c r="E4278" t="s">
        <v>167</v>
      </c>
      <c r="F4278">
        <v>2012</v>
      </c>
      <c r="G4278">
        <v>70.924607299926706</v>
      </c>
      <c r="H4278">
        <v>74.039099311030895</v>
      </c>
      <c r="I4278">
        <v>67.415486457708695</v>
      </c>
    </row>
    <row r="4279" spans="1:9" x14ac:dyDescent="0.15">
      <c r="A4279" t="s">
        <v>202</v>
      </c>
      <c r="B4279" t="s">
        <v>261</v>
      </c>
      <c r="C4279" t="s">
        <v>205</v>
      </c>
      <c r="D4279" t="s">
        <v>204</v>
      </c>
      <c r="E4279" t="s">
        <v>167</v>
      </c>
      <c r="F4279">
        <v>2012</v>
      </c>
      <c r="G4279">
        <v>70.109319823734694</v>
      </c>
      <c r="H4279">
        <v>72.941846666645404</v>
      </c>
      <c r="I4279">
        <v>66.811192955086796</v>
      </c>
    </row>
    <row r="4280" spans="1:9" x14ac:dyDescent="0.15">
      <c r="A4280" t="s">
        <v>202</v>
      </c>
      <c r="B4280" t="s">
        <v>262</v>
      </c>
      <c r="C4280" t="s">
        <v>21</v>
      </c>
      <c r="D4280" t="s">
        <v>204</v>
      </c>
      <c r="E4280" t="s">
        <v>167</v>
      </c>
      <c r="F4280">
        <v>2012</v>
      </c>
      <c r="G4280">
        <v>68.637679605612007</v>
      </c>
      <c r="H4280">
        <v>71.282273002591793</v>
      </c>
      <c r="I4280">
        <v>65.459540415571993</v>
      </c>
    </row>
    <row r="4281" spans="1:9" x14ac:dyDescent="0.15">
      <c r="A4281" t="s">
        <v>202</v>
      </c>
      <c r="B4281" t="s">
        <v>262</v>
      </c>
      <c r="C4281" t="s">
        <v>1</v>
      </c>
      <c r="D4281" t="s">
        <v>204</v>
      </c>
      <c r="E4281" t="s">
        <v>167</v>
      </c>
      <c r="F4281">
        <v>2012</v>
      </c>
      <c r="G4281">
        <v>70.144268836052305</v>
      </c>
      <c r="H4281">
        <v>73.288124372974494</v>
      </c>
      <c r="I4281">
        <v>66.549179105742894</v>
      </c>
    </row>
    <row r="4282" spans="1:9" x14ac:dyDescent="0.15">
      <c r="A4282" t="s">
        <v>202</v>
      </c>
      <c r="B4282" t="s">
        <v>262</v>
      </c>
      <c r="C4282" t="s">
        <v>205</v>
      </c>
      <c r="D4282" t="s">
        <v>204</v>
      </c>
      <c r="E4282" t="s">
        <v>167</v>
      </c>
      <c r="F4282">
        <v>2012</v>
      </c>
      <c r="G4282">
        <v>69.427023930393503</v>
      </c>
      <c r="H4282">
        <v>72.348072480614903</v>
      </c>
      <c r="I4282">
        <v>66.060254277309397</v>
      </c>
    </row>
    <row r="4283" spans="1:9" x14ac:dyDescent="0.15">
      <c r="A4283" t="s">
        <v>202</v>
      </c>
      <c r="B4283" t="s">
        <v>263</v>
      </c>
      <c r="C4283" t="s">
        <v>21</v>
      </c>
      <c r="D4283" t="s">
        <v>204</v>
      </c>
      <c r="E4283" t="s">
        <v>167</v>
      </c>
      <c r="F4283">
        <v>2012</v>
      </c>
      <c r="G4283">
        <v>67.993385039138104</v>
      </c>
      <c r="H4283">
        <v>70.586475412983106</v>
      </c>
      <c r="I4283">
        <v>64.991137205224305</v>
      </c>
    </row>
    <row r="4284" spans="1:9" x14ac:dyDescent="0.15">
      <c r="A4284" t="s">
        <v>202</v>
      </c>
      <c r="B4284" t="s">
        <v>263</v>
      </c>
      <c r="C4284" t="s">
        <v>1</v>
      </c>
      <c r="D4284" t="s">
        <v>204</v>
      </c>
      <c r="E4284" t="s">
        <v>167</v>
      </c>
      <c r="F4284">
        <v>2012</v>
      </c>
      <c r="G4284">
        <v>69.706338226772104</v>
      </c>
      <c r="H4284">
        <v>72.821194734716698</v>
      </c>
      <c r="I4284">
        <v>66.207154104732695</v>
      </c>
    </row>
    <row r="4285" spans="1:9" x14ac:dyDescent="0.15">
      <c r="A4285" t="s">
        <v>202</v>
      </c>
      <c r="B4285" t="s">
        <v>263</v>
      </c>
      <c r="C4285" t="s">
        <v>205</v>
      </c>
      <c r="D4285" t="s">
        <v>204</v>
      </c>
      <c r="E4285" t="s">
        <v>167</v>
      </c>
      <c r="F4285">
        <v>2012</v>
      </c>
      <c r="G4285">
        <v>68.878697810145397</v>
      </c>
      <c r="H4285">
        <v>71.700531901640801</v>
      </c>
      <c r="I4285">
        <v>65.646470934974303</v>
      </c>
    </row>
    <row r="4286" spans="1:9" x14ac:dyDescent="0.15">
      <c r="A4286" t="s">
        <v>202</v>
      </c>
      <c r="B4286" t="s">
        <v>264</v>
      </c>
      <c r="C4286" t="s">
        <v>21</v>
      </c>
      <c r="D4286" t="s">
        <v>204</v>
      </c>
      <c r="E4286" t="s">
        <v>167</v>
      </c>
      <c r="F4286">
        <v>2012</v>
      </c>
      <c r="G4286">
        <v>67.728823997872695</v>
      </c>
      <c r="H4286">
        <v>70.333244103380807</v>
      </c>
      <c r="I4286">
        <v>64.597705267047601</v>
      </c>
    </row>
    <row r="4287" spans="1:9" x14ac:dyDescent="0.15">
      <c r="A4287" t="s">
        <v>202</v>
      </c>
      <c r="B4287" t="s">
        <v>264</v>
      </c>
      <c r="C4287" t="s">
        <v>1</v>
      </c>
      <c r="D4287" t="s">
        <v>204</v>
      </c>
      <c r="E4287" t="s">
        <v>167</v>
      </c>
      <c r="F4287">
        <v>2012</v>
      </c>
      <c r="G4287">
        <v>70.437203632000006</v>
      </c>
      <c r="H4287">
        <v>73.625768540927893</v>
      </c>
      <c r="I4287">
        <v>66.750445943833299</v>
      </c>
    </row>
    <row r="4288" spans="1:9" x14ac:dyDescent="0.15">
      <c r="A4288" t="s">
        <v>202</v>
      </c>
      <c r="B4288" t="s">
        <v>264</v>
      </c>
      <c r="C4288" t="s">
        <v>205</v>
      </c>
      <c r="D4288" t="s">
        <v>204</v>
      </c>
      <c r="E4288" t="s">
        <v>167</v>
      </c>
      <c r="F4288">
        <v>2012</v>
      </c>
      <c r="G4288">
        <v>69.075357515522896</v>
      </c>
      <c r="H4288">
        <v>71.930637464375906</v>
      </c>
      <c r="I4288">
        <v>65.657175518263301</v>
      </c>
    </row>
    <row r="4289" spans="1:9" x14ac:dyDescent="0.15">
      <c r="A4289" t="s">
        <v>202</v>
      </c>
      <c r="B4289" t="s">
        <v>265</v>
      </c>
      <c r="C4289" t="s">
        <v>21</v>
      </c>
      <c r="D4289" t="s">
        <v>204</v>
      </c>
      <c r="E4289" t="s">
        <v>167</v>
      </c>
      <c r="F4289">
        <v>2012</v>
      </c>
      <c r="G4289">
        <v>70.292554067299605</v>
      </c>
      <c r="H4289">
        <v>73.073666992432706</v>
      </c>
      <c r="I4289">
        <v>67.059066134768202</v>
      </c>
    </row>
    <row r="4290" spans="1:9" x14ac:dyDescent="0.15">
      <c r="A4290" t="s">
        <v>202</v>
      </c>
      <c r="B4290" t="s">
        <v>265</v>
      </c>
      <c r="C4290" t="s">
        <v>1</v>
      </c>
      <c r="D4290" t="s">
        <v>204</v>
      </c>
      <c r="E4290" t="s">
        <v>167</v>
      </c>
      <c r="F4290">
        <v>2012</v>
      </c>
      <c r="G4290">
        <v>71.501656263569203</v>
      </c>
      <c r="H4290">
        <v>74.626229856921896</v>
      </c>
      <c r="I4290">
        <v>67.831419403594296</v>
      </c>
    </row>
    <row r="4291" spans="1:9" x14ac:dyDescent="0.15">
      <c r="A4291" t="s">
        <v>202</v>
      </c>
      <c r="B4291" t="s">
        <v>265</v>
      </c>
      <c r="C4291" t="s">
        <v>205</v>
      </c>
      <c r="D4291" t="s">
        <v>204</v>
      </c>
      <c r="E4291" t="s">
        <v>167</v>
      </c>
      <c r="F4291">
        <v>2012</v>
      </c>
      <c r="G4291">
        <v>70.932687683757806</v>
      </c>
      <c r="H4291">
        <v>73.852630798028798</v>
      </c>
      <c r="I4291">
        <v>67.500988270873293</v>
      </c>
    </row>
    <row r="4292" spans="1:9" x14ac:dyDescent="0.15">
      <c r="A4292" t="s">
        <v>202</v>
      </c>
      <c r="B4292" t="s">
        <v>266</v>
      </c>
      <c r="C4292" t="s">
        <v>21</v>
      </c>
      <c r="D4292" t="s">
        <v>204</v>
      </c>
      <c r="E4292" t="s">
        <v>167</v>
      </c>
      <c r="F4292">
        <v>2012</v>
      </c>
      <c r="G4292">
        <v>70.259103917771597</v>
      </c>
      <c r="H4292">
        <v>72.935759182618</v>
      </c>
      <c r="I4292">
        <v>67.068700912543207</v>
      </c>
    </row>
    <row r="4293" spans="1:9" x14ac:dyDescent="0.15">
      <c r="A4293" t="s">
        <v>202</v>
      </c>
      <c r="B4293" t="s">
        <v>266</v>
      </c>
      <c r="C4293" t="s">
        <v>1</v>
      </c>
      <c r="D4293" t="s">
        <v>204</v>
      </c>
      <c r="E4293" t="s">
        <v>167</v>
      </c>
      <c r="F4293">
        <v>2012</v>
      </c>
      <c r="G4293">
        <v>71.685263753035898</v>
      </c>
      <c r="H4293">
        <v>74.830391655944396</v>
      </c>
      <c r="I4293">
        <v>67.899377395105105</v>
      </c>
    </row>
    <row r="4294" spans="1:9" x14ac:dyDescent="0.15">
      <c r="A4294" t="s">
        <v>202</v>
      </c>
      <c r="B4294" t="s">
        <v>266</v>
      </c>
      <c r="C4294" t="s">
        <v>205</v>
      </c>
      <c r="D4294" t="s">
        <v>204</v>
      </c>
      <c r="E4294" t="s">
        <v>167</v>
      </c>
      <c r="F4294">
        <v>2012</v>
      </c>
      <c r="G4294">
        <v>71.005948843857098</v>
      </c>
      <c r="H4294">
        <v>73.877821586628002</v>
      </c>
      <c r="I4294">
        <v>67.603749094621307</v>
      </c>
    </row>
    <row r="4295" spans="1:9" x14ac:dyDescent="0.15">
      <c r="A4295" t="s">
        <v>202</v>
      </c>
      <c r="B4295" t="s">
        <v>267</v>
      </c>
      <c r="C4295" t="s">
        <v>21</v>
      </c>
      <c r="D4295" t="s">
        <v>204</v>
      </c>
      <c r="E4295" t="s">
        <v>167</v>
      </c>
      <c r="F4295">
        <v>2012</v>
      </c>
      <c r="G4295">
        <v>70.005259512878297</v>
      </c>
      <c r="H4295">
        <v>72.708518475793696</v>
      </c>
      <c r="I4295">
        <v>66.921243025386801</v>
      </c>
    </row>
    <row r="4296" spans="1:9" x14ac:dyDescent="0.15">
      <c r="A4296" t="s">
        <v>202</v>
      </c>
      <c r="B4296" t="s">
        <v>267</v>
      </c>
      <c r="C4296" t="s">
        <v>1</v>
      </c>
      <c r="D4296" t="s">
        <v>204</v>
      </c>
      <c r="E4296" t="s">
        <v>167</v>
      </c>
      <c r="F4296">
        <v>2012</v>
      </c>
      <c r="G4296">
        <v>71.024039751797204</v>
      </c>
      <c r="H4296">
        <v>74.202064035067195</v>
      </c>
      <c r="I4296">
        <v>67.421748259660802</v>
      </c>
    </row>
    <row r="4297" spans="1:9" x14ac:dyDescent="0.15">
      <c r="A4297" t="s">
        <v>202</v>
      </c>
      <c r="B4297" t="s">
        <v>267</v>
      </c>
      <c r="C4297" t="s">
        <v>205</v>
      </c>
      <c r="D4297" t="s">
        <v>204</v>
      </c>
      <c r="E4297" t="s">
        <v>167</v>
      </c>
      <c r="F4297">
        <v>2012</v>
      </c>
      <c r="G4297">
        <v>70.552498004506106</v>
      </c>
      <c r="H4297">
        <v>73.460952664611796</v>
      </c>
      <c r="I4297">
        <v>67.194608766106796</v>
      </c>
    </row>
    <row r="4298" spans="1:9" x14ac:dyDescent="0.15">
      <c r="A4298" t="s">
        <v>202</v>
      </c>
      <c r="B4298" t="s">
        <v>268</v>
      </c>
      <c r="C4298" t="s">
        <v>21</v>
      </c>
      <c r="D4298" t="s">
        <v>204</v>
      </c>
      <c r="E4298" t="s">
        <v>167</v>
      </c>
      <c r="F4298">
        <v>2012</v>
      </c>
      <c r="G4298">
        <v>68.771058493504597</v>
      </c>
      <c r="H4298">
        <v>71.317189240346195</v>
      </c>
      <c r="I4298">
        <v>65.784246429479893</v>
      </c>
    </row>
    <row r="4299" spans="1:9" x14ac:dyDescent="0.15">
      <c r="A4299" t="s">
        <v>202</v>
      </c>
      <c r="B4299" t="s">
        <v>268</v>
      </c>
      <c r="C4299" t="s">
        <v>1</v>
      </c>
      <c r="D4299" t="s">
        <v>204</v>
      </c>
      <c r="E4299" t="s">
        <v>167</v>
      </c>
      <c r="F4299">
        <v>2012</v>
      </c>
      <c r="G4299">
        <v>70.388018193572606</v>
      </c>
      <c r="H4299">
        <v>73.415814602519802</v>
      </c>
      <c r="I4299">
        <v>66.818201528912297</v>
      </c>
    </row>
    <row r="4300" spans="1:9" x14ac:dyDescent="0.15">
      <c r="A4300" t="s">
        <v>202</v>
      </c>
      <c r="B4300" t="s">
        <v>268</v>
      </c>
      <c r="C4300" t="s">
        <v>205</v>
      </c>
      <c r="D4300" t="s">
        <v>204</v>
      </c>
      <c r="E4300" t="s">
        <v>167</v>
      </c>
      <c r="F4300">
        <v>2012</v>
      </c>
      <c r="G4300">
        <v>69.608496034338103</v>
      </c>
      <c r="H4300">
        <v>72.419268026316203</v>
      </c>
      <c r="I4300">
        <v>66.360890431745503</v>
      </c>
    </row>
    <row r="4301" spans="1:9" x14ac:dyDescent="0.15">
      <c r="A4301" t="s">
        <v>202</v>
      </c>
      <c r="B4301" t="s">
        <v>269</v>
      </c>
      <c r="C4301" t="s">
        <v>21</v>
      </c>
      <c r="D4301" t="s">
        <v>204</v>
      </c>
      <c r="E4301" t="s">
        <v>167</v>
      </c>
      <c r="F4301">
        <v>2012</v>
      </c>
      <c r="G4301">
        <v>69.503264205031996</v>
      </c>
      <c r="H4301">
        <v>72.1314707912112</v>
      </c>
      <c r="I4301">
        <v>66.499614496934896</v>
      </c>
    </row>
    <row r="4302" spans="1:9" x14ac:dyDescent="0.15">
      <c r="A4302" t="s">
        <v>202</v>
      </c>
      <c r="B4302" t="s">
        <v>269</v>
      </c>
      <c r="C4302" t="s">
        <v>1</v>
      </c>
      <c r="D4302" t="s">
        <v>204</v>
      </c>
      <c r="E4302" t="s">
        <v>167</v>
      </c>
      <c r="F4302">
        <v>2012</v>
      </c>
      <c r="G4302">
        <v>71.325516171730101</v>
      </c>
      <c r="H4302">
        <v>74.458770805081002</v>
      </c>
      <c r="I4302">
        <v>67.723171295687493</v>
      </c>
    </row>
    <row r="4303" spans="1:9" x14ac:dyDescent="0.15">
      <c r="A4303" t="s">
        <v>202</v>
      </c>
      <c r="B4303" t="s">
        <v>269</v>
      </c>
      <c r="C4303" t="s">
        <v>205</v>
      </c>
      <c r="D4303" t="s">
        <v>204</v>
      </c>
      <c r="E4303" t="s">
        <v>167</v>
      </c>
      <c r="F4303">
        <v>2012</v>
      </c>
      <c r="G4303">
        <v>70.439765297543403</v>
      </c>
      <c r="H4303">
        <v>73.342974399485399</v>
      </c>
      <c r="I4303">
        <v>67.139946240467594</v>
      </c>
    </row>
    <row r="4304" spans="1:9" x14ac:dyDescent="0.15">
      <c r="A4304" t="s">
        <v>202</v>
      </c>
      <c r="B4304" t="s">
        <v>270</v>
      </c>
      <c r="C4304" t="s">
        <v>21</v>
      </c>
      <c r="D4304" t="s">
        <v>204</v>
      </c>
      <c r="E4304" t="s">
        <v>167</v>
      </c>
      <c r="F4304">
        <v>2012</v>
      </c>
      <c r="G4304">
        <v>69.657104302718693</v>
      </c>
      <c r="H4304">
        <v>72.307353376534095</v>
      </c>
      <c r="I4304">
        <v>66.641435874099898</v>
      </c>
    </row>
    <row r="4305" spans="1:9" x14ac:dyDescent="0.15">
      <c r="A4305" t="s">
        <v>202</v>
      </c>
      <c r="B4305" t="s">
        <v>270</v>
      </c>
      <c r="C4305" t="s">
        <v>1</v>
      </c>
      <c r="D4305" t="s">
        <v>204</v>
      </c>
      <c r="E4305" t="s">
        <v>167</v>
      </c>
      <c r="F4305">
        <v>2012</v>
      </c>
      <c r="G4305">
        <v>71.032487362185407</v>
      </c>
      <c r="H4305">
        <v>74.118378169669398</v>
      </c>
      <c r="I4305">
        <v>67.466328926701195</v>
      </c>
    </row>
    <row r="4306" spans="1:9" x14ac:dyDescent="0.15">
      <c r="A4306" t="s">
        <v>202</v>
      </c>
      <c r="B4306" t="s">
        <v>270</v>
      </c>
      <c r="C4306" t="s">
        <v>205</v>
      </c>
      <c r="D4306" t="s">
        <v>204</v>
      </c>
      <c r="E4306" t="s">
        <v>167</v>
      </c>
      <c r="F4306">
        <v>2012</v>
      </c>
      <c r="G4306">
        <v>70.382989045303901</v>
      </c>
      <c r="H4306">
        <v>73.219006311029801</v>
      </c>
      <c r="I4306">
        <v>67.069651862016102</v>
      </c>
    </row>
    <row r="4307" spans="1:9" x14ac:dyDescent="0.15">
      <c r="A4307" t="s">
        <v>202</v>
      </c>
      <c r="B4307" t="s">
        <v>271</v>
      </c>
      <c r="C4307" t="s">
        <v>21</v>
      </c>
      <c r="D4307" t="s">
        <v>204</v>
      </c>
      <c r="E4307" t="s">
        <v>167</v>
      </c>
      <c r="F4307">
        <v>2012</v>
      </c>
      <c r="G4307">
        <v>69.625837178682602</v>
      </c>
      <c r="H4307">
        <v>72.332995809745995</v>
      </c>
      <c r="I4307">
        <v>66.572162474251698</v>
      </c>
    </row>
    <row r="4308" spans="1:9" x14ac:dyDescent="0.15">
      <c r="A4308" t="s">
        <v>202</v>
      </c>
      <c r="B4308" t="s">
        <v>271</v>
      </c>
      <c r="C4308" t="s">
        <v>1</v>
      </c>
      <c r="D4308" t="s">
        <v>204</v>
      </c>
      <c r="E4308" t="s">
        <v>167</v>
      </c>
      <c r="F4308">
        <v>2012</v>
      </c>
      <c r="G4308">
        <v>71.693640110923397</v>
      </c>
      <c r="H4308">
        <v>74.766921209319193</v>
      </c>
      <c r="I4308">
        <v>68.033729686443195</v>
      </c>
    </row>
    <row r="4309" spans="1:9" x14ac:dyDescent="0.15">
      <c r="A4309" t="s">
        <v>202</v>
      </c>
      <c r="B4309" t="s">
        <v>271</v>
      </c>
      <c r="C4309" t="s">
        <v>205</v>
      </c>
      <c r="D4309" t="s">
        <v>204</v>
      </c>
      <c r="E4309" t="s">
        <v>167</v>
      </c>
      <c r="F4309">
        <v>2012</v>
      </c>
      <c r="G4309">
        <v>70.695638822367897</v>
      </c>
      <c r="H4309">
        <v>73.572110085124095</v>
      </c>
      <c r="I4309">
        <v>67.288398359427504</v>
      </c>
    </row>
    <row r="4310" spans="1:9" x14ac:dyDescent="0.15">
      <c r="A4310" t="s">
        <v>202</v>
      </c>
      <c r="B4310" t="s">
        <v>272</v>
      </c>
      <c r="C4310" t="s">
        <v>21</v>
      </c>
      <c r="D4310" t="s">
        <v>204</v>
      </c>
      <c r="E4310" t="s">
        <v>167</v>
      </c>
      <c r="F4310">
        <v>2012</v>
      </c>
      <c r="G4310">
        <v>69.775856488166994</v>
      </c>
      <c r="H4310">
        <v>72.427015136990903</v>
      </c>
      <c r="I4310">
        <v>66.756430397488202</v>
      </c>
    </row>
    <row r="4311" spans="1:9" x14ac:dyDescent="0.15">
      <c r="A4311" t="s">
        <v>202</v>
      </c>
      <c r="B4311" t="s">
        <v>272</v>
      </c>
      <c r="C4311" t="s">
        <v>1</v>
      </c>
      <c r="D4311" t="s">
        <v>204</v>
      </c>
      <c r="E4311" t="s">
        <v>167</v>
      </c>
      <c r="F4311">
        <v>2012</v>
      </c>
      <c r="G4311">
        <v>70.782175501870199</v>
      </c>
      <c r="H4311">
        <v>73.944325669994498</v>
      </c>
      <c r="I4311">
        <v>67.185296165425498</v>
      </c>
    </row>
    <row r="4312" spans="1:9" x14ac:dyDescent="0.15">
      <c r="A4312" t="s">
        <v>202</v>
      </c>
      <c r="B4312" t="s">
        <v>272</v>
      </c>
      <c r="C4312" t="s">
        <v>205</v>
      </c>
      <c r="D4312" t="s">
        <v>204</v>
      </c>
      <c r="E4312" t="s">
        <v>167</v>
      </c>
      <c r="F4312">
        <v>2012</v>
      </c>
      <c r="G4312">
        <v>70.310641742384107</v>
      </c>
      <c r="H4312">
        <v>73.225917913174598</v>
      </c>
      <c r="I4312">
        <v>66.999431962192105</v>
      </c>
    </row>
    <row r="4313" spans="1:9" x14ac:dyDescent="0.15">
      <c r="A4313" t="s">
        <v>202</v>
      </c>
      <c r="B4313" t="s">
        <v>273</v>
      </c>
      <c r="C4313" t="s">
        <v>21</v>
      </c>
      <c r="D4313" t="s">
        <v>204</v>
      </c>
      <c r="E4313" t="s">
        <v>167</v>
      </c>
      <c r="F4313">
        <v>2012</v>
      </c>
      <c r="G4313">
        <v>69.669596657641094</v>
      </c>
      <c r="H4313">
        <v>72.3239947865396</v>
      </c>
      <c r="I4313">
        <v>66.575621969028703</v>
      </c>
    </row>
    <row r="4314" spans="1:9" x14ac:dyDescent="0.15">
      <c r="A4314" t="s">
        <v>202</v>
      </c>
      <c r="B4314" t="s">
        <v>273</v>
      </c>
      <c r="C4314" t="s">
        <v>1</v>
      </c>
      <c r="D4314" t="s">
        <v>204</v>
      </c>
      <c r="E4314" t="s">
        <v>167</v>
      </c>
      <c r="F4314">
        <v>2012</v>
      </c>
      <c r="G4314">
        <v>71.152158073293705</v>
      </c>
      <c r="H4314">
        <v>74.297247994238106</v>
      </c>
      <c r="I4314">
        <v>67.482230528551298</v>
      </c>
    </row>
    <row r="4315" spans="1:9" x14ac:dyDescent="0.15">
      <c r="A4315" t="s">
        <v>202</v>
      </c>
      <c r="B4315" t="s">
        <v>273</v>
      </c>
      <c r="C4315" t="s">
        <v>205</v>
      </c>
      <c r="D4315" t="s">
        <v>204</v>
      </c>
      <c r="E4315" t="s">
        <v>167</v>
      </c>
      <c r="F4315">
        <v>2012</v>
      </c>
      <c r="G4315">
        <v>70.445524734613898</v>
      </c>
      <c r="H4315">
        <v>73.381932596860494</v>
      </c>
      <c r="I4315">
        <v>67.173888368812499</v>
      </c>
    </row>
    <row r="4316" spans="1:9" x14ac:dyDescent="0.15">
      <c r="A4316" t="s">
        <v>202</v>
      </c>
      <c r="B4316" t="s">
        <v>274</v>
      </c>
      <c r="C4316" t="s">
        <v>21</v>
      </c>
      <c r="D4316" t="s">
        <v>204</v>
      </c>
      <c r="E4316" t="s">
        <v>167</v>
      </c>
      <c r="F4316">
        <v>2012</v>
      </c>
      <c r="G4316">
        <v>68.873273046368794</v>
      </c>
      <c r="H4316">
        <v>71.426169386529907</v>
      </c>
      <c r="I4316">
        <v>65.856674324502393</v>
      </c>
    </row>
    <row r="4317" spans="1:9" x14ac:dyDescent="0.15">
      <c r="A4317" t="s">
        <v>202</v>
      </c>
      <c r="B4317" t="s">
        <v>274</v>
      </c>
      <c r="C4317" t="s">
        <v>1</v>
      </c>
      <c r="D4317" t="s">
        <v>204</v>
      </c>
      <c r="E4317" t="s">
        <v>167</v>
      </c>
      <c r="F4317">
        <v>2012</v>
      </c>
      <c r="G4317">
        <v>70.598604870286806</v>
      </c>
      <c r="H4317">
        <v>73.617669106443799</v>
      </c>
      <c r="I4317">
        <v>67.044422565241604</v>
      </c>
    </row>
    <row r="4318" spans="1:9" x14ac:dyDescent="0.15">
      <c r="A4318" t="s">
        <v>202</v>
      </c>
      <c r="B4318" t="s">
        <v>274</v>
      </c>
      <c r="C4318" t="s">
        <v>205</v>
      </c>
      <c r="D4318" t="s">
        <v>204</v>
      </c>
      <c r="E4318" t="s">
        <v>167</v>
      </c>
      <c r="F4318">
        <v>2012</v>
      </c>
      <c r="G4318">
        <v>69.748891821778003</v>
      </c>
      <c r="H4318">
        <v>72.500764933592606</v>
      </c>
      <c r="I4318">
        <v>66.447294086625504</v>
      </c>
    </row>
    <row r="4319" spans="1:9" x14ac:dyDescent="0.15">
      <c r="A4319" t="s">
        <v>202</v>
      </c>
      <c r="B4319" t="s">
        <v>275</v>
      </c>
      <c r="C4319" t="s">
        <v>21</v>
      </c>
      <c r="D4319" t="s">
        <v>204</v>
      </c>
      <c r="E4319" t="s">
        <v>167</v>
      </c>
      <c r="F4319">
        <v>2012</v>
      </c>
      <c r="G4319">
        <v>67.876727375498106</v>
      </c>
      <c r="H4319">
        <v>70.427328580380603</v>
      </c>
      <c r="I4319">
        <v>64.928554789869096</v>
      </c>
    </row>
    <row r="4320" spans="1:9" x14ac:dyDescent="0.15">
      <c r="A4320" t="s">
        <v>202</v>
      </c>
      <c r="B4320" t="s">
        <v>275</v>
      </c>
      <c r="C4320" t="s">
        <v>1</v>
      </c>
      <c r="D4320" t="s">
        <v>204</v>
      </c>
      <c r="E4320" t="s">
        <v>167</v>
      </c>
      <c r="F4320">
        <v>2012</v>
      </c>
      <c r="G4320">
        <v>69.947055330360499</v>
      </c>
      <c r="H4320">
        <v>73.049147993306804</v>
      </c>
      <c r="I4320">
        <v>66.449916833646398</v>
      </c>
    </row>
    <row r="4321" spans="1:9" x14ac:dyDescent="0.15">
      <c r="A4321" t="s">
        <v>202</v>
      </c>
      <c r="B4321" t="s">
        <v>275</v>
      </c>
      <c r="C4321" t="s">
        <v>205</v>
      </c>
      <c r="D4321" t="s">
        <v>204</v>
      </c>
      <c r="E4321" t="s">
        <v>167</v>
      </c>
      <c r="F4321">
        <v>2012</v>
      </c>
      <c r="G4321">
        <v>68.920393408639995</v>
      </c>
      <c r="H4321">
        <v>71.767896806085304</v>
      </c>
      <c r="I4321">
        <v>65.691884257911099</v>
      </c>
    </row>
    <row r="4322" spans="1:9" x14ac:dyDescent="0.15">
      <c r="A4322" t="s">
        <v>202</v>
      </c>
      <c r="B4322" t="s">
        <v>276</v>
      </c>
      <c r="C4322" t="s">
        <v>21</v>
      </c>
      <c r="D4322" t="s">
        <v>204</v>
      </c>
      <c r="E4322" t="s">
        <v>167</v>
      </c>
      <c r="F4322">
        <v>2012</v>
      </c>
      <c r="G4322">
        <v>68.019532321460105</v>
      </c>
      <c r="H4322">
        <v>70.650761870070994</v>
      </c>
      <c r="I4322">
        <v>65.041441198975605</v>
      </c>
    </row>
    <row r="4323" spans="1:9" x14ac:dyDescent="0.15">
      <c r="A4323" t="s">
        <v>202</v>
      </c>
      <c r="B4323" t="s">
        <v>276</v>
      </c>
      <c r="C4323" t="s">
        <v>1</v>
      </c>
      <c r="D4323" t="s">
        <v>204</v>
      </c>
      <c r="E4323" t="s">
        <v>167</v>
      </c>
      <c r="F4323">
        <v>2012</v>
      </c>
      <c r="G4323">
        <v>69.731591945723693</v>
      </c>
      <c r="H4323">
        <v>72.813664758224107</v>
      </c>
      <c r="I4323">
        <v>66.237484083906907</v>
      </c>
    </row>
    <row r="4324" spans="1:9" x14ac:dyDescent="0.15">
      <c r="A4324" t="s">
        <v>202</v>
      </c>
      <c r="B4324" t="s">
        <v>276</v>
      </c>
      <c r="C4324" t="s">
        <v>205</v>
      </c>
      <c r="D4324" t="s">
        <v>204</v>
      </c>
      <c r="E4324" t="s">
        <v>167</v>
      </c>
      <c r="F4324">
        <v>2012</v>
      </c>
      <c r="G4324">
        <v>68.905017570687903</v>
      </c>
      <c r="H4324">
        <v>71.741587772715505</v>
      </c>
      <c r="I4324">
        <v>65.633995881338606</v>
      </c>
    </row>
    <row r="4325" spans="1:9" x14ac:dyDescent="0.15">
      <c r="A4325" t="s">
        <v>202</v>
      </c>
      <c r="B4325" t="s">
        <v>277</v>
      </c>
      <c r="C4325" t="s">
        <v>21</v>
      </c>
      <c r="D4325" t="s">
        <v>204</v>
      </c>
      <c r="E4325" t="s">
        <v>167</v>
      </c>
      <c r="F4325">
        <v>2012</v>
      </c>
      <c r="G4325">
        <v>68.102160189303902</v>
      </c>
      <c r="H4325">
        <v>70.677150476266206</v>
      </c>
      <c r="I4325">
        <v>65.130296333653206</v>
      </c>
    </row>
    <row r="4326" spans="1:9" x14ac:dyDescent="0.15">
      <c r="A4326" t="s">
        <v>202</v>
      </c>
      <c r="B4326" t="s">
        <v>277</v>
      </c>
      <c r="C4326" t="s">
        <v>1</v>
      </c>
      <c r="D4326" t="s">
        <v>204</v>
      </c>
      <c r="E4326" t="s">
        <v>167</v>
      </c>
      <c r="F4326">
        <v>2012</v>
      </c>
      <c r="G4326">
        <v>70.139976765937405</v>
      </c>
      <c r="H4326">
        <v>73.196805130372496</v>
      </c>
      <c r="I4326">
        <v>66.614994999054204</v>
      </c>
    </row>
    <row r="4327" spans="1:9" x14ac:dyDescent="0.15">
      <c r="A4327" t="s">
        <v>202</v>
      </c>
      <c r="B4327" t="s">
        <v>277</v>
      </c>
      <c r="C4327" t="s">
        <v>205</v>
      </c>
      <c r="D4327" t="s">
        <v>204</v>
      </c>
      <c r="E4327" t="s">
        <v>167</v>
      </c>
      <c r="F4327">
        <v>2012</v>
      </c>
      <c r="G4327">
        <v>69.125863717448297</v>
      </c>
      <c r="H4327">
        <v>71.932330883025898</v>
      </c>
      <c r="I4327">
        <v>65.9148962284833</v>
      </c>
    </row>
    <row r="4328" spans="1:9" x14ac:dyDescent="0.15">
      <c r="A4328" t="s">
        <v>202</v>
      </c>
      <c r="B4328" t="s">
        <v>278</v>
      </c>
      <c r="C4328" t="s">
        <v>21</v>
      </c>
      <c r="D4328" t="s">
        <v>204</v>
      </c>
      <c r="E4328" t="s">
        <v>167</v>
      </c>
      <c r="F4328">
        <v>2012</v>
      </c>
      <c r="G4328">
        <v>69.035671104974</v>
      </c>
      <c r="H4328">
        <v>71.6774149788735</v>
      </c>
      <c r="I4328">
        <v>66.000540681737405</v>
      </c>
    </row>
    <row r="4329" spans="1:9" x14ac:dyDescent="0.15">
      <c r="A4329" t="s">
        <v>202</v>
      </c>
      <c r="B4329" t="s">
        <v>278</v>
      </c>
      <c r="C4329" t="s">
        <v>1</v>
      </c>
      <c r="D4329" t="s">
        <v>204</v>
      </c>
      <c r="E4329" t="s">
        <v>167</v>
      </c>
      <c r="F4329">
        <v>2012</v>
      </c>
      <c r="G4329">
        <v>70.947090827191801</v>
      </c>
      <c r="H4329">
        <v>74.035005221584996</v>
      </c>
      <c r="I4329">
        <v>67.298739442530703</v>
      </c>
    </row>
    <row r="4330" spans="1:9" x14ac:dyDescent="0.15">
      <c r="A4330" t="s">
        <v>202</v>
      </c>
      <c r="B4330" t="s">
        <v>278</v>
      </c>
      <c r="C4330" t="s">
        <v>205</v>
      </c>
      <c r="D4330" t="s">
        <v>204</v>
      </c>
      <c r="E4330" t="s">
        <v>167</v>
      </c>
      <c r="F4330">
        <v>2012</v>
      </c>
      <c r="G4330">
        <v>70.017572121664998</v>
      </c>
      <c r="H4330">
        <v>72.903474749276498</v>
      </c>
      <c r="I4330">
        <v>66.703590611750997</v>
      </c>
    </row>
    <row r="4331" spans="1:9" x14ac:dyDescent="0.15">
      <c r="A4331" t="s">
        <v>202</v>
      </c>
      <c r="B4331" t="s">
        <v>279</v>
      </c>
      <c r="C4331" t="s">
        <v>21</v>
      </c>
      <c r="D4331" t="s">
        <v>204</v>
      </c>
      <c r="E4331" t="s">
        <v>167</v>
      </c>
      <c r="F4331">
        <v>2012</v>
      </c>
      <c r="G4331">
        <v>68.052380728986606</v>
      </c>
      <c r="H4331">
        <v>70.597907126492601</v>
      </c>
      <c r="I4331">
        <v>65.182711359853101</v>
      </c>
    </row>
    <row r="4332" spans="1:9" x14ac:dyDescent="0.15">
      <c r="A4332" t="s">
        <v>202</v>
      </c>
      <c r="B4332" t="s">
        <v>279</v>
      </c>
      <c r="C4332" t="s">
        <v>1</v>
      </c>
      <c r="D4332" t="s">
        <v>204</v>
      </c>
      <c r="E4332" t="s">
        <v>167</v>
      </c>
      <c r="F4332">
        <v>2012</v>
      </c>
      <c r="G4332">
        <v>70.0409648740211</v>
      </c>
      <c r="H4332">
        <v>73.057506729681805</v>
      </c>
      <c r="I4332">
        <v>66.592419103901605</v>
      </c>
    </row>
    <row r="4333" spans="1:9" x14ac:dyDescent="0.15">
      <c r="A4333" t="s">
        <v>202</v>
      </c>
      <c r="B4333" t="s">
        <v>279</v>
      </c>
      <c r="C4333" t="s">
        <v>205</v>
      </c>
      <c r="D4333" t="s">
        <v>204</v>
      </c>
      <c r="E4333" t="s">
        <v>167</v>
      </c>
      <c r="F4333">
        <v>2012</v>
      </c>
      <c r="G4333">
        <v>69.067409421044502</v>
      </c>
      <c r="H4333">
        <v>71.854471498559604</v>
      </c>
      <c r="I4333">
        <v>65.797908439035098</v>
      </c>
    </row>
    <row r="4334" spans="1:9" x14ac:dyDescent="0.15">
      <c r="A4334" t="s">
        <v>202</v>
      </c>
      <c r="B4334" t="s">
        <v>206</v>
      </c>
      <c r="C4334" t="s">
        <v>21</v>
      </c>
      <c r="D4334" t="s">
        <v>204</v>
      </c>
      <c r="E4334" t="s">
        <v>167</v>
      </c>
      <c r="F4334">
        <v>2013</v>
      </c>
      <c r="G4334">
        <v>67.347589848020903</v>
      </c>
      <c r="H4334">
        <v>69.940810488975899</v>
      </c>
      <c r="I4334">
        <v>64.260702200884197</v>
      </c>
    </row>
    <row r="4335" spans="1:9" x14ac:dyDescent="0.15">
      <c r="A4335" t="s">
        <v>202</v>
      </c>
      <c r="B4335" t="s">
        <v>206</v>
      </c>
      <c r="C4335" t="s">
        <v>1</v>
      </c>
      <c r="D4335" t="s">
        <v>204</v>
      </c>
      <c r="E4335" t="s">
        <v>167</v>
      </c>
      <c r="F4335">
        <v>2013</v>
      </c>
      <c r="G4335">
        <v>69.015483016015196</v>
      </c>
      <c r="H4335">
        <v>72.081167923077302</v>
      </c>
      <c r="I4335">
        <v>65.494401151126098</v>
      </c>
    </row>
    <row r="4336" spans="1:9" x14ac:dyDescent="0.15">
      <c r="A4336" t="s">
        <v>202</v>
      </c>
      <c r="B4336" t="s">
        <v>206</v>
      </c>
      <c r="C4336" t="s">
        <v>205</v>
      </c>
      <c r="D4336" t="s">
        <v>204</v>
      </c>
      <c r="E4336" t="s">
        <v>167</v>
      </c>
      <c r="F4336">
        <v>2013</v>
      </c>
      <c r="G4336">
        <v>68.203163269406801</v>
      </c>
      <c r="H4336">
        <v>71.027962362735195</v>
      </c>
      <c r="I4336">
        <v>64.904693012495301</v>
      </c>
    </row>
    <row r="4337" spans="1:9" x14ac:dyDescent="0.15">
      <c r="A4337" t="s">
        <v>202</v>
      </c>
      <c r="B4337" t="s">
        <v>207</v>
      </c>
      <c r="C4337" t="s">
        <v>21</v>
      </c>
      <c r="D4337" t="s">
        <v>204</v>
      </c>
      <c r="E4337" t="s">
        <v>167</v>
      </c>
      <c r="F4337">
        <v>2013</v>
      </c>
      <c r="G4337">
        <v>67.465497393937696</v>
      </c>
      <c r="H4337">
        <v>70.020884539248897</v>
      </c>
      <c r="I4337">
        <v>64.456463800991401</v>
      </c>
    </row>
    <row r="4338" spans="1:9" x14ac:dyDescent="0.15">
      <c r="A4338" t="s">
        <v>202</v>
      </c>
      <c r="B4338" t="s">
        <v>207</v>
      </c>
      <c r="C4338" t="s">
        <v>1</v>
      </c>
      <c r="D4338" t="s">
        <v>204</v>
      </c>
      <c r="E4338" t="s">
        <v>167</v>
      </c>
      <c r="F4338">
        <v>2013</v>
      </c>
      <c r="G4338">
        <v>69.140096765010895</v>
      </c>
      <c r="H4338">
        <v>72.169695924409893</v>
      </c>
      <c r="I4338">
        <v>65.6121833948378</v>
      </c>
    </row>
    <row r="4339" spans="1:9" x14ac:dyDescent="0.15">
      <c r="A4339" t="s">
        <v>202</v>
      </c>
      <c r="B4339" t="s">
        <v>207</v>
      </c>
      <c r="C4339" t="s">
        <v>205</v>
      </c>
      <c r="D4339" t="s">
        <v>204</v>
      </c>
      <c r="E4339" t="s">
        <v>167</v>
      </c>
      <c r="F4339">
        <v>2013</v>
      </c>
      <c r="G4339">
        <v>68.318671623123706</v>
      </c>
      <c r="H4339">
        <v>71.082694508417205</v>
      </c>
      <c r="I4339">
        <v>65.041766625084605</v>
      </c>
    </row>
    <row r="4340" spans="1:9" x14ac:dyDescent="0.15">
      <c r="A4340" t="s">
        <v>202</v>
      </c>
      <c r="B4340" t="s">
        <v>208</v>
      </c>
      <c r="C4340" t="s">
        <v>21</v>
      </c>
      <c r="D4340" t="s">
        <v>204</v>
      </c>
      <c r="E4340" t="s">
        <v>167</v>
      </c>
      <c r="F4340">
        <v>2013</v>
      </c>
      <c r="G4340">
        <v>68.078076027180799</v>
      </c>
      <c r="H4340">
        <v>70.596861382309896</v>
      </c>
      <c r="I4340">
        <v>65.028707091366996</v>
      </c>
    </row>
    <row r="4341" spans="1:9" x14ac:dyDescent="0.15">
      <c r="A4341" t="s">
        <v>202</v>
      </c>
      <c r="B4341" t="s">
        <v>208</v>
      </c>
      <c r="C4341" t="s">
        <v>1</v>
      </c>
      <c r="D4341" t="s">
        <v>204</v>
      </c>
      <c r="E4341" t="s">
        <v>167</v>
      </c>
      <c r="F4341">
        <v>2013</v>
      </c>
      <c r="G4341">
        <v>69.684476281812096</v>
      </c>
      <c r="H4341">
        <v>72.749195060564503</v>
      </c>
      <c r="I4341">
        <v>66.147178658664302</v>
      </c>
    </row>
    <row r="4342" spans="1:9" x14ac:dyDescent="0.15">
      <c r="A4342" t="s">
        <v>202</v>
      </c>
      <c r="B4342" t="s">
        <v>208</v>
      </c>
      <c r="C4342" t="s">
        <v>205</v>
      </c>
      <c r="D4342" t="s">
        <v>204</v>
      </c>
      <c r="E4342" t="s">
        <v>167</v>
      </c>
      <c r="F4342">
        <v>2013</v>
      </c>
      <c r="G4342">
        <v>68.906514059705202</v>
      </c>
      <c r="H4342">
        <v>71.683425179785104</v>
      </c>
      <c r="I4342">
        <v>65.598805142189903</v>
      </c>
    </row>
    <row r="4343" spans="1:9" x14ac:dyDescent="0.15">
      <c r="A4343" t="s">
        <v>202</v>
      </c>
      <c r="B4343" t="s">
        <v>209</v>
      </c>
      <c r="C4343" t="s">
        <v>21</v>
      </c>
      <c r="D4343" t="s">
        <v>204</v>
      </c>
      <c r="E4343" t="s">
        <v>167</v>
      </c>
      <c r="F4343">
        <v>2013</v>
      </c>
      <c r="G4343">
        <v>68.7578056419799</v>
      </c>
      <c r="H4343">
        <v>71.333496285457102</v>
      </c>
      <c r="I4343">
        <v>65.815485064161194</v>
      </c>
    </row>
    <row r="4344" spans="1:9" x14ac:dyDescent="0.15">
      <c r="A4344" t="s">
        <v>202</v>
      </c>
      <c r="B4344" t="s">
        <v>209</v>
      </c>
      <c r="C4344" t="s">
        <v>1</v>
      </c>
      <c r="D4344" t="s">
        <v>204</v>
      </c>
      <c r="E4344" t="s">
        <v>167</v>
      </c>
      <c r="F4344">
        <v>2013</v>
      </c>
      <c r="G4344">
        <v>70.190916286177497</v>
      </c>
      <c r="H4344">
        <v>73.233732849470101</v>
      </c>
      <c r="I4344">
        <v>66.623434590964493</v>
      </c>
    </row>
    <row r="4345" spans="1:9" x14ac:dyDescent="0.15">
      <c r="A4345" t="s">
        <v>202</v>
      </c>
      <c r="B4345" t="s">
        <v>209</v>
      </c>
      <c r="C4345" t="s">
        <v>205</v>
      </c>
      <c r="D4345" t="s">
        <v>204</v>
      </c>
      <c r="E4345" t="s">
        <v>167</v>
      </c>
      <c r="F4345">
        <v>2013</v>
      </c>
      <c r="G4345">
        <v>69.488734448946403</v>
      </c>
      <c r="H4345">
        <v>72.270700020263504</v>
      </c>
      <c r="I4345">
        <v>66.199905858373896</v>
      </c>
    </row>
    <row r="4346" spans="1:9" x14ac:dyDescent="0.15">
      <c r="A4346" t="s">
        <v>202</v>
      </c>
      <c r="B4346" t="s">
        <v>210</v>
      </c>
      <c r="C4346" t="s">
        <v>21</v>
      </c>
      <c r="D4346" t="s">
        <v>204</v>
      </c>
      <c r="E4346" t="s">
        <v>167</v>
      </c>
      <c r="F4346">
        <v>2013</v>
      </c>
      <c r="G4346">
        <v>68.127185614919597</v>
      </c>
      <c r="H4346">
        <v>70.685565323986495</v>
      </c>
      <c r="I4346">
        <v>65.124155221249794</v>
      </c>
    </row>
    <row r="4347" spans="1:9" x14ac:dyDescent="0.15">
      <c r="A4347" t="s">
        <v>202</v>
      </c>
      <c r="B4347" t="s">
        <v>210</v>
      </c>
      <c r="C4347" t="s">
        <v>1</v>
      </c>
      <c r="D4347" t="s">
        <v>204</v>
      </c>
      <c r="E4347" t="s">
        <v>167</v>
      </c>
      <c r="F4347">
        <v>2013</v>
      </c>
      <c r="G4347">
        <v>69.878036793263206</v>
      </c>
      <c r="H4347">
        <v>72.994205450685996</v>
      </c>
      <c r="I4347">
        <v>66.262063667143906</v>
      </c>
    </row>
    <row r="4348" spans="1:9" x14ac:dyDescent="0.15">
      <c r="A4348" t="s">
        <v>202</v>
      </c>
      <c r="B4348" t="s">
        <v>210</v>
      </c>
      <c r="C4348" t="s">
        <v>205</v>
      </c>
      <c r="D4348" t="s">
        <v>204</v>
      </c>
      <c r="E4348" t="s">
        <v>167</v>
      </c>
      <c r="F4348">
        <v>2013</v>
      </c>
      <c r="G4348">
        <v>69.016494637397699</v>
      </c>
      <c r="H4348">
        <v>71.844736303594203</v>
      </c>
      <c r="I4348">
        <v>65.718697524644497</v>
      </c>
    </row>
    <row r="4349" spans="1:9" x14ac:dyDescent="0.15">
      <c r="A4349" t="s">
        <v>202</v>
      </c>
      <c r="B4349" t="s">
        <v>211</v>
      </c>
      <c r="C4349" t="s">
        <v>21</v>
      </c>
      <c r="D4349" t="s">
        <v>204</v>
      </c>
      <c r="E4349" t="s">
        <v>167</v>
      </c>
      <c r="F4349">
        <v>2013</v>
      </c>
      <c r="G4349">
        <v>69.443364067468906</v>
      </c>
      <c r="H4349">
        <v>72.034047459856296</v>
      </c>
      <c r="I4349">
        <v>66.369240421067005</v>
      </c>
    </row>
    <row r="4350" spans="1:9" x14ac:dyDescent="0.15">
      <c r="A4350" t="s">
        <v>202</v>
      </c>
      <c r="B4350" t="s">
        <v>211</v>
      </c>
      <c r="C4350" t="s">
        <v>1</v>
      </c>
      <c r="D4350" t="s">
        <v>204</v>
      </c>
      <c r="E4350" t="s">
        <v>167</v>
      </c>
      <c r="F4350">
        <v>2013</v>
      </c>
      <c r="G4350">
        <v>70.751983606169901</v>
      </c>
      <c r="H4350">
        <v>73.8267073072535</v>
      </c>
      <c r="I4350">
        <v>67.078453688219795</v>
      </c>
    </row>
    <row r="4351" spans="1:9" x14ac:dyDescent="0.15">
      <c r="A4351" t="s">
        <v>202</v>
      </c>
      <c r="B4351" t="s">
        <v>211</v>
      </c>
      <c r="C4351" t="s">
        <v>205</v>
      </c>
      <c r="D4351" t="s">
        <v>204</v>
      </c>
      <c r="E4351" t="s">
        <v>167</v>
      </c>
      <c r="F4351">
        <v>2013</v>
      </c>
      <c r="G4351">
        <v>70.123696566899994</v>
      </c>
      <c r="H4351">
        <v>72.918995186604306</v>
      </c>
      <c r="I4351">
        <v>66.763292188157294</v>
      </c>
    </row>
    <row r="4352" spans="1:9" x14ac:dyDescent="0.15">
      <c r="A4352" t="s">
        <v>202</v>
      </c>
      <c r="B4352" t="s">
        <v>212</v>
      </c>
      <c r="C4352" t="s">
        <v>21</v>
      </c>
      <c r="D4352" t="s">
        <v>204</v>
      </c>
      <c r="E4352" t="s">
        <v>167</v>
      </c>
      <c r="F4352">
        <v>2013</v>
      </c>
      <c r="G4352">
        <v>68.994432483199603</v>
      </c>
      <c r="H4352">
        <v>71.590363728028905</v>
      </c>
      <c r="I4352">
        <v>65.913864498053101</v>
      </c>
    </row>
    <row r="4353" spans="1:9" x14ac:dyDescent="0.15">
      <c r="A4353" t="s">
        <v>202</v>
      </c>
      <c r="B4353" t="s">
        <v>212</v>
      </c>
      <c r="C4353" t="s">
        <v>1</v>
      </c>
      <c r="D4353" t="s">
        <v>204</v>
      </c>
      <c r="E4353" t="s">
        <v>167</v>
      </c>
      <c r="F4353">
        <v>2013</v>
      </c>
      <c r="G4353">
        <v>70.787276794401393</v>
      </c>
      <c r="H4353">
        <v>73.859753288427896</v>
      </c>
      <c r="I4353">
        <v>67.151053732011306</v>
      </c>
    </row>
    <row r="4354" spans="1:9" x14ac:dyDescent="0.15">
      <c r="A4354" t="s">
        <v>202</v>
      </c>
      <c r="B4354" t="s">
        <v>212</v>
      </c>
      <c r="C4354" t="s">
        <v>205</v>
      </c>
      <c r="D4354" t="s">
        <v>204</v>
      </c>
      <c r="E4354" t="s">
        <v>167</v>
      </c>
      <c r="F4354">
        <v>2013</v>
      </c>
      <c r="G4354">
        <v>69.924555138798198</v>
      </c>
      <c r="H4354">
        <v>72.752116762633804</v>
      </c>
      <c r="I4354">
        <v>66.578468540222502</v>
      </c>
    </row>
    <row r="4355" spans="1:9" x14ac:dyDescent="0.15">
      <c r="A4355" t="s">
        <v>202</v>
      </c>
      <c r="B4355" t="s">
        <v>213</v>
      </c>
      <c r="C4355" t="s">
        <v>21</v>
      </c>
      <c r="D4355" t="s">
        <v>204</v>
      </c>
      <c r="E4355" t="s">
        <v>167</v>
      </c>
      <c r="F4355">
        <v>2013</v>
      </c>
      <c r="G4355">
        <v>69.441192081313801</v>
      </c>
      <c r="H4355">
        <v>72.046807553243994</v>
      </c>
      <c r="I4355">
        <v>66.354491512437704</v>
      </c>
    </row>
    <row r="4356" spans="1:9" x14ac:dyDescent="0.15">
      <c r="A4356" t="s">
        <v>202</v>
      </c>
      <c r="B4356" t="s">
        <v>213</v>
      </c>
      <c r="C4356" t="s">
        <v>1</v>
      </c>
      <c r="D4356" t="s">
        <v>204</v>
      </c>
      <c r="E4356" t="s">
        <v>167</v>
      </c>
      <c r="F4356">
        <v>2013</v>
      </c>
      <c r="G4356">
        <v>70.9617029079769</v>
      </c>
      <c r="H4356">
        <v>74.0317979225823</v>
      </c>
      <c r="I4356">
        <v>67.351820491267503</v>
      </c>
    </row>
    <row r="4357" spans="1:9" x14ac:dyDescent="0.15">
      <c r="A4357" t="s">
        <v>202</v>
      </c>
      <c r="B4357" t="s">
        <v>213</v>
      </c>
      <c r="C4357" t="s">
        <v>205</v>
      </c>
      <c r="D4357" t="s">
        <v>204</v>
      </c>
      <c r="E4357" t="s">
        <v>167</v>
      </c>
      <c r="F4357">
        <v>2013</v>
      </c>
      <c r="G4357">
        <v>70.232479396563505</v>
      </c>
      <c r="H4357">
        <v>73.053816953669099</v>
      </c>
      <c r="I4357">
        <v>66.866435965684602</v>
      </c>
    </row>
    <row r="4358" spans="1:9" x14ac:dyDescent="0.15">
      <c r="A4358" t="s">
        <v>202</v>
      </c>
      <c r="B4358" t="s">
        <v>214</v>
      </c>
      <c r="C4358" t="s">
        <v>21</v>
      </c>
      <c r="D4358" t="s">
        <v>204</v>
      </c>
      <c r="E4358" t="s">
        <v>167</v>
      </c>
      <c r="F4358">
        <v>2013</v>
      </c>
      <c r="G4358">
        <v>69.256407413237994</v>
      </c>
      <c r="H4358">
        <v>71.857359827260296</v>
      </c>
      <c r="I4358">
        <v>66.209356544666306</v>
      </c>
    </row>
    <row r="4359" spans="1:9" x14ac:dyDescent="0.15">
      <c r="A4359" t="s">
        <v>202</v>
      </c>
      <c r="B4359" t="s">
        <v>214</v>
      </c>
      <c r="C4359" t="s">
        <v>1</v>
      </c>
      <c r="D4359" t="s">
        <v>204</v>
      </c>
      <c r="E4359" t="s">
        <v>167</v>
      </c>
      <c r="F4359">
        <v>2013</v>
      </c>
      <c r="G4359">
        <v>70.914245842557605</v>
      </c>
      <c r="H4359">
        <v>73.9738218709997</v>
      </c>
      <c r="I4359">
        <v>67.294541919141494</v>
      </c>
    </row>
    <row r="4360" spans="1:9" x14ac:dyDescent="0.15">
      <c r="A4360" t="s">
        <v>202</v>
      </c>
      <c r="B4360" t="s">
        <v>214</v>
      </c>
      <c r="C4360" t="s">
        <v>205</v>
      </c>
      <c r="D4360" t="s">
        <v>204</v>
      </c>
      <c r="E4360" t="s">
        <v>167</v>
      </c>
      <c r="F4360">
        <v>2013</v>
      </c>
      <c r="G4360">
        <v>70.110183642529094</v>
      </c>
      <c r="H4360">
        <v>72.928555251017599</v>
      </c>
      <c r="I4360">
        <v>66.783952252608699</v>
      </c>
    </row>
    <row r="4361" spans="1:9" x14ac:dyDescent="0.15">
      <c r="A4361" t="s">
        <v>202</v>
      </c>
      <c r="B4361" t="s">
        <v>206</v>
      </c>
      <c r="C4361" t="s">
        <v>21</v>
      </c>
      <c r="D4361" t="s">
        <v>204</v>
      </c>
      <c r="E4361" t="s">
        <v>167</v>
      </c>
      <c r="F4361">
        <v>2017</v>
      </c>
      <c r="G4361">
        <v>67.396240583672295</v>
      </c>
      <c r="H4361">
        <v>70.008039221405099</v>
      </c>
      <c r="I4361">
        <v>64.300171015562597</v>
      </c>
    </row>
    <row r="4362" spans="1:9" x14ac:dyDescent="0.15">
      <c r="A4362" t="s">
        <v>202</v>
      </c>
      <c r="B4362" t="s">
        <v>206</v>
      </c>
      <c r="C4362" t="s">
        <v>1</v>
      </c>
      <c r="D4362" t="s">
        <v>204</v>
      </c>
      <c r="E4362" t="s">
        <v>167</v>
      </c>
      <c r="F4362">
        <v>2017</v>
      </c>
      <c r="G4362">
        <v>68.932222352546802</v>
      </c>
      <c r="H4362">
        <v>71.977403601190602</v>
      </c>
      <c r="I4362">
        <v>65.309013801302896</v>
      </c>
    </row>
    <row r="4363" spans="1:9" x14ac:dyDescent="0.15">
      <c r="A4363" t="s">
        <v>202</v>
      </c>
      <c r="B4363" t="s">
        <v>206</v>
      </c>
      <c r="C4363" t="s">
        <v>205</v>
      </c>
      <c r="D4363" t="s">
        <v>204</v>
      </c>
      <c r="E4363" t="s">
        <v>167</v>
      </c>
      <c r="F4363">
        <v>2017</v>
      </c>
      <c r="G4363">
        <v>68.179621182339503</v>
      </c>
      <c r="H4363">
        <v>71.002581374158595</v>
      </c>
      <c r="I4363">
        <v>64.8178187707977</v>
      </c>
    </row>
    <row r="4364" spans="1:9" x14ac:dyDescent="0.15">
      <c r="A4364" t="s">
        <v>202</v>
      </c>
      <c r="B4364" t="s">
        <v>207</v>
      </c>
      <c r="C4364" t="s">
        <v>21</v>
      </c>
      <c r="D4364" t="s">
        <v>204</v>
      </c>
      <c r="E4364" t="s">
        <v>167</v>
      </c>
      <c r="F4364">
        <v>2017</v>
      </c>
      <c r="G4364">
        <v>67.673674886742404</v>
      </c>
      <c r="H4364">
        <v>70.281097427356698</v>
      </c>
      <c r="I4364">
        <v>64.658844858049093</v>
      </c>
    </row>
    <row r="4365" spans="1:9" x14ac:dyDescent="0.15">
      <c r="A4365" t="s">
        <v>202</v>
      </c>
      <c r="B4365" t="s">
        <v>207</v>
      </c>
      <c r="C4365" t="s">
        <v>1</v>
      </c>
      <c r="D4365" t="s">
        <v>204</v>
      </c>
      <c r="E4365" t="s">
        <v>167</v>
      </c>
      <c r="F4365">
        <v>2017</v>
      </c>
      <c r="G4365">
        <v>68.8778680983947</v>
      </c>
      <c r="H4365">
        <v>71.990614012746505</v>
      </c>
      <c r="I4365">
        <v>65.292120458836607</v>
      </c>
    </row>
    <row r="4366" spans="1:9" x14ac:dyDescent="0.15">
      <c r="A4366" t="s">
        <v>202</v>
      </c>
      <c r="B4366" t="s">
        <v>207</v>
      </c>
      <c r="C4366" t="s">
        <v>205</v>
      </c>
      <c r="D4366" t="s">
        <v>204</v>
      </c>
      <c r="E4366" t="s">
        <v>167</v>
      </c>
      <c r="F4366">
        <v>2017</v>
      </c>
      <c r="G4366">
        <v>68.287017214311206</v>
      </c>
      <c r="H4366">
        <v>71.116790243349101</v>
      </c>
      <c r="I4366">
        <v>64.987706741199403</v>
      </c>
    </row>
    <row r="4367" spans="1:9" x14ac:dyDescent="0.15">
      <c r="A4367" t="s">
        <v>202</v>
      </c>
      <c r="B4367" t="s">
        <v>208</v>
      </c>
      <c r="C4367" t="s">
        <v>21</v>
      </c>
      <c r="D4367" t="s">
        <v>204</v>
      </c>
      <c r="E4367" t="s">
        <v>167</v>
      </c>
      <c r="F4367">
        <v>2017</v>
      </c>
      <c r="G4367">
        <v>68.311572463853096</v>
      </c>
      <c r="H4367">
        <v>70.885030244735503</v>
      </c>
      <c r="I4367">
        <v>65.256102931142706</v>
      </c>
    </row>
    <row r="4368" spans="1:9" x14ac:dyDescent="0.15">
      <c r="A4368" t="s">
        <v>202</v>
      </c>
      <c r="B4368" t="s">
        <v>208</v>
      </c>
      <c r="C4368" t="s">
        <v>1</v>
      </c>
      <c r="D4368" t="s">
        <v>204</v>
      </c>
      <c r="E4368" t="s">
        <v>167</v>
      </c>
      <c r="F4368">
        <v>2017</v>
      </c>
      <c r="G4368">
        <v>69.628702229006294</v>
      </c>
      <c r="H4368">
        <v>72.731569334726998</v>
      </c>
      <c r="I4368">
        <v>66.067786720156704</v>
      </c>
    </row>
    <row r="4369" spans="1:9" x14ac:dyDescent="0.15">
      <c r="A4369" t="s">
        <v>202</v>
      </c>
      <c r="B4369" t="s">
        <v>208</v>
      </c>
      <c r="C4369" t="s">
        <v>205</v>
      </c>
      <c r="D4369" t="s">
        <v>204</v>
      </c>
      <c r="E4369" t="s">
        <v>167</v>
      </c>
      <c r="F4369">
        <v>2017</v>
      </c>
      <c r="G4369">
        <v>68.991301164263703</v>
      </c>
      <c r="H4369">
        <v>71.799328657051205</v>
      </c>
      <c r="I4369">
        <v>65.664140219488104</v>
      </c>
    </row>
    <row r="4370" spans="1:9" x14ac:dyDescent="0.15">
      <c r="A4370" t="s">
        <v>202</v>
      </c>
      <c r="B4370" t="s">
        <v>209</v>
      </c>
      <c r="C4370" t="s">
        <v>21</v>
      </c>
      <c r="D4370" t="s">
        <v>204</v>
      </c>
      <c r="E4370" t="s">
        <v>167</v>
      </c>
      <c r="F4370">
        <v>2017</v>
      </c>
      <c r="G4370">
        <v>68.7783154037255</v>
      </c>
      <c r="H4370">
        <v>71.441007824037797</v>
      </c>
      <c r="I4370">
        <v>65.801627274587204</v>
      </c>
    </row>
    <row r="4371" spans="1:9" x14ac:dyDescent="0.15">
      <c r="A4371" t="s">
        <v>202</v>
      </c>
      <c r="B4371" t="s">
        <v>209</v>
      </c>
      <c r="C4371" t="s">
        <v>1</v>
      </c>
      <c r="D4371" t="s">
        <v>204</v>
      </c>
      <c r="E4371" t="s">
        <v>167</v>
      </c>
      <c r="F4371">
        <v>2017</v>
      </c>
      <c r="G4371">
        <v>70.082014156151104</v>
      </c>
      <c r="H4371">
        <v>73.209759318015301</v>
      </c>
      <c r="I4371">
        <v>66.534738172745904</v>
      </c>
    </row>
    <row r="4372" spans="1:9" x14ac:dyDescent="0.15">
      <c r="A4372" t="s">
        <v>202</v>
      </c>
      <c r="B4372" t="s">
        <v>209</v>
      </c>
      <c r="C4372" t="s">
        <v>205</v>
      </c>
      <c r="D4372" t="s">
        <v>204</v>
      </c>
      <c r="E4372" t="s">
        <v>167</v>
      </c>
      <c r="F4372">
        <v>2017</v>
      </c>
      <c r="G4372">
        <v>69.437135573879502</v>
      </c>
      <c r="H4372">
        <v>72.3518343141575</v>
      </c>
      <c r="I4372">
        <v>66.136905560342896</v>
      </c>
    </row>
    <row r="4373" spans="1:9" x14ac:dyDescent="0.15">
      <c r="A4373" t="s">
        <v>202</v>
      </c>
      <c r="B4373" t="s">
        <v>210</v>
      </c>
      <c r="C4373" t="s">
        <v>21</v>
      </c>
      <c r="D4373" t="s">
        <v>204</v>
      </c>
      <c r="E4373" t="s">
        <v>167</v>
      </c>
      <c r="F4373">
        <v>2017</v>
      </c>
      <c r="G4373">
        <v>68.138355487079806</v>
      </c>
      <c r="H4373">
        <v>70.719430982248198</v>
      </c>
      <c r="I4373">
        <v>65.190245468184997</v>
      </c>
    </row>
    <row r="4374" spans="1:9" x14ac:dyDescent="0.15">
      <c r="A4374" t="s">
        <v>202</v>
      </c>
      <c r="B4374" t="s">
        <v>210</v>
      </c>
      <c r="C4374" t="s">
        <v>1</v>
      </c>
      <c r="D4374" t="s">
        <v>204</v>
      </c>
      <c r="E4374" t="s">
        <v>167</v>
      </c>
      <c r="F4374">
        <v>2017</v>
      </c>
      <c r="G4374">
        <v>69.700637321084997</v>
      </c>
      <c r="H4374">
        <v>72.876417373256302</v>
      </c>
      <c r="I4374">
        <v>66.004855745627097</v>
      </c>
    </row>
    <row r="4375" spans="1:9" x14ac:dyDescent="0.15">
      <c r="A4375" t="s">
        <v>202</v>
      </c>
      <c r="B4375" t="s">
        <v>210</v>
      </c>
      <c r="C4375" t="s">
        <v>205</v>
      </c>
      <c r="D4375" t="s">
        <v>204</v>
      </c>
      <c r="E4375" t="s">
        <v>167</v>
      </c>
      <c r="F4375">
        <v>2017</v>
      </c>
      <c r="G4375">
        <v>68.925552673096206</v>
      </c>
      <c r="H4375">
        <v>71.769626406026205</v>
      </c>
      <c r="I4375">
        <v>65.666759589206507</v>
      </c>
    </row>
    <row r="4376" spans="1:9" x14ac:dyDescent="0.15">
      <c r="A4376" t="s">
        <v>202</v>
      </c>
      <c r="B4376" t="s">
        <v>211</v>
      </c>
      <c r="C4376" t="s">
        <v>21</v>
      </c>
      <c r="D4376" t="s">
        <v>204</v>
      </c>
      <c r="E4376" t="s">
        <v>167</v>
      </c>
      <c r="F4376">
        <v>2017</v>
      </c>
      <c r="G4376">
        <v>69.359910887642997</v>
      </c>
      <c r="H4376">
        <v>72.018226206423805</v>
      </c>
      <c r="I4376">
        <v>66.209785355709698</v>
      </c>
    </row>
    <row r="4377" spans="1:9" x14ac:dyDescent="0.15">
      <c r="A4377" t="s">
        <v>202</v>
      </c>
      <c r="B4377" t="s">
        <v>211</v>
      </c>
      <c r="C4377" t="s">
        <v>1</v>
      </c>
      <c r="D4377" t="s">
        <v>204</v>
      </c>
      <c r="E4377" t="s">
        <v>167</v>
      </c>
      <c r="F4377">
        <v>2017</v>
      </c>
      <c r="G4377">
        <v>70.6013054052043</v>
      </c>
      <c r="H4377">
        <v>73.769048672149793</v>
      </c>
      <c r="I4377">
        <v>66.973430452238304</v>
      </c>
    </row>
    <row r="4378" spans="1:9" x14ac:dyDescent="0.15">
      <c r="A4378" t="s">
        <v>202</v>
      </c>
      <c r="B4378" t="s">
        <v>211</v>
      </c>
      <c r="C4378" t="s">
        <v>205</v>
      </c>
      <c r="D4378" t="s">
        <v>204</v>
      </c>
      <c r="E4378" t="s">
        <v>167</v>
      </c>
      <c r="F4378">
        <v>2017</v>
      </c>
      <c r="G4378">
        <v>69.997120964598807</v>
      </c>
      <c r="H4378">
        <v>72.884677568205902</v>
      </c>
      <c r="I4378">
        <v>66.640630600632406</v>
      </c>
    </row>
    <row r="4379" spans="1:9" x14ac:dyDescent="0.15">
      <c r="A4379" t="s">
        <v>202</v>
      </c>
      <c r="B4379" t="s">
        <v>212</v>
      </c>
      <c r="C4379" t="s">
        <v>21</v>
      </c>
      <c r="D4379" t="s">
        <v>204</v>
      </c>
      <c r="E4379" t="s">
        <v>167</v>
      </c>
      <c r="F4379">
        <v>2017</v>
      </c>
      <c r="G4379">
        <v>69.329574060552602</v>
      </c>
      <c r="H4379">
        <v>72.054070770574896</v>
      </c>
      <c r="I4379">
        <v>66.218761131309606</v>
      </c>
    </row>
    <row r="4380" spans="1:9" x14ac:dyDescent="0.15">
      <c r="A4380" t="s">
        <v>202</v>
      </c>
      <c r="B4380" t="s">
        <v>212</v>
      </c>
      <c r="C4380" t="s">
        <v>1</v>
      </c>
      <c r="D4380" t="s">
        <v>204</v>
      </c>
      <c r="E4380" t="s">
        <v>167</v>
      </c>
      <c r="F4380">
        <v>2017</v>
      </c>
      <c r="G4380">
        <v>70.910324135175003</v>
      </c>
      <c r="H4380">
        <v>74.043784956112603</v>
      </c>
      <c r="I4380">
        <v>67.297944823085899</v>
      </c>
    </row>
    <row r="4381" spans="1:9" x14ac:dyDescent="0.15">
      <c r="A4381" t="s">
        <v>202</v>
      </c>
      <c r="B4381" t="s">
        <v>212</v>
      </c>
      <c r="C4381" t="s">
        <v>205</v>
      </c>
      <c r="D4381" t="s">
        <v>204</v>
      </c>
      <c r="E4381" t="s">
        <v>167</v>
      </c>
      <c r="F4381">
        <v>2017</v>
      </c>
      <c r="G4381">
        <v>70.146337123725303</v>
      </c>
      <c r="H4381">
        <v>73.074578894575097</v>
      </c>
      <c r="I4381">
        <v>66.754114821188907</v>
      </c>
    </row>
    <row r="4382" spans="1:9" x14ac:dyDescent="0.15">
      <c r="A4382" t="s">
        <v>202</v>
      </c>
      <c r="B4382" t="s">
        <v>213</v>
      </c>
      <c r="C4382" t="s">
        <v>21</v>
      </c>
      <c r="D4382" t="s">
        <v>204</v>
      </c>
      <c r="E4382" t="s">
        <v>167</v>
      </c>
      <c r="F4382">
        <v>2017</v>
      </c>
      <c r="G4382">
        <v>69.409223592038401</v>
      </c>
      <c r="H4382">
        <v>72.156705612812004</v>
      </c>
      <c r="I4382">
        <v>66.201730040609107</v>
      </c>
    </row>
    <row r="4383" spans="1:9" x14ac:dyDescent="0.15">
      <c r="A4383" t="s">
        <v>202</v>
      </c>
      <c r="B4383" t="s">
        <v>213</v>
      </c>
      <c r="C4383" t="s">
        <v>1</v>
      </c>
      <c r="D4383" t="s">
        <v>204</v>
      </c>
      <c r="E4383" t="s">
        <v>167</v>
      </c>
      <c r="F4383">
        <v>2017</v>
      </c>
      <c r="G4383">
        <v>70.809344091648498</v>
      </c>
      <c r="H4383">
        <v>73.921180532015995</v>
      </c>
      <c r="I4383">
        <v>67.070045734627897</v>
      </c>
    </row>
    <row r="4384" spans="1:9" x14ac:dyDescent="0.15">
      <c r="A4384" t="s">
        <v>202</v>
      </c>
      <c r="B4384" t="s">
        <v>213</v>
      </c>
      <c r="C4384" t="s">
        <v>205</v>
      </c>
      <c r="D4384" t="s">
        <v>204</v>
      </c>
      <c r="E4384" t="s">
        <v>167</v>
      </c>
      <c r="F4384">
        <v>2017</v>
      </c>
      <c r="G4384">
        <v>70.129157086420506</v>
      </c>
      <c r="H4384">
        <v>73.01363391404</v>
      </c>
      <c r="I4384">
        <v>66.676635659972305</v>
      </c>
    </row>
    <row r="4385" spans="1:9" x14ac:dyDescent="0.15">
      <c r="A4385" t="s">
        <v>202</v>
      </c>
      <c r="B4385" t="s">
        <v>214</v>
      </c>
      <c r="C4385" t="s">
        <v>21</v>
      </c>
      <c r="D4385" t="s">
        <v>204</v>
      </c>
      <c r="E4385" t="s">
        <v>167</v>
      </c>
      <c r="F4385">
        <v>2017</v>
      </c>
      <c r="G4385">
        <v>69.282452899331702</v>
      </c>
      <c r="H4385">
        <v>71.965295182332994</v>
      </c>
      <c r="I4385">
        <v>66.109075573401199</v>
      </c>
    </row>
    <row r="4386" spans="1:9" x14ac:dyDescent="0.15">
      <c r="A4386" t="s">
        <v>202</v>
      </c>
      <c r="B4386" t="s">
        <v>214</v>
      </c>
      <c r="C4386" t="s">
        <v>1</v>
      </c>
      <c r="D4386" t="s">
        <v>204</v>
      </c>
      <c r="E4386" t="s">
        <v>167</v>
      </c>
      <c r="F4386">
        <v>2017</v>
      </c>
      <c r="G4386">
        <v>70.415733805177396</v>
      </c>
      <c r="H4386">
        <v>73.509086765823298</v>
      </c>
      <c r="I4386">
        <v>66.743769529155003</v>
      </c>
    </row>
    <row r="4387" spans="1:9" x14ac:dyDescent="0.15">
      <c r="A4387" t="s">
        <v>202</v>
      </c>
      <c r="B4387" t="s">
        <v>214</v>
      </c>
      <c r="C4387" t="s">
        <v>205</v>
      </c>
      <c r="D4387" t="s">
        <v>204</v>
      </c>
      <c r="E4387" t="s">
        <v>167</v>
      </c>
      <c r="F4387">
        <v>2017</v>
      </c>
      <c r="G4387">
        <v>69.869409708289496</v>
      </c>
      <c r="H4387">
        <v>72.749171755878194</v>
      </c>
      <c r="I4387">
        <v>66.466774825941201</v>
      </c>
    </row>
    <row r="4388" spans="1:9" x14ac:dyDescent="0.15">
      <c r="A4388" t="s">
        <v>202</v>
      </c>
      <c r="B4388" t="s">
        <v>219</v>
      </c>
      <c r="C4388" t="s">
        <v>21</v>
      </c>
      <c r="D4388" t="s">
        <v>204</v>
      </c>
      <c r="E4388" t="s">
        <v>167</v>
      </c>
      <c r="F4388">
        <v>2017</v>
      </c>
      <c r="G4388">
        <v>68.744585726030095</v>
      </c>
      <c r="H4388">
        <v>71.341721291768394</v>
      </c>
      <c r="I4388">
        <v>65.642946935614006</v>
      </c>
    </row>
    <row r="4389" spans="1:9" x14ac:dyDescent="0.15">
      <c r="A4389" t="s">
        <v>202</v>
      </c>
      <c r="B4389" t="s">
        <v>219</v>
      </c>
      <c r="C4389" t="s">
        <v>1</v>
      </c>
      <c r="D4389" t="s">
        <v>204</v>
      </c>
      <c r="E4389" t="s">
        <v>167</v>
      </c>
      <c r="F4389">
        <v>2017</v>
      </c>
      <c r="G4389">
        <v>70.097505595791404</v>
      </c>
      <c r="H4389">
        <v>73.191931385433193</v>
      </c>
      <c r="I4389">
        <v>66.453507226752194</v>
      </c>
    </row>
    <row r="4390" spans="1:9" x14ac:dyDescent="0.15">
      <c r="A4390" t="s">
        <v>202</v>
      </c>
      <c r="B4390" t="s">
        <v>219</v>
      </c>
      <c r="C4390" t="s">
        <v>205</v>
      </c>
      <c r="D4390" t="s">
        <v>204</v>
      </c>
      <c r="E4390" t="s">
        <v>167</v>
      </c>
      <c r="F4390">
        <v>2017</v>
      </c>
      <c r="G4390">
        <v>69.437113257220901</v>
      </c>
      <c r="H4390">
        <v>72.247960217383906</v>
      </c>
      <c r="I4390">
        <v>66.081120507145101</v>
      </c>
    </row>
    <row r="4391" spans="1:9" x14ac:dyDescent="0.15">
      <c r="A4391" t="s">
        <v>202</v>
      </c>
      <c r="B4391" t="s">
        <v>220</v>
      </c>
      <c r="C4391" t="s">
        <v>21</v>
      </c>
      <c r="D4391" t="s">
        <v>204</v>
      </c>
      <c r="E4391" t="s">
        <v>167</v>
      </c>
      <c r="F4391">
        <v>2010</v>
      </c>
      <c r="G4391">
        <v>68.780230614769806</v>
      </c>
      <c r="H4391">
        <v>71.2918357485744</v>
      </c>
      <c r="I4391">
        <v>65.796689300600903</v>
      </c>
    </row>
    <row r="4392" spans="1:9" x14ac:dyDescent="0.15">
      <c r="A4392" t="s">
        <v>202</v>
      </c>
      <c r="B4392" t="s">
        <v>220</v>
      </c>
      <c r="C4392" t="s">
        <v>1</v>
      </c>
      <c r="D4392" t="s">
        <v>204</v>
      </c>
      <c r="E4392" t="s">
        <v>167</v>
      </c>
      <c r="F4392">
        <v>2010</v>
      </c>
      <c r="G4392">
        <v>71.270146696745002</v>
      </c>
      <c r="H4392">
        <v>74.459083120283793</v>
      </c>
      <c r="I4392">
        <v>67.547617890987098</v>
      </c>
    </row>
    <row r="4393" spans="1:9" x14ac:dyDescent="0.15">
      <c r="A4393" t="s">
        <v>202</v>
      </c>
      <c r="B4393" t="s">
        <v>220</v>
      </c>
      <c r="C4393" t="s">
        <v>205</v>
      </c>
      <c r="D4393" t="s">
        <v>204</v>
      </c>
      <c r="E4393" t="s">
        <v>167</v>
      </c>
      <c r="F4393">
        <v>2010</v>
      </c>
      <c r="G4393">
        <v>70.0743605813893</v>
      </c>
      <c r="H4393">
        <v>72.946848186498897</v>
      </c>
      <c r="I4393">
        <v>66.699427768487993</v>
      </c>
    </row>
    <row r="4394" spans="1:9" x14ac:dyDescent="0.15">
      <c r="A4394" t="s">
        <v>202</v>
      </c>
      <c r="B4394" t="s">
        <v>221</v>
      </c>
      <c r="C4394" t="s">
        <v>21</v>
      </c>
      <c r="D4394" t="s">
        <v>204</v>
      </c>
      <c r="E4394" t="s">
        <v>167</v>
      </c>
      <c r="F4394">
        <v>2010</v>
      </c>
      <c r="G4394">
        <v>69.1362999915725</v>
      </c>
      <c r="H4394">
        <v>71.712863392098996</v>
      </c>
      <c r="I4394">
        <v>66.258448920659703</v>
      </c>
    </row>
    <row r="4395" spans="1:9" x14ac:dyDescent="0.15">
      <c r="A4395" t="s">
        <v>202</v>
      </c>
      <c r="B4395" t="s">
        <v>221</v>
      </c>
      <c r="C4395" t="s">
        <v>1</v>
      </c>
      <c r="D4395" t="s">
        <v>204</v>
      </c>
      <c r="E4395" t="s">
        <v>167</v>
      </c>
      <c r="F4395">
        <v>2010</v>
      </c>
      <c r="G4395">
        <v>70.889232053893295</v>
      </c>
      <c r="H4395">
        <v>73.982351933437499</v>
      </c>
      <c r="I4395">
        <v>67.298365642145598</v>
      </c>
    </row>
    <row r="4396" spans="1:9" x14ac:dyDescent="0.15">
      <c r="A4396" t="s">
        <v>202</v>
      </c>
      <c r="B4396" t="s">
        <v>221</v>
      </c>
      <c r="C4396" t="s">
        <v>205</v>
      </c>
      <c r="D4396" t="s">
        <v>204</v>
      </c>
      <c r="E4396" t="s">
        <v>167</v>
      </c>
      <c r="F4396">
        <v>2010</v>
      </c>
      <c r="G4396">
        <v>70.059521276617701</v>
      </c>
      <c r="H4396">
        <v>72.9059694303551</v>
      </c>
      <c r="I4396">
        <v>66.838131638999997</v>
      </c>
    </row>
    <row r="4397" spans="1:9" x14ac:dyDescent="0.15">
      <c r="A4397" t="s">
        <v>202</v>
      </c>
      <c r="B4397" t="s">
        <v>222</v>
      </c>
      <c r="C4397" t="s">
        <v>21</v>
      </c>
      <c r="D4397" t="s">
        <v>204</v>
      </c>
      <c r="E4397" t="s">
        <v>167</v>
      </c>
      <c r="F4397">
        <v>2010</v>
      </c>
      <c r="G4397">
        <v>69.089584700321396</v>
      </c>
      <c r="H4397">
        <v>71.662382486535193</v>
      </c>
      <c r="I4397">
        <v>66.064623609874999</v>
      </c>
    </row>
    <row r="4398" spans="1:9" x14ac:dyDescent="0.15">
      <c r="A4398" t="s">
        <v>202</v>
      </c>
      <c r="B4398" t="s">
        <v>222</v>
      </c>
      <c r="C4398" t="s">
        <v>1</v>
      </c>
      <c r="D4398" t="s">
        <v>204</v>
      </c>
      <c r="E4398" t="s">
        <v>167</v>
      </c>
      <c r="F4398">
        <v>2010</v>
      </c>
      <c r="G4398">
        <v>71.217631884731205</v>
      </c>
      <c r="H4398">
        <v>74.411446147077399</v>
      </c>
      <c r="I4398">
        <v>67.586749147845396</v>
      </c>
    </row>
    <row r="4399" spans="1:9" x14ac:dyDescent="0.15">
      <c r="A4399" t="s">
        <v>202</v>
      </c>
      <c r="B4399" t="s">
        <v>222</v>
      </c>
      <c r="C4399" t="s">
        <v>205</v>
      </c>
      <c r="D4399" t="s">
        <v>204</v>
      </c>
      <c r="E4399" t="s">
        <v>167</v>
      </c>
      <c r="F4399">
        <v>2010</v>
      </c>
      <c r="G4399">
        <v>70.205348205971106</v>
      </c>
      <c r="H4399">
        <v>73.0701660095298</v>
      </c>
      <c r="I4399">
        <v>66.885598195836195</v>
      </c>
    </row>
    <row r="4400" spans="1:9" x14ac:dyDescent="0.15">
      <c r="A4400" t="s">
        <v>202</v>
      </c>
      <c r="B4400" t="s">
        <v>223</v>
      </c>
      <c r="C4400" t="s">
        <v>21</v>
      </c>
      <c r="D4400" t="s">
        <v>204</v>
      </c>
      <c r="E4400" t="s">
        <v>167</v>
      </c>
      <c r="F4400">
        <v>2010</v>
      </c>
      <c r="G4400">
        <v>68.573099011229104</v>
      </c>
      <c r="H4400">
        <v>71.141809838262802</v>
      </c>
      <c r="I4400">
        <v>65.502978839765106</v>
      </c>
    </row>
    <row r="4401" spans="1:9" x14ac:dyDescent="0.15">
      <c r="A4401" t="s">
        <v>202</v>
      </c>
      <c r="B4401" t="s">
        <v>223</v>
      </c>
      <c r="C4401" t="s">
        <v>1</v>
      </c>
      <c r="D4401" t="s">
        <v>204</v>
      </c>
      <c r="E4401" t="s">
        <v>167</v>
      </c>
      <c r="F4401">
        <v>2010</v>
      </c>
      <c r="G4401">
        <v>70.869977267453905</v>
      </c>
      <c r="H4401">
        <v>74.011247505501899</v>
      </c>
      <c r="I4401">
        <v>67.308143303132894</v>
      </c>
    </row>
    <row r="4402" spans="1:9" x14ac:dyDescent="0.15">
      <c r="A4402" t="s">
        <v>202</v>
      </c>
      <c r="B4402" t="s">
        <v>223</v>
      </c>
      <c r="C4402" t="s">
        <v>205</v>
      </c>
      <c r="D4402" t="s">
        <v>204</v>
      </c>
      <c r="E4402" t="s">
        <v>167</v>
      </c>
      <c r="F4402">
        <v>2010</v>
      </c>
      <c r="G4402">
        <v>69.731671199809099</v>
      </c>
      <c r="H4402">
        <v>72.574005377602703</v>
      </c>
      <c r="I4402">
        <v>66.456943533136496</v>
      </c>
    </row>
    <row r="4403" spans="1:9" x14ac:dyDescent="0.15">
      <c r="A4403" t="s">
        <v>202</v>
      </c>
      <c r="B4403" t="s">
        <v>224</v>
      </c>
      <c r="C4403" t="s">
        <v>21</v>
      </c>
      <c r="D4403" t="s">
        <v>204</v>
      </c>
      <c r="E4403" t="s">
        <v>167</v>
      </c>
      <c r="F4403">
        <v>2010</v>
      </c>
      <c r="G4403">
        <v>68.516948583218095</v>
      </c>
      <c r="H4403">
        <v>71.202455731150593</v>
      </c>
      <c r="I4403">
        <v>65.461375537580295</v>
      </c>
    </row>
    <row r="4404" spans="1:9" x14ac:dyDescent="0.15">
      <c r="A4404" t="s">
        <v>202</v>
      </c>
      <c r="B4404" t="s">
        <v>224</v>
      </c>
      <c r="C4404" t="s">
        <v>1</v>
      </c>
      <c r="D4404" t="s">
        <v>204</v>
      </c>
      <c r="E4404" t="s">
        <v>167</v>
      </c>
      <c r="F4404">
        <v>2010</v>
      </c>
      <c r="G4404">
        <v>70.415844426848096</v>
      </c>
      <c r="H4404">
        <v>73.603524239293506</v>
      </c>
      <c r="I4404">
        <v>66.785607320466994</v>
      </c>
    </row>
    <row r="4405" spans="1:9" x14ac:dyDescent="0.15">
      <c r="A4405" t="s">
        <v>202</v>
      </c>
      <c r="B4405" t="s">
        <v>224</v>
      </c>
      <c r="C4405" t="s">
        <v>205</v>
      </c>
      <c r="D4405" t="s">
        <v>204</v>
      </c>
      <c r="E4405" t="s">
        <v>167</v>
      </c>
      <c r="F4405">
        <v>2010</v>
      </c>
      <c r="G4405">
        <v>69.4916483454207</v>
      </c>
      <c r="H4405">
        <v>72.4142960901343</v>
      </c>
      <c r="I4405">
        <v>66.084362282292801</v>
      </c>
    </row>
    <row r="4406" spans="1:9" x14ac:dyDescent="0.15">
      <c r="A4406" t="s">
        <v>202</v>
      </c>
      <c r="B4406" t="s">
        <v>225</v>
      </c>
      <c r="C4406" t="s">
        <v>21</v>
      </c>
      <c r="D4406" t="s">
        <v>204</v>
      </c>
      <c r="E4406" t="s">
        <v>167</v>
      </c>
      <c r="F4406">
        <v>2010</v>
      </c>
      <c r="G4406">
        <v>68.622288407919896</v>
      </c>
      <c r="H4406">
        <v>71.151683625882995</v>
      </c>
      <c r="I4406">
        <v>65.634143569137194</v>
      </c>
    </row>
    <row r="4407" spans="1:9" x14ac:dyDescent="0.15">
      <c r="A4407" t="s">
        <v>202</v>
      </c>
      <c r="B4407" t="s">
        <v>225</v>
      </c>
      <c r="C4407" t="s">
        <v>1</v>
      </c>
      <c r="D4407" t="s">
        <v>204</v>
      </c>
      <c r="E4407" t="s">
        <v>167</v>
      </c>
      <c r="F4407">
        <v>2010</v>
      </c>
      <c r="G4407">
        <v>70.527985966952798</v>
      </c>
      <c r="H4407">
        <v>73.587499940856304</v>
      </c>
      <c r="I4407">
        <v>66.941002809524306</v>
      </c>
    </row>
    <row r="4408" spans="1:9" x14ac:dyDescent="0.15">
      <c r="A4408" t="s">
        <v>202</v>
      </c>
      <c r="B4408" t="s">
        <v>225</v>
      </c>
      <c r="C4408" t="s">
        <v>205</v>
      </c>
      <c r="D4408" t="s">
        <v>204</v>
      </c>
      <c r="E4408" t="s">
        <v>167</v>
      </c>
      <c r="F4408">
        <v>2010</v>
      </c>
      <c r="G4408">
        <v>69.640433213473898</v>
      </c>
      <c r="H4408">
        <v>72.437244470043296</v>
      </c>
      <c r="I4408">
        <v>66.368997516423093</v>
      </c>
    </row>
    <row r="4409" spans="1:9" x14ac:dyDescent="0.15">
      <c r="A4409" t="s">
        <v>202</v>
      </c>
      <c r="B4409" t="s">
        <v>226</v>
      </c>
      <c r="C4409" t="s">
        <v>21</v>
      </c>
      <c r="D4409" t="s">
        <v>204</v>
      </c>
      <c r="E4409" t="s">
        <v>167</v>
      </c>
      <c r="F4409">
        <v>2010</v>
      </c>
      <c r="G4409">
        <v>70.355258996907594</v>
      </c>
      <c r="H4409">
        <v>73.119375907859805</v>
      </c>
      <c r="I4409">
        <v>67.179443064967799</v>
      </c>
    </row>
    <row r="4410" spans="1:9" x14ac:dyDescent="0.15">
      <c r="A4410" t="s">
        <v>202</v>
      </c>
      <c r="B4410" t="s">
        <v>226</v>
      </c>
      <c r="C4410" t="s">
        <v>1</v>
      </c>
      <c r="D4410" t="s">
        <v>204</v>
      </c>
      <c r="E4410" t="s">
        <v>167</v>
      </c>
      <c r="F4410">
        <v>2010</v>
      </c>
      <c r="G4410">
        <v>71.944011900426005</v>
      </c>
      <c r="H4410">
        <v>75.237992465186494</v>
      </c>
      <c r="I4410">
        <v>68.278061736923704</v>
      </c>
    </row>
    <row r="4411" spans="1:9" x14ac:dyDescent="0.15">
      <c r="A4411" t="s">
        <v>202</v>
      </c>
      <c r="B4411" t="s">
        <v>226</v>
      </c>
      <c r="C4411" t="s">
        <v>205</v>
      </c>
      <c r="D4411" t="s">
        <v>204</v>
      </c>
      <c r="E4411" t="s">
        <v>167</v>
      </c>
      <c r="F4411">
        <v>2010</v>
      </c>
      <c r="G4411">
        <v>71.214589856116405</v>
      </c>
      <c r="H4411">
        <v>74.224843029968895</v>
      </c>
      <c r="I4411">
        <v>67.832011163349307</v>
      </c>
    </row>
    <row r="4412" spans="1:9" x14ac:dyDescent="0.15">
      <c r="A4412" t="s">
        <v>202</v>
      </c>
      <c r="B4412" t="s">
        <v>227</v>
      </c>
      <c r="C4412" t="s">
        <v>21</v>
      </c>
      <c r="D4412" t="s">
        <v>204</v>
      </c>
      <c r="E4412" t="s">
        <v>167</v>
      </c>
      <c r="F4412">
        <v>2010</v>
      </c>
      <c r="G4412">
        <v>69.508497666227299</v>
      </c>
      <c r="H4412">
        <v>72.155689378531406</v>
      </c>
      <c r="I4412">
        <v>66.447870806019395</v>
      </c>
    </row>
    <row r="4413" spans="1:9" x14ac:dyDescent="0.15">
      <c r="A4413" t="s">
        <v>202</v>
      </c>
      <c r="B4413" t="s">
        <v>227</v>
      </c>
      <c r="C4413" t="s">
        <v>1</v>
      </c>
      <c r="D4413" t="s">
        <v>204</v>
      </c>
      <c r="E4413" t="s">
        <v>167</v>
      </c>
      <c r="F4413">
        <v>2010</v>
      </c>
      <c r="G4413">
        <v>71.163750815966793</v>
      </c>
      <c r="H4413">
        <v>74.360769517910398</v>
      </c>
      <c r="I4413">
        <v>67.557111963251103</v>
      </c>
    </row>
    <row r="4414" spans="1:9" x14ac:dyDescent="0.15">
      <c r="A4414" t="s">
        <v>202</v>
      </c>
      <c r="B4414" t="s">
        <v>227</v>
      </c>
      <c r="C4414" t="s">
        <v>205</v>
      </c>
      <c r="D4414" t="s">
        <v>204</v>
      </c>
      <c r="E4414" t="s">
        <v>167</v>
      </c>
      <c r="F4414">
        <v>2010</v>
      </c>
      <c r="G4414">
        <v>70.396939205156002</v>
      </c>
      <c r="H4414">
        <v>73.320933273961799</v>
      </c>
      <c r="I4414">
        <v>66.977276788447298</v>
      </c>
    </row>
    <row r="4415" spans="1:9" x14ac:dyDescent="0.15">
      <c r="A4415" t="s">
        <v>202</v>
      </c>
      <c r="B4415" t="s">
        <v>228</v>
      </c>
      <c r="C4415" t="s">
        <v>21</v>
      </c>
      <c r="D4415" t="s">
        <v>204</v>
      </c>
      <c r="E4415" t="s">
        <v>167</v>
      </c>
      <c r="F4415">
        <v>2010</v>
      </c>
      <c r="G4415">
        <v>70.571420462928401</v>
      </c>
      <c r="H4415">
        <v>73.339519480837595</v>
      </c>
      <c r="I4415">
        <v>67.358364745211006</v>
      </c>
    </row>
    <row r="4416" spans="1:9" x14ac:dyDescent="0.15">
      <c r="A4416" t="s">
        <v>202</v>
      </c>
      <c r="B4416" t="s">
        <v>228</v>
      </c>
      <c r="C4416" t="s">
        <v>1</v>
      </c>
      <c r="D4416" t="s">
        <v>204</v>
      </c>
      <c r="E4416" t="s">
        <v>167</v>
      </c>
      <c r="F4416">
        <v>2010</v>
      </c>
      <c r="G4416">
        <v>71.9745062122402</v>
      </c>
      <c r="H4416">
        <v>75.183100608867903</v>
      </c>
      <c r="I4416">
        <v>68.373702897309897</v>
      </c>
    </row>
    <row r="4417" spans="1:9" x14ac:dyDescent="0.15">
      <c r="A4417" t="s">
        <v>202</v>
      </c>
      <c r="B4417" t="s">
        <v>228</v>
      </c>
      <c r="C4417" t="s">
        <v>205</v>
      </c>
      <c r="D4417" t="s">
        <v>204</v>
      </c>
      <c r="E4417" t="s">
        <v>167</v>
      </c>
      <c r="F4417">
        <v>2010</v>
      </c>
      <c r="G4417">
        <v>71.305683201557301</v>
      </c>
      <c r="H4417">
        <v>74.315589475311796</v>
      </c>
      <c r="I4417">
        <v>68.004364096169894</v>
      </c>
    </row>
    <row r="4418" spans="1:9" x14ac:dyDescent="0.15">
      <c r="A4418" t="s">
        <v>202</v>
      </c>
      <c r="B4418" t="s">
        <v>229</v>
      </c>
      <c r="C4418" t="s">
        <v>21</v>
      </c>
      <c r="D4418" t="s">
        <v>204</v>
      </c>
      <c r="E4418" t="s">
        <v>167</v>
      </c>
      <c r="F4418">
        <v>2010</v>
      </c>
      <c r="G4418">
        <v>69.289685222691801</v>
      </c>
      <c r="H4418">
        <v>71.886994351404496</v>
      </c>
      <c r="I4418">
        <v>66.261401588434794</v>
      </c>
    </row>
    <row r="4419" spans="1:9" x14ac:dyDescent="0.15">
      <c r="A4419" t="s">
        <v>202</v>
      </c>
      <c r="B4419" t="s">
        <v>229</v>
      </c>
      <c r="C4419" t="s">
        <v>1</v>
      </c>
      <c r="D4419" t="s">
        <v>204</v>
      </c>
      <c r="E4419" t="s">
        <v>167</v>
      </c>
      <c r="F4419">
        <v>2010</v>
      </c>
      <c r="G4419">
        <v>70.807950239904699</v>
      </c>
      <c r="H4419">
        <v>73.816423384430706</v>
      </c>
      <c r="I4419">
        <v>67.136524750050896</v>
      </c>
    </row>
    <row r="4420" spans="1:9" x14ac:dyDescent="0.15">
      <c r="A4420" t="s">
        <v>202</v>
      </c>
      <c r="B4420" t="s">
        <v>229</v>
      </c>
      <c r="C4420" t="s">
        <v>205</v>
      </c>
      <c r="D4420" t="s">
        <v>204</v>
      </c>
      <c r="E4420" t="s">
        <v>167</v>
      </c>
      <c r="F4420">
        <v>2010</v>
      </c>
      <c r="G4420">
        <v>70.0981852680804</v>
      </c>
      <c r="H4420">
        <v>72.940214016813997</v>
      </c>
      <c r="I4420">
        <v>66.670415665202299</v>
      </c>
    </row>
    <row r="4421" spans="1:9" x14ac:dyDescent="0.15">
      <c r="A4421" t="s">
        <v>202</v>
      </c>
      <c r="B4421" t="s">
        <v>230</v>
      </c>
      <c r="C4421" t="s">
        <v>21</v>
      </c>
      <c r="D4421" t="s">
        <v>204</v>
      </c>
      <c r="E4421" t="s">
        <v>167</v>
      </c>
      <c r="F4421">
        <v>2010</v>
      </c>
      <c r="G4421">
        <v>68.439547131311201</v>
      </c>
      <c r="H4421">
        <v>70.987983889884603</v>
      </c>
      <c r="I4421">
        <v>65.3597552737195</v>
      </c>
    </row>
    <row r="4422" spans="1:9" x14ac:dyDescent="0.15">
      <c r="A4422" t="s">
        <v>202</v>
      </c>
      <c r="B4422" t="s">
        <v>230</v>
      </c>
      <c r="C4422" t="s">
        <v>1</v>
      </c>
      <c r="D4422" t="s">
        <v>204</v>
      </c>
      <c r="E4422" t="s">
        <v>167</v>
      </c>
      <c r="F4422">
        <v>2010</v>
      </c>
      <c r="G4422">
        <v>70.185933333405401</v>
      </c>
      <c r="H4422">
        <v>73.248085901125904</v>
      </c>
      <c r="I4422">
        <v>66.739324630173499</v>
      </c>
    </row>
    <row r="4423" spans="1:9" x14ac:dyDescent="0.15">
      <c r="A4423" t="s">
        <v>202</v>
      </c>
      <c r="B4423" t="s">
        <v>230</v>
      </c>
      <c r="C4423" t="s">
        <v>205</v>
      </c>
      <c r="D4423" t="s">
        <v>204</v>
      </c>
      <c r="E4423" t="s">
        <v>167</v>
      </c>
      <c r="F4423">
        <v>2010</v>
      </c>
      <c r="G4423">
        <v>69.343858846018307</v>
      </c>
      <c r="H4423">
        <v>72.153755605290499</v>
      </c>
      <c r="I4423">
        <v>66.076620827836507</v>
      </c>
    </row>
    <row r="4424" spans="1:9" x14ac:dyDescent="0.15">
      <c r="A4424" t="s">
        <v>202</v>
      </c>
      <c r="B4424" t="s">
        <v>231</v>
      </c>
      <c r="C4424" t="s">
        <v>21</v>
      </c>
      <c r="D4424" t="s">
        <v>204</v>
      </c>
      <c r="E4424" t="s">
        <v>167</v>
      </c>
      <c r="F4424">
        <v>2010</v>
      </c>
      <c r="G4424">
        <v>67.487448946821303</v>
      </c>
      <c r="H4424">
        <v>70.069668764982794</v>
      </c>
      <c r="I4424">
        <v>64.501273818903002</v>
      </c>
    </row>
    <row r="4425" spans="1:9" x14ac:dyDescent="0.15">
      <c r="A4425" t="s">
        <v>202</v>
      </c>
      <c r="B4425" t="s">
        <v>231</v>
      </c>
      <c r="C4425" t="s">
        <v>1</v>
      </c>
      <c r="D4425" t="s">
        <v>204</v>
      </c>
      <c r="E4425" t="s">
        <v>167</v>
      </c>
      <c r="F4425">
        <v>2010</v>
      </c>
      <c r="G4425">
        <v>70.263392421019503</v>
      </c>
      <c r="H4425">
        <v>73.346563791182106</v>
      </c>
      <c r="I4425">
        <v>66.631697546418906</v>
      </c>
    </row>
    <row r="4426" spans="1:9" x14ac:dyDescent="0.15">
      <c r="A4426" t="s">
        <v>202</v>
      </c>
      <c r="B4426" t="s">
        <v>231</v>
      </c>
      <c r="C4426" t="s">
        <v>205</v>
      </c>
      <c r="D4426" t="s">
        <v>204</v>
      </c>
      <c r="E4426" t="s">
        <v>167</v>
      </c>
      <c r="F4426">
        <v>2010</v>
      </c>
      <c r="G4426">
        <v>68.909265508895203</v>
      </c>
      <c r="H4426">
        <v>71.704083096865403</v>
      </c>
      <c r="I4426">
        <v>65.554526243632594</v>
      </c>
    </row>
    <row r="4427" spans="1:9" x14ac:dyDescent="0.15">
      <c r="A4427" t="s">
        <v>202</v>
      </c>
      <c r="B4427" t="s">
        <v>232</v>
      </c>
      <c r="C4427" t="s">
        <v>21</v>
      </c>
      <c r="D4427" t="s">
        <v>204</v>
      </c>
      <c r="E4427" t="s">
        <v>167</v>
      </c>
      <c r="F4427">
        <v>2010</v>
      </c>
      <c r="G4427">
        <v>68.200058389677494</v>
      </c>
      <c r="H4427">
        <v>70.8145607435155</v>
      </c>
      <c r="I4427">
        <v>65.101735616883701</v>
      </c>
    </row>
    <row r="4428" spans="1:9" x14ac:dyDescent="0.15">
      <c r="A4428" t="s">
        <v>202</v>
      </c>
      <c r="B4428" t="s">
        <v>232</v>
      </c>
      <c r="C4428" t="s">
        <v>1</v>
      </c>
      <c r="D4428" t="s">
        <v>204</v>
      </c>
      <c r="E4428" t="s">
        <v>167</v>
      </c>
      <c r="F4428">
        <v>2010</v>
      </c>
      <c r="G4428">
        <v>70.933253164158302</v>
      </c>
      <c r="H4428">
        <v>74.065196155763601</v>
      </c>
      <c r="I4428">
        <v>67.233502783373794</v>
      </c>
    </row>
    <row r="4429" spans="1:9" x14ac:dyDescent="0.15">
      <c r="A4429" t="s">
        <v>202</v>
      </c>
      <c r="B4429" t="s">
        <v>232</v>
      </c>
      <c r="C4429" t="s">
        <v>205</v>
      </c>
      <c r="D4429" t="s">
        <v>204</v>
      </c>
      <c r="E4429" t="s">
        <v>167</v>
      </c>
      <c r="F4429">
        <v>2010</v>
      </c>
      <c r="G4429">
        <v>69.568724952506997</v>
      </c>
      <c r="H4429">
        <v>72.418782266522996</v>
      </c>
      <c r="I4429">
        <v>66.212913314157404</v>
      </c>
    </row>
    <row r="4430" spans="1:9" x14ac:dyDescent="0.15">
      <c r="A4430" t="s">
        <v>202</v>
      </c>
      <c r="B4430" t="s">
        <v>233</v>
      </c>
      <c r="C4430" t="s">
        <v>21</v>
      </c>
      <c r="D4430" t="s">
        <v>204</v>
      </c>
      <c r="E4430" t="s">
        <v>167</v>
      </c>
      <c r="F4430">
        <v>2010</v>
      </c>
      <c r="G4430">
        <v>67.558180597367098</v>
      </c>
      <c r="H4430">
        <v>70.133805092980097</v>
      </c>
      <c r="I4430">
        <v>64.661047007415505</v>
      </c>
    </row>
    <row r="4431" spans="1:9" x14ac:dyDescent="0.15">
      <c r="A4431" t="s">
        <v>202</v>
      </c>
      <c r="B4431" t="s">
        <v>233</v>
      </c>
      <c r="C4431" t="s">
        <v>1</v>
      </c>
      <c r="D4431" t="s">
        <v>204</v>
      </c>
      <c r="E4431" t="s">
        <v>167</v>
      </c>
      <c r="F4431">
        <v>2010</v>
      </c>
      <c r="G4431">
        <v>69.793923961181804</v>
      </c>
      <c r="H4431">
        <v>72.8044231803499</v>
      </c>
      <c r="I4431">
        <v>66.267539651590297</v>
      </c>
    </row>
    <row r="4432" spans="1:9" x14ac:dyDescent="0.15">
      <c r="A4432" t="s">
        <v>202</v>
      </c>
      <c r="B4432" t="s">
        <v>233</v>
      </c>
      <c r="C4432" t="s">
        <v>205</v>
      </c>
      <c r="D4432" t="s">
        <v>204</v>
      </c>
      <c r="E4432" t="s">
        <v>167</v>
      </c>
      <c r="F4432">
        <v>2010</v>
      </c>
      <c r="G4432">
        <v>68.716111915561299</v>
      </c>
      <c r="H4432">
        <v>71.493058619694807</v>
      </c>
      <c r="I4432">
        <v>65.488614622340606</v>
      </c>
    </row>
    <row r="4433" spans="1:9" x14ac:dyDescent="0.15">
      <c r="A4433" t="s">
        <v>202</v>
      </c>
      <c r="B4433" t="s">
        <v>234</v>
      </c>
      <c r="C4433" t="s">
        <v>21</v>
      </c>
      <c r="D4433" t="s">
        <v>204</v>
      </c>
      <c r="E4433" t="s">
        <v>167</v>
      </c>
      <c r="F4433">
        <v>2010</v>
      </c>
      <c r="G4433">
        <v>68.441354543779696</v>
      </c>
      <c r="H4433">
        <v>70.964096854795201</v>
      </c>
      <c r="I4433">
        <v>65.457665005137599</v>
      </c>
    </row>
    <row r="4434" spans="1:9" x14ac:dyDescent="0.15">
      <c r="A4434" t="s">
        <v>202</v>
      </c>
      <c r="B4434" t="s">
        <v>234</v>
      </c>
      <c r="C4434" t="s">
        <v>1</v>
      </c>
      <c r="D4434" t="s">
        <v>204</v>
      </c>
      <c r="E4434" t="s">
        <v>167</v>
      </c>
      <c r="F4434">
        <v>2010</v>
      </c>
      <c r="G4434">
        <v>70.386182178710101</v>
      </c>
      <c r="H4434">
        <v>73.434414315173996</v>
      </c>
      <c r="I4434">
        <v>66.817487155888898</v>
      </c>
    </row>
    <row r="4435" spans="1:9" x14ac:dyDescent="0.15">
      <c r="A4435" t="s">
        <v>202</v>
      </c>
      <c r="B4435" t="s">
        <v>234</v>
      </c>
      <c r="C4435" t="s">
        <v>205</v>
      </c>
      <c r="D4435" t="s">
        <v>204</v>
      </c>
      <c r="E4435" t="s">
        <v>167</v>
      </c>
      <c r="F4435">
        <v>2010</v>
      </c>
      <c r="G4435">
        <v>69.469322359732899</v>
      </c>
      <c r="H4435">
        <v>72.263732032065306</v>
      </c>
      <c r="I4435">
        <v>66.1591328714008</v>
      </c>
    </row>
    <row r="4436" spans="1:9" x14ac:dyDescent="0.15">
      <c r="A4436" t="s">
        <v>202</v>
      </c>
      <c r="B4436" t="s">
        <v>235</v>
      </c>
      <c r="C4436" t="s">
        <v>21</v>
      </c>
      <c r="D4436" t="s">
        <v>204</v>
      </c>
      <c r="E4436" t="s">
        <v>167</v>
      </c>
      <c r="F4436">
        <v>2010</v>
      </c>
      <c r="G4436">
        <v>67.712709320660807</v>
      </c>
      <c r="H4436">
        <v>70.275505808927505</v>
      </c>
      <c r="I4436">
        <v>64.745101423185901</v>
      </c>
    </row>
    <row r="4437" spans="1:9" x14ac:dyDescent="0.15">
      <c r="A4437" t="s">
        <v>202</v>
      </c>
      <c r="B4437" t="s">
        <v>235</v>
      </c>
      <c r="C4437" t="s">
        <v>1</v>
      </c>
      <c r="D4437" t="s">
        <v>204</v>
      </c>
      <c r="E4437" t="s">
        <v>167</v>
      </c>
      <c r="F4437">
        <v>2010</v>
      </c>
      <c r="G4437">
        <v>69.815949778237496</v>
      </c>
      <c r="H4437">
        <v>72.901632603346897</v>
      </c>
      <c r="I4437">
        <v>66.278582410862896</v>
      </c>
    </row>
    <row r="4438" spans="1:9" x14ac:dyDescent="0.15">
      <c r="A4438" t="s">
        <v>202</v>
      </c>
      <c r="B4438" t="s">
        <v>235</v>
      </c>
      <c r="C4438" t="s">
        <v>205</v>
      </c>
      <c r="D4438" t="s">
        <v>204</v>
      </c>
      <c r="E4438" t="s">
        <v>167</v>
      </c>
      <c r="F4438">
        <v>2010</v>
      </c>
      <c r="G4438">
        <v>68.800662352306702</v>
      </c>
      <c r="H4438">
        <v>71.653019592775806</v>
      </c>
      <c r="I4438">
        <v>65.616162758765697</v>
      </c>
    </row>
    <row r="4439" spans="1:9" x14ac:dyDescent="0.15">
      <c r="A4439" t="s">
        <v>202</v>
      </c>
      <c r="B4439" t="s">
        <v>236</v>
      </c>
      <c r="C4439" t="s">
        <v>21</v>
      </c>
      <c r="D4439" t="s">
        <v>204</v>
      </c>
      <c r="E4439" t="s">
        <v>167</v>
      </c>
      <c r="F4439">
        <v>2010</v>
      </c>
      <c r="G4439">
        <v>67.819677590079607</v>
      </c>
      <c r="H4439">
        <v>70.471483538938301</v>
      </c>
      <c r="I4439">
        <v>64.737620923310402</v>
      </c>
    </row>
    <row r="4440" spans="1:9" x14ac:dyDescent="0.15">
      <c r="A4440" t="s">
        <v>202</v>
      </c>
      <c r="B4440" t="s">
        <v>236</v>
      </c>
      <c r="C4440" t="s">
        <v>1</v>
      </c>
      <c r="D4440" t="s">
        <v>204</v>
      </c>
      <c r="E4440" t="s">
        <v>167</v>
      </c>
      <c r="F4440">
        <v>2010</v>
      </c>
      <c r="G4440">
        <v>69.888988764784401</v>
      </c>
      <c r="H4440">
        <v>72.947279873187099</v>
      </c>
      <c r="I4440">
        <v>66.2902696452539</v>
      </c>
    </row>
    <row r="4441" spans="1:9" x14ac:dyDescent="0.15">
      <c r="A4441" t="s">
        <v>202</v>
      </c>
      <c r="B4441" t="s">
        <v>236</v>
      </c>
      <c r="C4441" t="s">
        <v>205</v>
      </c>
      <c r="D4441" t="s">
        <v>204</v>
      </c>
      <c r="E4441" t="s">
        <v>167</v>
      </c>
      <c r="F4441">
        <v>2010</v>
      </c>
      <c r="G4441">
        <v>68.882296874607604</v>
      </c>
      <c r="H4441">
        <v>71.700671932444294</v>
      </c>
      <c r="I4441">
        <v>65.612674936047796</v>
      </c>
    </row>
    <row r="4442" spans="1:9" x14ac:dyDescent="0.15">
      <c r="A4442" t="s">
        <v>202</v>
      </c>
      <c r="B4442" t="s">
        <v>237</v>
      </c>
      <c r="C4442" t="s">
        <v>21</v>
      </c>
      <c r="D4442" t="s">
        <v>204</v>
      </c>
      <c r="E4442" t="s">
        <v>167</v>
      </c>
      <c r="F4442">
        <v>2010</v>
      </c>
      <c r="G4442">
        <v>66.617448690849599</v>
      </c>
      <c r="H4442">
        <v>69.236120319081607</v>
      </c>
      <c r="I4442">
        <v>63.580322574823498</v>
      </c>
    </row>
    <row r="4443" spans="1:9" x14ac:dyDescent="0.15">
      <c r="A4443" t="s">
        <v>202</v>
      </c>
      <c r="B4443" t="s">
        <v>237</v>
      </c>
      <c r="C4443" t="s">
        <v>1</v>
      </c>
      <c r="D4443" t="s">
        <v>204</v>
      </c>
      <c r="E4443" t="s">
        <v>167</v>
      </c>
      <c r="F4443">
        <v>2010</v>
      </c>
      <c r="G4443">
        <v>69.429068318485704</v>
      </c>
      <c r="H4443">
        <v>72.474964029799807</v>
      </c>
      <c r="I4443">
        <v>65.855703843411703</v>
      </c>
    </row>
    <row r="4444" spans="1:9" x14ac:dyDescent="0.15">
      <c r="A4444" t="s">
        <v>202</v>
      </c>
      <c r="B4444" t="s">
        <v>237</v>
      </c>
      <c r="C4444" t="s">
        <v>205</v>
      </c>
      <c r="D4444" t="s">
        <v>204</v>
      </c>
      <c r="E4444" t="s">
        <v>167</v>
      </c>
      <c r="F4444">
        <v>2010</v>
      </c>
      <c r="G4444">
        <v>68.014011515099398</v>
      </c>
      <c r="H4444">
        <v>70.881062760980001</v>
      </c>
      <c r="I4444">
        <v>64.766604591295405</v>
      </c>
    </row>
    <row r="4445" spans="1:9" x14ac:dyDescent="0.15">
      <c r="A4445" t="s">
        <v>202</v>
      </c>
      <c r="B4445" t="s">
        <v>238</v>
      </c>
      <c r="C4445" t="s">
        <v>21</v>
      </c>
      <c r="D4445" t="s">
        <v>204</v>
      </c>
      <c r="E4445" t="s">
        <v>167</v>
      </c>
      <c r="F4445">
        <v>2010</v>
      </c>
      <c r="G4445">
        <v>67.3594371884503</v>
      </c>
      <c r="H4445">
        <v>69.852285783470606</v>
      </c>
      <c r="I4445">
        <v>64.479052899726796</v>
      </c>
    </row>
    <row r="4446" spans="1:9" x14ac:dyDescent="0.15">
      <c r="A4446" t="s">
        <v>202</v>
      </c>
      <c r="B4446" t="s">
        <v>238</v>
      </c>
      <c r="C4446" t="s">
        <v>1</v>
      </c>
      <c r="D4446" t="s">
        <v>204</v>
      </c>
      <c r="E4446" t="s">
        <v>167</v>
      </c>
      <c r="F4446">
        <v>2010</v>
      </c>
      <c r="G4446">
        <v>69.412701757501395</v>
      </c>
      <c r="H4446">
        <v>72.4399503170565</v>
      </c>
      <c r="I4446">
        <v>65.878851735258294</v>
      </c>
    </row>
    <row r="4447" spans="1:9" x14ac:dyDescent="0.15">
      <c r="A4447" t="s">
        <v>202</v>
      </c>
      <c r="B4447" t="s">
        <v>238</v>
      </c>
      <c r="C4447" t="s">
        <v>205</v>
      </c>
      <c r="D4447" t="s">
        <v>204</v>
      </c>
      <c r="E4447" t="s">
        <v>167</v>
      </c>
      <c r="F4447">
        <v>2010</v>
      </c>
      <c r="G4447">
        <v>68.428561088933606</v>
      </c>
      <c r="H4447">
        <v>71.188483623896602</v>
      </c>
      <c r="I4447">
        <v>65.167785836046406</v>
      </c>
    </row>
    <row r="4448" spans="1:9" x14ac:dyDescent="0.15">
      <c r="A4448" t="s">
        <v>202</v>
      </c>
      <c r="B4448" t="s">
        <v>239</v>
      </c>
      <c r="C4448" t="s">
        <v>21</v>
      </c>
      <c r="D4448" t="s">
        <v>204</v>
      </c>
      <c r="E4448" t="s">
        <v>167</v>
      </c>
      <c r="F4448">
        <v>2010</v>
      </c>
      <c r="G4448">
        <v>68.323236386735303</v>
      </c>
      <c r="H4448">
        <v>70.911350002050895</v>
      </c>
      <c r="I4448">
        <v>65.343968968104605</v>
      </c>
    </row>
    <row r="4449" spans="1:9" x14ac:dyDescent="0.15">
      <c r="A4449" t="s">
        <v>202</v>
      </c>
      <c r="B4449" t="s">
        <v>239</v>
      </c>
      <c r="C4449" t="s">
        <v>1</v>
      </c>
      <c r="D4449" t="s">
        <v>204</v>
      </c>
      <c r="E4449" t="s">
        <v>167</v>
      </c>
      <c r="F4449">
        <v>2010</v>
      </c>
      <c r="G4449">
        <v>70.000529723936694</v>
      </c>
      <c r="H4449">
        <v>73.174266679504498</v>
      </c>
      <c r="I4449">
        <v>66.445532755330007</v>
      </c>
    </row>
    <row r="4450" spans="1:9" x14ac:dyDescent="0.15">
      <c r="A4450" t="s">
        <v>202</v>
      </c>
      <c r="B4450" t="s">
        <v>239</v>
      </c>
      <c r="C4450" t="s">
        <v>205</v>
      </c>
      <c r="D4450" t="s">
        <v>204</v>
      </c>
      <c r="E4450" t="s">
        <v>167</v>
      </c>
      <c r="F4450">
        <v>2010</v>
      </c>
      <c r="G4450">
        <v>69.199404322509494</v>
      </c>
      <c r="H4450">
        <v>72.080140358449697</v>
      </c>
      <c r="I4450">
        <v>65.870369369087797</v>
      </c>
    </row>
    <row r="4451" spans="1:9" x14ac:dyDescent="0.15">
      <c r="A4451" t="s">
        <v>202</v>
      </c>
      <c r="B4451" t="s">
        <v>240</v>
      </c>
      <c r="C4451" t="s">
        <v>21</v>
      </c>
      <c r="D4451" t="s">
        <v>204</v>
      </c>
      <c r="E4451" t="s">
        <v>167</v>
      </c>
      <c r="F4451">
        <v>2010</v>
      </c>
      <c r="G4451">
        <v>66.934121249838697</v>
      </c>
      <c r="H4451">
        <v>69.477710999982406</v>
      </c>
      <c r="I4451">
        <v>63.882906059279698</v>
      </c>
    </row>
    <row r="4452" spans="1:9" x14ac:dyDescent="0.15">
      <c r="A4452" t="s">
        <v>202</v>
      </c>
      <c r="B4452" t="s">
        <v>240</v>
      </c>
      <c r="C4452" t="s">
        <v>1</v>
      </c>
      <c r="D4452" t="s">
        <v>204</v>
      </c>
      <c r="E4452" t="s">
        <v>167</v>
      </c>
      <c r="F4452">
        <v>2010</v>
      </c>
      <c r="G4452">
        <v>69.076602310341897</v>
      </c>
      <c r="H4452">
        <v>72.198623689648599</v>
      </c>
      <c r="I4452">
        <v>65.555826856908197</v>
      </c>
    </row>
    <row r="4453" spans="1:9" x14ac:dyDescent="0.15">
      <c r="A4453" t="s">
        <v>202</v>
      </c>
      <c r="B4453" t="s">
        <v>240</v>
      </c>
      <c r="C4453" t="s">
        <v>205</v>
      </c>
      <c r="D4453" t="s">
        <v>204</v>
      </c>
      <c r="E4453" t="s">
        <v>167</v>
      </c>
      <c r="F4453">
        <v>2010</v>
      </c>
      <c r="G4453">
        <v>68.032102555842997</v>
      </c>
      <c r="H4453">
        <v>70.846873052818395</v>
      </c>
      <c r="I4453">
        <v>64.762692824386207</v>
      </c>
    </row>
    <row r="4454" spans="1:9" x14ac:dyDescent="0.15">
      <c r="A4454" t="s">
        <v>202</v>
      </c>
      <c r="B4454" t="s">
        <v>241</v>
      </c>
      <c r="C4454" t="s">
        <v>21</v>
      </c>
      <c r="D4454" t="s">
        <v>204</v>
      </c>
      <c r="E4454" t="s">
        <v>167</v>
      </c>
      <c r="F4454">
        <v>2010</v>
      </c>
      <c r="G4454">
        <v>66.346350907623901</v>
      </c>
      <c r="H4454">
        <v>68.792843054408195</v>
      </c>
      <c r="I4454">
        <v>63.471543731059803</v>
      </c>
    </row>
    <row r="4455" spans="1:9" x14ac:dyDescent="0.15">
      <c r="A4455" t="s">
        <v>202</v>
      </c>
      <c r="B4455" t="s">
        <v>241</v>
      </c>
      <c r="C4455" t="s">
        <v>1</v>
      </c>
      <c r="D4455" t="s">
        <v>204</v>
      </c>
      <c r="E4455" t="s">
        <v>167</v>
      </c>
      <c r="F4455">
        <v>2010</v>
      </c>
      <c r="G4455">
        <v>68.8321714399912</v>
      </c>
      <c r="H4455">
        <v>71.758257938260897</v>
      </c>
      <c r="I4455">
        <v>65.395990783278705</v>
      </c>
    </row>
    <row r="4456" spans="1:9" x14ac:dyDescent="0.15">
      <c r="A4456" t="s">
        <v>202</v>
      </c>
      <c r="B4456" t="s">
        <v>241</v>
      </c>
      <c r="C4456" t="s">
        <v>205</v>
      </c>
      <c r="D4456" t="s">
        <v>204</v>
      </c>
      <c r="E4456" t="s">
        <v>167</v>
      </c>
      <c r="F4456">
        <v>2010</v>
      </c>
      <c r="G4456">
        <v>67.586621411854395</v>
      </c>
      <c r="H4456">
        <v>70.311258218398393</v>
      </c>
      <c r="I4456">
        <v>64.429823195107403</v>
      </c>
    </row>
    <row r="4457" spans="1:9" x14ac:dyDescent="0.15">
      <c r="A4457" t="s">
        <v>202</v>
      </c>
      <c r="B4457" t="s">
        <v>242</v>
      </c>
      <c r="C4457" t="s">
        <v>21</v>
      </c>
      <c r="D4457" t="s">
        <v>204</v>
      </c>
      <c r="E4457" t="s">
        <v>167</v>
      </c>
      <c r="F4457">
        <v>2010</v>
      </c>
      <c r="G4457">
        <v>66.768129428817204</v>
      </c>
      <c r="H4457">
        <v>69.238373839708601</v>
      </c>
      <c r="I4457">
        <v>63.8515034854059</v>
      </c>
    </row>
    <row r="4458" spans="1:9" x14ac:dyDescent="0.15">
      <c r="A4458" t="s">
        <v>202</v>
      </c>
      <c r="B4458" t="s">
        <v>242</v>
      </c>
      <c r="C4458" t="s">
        <v>1</v>
      </c>
      <c r="D4458" t="s">
        <v>204</v>
      </c>
      <c r="E4458" t="s">
        <v>167</v>
      </c>
      <c r="F4458">
        <v>2010</v>
      </c>
      <c r="G4458">
        <v>69.211098765309202</v>
      </c>
      <c r="H4458">
        <v>72.165314925553204</v>
      </c>
      <c r="I4458">
        <v>65.741812371844603</v>
      </c>
    </row>
    <row r="4459" spans="1:9" x14ac:dyDescent="0.15">
      <c r="A4459" t="s">
        <v>202</v>
      </c>
      <c r="B4459" t="s">
        <v>242</v>
      </c>
      <c r="C4459" t="s">
        <v>205</v>
      </c>
      <c r="D4459" t="s">
        <v>204</v>
      </c>
      <c r="E4459" t="s">
        <v>167</v>
      </c>
      <c r="F4459">
        <v>2010</v>
      </c>
      <c r="G4459">
        <v>68.032822192541801</v>
      </c>
      <c r="H4459">
        <v>70.739259940725603</v>
      </c>
      <c r="I4459">
        <v>64.906777890837105</v>
      </c>
    </row>
    <row r="4460" spans="1:9" x14ac:dyDescent="0.15">
      <c r="A4460" t="s">
        <v>202</v>
      </c>
      <c r="B4460" t="s">
        <v>243</v>
      </c>
      <c r="C4460" t="s">
        <v>21</v>
      </c>
      <c r="D4460" t="s">
        <v>204</v>
      </c>
      <c r="E4460" t="s">
        <v>167</v>
      </c>
      <c r="F4460">
        <v>2010</v>
      </c>
      <c r="G4460">
        <v>67.216043389761893</v>
      </c>
      <c r="H4460">
        <v>69.751879600150303</v>
      </c>
      <c r="I4460">
        <v>64.309081878769106</v>
      </c>
    </row>
    <row r="4461" spans="1:9" x14ac:dyDescent="0.15">
      <c r="A4461" t="s">
        <v>202</v>
      </c>
      <c r="B4461" t="s">
        <v>243</v>
      </c>
      <c r="C4461" t="s">
        <v>1</v>
      </c>
      <c r="D4461" t="s">
        <v>204</v>
      </c>
      <c r="E4461" t="s">
        <v>167</v>
      </c>
      <c r="F4461">
        <v>2010</v>
      </c>
      <c r="G4461">
        <v>70.025197363025498</v>
      </c>
      <c r="H4461">
        <v>73.147509673510498</v>
      </c>
      <c r="I4461">
        <v>66.487624564268003</v>
      </c>
    </row>
    <row r="4462" spans="1:9" x14ac:dyDescent="0.15">
      <c r="A4462" t="s">
        <v>202</v>
      </c>
      <c r="B4462" t="s">
        <v>243</v>
      </c>
      <c r="C4462" t="s">
        <v>205</v>
      </c>
      <c r="D4462" t="s">
        <v>204</v>
      </c>
      <c r="E4462" t="s">
        <v>167</v>
      </c>
      <c r="F4462">
        <v>2010</v>
      </c>
      <c r="G4462">
        <v>68.643611231228903</v>
      </c>
      <c r="H4462">
        <v>71.479878745081905</v>
      </c>
      <c r="I4462">
        <v>65.374370674994296</v>
      </c>
    </row>
    <row r="4463" spans="1:9" x14ac:dyDescent="0.15">
      <c r="A4463" t="s">
        <v>202</v>
      </c>
      <c r="B4463" t="s">
        <v>244</v>
      </c>
      <c r="C4463" t="s">
        <v>21</v>
      </c>
      <c r="D4463" t="s">
        <v>204</v>
      </c>
      <c r="E4463" t="s">
        <v>167</v>
      </c>
      <c r="F4463">
        <v>2010</v>
      </c>
      <c r="G4463">
        <v>66.574773654479301</v>
      </c>
      <c r="H4463">
        <v>69.128599966160607</v>
      </c>
      <c r="I4463">
        <v>63.563214852466103</v>
      </c>
    </row>
    <row r="4464" spans="1:9" x14ac:dyDescent="0.15">
      <c r="A4464" t="s">
        <v>202</v>
      </c>
      <c r="B4464" t="s">
        <v>244</v>
      </c>
      <c r="C4464" t="s">
        <v>1</v>
      </c>
      <c r="D4464" t="s">
        <v>204</v>
      </c>
      <c r="E4464" t="s">
        <v>167</v>
      </c>
      <c r="F4464">
        <v>2010</v>
      </c>
      <c r="G4464">
        <v>68.494198471003301</v>
      </c>
      <c r="H4464">
        <v>71.695690724534998</v>
      </c>
      <c r="I4464">
        <v>64.920715145878603</v>
      </c>
    </row>
    <row r="4465" spans="1:9" x14ac:dyDescent="0.15">
      <c r="A4465" t="s">
        <v>202</v>
      </c>
      <c r="B4465" t="s">
        <v>244</v>
      </c>
      <c r="C4465" t="s">
        <v>205</v>
      </c>
      <c r="D4465" t="s">
        <v>204</v>
      </c>
      <c r="E4465" t="s">
        <v>167</v>
      </c>
      <c r="F4465">
        <v>2010</v>
      </c>
      <c r="G4465">
        <v>67.514491249830797</v>
      </c>
      <c r="H4465">
        <v>70.362270397416793</v>
      </c>
      <c r="I4465">
        <v>64.231167740366999</v>
      </c>
    </row>
    <row r="4466" spans="1:9" x14ac:dyDescent="0.15">
      <c r="A4466" t="s">
        <v>202</v>
      </c>
      <c r="B4466" t="s">
        <v>245</v>
      </c>
      <c r="C4466" t="s">
        <v>21</v>
      </c>
      <c r="D4466" t="s">
        <v>204</v>
      </c>
      <c r="E4466" t="s">
        <v>167</v>
      </c>
      <c r="F4466">
        <v>2010</v>
      </c>
      <c r="G4466">
        <v>66.513883734507701</v>
      </c>
      <c r="H4466">
        <v>69.037447011754793</v>
      </c>
      <c r="I4466">
        <v>63.5688631516648</v>
      </c>
    </row>
    <row r="4467" spans="1:9" x14ac:dyDescent="0.15">
      <c r="A4467" t="s">
        <v>202</v>
      </c>
      <c r="B4467" t="s">
        <v>245</v>
      </c>
      <c r="C4467" t="s">
        <v>1</v>
      </c>
      <c r="D4467" t="s">
        <v>204</v>
      </c>
      <c r="E4467" t="s">
        <v>167</v>
      </c>
      <c r="F4467">
        <v>2010</v>
      </c>
      <c r="G4467">
        <v>69.368859615316396</v>
      </c>
      <c r="H4467">
        <v>72.471990957604604</v>
      </c>
      <c r="I4467">
        <v>65.761355686156406</v>
      </c>
    </row>
    <row r="4468" spans="1:9" x14ac:dyDescent="0.15">
      <c r="A4468" t="s">
        <v>202</v>
      </c>
      <c r="B4468" t="s">
        <v>245</v>
      </c>
      <c r="C4468" t="s">
        <v>205</v>
      </c>
      <c r="D4468" t="s">
        <v>204</v>
      </c>
      <c r="E4468" t="s">
        <v>167</v>
      </c>
      <c r="F4468">
        <v>2010</v>
      </c>
      <c r="G4468">
        <v>67.923575657766094</v>
      </c>
      <c r="H4468">
        <v>70.683501544512296</v>
      </c>
      <c r="I4468">
        <v>64.659980248028404</v>
      </c>
    </row>
    <row r="4469" spans="1:9" x14ac:dyDescent="0.15">
      <c r="A4469" t="s">
        <v>202</v>
      </c>
      <c r="B4469" t="s">
        <v>246</v>
      </c>
      <c r="C4469" t="s">
        <v>21</v>
      </c>
      <c r="D4469" t="s">
        <v>204</v>
      </c>
      <c r="E4469" t="s">
        <v>167</v>
      </c>
      <c r="F4469">
        <v>2010</v>
      </c>
      <c r="G4469">
        <v>66.092168527372394</v>
      </c>
      <c r="H4469">
        <v>68.613439105541104</v>
      </c>
      <c r="I4469">
        <v>63.240705209394498</v>
      </c>
    </row>
    <row r="4470" spans="1:9" x14ac:dyDescent="0.15">
      <c r="A4470" t="s">
        <v>202</v>
      </c>
      <c r="B4470" t="s">
        <v>246</v>
      </c>
      <c r="C4470" t="s">
        <v>1</v>
      </c>
      <c r="D4470" t="s">
        <v>204</v>
      </c>
      <c r="E4470" t="s">
        <v>167</v>
      </c>
      <c r="F4470">
        <v>2010</v>
      </c>
      <c r="G4470">
        <v>69.140410195002801</v>
      </c>
      <c r="H4470">
        <v>72.1571354365514</v>
      </c>
      <c r="I4470">
        <v>65.507914456008194</v>
      </c>
    </row>
    <row r="4471" spans="1:9" x14ac:dyDescent="0.15">
      <c r="A4471" t="s">
        <v>202</v>
      </c>
      <c r="B4471" t="s">
        <v>246</v>
      </c>
      <c r="C4471" t="s">
        <v>205</v>
      </c>
      <c r="D4471" t="s">
        <v>204</v>
      </c>
      <c r="E4471" t="s">
        <v>167</v>
      </c>
      <c r="F4471">
        <v>2010</v>
      </c>
      <c r="G4471">
        <v>67.545910655203002</v>
      </c>
      <c r="H4471">
        <v>70.310778015352099</v>
      </c>
      <c r="I4471">
        <v>64.294187988667701</v>
      </c>
    </row>
    <row r="4472" spans="1:9" x14ac:dyDescent="0.15">
      <c r="A4472" t="s">
        <v>202</v>
      </c>
      <c r="B4472" t="s">
        <v>247</v>
      </c>
      <c r="C4472" t="s">
        <v>21</v>
      </c>
      <c r="D4472" t="s">
        <v>204</v>
      </c>
      <c r="E4472" t="s">
        <v>167</v>
      </c>
      <c r="F4472">
        <v>2010</v>
      </c>
      <c r="G4472">
        <v>70.761328304246405</v>
      </c>
      <c r="H4472">
        <v>73.527652834120801</v>
      </c>
      <c r="I4472">
        <v>67.563293230271796</v>
      </c>
    </row>
    <row r="4473" spans="1:9" x14ac:dyDescent="0.15">
      <c r="A4473" t="s">
        <v>202</v>
      </c>
      <c r="B4473" t="s">
        <v>247</v>
      </c>
      <c r="C4473" t="s">
        <v>1</v>
      </c>
      <c r="D4473" t="s">
        <v>204</v>
      </c>
      <c r="E4473" t="s">
        <v>167</v>
      </c>
      <c r="F4473">
        <v>2010</v>
      </c>
      <c r="G4473">
        <v>72.198112338350199</v>
      </c>
      <c r="H4473">
        <v>75.316251925887798</v>
      </c>
      <c r="I4473">
        <v>68.512510821514397</v>
      </c>
    </row>
    <row r="4474" spans="1:9" x14ac:dyDescent="0.15">
      <c r="A4474" t="s">
        <v>202</v>
      </c>
      <c r="B4474" t="s">
        <v>247</v>
      </c>
      <c r="C4474" t="s">
        <v>205</v>
      </c>
      <c r="D4474" t="s">
        <v>204</v>
      </c>
      <c r="E4474" t="s">
        <v>167</v>
      </c>
      <c r="F4474">
        <v>2010</v>
      </c>
      <c r="G4474">
        <v>71.519015612028596</v>
      </c>
      <c r="H4474">
        <v>74.499068169701104</v>
      </c>
      <c r="I4474">
        <v>68.130862186272296</v>
      </c>
    </row>
    <row r="4475" spans="1:9" x14ac:dyDescent="0.15">
      <c r="A4475" t="s">
        <v>202</v>
      </c>
      <c r="B4475" t="s">
        <v>248</v>
      </c>
      <c r="C4475" t="s">
        <v>21</v>
      </c>
      <c r="D4475" t="s">
        <v>204</v>
      </c>
      <c r="E4475" t="s">
        <v>167</v>
      </c>
      <c r="F4475">
        <v>2010</v>
      </c>
      <c r="G4475">
        <v>69.925932960470703</v>
      </c>
      <c r="H4475">
        <v>72.526641080613601</v>
      </c>
      <c r="I4475">
        <v>66.919558579991303</v>
      </c>
    </row>
    <row r="4476" spans="1:9" x14ac:dyDescent="0.15">
      <c r="A4476" t="s">
        <v>202</v>
      </c>
      <c r="B4476" t="s">
        <v>248</v>
      </c>
      <c r="C4476" t="s">
        <v>1</v>
      </c>
      <c r="D4476" t="s">
        <v>204</v>
      </c>
      <c r="E4476" t="s">
        <v>167</v>
      </c>
      <c r="F4476">
        <v>2010</v>
      </c>
      <c r="G4476">
        <v>71.197679689596399</v>
      </c>
      <c r="H4476">
        <v>74.276414203252401</v>
      </c>
      <c r="I4476">
        <v>67.669693284092901</v>
      </c>
    </row>
    <row r="4477" spans="1:9" x14ac:dyDescent="0.15">
      <c r="A4477" t="s">
        <v>202</v>
      </c>
      <c r="B4477" t="s">
        <v>248</v>
      </c>
      <c r="C4477" t="s">
        <v>205</v>
      </c>
      <c r="D4477" t="s">
        <v>204</v>
      </c>
      <c r="E4477" t="s">
        <v>167</v>
      </c>
      <c r="F4477">
        <v>2010</v>
      </c>
      <c r="G4477">
        <v>70.600149035577601</v>
      </c>
      <c r="H4477">
        <v>73.4345875209913</v>
      </c>
      <c r="I4477">
        <v>67.343723820870906</v>
      </c>
    </row>
    <row r="4478" spans="1:9" x14ac:dyDescent="0.15">
      <c r="A4478" t="s">
        <v>202</v>
      </c>
      <c r="B4478" t="s">
        <v>249</v>
      </c>
      <c r="C4478" t="s">
        <v>21</v>
      </c>
      <c r="D4478" t="s">
        <v>204</v>
      </c>
      <c r="E4478" t="s">
        <v>167</v>
      </c>
      <c r="F4478">
        <v>2010</v>
      </c>
      <c r="G4478">
        <v>70.065664222126898</v>
      </c>
      <c r="H4478">
        <v>72.756848417447102</v>
      </c>
      <c r="I4478">
        <v>66.936206258515199</v>
      </c>
    </row>
    <row r="4479" spans="1:9" x14ac:dyDescent="0.15">
      <c r="A4479" t="s">
        <v>202</v>
      </c>
      <c r="B4479" t="s">
        <v>249</v>
      </c>
      <c r="C4479" t="s">
        <v>1</v>
      </c>
      <c r="D4479" t="s">
        <v>204</v>
      </c>
      <c r="E4479" t="s">
        <v>167</v>
      </c>
      <c r="F4479">
        <v>2010</v>
      </c>
      <c r="G4479">
        <v>71.557939484462494</v>
      </c>
      <c r="H4479">
        <v>74.674175213910004</v>
      </c>
      <c r="I4479">
        <v>68.072104629440005</v>
      </c>
    </row>
    <row r="4480" spans="1:9" x14ac:dyDescent="0.15">
      <c r="A4480" t="s">
        <v>202</v>
      </c>
      <c r="B4480" t="s">
        <v>249</v>
      </c>
      <c r="C4480" t="s">
        <v>205</v>
      </c>
      <c r="D4480" t="s">
        <v>204</v>
      </c>
      <c r="E4480" t="s">
        <v>167</v>
      </c>
      <c r="F4480">
        <v>2010</v>
      </c>
      <c r="G4480">
        <v>70.856409942561598</v>
      </c>
      <c r="H4480">
        <v>73.750685619818299</v>
      </c>
      <c r="I4480">
        <v>67.537915615592794</v>
      </c>
    </row>
    <row r="4481" spans="1:9" x14ac:dyDescent="0.15">
      <c r="A4481" t="s">
        <v>202</v>
      </c>
      <c r="B4481" t="s">
        <v>250</v>
      </c>
      <c r="C4481" t="s">
        <v>21</v>
      </c>
      <c r="D4481" t="s">
        <v>204</v>
      </c>
      <c r="E4481" t="s">
        <v>167</v>
      </c>
      <c r="F4481">
        <v>2010</v>
      </c>
      <c r="G4481">
        <v>69.960122777054195</v>
      </c>
      <c r="H4481">
        <v>72.713860228003199</v>
      </c>
      <c r="I4481">
        <v>66.792852178591104</v>
      </c>
    </row>
    <row r="4482" spans="1:9" x14ac:dyDescent="0.15">
      <c r="A4482" t="s">
        <v>202</v>
      </c>
      <c r="B4482" t="s">
        <v>250</v>
      </c>
      <c r="C4482" t="s">
        <v>1</v>
      </c>
      <c r="D4482" t="s">
        <v>204</v>
      </c>
      <c r="E4482" t="s">
        <v>167</v>
      </c>
      <c r="F4482">
        <v>2010</v>
      </c>
      <c r="G4482">
        <v>71.524480966601303</v>
      </c>
      <c r="H4482">
        <v>74.675957133206794</v>
      </c>
      <c r="I4482">
        <v>67.917431727905196</v>
      </c>
    </row>
    <row r="4483" spans="1:9" x14ac:dyDescent="0.15">
      <c r="A4483" t="s">
        <v>202</v>
      </c>
      <c r="B4483" t="s">
        <v>250</v>
      </c>
      <c r="C4483" t="s">
        <v>205</v>
      </c>
      <c r="D4483" t="s">
        <v>204</v>
      </c>
      <c r="E4483" t="s">
        <v>167</v>
      </c>
      <c r="F4483">
        <v>2010</v>
      </c>
      <c r="G4483">
        <v>70.791552228139096</v>
      </c>
      <c r="H4483">
        <v>73.701270776531103</v>
      </c>
      <c r="I4483">
        <v>67.334070311311393</v>
      </c>
    </row>
    <row r="4484" spans="1:9" x14ac:dyDescent="0.15">
      <c r="A4484" t="s">
        <v>202</v>
      </c>
      <c r="B4484" t="s">
        <v>251</v>
      </c>
      <c r="C4484" t="s">
        <v>21</v>
      </c>
      <c r="D4484" t="s">
        <v>204</v>
      </c>
      <c r="E4484" t="s">
        <v>167</v>
      </c>
      <c r="F4484">
        <v>2010</v>
      </c>
      <c r="G4484">
        <v>69.690209623379403</v>
      </c>
      <c r="H4484">
        <v>72.414661517129403</v>
      </c>
      <c r="I4484">
        <v>66.544793645866207</v>
      </c>
    </row>
    <row r="4485" spans="1:9" x14ac:dyDescent="0.15">
      <c r="A4485" t="s">
        <v>202</v>
      </c>
      <c r="B4485" t="s">
        <v>251</v>
      </c>
      <c r="C4485" t="s">
        <v>1</v>
      </c>
      <c r="D4485" t="s">
        <v>204</v>
      </c>
      <c r="E4485" t="s">
        <v>167</v>
      </c>
      <c r="F4485">
        <v>2010</v>
      </c>
      <c r="G4485">
        <v>70.526513601867293</v>
      </c>
      <c r="H4485">
        <v>73.675127645999694</v>
      </c>
      <c r="I4485">
        <v>66.982995636061105</v>
      </c>
    </row>
    <row r="4486" spans="1:9" x14ac:dyDescent="0.15">
      <c r="A4486" t="s">
        <v>202</v>
      </c>
      <c r="B4486" t="s">
        <v>251</v>
      </c>
      <c r="C4486" t="s">
        <v>205</v>
      </c>
      <c r="D4486" t="s">
        <v>204</v>
      </c>
      <c r="E4486" t="s">
        <v>167</v>
      </c>
      <c r="F4486">
        <v>2010</v>
      </c>
      <c r="G4486">
        <v>70.129911444498504</v>
      </c>
      <c r="H4486">
        <v>73.050905917039898</v>
      </c>
      <c r="I4486">
        <v>66.794659738495</v>
      </c>
    </row>
    <row r="4487" spans="1:9" x14ac:dyDescent="0.15">
      <c r="A4487" t="s">
        <v>202</v>
      </c>
      <c r="B4487" t="s">
        <v>252</v>
      </c>
      <c r="C4487" t="s">
        <v>21</v>
      </c>
      <c r="D4487" t="s">
        <v>204</v>
      </c>
      <c r="E4487" t="s">
        <v>167</v>
      </c>
      <c r="F4487">
        <v>2010</v>
      </c>
      <c r="G4487">
        <v>69.601074491795899</v>
      </c>
      <c r="H4487">
        <v>72.202119967898298</v>
      </c>
      <c r="I4487">
        <v>66.447563450350302</v>
      </c>
    </row>
    <row r="4488" spans="1:9" x14ac:dyDescent="0.15">
      <c r="A4488" t="s">
        <v>202</v>
      </c>
      <c r="B4488" t="s">
        <v>252</v>
      </c>
      <c r="C4488" t="s">
        <v>1</v>
      </c>
      <c r="D4488" t="s">
        <v>204</v>
      </c>
      <c r="E4488" t="s">
        <v>167</v>
      </c>
      <c r="F4488">
        <v>2010</v>
      </c>
      <c r="G4488">
        <v>70.958803841020696</v>
      </c>
      <c r="H4488">
        <v>74.116214508545298</v>
      </c>
      <c r="I4488">
        <v>67.393773563895806</v>
      </c>
    </row>
    <row r="4489" spans="1:9" x14ac:dyDescent="0.15">
      <c r="A4489" t="s">
        <v>202</v>
      </c>
      <c r="B4489" t="s">
        <v>252</v>
      </c>
      <c r="C4489" t="s">
        <v>205</v>
      </c>
      <c r="D4489" t="s">
        <v>204</v>
      </c>
      <c r="E4489" t="s">
        <v>167</v>
      </c>
      <c r="F4489">
        <v>2010</v>
      </c>
      <c r="G4489">
        <v>70.314454655702804</v>
      </c>
      <c r="H4489">
        <v>73.164339207344995</v>
      </c>
      <c r="I4489">
        <v>66.964733596378295</v>
      </c>
    </row>
    <row r="4490" spans="1:9" x14ac:dyDescent="0.15">
      <c r="A4490" t="s">
        <v>202</v>
      </c>
      <c r="B4490" t="s">
        <v>253</v>
      </c>
      <c r="C4490" t="s">
        <v>21</v>
      </c>
      <c r="D4490" t="s">
        <v>204</v>
      </c>
      <c r="E4490" t="s">
        <v>167</v>
      </c>
      <c r="F4490">
        <v>2010</v>
      </c>
      <c r="G4490">
        <v>70.008536242557199</v>
      </c>
      <c r="H4490">
        <v>72.724419115733696</v>
      </c>
      <c r="I4490">
        <v>66.949161903029193</v>
      </c>
    </row>
    <row r="4491" spans="1:9" x14ac:dyDescent="0.15">
      <c r="A4491" t="s">
        <v>202</v>
      </c>
      <c r="B4491" t="s">
        <v>253</v>
      </c>
      <c r="C4491" t="s">
        <v>1</v>
      </c>
      <c r="D4491" t="s">
        <v>204</v>
      </c>
      <c r="E4491" t="s">
        <v>167</v>
      </c>
      <c r="F4491">
        <v>2010</v>
      </c>
      <c r="G4491">
        <v>70.9359418730659</v>
      </c>
      <c r="H4491">
        <v>74.031131907703198</v>
      </c>
      <c r="I4491">
        <v>67.315643640936997</v>
      </c>
    </row>
    <row r="4492" spans="1:9" x14ac:dyDescent="0.15">
      <c r="A4492" t="s">
        <v>202</v>
      </c>
      <c r="B4492" t="s">
        <v>253</v>
      </c>
      <c r="C4492" t="s">
        <v>205</v>
      </c>
      <c r="D4492" t="s">
        <v>204</v>
      </c>
      <c r="E4492" t="s">
        <v>167</v>
      </c>
      <c r="F4492">
        <v>2010</v>
      </c>
      <c r="G4492">
        <v>70.519407399479107</v>
      </c>
      <c r="H4492">
        <v>73.389560761160297</v>
      </c>
      <c r="I4492">
        <v>67.139646628173907</v>
      </c>
    </row>
    <row r="4493" spans="1:9" x14ac:dyDescent="0.15">
      <c r="A4493" t="s">
        <v>202</v>
      </c>
      <c r="B4493" t="s">
        <v>123</v>
      </c>
      <c r="C4493" t="s">
        <v>21</v>
      </c>
      <c r="D4493" t="s">
        <v>204</v>
      </c>
      <c r="E4493" t="s">
        <v>167</v>
      </c>
      <c r="F4493">
        <v>2010</v>
      </c>
      <c r="G4493">
        <v>69.387441599728504</v>
      </c>
      <c r="H4493">
        <v>71.959524718448904</v>
      </c>
      <c r="I4493">
        <v>66.286947554932198</v>
      </c>
    </row>
    <row r="4494" spans="1:9" x14ac:dyDescent="0.15">
      <c r="A4494" t="s">
        <v>202</v>
      </c>
      <c r="B4494" t="s">
        <v>123</v>
      </c>
      <c r="C4494" t="s">
        <v>1</v>
      </c>
      <c r="D4494" t="s">
        <v>204</v>
      </c>
      <c r="E4494" t="s">
        <v>167</v>
      </c>
      <c r="F4494">
        <v>2010</v>
      </c>
      <c r="G4494">
        <v>70.749589410799402</v>
      </c>
      <c r="H4494">
        <v>73.850650491406</v>
      </c>
      <c r="I4494">
        <v>67.178978805587093</v>
      </c>
    </row>
    <row r="4495" spans="1:9" x14ac:dyDescent="0.15">
      <c r="A4495" t="s">
        <v>202</v>
      </c>
      <c r="B4495" t="s">
        <v>123</v>
      </c>
      <c r="C4495" t="s">
        <v>205</v>
      </c>
      <c r="D4495" t="s">
        <v>204</v>
      </c>
      <c r="E4495" t="s">
        <v>167</v>
      </c>
      <c r="F4495">
        <v>2010</v>
      </c>
      <c r="G4495">
        <v>70.118560833753904</v>
      </c>
      <c r="H4495">
        <v>72.958594481813194</v>
      </c>
      <c r="I4495">
        <v>66.765099938954094</v>
      </c>
    </row>
    <row r="4496" spans="1:9" x14ac:dyDescent="0.15">
      <c r="A4496" t="s">
        <v>202</v>
      </c>
      <c r="B4496" t="s">
        <v>254</v>
      </c>
      <c r="C4496" t="s">
        <v>21</v>
      </c>
      <c r="D4496" t="s">
        <v>204</v>
      </c>
      <c r="E4496" t="s">
        <v>167</v>
      </c>
      <c r="F4496">
        <v>2010</v>
      </c>
      <c r="G4496">
        <v>69.464688117340501</v>
      </c>
      <c r="H4496">
        <v>72.053752378569101</v>
      </c>
      <c r="I4496">
        <v>66.361126952682</v>
      </c>
    </row>
    <row r="4497" spans="1:9" x14ac:dyDescent="0.15">
      <c r="A4497" t="s">
        <v>202</v>
      </c>
      <c r="B4497" t="s">
        <v>254</v>
      </c>
      <c r="C4497" t="s">
        <v>1</v>
      </c>
      <c r="D4497" t="s">
        <v>204</v>
      </c>
      <c r="E4497" t="s">
        <v>167</v>
      </c>
      <c r="F4497">
        <v>2010</v>
      </c>
      <c r="G4497">
        <v>71.057963770028294</v>
      </c>
      <c r="H4497">
        <v>74.136628485228002</v>
      </c>
      <c r="I4497">
        <v>67.501916613515803</v>
      </c>
    </row>
    <row r="4498" spans="1:9" x14ac:dyDescent="0.15">
      <c r="A4498" t="s">
        <v>202</v>
      </c>
      <c r="B4498" t="s">
        <v>254</v>
      </c>
      <c r="C4498" t="s">
        <v>205</v>
      </c>
      <c r="D4498" t="s">
        <v>204</v>
      </c>
      <c r="E4498" t="s">
        <v>167</v>
      </c>
      <c r="F4498">
        <v>2010</v>
      </c>
      <c r="G4498">
        <v>70.296945356353305</v>
      </c>
      <c r="H4498">
        <v>73.087930160307295</v>
      </c>
      <c r="I4498">
        <v>66.920994058025101</v>
      </c>
    </row>
    <row r="4499" spans="1:9" x14ac:dyDescent="0.15">
      <c r="A4499" t="s">
        <v>202</v>
      </c>
      <c r="B4499" t="s">
        <v>255</v>
      </c>
      <c r="C4499" t="s">
        <v>21</v>
      </c>
      <c r="D4499" t="s">
        <v>204</v>
      </c>
      <c r="E4499" t="s">
        <v>167</v>
      </c>
      <c r="F4499">
        <v>2010</v>
      </c>
      <c r="G4499">
        <v>67.214677642234193</v>
      </c>
      <c r="H4499">
        <v>69.770036416459703</v>
      </c>
      <c r="I4499">
        <v>64.190685765128194</v>
      </c>
    </row>
    <row r="4500" spans="1:9" x14ac:dyDescent="0.15">
      <c r="A4500" t="s">
        <v>202</v>
      </c>
      <c r="B4500" t="s">
        <v>255</v>
      </c>
      <c r="C4500" t="s">
        <v>1</v>
      </c>
      <c r="D4500" t="s">
        <v>204</v>
      </c>
      <c r="E4500" t="s">
        <v>167</v>
      </c>
      <c r="F4500">
        <v>2010</v>
      </c>
      <c r="G4500">
        <v>69.819129357125405</v>
      </c>
      <c r="H4500">
        <v>72.9489355971576</v>
      </c>
      <c r="I4500">
        <v>66.254250964216197</v>
      </c>
    </row>
    <row r="4501" spans="1:9" x14ac:dyDescent="0.15">
      <c r="A4501" t="s">
        <v>202</v>
      </c>
      <c r="B4501" t="s">
        <v>255</v>
      </c>
      <c r="C4501" t="s">
        <v>205</v>
      </c>
      <c r="D4501" t="s">
        <v>204</v>
      </c>
      <c r="E4501" t="s">
        <v>167</v>
      </c>
      <c r="F4501">
        <v>2010</v>
      </c>
      <c r="G4501">
        <v>68.502512361356906</v>
      </c>
      <c r="H4501">
        <v>71.303016446527295</v>
      </c>
      <c r="I4501">
        <v>65.216314217367497</v>
      </c>
    </row>
    <row r="4502" spans="1:9" x14ac:dyDescent="0.15">
      <c r="A4502" t="s">
        <v>202</v>
      </c>
      <c r="B4502" t="s">
        <v>256</v>
      </c>
      <c r="C4502" t="s">
        <v>21</v>
      </c>
      <c r="D4502" t="s">
        <v>204</v>
      </c>
      <c r="E4502" t="s">
        <v>167</v>
      </c>
      <c r="F4502">
        <v>2010</v>
      </c>
      <c r="G4502">
        <v>68.930802252219195</v>
      </c>
      <c r="H4502">
        <v>71.466190349336401</v>
      </c>
      <c r="I4502">
        <v>65.956608893764596</v>
      </c>
    </row>
    <row r="4503" spans="1:9" x14ac:dyDescent="0.15">
      <c r="A4503" t="s">
        <v>202</v>
      </c>
      <c r="B4503" t="s">
        <v>256</v>
      </c>
      <c r="C4503" t="s">
        <v>1</v>
      </c>
      <c r="D4503" t="s">
        <v>204</v>
      </c>
      <c r="E4503" t="s">
        <v>167</v>
      </c>
      <c r="F4503">
        <v>2010</v>
      </c>
      <c r="G4503">
        <v>70.734512663027502</v>
      </c>
      <c r="H4503">
        <v>73.850551698550007</v>
      </c>
      <c r="I4503">
        <v>67.180903457490601</v>
      </c>
    </row>
    <row r="4504" spans="1:9" x14ac:dyDescent="0.15">
      <c r="A4504" t="s">
        <v>202</v>
      </c>
      <c r="B4504" t="s">
        <v>256</v>
      </c>
      <c r="C4504" t="s">
        <v>205</v>
      </c>
      <c r="D4504" t="s">
        <v>204</v>
      </c>
      <c r="E4504" t="s">
        <v>167</v>
      </c>
      <c r="F4504">
        <v>2010</v>
      </c>
      <c r="G4504">
        <v>69.864911114453804</v>
      </c>
      <c r="H4504">
        <v>72.680597094416399</v>
      </c>
      <c r="I4504">
        <v>66.563443713903098</v>
      </c>
    </row>
    <row r="4505" spans="1:9" x14ac:dyDescent="0.15">
      <c r="A4505" t="s">
        <v>202</v>
      </c>
      <c r="B4505" t="s">
        <v>257</v>
      </c>
      <c r="C4505" t="s">
        <v>21</v>
      </c>
      <c r="D4505" t="s">
        <v>204</v>
      </c>
      <c r="E4505" t="s">
        <v>167</v>
      </c>
      <c r="F4505">
        <v>2010</v>
      </c>
      <c r="G4505">
        <v>67.144820457309606</v>
      </c>
      <c r="H4505">
        <v>69.609908992227403</v>
      </c>
      <c r="I4505">
        <v>64.162122781314096</v>
      </c>
    </row>
    <row r="4506" spans="1:9" x14ac:dyDescent="0.15">
      <c r="A4506" t="s">
        <v>202</v>
      </c>
      <c r="B4506" t="s">
        <v>257</v>
      </c>
      <c r="C4506" t="s">
        <v>1</v>
      </c>
      <c r="D4506" t="s">
        <v>204</v>
      </c>
      <c r="E4506" t="s">
        <v>167</v>
      </c>
      <c r="F4506">
        <v>2010</v>
      </c>
      <c r="G4506">
        <v>69.671082390796201</v>
      </c>
      <c r="H4506">
        <v>72.740653396794002</v>
      </c>
      <c r="I4506">
        <v>66.2214047508905</v>
      </c>
    </row>
    <row r="4507" spans="1:9" x14ac:dyDescent="0.15">
      <c r="A4507" t="s">
        <v>202</v>
      </c>
      <c r="B4507" t="s">
        <v>257</v>
      </c>
      <c r="C4507" t="s">
        <v>205</v>
      </c>
      <c r="D4507" t="s">
        <v>204</v>
      </c>
      <c r="E4507" t="s">
        <v>167</v>
      </c>
      <c r="F4507">
        <v>2010</v>
      </c>
      <c r="G4507">
        <v>68.4096835185549</v>
      </c>
      <c r="H4507">
        <v>71.199323313809899</v>
      </c>
      <c r="I4507">
        <v>65.1744633889043</v>
      </c>
    </row>
    <row r="4508" spans="1:9" x14ac:dyDescent="0.15">
      <c r="A4508" t="s">
        <v>202</v>
      </c>
      <c r="B4508" t="s">
        <v>258</v>
      </c>
      <c r="C4508" t="s">
        <v>21</v>
      </c>
      <c r="D4508" t="s">
        <v>204</v>
      </c>
      <c r="E4508" t="s">
        <v>167</v>
      </c>
      <c r="F4508">
        <v>2010</v>
      </c>
      <c r="G4508">
        <v>67.968595498444301</v>
      </c>
      <c r="H4508">
        <v>70.454755440575596</v>
      </c>
      <c r="I4508">
        <v>65.077858155479902</v>
      </c>
    </row>
    <row r="4509" spans="1:9" x14ac:dyDescent="0.15">
      <c r="A4509" t="s">
        <v>202</v>
      </c>
      <c r="B4509" t="s">
        <v>258</v>
      </c>
      <c r="C4509" t="s">
        <v>1</v>
      </c>
      <c r="D4509" t="s">
        <v>204</v>
      </c>
      <c r="E4509" t="s">
        <v>167</v>
      </c>
      <c r="F4509">
        <v>2010</v>
      </c>
      <c r="G4509">
        <v>69.220378075465803</v>
      </c>
      <c r="H4509">
        <v>72.189075114788196</v>
      </c>
      <c r="I4509">
        <v>65.818483945980702</v>
      </c>
    </row>
    <row r="4510" spans="1:9" x14ac:dyDescent="0.15">
      <c r="A4510" t="s">
        <v>202</v>
      </c>
      <c r="B4510" t="s">
        <v>258</v>
      </c>
      <c r="C4510" t="s">
        <v>205</v>
      </c>
      <c r="D4510" t="s">
        <v>204</v>
      </c>
      <c r="E4510" t="s">
        <v>167</v>
      </c>
      <c r="F4510">
        <v>2010</v>
      </c>
      <c r="G4510">
        <v>68.631032239118298</v>
      </c>
      <c r="H4510">
        <v>71.293466310733095</v>
      </c>
      <c r="I4510">
        <v>65.4973825455384</v>
      </c>
    </row>
    <row r="4511" spans="1:9" x14ac:dyDescent="0.15">
      <c r="A4511" t="s">
        <v>202</v>
      </c>
      <c r="B4511" t="s">
        <v>259</v>
      </c>
      <c r="C4511" t="s">
        <v>21</v>
      </c>
      <c r="D4511" t="s">
        <v>204</v>
      </c>
      <c r="E4511" t="s">
        <v>167</v>
      </c>
      <c r="F4511">
        <v>2010</v>
      </c>
      <c r="G4511">
        <v>68.937637748105303</v>
      </c>
      <c r="H4511">
        <v>71.494557365269401</v>
      </c>
      <c r="I4511">
        <v>65.886869631406896</v>
      </c>
    </row>
    <row r="4512" spans="1:9" x14ac:dyDescent="0.15">
      <c r="A4512" t="s">
        <v>202</v>
      </c>
      <c r="B4512" t="s">
        <v>259</v>
      </c>
      <c r="C4512" t="s">
        <v>1</v>
      </c>
      <c r="D4512" t="s">
        <v>204</v>
      </c>
      <c r="E4512" t="s">
        <v>167</v>
      </c>
      <c r="F4512">
        <v>2010</v>
      </c>
      <c r="G4512">
        <v>70.750185140625703</v>
      </c>
      <c r="H4512">
        <v>73.781479572829696</v>
      </c>
      <c r="I4512">
        <v>67.238698472988204</v>
      </c>
    </row>
    <row r="4513" spans="1:9" x14ac:dyDescent="0.15">
      <c r="A4513" t="s">
        <v>202</v>
      </c>
      <c r="B4513" t="s">
        <v>259</v>
      </c>
      <c r="C4513" t="s">
        <v>205</v>
      </c>
      <c r="D4513" t="s">
        <v>204</v>
      </c>
      <c r="E4513" t="s">
        <v>167</v>
      </c>
      <c r="F4513">
        <v>2010</v>
      </c>
      <c r="G4513">
        <v>69.8887650996774</v>
      </c>
      <c r="H4513">
        <v>72.706713705462604</v>
      </c>
      <c r="I4513">
        <v>66.580281420051094</v>
      </c>
    </row>
    <row r="4514" spans="1:9" x14ac:dyDescent="0.15">
      <c r="A4514" t="s">
        <v>202</v>
      </c>
      <c r="B4514" t="s">
        <v>260</v>
      </c>
      <c r="C4514" t="s">
        <v>21</v>
      </c>
      <c r="D4514" t="s">
        <v>204</v>
      </c>
      <c r="E4514" t="s">
        <v>167</v>
      </c>
      <c r="F4514">
        <v>2010</v>
      </c>
      <c r="G4514">
        <v>66.950764308544805</v>
      </c>
      <c r="H4514">
        <v>69.447329100496006</v>
      </c>
      <c r="I4514">
        <v>64.029694492121294</v>
      </c>
    </row>
    <row r="4515" spans="1:9" x14ac:dyDescent="0.15">
      <c r="A4515" t="s">
        <v>202</v>
      </c>
      <c r="B4515" t="s">
        <v>260</v>
      </c>
      <c r="C4515" t="s">
        <v>1</v>
      </c>
      <c r="D4515" t="s">
        <v>204</v>
      </c>
      <c r="E4515" t="s">
        <v>167</v>
      </c>
      <c r="F4515">
        <v>2010</v>
      </c>
      <c r="G4515">
        <v>69.533171376103894</v>
      </c>
      <c r="H4515">
        <v>72.577477999425994</v>
      </c>
      <c r="I4515">
        <v>65.976447166876198</v>
      </c>
    </row>
    <row r="4516" spans="1:9" x14ac:dyDescent="0.15">
      <c r="A4516" t="s">
        <v>202</v>
      </c>
      <c r="B4516" t="s">
        <v>260</v>
      </c>
      <c r="C4516" t="s">
        <v>205</v>
      </c>
      <c r="D4516" t="s">
        <v>204</v>
      </c>
      <c r="E4516" t="s">
        <v>167</v>
      </c>
      <c r="F4516">
        <v>2010</v>
      </c>
      <c r="G4516">
        <v>68.249535639293498</v>
      </c>
      <c r="H4516">
        <v>70.985936759764698</v>
      </c>
      <c r="I4516">
        <v>65.087887967439798</v>
      </c>
    </row>
    <row r="4517" spans="1:9" x14ac:dyDescent="0.15">
      <c r="A4517" t="s">
        <v>202</v>
      </c>
      <c r="B4517" t="s">
        <v>261</v>
      </c>
      <c r="C4517" t="s">
        <v>21</v>
      </c>
      <c r="D4517" t="s">
        <v>204</v>
      </c>
      <c r="E4517" t="s">
        <v>167</v>
      </c>
      <c r="F4517">
        <v>2010</v>
      </c>
      <c r="G4517">
        <v>68.577542644947798</v>
      </c>
      <c r="H4517">
        <v>71.0852215997662</v>
      </c>
      <c r="I4517">
        <v>65.567739206941397</v>
      </c>
    </row>
    <row r="4518" spans="1:9" x14ac:dyDescent="0.15">
      <c r="A4518" t="s">
        <v>202</v>
      </c>
      <c r="B4518" t="s">
        <v>261</v>
      </c>
      <c r="C4518" t="s">
        <v>1</v>
      </c>
      <c r="D4518" t="s">
        <v>204</v>
      </c>
      <c r="E4518" t="s">
        <v>167</v>
      </c>
      <c r="F4518">
        <v>2010</v>
      </c>
      <c r="G4518">
        <v>70.562992787724596</v>
      </c>
      <c r="H4518">
        <v>73.624578998871499</v>
      </c>
      <c r="I4518">
        <v>67.186177571790097</v>
      </c>
    </row>
    <row r="4519" spans="1:9" x14ac:dyDescent="0.15">
      <c r="A4519" t="s">
        <v>202</v>
      </c>
      <c r="B4519" t="s">
        <v>261</v>
      </c>
      <c r="C4519" t="s">
        <v>205</v>
      </c>
      <c r="D4519" t="s">
        <v>204</v>
      </c>
      <c r="E4519" t="s">
        <v>167</v>
      </c>
      <c r="F4519">
        <v>2010</v>
      </c>
      <c r="G4519">
        <v>69.599701089534904</v>
      </c>
      <c r="H4519">
        <v>72.371970951474296</v>
      </c>
      <c r="I4519">
        <v>66.353777984470199</v>
      </c>
    </row>
    <row r="4520" spans="1:9" x14ac:dyDescent="0.15">
      <c r="A4520" t="s">
        <v>202</v>
      </c>
      <c r="B4520" t="s">
        <v>262</v>
      </c>
      <c r="C4520" t="s">
        <v>21</v>
      </c>
      <c r="D4520" t="s">
        <v>204</v>
      </c>
      <c r="E4520" t="s">
        <v>167</v>
      </c>
      <c r="F4520">
        <v>2010</v>
      </c>
      <c r="G4520">
        <v>67.811368793693504</v>
      </c>
      <c r="H4520">
        <v>70.375167471964801</v>
      </c>
      <c r="I4520">
        <v>64.800142456287205</v>
      </c>
    </row>
    <row r="4521" spans="1:9" x14ac:dyDescent="0.15">
      <c r="A4521" t="s">
        <v>202</v>
      </c>
      <c r="B4521" t="s">
        <v>262</v>
      </c>
      <c r="C4521" t="s">
        <v>1</v>
      </c>
      <c r="D4521" t="s">
        <v>204</v>
      </c>
      <c r="E4521" t="s">
        <v>167</v>
      </c>
      <c r="F4521">
        <v>2010</v>
      </c>
      <c r="G4521">
        <v>70.022027369731305</v>
      </c>
      <c r="H4521">
        <v>73.195216446819302</v>
      </c>
      <c r="I4521">
        <v>66.464244032146496</v>
      </c>
    </row>
    <row r="4522" spans="1:9" x14ac:dyDescent="0.15">
      <c r="A4522" t="s">
        <v>202</v>
      </c>
      <c r="B4522" t="s">
        <v>262</v>
      </c>
      <c r="C4522" t="s">
        <v>205</v>
      </c>
      <c r="D4522" t="s">
        <v>204</v>
      </c>
      <c r="E4522" t="s">
        <v>167</v>
      </c>
      <c r="F4522">
        <v>2010</v>
      </c>
      <c r="G4522">
        <v>68.952442914433206</v>
      </c>
      <c r="H4522">
        <v>71.810218658663501</v>
      </c>
      <c r="I4522">
        <v>65.620647675775302</v>
      </c>
    </row>
    <row r="4523" spans="1:9" x14ac:dyDescent="0.15">
      <c r="A4523" t="s">
        <v>202</v>
      </c>
      <c r="B4523" t="s">
        <v>263</v>
      </c>
      <c r="C4523" t="s">
        <v>21</v>
      </c>
      <c r="D4523" t="s">
        <v>204</v>
      </c>
      <c r="E4523" t="s">
        <v>167</v>
      </c>
      <c r="F4523">
        <v>2010</v>
      </c>
      <c r="G4523">
        <v>67.492820465268096</v>
      </c>
      <c r="H4523">
        <v>70.051772193361003</v>
      </c>
      <c r="I4523">
        <v>64.586327156394105</v>
      </c>
    </row>
    <row r="4524" spans="1:9" x14ac:dyDescent="0.15">
      <c r="A4524" t="s">
        <v>202</v>
      </c>
      <c r="B4524" t="s">
        <v>263</v>
      </c>
      <c r="C4524" t="s">
        <v>1</v>
      </c>
      <c r="D4524" t="s">
        <v>204</v>
      </c>
      <c r="E4524" t="s">
        <v>167</v>
      </c>
      <c r="F4524">
        <v>2010</v>
      </c>
      <c r="G4524">
        <v>69.435950318603403</v>
      </c>
      <c r="H4524">
        <v>72.543381356814805</v>
      </c>
      <c r="I4524">
        <v>66.053055131857803</v>
      </c>
    </row>
    <row r="4525" spans="1:9" x14ac:dyDescent="0.15">
      <c r="A4525" t="s">
        <v>202</v>
      </c>
      <c r="B4525" t="s">
        <v>263</v>
      </c>
      <c r="C4525" t="s">
        <v>205</v>
      </c>
      <c r="D4525" t="s">
        <v>204</v>
      </c>
      <c r="E4525" t="s">
        <v>167</v>
      </c>
      <c r="F4525">
        <v>2010</v>
      </c>
      <c r="G4525">
        <v>68.485639794429602</v>
      </c>
      <c r="H4525">
        <v>71.246396396749901</v>
      </c>
      <c r="I4525">
        <v>65.344977593992397</v>
      </c>
    </row>
    <row r="4526" spans="1:9" x14ac:dyDescent="0.15">
      <c r="A4526" t="s">
        <v>202</v>
      </c>
      <c r="B4526" t="s">
        <v>264</v>
      </c>
      <c r="C4526" t="s">
        <v>21</v>
      </c>
      <c r="D4526" t="s">
        <v>204</v>
      </c>
      <c r="E4526" t="s">
        <v>167</v>
      </c>
      <c r="F4526">
        <v>2010</v>
      </c>
      <c r="G4526">
        <v>66.890571484946705</v>
      </c>
      <c r="H4526">
        <v>69.448463179442598</v>
      </c>
      <c r="I4526">
        <v>63.861169489991298</v>
      </c>
    </row>
    <row r="4527" spans="1:9" x14ac:dyDescent="0.15">
      <c r="A4527" t="s">
        <v>202</v>
      </c>
      <c r="B4527" t="s">
        <v>264</v>
      </c>
      <c r="C4527" t="s">
        <v>1</v>
      </c>
      <c r="D4527" t="s">
        <v>204</v>
      </c>
      <c r="E4527" t="s">
        <v>167</v>
      </c>
      <c r="F4527">
        <v>2010</v>
      </c>
      <c r="G4527">
        <v>70.075981175742697</v>
      </c>
      <c r="H4527">
        <v>73.234307188788506</v>
      </c>
      <c r="I4527">
        <v>66.440373000754605</v>
      </c>
    </row>
    <row r="4528" spans="1:9" x14ac:dyDescent="0.15">
      <c r="A4528" t="s">
        <v>202</v>
      </c>
      <c r="B4528" t="s">
        <v>264</v>
      </c>
      <c r="C4528" t="s">
        <v>205</v>
      </c>
      <c r="D4528" t="s">
        <v>204</v>
      </c>
      <c r="E4528" t="s">
        <v>167</v>
      </c>
      <c r="F4528">
        <v>2010</v>
      </c>
      <c r="G4528">
        <v>68.441335134900001</v>
      </c>
      <c r="H4528">
        <v>71.264408871287998</v>
      </c>
      <c r="I4528">
        <v>65.175894978490803</v>
      </c>
    </row>
    <row r="4529" spans="1:9" x14ac:dyDescent="0.15">
      <c r="A4529" t="s">
        <v>202</v>
      </c>
      <c r="B4529" t="s">
        <v>265</v>
      </c>
      <c r="C4529" t="s">
        <v>21</v>
      </c>
      <c r="D4529" t="s">
        <v>204</v>
      </c>
      <c r="E4529" t="s">
        <v>167</v>
      </c>
      <c r="F4529">
        <v>2010</v>
      </c>
      <c r="G4529">
        <v>69.931529973313602</v>
      </c>
      <c r="H4529">
        <v>72.654626259766005</v>
      </c>
      <c r="I4529">
        <v>66.762124378640607</v>
      </c>
    </row>
    <row r="4530" spans="1:9" x14ac:dyDescent="0.15">
      <c r="A4530" t="s">
        <v>202</v>
      </c>
      <c r="B4530" t="s">
        <v>265</v>
      </c>
      <c r="C4530" t="s">
        <v>1</v>
      </c>
      <c r="D4530" t="s">
        <v>204</v>
      </c>
      <c r="E4530" t="s">
        <v>167</v>
      </c>
      <c r="F4530">
        <v>2010</v>
      </c>
      <c r="G4530">
        <v>71.653880621110005</v>
      </c>
      <c r="H4530">
        <v>74.780210286686597</v>
      </c>
      <c r="I4530">
        <v>68.015693404899906</v>
      </c>
    </row>
    <row r="4531" spans="1:9" x14ac:dyDescent="0.15">
      <c r="A4531" t="s">
        <v>202</v>
      </c>
      <c r="B4531" t="s">
        <v>265</v>
      </c>
      <c r="C4531" t="s">
        <v>205</v>
      </c>
      <c r="D4531" t="s">
        <v>204</v>
      </c>
      <c r="E4531" t="s">
        <v>167</v>
      </c>
      <c r="F4531">
        <v>2010</v>
      </c>
      <c r="G4531">
        <v>70.833943559260604</v>
      </c>
      <c r="H4531">
        <v>73.731449253491803</v>
      </c>
      <c r="I4531">
        <v>67.491272116533096</v>
      </c>
    </row>
    <row r="4532" spans="1:9" x14ac:dyDescent="0.15">
      <c r="A4532" t="s">
        <v>202</v>
      </c>
      <c r="B4532" t="s">
        <v>266</v>
      </c>
      <c r="C4532" t="s">
        <v>21</v>
      </c>
      <c r="D4532" t="s">
        <v>204</v>
      </c>
      <c r="E4532" t="s">
        <v>167</v>
      </c>
      <c r="F4532">
        <v>2010</v>
      </c>
      <c r="G4532">
        <v>69.984899017420801</v>
      </c>
      <c r="H4532">
        <v>72.581055484141601</v>
      </c>
      <c r="I4532">
        <v>66.895512849402195</v>
      </c>
    </row>
    <row r="4533" spans="1:9" x14ac:dyDescent="0.15">
      <c r="A4533" t="s">
        <v>202</v>
      </c>
      <c r="B4533" t="s">
        <v>266</v>
      </c>
      <c r="C4533" t="s">
        <v>1</v>
      </c>
      <c r="D4533" t="s">
        <v>204</v>
      </c>
      <c r="E4533" t="s">
        <v>167</v>
      </c>
      <c r="F4533">
        <v>2010</v>
      </c>
      <c r="G4533">
        <v>71.830038274746997</v>
      </c>
      <c r="H4533">
        <v>75.044487300386905</v>
      </c>
      <c r="I4533">
        <v>68.175914330277905</v>
      </c>
    </row>
    <row r="4534" spans="1:9" x14ac:dyDescent="0.15">
      <c r="A4534" t="s">
        <v>202</v>
      </c>
      <c r="B4534" t="s">
        <v>266</v>
      </c>
      <c r="C4534" t="s">
        <v>205</v>
      </c>
      <c r="D4534" t="s">
        <v>204</v>
      </c>
      <c r="E4534" t="s">
        <v>167</v>
      </c>
      <c r="F4534">
        <v>2010</v>
      </c>
      <c r="G4534">
        <v>70.939279651752898</v>
      </c>
      <c r="H4534">
        <v>73.798514954030694</v>
      </c>
      <c r="I4534">
        <v>67.534696095746199</v>
      </c>
    </row>
    <row r="4535" spans="1:9" x14ac:dyDescent="0.15">
      <c r="A4535" t="s">
        <v>202</v>
      </c>
      <c r="B4535" t="s">
        <v>267</v>
      </c>
      <c r="C4535" t="s">
        <v>21</v>
      </c>
      <c r="D4535" t="s">
        <v>204</v>
      </c>
      <c r="E4535" t="s">
        <v>167</v>
      </c>
      <c r="F4535">
        <v>2010</v>
      </c>
      <c r="G4535">
        <v>69.714028500040101</v>
      </c>
      <c r="H4535">
        <v>72.372918175705095</v>
      </c>
      <c r="I4535">
        <v>66.619901860395899</v>
      </c>
    </row>
    <row r="4536" spans="1:9" x14ac:dyDescent="0.15">
      <c r="A4536" t="s">
        <v>202</v>
      </c>
      <c r="B4536" t="s">
        <v>267</v>
      </c>
      <c r="C4536" t="s">
        <v>1</v>
      </c>
      <c r="D4536" t="s">
        <v>204</v>
      </c>
      <c r="E4536" t="s">
        <v>167</v>
      </c>
      <c r="F4536">
        <v>2010</v>
      </c>
      <c r="G4536">
        <v>70.795157643107899</v>
      </c>
      <c r="H4536">
        <v>73.898311295870698</v>
      </c>
      <c r="I4536">
        <v>67.163497955256901</v>
      </c>
    </row>
    <row r="4537" spans="1:9" x14ac:dyDescent="0.15">
      <c r="A4537" t="s">
        <v>202</v>
      </c>
      <c r="B4537" t="s">
        <v>267</v>
      </c>
      <c r="C4537" t="s">
        <v>205</v>
      </c>
      <c r="D4537" t="s">
        <v>204</v>
      </c>
      <c r="E4537" t="s">
        <v>167</v>
      </c>
      <c r="F4537">
        <v>2010</v>
      </c>
      <c r="G4537">
        <v>70.293571429128093</v>
      </c>
      <c r="H4537">
        <v>73.170996528546794</v>
      </c>
      <c r="I4537">
        <v>66.980617213071696</v>
      </c>
    </row>
    <row r="4538" spans="1:9" x14ac:dyDescent="0.15">
      <c r="A4538" t="s">
        <v>202</v>
      </c>
      <c r="B4538" t="s">
        <v>268</v>
      </c>
      <c r="C4538" t="s">
        <v>21</v>
      </c>
      <c r="D4538" t="s">
        <v>204</v>
      </c>
      <c r="E4538" t="s">
        <v>167</v>
      </c>
      <c r="F4538">
        <v>2010</v>
      </c>
      <c r="G4538">
        <v>68.434309406523496</v>
      </c>
      <c r="H4538">
        <v>70.973100825760099</v>
      </c>
      <c r="I4538">
        <v>65.500814254386995</v>
      </c>
    </row>
    <row r="4539" spans="1:9" x14ac:dyDescent="0.15">
      <c r="A4539" t="s">
        <v>202</v>
      </c>
      <c r="B4539" t="s">
        <v>268</v>
      </c>
      <c r="C4539" t="s">
        <v>1</v>
      </c>
      <c r="D4539" t="s">
        <v>204</v>
      </c>
      <c r="E4539" t="s">
        <v>167</v>
      </c>
      <c r="F4539">
        <v>2010</v>
      </c>
      <c r="G4539">
        <v>70.465838892597404</v>
      </c>
      <c r="H4539">
        <v>73.418666354853897</v>
      </c>
      <c r="I4539">
        <v>66.911760703096505</v>
      </c>
    </row>
    <row r="4540" spans="1:9" x14ac:dyDescent="0.15">
      <c r="A4540" t="s">
        <v>202</v>
      </c>
      <c r="B4540" t="s">
        <v>268</v>
      </c>
      <c r="C4540" t="s">
        <v>205</v>
      </c>
      <c r="D4540" t="s">
        <v>204</v>
      </c>
      <c r="E4540" t="s">
        <v>167</v>
      </c>
      <c r="F4540">
        <v>2010</v>
      </c>
      <c r="G4540">
        <v>69.481224511688396</v>
      </c>
      <c r="H4540">
        <v>72.210769244715195</v>
      </c>
      <c r="I4540">
        <v>66.304801852358693</v>
      </c>
    </row>
    <row r="4541" spans="1:9" x14ac:dyDescent="0.15">
      <c r="A4541" t="s">
        <v>202</v>
      </c>
      <c r="B4541" t="s">
        <v>269</v>
      </c>
      <c r="C4541" t="s">
        <v>21</v>
      </c>
      <c r="D4541" t="s">
        <v>204</v>
      </c>
      <c r="E4541" t="s">
        <v>167</v>
      </c>
      <c r="F4541">
        <v>2010</v>
      </c>
      <c r="G4541">
        <v>69.303887081291407</v>
      </c>
      <c r="H4541">
        <v>71.908882927709399</v>
      </c>
      <c r="I4541">
        <v>66.305055255100399</v>
      </c>
    </row>
    <row r="4542" spans="1:9" x14ac:dyDescent="0.15">
      <c r="A4542" t="s">
        <v>202</v>
      </c>
      <c r="B4542" t="s">
        <v>269</v>
      </c>
      <c r="C4542" t="s">
        <v>1</v>
      </c>
      <c r="D4542" t="s">
        <v>204</v>
      </c>
      <c r="E4542" t="s">
        <v>167</v>
      </c>
      <c r="F4542">
        <v>2010</v>
      </c>
      <c r="G4542">
        <v>71.132945306165695</v>
      </c>
      <c r="H4542">
        <v>74.209935672441702</v>
      </c>
      <c r="I4542">
        <v>67.527847551919606</v>
      </c>
    </row>
    <row r="4543" spans="1:9" x14ac:dyDescent="0.15">
      <c r="A4543" t="s">
        <v>202</v>
      </c>
      <c r="B4543" t="s">
        <v>269</v>
      </c>
      <c r="C4543" t="s">
        <v>205</v>
      </c>
      <c r="D4543" t="s">
        <v>204</v>
      </c>
      <c r="E4543" t="s">
        <v>167</v>
      </c>
      <c r="F4543">
        <v>2010</v>
      </c>
      <c r="G4543">
        <v>70.246191230185303</v>
      </c>
      <c r="H4543">
        <v>73.073606416507999</v>
      </c>
      <c r="I4543">
        <v>66.956814877513494</v>
      </c>
    </row>
    <row r="4544" spans="1:9" x14ac:dyDescent="0.15">
      <c r="A4544" t="s">
        <v>202</v>
      </c>
      <c r="B4544" t="s">
        <v>270</v>
      </c>
      <c r="C4544" t="s">
        <v>21</v>
      </c>
      <c r="D4544" t="s">
        <v>204</v>
      </c>
      <c r="E4544" t="s">
        <v>167</v>
      </c>
      <c r="F4544">
        <v>2010</v>
      </c>
      <c r="G4544">
        <v>69.402459521553595</v>
      </c>
      <c r="H4544">
        <v>72.0168205809358</v>
      </c>
      <c r="I4544">
        <v>66.367488501552501</v>
      </c>
    </row>
    <row r="4545" spans="1:9" x14ac:dyDescent="0.15">
      <c r="A4545" t="s">
        <v>202</v>
      </c>
      <c r="B4545" t="s">
        <v>270</v>
      </c>
      <c r="C4545" t="s">
        <v>1</v>
      </c>
      <c r="D4545" t="s">
        <v>204</v>
      </c>
      <c r="E4545" t="s">
        <v>167</v>
      </c>
      <c r="F4545">
        <v>2010</v>
      </c>
      <c r="G4545">
        <v>70.991451627419707</v>
      </c>
      <c r="H4545">
        <v>74.018534554786697</v>
      </c>
      <c r="I4545">
        <v>67.456542974015804</v>
      </c>
    </row>
    <row r="4546" spans="1:9" x14ac:dyDescent="0.15">
      <c r="A4546" t="s">
        <v>202</v>
      </c>
      <c r="B4546" t="s">
        <v>270</v>
      </c>
      <c r="C4546" t="s">
        <v>205</v>
      </c>
      <c r="D4546" t="s">
        <v>204</v>
      </c>
      <c r="E4546" t="s">
        <v>167</v>
      </c>
      <c r="F4546">
        <v>2010</v>
      </c>
      <c r="G4546">
        <v>70.237699762451598</v>
      </c>
      <c r="H4546">
        <v>73.026344640849999</v>
      </c>
      <c r="I4546">
        <v>66.935838251149605</v>
      </c>
    </row>
    <row r="4547" spans="1:9" x14ac:dyDescent="0.15">
      <c r="A4547" t="s">
        <v>202</v>
      </c>
      <c r="B4547" t="s">
        <v>271</v>
      </c>
      <c r="C4547" t="s">
        <v>21</v>
      </c>
      <c r="D4547" t="s">
        <v>204</v>
      </c>
      <c r="E4547" t="s">
        <v>167</v>
      </c>
      <c r="F4547">
        <v>2010</v>
      </c>
      <c r="G4547">
        <v>69.418373688387305</v>
      </c>
      <c r="H4547">
        <v>72.114450144442301</v>
      </c>
      <c r="I4547">
        <v>66.329470468404594</v>
      </c>
    </row>
    <row r="4548" spans="1:9" x14ac:dyDescent="0.15">
      <c r="A4548" t="s">
        <v>202</v>
      </c>
      <c r="B4548" t="s">
        <v>271</v>
      </c>
      <c r="C4548" t="s">
        <v>1</v>
      </c>
      <c r="D4548" t="s">
        <v>204</v>
      </c>
      <c r="E4548" t="s">
        <v>167</v>
      </c>
      <c r="F4548">
        <v>2010</v>
      </c>
      <c r="G4548">
        <v>71.6365870405983</v>
      </c>
      <c r="H4548">
        <v>74.769805853489501</v>
      </c>
      <c r="I4548">
        <v>68.031489196289897</v>
      </c>
    </row>
    <row r="4549" spans="1:9" x14ac:dyDescent="0.15">
      <c r="A4549" t="s">
        <v>202</v>
      </c>
      <c r="B4549" t="s">
        <v>271</v>
      </c>
      <c r="C4549" t="s">
        <v>205</v>
      </c>
      <c r="D4549" t="s">
        <v>204</v>
      </c>
      <c r="E4549" t="s">
        <v>167</v>
      </c>
      <c r="F4549">
        <v>2010</v>
      </c>
      <c r="G4549">
        <v>70.568564029600495</v>
      </c>
      <c r="H4549">
        <v>73.448110993621796</v>
      </c>
      <c r="I4549">
        <v>67.197397610348702</v>
      </c>
    </row>
    <row r="4550" spans="1:9" x14ac:dyDescent="0.15">
      <c r="A4550" t="s">
        <v>202</v>
      </c>
      <c r="B4550" t="s">
        <v>272</v>
      </c>
      <c r="C4550" t="s">
        <v>21</v>
      </c>
      <c r="D4550" t="s">
        <v>204</v>
      </c>
      <c r="E4550" t="s">
        <v>167</v>
      </c>
      <c r="F4550">
        <v>2010</v>
      </c>
      <c r="G4550">
        <v>69.419785934683205</v>
      </c>
      <c r="H4550">
        <v>72.072053347313002</v>
      </c>
      <c r="I4550">
        <v>66.379294738049097</v>
      </c>
    </row>
    <row r="4551" spans="1:9" x14ac:dyDescent="0.15">
      <c r="A4551" t="s">
        <v>202</v>
      </c>
      <c r="B4551" t="s">
        <v>272</v>
      </c>
      <c r="C4551" t="s">
        <v>1</v>
      </c>
      <c r="D4551" t="s">
        <v>204</v>
      </c>
      <c r="E4551" t="s">
        <v>167</v>
      </c>
      <c r="F4551">
        <v>2010</v>
      </c>
      <c r="G4551">
        <v>70.579598371997406</v>
      </c>
      <c r="H4551">
        <v>73.682625416896897</v>
      </c>
      <c r="I4551">
        <v>67.043645200803397</v>
      </c>
    </row>
    <row r="4552" spans="1:9" x14ac:dyDescent="0.15">
      <c r="A4552" t="s">
        <v>202</v>
      </c>
      <c r="B4552" t="s">
        <v>272</v>
      </c>
      <c r="C4552" t="s">
        <v>205</v>
      </c>
      <c r="D4552" t="s">
        <v>204</v>
      </c>
      <c r="E4552" t="s">
        <v>167</v>
      </c>
      <c r="F4552">
        <v>2010</v>
      </c>
      <c r="G4552">
        <v>70.034615283159098</v>
      </c>
      <c r="H4552">
        <v>72.893665642567697</v>
      </c>
      <c r="I4552">
        <v>66.674816407625201</v>
      </c>
    </row>
    <row r="4553" spans="1:9" x14ac:dyDescent="0.15">
      <c r="A4553" t="s">
        <v>202</v>
      </c>
      <c r="B4553" t="s">
        <v>273</v>
      </c>
      <c r="C4553" t="s">
        <v>21</v>
      </c>
      <c r="D4553" t="s">
        <v>204</v>
      </c>
      <c r="E4553" t="s">
        <v>167</v>
      </c>
      <c r="F4553">
        <v>2010</v>
      </c>
      <c r="G4553">
        <v>69.213160168330802</v>
      </c>
      <c r="H4553">
        <v>71.820178525613997</v>
      </c>
      <c r="I4553">
        <v>66.187242526500597</v>
      </c>
    </row>
    <row r="4554" spans="1:9" x14ac:dyDescent="0.15">
      <c r="A4554" t="s">
        <v>202</v>
      </c>
      <c r="B4554" t="s">
        <v>273</v>
      </c>
      <c r="C4554" t="s">
        <v>1</v>
      </c>
      <c r="D4554" t="s">
        <v>204</v>
      </c>
      <c r="E4554" t="s">
        <v>167</v>
      </c>
      <c r="F4554">
        <v>2010</v>
      </c>
      <c r="G4554">
        <v>71.061806558217597</v>
      </c>
      <c r="H4554">
        <v>74.200270779130094</v>
      </c>
      <c r="I4554">
        <v>67.414019987441193</v>
      </c>
    </row>
    <row r="4555" spans="1:9" x14ac:dyDescent="0.15">
      <c r="A4555" t="s">
        <v>202</v>
      </c>
      <c r="B4555" t="s">
        <v>273</v>
      </c>
      <c r="C4555" t="s">
        <v>205</v>
      </c>
      <c r="D4555" t="s">
        <v>204</v>
      </c>
      <c r="E4555" t="s">
        <v>167</v>
      </c>
      <c r="F4555">
        <v>2010</v>
      </c>
      <c r="G4555">
        <v>70.169334725045303</v>
      </c>
      <c r="H4555">
        <v>73.0431876785307</v>
      </c>
      <c r="I4555">
        <v>66.878299420941403</v>
      </c>
    </row>
    <row r="4556" spans="1:9" x14ac:dyDescent="0.15">
      <c r="A4556" t="s">
        <v>202</v>
      </c>
      <c r="B4556" t="s">
        <v>274</v>
      </c>
      <c r="C4556" t="s">
        <v>21</v>
      </c>
      <c r="D4556" t="s">
        <v>204</v>
      </c>
      <c r="E4556" t="s">
        <v>167</v>
      </c>
      <c r="F4556">
        <v>2010</v>
      </c>
      <c r="G4556">
        <v>68.724024902563599</v>
      </c>
      <c r="H4556">
        <v>71.248305108303398</v>
      </c>
      <c r="I4556">
        <v>65.789339944046006</v>
      </c>
    </row>
    <row r="4557" spans="1:9" x14ac:dyDescent="0.15">
      <c r="A4557" t="s">
        <v>202</v>
      </c>
      <c r="B4557" t="s">
        <v>274</v>
      </c>
      <c r="C4557" t="s">
        <v>1</v>
      </c>
      <c r="D4557" t="s">
        <v>204</v>
      </c>
      <c r="E4557" t="s">
        <v>167</v>
      </c>
      <c r="F4557">
        <v>2010</v>
      </c>
      <c r="G4557">
        <v>70.561782101207598</v>
      </c>
      <c r="H4557">
        <v>73.589773489055304</v>
      </c>
      <c r="I4557">
        <v>67.012185895612205</v>
      </c>
    </row>
    <row r="4558" spans="1:9" x14ac:dyDescent="0.15">
      <c r="A4558" t="s">
        <v>202</v>
      </c>
      <c r="B4558" t="s">
        <v>274</v>
      </c>
      <c r="C4558" t="s">
        <v>205</v>
      </c>
      <c r="D4558" t="s">
        <v>204</v>
      </c>
      <c r="E4558" t="s">
        <v>167</v>
      </c>
      <c r="F4558">
        <v>2010</v>
      </c>
      <c r="G4558">
        <v>69.662752171424003</v>
      </c>
      <c r="H4558">
        <v>72.393497217128697</v>
      </c>
      <c r="I4558">
        <v>66.442319404620207</v>
      </c>
    </row>
    <row r="4559" spans="1:9" x14ac:dyDescent="0.15">
      <c r="A4559" t="s">
        <v>202</v>
      </c>
      <c r="B4559" t="s">
        <v>275</v>
      </c>
      <c r="C4559" t="s">
        <v>21</v>
      </c>
      <c r="D4559" t="s">
        <v>204</v>
      </c>
      <c r="E4559" t="s">
        <v>167</v>
      </c>
      <c r="F4559">
        <v>2010</v>
      </c>
      <c r="G4559">
        <v>67.292819876279907</v>
      </c>
      <c r="H4559">
        <v>69.750682025887997</v>
      </c>
      <c r="I4559">
        <v>64.425998636595693</v>
      </c>
    </row>
    <row r="4560" spans="1:9" x14ac:dyDescent="0.15">
      <c r="A4560" t="s">
        <v>202</v>
      </c>
      <c r="B4560" t="s">
        <v>275</v>
      </c>
      <c r="C4560" t="s">
        <v>1</v>
      </c>
      <c r="D4560" t="s">
        <v>204</v>
      </c>
      <c r="E4560" t="s">
        <v>167</v>
      </c>
      <c r="F4560">
        <v>2010</v>
      </c>
      <c r="G4560">
        <v>69.524817950543394</v>
      </c>
      <c r="H4560">
        <v>72.643867726247194</v>
      </c>
      <c r="I4560">
        <v>66.082955171998194</v>
      </c>
    </row>
    <row r="4561" spans="1:9" x14ac:dyDescent="0.15">
      <c r="A4561" t="s">
        <v>202</v>
      </c>
      <c r="B4561" t="s">
        <v>275</v>
      </c>
      <c r="C4561" t="s">
        <v>205</v>
      </c>
      <c r="D4561" t="s">
        <v>204</v>
      </c>
      <c r="E4561" t="s">
        <v>167</v>
      </c>
      <c r="F4561">
        <v>2010</v>
      </c>
      <c r="G4561">
        <v>68.423303359545997</v>
      </c>
      <c r="H4561">
        <v>71.213433767963096</v>
      </c>
      <c r="I4561">
        <v>65.261229944849902</v>
      </c>
    </row>
    <row r="4562" spans="1:9" x14ac:dyDescent="0.15">
      <c r="A4562" t="s">
        <v>202</v>
      </c>
      <c r="B4562" t="s">
        <v>276</v>
      </c>
      <c r="C4562" t="s">
        <v>21</v>
      </c>
      <c r="D4562" t="s">
        <v>204</v>
      </c>
      <c r="E4562" t="s">
        <v>167</v>
      </c>
      <c r="F4562">
        <v>2010</v>
      </c>
      <c r="G4562">
        <v>67.614866010371898</v>
      </c>
      <c r="H4562">
        <v>70.223580092840706</v>
      </c>
      <c r="I4562">
        <v>64.642889300329699</v>
      </c>
    </row>
    <row r="4563" spans="1:9" x14ac:dyDescent="0.15">
      <c r="A4563" t="s">
        <v>202</v>
      </c>
      <c r="B4563" t="s">
        <v>276</v>
      </c>
      <c r="C4563" t="s">
        <v>1</v>
      </c>
      <c r="D4563" t="s">
        <v>204</v>
      </c>
      <c r="E4563" t="s">
        <v>167</v>
      </c>
      <c r="F4563">
        <v>2010</v>
      </c>
      <c r="G4563">
        <v>69.576477801246696</v>
      </c>
      <c r="H4563">
        <v>72.708758069095694</v>
      </c>
      <c r="I4563">
        <v>66.044686451020496</v>
      </c>
    </row>
    <row r="4564" spans="1:9" x14ac:dyDescent="0.15">
      <c r="A4564" t="s">
        <v>202</v>
      </c>
      <c r="B4564" t="s">
        <v>276</v>
      </c>
      <c r="C4564" t="s">
        <v>205</v>
      </c>
      <c r="D4564" t="s">
        <v>204</v>
      </c>
      <c r="E4564" t="s">
        <v>167</v>
      </c>
      <c r="F4564">
        <v>2010</v>
      </c>
      <c r="G4564">
        <v>68.624115463597306</v>
      </c>
      <c r="H4564">
        <v>71.442364810184301</v>
      </c>
      <c r="I4564">
        <v>65.328607841904201</v>
      </c>
    </row>
    <row r="4565" spans="1:9" x14ac:dyDescent="0.15">
      <c r="A4565" t="s">
        <v>202</v>
      </c>
      <c r="B4565" t="s">
        <v>277</v>
      </c>
      <c r="C4565" t="s">
        <v>21</v>
      </c>
      <c r="D4565" t="s">
        <v>204</v>
      </c>
      <c r="E4565" t="s">
        <v>167</v>
      </c>
      <c r="F4565">
        <v>2010</v>
      </c>
      <c r="G4565">
        <v>67.578200196402406</v>
      </c>
      <c r="H4565">
        <v>70.119987330933995</v>
      </c>
      <c r="I4565">
        <v>64.607873150084998</v>
      </c>
    </row>
    <row r="4566" spans="1:9" x14ac:dyDescent="0.15">
      <c r="A4566" t="s">
        <v>202</v>
      </c>
      <c r="B4566" t="s">
        <v>277</v>
      </c>
      <c r="C4566" t="s">
        <v>1</v>
      </c>
      <c r="D4566" t="s">
        <v>204</v>
      </c>
      <c r="E4566" t="s">
        <v>167</v>
      </c>
      <c r="F4566">
        <v>2010</v>
      </c>
      <c r="G4566">
        <v>70.094656654083593</v>
      </c>
      <c r="H4566">
        <v>73.128623872708403</v>
      </c>
      <c r="I4566">
        <v>66.694824323210796</v>
      </c>
    </row>
    <row r="4567" spans="1:9" x14ac:dyDescent="0.15">
      <c r="A4567" t="s">
        <v>202</v>
      </c>
      <c r="B4567" t="s">
        <v>277</v>
      </c>
      <c r="C4567" t="s">
        <v>205</v>
      </c>
      <c r="D4567" t="s">
        <v>204</v>
      </c>
      <c r="E4567" t="s">
        <v>167</v>
      </c>
      <c r="F4567">
        <v>2010</v>
      </c>
      <c r="G4567">
        <v>68.8397950953986</v>
      </c>
      <c r="H4567">
        <v>71.637676477837303</v>
      </c>
      <c r="I4567">
        <v>65.636076083130604</v>
      </c>
    </row>
    <row r="4568" spans="1:9" x14ac:dyDescent="0.15">
      <c r="A4568" t="s">
        <v>202</v>
      </c>
      <c r="B4568" t="s">
        <v>278</v>
      </c>
      <c r="C4568" t="s">
        <v>21</v>
      </c>
      <c r="D4568" t="s">
        <v>204</v>
      </c>
      <c r="E4568" t="s">
        <v>167</v>
      </c>
      <c r="F4568">
        <v>2010</v>
      </c>
      <c r="G4568">
        <v>68.781368023705099</v>
      </c>
      <c r="H4568">
        <v>71.401361450931603</v>
      </c>
      <c r="I4568">
        <v>65.802559210679107</v>
      </c>
    </row>
    <row r="4569" spans="1:9" x14ac:dyDescent="0.15">
      <c r="A4569" t="s">
        <v>202</v>
      </c>
      <c r="B4569" t="s">
        <v>278</v>
      </c>
      <c r="C4569" t="s">
        <v>1</v>
      </c>
      <c r="D4569" t="s">
        <v>204</v>
      </c>
      <c r="E4569" t="s">
        <v>167</v>
      </c>
      <c r="F4569">
        <v>2010</v>
      </c>
      <c r="G4569">
        <v>70.757227891654495</v>
      </c>
      <c r="H4569">
        <v>73.829492524368504</v>
      </c>
      <c r="I4569">
        <v>67.156032306470607</v>
      </c>
    </row>
    <row r="4570" spans="1:9" x14ac:dyDescent="0.15">
      <c r="A4570" t="s">
        <v>202</v>
      </c>
      <c r="B4570" t="s">
        <v>278</v>
      </c>
      <c r="C4570" t="s">
        <v>205</v>
      </c>
      <c r="D4570" t="s">
        <v>204</v>
      </c>
      <c r="E4570" t="s">
        <v>167</v>
      </c>
      <c r="F4570">
        <v>2010</v>
      </c>
      <c r="G4570">
        <v>69.802256174003503</v>
      </c>
      <c r="H4570">
        <v>72.663404646960601</v>
      </c>
      <c r="I4570">
        <v>66.480889342440307</v>
      </c>
    </row>
    <row r="4571" spans="1:9" x14ac:dyDescent="0.15">
      <c r="A4571" t="s">
        <v>202</v>
      </c>
      <c r="B4571" t="s">
        <v>279</v>
      </c>
      <c r="C4571" t="s">
        <v>21</v>
      </c>
      <c r="D4571" t="s">
        <v>204</v>
      </c>
      <c r="E4571" t="s">
        <v>167</v>
      </c>
      <c r="F4571">
        <v>2010</v>
      </c>
      <c r="G4571">
        <v>67.431401590050996</v>
      </c>
      <c r="H4571">
        <v>69.950571270020603</v>
      </c>
      <c r="I4571">
        <v>64.5000055502734</v>
      </c>
    </row>
    <row r="4572" spans="1:9" x14ac:dyDescent="0.15">
      <c r="A4572" t="s">
        <v>202</v>
      </c>
      <c r="B4572" t="s">
        <v>279</v>
      </c>
      <c r="C4572" t="s">
        <v>1</v>
      </c>
      <c r="D4572" t="s">
        <v>204</v>
      </c>
      <c r="E4572" t="s">
        <v>167</v>
      </c>
      <c r="F4572">
        <v>2010</v>
      </c>
      <c r="G4572">
        <v>69.649709827006802</v>
      </c>
      <c r="H4572">
        <v>72.614620920779402</v>
      </c>
      <c r="I4572">
        <v>66.112929851011899</v>
      </c>
    </row>
    <row r="4573" spans="1:9" x14ac:dyDescent="0.15">
      <c r="A4573" t="s">
        <v>202</v>
      </c>
      <c r="B4573" t="s">
        <v>279</v>
      </c>
      <c r="C4573" t="s">
        <v>205</v>
      </c>
      <c r="D4573" t="s">
        <v>204</v>
      </c>
      <c r="E4573" t="s">
        <v>167</v>
      </c>
      <c r="F4573">
        <v>2010</v>
      </c>
      <c r="G4573">
        <v>68.562330850531296</v>
      </c>
      <c r="H4573">
        <v>71.315949976740598</v>
      </c>
      <c r="I4573">
        <v>65.361562424458299</v>
      </c>
    </row>
    <row r="4574" spans="1:9" x14ac:dyDescent="0.15">
      <c r="A4574" t="s">
        <v>202</v>
      </c>
      <c r="B4574" t="s">
        <v>220</v>
      </c>
      <c r="C4574" t="s">
        <v>21</v>
      </c>
      <c r="D4574" t="s">
        <v>204</v>
      </c>
      <c r="E4574" t="s">
        <v>167</v>
      </c>
      <c r="F4574">
        <v>2016</v>
      </c>
      <c r="G4574">
        <v>68.908578612584705</v>
      </c>
      <c r="H4574">
        <v>71.655878398058604</v>
      </c>
      <c r="I4574">
        <v>65.890426321184606</v>
      </c>
    </row>
    <row r="4575" spans="1:9" x14ac:dyDescent="0.15">
      <c r="A4575" t="s">
        <v>202</v>
      </c>
      <c r="B4575" t="s">
        <v>220</v>
      </c>
      <c r="C4575" t="s">
        <v>1</v>
      </c>
      <c r="D4575" t="s">
        <v>204</v>
      </c>
      <c r="E4575" t="s">
        <v>167</v>
      </c>
      <c r="F4575">
        <v>2016</v>
      </c>
      <c r="G4575">
        <v>71.163783495705403</v>
      </c>
      <c r="H4575">
        <v>74.355870059663005</v>
      </c>
      <c r="I4575">
        <v>67.545761952721506</v>
      </c>
    </row>
    <row r="4576" spans="1:9" x14ac:dyDescent="0.15">
      <c r="A4576" t="s">
        <v>202</v>
      </c>
      <c r="B4576" t="s">
        <v>220</v>
      </c>
      <c r="C4576" t="s">
        <v>205</v>
      </c>
      <c r="D4576" t="s">
        <v>204</v>
      </c>
      <c r="E4576" t="s">
        <v>167</v>
      </c>
      <c r="F4576">
        <v>2016</v>
      </c>
      <c r="G4576">
        <v>70.069170625431397</v>
      </c>
      <c r="H4576">
        <v>73.011790508948195</v>
      </c>
      <c r="I4576">
        <v>66.689562371665502</v>
      </c>
    </row>
    <row r="4577" spans="1:9" x14ac:dyDescent="0.15">
      <c r="A4577" t="s">
        <v>202</v>
      </c>
      <c r="B4577" t="s">
        <v>221</v>
      </c>
      <c r="C4577" t="s">
        <v>21</v>
      </c>
      <c r="D4577" t="s">
        <v>204</v>
      </c>
      <c r="E4577" t="s">
        <v>167</v>
      </c>
      <c r="F4577">
        <v>2016</v>
      </c>
      <c r="G4577">
        <v>69.693752267761496</v>
      </c>
      <c r="H4577">
        <v>72.459211248848703</v>
      </c>
      <c r="I4577">
        <v>66.649542150357405</v>
      </c>
    </row>
    <row r="4578" spans="1:9" x14ac:dyDescent="0.15">
      <c r="A4578" t="s">
        <v>202</v>
      </c>
      <c r="B4578" t="s">
        <v>221</v>
      </c>
      <c r="C4578" t="s">
        <v>1</v>
      </c>
      <c r="D4578" t="s">
        <v>204</v>
      </c>
      <c r="E4578" t="s">
        <v>167</v>
      </c>
      <c r="F4578">
        <v>2016</v>
      </c>
      <c r="G4578">
        <v>70.991349912879699</v>
      </c>
      <c r="H4578">
        <v>74.2766229258837</v>
      </c>
      <c r="I4578">
        <v>67.312569079490103</v>
      </c>
    </row>
    <row r="4579" spans="1:9" x14ac:dyDescent="0.15">
      <c r="A4579" t="s">
        <v>202</v>
      </c>
      <c r="B4579" t="s">
        <v>221</v>
      </c>
      <c r="C4579" t="s">
        <v>205</v>
      </c>
      <c r="D4579" t="s">
        <v>204</v>
      </c>
      <c r="E4579" t="s">
        <v>167</v>
      </c>
      <c r="F4579">
        <v>2016</v>
      </c>
      <c r="G4579">
        <v>70.370533793203506</v>
      </c>
      <c r="H4579">
        <v>73.308024648563404</v>
      </c>
      <c r="I4579">
        <v>67.067453437343403</v>
      </c>
    </row>
    <row r="4580" spans="1:9" x14ac:dyDescent="0.15">
      <c r="A4580" t="s">
        <v>202</v>
      </c>
      <c r="B4580" t="s">
        <v>222</v>
      </c>
      <c r="C4580" t="s">
        <v>21</v>
      </c>
      <c r="D4580" t="s">
        <v>204</v>
      </c>
      <c r="E4580" t="s">
        <v>167</v>
      </c>
      <c r="F4580">
        <v>2016</v>
      </c>
      <c r="G4580">
        <v>69.377039448379094</v>
      </c>
      <c r="H4580">
        <v>72.073132460987296</v>
      </c>
      <c r="I4580">
        <v>66.294783720546306</v>
      </c>
    </row>
    <row r="4581" spans="1:9" x14ac:dyDescent="0.15">
      <c r="A4581" t="s">
        <v>202</v>
      </c>
      <c r="B4581" t="s">
        <v>222</v>
      </c>
      <c r="C4581" t="s">
        <v>1</v>
      </c>
      <c r="D4581" t="s">
        <v>204</v>
      </c>
      <c r="E4581" t="s">
        <v>167</v>
      </c>
      <c r="F4581">
        <v>2016</v>
      </c>
      <c r="G4581">
        <v>71.375774365115106</v>
      </c>
      <c r="H4581">
        <v>74.647430389736797</v>
      </c>
      <c r="I4581">
        <v>67.768281363932005</v>
      </c>
    </row>
    <row r="4582" spans="1:9" x14ac:dyDescent="0.15">
      <c r="A4582" t="s">
        <v>202</v>
      </c>
      <c r="B4582" t="s">
        <v>222</v>
      </c>
      <c r="C4582" t="s">
        <v>205</v>
      </c>
      <c r="D4582" t="s">
        <v>204</v>
      </c>
      <c r="E4582" t="s">
        <v>167</v>
      </c>
      <c r="F4582">
        <v>2016</v>
      </c>
      <c r="G4582">
        <v>70.412846447279193</v>
      </c>
      <c r="H4582">
        <v>73.365649788796304</v>
      </c>
      <c r="I4582">
        <v>66.9921041096121</v>
      </c>
    </row>
    <row r="4583" spans="1:9" x14ac:dyDescent="0.15">
      <c r="A4583" t="s">
        <v>202</v>
      </c>
      <c r="B4583" t="s">
        <v>223</v>
      </c>
      <c r="C4583" t="s">
        <v>21</v>
      </c>
      <c r="D4583" t="s">
        <v>204</v>
      </c>
      <c r="E4583" t="s">
        <v>167</v>
      </c>
      <c r="F4583">
        <v>2016</v>
      </c>
      <c r="G4583">
        <v>69.241178189725304</v>
      </c>
      <c r="H4583">
        <v>71.970656236205699</v>
      </c>
      <c r="I4583">
        <v>66.038453000368307</v>
      </c>
    </row>
    <row r="4584" spans="1:9" x14ac:dyDescent="0.15">
      <c r="A4584" t="s">
        <v>202</v>
      </c>
      <c r="B4584" t="s">
        <v>223</v>
      </c>
      <c r="C4584" t="s">
        <v>1</v>
      </c>
      <c r="D4584" t="s">
        <v>204</v>
      </c>
      <c r="E4584" t="s">
        <v>167</v>
      </c>
      <c r="F4584">
        <v>2016</v>
      </c>
      <c r="G4584">
        <v>71.707183690295906</v>
      </c>
      <c r="H4584">
        <v>74.914959304748294</v>
      </c>
      <c r="I4584">
        <v>67.971785838641694</v>
      </c>
    </row>
    <row r="4585" spans="1:9" x14ac:dyDescent="0.15">
      <c r="A4585" t="s">
        <v>202</v>
      </c>
      <c r="B4585" t="s">
        <v>223</v>
      </c>
      <c r="C4585" t="s">
        <v>205</v>
      </c>
      <c r="D4585" t="s">
        <v>204</v>
      </c>
      <c r="E4585" t="s">
        <v>167</v>
      </c>
      <c r="F4585">
        <v>2016</v>
      </c>
      <c r="G4585">
        <v>70.464439485434895</v>
      </c>
      <c r="H4585">
        <v>73.411866680921094</v>
      </c>
      <c r="I4585">
        <v>67.074611734178802</v>
      </c>
    </row>
    <row r="4586" spans="1:9" x14ac:dyDescent="0.15">
      <c r="A4586" t="s">
        <v>202</v>
      </c>
      <c r="B4586" t="s">
        <v>224</v>
      </c>
      <c r="C4586" t="s">
        <v>21</v>
      </c>
      <c r="D4586" t="s">
        <v>204</v>
      </c>
      <c r="E4586" t="s">
        <v>167</v>
      </c>
      <c r="F4586">
        <v>2016</v>
      </c>
      <c r="G4586">
        <v>69.388410794384995</v>
      </c>
      <c r="H4586">
        <v>72.234294861582995</v>
      </c>
      <c r="I4586">
        <v>66.226086125618806</v>
      </c>
    </row>
    <row r="4587" spans="1:9" x14ac:dyDescent="0.15">
      <c r="A4587" t="s">
        <v>202</v>
      </c>
      <c r="B4587" t="s">
        <v>224</v>
      </c>
      <c r="C4587" t="s">
        <v>1</v>
      </c>
      <c r="D4587" t="s">
        <v>204</v>
      </c>
      <c r="E4587" t="s">
        <v>167</v>
      </c>
      <c r="F4587">
        <v>2016</v>
      </c>
      <c r="G4587">
        <v>70.345641299772595</v>
      </c>
      <c r="H4587">
        <v>73.554047567151997</v>
      </c>
      <c r="I4587">
        <v>66.604577966929</v>
      </c>
    </row>
    <row r="4588" spans="1:9" x14ac:dyDescent="0.15">
      <c r="A4588" t="s">
        <v>202</v>
      </c>
      <c r="B4588" t="s">
        <v>224</v>
      </c>
      <c r="C4588" t="s">
        <v>205</v>
      </c>
      <c r="D4588" t="s">
        <v>204</v>
      </c>
      <c r="E4588" t="s">
        <v>167</v>
      </c>
      <c r="F4588">
        <v>2016</v>
      </c>
      <c r="G4588">
        <v>69.869818127847395</v>
      </c>
      <c r="H4588">
        <v>72.943531507169197</v>
      </c>
      <c r="I4588">
        <v>66.392357440578095</v>
      </c>
    </row>
    <row r="4589" spans="1:9" x14ac:dyDescent="0.15">
      <c r="A4589" t="s">
        <v>202</v>
      </c>
      <c r="B4589" t="s">
        <v>225</v>
      </c>
      <c r="C4589" t="s">
        <v>21</v>
      </c>
      <c r="D4589" t="s">
        <v>204</v>
      </c>
      <c r="E4589" t="s">
        <v>167</v>
      </c>
      <c r="F4589">
        <v>2016</v>
      </c>
      <c r="G4589">
        <v>68.863035277400797</v>
      </c>
      <c r="H4589">
        <v>71.6017746030208</v>
      </c>
      <c r="I4589">
        <v>65.818532495411702</v>
      </c>
    </row>
    <row r="4590" spans="1:9" x14ac:dyDescent="0.15">
      <c r="A4590" t="s">
        <v>202</v>
      </c>
      <c r="B4590" t="s">
        <v>225</v>
      </c>
      <c r="C4590" t="s">
        <v>1</v>
      </c>
      <c r="D4590" t="s">
        <v>204</v>
      </c>
      <c r="E4590" t="s">
        <v>167</v>
      </c>
      <c r="F4590">
        <v>2016</v>
      </c>
      <c r="G4590">
        <v>69.921056341633303</v>
      </c>
      <c r="H4590">
        <v>73.022039284750093</v>
      </c>
      <c r="I4590">
        <v>66.323659519505497</v>
      </c>
    </row>
    <row r="4591" spans="1:9" x14ac:dyDescent="0.15">
      <c r="A4591" t="s">
        <v>202</v>
      </c>
      <c r="B4591" t="s">
        <v>225</v>
      </c>
      <c r="C4591" t="s">
        <v>205</v>
      </c>
      <c r="D4591" t="s">
        <v>204</v>
      </c>
      <c r="E4591" t="s">
        <v>167</v>
      </c>
      <c r="F4591">
        <v>2016</v>
      </c>
      <c r="G4591">
        <v>69.425337923882296</v>
      </c>
      <c r="H4591">
        <v>72.283792621654499</v>
      </c>
      <c r="I4591">
        <v>66.098087164865504</v>
      </c>
    </row>
    <row r="4592" spans="1:9" x14ac:dyDescent="0.15">
      <c r="A4592" t="s">
        <v>202</v>
      </c>
      <c r="B4592" t="s">
        <v>226</v>
      </c>
      <c r="C4592" t="s">
        <v>21</v>
      </c>
      <c r="D4592" t="s">
        <v>204</v>
      </c>
      <c r="E4592" t="s">
        <v>167</v>
      </c>
      <c r="F4592">
        <v>2016</v>
      </c>
      <c r="G4592">
        <v>70.057834672272094</v>
      </c>
      <c r="H4592">
        <v>72.769823803589702</v>
      </c>
      <c r="I4592">
        <v>66.852147541435997</v>
      </c>
    </row>
    <row r="4593" spans="1:9" x14ac:dyDescent="0.15">
      <c r="A4593" t="s">
        <v>202</v>
      </c>
      <c r="B4593" t="s">
        <v>226</v>
      </c>
      <c r="C4593" t="s">
        <v>1</v>
      </c>
      <c r="D4593" t="s">
        <v>204</v>
      </c>
      <c r="E4593" t="s">
        <v>167</v>
      </c>
      <c r="F4593">
        <v>2016</v>
      </c>
      <c r="G4593">
        <v>71.2728852669253</v>
      </c>
      <c r="H4593">
        <v>74.486278007196603</v>
      </c>
      <c r="I4593">
        <v>67.534940210147099</v>
      </c>
    </row>
    <row r="4594" spans="1:9" x14ac:dyDescent="0.15">
      <c r="A4594" t="s">
        <v>202</v>
      </c>
      <c r="B4594" t="s">
        <v>226</v>
      </c>
      <c r="C4594" t="s">
        <v>205</v>
      </c>
      <c r="D4594" t="s">
        <v>204</v>
      </c>
      <c r="E4594" t="s">
        <v>167</v>
      </c>
      <c r="F4594">
        <v>2016</v>
      </c>
      <c r="G4594">
        <v>70.688182670792301</v>
      </c>
      <c r="H4594">
        <v>73.679248391708498</v>
      </c>
      <c r="I4594">
        <v>67.151027876649096</v>
      </c>
    </row>
    <row r="4595" spans="1:9" x14ac:dyDescent="0.15">
      <c r="A4595" t="s">
        <v>202</v>
      </c>
      <c r="B4595" t="s">
        <v>227</v>
      </c>
      <c r="C4595" t="s">
        <v>21</v>
      </c>
      <c r="D4595" t="s">
        <v>204</v>
      </c>
      <c r="E4595" t="s">
        <v>167</v>
      </c>
      <c r="F4595">
        <v>2016</v>
      </c>
      <c r="G4595">
        <v>69.355423975692304</v>
      </c>
      <c r="H4595">
        <v>72.143497948461899</v>
      </c>
      <c r="I4595">
        <v>66.164729295741296</v>
      </c>
    </row>
    <row r="4596" spans="1:9" x14ac:dyDescent="0.15">
      <c r="A4596" t="s">
        <v>202</v>
      </c>
      <c r="B4596" t="s">
        <v>227</v>
      </c>
      <c r="C4596" t="s">
        <v>1</v>
      </c>
      <c r="D4596" t="s">
        <v>204</v>
      </c>
      <c r="E4596" t="s">
        <v>167</v>
      </c>
      <c r="F4596">
        <v>2016</v>
      </c>
      <c r="G4596">
        <v>70.566598674669507</v>
      </c>
      <c r="H4596">
        <v>73.732093347126806</v>
      </c>
      <c r="I4596">
        <v>66.897906975820206</v>
      </c>
    </row>
    <row r="4597" spans="1:9" x14ac:dyDescent="0.15">
      <c r="A4597" t="s">
        <v>202</v>
      </c>
      <c r="B4597" t="s">
        <v>227</v>
      </c>
      <c r="C4597" t="s">
        <v>205</v>
      </c>
      <c r="D4597" t="s">
        <v>204</v>
      </c>
      <c r="E4597" t="s">
        <v>167</v>
      </c>
      <c r="F4597">
        <v>2016</v>
      </c>
      <c r="G4597">
        <v>69.989936309823705</v>
      </c>
      <c r="H4597">
        <v>73.009713040429801</v>
      </c>
      <c r="I4597">
        <v>66.578165091398205</v>
      </c>
    </row>
    <row r="4598" spans="1:9" x14ac:dyDescent="0.15">
      <c r="A4598" t="s">
        <v>202</v>
      </c>
      <c r="B4598" t="s">
        <v>228</v>
      </c>
      <c r="C4598" t="s">
        <v>21</v>
      </c>
      <c r="D4598" t="s">
        <v>204</v>
      </c>
      <c r="E4598" t="s">
        <v>167</v>
      </c>
      <c r="F4598">
        <v>2016</v>
      </c>
      <c r="G4598">
        <v>70.649794725006203</v>
      </c>
      <c r="H4598">
        <v>73.464269311001303</v>
      </c>
      <c r="I4598">
        <v>67.356885288193894</v>
      </c>
    </row>
    <row r="4599" spans="1:9" x14ac:dyDescent="0.15">
      <c r="A4599" t="s">
        <v>202</v>
      </c>
      <c r="B4599" t="s">
        <v>228</v>
      </c>
      <c r="C4599" t="s">
        <v>1</v>
      </c>
      <c r="D4599" t="s">
        <v>204</v>
      </c>
      <c r="E4599" t="s">
        <v>167</v>
      </c>
      <c r="F4599">
        <v>2016</v>
      </c>
      <c r="G4599">
        <v>72.387373582879107</v>
      </c>
      <c r="H4599">
        <v>75.817584156934998</v>
      </c>
      <c r="I4599">
        <v>68.602164510970098</v>
      </c>
    </row>
    <row r="4600" spans="1:9" x14ac:dyDescent="0.15">
      <c r="A4600" t="s">
        <v>202</v>
      </c>
      <c r="B4600" t="s">
        <v>228</v>
      </c>
      <c r="C4600" t="s">
        <v>205</v>
      </c>
      <c r="D4600" t="s">
        <v>204</v>
      </c>
      <c r="E4600" t="s">
        <v>167</v>
      </c>
      <c r="F4600">
        <v>2016</v>
      </c>
      <c r="G4600">
        <v>71.533369468525905</v>
      </c>
      <c r="H4600">
        <v>74.658031136772607</v>
      </c>
      <c r="I4600">
        <v>68.011416879636101</v>
      </c>
    </row>
    <row r="4601" spans="1:9" x14ac:dyDescent="0.15">
      <c r="A4601" t="s">
        <v>202</v>
      </c>
      <c r="B4601" t="s">
        <v>229</v>
      </c>
      <c r="C4601" t="s">
        <v>21</v>
      </c>
      <c r="D4601" t="s">
        <v>204</v>
      </c>
      <c r="E4601" t="s">
        <v>167</v>
      </c>
      <c r="F4601">
        <v>2016</v>
      </c>
      <c r="G4601">
        <v>69.067339381262798</v>
      </c>
      <c r="H4601">
        <v>71.654115735402499</v>
      </c>
      <c r="I4601">
        <v>65.990541493125704</v>
      </c>
    </row>
    <row r="4602" spans="1:9" x14ac:dyDescent="0.15">
      <c r="A4602" t="s">
        <v>202</v>
      </c>
      <c r="B4602" t="s">
        <v>229</v>
      </c>
      <c r="C4602" t="s">
        <v>1</v>
      </c>
      <c r="D4602" t="s">
        <v>204</v>
      </c>
      <c r="E4602" t="s">
        <v>167</v>
      </c>
      <c r="F4602">
        <v>2016</v>
      </c>
      <c r="G4602">
        <v>71.207214048169504</v>
      </c>
      <c r="H4602">
        <v>74.4453774572725</v>
      </c>
      <c r="I4602">
        <v>67.5391413153054</v>
      </c>
    </row>
    <row r="4603" spans="1:9" x14ac:dyDescent="0.15">
      <c r="A4603" t="s">
        <v>202</v>
      </c>
      <c r="B4603" t="s">
        <v>229</v>
      </c>
      <c r="C4603" t="s">
        <v>205</v>
      </c>
      <c r="D4603" t="s">
        <v>204</v>
      </c>
      <c r="E4603" t="s">
        <v>167</v>
      </c>
      <c r="F4603">
        <v>2016</v>
      </c>
      <c r="G4603">
        <v>70.175287504919098</v>
      </c>
      <c r="H4603">
        <v>73.034545020785004</v>
      </c>
      <c r="I4603">
        <v>66.767196685768596</v>
      </c>
    </row>
    <row r="4604" spans="1:9" x14ac:dyDescent="0.15">
      <c r="A4604" t="s">
        <v>202</v>
      </c>
      <c r="B4604" t="s">
        <v>230</v>
      </c>
      <c r="C4604" t="s">
        <v>21</v>
      </c>
      <c r="D4604" t="s">
        <v>204</v>
      </c>
      <c r="E4604" t="s">
        <v>167</v>
      </c>
      <c r="F4604">
        <v>2016</v>
      </c>
      <c r="G4604">
        <v>69.239221712290004</v>
      </c>
      <c r="H4604">
        <v>71.876768117790206</v>
      </c>
      <c r="I4604">
        <v>66.126354984423102</v>
      </c>
    </row>
    <row r="4605" spans="1:9" x14ac:dyDescent="0.15">
      <c r="A4605" t="s">
        <v>202</v>
      </c>
      <c r="B4605" t="s">
        <v>230</v>
      </c>
      <c r="C4605" t="s">
        <v>1</v>
      </c>
      <c r="D4605" t="s">
        <v>204</v>
      </c>
      <c r="E4605" t="s">
        <v>167</v>
      </c>
      <c r="F4605">
        <v>2016</v>
      </c>
      <c r="G4605">
        <v>70.2677075414299</v>
      </c>
      <c r="H4605">
        <v>73.423189223863602</v>
      </c>
      <c r="I4605">
        <v>66.6584877322328</v>
      </c>
    </row>
    <row r="4606" spans="1:9" x14ac:dyDescent="0.15">
      <c r="A4606" t="s">
        <v>202</v>
      </c>
      <c r="B4606" t="s">
        <v>230</v>
      </c>
      <c r="C4606" t="s">
        <v>205</v>
      </c>
      <c r="D4606" t="s">
        <v>204</v>
      </c>
      <c r="E4606" t="s">
        <v>167</v>
      </c>
      <c r="F4606">
        <v>2016</v>
      </c>
      <c r="G4606">
        <v>69.775498340461795</v>
      </c>
      <c r="H4606">
        <v>72.7007742592954</v>
      </c>
      <c r="I4606">
        <v>66.398967339475504</v>
      </c>
    </row>
    <row r="4607" spans="1:9" x14ac:dyDescent="0.15">
      <c r="A4607" t="s">
        <v>202</v>
      </c>
      <c r="B4607" t="s">
        <v>231</v>
      </c>
      <c r="C4607" t="s">
        <v>21</v>
      </c>
      <c r="D4607" t="s">
        <v>204</v>
      </c>
      <c r="E4607" t="s">
        <v>167</v>
      </c>
      <c r="F4607">
        <v>2016</v>
      </c>
      <c r="G4607">
        <v>68.074501778941894</v>
      </c>
      <c r="H4607">
        <v>70.777734599399295</v>
      </c>
      <c r="I4607">
        <v>65.068880297844203</v>
      </c>
    </row>
    <row r="4608" spans="1:9" x14ac:dyDescent="0.15">
      <c r="A4608" t="s">
        <v>202</v>
      </c>
      <c r="B4608" t="s">
        <v>231</v>
      </c>
      <c r="C4608" t="s">
        <v>1</v>
      </c>
      <c r="D4608" t="s">
        <v>204</v>
      </c>
      <c r="E4608" t="s">
        <v>167</v>
      </c>
      <c r="F4608">
        <v>2016</v>
      </c>
      <c r="G4608">
        <v>71.263902443056296</v>
      </c>
      <c r="H4608">
        <v>74.594847220047697</v>
      </c>
      <c r="I4608">
        <v>67.497061277576407</v>
      </c>
    </row>
    <row r="4609" spans="1:9" x14ac:dyDescent="0.15">
      <c r="A4609" t="s">
        <v>202</v>
      </c>
      <c r="B4609" t="s">
        <v>231</v>
      </c>
      <c r="C4609" t="s">
        <v>205</v>
      </c>
      <c r="D4609" t="s">
        <v>204</v>
      </c>
      <c r="E4609" t="s">
        <v>167</v>
      </c>
      <c r="F4609">
        <v>2016</v>
      </c>
      <c r="G4609">
        <v>69.696544747972695</v>
      </c>
      <c r="H4609">
        <v>72.696029289673106</v>
      </c>
      <c r="I4609">
        <v>66.378768001380294</v>
      </c>
    </row>
    <row r="4610" spans="1:9" x14ac:dyDescent="0.15">
      <c r="A4610" t="s">
        <v>202</v>
      </c>
      <c r="B4610" t="s">
        <v>232</v>
      </c>
      <c r="C4610" t="s">
        <v>21</v>
      </c>
      <c r="D4610" t="s">
        <v>204</v>
      </c>
      <c r="E4610" t="s">
        <v>167</v>
      </c>
      <c r="F4610">
        <v>2016</v>
      </c>
      <c r="G4610">
        <v>69.088470554913002</v>
      </c>
      <c r="H4610">
        <v>71.790340536956407</v>
      </c>
      <c r="I4610">
        <v>65.903026548601105</v>
      </c>
    </row>
    <row r="4611" spans="1:9" x14ac:dyDescent="0.15">
      <c r="A4611" t="s">
        <v>202</v>
      </c>
      <c r="B4611" t="s">
        <v>232</v>
      </c>
      <c r="C4611" t="s">
        <v>1</v>
      </c>
      <c r="D4611" t="s">
        <v>204</v>
      </c>
      <c r="E4611" t="s">
        <v>167</v>
      </c>
      <c r="F4611">
        <v>2016</v>
      </c>
      <c r="G4611">
        <v>71.091046432039803</v>
      </c>
      <c r="H4611">
        <v>74.3884057150904</v>
      </c>
      <c r="I4611">
        <v>67.441498306842902</v>
      </c>
    </row>
    <row r="4612" spans="1:9" x14ac:dyDescent="0.15">
      <c r="A4612" t="s">
        <v>202</v>
      </c>
      <c r="B4612" t="s">
        <v>232</v>
      </c>
      <c r="C4612" t="s">
        <v>205</v>
      </c>
      <c r="D4612" t="s">
        <v>204</v>
      </c>
      <c r="E4612" t="s">
        <v>167</v>
      </c>
      <c r="F4612">
        <v>2016</v>
      </c>
      <c r="G4612">
        <v>70.099204755820296</v>
      </c>
      <c r="H4612">
        <v>73.108785384616397</v>
      </c>
      <c r="I4612">
        <v>66.639921649707105</v>
      </c>
    </row>
    <row r="4613" spans="1:9" x14ac:dyDescent="0.15">
      <c r="A4613" t="s">
        <v>202</v>
      </c>
      <c r="B4613" t="s">
        <v>233</v>
      </c>
      <c r="C4613" t="s">
        <v>21</v>
      </c>
      <c r="D4613" t="s">
        <v>204</v>
      </c>
      <c r="E4613" t="s">
        <v>167</v>
      </c>
      <c r="F4613">
        <v>2016</v>
      </c>
      <c r="G4613">
        <v>68.727613010898395</v>
      </c>
      <c r="H4613">
        <v>71.386294144085298</v>
      </c>
      <c r="I4613">
        <v>65.630186280454595</v>
      </c>
    </row>
    <row r="4614" spans="1:9" x14ac:dyDescent="0.15">
      <c r="A4614" t="s">
        <v>202</v>
      </c>
      <c r="B4614" t="s">
        <v>233</v>
      </c>
      <c r="C4614" t="s">
        <v>1</v>
      </c>
      <c r="D4614" t="s">
        <v>204</v>
      </c>
      <c r="E4614" t="s">
        <v>167</v>
      </c>
      <c r="F4614">
        <v>2016</v>
      </c>
      <c r="G4614">
        <v>69.730270382415199</v>
      </c>
      <c r="H4614">
        <v>72.8087249386016</v>
      </c>
      <c r="I4614">
        <v>66.200571981524106</v>
      </c>
    </row>
    <row r="4615" spans="1:9" x14ac:dyDescent="0.15">
      <c r="A4615" t="s">
        <v>202</v>
      </c>
      <c r="B4615" t="s">
        <v>233</v>
      </c>
      <c r="C4615" t="s">
        <v>205</v>
      </c>
      <c r="D4615" t="s">
        <v>204</v>
      </c>
      <c r="E4615" t="s">
        <v>167</v>
      </c>
      <c r="F4615">
        <v>2016</v>
      </c>
      <c r="G4615">
        <v>69.247643823781203</v>
      </c>
      <c r="H4615">
        <v>72.126474088330397</v>
      </c>
      <c r="I4615">
        <v>65.909523167865899</v>
      </c>
    </row>
    <row r="4616" spans="1:9" x14ac:dyDescent="0.15">
      <c r="A4616" t="s">
        <v>202</v>
      </c>
      <c r="B4616" t="s">
        <v>234</v>
      </c>
      <c r="C4616" t="s">
        <v>21</v>
      </c>
      <c r="D4616" t="s">
        <v>204</v>
      </c>
      <c r="E4616" t="s">
        <v>167</v>
      </c>
      <c r="F4616">
        <v>2016</v>
      </c>
      <c r="G4616">
        <v>68.981073292925302</v>
      </c>
      <c r="H4616">
        <v>71.606133576788096</v>
      </c>
      <c r="I4616">
        <v>65.799704620468503</v>
      </c>
    </row>
    <row r="4617" spans="1:9" x14ac:dyDescent="0.15">
      <c r="A4617" t="s">
        <v>202</v>
      </c>
      <c r="B4617" t="s">
        <v>234</v>
      </c>
      <c r="C4617" t="s">
        <v>1</v>
      </c>
      <c r="D4617" t="s">
        <v>204</v>
      </c>
      <c r="E4617" t="s">
        <v>167</v>
      </c>
      <c r="F4617">
        <v>2016</v>
      </c>
      <c r="G4617">
        <v>71.127489889845904</v>
      </c>
      <c r="H4617">
        <v>74.314412604095907</v>
      </c>
      <c r="I4617">
        <v>67.465148178895504</v>
      </c>
    </row>
    <row r="4618" spans="1:9" x14ac:dyDescent="0.15">
      <c r="A4618" t="s">
        <v>202</v>
      </c>
      <c r="B4618" t="s">
        <v>234</v>
      </c>
      <c r="C4618" t="s">
        <v>205</v>
      </c>
      <c r="D4618" t="s">
        <v>204</v>
      </c>
      <c r="E4618" t="s">
        <v>167</v>
      </c>
      <c r="F4618">
        <v>2016</v>
      </c>
      <c r="G4618">
        <v>70.083748450570198</v>
      </c>
      <c r="H4618">
        <v>72.906583698723495</v>
      </c>
      <c r="I4618">
        <v>66.713450479954005</v>
      </c>
    </row>
    <row r="4619" spans="1:9" x14ac:dyDescent="0.15">
      <c r="A4619" t="s">
        <v>202</v>
      </c>
      <c r="B4619" t="s">
        <v>235</v>
      </c>
      <c r="C4619" t="s">
        <v>21</v>
      </c>
      <c r="D4619" t="s">
        <v>204</v>
      </c>
      <c r="E4619" t="s">
        <v>167</v>
      </c>
      <c r="F4619">
        <v>2016</v>
      </c>
      <c r="G4619">
        <v>68.759209063624297</v>
      </c>
      <c r="H4619">
        <v>71.483393708504295</v>
      </c>
      <c r="I4619">
        <v>65.561646994667299</v>
      </c>
    </row>
    <row r="4620" spans="1:9" x14ac:dyDescent="0.15">
      <c r="A4620" t="s">
        <v>202</v>
      </c>
      <c r="B4620" t="s">
        <v>235</v>
      </c>
      <c r="C4620" t="s">
        <v>1</v>
      </c>
      <c r="D4620" t="s">
        <v>204</v>
      </c>
      <c r="E4620" t="s">
        <v>167</v>
      </c>
      <c r="F4620">
        <v>2016</v>
      </c>
      <c r="G4620">
        <v>70.473463007265394</v>
      </c>
      <c r="H4620">
        <v>73.576480246237296</v>
      </c>
      <c r="I4620">
        <v>66.891367501269301</v>
      </c>
    </row>
    <row r="4621" spans="1:9" x14ac:dyDescent="0.15">
      <c r="A4621" t="s">
        <v>202</v>
      </c>
      <c r="B4621" t="s">
        <v>235</v>
      </c>
      <c r="C4621" t="s">
        <v>205</v>
      </c>
      <c r="D4621" t="s">
        <v>204</v>
      </c>
      <c r="E4621" t="s">
        <v>167</v>
      </c>
      <c r="F4621">
        <v>2016</v>
      </c>
      <c r="G4621">
        <v>69.647290521807406</v>
      </c>
      <c r="H4621">
        <v>72.593920773172997</v>
      </c>
      <c r="I4621">
        <v>66.268910678811807</v>
      </c>
    </row>
    <row r="4622" spans="1:9" x14ac:dyDescent="0.15">
      <c r="A4622" t="s">
        <v>202</v>
      </c>
      <c r="B4622" t="s">
        <v>236</v>
      </c>
      <c r="C4622" t="s">
        <v>21</v>
      </c>
      <c r="D4622" t="s">
        <v>204</v>
      </c>
      <c r="E4622" t="s">
        <v>167</v>
      </c>
      <c r="F4622">
        <v>2016</v>
      </c>
      <c r="G4622">
        <v>70.033016936781806</v>
      </c>
      <c r="H4622">
        <v>72.867856770762799</v>
      </c>
      <c r="I4622">
        <v>66.854331309730995</v>
      </c>
    </row>
    <row r="4623" spans="1:9" x14ac:dyDescent="0.15">
      <c r="A4623" t="s">
        <v>202</v>
      </c>
      <c r="B4623" t="s">
        <v>236</v>
      </c>
      <c r="C4623" t="s">
        <v>1</v>
      </c>
      <c r="D4623" t="s">
        <v>204</v>
      </c>
      <c r="E4623" t="s">
        <v>167</v>
      </c>
      <c r="F4623">
        <v>2016</v>
      </c>
      <c r="G4623">
        <v>71.816101498655101</v>
      </c>
      <c r="H4623">
        <v>75.157042460310905</v>
      </c>
      <c r="I4623">
        <v>68.047740568612696</v>
      </c>
    </row>
    <row r="4624" spans="1:9" x14ac:dyDescent="0.15">
      <c r="A4624" t="s">
        <v>202</v>
      </c>
      <c r="B4624" t="s">
        <v>236</v>
      </c>
      <c r="C4624" t="s">
        <v>205</v>
      </c>
      <c r="D4624" t="s">
        <v>204</v>
      </c>
      <c r="E4624" t="s">
        <v>167</v>
      </c>
      <c r="F4624">
        <v>2016</v>
      </c>
      <c r="G4624">
        <v>70.929743134162393</v>
      </c>
      <c r="H4624">
        <v>74.0156297016932</v>
      </c>
      <c r="I4624">
        <v>67.405803254806898</v>
      </c>
    </row>
    <row r="4625" spans="1:9" x14ac:dyDescent="0.15">
      <c r="A4625" t="s">
        <v>202</v>
      </c>
      <c r="B4625" t="s">
        <v>237</v>
      </c>
      <c r="C4625" t="s">
        <v>21</v>
      </c>
      <c r="D4625" t="s">
        <v>204</v>
      </c>
      <c r="E4625" t="s">
        <v>167</v>
      </c>
      <c r="F4625">
        <v>2016</v>
      </c>
      <c r="G4625">
        <v>67.656845676408906</v>
      </c>
      <c r="H4625">
        <v>70.352097417598799</v>
      </c>
      <c r="I4625">
        <v>64.453259024946107</v>
      </c>
    </row>
    <row r="4626" spans="1:9" x14ac:dyDescent="0.15">
      <c r="A4626" t="s">
        <v>202</v>
      </c>
      <c r="B4626" t="s">
        <v>237</v>
      </c>
      <c r="C4626" t="s">
        <v>1</v>
      </c>
      <c r="D4626" t="s">
        <v>204</v>
      </c>
      <c r="E4626" t="s">
        <v>167</v>
      </c>
      <c r="F4626">
        <v>2016</v>
      </c>
      <c r="G4626">
        <v>70.993724136131306</v>
      </c>
      <c r="H4626">
        <v>74.162290985946896</v>
      </c>
      <c r="I4626">
        <v>67.337570611697004</v>
      </c>
    </row>
    <row r="4627" spans="1:9" x14ac:dyDescent="0.15">
      <c r="A4627" t="s">
        <v>202</v>
      </c>
      <c r="B4627" t="s">
        <v>237</v>
      </c>
      <c r="C4627" t="s">
        <v>205</v>
      </c>
      <c r="D4627" t="s">
        <v>204</v>
      </c>
      <c r="E4627" t="s">
        <v>167</v>
      </c>
      <c r="F4627">
        <v>2016</v>
      </c>
      <c r="G4627">
        <v>69.283342903092205</v>
      </c>
      <c r="H4627">
        <v>72.196959043946094</v>
      </c>
      <c r="I4627">
        <v>65.996367935473003</v>
      </c>
    </row>
    <row r="4628" spans="1:9" x14ac:dyDescent="0.15">
      <c r="A4628" t="s">
        <v>202</v>
      </c>
      <c r="B4628" t="s">
        <v>238</v>
      </c>
      <c r="C4628" t="s">
        <v>21</v>
      </c>
      <c r="D4628" t="s">
        <v>204</v>
      </c>
      <c r="E4628" t="s">
        <v>167</v>
      </c>
      <c r="F4628">
        <v>2016</v>
      </c>
      <c r="G4628">
        <v>68.574711191610106</v>
      </c>
      <c r="H4628">
        <v>71.223035389756703</v>
      </c>
      <c r="I4628">
        <v>65.526266007796806</v>
      </c>
    </row>
    <row r="4629" spans="1:9" x14ac:dyDescent="0.15">
      <c r="A4629" t="s">
        <v>202</v>
      </c>
      <c r="B4629" t="s">
        <v>238</v>
      </c>
      <c r="C4629" t="s">
        <v>1</v>
      </c>
      <c r="D4629" t="s">
        <v>204</v>
      </c>
      <c r="E4629" t="s">
        <v>167</v>
      </c>
      <c r="F4629">
        <v>2016</v>
      </c>
      <c r="G4629">
        <v>70.056408921046895</v>
      </c>
      <c r="H4629">
        <v>73.232493868165903</v>
      </c>
      <c r="I4629">
        <v>66.516486397787105</v>
      </c>
    </row>
    <row r="4630" spans="1:9" x14ac:dyDescent="0.15">
      <c r="A4630" t="s">
        <v>202</v>
      </c>
      <c r="B4630" t="s">
        <v>238</v>
      </c>
      <c r="C4630" t="s">
        <v>205</v>
      </c>
      <c r="D4630" t="s">
        <v>204</v>
      </c>
      <c r="E4630" t="s">
        <v>167</v>
      </c>
      <c r="F4630">
        <v>2016</v>
      </c>
      <c r="G4630">
        <v>69.347711826792306</v>
      </c>
      <c r="H4630">
        <v>72.262621964769906</v>
      </c>
      <c r="I4630">
        <v>65.986853091236796</v>
      </c>
    </row>
    <row r="4631" spans="1:9" x14ac:dyDescent="0.15">
      <c r="A4631" t="s">
        <v>202</v>
      </c>
      <c r="B4631" t="s">
        <v>239</v>
      </c>
      <c r="C4631" t="s">
        <v>21</v>
      </c>
      <c r="D4631" t="s">
        <v>204</v>
      </c>
      <c r="E4631" t="s">
        <v>167</v>
      </c>
      <c r="F4631">
        <v>2016</v>
      </c>
      <c r="G4631">
        <v>69.003730691901595</v>
      </c>
      <c r="H4631">
        <v>71.698299505373498</v>
      </c>
      <c r="I4631">
        <v>65.788862320462698</v>
      </c>
    </row>
    <row r="4632" spans="1:9" x14ac:dyDescent="0.15">
      <c r="A4632" t="s">
        <v>202</v>
      </c>
      <c r="B4632" t="s">
        <v>239</v>
      </c>
      <c r="C4632" t="s">
        <v>1</v>
      </c>
      <c r="D4632" t="s">
        <v>204</v>
      </c>
      <c r="E4632" t="s">
        <v>167</v>
      </c>
      <c r="F4632">
        <v>2016</v>
      </c>
      <c r="G4632">
        <v>70.734936318873395</v>
      </c>
      <c r="H4632">
        <v>74.002269624500897</v>
      </c>
      <c r="I4632">
        <v>67.137821854834897</v>
      </c>
    </row>
    <row r="4633" spans="1:9" x14ac:dyDescent="0.15">
      <c r="A4633" t="s">
        <v>202</v>
      </c>
      <c r="B4633" t="s">
        <v>239</v>
      </c>
      <c r="C4633" t="s">
        <v>205</v>
      </c>
      <c r="D4633" t="s">
        <v>204</v>
      </c>
      <c r="E4633" t="s">
        <v>167</v>
      </c>
      <c r="F4633">
        <v>2016</v>
      </c>
      <c r="G4633">
        <v>69.887267406971304</v>
      </c>
      <c r="H4633">
        <v>72.781412699108898</v>
      </c>
      <c r="I4633">
        <v>66.468944632975607</v>
      </c>
    </row>
    <row r="4634" spans="1:9" x14ac:dyDescent="0.15">
      <c r="A4634" t="s">
        <v>202</v>
      </c>
      <c r="B4634" t="s">
        <v>240</v>
      </c>
      <c r="C4634" t="s">
        <v>21</v>
      </c>
      <c r="D4634" t="s">
        <v>204</v>
      </c>
      <c r="E4634" t="s">
        <v>167</v>
      </c>
      <c r="F4634">
        <v>2016</v>
      </c>
      <c r="G4634">
        <v>67.707607013268898</v>
      </c>
      <c r="H4634">
        <v>70.2554468087353</v>
      </c>
      <c r="I4634">
        <v>64.729328337847207</v>
      </c>
    </row>
    <row r="4635" spans="1:9" x14ac:dyDescent="0.15">
      <c r="A4635" t="s">
        <v>202</v>
      </c>
      <c r="B4635" t="s">
        <v>240</v>
      </c>
      <c r="C4635" t="s">
        <v>1</v>
      </c>
      <c r="D4635" t="s">
        <v>204</v>
      </c>
      <c r="E4635" t="s">
        <v>167</v>
      </c>
      <c r="F4635">
        <v>2016</v>
      </c>
      <c r="G4635">
        <v>69.791870554360202</v>
      </c>
      <c r="H4635">
        <v>72.974427466526805</v>
      </c>
      <c r="I4635">
        <v>66.213588106277996</v>
      </c>
    </row>
    <row r="4636" spans="1:9" x14ac:dyDescent="0.15">
      <c r="A4636" t="s">
        <v>202</v>
      </c>
      <c r="B4636" t="s">
        <v>240</v>
      </c>
      <c r="C4636" t="s">
        <v>205</v>
      </c>
      <c r="D4636" t="s">
        <v>204</v>
      </c>
      <c r="E4636" t="s">
        <v>167</v>
      </c>
      <c r="F4636">
        <v>2016</v>
      </c>
      <c r="G4636">
        <v>68.764676762179604</v>
      </c>
      <c r="H4636">
        <v>71.678731942011794</v>
      </c>
      <c r="I4636">
        <v>65.424050605498905</v>
      </c>
    </row>
    <row r="4637" spans="1:9" x14ac:dyDescent="0.15">
      <c r="A4637" t="s">
        <v>202</v>
      </c>
      <c r="B4637" t="s">
        <v>241</v>
      </c>
      <c r="C4637" t="s">
        <v>21</v>
      </c>
      <c r="D4637" t="s">
        <v>204</v>
      </c>
      <c r="E4637" t="s">
        <v>167</v>
      </c>
      <c r="F4637">
        <v>2016</v>
      </c>
      <c r="G4637">
        <v>68.343465077191595</v>
      </c>
      <c r="H4637">
        <v>70.999188308932304</v>
      </c>
      <c r="I4637">
        <v>65.226128375239</v>
      </c>
    </row>
    <row r="4638" spans="1:9" x14ac:dyDescent="0.15">
      <c r="A4638" t="s">
        <v>202</v>
      </c>
      <c r="B4638" t="s">
        <v>241</v>
      </c>
      <c r="C4638" t="s">
        <v>1</v>
      </c>
      <c r="D4638" t="s">
        <v>204</v>
      </c>
      <c r="E4638" t="s">
        <v>167</v>
      </c>
      <c r="F4638">
        <v>2016</v>
      </c>
      <c r="G4638">
        <v>70.251637240276395</v>
      </c>
      <c r="H4638">
        <v>73.408004746841002</v>
      </c>
      <c r="I4638">
        <v>66.745465445234004</v>
      </c>
    </row>
    <row r="4639" spans="1:9" x14ac:dyDescent="0.15">
      <c r="A4639" t="s">
        <v>202</v>
      </c>
      <c r="B4639" t="s">
        <v>241</v>
      </c>
      <c r="C4639" t="s">
        <v>205</v>
      </c>
      <c r="D4639" t="s">
        <v>204</v>
      </c>
      <c r="E4639" t="s">
        <v>167</v>
      </c>
      <c r="F4639">
        <v>2016</v>
      </c>
      <c r="G4639">
        <v>69.327033213342503</v>
      </c>
      <c r="H4639">
        <v>72.200675598512404</v>
      </c>
      <c r="I4639">
        <v>66.103286132151396</v>
      </c>
    </row>
    <row r="4640" spans="1:9" x14ac:dyDescent="0.15">
      <c r="A4640" t="s">
        <v>202</v>
      </c>
      <c r="B4640" t="s">
        <v>242</v>
      </c>
      <c r="C4640" t="s">
        <v>21</v>
      </c>
      <c r="D4640" t="s">
        <v>204</v>
      </c>
      <c r="E4640" t="s">
        <v>167</v>
      </c>
      <c r="F4640">
        <v>2016</v>
      </c>
      <c r="G4640">
        <v>66.911596530298397</v>
      </c>
      <c r="H4640">
        <v>69.417822892177199</v>
      </c>
      <c r="I4640">
        <v>63.912489504739597</v>
      </c>
    </row>
    <row r="4641" spans="1:9" x14ac:dyDescent="0.15">
      <c r="A4641" t="s">
        <v>202</v>
      </c>
      <c r="B4641" t="s">
        <v>242</v>
      </c>
      <c r="C4641" t="s">
        <v>1</v>
      </c>
      <c r="D4641" t="s">
        <v>204</v>
      </c>
      <c r="E4641" t="s">
        <v>167</v>
      </c>
      <c r="F4641">
        <v>2016</v>
      </c>
      <c r="G4641">
        <v>69.7141153854339</v>
      </c>
      <c r="H4641">
        <v>72.838525074030201</v>
      </c>
      <c r="I4641">
        <v>66.205738255646594</v>
      </c>
    </row>
    <row r="4642" spans="1:9" x14ac:dyDescent="0.15">
      <c r="A4642" t="s">
        <v>202</v>
      </c>
      <c r="B4642" t="s">
        <v>242</v>
      </c>
      <c r="C4642" t="s">
        <v>205</v>
      </c>
      <c r="D4642" t="s">
        <v>204</v>
      </c>
      <c r="E4642" t="s">
        <v>167</v>
      </c>
      <c r="F4642">
        <v>2016</v>
      </c>
      <c r="G4642">
        <v>68.321564158145193</v>
      </c>
      <c r="H4642">
        <v>71.131237516068296</v>
      </c>
      <c r="I4642">
        <v>65.046115814085198</v>
      </c>
    </row>
    <row r="4643" spans="1:9" x14ac:dyDescent="0.15">
      <c r="A4643" t="s">
        <v>202</v>
      </c>
      <c r="B4643" t="s">
        <v>243</v>
      </c>
      <c r="C4643" t="s">
        <v>21</v>
      </c>
      <c r="D4643" t="s">
        <v>204</v>
      </c>
      <c r="E4643" t="s">
        <v>167</v>
      </c>
      <c r="F4643">
        <v>2016</v>
      </c>
      <c r="G4643">
        <v>69.382476442665606</v>
      </c>
      <c r="H4643">
        <v>72.103916660688299</v>
      </c>
      <c r="I4643">
        <v>66.247982421310596</v>
      </c>
    </row>
    <row r="4644" spans="1:9" x14ac:dyDescent="0.15">
      <c r="A4644" t="s">
        <v>202</v>
      </c>
      <c r="B4644" t="s">
        <v>243</v>
      </c>
      <c r="C4644" t="s">
        <v>1</v>
      </c>
      <c r="D4644" t="s">
        <v>204</v>
      </c>
      <c r="E4644" t="s">
        <v>167</v>
      </c>
      <c r="F4644">
        <v>2016</v>
      </c>
      <c r="G4644">
        <v>70.826947358679703</v>
      </c>
      <c r="H4644">
        <v>74.025291648101003</v>
      </c>
      <c r="I4644">
        <v>67.221124135346898</v>
      </c>
    </row>
    <row r="4645" spans="1:9" x14ac:dyDescent="0.15">
      <c r="A4645" t="s">
        <v>202</v>
      </c>
      <c r="B4645" t="s">
        <v>243</v>
      </c>
      <c r="C4645" t="s">
        <v>205</v>
      </c>
      <c r="D4645" t="s">
        <v>204</v>
      </c>
      <c r="E4645" t="s">
        <v>167</v>
      </c>
      <c r="F4645">
        <v>2016</v>
      </c>
      <c r="G4645">
        <v>70.137261537122001</v>
      </c>
      <c r="H4645">
        <v>73.077407436584195</v>
      </c>
      <c r="I4645">
        <v>66.778480895318495</v>
      </c>
    </row>
    <row r="4646" spans="1:9" x14ac:dyDescent="0.15">
      <c r="A4646" t="s">
        <v>202</v>
      </c>
      <c r="B4646" t="s">
        <v>244</v>
      </c>
      <c r="C4646" t="s">
        <v>21</v>
      </c>
      <c r="D4646" t="s">
        <v>204</v>
      </c>
      <c r="E4646" t="s">
        <v>167</v>
      </c>
      <c r="F4646">
        <v>2016</v>
      </c>
      <c r="G4646">
        <v>67.521249569324695</v>
      </c>
      <c r="H4646">
        <v>70.283570260846005</v>
      </c>
      <c r="I4646">
        <v>64.453369867135095</v>
      </c>
    </row>
    <row r="4647" spans="1:9" x14ac:dyDescent="0.15">
      <c r="A4647" t="s">
        <v>202</v>
      </c>
      <c r="B4647" t="s">
        <v>244</v>
      </c>
      <c r="C4647" t="s">
        <v>1</v>
      </c>
      <c r="D4647" t="s">
        <v>204</v>
      </c>
      <c r="E4647" t="s">
        <v>167</v>
      </c>
      <c r="F4647">
        <v>2016</v>
      </c>
      <c r="G4647">
        <v>69.700570596111007</v>
      </c>
      <c r="H4647">
        <v>72.927033387296603</v>
      </c>
      <c r="I4647">
        <v>66.029972199768096</v>
      </c>
    </row>
    <row r="4648" spans="1:9" x14ac:dyDescent="0.15">
      <c r="A4648" t="s">
        <v>202</v>
      </c>
      <c r="B4648" t="s">
        <v>244</v>
      </c>
      <c r="C4648" t="s">
        <v>205</v>
      </c>
      <c r="D4648" t="s">
        <v>204</v>
      </c>
      <c r="E4648" t="s">
        <v>167</v>
      </c>
      <c r="F4648">
        <v>2016</v>
      </c>
      <c r="G4648">
        <v>68.569270154746604</v>
      </c>
      <c r="H4648">
        <v>71.533086395227301</v>
      </c>
      <c r="I4648">
        <v>65.211776955558307</v>
      </c>
    </row>
    <row r="4649" spans="1:9" x14ac:dyDescent="0.15">
      <c r="A4649" t="s">
        <v>202</v>
      </c>
      <c r="B4649" t="s">
        <v>245</v>
      </c>
      <c r="C4649" t="s">
        <v>21</v>
      </c>
      <c r="D4649" t="s">
        <v>204</v>
      </c>
      <c r="E4649" t="s">
        <v>167</v>
      </c>
      <c r="F4649">
        <v>2016</v>
      </c>
      <c r="G4649">
        <v>68.437447996374601</v>
      </c>
      <c r="H4649">
        <v>71.182077563495397</v>
      </c>
      <c r="I4649">
        <v>65.373572381532</v>
      </c>
    </row>
    <row r="4650" spans="1:9" x14ac:dyDescent="0.15">
      <c r="A4650" t="s">
        <v>202</v>
      </c>
      <c r="B4650" t="s">
        <v>245</v>
      </c>
      <c r="C4650" t="s">
        <v>1</v>
      </c>
      <c r="D4650" t="s">
        <v>204</v>
      </c>
      <c r="E4650" t="s">
        <v>167</v>
      </c>
      <c r="F4650">
        <v>2016</v>
      </c>
      <c r="G4650">
        <v>70.303459035401701</v>
      </c>
      <c r="H4650">
        <v>73.561541164358005</v>
      </c>
      <c r="I4650">
        <v>66.652791326256605</v>
      </c>
    </row>
    <row r="4651" spans="1:9" x14ac:dyDescent="0.15">
      <c r="A4651" t="s">
        <v>202</v>
      </c>
      <c r="B4651" t="s">
        <v>245</v>
      </c>
      <c r="C4651" t="s">
        <v>205</v>
      </c>
      <c r="D4651" t="s">
        <v>204</v>
      </c>
      <c r="E4651" t="s">
        <v>167</v>
      </c>
      <c r="F4651">
        <v>2016</v>
      </c>
      <c r="G4651">
        <v>69.367147564893301</v>
      </c>
      <c r="H4651">
        <v>72.348566681696099</v>
      </c>
      <c r="I4651">
        <v>65.982331721997696</v>
      </c>
    </row>
    <row r="4652" spans="1:9" x14ac:dyDescent="0.15">
      <c r="A4652" t="s">
        <v>202</v>
      </c>
      <c r="B4652" t="s">
        <v>246</v>
      </c>
      <c r="C4652" t="s">
        <v>21</v>
      </c>
      <c r="D4652" t="s">
        <v>204</v>
      </c>
      <c r="E4652" t="s">
        <v>167</v>
      </c>
      <c r="F4652">
        <v>2016</v>
      </c>
      <c r="G4652">
        <v>68.1771590793211</v>
      </c>
      <c r="H4652">
        <v>70.842399120233594</v>
      </c>
      <c r="I4652">
        <v>64.996626984414107</v>
      </c>
    </row>
    <row r="4653" spans="1:9" x14ac:dyDescent="0.15">
      <c r="A4653" t="s">
        <v>202</v>
      </c>
      <c r="B4653" t="s">
        <v>246</v>
      </c>
      <c r="C4653" t="s">
        <v>1</v>
      </c>
      <c r="D4653" t="s">
        <v>204</v>
      </c>
      <c r="E4653" t="s">
        <v>167</v>
      </c>
      <c r="F4653">
        <v>2016</v>
      </c>
      <c r="G4653">
        <v>70.243084217996298</v>
      </c>
      <c r="H4653">
        <v>73.522611775056802</v>
      </c>
      <c r="I4653">
        <v>66.4939011577044</v>
      </c>
    </row>
    <row r="4654" spans="1:9" x14ac:dyDescent="0.15">
      <c r="A4654" t="s">
        <v>202</v>
      </c>
      <c r="B4654" t="s">
        <v>246</v>
      </c>
      <c r="C4654" t="s">
        <v>205</v>
      </c>
      <c r="D4654" t="s">
        <v>204</v>
      </c>
      <c r="E4654" t="s">
        <v>167</v>
      </c>
      <c r="F4654">
        <v>2016</v>
      </c>
      <c r="G4654">
        <v>69.214315458451694</v>
      </c>
      <c r="H4654">
        <v>72.139256485425094</v>
      </c>
      <c r="I4654">
        <v>65.763474171328298</v>
      </c>
    </row>
    <row r="4655" spans="1:9" x14ac:dyDescent="0.15">
      <c r="A4655" t="s">
        <v>202</v>
      </c>
      <c r="B4655" t="s">
        <v>247</v>
      </c>
      <c r="C4655" t="s">
        <v>21</v>
      </c>
      <c r="D4655" t="s">
        <v>204</v>
      </c>
      <c r="E4655" t="s">
        <v>167</v>
      </c>
      <c r="F4655">
        <v>2016</v>
      </c>
      <c r="G4655">
        <v>70.065194833791196</v>
      </c>
      <c r="H4655">
        <v>72.9821246397956</v>
      </c>
      <c r="I4655">
        <v>66.862090934474395</v>
      </c>
    </row>
    <row r="4656" spans="1:9" x14ac:dyDescent="0.15">
      <c r="A4656" t="s">
        <v>202</v>
      </c>
      <c r="B4656" t="s">
        <v>247</v>
      </c>
      <c r="C4656" t="s">
        <v>1</v>
      </c>
      <c r="D4656" t="s">
        <v>204</v>
      </c>
      <c r="E4656" t="s">
        <v>167</v>
      </c>
      <c r="F4656">
        <v>2016</v>
      </c>
      <c r="G4656">
        <v>72.433265495150195</v>
      </c>
      <c r="H4656">
        <v>75.701634016808597</v>
      </c>
      <c r="I4656">
        <v>68.567828970210002</v>
      </c>
    </row>
    <row r="4657" spans="1:9" x14ac:dyDescent="0.15">
      <c r="A4657" t="s">
        <v>202</v>
      </c>
      <c r="B4657" t="s">
        <v>247</v>
      </c>
      <c r="C4657" t="s">
        <v>205</v>
      </c>
      <c r="D4657" t="s">
        <v>204</v>
      </c>
      <c r="E4657" t="s">
        <v>167</v>
      </c>
      <c r="F4657">
        <v>2016</v>
      </c>
      <c r="G4657">
        <v>71.210694401092098</v>
      </c>
      <c r="H4657">
        <v>74.227807902854394</v>
      </c>
      <c r="I4657">
        <v>67.702042608291904</v>
      </c>
    </row>
    <row r="4658" spans="1:9" x14ac:dyDescent="0.15">
      <c r="A4658" t="s">
        <v>202</v>
      </c>
      <c r="B4658" t="s">
        <v>248</v>
      </c>
      <c r="C4658" t="s">
        <v>21</v>
      </c>
      <c r="D4658" t="s">
        <v>204</v>
      </c>
      <c r="E4658" t="s">
        <v>167</v>
      </c>
      <c r="F4658">
        <v>2016</v>
      </c>
      <c r="G4658">
        <v>70.859190133893904</v>
      </c>
      <c r="H4658">
        <v>73.655396704593997</v>
      </c>
      <c r="I4658">
        <v>67.646983910319804</v>
      </c>
    </row>
    <row r="4659" spans="1:9" x14ac:dyDescent="0.15">
      <c r="A4659" t="s">
        <v>202</v>
      </c>
      <c r="B4659" t="s">
        <v>248</v>
      </c>
      <c r="C4659" t="s">
        <v>1</v>
      </c>
      <c r="D4659" t="s">
        <v>204</v>
      </c>
      <c r="E4659" t="s">
        <v>167</v>
      </c>
      <c r="F4659">
        <v>2016</v>
      </c>
      <c r="G4659">
        <v>71.277845938982097</v>
      </c>
      <c r="H4659">
        <v>74.466936633346705</v>
      </c>
      <c r="I4659">
        <v>67.706740886493506</v>
      </c>
    </row>
    <row r="4660" spans="1:9" x14ac:dyDescent="0.15">
      <c r="A4660" t="s">
        <v>202</v>
      </c>
      <c r="B4660" t="s">
        <v>248</v>
      </c>
      <c r="C4660" t="s">
        <v>205</v>
      </c>
      <c r="D4660" t="s">
        <v>204</v>
      </c>
      <c r="E4660" t="s">
        <v>167</v>
      </c>
      <c r="F4660">
        <v>2016</v>
      </c>
      <c r="G4660">
        <v>71.097259230867095</v>
      </c>
      <c r="H4660">
        <v>74.098507824820203</v>
      </c>
      <c r="I4660">
        <v>67.704983812948797</v>
      </c>
    </row>
    <row r="4661" spans="1:9" x14ac:dyDescent="0.15">
      <c r="A4661" t="s">
        <v>202</v>
      </c>
      <c r="B4661" t="s">
        <v>249</v>
      </c>
      <c r="C4661" t="s">
        <v>21</v>
      </c>
      <c r="D4661" t="s">
        <v>204</v>
      </c>
      <c r="E4661" t="s">
        <v>167</v>
      </c>
      <c r="F4661">
        <v>2016</v>
      </c>
      <c r="G4661">
        <v>70.028876628377702</v>
      </c>
      <c r="H4661">
        <v>72.741731082089501</v>
      </c>
      <c r="I4661">
        <v>66.755106322646995</v>
      </c>
    </row>
    <row r="4662" spans="1:9" x14ac:dyDescent="0.15">
      <c r="A4662" t="s">
        <v>202</v>
      </c>
      <c r="B4662" t="s">
        <v>249</v>
      </c>
      <c r="C4662" t="s">
        <v>1</v>
      </c>
      <c r="D4662" t="s">
        <v>204</v>
      </c>
      <c r="E4662" t="s">
        <v>167</v>
      </c>
      <c r="F4662">
        <v>2016</v>
      </c>
      <c r="G4662">
        <v>71.2538556828125</v>
      </c>
      <c r="H4662">
        <v>74.451588097986203</v>
      </c>
      <c r="I4662">
        <v>67.603676890184104</v>
      </c>
    </row>
    <row r="4663" spans="1:9" x14ac:dyDescent="0.15">
      <c r="A4663" t="s">
        <v>202</v>
      </c>
      <c r="B4663" t="s">
        <v>249</v>
      </c>
      <c r="C4663" t="s">
        <v>205</v>
      </c>
      <c r="D4663" t="s">
        <v>204</v>
      </c>
      <c r="E4663" t="s">
        <v>167</v>
      </c>
      <c r="F4663">
        <v>2016</v>
      </c>
      <c r="G4663">
        <v>70.670078381614701</v>
      </c>
      <c r="H4663">
        <v>73.621164944832302</v>
      </c>
      <c r="I4663">
        <v>67.263164592547199</v>
      </c>
    </row>
    <row r="4664" spans="1:9" x14ac:dyDescent="0.15">
      <c r="A4664" t="s">
        <v>202</v>
      </c>
      <c r="B4664" t="s">
        <v>250</v>
      </c>
      <c r="C4664" t="s">
        <v>21</v>
      </c>
      <c r="D4664" t="s">
        <v>204</v>
      </c>
      <c r="E4664" t="s">
        <v>167</v>
      </c>
      <c r="F4664">
        <v>2016</v>
      </c>
      <c r="G4664">
        <v>69.989320071820202</v>
      </c>
      <c r="H4664">
        <v>72.774719824241899</v>
      </c>
      <c r="I4664">
        <v>66.660702554037101</v>
      </c>
    </row>
    <row r="4665" spans="1:9" x14ac:dyDescent="0.15">
      <c r="A4665" t="s">
        <v>202</v>
      </c>
      <c r="B4665" t="s">
        <v>250</v>
      </c>
      <c r="C4665" t="s">
        <v>1</v>
      </c>
      <c r="D4665" t="s">
        <v>204</v>
      </c>
      <c r="E4665" t="s">
        <v>167</v>
      </c>
      <c r="F4665">
        <v>2016</v>
      </c>
      <c r="G4665">
        <v>71.361795754114098</v>
      </c>
      <c r="H4665">
        <v>74.712767702451799</v>
      </c>
      <c r="I4665">
        <v>67.740462380431893</v>
      </c>
    </row>
    <row r="4666" spans="1:9" x14ac:dyDescent="0.15">
      <c r="A4666" t="s">
        <v>202</v>
      </c>
      <c r="B4666" t="s">
        <v>250</v>
      </c>
      <c r="C4666" t="s">
        <v>205</v>
      </c>
      <c r="D4666" t="s">
        <v>204</v>
      </c>
      <c r="E4666" t="s">
        <v>167</v>
      </c>
      <c r="F4666">
        <v>2016</v>
      </c>
      <c r="G4666">
        <v>70.707640314091407</v>
      </c>
      <c r="H4666">
        <v>73.717039192633294</v>
      </c>
      <c r="I4666">
        <v>67.220995493626006</v>
      </c>
    </row>
    <row r="4667" spans="1:9" x14ac:dyDescent="0.15">
      <c r="A4667" t="s">
        <v>202</v>
      </c>
      <c r="B4667" t="s">
        <v>251</v>
      </c>
      <c r="C4667" t="s">
        <v>21</v>
      </c>
      <c r="D4667" t="s">
        <v>204</v>
      </c>
      <c r="E4667" t="s">
        <v>167</v>
      </c>
      <c r="F4667">
        <v>2016</v>
      </c>
      <c r="G4667">
        <v>69.593534361124497</v>
      </c>
      <c r="H4667">
        <v>72.356668528872902</v>
      </c>
      <c r="I4667">
        <v>66.467023064795399</v>
      </c>
    </row>
    <row r="4668" spans="1:9" x14ac:dyDescent="0.15">
      <c r="A4668" t="s">
        <v>202</v>
      </c>
      <c r="B4668" t="s">
        <v>251</v>
      </c>
      <c r="C4668" t="s">
        <v>1</v>
      </c>
      <c r="D4668" t="s">
        <v>204</v>
      </c>
      <c r="E4668" t="s">
        <v>167</v>
      </c>
      <c r="F4668">
        <v>2016</v>
      </c>
      <c r="G4668">
        <v>70.516921816491504</v>
      </c>
      <c r="H4668">
        <v>73.740836949152794</v>
      </c>
      <c r="I4668">
        <v>66.8744256061009</v>
      </c>
    </row>
    <row r="4669" spans="1:9" x14ac:dyDescent="0.15">
      <c r="A4669" t="s">
        <v>202</v>
      </c>
      <c r="B4669" t="s">
        <v>251</v>
      </c>
      <c r="C4669" t="s">
        <v>205</v>
      </c>
      <c r="D4669" t="s">
        <v>204</v>
      </c>
      <c r="E4669" t="s">
        <v>167</v>
      </c>
      <c r="F4669">
        <v>2016</v>
      </c>
      <c r="G4669">
        <v>70.061592267509198</v>
      </c>
      <c r="H4669">
        <v>73.054523829497597</v>
      </c>
      <c r="I4669">
        <v>66.642686348550001</v>
      </c>
    </row>
    <row r="4670" spans="1:9" x14ac:dyDescent="0.15">
      <c r="A4670" t="s">
        <v>202</v>
      </c>
      <c r="B4670" t="s">
        <v>252</v>
      </c>
      <c r="C4670" t="s">
        <v>21</v>
      </c>
      <c r="D4670" t="s">
        <v>204</v>
      </c>
      <c r="E4670" t="s">
        <v>167</v>
      </c>
      <c r="F4670">
        <v>2016</v>
      </c>
      <c r="G4670">
        <v>69.861319008005097</v>
      </c>
      <c r="H4670">
        <v>72.605462652352799</v>
      </c>
      <c r="I4670">
        <v>66.610208485950906</v>
      </c>
    </row>
    <row r="4671" spans="1:9" x14ac:dyDescent="0.15">
      <c r="A4671" t="s">
        <v>202</v>
      </c>
      <c r="B4671" t="s">
        <v>252</v>
      </c>
      <c r="C4671" t="s">
        <v>1</v>
      </c>
      <c r="D4671" t="s">
        <v>204</v>
      </c>
      <c r="E4671" t="s">
        <v>167</v>
      </c>
      <c r="F4671">
        <v>2016</v>
      </c>
      <c r="G4671">
        <v>70.933425655465498</v>
      </c>
      <c r="H4671">
        <v>74.136062185355101</v>
      </c>
      <c r="I4671">
        <v>67.114927559205299</v>
      </c>
    </row>
    <row r="4672" spans="1:9" x14ac:dyDescent="0.15">
      <c r="A4672" t="s">
        <v>202</v>
      </c>
      <c r="B4672" t="s">
        <v>252</v>
      </c>
      <c r="C4672" t="s">
        <v>205</v>
      </c>
      <c r="D4672" t="s">
        <v>204</v>
      </c>
      <c r="E4672" t="s">
        <v>167</v>
      </c>
      <c r="F4672">
        <v>2016</v>
      </c>
      <c r="G4672">
        <v>70.415474216954905</v>
      </c>
      <c r="H4672">
        <v>73.370428285155398</v>
      </c>
      <c r="I4672">
        <v>66.864352814518398</v>
      </c>
    </row>
    <row r="4673" spans="1:9" x14ac:dyDescent="0.15">
      <c r="A4673" t="s">
        <v>202</v>
      </c>
      <c r="B4673" t="s">
        <v>253</v>
      </c>
      <c r="C4673" t="s">
        <v>21</v>
      </c>
      <c r="D4673" t="s">
        <v>204</v>
      </c>
      <c r="E4673" t="s">
        <v>167</v>
      </c>
      <c r="F4673">
        <v>2016</v>
      </c>
      <c r="G4673">
        <v>69.916225189088394</v>
      </c>
      <c r="H4673">
        <v>72.748664373202999</v>
      </c>
      <c r="I4673">
        <v>66.689206992634396</v>
      </c>
    </row>
    <row r="4674" spans="1:9" x14ac:dyDescent="0.15">
      <c r="A4674" t="s">
        <v>202</v>
      </c>
      <c r="B4674" t="s">
        <v>253</v>
      </c>
      <c r="C4674" t="s">
        <v>1</v>
      </c>
      <c r="D4674" t="s">
        <v>204</v>
      </c>
      <c r="E4674" t="s">
        <v>167</v>
      </c>
      <c r="F4674">
        <v>2016</v>
      </c>
      <c r="G4674">
        <v>71.930041023168798</v>
      </c>
      <c r="H4674">
        <v>75.129635827336102</v>
      </c>
      <c r="I4674">
        <v>68.226912232897405</v>
      </c>
    </row>
    <row r="4675" spans="1:9" x14ac:dyDescent="0.15">
      <c r="A4675" t="s">
        <v>202</v>
      </c>
      <c r="B4675" t="s">
        <v>253</v>
      </c>
      <c r="C4675" t="s">
        <v>205</v>
      </c>
      <c r="D4675" t="s">
        <v>204</v>
      </c>
      <c r="E4675" t="s">
        <v>167</v>
      </c>
      <c r="F4675">
        <v>2016</v>
      </c>
      <c r="G4675">
        <v>70.954474439038293</v>
      </c>
      <c r="H4675">
        <v>73.949875455231194</v>
      </c>
      <c r="I4675">
        <v>67.497019245836199</v>
      </c>
    </row>
    <row r="4676" spans="1:9" x14ac:dyDescent="0.15">
      <c r="A4676" t="s">
        <v>202</v>
      </c>
      <c r="B4676" t="s">
        <v>123</v>
      </c>
      <c r="C4676" t="s">
        <v>21</v>
      </c>
      <c r="D4676" t="s">
        <v>204</v>
      </c>
      <c r="E4676" t="s">
        <v>167</v>
      </c>
      <c r="F4676">
        <v>2016</v>
      </c>
      <c r="G4676">
        <v>69.304437527086293</v>
      </c>
      <c r="H4676">
        <v>72.041564736034601</v>
      </c>
      <c r="I4676">
        <v>66.126239887842999</v>
      </c>
    </row>
    <row r="4677" spans="1:9" x14ac:dyDescent="0.15">
      <c r="A4677" t="s">
        <v>202</v>
      </c>
      <c r="B4677" t="s">
        <v>123</v>
      </c>
      <c r="C4677" t="s">
        <v>1</v>
      </c>
      <c r="D4677" t="s">
        <v>204</v>
      </c>
      <c r="E4677" t="s">
        <v>167</v>
      </c>
      <c r="F4677">
        <v>2016</v>
      </c>
      <c r="G4677">
        <v>70.747821766142806</v>
      </c>
      <c r="H4677">
        <v>73.935160871335199</v>
      </c>
      <c r="I4677">
        <v>67.009477012971999</v>
      </c>
    </row>
    <row r="4678" spans="1:9" x14ac:dyDescent="0.15">
      <c r="A4678" t="s">
        <v>202</v>
      </c>
      <c r="B4678" t="s">
        <v>123</v>
      </c>
      <c r="C4678" t="s">
        <v>205</v>
      </c>
      <c r="D4678" t="s">
        <v>204</v>
      </c>
      <c r="E4678" t="s">
        <v>167</v>
      </c>
      <c r="F4678">
        <v>2016</v>
      </c>
      <c r="G4678">
        <v>70.056080838066407</v>
      </c>
      <c r="H4678">
        <v>72.933032244520504</v>
      </c>
      <c r="I4678">
        <v>66.673253739887301</v>
      </c>
    </row>
    <row r="4679" spans="1:9" x14ac:dyDescent="0.15">
      <c r="A4679" t="s">
        <v>202</v>
      </c>
      <c r="B4679" t="s">
        <v>254</v>
      </c>
      <c r="C4679" t="s">
        <v>21</v>
      </c>
      <c r="D4679" t="s">
        <v>204</v>
      </c>
      <c r="E4679" t="s">
        <v>167</v>
      </c>
      <c r="F4679">
        <v>2016</v>
      </c>
      <c r="G4679">
        <v>70.228062645825005</v>
      </c>
      <c r="H4679">
        <v>72.969166513940294</v>
      </c>
      <c r="I4679">
        <v>66.986011220803206</v>
      </c>
    </row>
    <row r="4680" spans="1:9" x14ac:dyDescent="0.15">
      <c r="A4680" t="s">
        <v>202</v>
      </c>
      <c r="B4680" t="s">
        <v>254</v>
      </c>
      <c r="C4680" t="s">
        <v>1</v>
      </c>
      <c r="D4680" t="s">
        <v>204</v>
      </c>
      <c r="E4680" t="s">
        <v>167</v>
      </c>
      <c r="F4680">
        <v>2016</v>
      </c>
      <c r="G4680">
        <v>71.135034176834907</v>
      </c>
      <c r="H4680">
        <v>74.3528850779104</v>
      </c>
      <c r="I4680">
        <v>67.604887288620702</v>
      </c>
    </row>
    <row r="4681" spans="1:9" x14ac:dyDescent="0.15">
      <c r="A4681" t="s">
        <v>202</v>
      </c>
      <c r="B4681" t="s">
        <v>254</v>
      </c>
      <c r="C4681" t="s">
        <v>205</v>
      </c>
      <c r="D4681" t="s">
        <v>204</v>
      </c>
      <c r="E4681" t="s">
        <v>167</v>
      </c>
      <c r="F4681">
        <v>2016</v>
      </c>
      <c r="G4681">
        <v>70.702699588308306</v>
      </c>
      <c r="H4681">
        <v>73.614073660949899</v>
      </c>
      <c r="I4681">
        <v>67.338948814228502</v>
      </c>
    </row>
    <row r="4682" spans="1:9" x14ac:dyDescent="0.15">
      <c r="A4682" t="s">
        <v>202</v>
      </c>
      <c r="B4682" t="s">
        <v>255</v>
      </c>
      <c r="C4682" t="s">
        <v>21</v>
      </c>
      <c r="D4682" t="s">
        <v>204</v>
      </c>
      <c r="E4682" t="s">
        <v>167</v>
      </c>
      <c r="F4682">
        <v>2016</v>
      </c>
      <c r="G4682">
        <v>67.8810883563998</v>
      </c>
      <c r="H4682">
        <v>70.526760728596898</v>
      </c>
      <c r="I4682">
        <v>64.744340049544803</v>
      </c>
    </row>
    <row r="4683" spans="1:9" x14ac:dyDescent="0.15">
      <c r="A4683" t="s">
        <v>202</v>
      </c>
      <c r="B4683" t="s">
        <v>255</v>
      </c>
      <c r="C4683" t="s">
        <v>1</v>
      </c>
      <c r="D4683" t="s">
        <v>204</v>
      </c>
      <c r="E4683" t="s">
        <v>167</v>
      </c>
      <c r="F4683">
        <v>2016</v>
      </c>
      <c r="G4683">
        <v>69.396419124729903</v>
      </c>
      <c r="H4683">
        <v>72.553619695204702</v>
      </c>
      <c r="I4683">
        <v>65.7940860942482</v>
      </c>
    </row>
    <row r="4684" spans="1:9" x14ac:dyDescent="0.15">
      <c r="A4684" t="s">
        <v>202</v>
      </c>
      <c r="B4684" t="s">
        <v>255</v>
      </c>
      <c r="C4684" t="s">
        <v>205</v>
      </c>
      <c r="D4684" t="s">
        <v>204</v>
      </c>
      <c r="E4684" t="s">
        <v>167</v>
      </c>
      <c r="F4684">
        <v>2016</v>
      </c>
      <c r="G4684">
        <v>68.636696958019797</v>
      </c>
      <c r="H4684">
        <v>71.463695995851594</v>
      </c>
      <c r="I4684">
        <v>65.215708654022094</v>
      </c>
    </row>
    <row r="4685" spans="1:9" x14ac:dyDescent="0.15">
      <c r="A4685" t="s">
        <v>202</v>
      </c>
      <c r="B4685" t="s">
        <v>256</v>
      </c>
      <c r="C4685" t="s">
        <v>21</v>
      </c>
      <c r="D4685" t="s">
        <v>204</v>
      </c>
      <c r="E4685" t="s">
        <v>167</v>
      </c>
      <c r="F4685">
        <v>2016</v>
      </c>
      <c r="G4685">
        <v>68.903336127919601</v>
      </c>
      <c r="H4685">
        <v>71.551253057607497</v>
      </c>
      <c r="I4685">
        <v>65.769239838264198</v>
      </c>
    </row>
    <row r="4686" spans="1:9" x14ac:dyDescent="0.15">
      <c r="A4686" t="s">
        <v>202</v>
      </c>
      <c r="B4686" t="s">
        <v>256</v>
      </c>
      <c r="C4686" t="s">
        <v>1</v>
      </c>
      <c r="D4686" t="s">
        <v>204</v>
      </c>
      <c r="E4686" t="s">
        <v>167</v>
      </c>
      <c r="F4686">
        <v>2016</v>
      </c>
      <c r="G4686">
        <v>70.567864723607499</v>
      </c>
      <c r="H4686">
        <v>73.692040113317404</v>
      </c>
      <c r="I4686">
        <v>66.908327666610802</v>
      </c>
    </row>
    <row r="4687" spans="1:9" x14ac:dyDescent="0.15">
      <c r="A4687" t="s">
        <v>202</v>
      </c>
      <c r="B4687" t="s">
        <v>256</v>
      </c>
      <c r="C4687" t="s">
        <v>205</v>
      </c>
      <c r="D4687" t="s">
        <v>204</v>
      </c>
      <c r="E4687" t="s">
        <v>167</v>
      </c>
      <c r="F4687">
        <v>2016</v>
      </c>
      <c r="G4687">
        <v>69.744695564875798</v>
      </c>
      <c r="H4687">
        <v>72.613745383302302</v>
      </c>
      <c r="I4687">
        <v>66.351183904628897</v>
      </c>
    </row>
    <row r="4688" spans="1:9" x14ac:dyDescent="0.15">
      <c r="A4688" t="s">
        <v>202</v>
      </c>
      <c r="B4688" t="s">
        <v>257</v>
      </c>
      <c r="C4688" t="s">
        <v>21</v>
      </c>
      <c r="D4688" t="s">
        <v>204</v>
      </c>
      <c r="E4688" t="s">
        <v>167</v>
      </c>
      <c r="F4688">
        <v>2016</v>
      </c>
      <c r="G4688">
        <v>68.613554538509405</v>
      </c>
      <c r="H4688">
        <v>71.250774083234106</v>
      </c>
      <c r="I4688">
        <v>65.527552249245005</v>
      </c>
    </row>
    <row r="4689" spans="1:9" x14ac:dyDescent="0.15">
      <c r="A4689" t="s">
        <v>202</v>
      </c>
      <c r="B4689" t="s">
        <v>257</v>
      </c>
      <c r="C4689" t="s">
        <v>1</v>
      </c>
      <c r="D4689" t="s">
        <v>204</v>
      </c>
      <c r="E4689" t="s">
        <v>167</v>
      </c>
      <c r="F4689">
        <v>2016</v>
      </c>
      <c r="G4689">
        <v>70.338513269761094</v>
      </c>
      <c r="H4689">
        <v>73.471212125515393</v>
      </c>
      <c r="I4689">
        <v>66.873106008409394</v>
      </c>
    </row>
    <row r="4690" spans="1:9" x14ac:dyDescent="0.15">
      <c r="A4690" t="s">
        <v>202</v>
      </c>
      <c r="B4690" t="s">
        <v>257</v>
      </c>
      <c r="C4690" t="s">
        <v>205</v>
      </c>
      <c r="D4690" t="s">
        <v>204</v>
      </c>
      <c r="E4690" t="s">
        <v>167</v>
      </c>
      <c r="F4690">
        <v>2016</v>
      </c>
      <c r="G4690">
        <v>69.479732933505304</v>
      </c>
      <c r="H4690">
        <v>72.396790874653703</v>
      </c>
      <c r="I4690">
        <v>66.205808599009899</v>
      </c>
    </row>
    <row r="4691" spans="1:9" x14ac:dyDescent="0.15">
      <c r="A4691" t="s">
        <v>202</v>
      </c>
      <c r="B4691" t="s">
        <v>258</v>
      </c>
      <c r="C4691" t="s">
        <v>21</v>
      </c>
      <c r="D4691" t="s">
        <v>204</v>
      </c>
      <c r="E4691" t="s">
        <v>167</v>
      </c>
      <c r="F4691">
        <v>2016</v>
      </c>
      <c r="G4691">
        <v>68.617013651356103</v>
      </c>
      <c r="H4691">
        <v>71.162414115072906</v>
      </c>
      <c r="I4691">
        <v>65.653326867246406</v>
      </c>
    </row>
    <row r="4692" spans="1:9" x14ac:dyDescent="0.15">
      <c r="A4692" t="s">
        <v>202</v>
      </c>
      <c r="B4692" t="s">
        <v>258</v>
      </c>
      <c r="C4692" t="s">
        <v>1</v>
      </c>
      <c r="D4692" t="s">
        <v>204</v>
      </c>
      <c r="E4692" t="s">
        <v>167</v>
      </c>
      <c r="F4692">
        <v>2016</v>
      </c>
      <c r="G4692">
        <v>70.143218597928893</v>
      </c>
      <c r="H4692">
        <v>73.347802720265406</v>
      </c>
      <c r="I4692">
        <v>66.722317065151003</v>
      </c>
    </row>
    <row r="4693" spans="1:9" x14ac:dyDescent="0.15">
      <c r="A4693" t="s">
        <v>202</v>
      </c>
      <c r="B4693" t="s">
        <v>258</v>
      </c>
      <c r="C4693" t="s">
        <v>205</v>
      </c>
      <c r="D4693" t="s">
        <v>204</v>
      </c>
      <c r="E4693" t="s">
        <v>167</v>
      </c>
      <c r="F4693">
        <v>2016</v>
      </c>
      <c r="G4693">
        <v>69.396682832110898</v>
      </c>
      <c r="H4693">
        <v>72.210703109684204</v>
      </c>
      <c r="I4693">
        <v>66.117712340320494</v>
      </c>
    </row>
    <row r="4694" spans="1:9" x14ac:dyDescent="0.15">
      <c r="A4694" t="s">
        <v>202</v>
      </c>
      <c r="B4694" t="s">
        <v>259</v>
      </c>
      <c r="C4694" t="s">
        <v>21</v>
      </c>
      <c r="D4694" t="s">
        <v>204</v>
      </c>
      <c r="E4694" t="s">
        <v>167</v>
      </c>
      <c r="F4694">
        <v>2016</v>
      </c>
      <c r="G4694">
        <v>69.007280483310495</v>
      </c>
      <c r="H4694">
        <v>71.647398904407495</v>
      </c>
      <c r="I4694">
        <v>65.955965118010496</v>
      </c>
    </row>
    <row r="4695" spans="1:9" x14ac:dyDescent="0.15">
      <c r="A4695" t="s">
        <v>202</v>
      </c>
      <c r="B4695" t="s">
        <v>259</v>
      </c>
      <c r="C4695" t="s">
        <v>1</v>
      </c>
      <c r="D4695" t="s">
        <v>204</v>
      </c>
      <c r="E4695" t="s">
        <v>167</v>
      </c>
      <c r="F4695">
        <v>2016</v>
      </c>
      <c r="G4695">
        <v>70.615826434216103</v>
      </c>
      <c r="H4695">
        <v>73.783314820813999</v>
      </c>
      <c r="I4695">
        <v>66.968312212683898</v>
      </c>
    </row>
    <row r="4696" spans="1:9" x14ac:dyDescent="0.15">
      <c r="A4696" t="s">
        <v>202</v>
      </c>
      <c r="B4696" t="s">
        <v>259</v>
      </c>
      <c r="C4696" t="s">
        <v>205</v>
      </c>
      <c r="D4696" t="s">
        <v>204</v>
      </c>
      <c r="E4696" t="s">
        <v>167</v>
      </c>
      <c r="F4696">
        <v>2016</v>
      </c>
      <c r="G4696">
        <v>69.838725739381204</v>
      </c>
      <c r="H4696">
        <v>72.744150457523205</v>
      </c>
      <c r="I4696">
        <v>66.475169254533995</v>
      </c>
    </row>
    <row r="4697" spans="1:9" x14ac:dyDescent="0.15">
      <c r="A4697" t="s">
        <v>202</v>
      </c>
      <c r="B4697" t="s">
        <v>260</v>
      </c>
      <c r="C4697" t="s">
        <v>21</v>
      </c>
      <c r="D4697" t="s">
        <v>204</v>
      </c>
      <c r="E4697" t="s">
        <v>167</v>
      </c>
      <c r="F4697">
        <v>2016</v>
      </c>
      <c r="G4697">
        <v>67.461280882103196</v>
      </c>
      <c r="H4697">
        <v>70.064636384319499</v>
      </c>
      <c r="I4697">
        <v>64.497700853474299</v>
      </c>
    </row>
    <row r="4698" spans="1:9" x14ac:dyDescent="0.15">
      <c r="A4698" t="s">
        <v>202</v>
      </c>
      <c r="B4698" t="s">
        <v>260</v>
      </c>
      <c r="C4698" t="s">
        <v>1</v>
      </c>
      <c r="D4698" t="s">
        <v>204</v>
      </c>
      <c r="E4698" t="s">
        <v>167</v>
      </c>
      <c r="F4698">
        <v>2016</v>
      </c>
      <c r="G4698">
        <v>70.447646080792097</v>
      </c>
      <c r="H4698">
        <v>73.648220411009703</v>
      </c>
      <c r="I4698">
        <v>66.816160543655798</v>
      </c>
    </row>
    <row r="4699" spans="1:9" x14ac:dyDescent="0.15">
      <c r="A4699" t="s">
        <v>202</v>
      </c>
      <c r="B4699" t="s">
        <v>260</v>
      </c>
      <c r="C4699" t="s">
        <v>205</v>
      </c>
      <c r="D4699" t="s">
        <v>204</v>
      </c>
      <c r="E4699" t="s">
        <v>167</v>
      </c>
      <c r="F4699">
        <v>2016</v>
      </c>
      <c r="G4699">
        <v>68.935374320040395</v>
      </c>
      <c r="H4699">
        <v>71.7742971393982</v>
      </c>
      <c r="I4699">
        <v>65.586352217103496</v>
      </c>
    </row>
    <row r="4700" spans="1:9" x14ac:dyDescent="0.15">
      <c r="A4700" t="s">
        <v>202</v>
      </c>
      <c r="B4700" t="s">
        <v>261</v>
      </c>
      <c r="C4700" t="s">
        <v>21</v>
      </c>
      <c r="D4700" t="s">
        <v>204</v>
      </c>
      <c r="E4700" t="s">
        <v>167</v>
      </c>
      <c r="F4700">
        <v>2016</v>
      </c>
      <c r="G4700">
        <v>69.0853644766554</v>
      </c>
      <c r="H4700">
        <v>71.814993300925096</v>
      </c>
      <c r="I4700">
        <v>66.015259371640198</v>
      </c>
    </row>
    <row r="4701" spans="1:9" x14ac:dyDescent="0.15">
      <c r="A4701" t="s">
        <v>202</v>
      </c>
      <c r="B4701" t="s">
        <v>261</v>
      </c>
      <c r="C4701" t="s">
        <v>1</v>
      </c>
      <c r="D4701" t="s">
        <v>204</v>
      </c>
      <c r="E4701" t="s">
        <v>167</v>
      </c>
      <c r="F4701">
        <v>2016</v>
      </c>
      <c r="G4701">
        <v>71.022540656729802</v>
      </c>
      <c r="H4701">
        <v>74.263468527028294</v>
      </c>
      <c r="I4701">
        <v>67.429972566566505</v>
      </c>
    </row>
    <row r="4702" spans="1:9" x14ac:dyDescent="0.15">
      <c r="A4702" t="s">
        <v>202</v>
      </c>
      <c r="B4702" t="s">
        <v>261</v>
      </c>
      <c r="C4702" t="s">
        <v>205</v>
      </c>
      <c r="D4702" t="s">
        <v>204</v>
      </c>
      <c r="E4702" t="s">
        <v>167</v>
      </c>
      <c r="F4702">
        <v>2016</v>
      </c>
      <c r="G4702">
        <v>70.067479083528198</v>
      </c>
      <c r="H4702">
        <v>73.036300771380795</v>
      </c>
      <c r="I4702">
        <v>66.594058618306505</v>
      </c>
    </row>
    <row r="4703" spans="1:9" x14ac:dyDescent="0.15">
      <c r="A4703" t="s">
        <v>202</v>
      </c>
      <c r="B4703" t="s">
        <v>262</v>
      </c>
      <c r="C4703" t="s">
        <v>21</v>
      </c>
      <c r="D4703" t="s">
        <v>204</v>
      </c>
      <c r="E4703" t="s">
        <v>167</v>
      </c>
      <c r="F4703">
        <v>2016</v>
      </c>
      <c r="G4703">
        <v>68.870565433145202</v>
      </c>
      <c r="H4703">
        <v>71.521835595146598</v>
      </c>
      <c r="I4703">
        <v>65.721136056992407</v>
      </c>
    </row>
    <row r="4704" spans="1:9" x14ac:dyDescent="0.15">
      <c r="A4704" t="s">
        <v>202</v>
      </c>
      <c r="B4704" t="s">
        <v>262</v>
      </c>
      <c r="C4704" t="s">
        <v>1</v>
      </c>
      <c r="D4704" t="s">
        <v>204</v>
      </c>
      <c r="E4704" t="s">
        <v>167</v>
      </c>
      <c r="F4704">
        <v>2016</v>
      </c>
      <c r="G4704">
        <v>70.670040929863703</v>
      </c>
      <c r="H4704">
        <v>73.898630219877106</v>
      </c>
      <c r="I4704">
        <v>67.151831864437199</v>
      </c>
    </row>
    <row r="4705" spans="1:9" x14ac:dyDescent="0.15">
      <c r="A4705" t="s">
        <v>202</v>
      </c>
      <c r="B4705" t="s">
        <v>262</v>
      </c>
      <c r="C4705" t="s">
        <v>205</v>
      </c>
      <c r="D4705" t="s">
        <v>204</v>
      </c>
      <c r="E4705" t="s">
        <v>167</v>
      </c>
      <c r="F4705">
        <v>2016</v>
      </c>
      <c r="G4705">
        <v>69.776580977796201</v>
      </c>
      <c r="H4705">
        <v>72.689383080545895</v>
      </c>
      <c r="I4705">
        <v>66.413414525876803</v>
      </c>
    </row>
    <row r="4706" spans="1:9" x14ac:dyDescent="0.15">
      <c r="A4706" t="s">
        <v>202</v>
      </c>
      <c r="B4706" t="s">
        <v>263</v>
      </c>
      <c r="C4706" t="s">
        <v>21</v>
      </c>
      <c r="D4706" t="s">
        <v>204</v>
      </c>
      <c r="E4706" t="s">
        <v>167</v>
      </c>
      <c r="F4706">
        <v>2016</v>
      </c>
      <c r="G4706">
        <v>67.878923984983302</v>
      </c>
      <c r="H4706">
        <v>70.597125418131299</v>
      </c>
      <c r="I4706">
        <v>64.743233885774899</v>
      </c>
    </row>
    <row r="4707" spans="1:9" x14ac:dyDescent="0.15">
      <c r="A4707" t="s">
        <v>202</v>
      </c>
      <c r="B4707" t="s">
        <v>263</v>
      </c>
      <c r="C4707" t="s">
        <v>1</v>
      </c>
      <c r="D4707" t="s">
        <v>204</v>
      </c>
      <c r="E4707" t="s">
        <v>167</v>
      </c>
      <c r="F4707">
        <v>2016</v>
      </c>
      <c r="G4707">
        <v>70.071842318141705</v>
      </c>
      <c r="H4707">
        <v>73.245214390690094</v>
      </c>
      <c r="I4707">
        <v>66.488197024200204</v>
      </c>
    </row>
    <row r="4708" spans="1:9" x14ac:dyDescent="0.15">
      <c r="A4708" t="s">
        <v>202</v>
      </c>
      <c r="B4708" t="s">
        <v>263</v>
      </c>
      <c r="C4708" t="s">
        <v>205</v>
      </c>
      <c r="D4708" t="s">
        <v>204</v>
      </c>
      <c r="E4708" t="s">
        <v>167</v>
      </c>
      <c r="F4708">
        <v>2016</v>
      </c>
      <c r="G4708">
        <v>68.995594472146607</v>
      </c>
      <c r="H4708">
        <v>71.912610171206595</v>
      </c>
      <c r="I4708">
        <v>65.550541944432297</v>
      </c>
    </row>
    <row r="4709" spans="1:9" x14ac:dyDescent="0.15">
      <c r="A4709" t="s">
        <v>202</v>
      </c>
      <c r="B4709" t="s">
        <v>264</v>
      </c>
      <c r="C4709" t="s">
        <v>21</v>
      </c>
      <c r="D4709" t="s">
        <v>204</v>
      </c>
      <c r="E4709" t="s">
        <v>167</v>
      </c>
      <c r="F4709">
        <v>2016</v>
      </c>
      <c r="G4709">
        <v>68.143857320725004</v>
      </c>
      <c r="H4709">
        <v>70.823275939662395</v>
      </c>
      <c r="I4709">
        <v>64.987685838759504</v>
      </c>
    </row>
    <row r="4710" spans="1:9" x14ac:dyDescent="0.15">
      <c r="A4710" t="s">
        <v>202</v>
      </c>
      <c r="B4710" t="s">
        <v>264</v>
      </c>
      <c r="C4710" t="s">
        <v>1</v>
      </c>
      <c r="D4710" t="s">
        <v>204</v>
      </c>
      <c r="E4710" t="s">
        <v>167</v>
      </c>
      <c r="F4710">
        <v>2016</v>
      </c>
      <c r="G4710">
        <v>71.030090882982805</v>
      </c>
      <c r="H4710">
        <v>74.295798794725101</v>
      </c>
      <c r="I4710">
        <v>67.309457577892005</v>
      </c>
    </row>
    <row r="4711" spans="1:9" x14ac:dyDescent="0.15">
      <c r="A4711" t="s">
        <v>202</v>
      </c>
      <c r="B4711" t="s">
        <v>264</v>
      </c>
      <c r="C4711" t="s">
        <v>205</v>
      </c>
      <c r="D4711" t="s">
        <v>204</v>
      </c>
      <c r="E4711" t="s">
        <v>167</v>
      </c>
      <c r="F4711">
        <v>2016</v>
      </c>
      <c r="G4711">
        <v>69.577152243137903</v>
      </c>
      <c r="H4711">
        <v>72.532682581137394</v>
      </c>
      <c r="I4711">
        <v>66.088836471424898</v>
      </c>
    </row>
    <row r="4712" spans="1:9" x14ac:dyDescent="0.15">
      <c r="A4712" t="s">
        <v>202</v>
      </c>
      <c r="B4712" t="s">
        <v>265</v>
      </c>
      <c r="C4712" t="s">
        <v>21</v>
      </c>
      <c r="D4712" t="s">
        <v>204</v>
      </c>
      <c r="E4712" t="s">
        <v>167</v>
      </c>
      <c r="F4712">
        <v>2016</v>
      </c>
      <c r="G4712">
        <v>70.385635603231194</v>
      </c>
      <c r="H4712">
        <v>73.1059990670351</v>
      </c>
      <c r="I4712">
        <v>67.227579696254693</v>
      </c>
    </row>
    <row r="4713" spans="1:9" x14ac:dyDescent="0.15">
      <c r="A4713" t="s">
        <v>202</v>
      </c>
      <c r="B4713" t="s">
        <v>265</v>
      </c>
      <c r="C4713" t="s">
        <v>1</v>
      </c>
      <c r="D4713" t="s">
        <v>204</v>
      </c>
      <c r="E4713" t="s">
        <v>167</v>
      </c>
      <c r="F4713">
        <v>2016</v>
      </c>
      <c r="G4713">
        <v>70.977570127384496</v>
      </c>
      <c r="H4713">
        <v>74.122380404811295</v>
      </c>
      <c r="I4713">
        <v>67.2933507930791</v>
      </c>
    </row>
    <row r="4714" spans="1:9" x14ac:dyDescent="0.15">
      <c r="A4714" t="s">
        <v>202</v>
      </c>
      <c r="B4714" t="s">
        <v>265</v>
      </c>
      <c r="C4714" t="s">
        <v>205</v>
      </c>
      <c r="D4714" t="s">
        <v>204</v>
      </c>
      <c r="E4714" t="s">
        <v>167</v>
      </c>
      <c r="F4714">
        <v>2016</v>
      </c>
      <c r="G4714">
        <v>70.701703271559694</v>
      </c>
      <c r="H4714">
        <v>73.625229258569405</v>
      </c>
      <c r="I4714">
        <v>67.221714267294999</v>
      </c>
    </row>
    <row r="4715" spans="1:9" x14ac:dyDescent="0.15">
      <c r="A4715" t="s">
        <v>202</v>
      </c>
      <c r="B4715" t="s">
        <v>266</v>
      </c>
      <c r="C4715" t="s">
        <v>21</v>
      </c>
      <c r="D4715" t="s">
        <v>204</v>
      </c>
      <c r="E4715" t="s">
        <v>167</v>
      </c>
      <c r="F4715">
        <v>2016</v>
      </c>
      <c r="G4715">
        <v>69.912338064530303</v>
      </c>
      <c r="H4715">
        <v>72.695495275096505</v>
      </c>
      <c r="I4715">
        <v>66.6956750739987</v>
      </c>
    </row>
    <row r="4716" spans="1:9" x14ac:dyDescent="0.15">
      <c r="A4716" t="s">
        <v>202</v>
      </c>
      <c r="B4716" t="s">
        <v>266</v>
      </c>
      <c r="C4716" t="s">
        <v>1</v>
      </c>
      <c r="D4716" t="s">
        <v>204</v>
      </c>
      <c r="E4716" t="s">
        <v>167</v>
      </c>
      <c r="F4716">
        <v>2016</v>
      </c>
      <c r="G4716">
        <v>71.028446812574003</v>
      </c>
      <c r="H4716">
        <v>74.198748223512794</v>
      </c>
      <c r="I4716">
        <v>67.3296751222192</v>
      </c>
    </row>
    <row r="4717" spans="1:9" x14ac:dyDescent="0.15">
      <c r="A4717" t="s">
        <v>202</v>
      </c>
      <c r="B4717" t="s">
        <v>266</v>
      </c>
      <c r="C4717" t="s">
        <v>205</v>
      </c>
      <c r="D4717" t="s">
        <v>204</v>
      </c>
      <c r="E4717" t="s">
        <v>167</v>
      </c>
      <c r="F4717">
        <v>2016</v>
      </c>
      <c r="G4717">
        <v>70.492907700934794</v>
      </c>
      <c r="H4717">
        <v>73.399815257699302</v>
      </c>
      <c r="I4717">
        <v>67.052466810711294</v>
      </c>
    </row>
    <row r="4718" spans="1:9" x14ac:dyDescent="0.15">
      <c r="A4718" t="s">
        <v>202</v>
      </c>
      <c r="B4718" t="s">
        <v>267</v>
      </c>
      <c r="C4718" t="s">
        <v>21</v>
      </c>
      <c r="D4718" t="s">
        <v>204</v>
      </c>
      <c r="E4718" t="s">
        <v>167</v>
      </c>
      <c r="F4718">
        <v>2016</v>
      </c>
      <c r="G4718">
        <v>70.356736440479494</v>
      </c>
      <c r="H4718">
        <v>73.073244435271903</v>
      </c>
      <c r="I4718">
        <v>67.222049520682305</v>
      </c>
    </row>
    <row r="4719" spans="1:9" x14ac:dyDescent="0.15">
      <c r="A4719" t="s">
        <v>202</v>
      </c>
      <c r="B4719" t="s">
        <v>267</v>
      </c>
      <c r="C4719" t="s">
        <v>1</v>
      </c>
      <c r="D4719" t="s">
        <v>204</v>
      </c>
      <c r="E4719" t="s">
        <v>167</v>
      </c>
      <c r="F4719">
        <v>2016</v>
      </c>
      <c r="G4719">
        <v>70.892993779384398</v>
      </c>
      <c r="H4719">
        <v>74.020831365174402</v>
      </c>
      <c r="I4719">
        <v>67.3086491484069</v>
      </c>
    </row>
    <row r="4720" spans="1:9" x14ac:dyDescent="0.15">
      <c r="A4720" t="s">
        <v>202</v>
      </c>
      <c r="B4720" t="s">
        <v>267</v>
      </c>
      <c r="C4720" t="s">
        <v>205</v>
      </c>
      <c r="D4720" t="s">
        <v>204</v>
      </c>
      <c r="E4720" t="s">
        <v>167</v>
      </c>
      <c r="F4720">
        <v>2016</v>
      </c>
      <c r="G4720">
        <v>70.650863102532398</v>
      </c>
      <c r="H4720">
        <v>73.545485168097201</v>
      </c>
      <c r="I4720">
        <v>67.267285742378306</v>
      </c>
    </row>
    <row r="4721" spans="1:9" x14ac:dyDescent="0.15">
      <c r="A4721" t="s">
        <v>202</v>
      </c>
      <c r="B4721" t="s">
        <v>268</v>
      </c>
      <c r="C4721" t="s">
        <v>21</v>
      </c>
      <c r="D4721" t="s">
        <v>204</v>
      </c>
      <c r="E4721" t="s">
        <v>167</v>
      </c>
      <c r="F4721">
        <v>2016</v>
      </c>
      <c r="G4721">
        <v>68.746795576006306</v>
      </c>
      <c r="H4721">
        <v>71.413636047045301</v>
      </c>
      <c r="I4721">
        <v>65.675281101392301</v>
      </c>
    </row>
    <row r="4722" spans="1:9" x14ac:dyDescent="0.15">
      <c r="A4722" t="s">
        <v>202</v>
      </c>
      <c r="B4722" t="s">
        <v>268</v>
      </c>
      <c r="C4722" t="s">
        <v>1</v>
      </c>
      <c r="D4722" t="s">
        <v>204</v>
      </c>
      <c r="E4722" t="s">
        <v>167</v>
      </c>
      <c r="F4722">
        <v>2016</v>
      </c>
      <c r="G4722">
        <v>69.710759822953307</v>
      </c>
      <c r="H4722">
        <v>72.862300768834899</v>
      </c>
      <c r="I4722">
        <v>66.193779699682295</v>
      </c>
    </row>
    <row r="4723" spans="1:9" x14ac:dyDescent="0.15">
      <c r="A4723" t="s">
        <v>202</v>
      </c>
      <c r="B4723" t="s">
        <v>268</v>
      </c>
      <c r="C4723" t="s">
        <v>205</v>
      </c>
      <c r="D4723" t="s">
        <v>204</v>
      </c>
      <c r="E4723" t="s">
        <v>167</v>
      </c>
      <c r="F4723">
        <v>2016</v>
      </c>
      <c r="G4723">
        <v>69.249910531611704</v>
      </c>
      <c r="H4723">
        <v>72.126459288033004</v>
      </c>
      <c r="I4723">
        <v>65.943531817444807</v>
      </c>
    </row>
    <row r="4724" spans="1:9" x14ac:dyDescent="0.15">
      <c r="A4724" t="s">
        <v>202</v>
      </c>
      <c r="B4724" t="s">
        <v>269</v>
      </c>
      <c r="C4724" t="s">
        <v>21</v>
      </c>
      <c r="D4724" t="s">
        <v>204</v>
      </c>
      <c r="E4724" t="s">
        <v>167</v>
      </c>
      <c r="F4724">
        <v>2016</v>
      </c>
      <c r="G4724">
        <v>68.946497622610593</v>
      </c>
      <c r="H4724">
        <v>71.585657539288405</v>
      </c>
      <c r="I4724">
        <v>65.842945283388104</v>
      </c>
    </row>
    <row r="4725" spans="1:9" x14ac:dyDescent="0.15">
      <c r="A4725" t="s">
        <v>202</v>
      </c>
      <c r="B4725" t="s">
        <v>269</v>
      </c>
      <c r="C4725" t="s">
        <v>1</v>
      </c>
      <c r="D4725" t="s">
        <v>204</v>
      </c>
      <c r="E4725" t="s">
        <v>167</v>
      </c>
      <c r="F4725">
        <v>2016</v>
      </c>
      <c r="G4725">
        <v>70.666999868942</v>
      </c>
      <c r="H4725">
        <v>73.862151193012096</v>
      </c>
      <c r="I4725">
        <v>67.069977880286501</v>
      </c>
    </row>
    <row r="4726" spans="1:9" x14ac:dyDescent="0.15">
      <c r="A4726" t="s">
        <v>202</v>
      </c>
      <c r="B4726" t="s">
        <v>269</v>
      </c>
      <c r="C4726" t="s">
        <v>205</v>
      </c>
      <c r="D4726" t="s">
        <v>204</v>
      </c>
      <c r="E4726" t="s">
        <v>167</v>
      </c>
      <c r="F4726">
        <v>2016</v>
      </c>
      <c r="G4726">
        <v>69.8230701108848</v>
      </c>
      <c r="H4726">
        <v>72.734065030557801</v>
      </c>
      <c r="I4726">
        <v>66.480085941441601</v>
      </c>
    </row>
    <row r="4727" spans="1:9" x14ac:dyDescent="0.15">
      <c r="A4727" t="s">
        <v>202</v>
      </c>
      <c r="B4727" t="s">
        <v>270</v>
      </c>
      <c r="C4727" t="s">
        <v>21</v>
      </c>
      <c r="D4727" t="s">
        <v>204</v>
      </c>
      <c r="E4727" t="s">
        <v>167</v>
      </c>
      <c r="F4727">
        <v>2016</v>
      </c>
      <c r="G4727">
        <v>69.631832626257093</v>
      </c>
      <c r="H4727">
        <v>72.402421560795105</v>
      </c>
      <c r="I4727">
        <v>66.580481237693405</v>
      </c>
    </row>
    <row r="4728" spans="1:9" x14ac:dyDescent="0.15">
      <c r="A4728" t="s">
        <v>202</v>
      </c>
      <c r="B4728" t="s">
        <v>270</v>
      </c>
      <c r="C4728" t="s">
        <v>1</v>
      </c>
      <c r="D4728" t="s">
        <v>204</v>
      </c>
      <c r="E4728" t="s">
        <v>167</v>
      </c>
      <c r="F4728">
        <v>2016</v>
      </c>
      <c r="G4728">
        <v>70.354370260545494</v>
      </c>
      <c r="H4728">
        <v>73.502924952618699</v>
      </c>
      <c r="I4728">
        <v>66.830481408908597</v>
      </c>
    </row>
    <row r="4729" spans="1:9" x14ac:dyDescent="0.15">
      <c r="A4729" t="s">
        <v>202</v>
      </c>
      <c r="B4729" t="s">
        <v>270</v>
      </c>
      <c r="C4729" t="s">
        <v>205</v>
      </c>
      <c r="D4729" t="s">
        <v>204</v>
      </c>
      <c r="E4729" t="s">
        <v>167</v>
      </c>
      <c r="F4729">
        <v>2016</v>
      </c>
      <c r="G4729">
        <v>70.032888343448207</v>
      </c>
      <c r="H4729">
        <v>72.998992731914598</v>
      </c>
      <c r="I4729">
        <v>66.720159658761801</v>
      </c>
    </row>
    <row r="4730" spans="1:9" x14ac:dyDescent="0.15">
      <c r="A4730" t="s">
        <v>202</v>
      </c>
      <c r="B4730" t="s">
        <v>271</v>
      </c>
      <c r="C4730" t="s">
        <v>21</v>
      </c>
      <c r="D4730" t="s">
        <v>204</v>
      </c>
      <c r="E4730" t="s">
        <v>167</v>
      </c>
      <c r="F4730">
        <v>2016</v>
      </c>
      <c r="G4730">
        <v>69.297449099874399</v>
      </c>
      <c r="H4730">
        <v>72.004475844454205</v>
      </c>
      <c r="I4730">
        <v>66.267796494907202</v>
      </c>
    </row>
    <row r="4731" spans="1:9" x14ac:dyDescent="0.15">
      <c r="A4731" t="s">
        <v>202</v>
      </c>
      <c r="B4731" t="s">
        <v>271</v>
      </c>
      <c r="C4731" t="s">
        <v>1</v>
      </c>
      <c r="D4731" t="s">
        <v>204</v>
      </c>
      <c r="E4731" t="s">
        <v>167</v>
      </c>
      <c r="F4731">
        <v>2016</v>
      </c>
      <c r="G4731">
        <v>71.051363871856694</v>
      </c>
      <c r="H4731">
        <v>74.115006989807497</v>
      </c>
      <c r="I4731">
        <v>67.507311360144996</v>
      </c>
    </row>
    <row r="4732" spans="1:9" x14ac:dyDescent="0.15">
      <c r="A4732" t="s">
        <v>202</v>
      </c>
      <c r="B4732" t="s">
        <v>271</v>
      </c>
      <c r="C4732" t="s">
        <v>205</v>
      </c>
      <c r="D4732" t="s">
        <v>204</v>
      </c>
      <c r="E4732" t="s">
        <v>167</v>
      </c>
      <c r="F4732">
        <v>2016</v>
      </c>
      <c r="G4732">
        <v>70.198791032850494</v>
      </c>
      <c r="H4732">
        <v>73.045306491667205</v>
      </c>
      <c r="I4732">
        <v>66.920712881557506</v>
      </c>
    </row>
    <row r="4733" spans="1:9" x14ac:dyDescent="0.15">
      <c r="A4733" t="s">
        <v>202</v>
      </c>
      <c r="B4733" t="s">
        <v>272</v>
      </c>
      <c r="C4733" t="s">
        <v>21</v>
      </c>
      <c r="D4733" t="s">
        <v>204</v>
      </c>
      <c r="E4733" t="s">
        <v>167</v>
      </c>
      <c r="F4733">
        <v>2016</v>
      </c>
      <c r="G4733">
        <v>69.494488790306207</v>
      </c>
      <c r="H4733">
        <v>72.1232736286197</v>
      </c>
      <c r="I4733">
        <v>66.413493181287606</v>
      </c>
    </row>
    <row r="4734" spans="1:9" x14ac:dyDescent="0.15">
      <c r="A4734" t="s">
        <v>202</v>
      </c>
      <c r="B4734" t="s">
        <v>272</v>
      </c>
      <c r="C4734" t="s">
        <v>1</v>
      </c>
      <c r="D4734" t="s">
        <v>204</v>
      </c>
      <c r="E4734" t="s">
        <v>167</v>
      </c>
      <c r="F4734">
        <v>2016</v>
      </c>
      <c r="G4734">
        <v>70.356338175671596</v>
      </c>
      <c r="H4734">
        <v>73.469627237773196</v>
      </c>
      <c r="I4734">
        <v>66.819142604563794</v>
      </c>
    </row>
    <row r="4735" spans="1:9" x14ac:dyDescent="0.15">
      <c r="A4735" t="s">
        <v>202</v>
      </c>
      <c r="B4735" t="s">
        <v>272</v>
      </c>
      <c r="C4735" t="s">
        <v>205</v>
      </c>
      <c r="D4735" t="s">
        <v>204</v>
      </c>
      <c r="E4735" t="s">
        <v>167</v>
      </c>
      <c r="F4735">
        <v>2016</v>
      </c>
      <c r="G4735">
        <v>69.945322372412306</v>
      </c>
      <c r="H4735">
        <v>72.791486174216701</v>
      </c>
      <c r="I4735">
        <v>66.605134496181606</v>
      </c>
    </row>
    <row r="4736" spans="1:9" x14ac:dyDescent="0.15">
      <c r="A4736" t="s">
        <v>202</v>
      </c>
      <c r="B4736" t="s">
        <v>273</v>
      </c>
      <c r="C4736" t="s">
        <v>21</v>
      </c>
      <c r="D4736" t="s">
        <v>204</v>
      </c>
      <c r="E4736" t="s">
        <v>167</v>
      </c>
      <c r="F4736">
        <v>2016</v>
      </c>
      <c r="G4736">
        <v>69.229006626239098</v>
      </c>
      <c r="H4736">
        <v>71.876541496858096</v>
      </c>
      <c r="I4736">
        <v>66.100665817671896</v>
      </c>
    </row>
    <row r="4737" spans="1:9" x14ac:dyDescent="0.15">
      <c r="A4737" t="s">
        <v>202</v>
      </c>
      <c r="B4737" t="s">
        <v>273</v>
      </c>
      <c r="C4737" t="s">
        <v>1</v>
      </c>
      <c r="D4737" t="s">
        <v>204</v>
      </c>
      <c r="E4737" t="s">
        <v>167</v>
      </c>
      <c r="F4737">
        <v>2016</v>
      </c>
      <c r="G4737">
        <v>70.824894871938099</v>
      </c>
      <c r="H4737">
        <v>73.962463632388193</v>
      </c>
      <c r="I4737">
        <v>67.203781788503406</v>
      </c>
    </row>
    <row r="4738" spans="1:9" x14ac:dyDescent="0.15">
      <c r="A4738" t="s">
        <v>202</v>
      </c>
      <c r="B4738" t="s">
        <v>273</v>
      </c>
      <c r="C4738" t="s">
        <v>205</v>
      </c>
      <c r="D4738" t="s">
        <v>204</v>
      </c>
      <c r="E4738" t="s">
        <v>167</v>
      </c>
      <c r="F4738">
        <v>2016</v>
      </c>
      <c r="G4738">
        <v>70.045317483718506</v>
      </c>
      <c r="H4738">
        <v>72.939209659450199</v>
      </c>
      <c r="I4738">
        <v>66.690911132788898</v>
      </c>
    </row>
    <row r="4739" spans="1:9" x14ac:dyDescent="0.15">
      <c r="A4739" t="s">
        <v>202</v>
      </c>
      <c r="B4739" t="s">
        <v>274</v>
      </c>
      <c r="C4739" t="s">
        <v>21</v>
      </c>
      <c r="D4739" t="s">
        <v>204</v>
      </c>
      <c r="E4739" t="s">
        <v>167</v>
      </c>
      <c r="F4739">
        <v>2016</v>
      </c>
      <c r="G4739">
        <v>68.958610364023201</v>
      </c>
      <c r="H4739">
        <v>71.613803161775905</v>
      </c>
      <c r="I4739">
        <v>66.001870757993501</v>
      </c>
    </row>
    <row r="4740" spans="1:9" x14ac:dyDescent="0.15">
      <c r="A4740" t="s">
        <v>202</v>
      </c>
      <c r="B4740" t="s">
        <v>274</v>
      </c>
      <c r="C4740" t="s">
        <v>1</v>
      </c>
      <c r="D4740" t="s">
        <v>204</v>
      </c>
      <c r="E4740" t="s">
        <v>167</v>
      </c>
      <c r="F4740">
        <v>2016</v>
      </c>
      <c r="G4740">
        <v>70.122798301206601</v>
      </c>
      <c r="H4740">
        <v>73.229909268231097</v>
      </c>
      <c r="I4740">
        <v>66.510977505785604</v>
      </c>
    </row>
    <row r="4741" spans="1:9" x14ac:dyDescent="0.15">
      <c r="A4741" t="s">
        <v>202</v>
      </c>
      <c r="B4741" t="s">
        <v>274</v>
      </c>
      <c r="C4741" t="s">
        <v>205</v>
      </c>
      <c r="D4741" t="s">
        <v>204</v>
      </c>
      <c r="E4741" t="s">
        <v>167</v>
      </c>
      <c r="F4741">
        <v>2016</v>
      </c>
      <c r="G4741">
        <v>69.555917025954002</v>
      </c>
      <c r="H4741">
        <v>72.358745516016995</v>
      </c>
      <c r="I4741">
        <v>66.217890408334895</v>
      </c>
    </row>
    <row r="4742" spans="1:9" x14ac:dyDescent="0.15">
      <c r="A4742" t="s">
        <v>202</v>
      </c>
      <c r="B4742" t="s">
        <v>275</v>
      </c>
      <c r="C4742" t="s">
        <v>21</v>
      </c>
      <c r="D4742" t="s">
        <v>204</v>
      </c>
      <c r="E4742" t="s">
        <v>167</v>
      </c>
      <c r="F4742">
        <v>2016</v>
      </c>
      <c r="G4742">
        <v>68.280408052113003</v>
      </c>
      <c r="H4742">
        <v>70.949144875901794</v>
      </c>
      <c r="I4742">
        <v>65.247690076546803</v>
      </c>
    </row>
    <row r="4743" spans="1:9" x14ac:dyDescent="0.15">
      <c r="A4743" t="s">
        <v>202</v>
      </c>
      <c r="B4743" t="s">
        <v>275</v>
      </c>
      <c r="C4743" t="s">
        <v>1</v>
      </c>
      <c r="D4743" t="s">
        <v>204</v>
      </c>
      <c r="E4743" t="s">
        <v>167</v>
      </c>
      <c r="F4743">
        <v>2016</v>
      </c>
      <c r="G4743">
        <v>69.856182389446303</v>
      </c>
      <c r="H4743">
        <v>72.964890826767601</v>
      </c>
      <c r="I4743">
        <v>66.321505744418701</v>
      </c>
    </row>
    <row r="4744" spans="1:9" x14ac:dyDescent="0.15">
      <c r="A4744" t="s">
        <v>202</v>
      </c>
      <c r="B4744" t="s">
        <v>275</v>
      </c>
      <c r="C4744" t="s">
        <v>205</v>
      </c>
      <c r="D4744" t="s">
        <v>204</v>
      </c>
      <c r="E4744" t="s">
        <v>167</v>
      </c>
      <c r="F4744">
        <v>2016</v>
      </c>
      <c r="G4744">
        <v>69.071017347242304</v>
      </c>
      <c r="H4744">
        <v>71.940654978484801</v>
      </c>
      <c r="I4744">
        <v>65.861820823866907</v>
      </c>
    </row>
    <row r="4745" spans="1:9" x14ac:dyDescent="0.15">
      <c r="A4745" t="s">
        <v>202</v>
      </c>
      <c r="B4745" t="s">
        <v>276</v>
      </c>
      <c r="C4745" t="s">
        <v>21</v>
      </c>
      <c r="D4745" t="s">
        <v>204</v>
      </c>
      <c r="E4745" t="s">
        <v>167</v>
      </c>
      <c r="F4745">
        <v>2016</v>
      </c>
      <c r="G4745">
        <v>68.886231961115797</v>
      </c>
      <c r="H4745">
        <v>71.620787240481604</v>
      </c>
      <c r="I4745">
        <v>65.761291168677403</v>
      </c>
    </row>
    <row r="4746" spans="1:9" x14ac:dyDescent="0.15">
      <c r="A4746" t="s">
        <v>202</v>
      </c>
      <c r="B4746" t="s">
        <v>276</v>
      </c>
      <c r="C4746" t="s">
        <v>1</v>
      </c>
      <c r="D4746" t="s">
        <v>204</v>
      </c>
      <c r="E4746" t="s">
        <v>167</v>
      </c>
      <c r="F4746">
        <v>2016</v>
      </c>
      <c r="G4746">
        <v>69.803412002106597</v>
      </c>
      <c r="H4746">
        <v>72.906563852953397</v>
      </c>
      <c r="I4746">
        <v>66.328437321521307</v>
      </c>
    </row>
    <row r="4747" spans="1:9" x14ac:dyDescent="0.15">
      <c r="A4747" t="s">
        <v>202</v>
      </c>
      <c r="B4747" t="s">
        <v>276</v>
      </c>
      <c r="C4747" t="s">
        <v>205</v>
      </c>
      <c r="D4747" t="s">
        <v>204</v>
      </c>
      <c r="E4747" t="s">
        <v>167</v>
      </c>
      <c r="F4747">
        <v>2016</v>
      </c>
      <c r="G4747">
        <v>69.372478838271405</v>
      </c>
      <c r="H4747">
        <v>72.294661346516094</v>
      </c>
      <c r="I4747">
        <v>66.044846502745102</v>
      </c>
    </row>
    <row r="4748" spans="1:9" x14ac:dyDescent="0.15">
      <c r="A4748" t="s">
        <v>202</v>
      </c>
      <c r="B4748" t="s">
        <v>277</v>
      </c>
      <c r="C4748" t="s">
        <v>21</v>
      </c>
      <c r="D4748" t="s">
        <v>204</v>
      </c>
      <c r="E4748" t="s">
        <v>167</v>
      </c>
      <c r="F4748">
        <v>2016</v>
      </c>
      <c r="G4748">
        <v>68.449874735315007</v>
      </c>
      <c r="H4748">
        <v>71.213179480151595</v>
      </c>
      <c r="I4748">
        <v>65.414736063821096</v>
      </c>
    </row>
    <row r="4749" spans="1:9" x14ac:dyDescent="0.15">
      <c r="A4749" t="s">
        <v>202</v>
      </c>
      <c r="B4749" t="s">
        <v>277</v>
      </c>
      <c r="C4749" t="s">
        <v>1</v>
      </c>
      <c r="D4749" t="s">
        <v>204</v>
      </c>
      <c r="E4749" t="s">
        <v>167</v>
      </c>
      <c r="F4749">
        <v>2016</v>
      </c>
      <c r="G4749">
        <v>69.568880124874894</v>
      </c>
      <c r="H4749">
        <v>72.721676671026401</v>
      </c>
      <c r="I4749">
        <v>65.940841375233504</v>
      </c>
    </row>
    <row r="4750" spans="1:9" x14ac:dyDescent="0.15">
      <c r="A4750" t="s">
        <v>202</v>
      </c>
      <c r="B4750" t="s">
        <v>277</v>
      </c>
      <c r="C4750" t="s">
        <v>205</v>
      </c>
      <c r="D4750" t="s">
        <v>204</v>
      </c>
      <c r="E4750" t="s">
        <v>167</v>
      </c>
      <c r="F4750">
        <v>2016</v>
      </c>
      <c r="G4750">
        <v>69.007311662732405</v>
      </c>
      <c r="H4750">
        <v>71.899659232882996</v>
      </c>
      <c r="I4750">
        <v>65.733582711845699</v>
      </c>
    </row>
    <row r="4751" spans="1:9" x14ac:dyDescent="0.15">
      <c r="A4751" t="s">
        <v>202</v>
      </c>
      <c r="B4751" t="s">
        <v>278</v>
      </c>
      <c r="C4751" t="s">
        <v>21</v>
      </c>
      <c r="D4751" t="s">
        <v>204</v>
      </c>
      <c r="E4751" t="s">
        <v>167</v>
      </c>
      <c r="F4751">
        <v>2016</v>
      </c>
      <c r="G4751">
        <v>68.445952593136099</v>
      </c>
      <c r="H4751">
        <v>71.069629915491703</v>
      </c>
      <c r="I4751">
        <v>65.427369648959001</v>
      </c>
    </row>
    <row r="4752" spans="1:9" x14ac:dyDescent="0.15">
      <c r="A4752" t="s">
        <v>202</v>
      </c>
      <c r="B4752" t="s">
        <v>278</v>
      </c>
      <c r="C4752" t="s">
        <v>1</v>
      </c>
      <c r="D4752" t="s">
        <v>204</v>
      </c>
      <c r="E4752" t="s">
        <v>167</v>
      </c>
      <c r="F4752">
        <v>2016</v>
      </c>
      <c r="G4752">
        <v>70.546186419946295</v>
      </c>
      <c r="H4752">
        <v>73.708800595566501</v>
      </c>
      <c r="I4752">
        <v>66.970715465060493</v>
      </c>
    </row>
    <row r="4753" spans="1:9" x14ac:dyDescent="0.15">
      <c r="A4753" t="s">
        <v>202</v>
      </c>
      <c r="B4753" t="s">
        <v>278</v>
      </c>
      <c r="C4753" t="s">
        <v>205</v>
      </c>
      <c r="D4753" t="s">
        <v>204</v>
      </c>
      <c r="E4753" t="s">
        <v>167</v>
      </c>
      <c r="F4753">
        <v>2016</v>
      </c>
      <c r="G4753">
        <v>69.503768142403104</v>
      </c>
      <c r="H4753">
        <v>72.413399412464798</v>
      </c>
      <c r="I4753">
        <v>66.203780492975298</v>
      </c>
    </row>
    <row r="4754" spans="1:9" x14ac:dyDescent="0.15">
      <c r="A4754" t="s">
        <v>202</v>
      </c>
      <c r="B4754" t="s">
        <v>279</v>
      </c>
      <c r="C4754" t="s">
        <v>21</v>
      </c>
      <c r="D4754" t="s">
        <v>204</v>
      </c>
      <c r="E4754" t="s">
        <v>167</v>
      </c>
      <c r="F4754">
        <v>2016</v>
      </c>
      <c r="G4754">
        <v>68.608478148844895</v>
      </c>
      <c r="H4754">
        <v>71.153327473813803</v>
      </c>
      <c r="I4754">
        <v>65.520945425625001</v>
      </c>
    </row>
    <row r="4755" spans="1:9" x14ac:dyDescent="0.15">
      <c r="A4755" t="s">
        <v>202</v>
      </c>
      <c r="B4755" t="s">
        <v>279</v>
      </c>
      <c r="C4755" t="s">
        <v>1</v>
      </c>
      <c r="D4755" t="s">
        <v>204</v>
      </c>
      <c r="E4755" t="s">
        <v>167</v>
      </c>
      <c r="F4755">
        <v>2016</v>
      </c>
      <c r="G4755">
        <v>70.025308194652197</v>
      </c>
      <c r="H4755">
        <v>73.102559525768996</v>
      </c>
      <c r="I4755">
        <v>66.521482749003397</v>
      </c>
    </row>
    <row r="4756" spans="1:9" x14ac:dyDescent="0.15">
      <c r="A4756" t="s">
        <v>202</v>
      </c>
      <c r="B4756" t="s">
        <v>279</v>
      </c>
      <c r="C4756" t="s">
        <v>205</v>
      </c>
      <c r="D4756" t="s">
        <v>204</v>
      </c>
      <c r="E4756" t="s">
        <v>167</v>
      </c>
      <c r="F4756">
        <v>2016</v>
      </c>
      <c r="G4756">
        <v>69.331598290927204</v>
      </c>
      <c r="H4756">
        <v>72.127140841444898</v>
      </c>
      <c r="I4756">
        <v>66.025727057489405</v>
      </c>
    </row>
    <row r="4757" spans="1:9" x14ac:dyDescent="0.15">
      <c r="A4757" t="s">
        <v>202</v>
      </c>
      <c r="B4757" t="s">
        <v>206</v>
      </c>
      <c r="C4757" t="s">
        <v>21</v>
      </c>
      <c r="D4757" t="s">
        <v>204</v>
      </c>
      <c r="E4757" t="s">
        <v>167</v>
      </c>
      <c r="F4757">
        <v>2011</v>
      </c>
      <c r="G4757">
        <v>67.299051599965694</v>
      </c>
      <c r="H4757">
        <v>69.887256676514795</v>
      </c>
      <c r="I4757">
        <v>64.238300903464506</v>
      </c>
    </row>
    <row r="4758" spans="1:9" x14ac:dyDescent="0.15">
      <c r="A4758" t="s">
        <v>202</v>
      </c>
      <c r="B4758" t="s">
        <v>206</v>
      </c>
      <c r="C4758" t="s">
        <v>1</v>
      </c>
      <c r="D4758" t="s">
        <v>204</v>
      </c>
      <c r="E4758" t="s">
        <v>167</v>
      </c>
      <c r="F4758">
        <v>2011</v>
      </c>
      <c r="G4758">
        <v>68.945355699837194</v>
      </c>
      <c r="H4758">
        <v>71.957238877412195</v>
      </c>
      <c r="I4758">
        <v>65.422815097311599</v>
      </c>
    </row>
    <row r="4759" spans="1:9" x14ac:dyDescent="0.15">
      <c r="A4759" t="s">
        <v>202</v>
      </c>
      <c r="B4759" t="s">
        <v>206</v>
      </c>
      <c r="C4759" t="s">
        <v>205</v>
      </c>
      <c r="D4759" t="s">
        <v>204</v>
      </c>
      <c r="E4759" t="s">
        <v>167</v>
      </c>
      <c r="F4759">
        <v>2011</v>
      </c>
      <c r="G4759">
        <v>68.151538776177802</v>
      </c>
      <c r="H4759">
        <v>70.9620047256942</v>
      </c>
      <c r="I4759">
        <v>64.865796248625898</v>
      </c>
    </row>
    <row r="4760" spans="1:9" x14ac:dyDescent="0.15">
      <c r="A4760" t="s">
        <v>202</v>
      </c>
      <c r="B4760" t="s">
        <v>207</v>
      </c>
      <c r="C4760" t="s">
        <v>21</v>
      </c>
      <c r="D4760" t="s">
        <v>204</v>
      </c>
      <c r="E4760" t="s">
        <v>167</v>
      </c>
      <c r="F4760">
        <v>2011</v>
      </c>
      <c r="G4760">
        <v>67.282953180375401</v>
      </c>
      <c r="H4760">
        <v>69.789351705043799</v>
      </c>
      <c r="I4760">
        <v>64.325817276818697</v>
      </c>
    </row>
    <row r="4761" spans="1:9" x14ac:dyDescent="0.15">
      <c r="A4761" t="s">
        <v>202</v>
      </c>
      <c r="B4761" t="s">
        <v>207</v>
      </c>
      <c r="C4761" t="s">
        <v>1</v>
      </c>
      <c r="D4761" t="s">
        <v>204</v>
      </c>
      <c r="E4761" t="s">
        <v>167</v>
      </c>
      <c r="F4761">
        <v>2011</v>
      </c>
      <c r="G4761">
        <v>69.048863062775695</v>
      </c>
      <c r="H4761">
        <v>72.063293636876907</v>
      </c>
      <c r="I4761">
        <v>65.543370228678398</v>
      </c>
    </row>
    <row r="4762" spans="1:9" x14ac:dyDescent="0.15">
      <c r="A4762" t="s">
        <v>202</v>
      </c>
      <c r="B4762" t="s">
        <v>207</v>
      </c>
      <c r="C4762" t="s">
        <v>205</v>
      </c>
      <c r="D4762" t="s">
        <v>204</v>
      </c>
      <c r="E4762" t="s">
        <v>167</v>
      </c>
      <c r="F4762">
        <v>2011</v>
      </c>
      <c r="G4762">
        <v>68.187055130955201</v>
      </c>
      <c r="H4762">
        <v>70.937360567564497</v>
      </c>
      <c r="I4762">
        <v>64.9284791685904</v>
      </c>
    </row>
    <row r="4763" spans="1:9" x14ac:dyDescent="0.15">
      <c r="A4763" t="s">
        <v>202</v>
      </c>
      <c r="B4763" t="s">
        <v>208</v>
      </c>
      <c r="C4763" t="s">
        <v>21</v>
      </c>
      <c r="D4763" t="s">
        <v>204</v>
      </c>
      <c r="E4763" t="s">
        <v>167</v>
      </c>
      <c r="F4763">
        <v>2011</v>
      </c>
      <c r="G4763">
        <v>67.897936557819705</v>
      </c>
      <c r="H4763">
        <v>70.417967777634303</v>
      </c>
      <c r="I4763">
        <v>64.850954965805002</v>
      </c>
    </row>
    <row r="4764" spans="1:9" x14ac:dyDescent="0.15">
      <c r="A4764" t="s">
        <v>202</v>
      </c>
      <c r="B4764" t="s">
        <v>208</v>
      </c>
      <c r="C4764" t="s">
        <v>1</v>
      </c>
      <c r="D4764" t="s">
        <v>204</v>
      </c>
      <c r="E4764" t="s">
        <v>167</v>
      </c>
      <c r="F4764">
        <v>2011</v>
      </c>
      <c r="G4764">
        <v>69.595701526281104</v>
      </c>
      <c r="H4764">
        <v>72.673697386433304</v>
      </c>
      <c r="I4764">
        <v>66.0191395968953</v>
      </c>
    </row>
    <row r="4765" spans="1:9" x14ac:dyDescent="0.15">
      <c r="A4765" t="s">
        <v>202</v>
      </c>
      <c r="B4765" t="s">
        <v>208</v>
      </c>
      <c r="C4765" t="s">
        <v>205</v>
      </c>
      <c r="D4765" t="s">
        <v>204</v>
      </c>
      <c r="E4765" t="s">
        <v>167</v>
      </c>
      <c r="F4765">
        <v>2011</v>
      </c>
      <c r="G4765">
        <v>68.777857240198898</v>
      </c>
      <c r="H4765">
        <v>71.555925933625801</v>
      </c>
      <c r="I4765">
        <v>65.498686811673096</v>
      </c>
    </row>
    <row r="4766" spans="1:9" x14ac:dyDescent="0.15">
      <c r="A4766" t="s">
        <v>202</v>
      </c>
      <c r="B4766" t="s">
        <v>209</v>
      </c>
      <c r="C4766" t="s">
        <v>21</v>
      </c>
      <c r="D4766" t="s">
        <v>204</v>
      </c>
      <c r="E4766" t="s">
        <v>167</v>
      </c>
      <c r="F4766">
        <v>2011</v>
      </c>
      <c r="G4766">
        <v>68.609334766943206</v>
      </c>
      <c r="H4766">
        <v>71.133836392480504</v>
      </c>
      <c r="I4766">
        <v>65.733917331506007</v>
      </c>
    </row>
    <row r="4767" spans="1:9" x14ac:dyDescent="0.15">
      <c r="A4767" t="s">
        <v>202</v>
      </c>
      <c r="B4767" t="s">
        <v>209</v>
      </c>
      <c r="C4767" t="s">
        <v>1</v>
      </c>
      <c r="D4767" t="s">
        <v>204</v>
      </c>
      <c r="E4767" t="s">
        <v>167</v>
      </c>
      <c r="F4767">
        <v>2011</v>
      </c>
      <c r="G4767">
        <v>70.159597636578894</v>
      </c>
      <c r="H4767">
        <v>73.251878967909803</v>
      </c>
      <c r="I4767">
        <v>66.646347061923706</v>
      </c>
    </row>
    <row r="4768" spans="1:9" x14ac:dyDescent="0.15">
      <c r="A4768" t="s">
        <v>202</v>
      </c>
      <c r="B4768" t="s">
        <v>209</v>
      </c>
      <c r="C4768" t="s">
        <v>205</v>
      </c>
      <c r="D4768" t="s">
        <v>204</v>
      </c>
      <c r="E4768" t="s">
        <v>167</v>
      </c>
      <c r="F4768">
        <v>2011</v>
      </c>
      <c r="G4768">
        <v>69.402090191755505</v>
      </c>
      <c r="H4768">
        <v>72.184624878768304</v>
      </c>
      <c r="I4768">
        <v>66.124256202999007</v>
      </c>
    </row>
    <row r="4769" spans="1:9" x14ac:dyDescent="0.15">
      <c r="A4769" t="s">
        <v>202</v>
      </c>
      <c r="B4769" t="s">
        <v>210</v>
      </c>
      <c r="C4769" t="s">
        <v>21</v>
      </c>
      <c r="D4769" t="s">
        <v>204</v>
      </c>
      <c r="E4769" t="s">
        <v>167</v>
      </c>
      <c r="F4769">
        <v>2011</v>
      </c>
      <c r="G4769">
        <v>68.161227681640796</v>
      </c>
      <c r="H4769">
        <v>70.697845997598293</v>
      </c>
      <c r="I4769">
        <v>65.173166128596407</v>
      </c>
    </row>
    <row r="4770" spans="1:9" x14ac:dyDescent="0.15">
      <c r="A4770" t="s">
        <v>202</v>
      </c>
      <c r="B4770" t="s">
        <v>210</v>
      </c>
      <c r="C4770" t="s">
        <v>1</v>
      </c>
      <c r="D4770" t="s">
        <v>204</v>
      </c>
      <c r="E4770" t="s">
        <v>167</v>
      </c>
      <c r="F4770">
        <v>2011</v>
      </c>
      <c r="G4770">
        <v>69.864465424036595</v>
      </c>
      <c r="H4770">
        <v>72.949618512415498</v>
      </c>
      <c r="I4770">
        <v>66.279000321220494</v>
      </c>
    </row>
    <row r="4771" spans="1:9" x14ac:dyDescent="0.15">
      <c r="A4771" t="s">
        <v>202</v>
      </c>
      <c r="B4771" t="s">
        <v>210</v>
      </c>
      <c r="C4771" t="s">
        <v>205</v>
      </c>
      <c r="D4771" t="s">
        <v>204</v>
      </c>
      <c r="E4771" t="s">
        <v>167</v>
      </c>
      <c r="F4771">
        <v>2011</v>
      </c>
      <c r="G4771">
        <v>69.035980297113099</v>
      </c>
      <c r="H4771">
        <v>71.838117114309895</v>
      </c>
      <c r="I4771">
        <v>65.749726451345893</v>
      </c>
    </row>
    <row r="4772" spans="1:9" x14ac:dyDescent="0.15">
      <c r="A4772" t="s">
        <v>202</v>
      </c>
      <c r="B4772" t="s">
        <v>211</v>
      </c>
      <c r="C4772" t="s">
        <v>21</v>
      </c>
      <c r="D4772" t="s">
        <v>204</v>
      </c>
      <c r="E4772" t="s">
        <v>167</v>
      </c>
      <c r="F4772">
        <v>2011</v>
      </c>
      <c r="G4772">
        <v>69.3544173939692</v>
      </c>
      <c r="H4772">
        <v>71.943555809467099</v>
      </c>
      <c r="I4772">
        <v>66.286524535912505</v>
      </c>
    </row>
    <row r="4773" spans="1:9" x14ac:dyDescent="0.15">
      <c r="A4773" t="s">
        <v>202</v>
      </c>
      <c r="B4773" t="s">
        <v>211</v>
      </c>
      <c r="C4773" t="s">
        <v>1</v>
      </c>
      <c r="D4773" t="s">
        <v>204</v>
      </c>
      <c r="E4773" t="s">
        <v>167</v>
      </c>
      <c r="F4773">
        <v>2011</v>
      </c>
      <c r="G4773">
        <v>70.756369112718602</v>
      </c>
      <c r="H4773">
        <v>73.844660106201999</v>
      </c>
      <c r="I4773">
        <v>67.110912045852501</v>
      </c>
    </row>
    <row r="4774" spans="1:9" x14ac:dyDescent="0.15">
      <c r="A4774" t="s">
        <v>202</v>
      </c>
      <c r="B4774" t="s">
        <v>211</v>
      </c>
      <c r="C4774" t="s">
        <v>205</v>
      </c>
      <c r="D4774" t="s">
        <v>204</v>
      </c>
      <c r="E4774" t="s">
        <v>167</v>
      </c>
      <c r="F4774">
        <v>2011</v>
      </c>
      <c r="G4774">
        <v>70.087074875889797</v>
      </c>
      <c r="H4774">
        <v>72.875101312436698</v>
      </c>
      <c r="I4774">
        <v>66.724815595111906</v>
      </c>
    </row>
    <row r="4775" spans="1:9" x14ac:dyDescent="0.15">
      <c r="A4775" t="s">
        <v>202</v>
      </c>
      <c r="B4775" t="s">
        <v>212</v>
      </c>
      <c r="C4775" t="s">
        <v>21</v>
      </c>
      <c r="D4775" t="s">
        <v>204</v>
      </c>
      <c r="E4775" t="s">
        <v>167</v>
      </c>
      <c r="F4775">
        <v>2011</v>
      </c>
      <c r="G4775">
        <v>68.7594273062778</v>
      </c>
      <c r="H4775">
        <v>71.342060095637905</v>
      </c>
      <c r="I4775">
        <v>65.7123042663153</v>
      </c>
    </row>
    <row r="4776" spans="1:9" x14ac:dyDescent="0.15">
      <c r="A4776" t="s">
        <v>202</v>
      </c>
      <c r="B4776" t="s">
        <v>212</v>
      </c>
      <c r="C4776" t="s">
        <v>1</v>
      </c>
      <c r="D4776" t="s">
        <v>204</v>
      </c>
      <c r="E4776" t="s">
        <v>167</v>
      </c>
      <c r="F4776">
        <v>2011</v>
      </c>
      <c r="G4776">
        <v>70.692273201338594</v>
      </c>
      <c r="H4776">
        <v>73.778016591731799</v>
      </c>
      <c r="I4776">
        <v>67.0728672198331</v>
      </c>
    </row>
    <row r="4777" spans="1:9" x14ac:dyDescent="0.15">
      <c r="A4777" t="s">
        <v>202</v>
      </c>
      <c r="B4777" t="s">
        <v>212</v>
      </c>
      <c r="C4777" t="s">
        <v>205</v>
      </c>
      <c r="D4777" t="s">
        <v>204</v>
      </c>
      <c r="E4777" t="s">
        <v>167</v>
      </c>
      <c r="F4777">
        <v>2011</v>
      </c>
      <c r="G4777">
        <v>69.764724527420597</v>
      </c>
      <c r="H4777">
        <v>72.590595684890701</v>
      </c>
      <c r="I4777">
        <v>66.433022676535103</v>
      </c>
    </row>
    <row r="4778" spans="1:9" x14ac:dyDescent="0.15">
      <c r="A4778" t="s">
        <v>202</v>
      </c>
      <c r="B4778" t="s">
        <v>219</v>
      </c>
      <c r="C4778" t="s">
        <v>21</v>
      </c>
      <c r="D4778" t="s">
        <v>204</v>
      </c>
      <c r="E4778" t="s">
        <v>167</v>
      </c>
      <c r="F4778">
        <v>2013</v>
      </c>
      <c r="G4778">
        <v>68.657685483545293</v>
      </c>
      <c r="H4778">
        <v>71.213208537246999</v>
      </c>
      <c r="I4778">
        <v>65.604599973772196</v>
      </c>
    </row>
    <row r="4779" spans="1:9" x14ac:dyDescent="0.15">
      <c r="A4779" t="s">
        <v>202</v>
      </c>
      <c r="B4779" t="s">
        <v>219</v>
      </c>
      <c r="C4779" t="s">
        <v>1</v>
      </c>
      <c r="D4779" t="s">
        <v>204</v>
      </c>
      <c r="E4779" t="s">
        <v>167</v>
      </c>
      <c r="F4779">
        <v>2013</v>
      </c>
      <c r="G4779">
        <v>70.248753914897605</v>
      </c>
      <c r="H4779">
        <v>73.3135820470944</v>
      </c>
      <c r="I4779">
        <v>66.653341031562803</v>
      </c>
    </row>
    <row r="4780" spans="1:9" x14ac:dyDescent="0.15">
      <c r="A4780" t="s">
        <v>202</v>
      </c>
      <c r="B4780" t="s">
        <v>219</v>
      </c>
      <c r="C4780" t="s">
        <v>205</v>
      </c>
      <c r="D4780" t="s">
        <v>204</v>
      </c>
      <c r="E4780" t="s">
        <v>167</v>
      </c>
      <c r="F4780">
        <v>2013</v>
      </c>
      <c r="G4780">
        <v>69.476604475674705</v>
      </c>
      <c r="H4780">
        <v>72.266726939921398</v>
      </c>
      <c r="I4780">
        <v>66.16422028881</v>
      </c>
    </row>
    <row r="4781" spans="1:9" x14ac:dyDescent="0.15">
      <c r="A4781" t="s">
        <v>202</v>
      </c>
      <c r="B4781" t="s">
        <v>215</v>
      </c>
      <c r="C4781" t="s">
        <v>21</v>
      </c>
      <c r="D4781" t="s">
        <v>204</v>
      </c>
      <c r="E4781" t="s">
        <v>167</v>
      </c>
      <c r="F4781">
        <v>2015</v>
      </c>
      <c r="G4781">
        <v>67.501010630237701</v>
      </c>
      <c r="H4781">
        <v>70.244339766681406</v>
      </c>
      <c r="I4781">
        <v>64.428866035952097</v>
      </c>
    </row>
    <row r="4782" spans="1:9" x14ac:dyDescent="0.15">
      <c r="A4782" t="s">
        <v>202</v>
      </c>
      <c r="B4782" t="s">
        <v>215</v>
      </c>
      <c r="C4782" t="s">
        <v>1</v>
      </c>
      <c r="D4782" t="s">
        <v>204</v>
      </c>
      <c r="E4782" t="s">
        <v>167</v>
      </c>
      <c r="F4782">
        <v>2015</v>
      </c>
      <c r="G4782">
        <v>69.139583980280705</v>
      </c>
      <c r="H4782">
        <v>72.267066215940702</v>
      </c>
      <c r="I4782">
        <v>65.725525730452404</v>
      </c>
    </row>
    <row r="4783" spans="1:9" x14ac:dyDescent="0.15">
      <c r="A4783" t="s">
        <v>202</v>
      </c>
      <c r="B4783" t="s">
        <v>215</v>
      </c>
      <c r="C4783" t="s">
        <v>205</v>
      </c>
      <c r="D4783" t="s">
        <v>204</v>
      </c>
      <c r="E4783" t="s">
        <v>167</v>
      </c>
      <c r="F4783">
        <v>2015</v>
      </c>
      <c r="G4783">
        <v>68.321626271073995</v>
      </c>
      <c r="H4783">
        <v>71.168767400312007</v>
      </c>
      <c r="I4783">
        <v>65.003410675892198</v>
      </c>
    </row>
    <row r="4784" spans="1:9" x14ac:dyDescent="0.15">
      <c r="A4784" t="s">
        <v>202</v>
      </c>
      <c r="B4784" t="s">
        <v>216</v>
      </c>
      <c r="C4784" t="s">
        <v>21</v>
      </c>
      <c r="D4784" t="s">
        <v>204</v>
      </c>
      <c r="E4784" t="s">
        <v>167</v>
      </c>
      <c r="F4784">
        <v>2015</v>
      </c>
      <c r="G4784">
        <v>68.157631581227903</v>
      </c>
      <c r="H4784">
        <v>70.868824799674798</v>
      </c>
      <c r="I4784">
        <v>65.032203133763304</v>
      </c>
    </row>
    <row r="4785" spans="1:9" x14ac:dyDescent="0.15">
      <c r="A4785" t="s">
        <v>202</v>
      </c>
      <c r="B4785" t="s">
        <v>216</v>
      </c>
      <c r="C4785" t="s">
        <v>1</v>
      </c>
      <c r="D4785" t="s">
        <v>204</v>
      </c>
      <c r="E4785" t="s">
        <v>167</v>
      </c>
      <c r="F4785">
        <v>2015</v>
      </c>
      <c r="G4785">
        <v>69.679863511865193</v>
      </c>
      <c r="H4785">
        <v>72.923118626351098</v>
      </c>
      <c r="I4785">
        <v>66.045972188210897</v>
      </c>
    </row>
    <row r="4786" spans="1:9" x14ac:dyDescent="0.15">
      <c r="A4786" t="s">
        <v>202</v>
      </c>
      <c r="B4786" t="s">
        <v>216</v>
      </c>
      <c r="C4786" t="s">
        <v>205</v>
      </c>
      <c r="D4786" t="s">
        <v>204</v>
      </c>
      <c r="E4786" t="s">
        <v>167</v>
      </c>
      <c r="F4786">
        <v>2015</v>
      </c>
      <c r="G4786">
        <v>68.928314583165204</v>
      </c>
      <c r="H4786">
        <v>71.888179275269195</v>
      </c>
      <c r="I4786">
        <v>65.552431038370699</v>
      </c>
    </row>
    <row r="4787" spans="1:9" x14ac:dyDescent="0.15">
      <c r="A4787" t="s">
        <v>202</v>
      </c>
      <c r="B4787" t="s">
        <v>217</v>
      </c>
      <c r="C4787" t="s">
        <v>21</v>
      </c>
      <c r="D4787" t="s">
        <v>204</v>
      </c>
      <c r="E4787" t="s">
        <v>167</v>
      </c>
      <c r="F4787">
        <v>2015</v>
      </c>
      <c r="G4787">
        <v>67.669016941088202</v>
      </c>
      <c r="H4787">
        <v>70.283028775238705</v>
      </c>
      <c r="I4787">
        <v>64.654667724857802</v>
      </c>
    </row>
    <row r="4788" spans="1:9" x14ac:dyDescent="0.15">
      <c r="A4788" t="s">
        <v>202</v>
      </c>
      <c r="B4788" t="s">
        <v>217</v>
      </c>
      <c r="C4788" t="s">
        <v>1</v>
      </c>
      <c r="D4788" t="s">
        <v>204</v>
      </c>
      <c r="E4788" t="s">
        <v>167</v>
      </c>
      <c r="F4788">
        <v>2015</v>
      </c>
      <c r="G4788">
        <v>69.254416821801101</v>
      </c>
      <c r="H4788">
        <v>72.416053922735699</v>
      </c>
      <c r="I4788">
        <v>65.715952573341596</v>
      </c>
    </row>
    <row r="4789" spans="1:9" x14ac:dyDescent="0.15">
      <c r="A4789" t="s">
        <v>202</v>
      </c>
      <c r="B4789" t="s">
        <v>217</v>
      </c>
      <c r="C4789" t="s">
        <v>205</v>
      </c>
      <c r="D4789" t="s">
        <v>204</v>
      </c>
      <c r="E4789" t="s">
        <v>167</v>
      </c>
      <c r="F4789">
        <v>2015</v>
      </c>
      <c r="G4789">
        <v>68.466460409989295</v>
      </c>
      <c r="H4789">
        <v>71.3364918396843</v>
      </c>
      <c r="I4789">
        <v>65.176407622295699</v>
      </c>
    </row>
    <row r="4790" spans="1:9" x14ac:dyDescent="0.15">
      <c r="A4790" t="s">
        <v>202</v>
      </c>
      <c r="B4790" t="s">
        <v>218</v>
      </c>
      <c r="C4790" t="s">
        <v>21</v>
      </c>
      <c r="D4790" t="s">
        <v>204</v>
      </c>
      <c r="E4790" t="s">
        <v>167</v>
      </c>
      <c r="F4790">
        <v>2015</v>
      </c>
      <c r="G4790">
        <v>67.088308124770407</v>
      </c>
      <c r="H4790">
        <v>69.684838595960102</v>
      </c>
      <c r="I4790">
        <v>64.113557021498906</v>
      </c>
    </row>
    <row r="4791" spans="1:9" x14ac:dyDescent="0.15">
      <c r="A4791" t="s">
        <v>202</v>
      </c>
      <c r="B4791" t="s">
        <v>218</v>
      </c>
      <c r="C4791" t="s">
        <v>1</v>
      </c>
      <c r="D4791" t="s">
        <v>204</v>
      </c>
      <c r="E4791" t="s">
        <v>167</v>
      </c>
      <c r="F4791">
        <v>2015</v>
      </c>
      <c r="G4791">
        <v>68.654236196479602</v>
      </c>
      <c r="H4791">
        <v>71.724716824759795</v>
      </c>
      <c r="I4791">
        <v>65.1905021584016</v>
      </c>
    </row>
    <row r="4792" spans="1:9" x14ac:dyDescent="0.15">
      <c r="A4792" t="s">
        <v>202</v>
      </c>
      <c r="B4792" t="s">
        <v>218</v>
      </c>
      <c r="C4792" t="s">
        <v>205</v>
      </c>
      <c r="D4792" t="s">
        <v>204</v>
      </c>
      <c r="E4792" t="s">
        <v>167</v>
      </c>
      <c r="F4792">
        <v>2015</v>
      </c>
      <c r="G4792">
        <v>67.891845704939797</v>
      </c>
      <c r="H4792">
        <v>70.734684955370497</v>
      </c>
      <c r="I4792">
        <v>64.658730471859698</v>
      </c>
    </row>
    <row r="4793" spans="1:9" x14ac:dyDescent="0.15">
      <c r="A4793" t="s">
        <v>202</v>
      </c>
      <c r="B4793" t="s">
        <v>280</v>
      </c>
      <c r="C4793" t="s">
        <v>21</v>
      </c>
      <c r="D4793" t="s">
        <v>204</v>
      </c>
      <c r="E4793" t="s">
        <v>167</v>
      </c>
      <c r="F4793">
        <v>2015</v>
      </c>
      <c r="G4793">
        <v>67.105537188134903</v>
      </c>
      <c r="H4793">
        <v>69.772214440766803</v>
      </c>
      <c r="I4793">
        <v>64.126883727823397</v>
      </c>
    </row>
    <row r="4794" spans="1:9" x14ac:dyDescent="0.15">
      <c r="A4794" t="s">
        <v>202</v>
      </c>
      <c r="B4794" t="s">
        <v>280</v>
      </c>
      <c r="C4794" t="s">
        <v>1</v>
      </c>
      <c r="D4794" t="s">
        <v>204</v>
      </c>
      <c r="E4794" t="s">
        <v>167</v>
      </c>
      <c r="F4794">
        <v>2015</v>
      </c>
      <c r="G4794">
        <v>69.523807212627602</v>
      </c>
      <c r="H4794">
        <v>72.730817401348105</v>
      </c>
      <c r="I4794">
        <v>66.074901958085604</v>
      </c>
    </row>
    <row r="4795" spans="1:9" x14ac:dyDescent="0.15">
      <c r="A4795" t="s">
        <v>202</v>
      </c>
      <c r="B4795" t="s">
        <v>280</v>
      </c>
      <c r="C4795" t="s">
        <v>205</v>
      </c>
      <c r="D4795" t="s">
        <v>204</v>
      </c>
      <c r="E4795" t="s">
        <v>167</v>
      </c>
      <c r="F4795">
        <v>2015</v>
      </c>
      <c r="G4795">
        <v>68.345103007194993</v>
      </c>
      <c r="H4795">
        <v>71.317536924725502</v>
      </c>
      <c r="I4795">
        <v>65.113129288632393</v>
      </c>
    </row>
    <row r="4796" spans="1:9" x14ac:dyDescent="0.15">
      <c r="A4796" t="s">
        <v>202</v>
      </c>
      <c r="B4796" t="s">
        <v>281</v>
      </c>
      <c r="C4796" t="s">
        <v>21</v>
      </c>
      <c r="D4796" t="s">
        <v>204</v>
      </c>
      <c r="E4796" t="s">
        <v>167</v>
      </c>
      <c r="F4796">
        <v>2015</v>
      </c>
      <c r="G4796">
        <v>67.166354064713502</v>
      </c>
      <c r="H4796">
        <v>69.757034272782803</v>
      </c>
      <c r="I4796">
        <v>64.132057952456293</v>
      </c>
    </row>
    <row r="4797" spans="1:9" x14ac:dyDescent="0.15">
      <c r="A4797" t="s">
        <v>202</v>
      </c>
      <c r="B4797" t="s">
        <v>281</v>
      </c>
      <c r="C4797" t="s">
        <v>1</v>
      </c>
      <c r="D4797" t="s">
        <v>204</v>
      </c>
      <c r="E4797" t="s">
        <v>167</v>
      </c>
      <c r="F4797">
        <v>2015</v>
      </c>
      <c r="G4797">
        <v>68.599457515378504</v>
      </c>
      <c r="H4797">
        <v>71.6460539925706</v>
      </c>
      <c r="I4797">
        <v>65.086787147458793</v>
      </c>
    </row>
    <row r="4798" spans="1:9" x14ac:dyDescent="0.15">
      <c r="A4798" t="s">
        <v>202</v>
      </c>
      <c r="B4798" t="s">
        <v>281</v>
      </c>
      <c r="C4798" t="s">
        <v>205</v>
      </c>
      <c r="D4798" t="s">
        <v>204</v>
      </c>
      <c r="E4798" t="s">
        <v>167</v>
      </c>
      <c r="F4798">
        <v>2015</v>
      </c>
      <c r="G4798">
        <v>67.883382121357997</v>
      </c>
      <c r="H4798">
        <v>70.703440472327202</v>
      </c>
      <c r="I4798">
        <v>64.546247915146694</v>
      </c>
    </row>
    <row r="4799" spans="1:9" x14ac:dyDescent="0.15">
      <c r="A4799" t="s">
        <v>202</v>
      </c>
      <c r="B4799" t="s">
        <v>282</v>
      </c>
      <c r="C4799" t="s">
        <v>21</v>
      </c>
      <c r="D4799" t="s">
        <v>204</v>
      </c>
      <c r="E4799" t="s">
        <v>167</v>
      </c>
      <c r="F4799">
        <v>2015</v>
      </c>
      <c r="G4799">
        <v>67.377466731256007</v>
      </c>
      <c r="H4799">
        <v>70.043412928974803</v>
      </c>
      <c r="I4799">
        <v>64.268123236155205</v>
      </c>
    </row>
    <row r="4800" spans="1:9" x14ac:dyDescent="0.15">
      <c r="A4800" t="s">
        <v>202</v>
      </c>
      <c r="B4800" t="s">
        <v>282</v>
      </c>
      <c r="C4800" t="s">
        <v>1</v>
      </c>
      <c r="D4800" t="s">
        <v>204</v>
      </c>
      <c r="E4800" t="s">
        <v>167</v>
      </c>
      <c r="F4800">
        <v>2015</v>
      </c>
      <c r="G4800">
        <v>68.9498666483492</v>
      </c>
      <c r="H4800">
        <v>71.962271035904607</v>
      </c>
      <c r="I4800">
        <v>65.432709624699598</v>
      </c>
    </row>
    <row r="4801" spans="1:9" x14ac:dyDescent="0.15">
      <c r="A4801" t="s">
        <v>202</v>
      </c>
      <c r="B4801" t="s">
        <v>282</v>
      </c>
      <c r="C4801" t="s">
        <v>205</v>
      </c>
      <c r="D4801" t="s">
        <v>204</v>
      </c>
      <c r="E4801" t="s">
        <v>167</v>
      </c>
      <c r="F4801">
        <v>2015</v>
      </c>
      <c r="G4801">
        <v>68.179986010419199</v>
      </c>
      <c r="H4801">
        <v>71.041668309610102</v>
      </c>
      <c r="I4801">
        <v>64.881395461897895</v>
      </c>
    </row>
    <row r="4802" spans="1:9" x14ac:dyDescent="0.15">
      <c r="A4802" t="s">
        <v>202</v>
      </c>
      <c r="B4802" t="s">
        <v>283</v>
      </c>
      <c r="C4802" t="s">
        <v>21</v>
      </c>
      <c r="D4802" t="s">
        <v>204</v>
      </c>
      <c r="E4802" t="s">
        <v>167</v>
      </c>
      <c r="F4802">
        <v>2015</v>
      </c>
      <c r="G4802">
        <v>66.670602616392102</v>
      </c>
      <c r="H4802">
        <v>69.333529762504298</v>
      </c>
      <c r="I4802">
        <v>63.596796936816901</v>
      </c>
    </row>
    <row r="4803" spans="1:9" x14ac:dyDescent="0.15">
      <c r="A4803" t="s">
        <v>202</v>
      </c>
      <c r="B4803" t="s">
        <v>283</v>
      </c>
      <c r="C4803" t="s">
        <v>1</v>
      </c>
      <c r="D4803" t="s">
        <v>204</v>
      </c>
      <c r="E4803" t="s">
        <v>167</v>
      </c>
      <c r="F4803">
        <v>2015</v>
      </c>
      <c r="G4803">
        <v>68.745734281849195</v>
      </c>
      <c r="H4803">
        <v>71.892710881336697</v>
      </c>
      <c r="I4803">
        <v>65.142204377284102</v>
      </c>
    </row>
    <row r="4804" spans="1:9" x14ac:dyDescent="0.15">
      <c r="A4804" t="s">
        <v>202</v>
      </c>
      <c r="B4804" t="s">
        <v>283</v>
      </c>
      <c r="C4804" t="s">
        <v>205</v>
      </c>
      <c r="D4804" t="s">
        <v>204</v>
      </c>
      <c r="E4804" t="s">
        <v>167</v>
      </c>
      <c r="F4804">
        <v>2015</v>
      </c>
      <c r="G4804">
        <v>67.694786546663494</v>
      </c>
      <c r="H4804">
        <v>70.565813911587895</v>
      </c>
      <c r="I4804">
        <v>64.344947796058506</v>
      </c>
    </row>
    <row r="4805" spans="1:9" x14ac:dyDescent="0.15">
      <c r="A4805" t="s">
        <v>202</v>
      </c>
      <c r="B4805" t="s">
        <v>284</v>
      </c>
      <c r="C4805" t="s">
        <v>21</v>
      </c>
      <c r="D4805" t="s">
        <v>204</v>
      </c>
      <c r="E4805" t="s">
        <v>167</v>
      </c>
      <c r="F4805">
        <v>2015</v>
      </c>
      <c r="G4805">
        <v>66.623637577417796</v>
      </c>
      <c r="H4805">
        <v>69.158711091133497</v>
      </c>
      <c r="I4805">
        <v>63.719158150509102</v>
      </c>
    </row>
    <row r="4806" spans="1:9" x14ac:dyDescent="0.15">
      <c r="A4806" t="s">
        <v>202</v>
      </c>
      <c r="B4806" t="s">
        <v>284</v>
      </c>
      <c r="C4806" t="s">
        <v>1</v>
      </c>
      <c r="D4806" t="s">
        <v>204</v>
      </c>
      <c r="E4806" t="s">
        <v>167</v>
      </c>
      <c r="F4806">
        <v>2015</v>
      </c>
      <c r="G4806">
        <v>67.901981791288705</v>
      </c>
      <c r="H4806">
        <v>70.889324035567498</v>
      </c>
      <c r="I4806">
        <v>64.453290431455798</v>
      </c>
    </row>
    <row r="4807" spans="1:9" x14ac:dyDescent="0.15">
      <c r="A4807" t="s">
        <v>202</v>
      </c>
      <c r="B4807" t="s">
        <v>284</v>
      </c>
      <c r="C4807" t="s">
        <v>205</v>
      </c>
      <c r="D4807" t="s">
        <v>204</v>
      </c>
      <c r="E4807" t="s">
        <v>167</v>
      </c>
      <c r="F4807">
        <v>2015</v>
      </c>
      <c r="G4807">
        <v>67.285822409452805</v>
      </c>
      <c r="H4807">
        <v>70.039072072091898</v>
      </c>
      <c r="I4807">
        <v>64.145714185512404</v>
      </c>
    </row>
    <row r="4808" spans="1:9" x14ac:dyDescent="0.15">
      <c r="A4808" t="s">
        <v>202</v>
      </c>
      <c r="B4808" t="s">
        <v>285</v>
      </c>
      <c r="C4808" t="s">
        <v>21</v>
      </c>
      <c r="D4808" t="s">
        <v>204</v>
      </c>
      <c r="E4808" t="s">
        <v>167</v>
      </c>
      <c r="F4808">
        <v>2015</v>
      </c>
      <c r="G4808">
        <v>66.326347819166102</v>
      </c>
      <c r="H4808">
        <v>68.861264715916903</v>
      </c>
      <c r="I4808">
        <v>63.3194759177115</v>
      </c>
    </row>
    <row r="4809" spans="1:9" x14ac:dyDescent="0.15">
      <c r="A4809" t="s">
        <v>202</v>
      </c>
      <c r="B4809" t="s">
        <v>285</v>
      </c>
      <c r="C4809" t="s">
        <v>1</v>
      </c>
      <c r="D4809" t="s">
        <v>204</v>
      </c>
      <c r="E4809" t="s">
        <v>167</v>
      </c>
      <c r="F4809">
        <v>2015</v>
      </c>
      <c r="G4809">
        <v>68.516583823559003</v>
      </c>
      <c r="H4809">
        <v>71.698932324865694</v>
      </c>
      <c r="I4809">
        <v>64.926664451000505</v>
      </c>
    </row>
    <row r="4810" spans="1:9" x14ac:dyDescent="0.15">
      <c r="A4810" t="s">
        <v>202</v>
      </c>
      <c r="B4810" t="s">
        <v>285</v>
      </c>
      <c r="C4810" t="s">
        <v>205</v>
      </c>
      <c r="D4810" t="s">
        <v>204</v>
      </c>
      <c r="E4810" t="s">
        <v>167</v>
      </c>
      <c r="F4810">
        <v>2015</v>
      </c>
      <c r="G4810">
        <v>67.423956590589796</v>
      </c>
      <c r="H4810">
        <v>70.225426689160997</v>
      </c>
      <c r="I4810">
        <v>64.172961220201898</v>
      </c>
    </row>
    <row r="4811" spans="1:9" x14ac:dyDescent="0.15">
      <c r="A4811" t="s">
        <v>202</v>
      </c>
      <c r="B4811" t="s">
        <v>286</v>
      </c>
      <c r="C4811" t="s">
        <v>21</v>
      </c>
      <c r="D4811" t="s">
        <v>204</v>
      </c>
      <c r="E4811" t="s">
        <v>167</v>
      </c>
      <c r="F4811">
        <v>2015</v>
      </c>
      <c r="G4811">
        <v>66.9929605310613</v>
      </c>
      <c r="H4811">
        <v>69.610448048955703</v>
      </c>
      <c r="I4811">
        <v>63.9966787645604</v>
      </c>
    </row>
    <row r="4812" spans="1:9" x14ac:dyDescent="0.15">
      <c r="A4812" t="s">
        <v>202</v>
      </c>
      <c r="B4812" t="s">
        <v>286</v>
      </c>
      <c r="C4812" t="s">
        <v>1</v>
      </c>
      <c r="D4812" t="s">
        <v>204</v>
      </c>
      <c r="E4812" t="s">
        <v>167</v>
      </c>
      <c r="F4812">
        <v>2015</v>
      </c>
      <c r="G4812">
        <v>68.2112866556119</v>
      </c>
      <c r="H4812">
        <v>71.219534318007305</v>
      </c>
      <c r="I4812">
        <v>64.763755068032793</v>
      </c>
    </row>
    <row r="4813" spans="1:9" x14ac:dyDescent="0.15">
      <c r="A4813" t="s">
        <v>202</v>
      </c>
      <c r="B4813" t="s">
        <v>286</v>
      </c>
      <c r="C4813" t="s">
        <v>205</v>
      </c>
      <c r="D4813" t="s">
        <v>204</v>
      </c>
      <c r="E4813" t="s">
        <v>167</v>
      </c>
      <c r="F4813">
        <v>2015</v>
      </c>
      <c r="G4813">
        <v>67.633513617052003</v>
      </c>
      <c r="H4813">
        <v>70.503942065098101</v>
      </c>
      <c r="I4813">
        <v>64.403488797272303</v>
      </c>
    </row>
    <row r="4814" spans="1:9" x14ac:dyDescent="0.15">
      <c r="A4814" t="s">
        <v>202</v>
      </c>
      <c r="B4814" t="s">
        <v>287</v>
      </c>
      <c r="C4814" t="s">
        <v>21</v>
      </c>
      <c r="D4814" t="s">
        <v>204</v>
      </c>
      <c r="E4814" t="s">
        <v>167</v>
      </c>
      <c r="F4814">
        <v>2015</v>
      </c>
      <c r="G4814">
        <v>66.925284589879197</v>
      </c>
      <c r="H4814">
        <v>69.4800915110566</v>
      </c>
      <c r="I4814">
        <v>63.988317534537302</v>
      </c>
    </row>
    <row r="4815" spans="1:9" x14ac:dyDescent="0.15">
      <c r="A4815" t="s">
        <v>202</v>
      </c>
      <c r="B4815" t="s">
        <v>287</v>
      </c>
      <c r="C4815" t="s">
        <v>1</v>
      </c>
      <c r="D4815" t="s">
        <v>204</v>
      </c>
      <c r="E4815" t="s">
        <v>167</v>
      </c>
      <c r="F4815">
        <v>2015</v>
      </c>
      <c r="G4815">
        <v>68.882985277186805</v>
      </c>
      <c r="H4815">
        <v>71.9317584352669</v>
      </c>
      <c r="I4815">
        <v>65.511576073703694</v>
      </c>
    </row>
    <row r="4816" spans="1:9" x14ac:dyDescent="0.15">
      <c r="A4816" t="s">
        <v>202</v>
      </c>
      <c r="B4816" t="s">
        <v>287</v>
      </c>
      <c r="C4816" t="s">
        <v>205</v>
      </c>
      <c r="D4816" t="s">
        <v>204</v>
      </c>
      <c r="E4816" t="s">
        <v>167</v>
      </c>
      <c r="F4816">
        <v>2015</v>
      </c>
      <c r="G4816">
        <v>67.910170789249307</v>
      </c>
      <c r="H4816">
        <v>70.667790969719107</v>
      </c>
      <c r="I4816">
        <v>64.630650163790804</v>
      </c>
    </row>
    <row r="4817" spans="1:9" x14ac:dyDescent="0.15">
      <c r="A4817" t="s">
        <v>202</v>
      </c>
      <c r="B4817" t="s">
        <v>288</v>
      </c>
      <c r="C4817" t="s">
        <v>21</v>
      </c>
      <c r="D4817" t="s">
        <v>204</v>
      </c>
      <c r="E4817" t="s">
        <v>167</v>
      </c>
      <c r="F4817">
        <v>2015</v>
      </c>
      <c r="G4817">
        <v>69.049050289881393</v>
      </c>
      <c r="H4817">
        <v>71.766205791457594</v>
      </c>
      <c r="I4817">
        <v>65.856294896182504</v>
      </c>
    </row>
    <row r="4818" spans="1:9" x14ac:dyDescent="0.15">
      <c r="A4818" t="s">
        <v>202</v>
      </c>
      <c r="B4818" t="s">
        <v>288</v>
      </c>
      <c r="C4818" t="s">
        <v>1</v>
      </c>
      <c r="D4818" t="s">
        <v>204</v>
      </c>
      <c r="E4818" t="s">
        <v>167</v>
      </c>
      <c r="F4818">
        <v>2015</v>
      </c>
      <c r="G4818">
        <v>70.189567958151997</v>
      </c>
      <c r="H4818">
        <v>73.470520388433101</v>
      </c>
      <c r="I4818">
        <v>66.511224861956507</v>
      </c>
    </row>
    <row r="4819" spans="1:9" x14ac:dyDescent="0.15">
      <c r="A4819" t="s">
        <v>202</v>
      </c>
      <c r="B4819" t="s">
        <v>288</v>
      </c>
      <c r="C4819" t="s">
        <v>205</v>
      </c>
      <c r="D4819" t="s">
        <v>204</v>
      </c>
      <c r="E4819" t="s">
        <v>167</v>
      </c>
      <c r="F4819">
        <v>2015</v>
      </c>
      <c r="G4819">
        <v>69.633190579652094</v>
      </c>
      <c r="H4819">
        <v>72.638668419263297</v>
      </c>
      <c r="I4819">
        <v>66.172434501113202</v>
      </c>
    </row>
    <row r="4820" spans="1:9" x14ac:dyDescent="0.15">
      <c r="A4820" t="s">
        <v>202</v>
      </c>
      <c r="B4820" t="s">
        <v>289</v>
      </c>
      <c r="C4820" t="s">
        <v>21</v>
      </c>
      <c r="D4820" t="s">
        <v>204</v>
      </c>
      <c r="E4820" t="s">
        <v>167</v>
      </c>
      <c r="F4820">
        <v>2015</v>
      </c>
      <c r="G4820">
        <v>68.680573012072401</v>
      </c>
      <c r="H4820">
        <v>71.300287707891798</v>
      </c>
      <c r="I4820">
        <v>65.692046296983804</v>
      </c>
    </row>
    <row r="4821" spans="1:9" x14ac:dyDescent="0.15">
      <c r="A4821" t="s">
        <v>202</v>
      </c>
      <c r="B4821" t="s">
        <v>289</v>
      </c>
      <c r="C4821" t="s">
        <v>1</v>
      </c>
      <c r="D4821" t="s">
        <v>204</v>
      </c>
      <c r="E4821" t="s">
        <v>167</v>
      </c>
      <c r="F4821">
        <v>2015</v>
      </c>
      <c r="G4821">
        <v>69.795546556206801</v>
      </c>
      <c r="H4821">
        <v>73.002678133839495</v>
      </c>
      <c r="I4821">
        <v>66.054164172747505</v>
      </c>
    </row>
    <row r="4822" spans="1:9" x14ac:dyDescent="0.15">
      <c r="A4822" t="s">
        <v>202</v>
      </c>
      <c r="B4822" t="s">
        <v>289</v>
      </c>
      <c r="C4822" t="s">
        <v>205</v>
      </c>
      <c r="D4822" t="s">
        <v>204</v>
      </c>
      <c r="E4822" t="s">
        <v>167</v>
      </c>
      <c r="F4822">
        <v>2015</v>
      </c>
      <c r="G4822">
        <v>69.249228552995604</v>
      </c>
      <c r="H4822">
        <v>72.166166129602004</v>
      </c>
      <c r="I4822">
        <v>65.867149439090099</v>
      </c>
    </row>
    <row r="4823" spans="1:9" x14ac:dyDescent="0.15">
      <c r="A4823" t="s">
        <v>202</v>
      </c>
      <c r="B4823" t="s">
        <v>290</v>
      </c>
      <c r="C4823" t="s">
        <v>21</v>
      </c>
      <c r="D4823" t="s">
        <v>204</v>
      </c>
      <c r="E4823" t="s">
        <v>167</v>
      </c>
      <c r="F4823">
        <v>2015</v>
      </c>
      <c r="G4823">
        <v>68.860829798664</v>
      </c>
      <c r="H4823">
        <v>71.619139965905006</v>
      </c>
      <c r="I4823">
        <v>65.754793288221094</v>
      </c>
    </row>
    <row r="4824" spans="1:9" x14ac:dyDescent="0.15">
      <c r="A4824" t="s">
        <v>202</v>
      </c>
      <c r="B4824" t="s">
        <v>290</v>
      </c>
      <c r="C4824" t="s">
        <v>1</v>
      </c>
      <c r="D4824" t="s">
        <v>204</v>
      </c>
      <c r="E4824" t="s">
        <v>167</v>
      </c>
      <c r="F4824">
        <v>2015</v>
      </c>
      <c r="G4824">
        <v>70.241070731616901</v>
      </c>
      <c r="H4824">
        <v>73.477214153576597</v>
      </c>
      <c r="I4824">
        <v>66.623552846744104</v>
      </c>
    </row>
    <row r="4825" spans="1:9" x14ac:dyDescent="0.15">
      <c r="A4825" t="s">
        <v>202</v>
      </c>
      <c r="B4825" t="s">
        <v>290</v>
      </c>
      <c r="C4825" t="s">
        <v>205</v>
      </c>
      <c r="D4825" t="s">
        <v>204</v>
      </c>
      <c r="E4825" t="s">
        <v>167</v>
      </c>
      <c r="F4825">
        <v>2015</v>
      </c>
      <c r="G4825">
        <v>69.573634120190206</v>
      </c>
      <c r="H4825">
        <v>72.5831178364094</v>
      </c>
      <c r="I4825">
        <v>66.197193662671793</v>
      </c>
    </row>
    <row r="4826" spans="1:9" x14ac:dyDescent="0.15">
      <c r="A4826" t="s">
        <v>202</v>
      </c>
      <c r="B4826" t="s">
        <v>291</v>
      </c>
      <c r="C4826" t="s">
        <v>21</v>
      </c>
      <c r="D4826" t="s">
        <v>204</v>
      </c>
      <c r="E4826" t="s">
        <v>167</v>
      </c>
      <c r="F4826">
        <v>2015</v>
      </c>
      <c r="G4826">
        <v>68.489463386841905</v>
      </c>
      <c r="H4826">
        <v>71.149638096486299</v>
      </c>
      <c r="I4826">
        <v>65.368706639934899</v>
      </c>
    </row>
    <row r="4827" spans="1:9" x14ac:dyDescent="0.15">
      <c r="A4827" t="s">
        <v>202</v>
      </c>
      <c r="B4827" t="s">
        <v>291</v>
      </c>
      <c r="C4827" t="s">
        <v>1</v>
      </c>
      <c r="D4827" t="s">
        <v>204</v>
      </c>
      <c r="E4827" t="s">
        <v>167</v>
      </c>
      <c r="F4827">
        <v>2015</v>
      </c>
      <c r="G4827">
        <v>69.951353014916705</v>
      </c>
      <c r="H4827">
        <v>73.091663388331199</v>
      </c>
      <c r="I4827">
        <v>66.314612992940198</v>
      </c>
    </row>
    <row r="4828" spans="1:9" x14ac:dyDescent="0.15">
      <c r="A4828" t="s">
        <v>202</v>
      </c>
      <c r="B4828" t="s">
        <v>291</v>
      </c>
      <c r="C4828" t="s">
        <v>205</v>
      </c>
      <c r="D4828" t="s">
        <v>204</v>
      </c>
      <c r="E4828" t="s">
        <v>167</v>
      </c>
      <c r="F4828">
        <v>2015</v>
      </c>
      <c r="G4828">
        <v>69.231764194154806</v>
      </c>
      <c r="H4828">
        <v>72.101041091717903</v>
      </c>
      <c r="I4828">
        <v>65.849017789334297</v>
      </c>
    </row>
    <row r="4829" spans="1:9" x14ac:dyDescent="0.15">
      <c r="A4829" t="s">
        <v>202</v>
      </c>
      <c r="B4829" t="s">
        <v>292</v>
      </c>
      <c r="C4829" t="s">
        <v>21</v>
      </c>
      <c r="D4829" t="s">
        <v>204</v>
      </c>
      <c r="E4829" t="s">
        <v>167</v>
      </c>
      <c r="F4829">
        <v>2015</v>
      </c>
      <c r="G4829">
        <v>67.433268363204604</v>
      </c>
      <c r="H4829">
        <v>70.105006862709999</v>
      </c>
      <c r="I4829">
        <v>64.466755202797202</v>
      </c>
    </row>
    <row r="4830" spans="1:9" x14ac:dyDescent="0.15">
      <c r="A4830" t="s">
        <v>202</v>
      </c>
      <c r="B4830" t="s">
        <v>292</v>
      </c>
      <c r="C4830" t="s">
        <v>1</v>
      </c>
      <c r="D4830" t="s">
        <v>204</v>
      </c>
      <c r="E4830" t="s">
        <v>167</v>
      </c>
      <c r="F4830">
        <v>2015</v>
      </c>
      <c r="G4830">
        <v>69.255015250388396</v>
      </c>
      <c r="H4830">
        <v>72.342723375550193</v>
      </c>
      <c r="I4830">
        <v>65.7116785632047</v>
      </c>
    </row>
    <row r="4831" spans="1:9" x14ac:dyDescent="0.15">
      <c r="A4831" t="s">
        <v>202</v>
      </c>
      <c r="B4831" t="s">
        <v>292</v>
      </c>
      <c r="C4831" t="s">
        <v>205</v>
      </c>
      <c r="D4831" t="s">
        <v>204</v>
      </c>
      <c r="E4831" t="s">
        <v>167</v>
      </c>
      <c r="F4831">
        <v>2015</v>
      </c>
      <c r="G4831">
        <v>68.385450879861807</v>
      </c>
      <c r="H4831">
        <v>71.265067896684002</v>
      </c>
      <c r="I4831">
        <v>65.155071797366503</v>
      </c>
    </row>
    <row r="4832" spans="1:9" x14ac:dyDescent="0.15">
      <c r="A4832" t="s">
        <v>202</v>
      </c>
      <c r="B4832" t="s">
        <v>293</v>
      </c>
      <c r="C4832" t="s">
        <v>21</v>
      </c>
      <c r="D4832" t="s">
        <v>204</v>
      </c>
      <c r="E4832" t="s">
        <v>167</v>
      </c>
      <c r="F4832">
        <v>2015</v>
      </c>
      <c r="G4832">
        <v>67.954324308425797</v>
      </c>
      <c r="H4832">
        <v>70.592324238304499</v>
      </c>
      <c r="I4832">
        <v>64.925355471682593</v>
      </c>
    </row>
    <row r="4833" spans="1:9" x14ac:dyDescent="0.15">
      <c r="A4833" t="s">
        <v>202</v>
      </c>
      <c r="B4833" t="s">
        <v>293</v>
      </c>
      <c r="C4833" t="s">
        <v>1</v>
      </c>
      <c r="D4833" t="s">
        <v>204</v>
      </c>
      <c r="E4833" t="s">
        <v>167</v>
      </c>
      <c r="F4833">
        <v>2015</v>
      </c>
      <c r="G4833">
        <v>69.551970118653799</v>
      </c>
      <c r="H4833">
        <v>72.568681304470502</v>
      </c>
      <c r="I4833">
        <v>66.011828912681807</v>
      </c>
    </row>
    <row r="4834" spans="1:9" x14ac:dyDescent="0.15">
      <c r="A4834" t="s">
        <v>202</v>
      </c>
      <c r="B4834" t="s">
        <v>293</v>
      </c>
      <c r="C4834" t="s">
        <v>205</v>
      </c>
      <c r="D4834" t="s">
        <v>204</v>
      </c>
      <c r="E4834" t="s">
        <v>167</v>
      </c>
      <c r="F4834">
        <v>2015</v>
      </c>
      <c r="G4834">
        <v>68.768122861886098</v>
      </c>
      <c r="H4834">
        <v>71.593526822174994</v>
      </c>
      <c r="I4834">
        <v>65.495884264508504</v>
      </c>
    </row>
    <row r="4835" spans="1:9" x14ac:dyDescent="0.15">
      <c r="A4835" t="s">
        <v>202</v>
      </c>
      <c r="B4835" t="s">
        <v>294</v>
      </c>
      <c r="C4835" t="s">
        <v>21</v>
      </c>
      <c r="D4835" t="s">
        <v>204</v>
      </c>
      <c r="E4835" t="s">
        <v>167</v>
      </c>
      <c r="F4835">
        <v>2015</v>
      </c>
      <c r="G4835">
        <v>68.377376491989295</v>
      </c>
      <c r="H4835">
        <v>71.071896452026095</v>
      </c>
      <c r="I4835">
        <v>65.259838389080002</v>
      </c>
    </row>
    <row r="4836" spans="1:9" x14ac:dyDescent="0.15">
      <c r="A4836" t="s">
        <v>202</v>
      </c>
      <c r="B4836" t="s">
        <v>294</v>
      </c>
      <c r="C4836" t="s">
        <v>1</v>
      </c>
      <c r="D4836" t="s">
        <v>204</v>
      </c>
      <c r="E4836" t="s">
        <v>167</v>
      </c>
      <c r="F4836">
        <v>2015</v>
      </c>
      <c r="G4836">
        <v>69.655927921888306</v>
      </c>
      <c r="H4836">
        <v>72.8614388118378</v>
      </c>
      <c r="I4836">
        <v>65.980141359341403</v>
      </c>
    </row>
    <row r="4837" spans="1:9" x14ac:dyDescent="0.15">
      <c r="A4837" t="s">
        <v>202</v>
      </c>
      <c r="B4837" t="s">
        <v>294</v>
      </c>
      <c r="C4837" t="s">
        <v>205</v>
      </c>
      <c r="D4837" t="s">
        <v>204</v>
      </c>
      <c r="E4837" t="s">
        <v>167</v>
      </c>
      <c r="F4837">
        <v>2015</v>
      </c>
      <c r="G4837">
        <v>69.020949315963904</v>
      </c>
      <c r="H4837">
        <v>71.970590967502403</v>
      </c>
      <c r="I4837">
        <v>65.625673679457293</v>
      </c>
    </row>
    <row r="4838" spans="1:9" x14ac:dyDescent="0.15">
      <c r="A4838" t="s">
        <v>202</v>
      </c>
      <c r="B4838" t="s">
        <v>295</v>
      </c>
      <c r="C4838" t="s">
        <v>21</v>
      </c>
      <c r="D4838" t="s">
        <v>204</v>
      </c>
      <c r="E4838" t="s">
        <v>167</v>
      </c>
      <c r="F4838">
        <v>2015</v>
      </c>
      <c r="G4838">
        <v>67.735830971217496</v>
      </c>
      <c r="H4838">
        <v>70.2566647266801</v>
      </c>
      <c r="I4838">
        <v>64.786459240473604</v>
      </c>
    </row>
    <row r="4839" spans="1:9" x14ac:dyDescent="0.15">
      <c r="A4839" t="s">
        <v>202</v>
      </c>
      <c r="B4839" t="s">
        <v>295</v>
      </c>
      <c r="C4839" t="s">
        <v>1</v>
      </c>
      <c r="D4839" t="s">
        <v>204</v>
      </c>
      <c r="E4839" t="s">
        <v>167</v>
      </c>
      <c r="F4839">
        <v>2015</v>
      </c>
      <c r="G4839">
        <v>69.153885398838398</v>
      </c>
      <c r="H4839">
        <v>72.200164590729898</v>
      </c>
      <c r="I4839">
        <v>65.684293770257398</v>
      </c>
    </row>
    <row r="4840" spans="1:9" x14ac:dyDescent="0.15">
      <c r="A4840" t="s">
        <v>202</v>
      </c>
      <c r="B4840" t="s">
        <v>295</v>
      </c>
      <c r="C4840" t="s">
        <v>205</v>
      </c>
      <c r="D4840" t="s">
        <v>204</v>
      </c>
      <c r="E4840" t="s">
        <v>167</v>
      </c>
      <c r="F4840">
        <v>2015</v>
      </c>
      <c r="G4840">
        <v>68.443298962870898</v>
      </c>
      <c r="H4840">
        <v>71.220980033707207</v>
      </c>
      <c r="I4840">
        <v>65.191039904947701</v>
      </c>
    </row>
    <row r="4841" spans="1:9" x14ac:dyDescent="0.15">
      <c r="A4841" t="s">
        <v>202</v>
      </c>
      <c r="B4841" t="s">
        <v>296</v>
      </c>
      <c r="C4841" t="s">
        <v>21</v>
      </c>
      <c r="D4841" t="s">
        <v>204</v>
      </c>
      <c r="E4841" t="s">
        <v>167</v>
      </c>
      <c r="F4841">
        <v>2015</v>
      </c>
      <c r="G4841">
        <v>67.452637587323395</v>
      </c>
      <c r="H4841">
        <v>70.034491039722596</v>
      </c>
      <c r="I4841">
        <v>64.467256290361803</v>
      </c>
    </row>
    <row r="4842" spans="1:9" x14ac:dyDescent="0.15">
      <c r="A4842" t="s">
        <v>202</v>
      </c>
      <c r="B4842" t="s">
        <v>296</v>
      </c>
      <c r="C4842" t="s">
        <v>1</v>
      </c>
      <c r="D4842" t="s">
        <v>204</v>
      </c>
      <c r="E4842" t="s">
        <v>167</v>
      </c>
      <c r="F4842">
        <v>2015</v>
      </c>
      <c r="G4842">
        <v>68.460378079274406</v>
      </c>
      <c r="H4842">
        <v>71.558477510331798</v>
      </c>
      <c r="I4842">
        <v>64.920069373024901</v>
      </c>
    </row>
    <row r="4843" spans="1:9" x14ac:dyDescent="0.15">
      <c r="A4843" t="s">
        <v>202</v>
      </c>
      <c r="B4843" t="s">
        <v>296</v>
      </c>
      <c r="C4843" t="s">
        <v>205</v>
      </c>
      <c r="D4843" t="s">
        <v>204</v>
      </c>
      <c r="E4843" t="s">
        <v>167</v>
      </c>
      <c r="F4843">
        <v>2015</v>
      </c>
      <c r="G4843">
        <v>67.973901060647705</v>
      </c>
      <c r="H4843">
        <v>70.807836078568499</v>
      </c>
      <c r="I4843">
        <v>64.679693438909894</v>
      </c>
    </row>
    <row r="4844" spans="1:9" x14ac:dyDescent="0.15">
      <c r="A4844" t="s">
        <v>202</v>
      </c>
      <c r="B4844" t="s">
        <v>297</v>
      </c>
      <c r="C4844" t="s">
        <v>21</v>
      </c>
      <c r="D4844" t="s">
        <v>204</v>
      </c>
      <c r="E4844" t="s">
        <v>167</v>
      </c>
      <c r="F4844">
        <v>2015</v>
      </c>
      <c r="G4844">
        <v>67.565572677076602</v>
      </c>
      <c r="H4844">
        <v>70.175079428123396</v>
      </c>
      <c r="I4844">
        <v>64.715248051710702</v>
      </c>
    </row>
    <row r="4845" spans="1:9" x14ac:dyDescent="0.15">
      <c r="A4845" t="s">
        <v>202</v>
      </c>
      <c r="B4845" t="s">
        <v>297</v>
      </c>
      <c r="C4845" t="s">
        <v>1</v>
      </c>
      <c r="D4845" t="s">
        <v>204</v>
      </c>
      <c r="E4845" t="s">
        <v>167</v>
      </c>
      <c r="F4845">
        <v>2015</v>
      </c>
      <c r="G4845">
        <v>68.936081871637299</v>
      </c>
      <c r="H4845">
        <v>71.974620285518199</v>
      </c>
      <c r="I4845">
        <v>65.412286636078605</v>
      </c>
    </row>
    <row r="4846" spans="1:9" x14ac:dyDescent="0.15">
      <c r="A4846" t="s">
        <v>202</v>
      </c>
      <c r="B4846" t="s">
        <v>297</v>
      </c>
      <c r="C4846" t="s">
        <v>205</v>
      </c>
      <c r="D4846" t="s">
        <v>204</v>
      </c>
      <c r="E4846" t="s">
        <v>167</v>
      </c>
      <c r="F4846">
        <v>2015</v>
      </c>
      <c r="G4846">
        <v>68.265010131472295</v>
      </c>
      <c r="H4846">
        <v>71.105966202044101</v>
      </c>
      <c r="I4846">
        <v>65.068467478246305</v>
      </c>
    </row>
    <row r="4847" spans="1:9" x14ac:dyDescent="0.15">
      <c r="A4847" t="s">
        <v>202</v>
      </c>
      <c r="B4847" t="s">
        <v>298</v>
      </c>
      <c r="C4847" t="s">
        <v>21</v>
      </c>
      <c r="D4847" t="s">
        <v>204</v>
      </c>
      <c r="E4847" t="s">
        <v>167</v>
      </c>
      <c r="F4847">
        <v>2015</v>
      </c>
      <c r="G4847">
        <v>66.534476606459904</v>
      </c>
      <c r="H4847">
        <v>69.111065638291905</v>
      </c>
      <c r="I4847">
        <v>63.632975724489697</v>
      </c>
    </row>
    <row r="4848" spans="1:9" x14ac:dyDescent="0.15">
      <c r="A4848" t="s">
        <v>202</v>
      </c>
      <c r="B4848" t="s">
        <v>298</v>
      </c>
      <c r="C4848" t="s">
        <v>1</v>
      </c>
      <c r="D4848" t="s">
        <v>204</v>
      </c>
      <c r="E4848" t="s">
        <v>167</v>
      </c>
      <c r="F4848">
        <v>2015</v>
      </c>
      <c r="G4848">
        <v>68.583719245661797</v>
      </c>
      <c r="H4848">
        <v>71.654855447370196</v>
      </c>
      <c r="I4848">
        <v>65.189801694014903</v>
      </c>
    </row>
    <row r="4849" spans="1:9" x14ac:dyDescent="0.15">
      <c r="A4849" t="s">
        <v>202</v>
      </c>
      <c r="B4849" t="s">
        <v>298</v>
      </c>
      <c r="C4849" t="s">
        <v>205</v>
      </c>
      <c r="D4849" t="s">
        <v>204</v>
      </c>
      <c r="E4849" t="s">
        <v>167</v>
      </c>
      <c r="F4849">
        <v>2015</v>
      </c>
      <c r="G4849">
        <v>67.546506522780803</v>
      </c>
      <c r="H4849">
        <v>70.322073291019194</v>
      </c>
      <c r="I4849">
        <v>64.320306965473506</v>
      </c>
    </row>
    <row r="4850" spans="1:9" x14ac:dyDescent="0.15">
      <c r="A4850" t="s">
        <v>202</v>
      </c>
      <c r="B4850" t="s">
        <v>299</v>
      </c>
      <c r="C4850" t="s">
        <v>21</v>
      </c>
      <c r="D4850" t="s">
        <v>204</v>
      </c>
      <c r="E4850" t="s">
        <v>167</v>
      </c>
      <c r="F4850">
        <v>2015</v>
      </c>
      <c r="G4850">
        <v>67.552636202956904</v>
      </c>
      <c r="H4850">
        <v>70.1988777462157</v>
      </c>
      <c r="I4850">
        <v>64.513234858171302</v>
      </c>
    </row>
    <row r="4851" spans="1:9" x14ac:dyDescent="0.15">
      <c r="A4851" t="s">
        <v>202</v>
      </c>
      <c r="B4851" t="s">
        <v>299</v>
      </c>
      <c r="C4851" t="s">
        <v>1</v>
      </c>
      <c r="D4851" t="s">
        <v>204</v>
      </c>
      <c r="E4851" t="s">
        <v>167</v>
      </c>
      <c r="F4851">
        <v>2015</v>
      </c>
      <c r="G4851">
        <v>69.144559995416799</v>
      </c>
      <c r="H4851">
        <v>72.238386837150202</v>
      </c>
      <c r="I4851">
        <v>65.495108424115699</v>
      </c>
    </row>
    <row r="4852" spans="1:9" x14ac:dyDescent="0.15">
      <c r="A4852" t="s">
        <v>202</v>
      </c>
      <c r="B4852" t="s">
        <v>299</v>
      </c>
      <c r="C4852" t="s">
        <v>205</v>
      </c>
      <c r="D4852" t="s">
        <v>204</v>
      </c>
      <c r="E4852" t="s">
        <v>167</v>
      </c>
      <c r="F4852">
        <v>2015</v>
      </c>
      <c r="G4852">
        <v>68.372529632998905</v>
      </c>
      <c r="H4852">
        <v>71.202177159403405</v>
      </c>
      <c r="I4852">
        <v>65.089297257786001</v>
      </c>
    </row>
    <row r="4853" spans="1:9" x14ac:dyDescent="0.15">
      <c r="A4853" t="s">
        <v>202</v>
      </c>
      <c r="B4853" t="s">
        <v>300</v>
      </c>
      <c r="C4853" t="s">
        <v>21</v>
      </c>
      <c r="D4853" t="s">
        <v>204</v>
      </c>
      <c r="E4853" t="s">
        <v>167</v>
      </c>
      <c r="F4853">
        <v>2015</v>
      </c>
      <c r="G4853">
        <v>67.109748767492604</v>
      </c>
      <c r="H4853">
        <v>69.674413320863806</v>
      </c>
      <c r="I4853">
        <v>64.212100954045795</v>
      </c>
    </row>
    <row r="4854" spans="1:9" x14ac:dyDescent="0.15">
      <c r="A4854" t="s">
        <v>202</v>
      </c>
      <c r="B4854" t="s">
        <v>300</v>
      </c>
      <c r="C4854" t="s">
        <v>1</v>
      </c>
      <c r="D4854" t="s">
        <v>204</v>
      </c>
      <c r="E4854" t="s">
        <v>167</v>
      </c>
      <c r="F4854">
        <v>2015</v>
      </c>
      <c r="G4854">
        <v>68.369794867597506</v>
      </c>
      <c r="H4854">
        <v>71.3896600209208</v>
      </c>
      <c r="I4854">
        <v>64.931809200965205</v>
      </c>
    </row>
    <row r="4855" spans="1:9" x14ac:dyDescent="0.15">
      <c r="A4855" t="s">
        <v>202</v>
      </c>
      <c r="B4855" t="s">
        <v>300</v>
      </c>
      <c r="C4855" t="s">
        <v>205</v>
      </c>
      <c r="D4855" t="s">
        <v>204</v>
      </c>
      <c r="E4855" t="s">
        <v>167</v>
      </c>
      <c r="F4855">
        <v>2015</v>
      </c>
      <c r="G4855">
        <v>67.754597748733801</v>
      </c>
      <c r="H4855">
        <v>70.559184253331196</v>
      </c>
      <c r="I4855">
        <v>64.633191289161601</v>
      </c>
    </row>
    <row r="4856" spans="1:9" x14ac:dyDescent="0.15">
      <c r="A4856" t="s">
        <v>202</v>
      </c>
      <c r="B4856" t="s">
        <v>301</v>
      </c>
      <c r="C4856" t="s">
        <v>21</v>
      </c>
      <c r="D4856" t="s">
        <v>204</v>
      </c>
      <c r="E4856" t="s">
        <v>167</v>
      </c>
      <c r="F4856">
        <v>2015</v>
      </c>
      <c r="G4856">
        <v>67.115245674418901</v>
      </c>
      <c r="H4856">
        <v>69.631677467985199</v>
      </c>
      <c r="I4856">
        <v>64.183526364262505</v>
      </c>
    </row>
    <row r="4857" spans="1:9" x14ac:dyDescent="0.15">
      <c r="A4857" t="s">
        <v>202</v>
      </c>
      <c r="B4857" t="s">
        <v>301</v>
      </c>
      <c r="C4857" t="s">
        <v>1</v>
      </c>
      <c r="D4857" t="s">
        <v>204</v>
      </c>
      <c r="E4857" t="s">
        <v>167</v>
      </c>
      <c r="F4857">
        <v>2015</v>
      </c>
      <c r="G4857">
        <v>68.478302615750707</v>
      </c>
      <c r="H4857">
        <v>71.444007842086805</v>
      </c>
      <c r="I4857">
        <v>65.017689060334703</v>
      </c>
    </row>
    <row r="4858" spans="1:9" x14ac:dyDescent="0.15">
      <c r="A4858" t="s">
        <v>202</v>
      </c>
      <c r="B4858" t="s">
        <v>301</v>
      </c>
      <c r="C4858" t="s">
        <v>205</v>
      </c>
      <c r="D4858" t="s">
        <v>204</v>
      </c>
      <c r="E4858" t="s">
        <v>167</v>
      </c>
      <c r="F4858">
        <v>2015</v>
      </c>
      <c r="G4858">
        <v>67.806355507241705</v>
      </c>
      <c r="H4858">
        <v>70.534985494561298</v>
      </c>
      <c r="I4858">
        <v>64.623902387358498</v>
      </c>
    </row>
    <row r="4859" spans="1:9" x14ac:dyDescent="0.15">
      <c r="A4859" t="s">
        <v>202</v>
      </c>
      <c r="B4859" t="s">
        <v>302</v>
      </c>
      <c r="C4859" t="s">
        <v>21</v>
      </c>
      <c r="D4859" t="s">
        <v>204</v>
      </c>
      <c r="E4859" t="s">
        <v>167</v>
      </c>
      <c r="F4859">
        <v>2015</v>
      </c>
      <c r="G4859">
        <v>67.284680107038398</v>
      </c>
      <c r="H4859">
        <v>69.849927001429805</v>
      </c>
      <c r="I4859">
        <v>64.308978237118396</v>
      </c>
    </row>
    <row r="4860" spans="1:9" x14ac:dyDescent="0.15">
      <c r="A4860" t="s">
        <v>202</v>
      </c>
      <c r="B4860" t="s">
        <v>302</v>
      </c>
      <c r="C4860" t="s">
        <v>1</v>
      </c>
      <c r="D4860" t="s">
        <v>204</v>
      </c>
      <c r="E4860" t="s">
        <v>167</v>
      </c>
      <c r="F4860">
        <v>2015</v>
      </c>
      <c r="G4860">
        <v>68.076489582948099</v>
      </c>
      <c r="H4860">
        <v>71.078492659196499</v>
      </c>
      <c r="I4860">
        <v>64.6517309635271</v>
      </c>
    </row>
    <row r="4861" spans="1:9" x14ac:dyDescent="0.15">
      <c r="A4861" t="s">
        <v>202</v>
      </c>
      <c r="B4861" t="s">
        <v>302</v>
      </c>
      <c r="C4861" t="s">
        <v>205</v>
      </c>
      <c r="D4861" t="s">
        <v>204</v>
      </c>
      <c r="E4861" t="s">
        <v>167</v>
      </c>
      <c r="F4861">
        <v>2015</v>
      </c>
      <c r="G4861">
        <v>67.688216257293703</v>
      </c>
      <c r="H4861">
        <v>70.453761566586394</v>
      </c>
      <c r="I4861">
        <v>64.487655434376194</v>
      </c>
    </row>
    <row r="4862" spans="1:9" x14ac:dyDescent="0.15">
      <c r="A4862" t="s">
        <v>202</v>
      </c>
      <c r="B4862" t="s">
        <v>303</v>
      </c>
      <c r="C4862" t="s">
        <v>21</v>
      </c>
      <c r="D4862" t="s">
        <v>204</v>
      </c>
      <c r="E4862" t="s">
        <v>167</v>
      </c>
      <c r="F4862">
        <v>2015</v>
      </c>
      <c r="G4862">
        <v>67.297026470009001</v>
      </c>
      <c r="H4862">
        <v>69.963105412197905</v>
      </c>
      <c r="I4862">
        <v>64.3282028626422</v>
      </c>
    </row>
    <row r="4863" spans="1:9" x14ac:dyDescent="0.15">
      <c r="A4863" t="s">
        <v>202</v>
      </c>
      <c r="B4863" t="s">
        <v>303</v>
      </c>
      <c r="C4863" t="s">
        <v>1</v>
      </c>
      <c r="D4863" t="s">
        <v>204</v>
      </c>
      <c r="E4863" t="s">
        <v>167</v>
      </c>
      <c r="F4863">
        <v>2015</v>
      </c>
      <c r="G4863">
        <v>68.402814371650095</v>
      </c>
      <c r="H4863">
        <v>71.404546145262699</v>
      </c>
      <c r="I4863">
        <v>64.941785407809704</v>
      </c>
    </row>
    <row r="4864" spans="1:9" x14ac:dyDescent="0.15">
      <c r="A4864" t="s">
        <v>202</v>
      </c>
      <c r="B4864" t="s">
        <v>303</v>
      </c>
      <c r="C4864" t="s">
        <v>205</v>
      </c>
      <c r="D4864" t="s">
        <v>204</v>
      </c>
      <c r="E4864" t="s">
        <v>167</v>
      </c>
      <c r="F4864">
        <v>2015</v>
      </c>
      <c r="G4864">
        <v>67.862718023134093</v>
      </c>
      <c r="H4864">
        <v>70.6864806054963</v>
      </c>
      <c r="I4864">
        <v>64.696434199902001</v>
      </c>
    </row>
    <row r="4865" spans="1:9" x14ac:dyDescent="0.15">
      <c r="A4865" t="s">
        <v>202</v>
      </c>
      <c r="B4865" t="s">
        <v>304</v>
      </c>
      <c r="C4865" t="s">
        <v>21</v>
      </c>
      <c r="D4865" t="s">
        <v>204</v>
      </c>
      <c r="E4865" t="s">
        <v>167</v>
      </c>
      <c r="F4865">
        <v>2015</v>
      </c>
      <c r="G4865">
        <v>66.280869940009197</v>
      </c>
      <c r="H4865">
        <v>68.842858656600697</v>
      </c>
      <c r="I4865">
        <v>63.315435771208797</v>
      </c>
    </row>
    <row r="4866" spans="1:9" x14ac:dyDescent="0.15">
      <c r="A4866" t="s">
        <v>202</v>
      </c>
      <c r="B4866" t="s">
        <v>304</v>
      </c>
      <c r="C4866" t="s">
        <v>1</v>
      </c>
      <c r="D4866" t="s">
        <v>204</v>
      </c>
      <c r="E4866" t="s">
        <v>167</v>
      </c>
      <c r="F4866">
        <v>2015</v>
      </c>
      <c r="G4866">
        <v>68.059884002969298</v>
      </c>
      <c r="H4866">
        <v>71.099299988710001</v>
      </c>
      <c r="I4866">
        <v>64.5321406240991</v>
      </c>
    </row>
    <row r="4867" spans="1:9" x14ac:dyDescent="0.15">
      <c r="A4867" t="s">
        <v>202</v>
      </c>
      <c r="B4867" t="s">
        <v>304</v>
      </c>
      <c r="C4867" t="s">
        <v>205</v>
      </c>
      <c r="D4867" t="s">
        <v>204</v>
      </c>
      <c r="E4867" t="s">
        <v>167</v>
      </c>
      <c r="F4867">
        <v>2015</v>
      </c>
      <c r="G4867">
        <v>67.1827996633764</v>
      </c>
      <c r="H4867">
        <v>70.017484555214494</v>
      </c>
      <c r="I4867">
        <v>63.991267253215199</v>
      </c>
    </row>
    <row r="4868" spans="1:9" x14ac:dyDescent="0.15">
      <c r="A4868" t="s">
        <v>202</v>
      </c>
      <c r="B4868" t="s">
        <v>305</v>
      </c>
      <c r="C4868" t="s">
        <v>21</v>
      </c>
      <c r="D4868" t="s">
        <v>204</v>
      </c>
      <c r="E4868" t="s">
        <v>167</v>
      </c>
      <c r="F4868">
        <v>2015</v>
      </c>
      <c r="G4868">
        <v>67.431896741788094</v>
      </c>
      <c r="H4868">
        <v>69.890437680829706</v>
      </c>
      <c r="I4868">
        <v>64.605361866199402</v>
      </c>
    </row>
    <row r="4869" spans="1:9" x14ac:dyDescent="0.15">
      <c r="A4869" t="s">
        <v>202</v>
      </c>
      <c r="B4869" t="s">
        <v>305</v>
      </c>
      <c r="C4869" t="s">
        <v>1</v>
      </c>
      <c r="D4869" t="s">
        <v>204</v>
      </c>
      <c r="E4869" t="s">
        <v>167</v>
      </c>
      <c r="F4869">
        <v>2015</v>
      </c>
      <c r="G4869">
        <v>68.601006094558997</v>
      </c>
      <c r="H4869">
        <v>71.662244194392002</v>
      </c>
      <c r="I4869">
        <v>65.110454953739307</v>
      </c>
    </row>
    <row r="4870" spans="1:9" x14ac:dyDescent="0.15">
      <c r="A4870" t="s">
        <v>202</v>
      </c>
      <c r="B4870" t="s">
        <v>305</v>
      </c>
      <c r="C4870" t="s">
        <v>205</v>
      </c>
      <c r="D4870" t="s">
        <v>204</v>
      </c>
      <c r="E4870" t="s">
        <v>167</v>
      </c>
      <c r="F4870">
        <v>2015</v>
      </c>
      <c r="G4870">
        <v>68.019943678414904</v>
      </c>
      <c r="H4870">
        <v>70.748956896156201</v>
      </c>
      <c r="I4870">
        <v>64.889624669865199</v>
      </c>
    </row>
    <row r="4871" spans="1:9" x14ac:dyDescent="0.15">
      <c r="A4871" t="s">
        <v>202</v>
      </c>
      <c r="B4871" t="s">
        <v>306</v>
      </c>
      <c r="C4871" t="s">
        <v>21</v>
      </c>
      <c r="D4871" t="s">
        <v>204</v>
      </c>
      <c r="E4871" t="s">
        <v>167</v>
      </c>
      <c r="F4871">
        <v>2015</v>
      </c>
      <c r="G4871">
        <v>66.477350988948999</v>
      </c>
      <c r="H4871">
        <v>68.991860794567501</v>
      </c>
      <c r="I4871">
        <v>63.618024140507998</v>
      </c>
    </row>
    <row r="4872" spans="1:9" x14ac:dyDescent="0.15">
      <c r="A4872" t="s">
        <v>202</v>
      </c>
      <c r="B4872" t="s">
        <v>306</v>
      </c>
      <c r="C4872" t="s">
        <v>1</v>
      </c>
      <c r="D4872" t="s">
        <v>204</v>
      </c>
      <c r="E4872" t="s">
        <v>167</v>
      </c>
      <c r="F4872">
        <v>2015</v>
      </c>
      <c r="G4872">
        <v>68.350659847631704</v>
      </c>
      <c r="H4872">
        <v>71.405036013193296</v>
      </c>
      <c r="I4872">
        <v>64.880474313212105</v>
      </c>
    </row>
    <row r="4873" spans="1:9" x14ac:dyDescent="0.15">
      <c r="A4873" t="s">
        <v>202</v>
      </c>
      <c r="B4873" t="s">
        <v>306</v>
      </c>
      <c r="C4873" t="s">
        <v>205</v>
      </c>
      <c r="D4873" t="s">
        <v>204</v>
      </c>
      <c r="E4873" t="s">
        <v>167</v>
      </c>
      <c r="F4873">
        <v>2015</v>
      </c>
      <c r="G4873">
        <v>67.406903429974705</v>
      </c>
      <c r="H4873">
        <v>70.145928121394903</v>
      </c>
      <c r="I4873">
        <v>64.197605568047607</v>
      </c>
    </row>
    <row r="4874" spans="1:9" x14ac:dyDescent="0.15">
      <c r="A4874" t="s">
        <v>202</v>
      </c>
      <c r="B4874" t="s">
        <v>307</v>
      </c>
      <c r="C4874" t="s">
        <v>21</v>
      </c>
      <c r="D4874" t="s">
        <v>204</v>
      </c>
      <c r="E4874" t="s">
        <v>167</v>
      </c>
      <c r="F4874">
        <v>2015</v>
      </c>
      <c r="G4874">
        <v>67.195615880389497</v>
      </c>
      <c r="H4874">
        <v>69.703913416472503</v>
      </c>
      <c r="I4874">
        <v>64.346766447266404</v>
      </c>
    </row>
    <row r="4875" spans="1:9" x14ac:dyDescent="0.15">
      <c r="A4875" t="s">
        <v>202</v>
      </c>
      <c r="B4875" t="s">
        <v>307</v>
      </c>
      <c r="C4875" t="s">
        <v>1</v>
      </c>
      <c r="D4875" t="s">
        <v>204</v>
      </c>
      <c r="E4875" t="s">
        <v>167</v>
      </c>
      <c r="F4875">
        <v>2015</v>
      </c>
      <c r="G4875">
        <v>68.616330251544099</v>
      </c>
      <c r="H4875">
        <v>71.768790195913397</v>
      </c>
      <c r="I4875">
        <v>65.180412729529294</v>
      </c>
    </row>
    <row r="4876" spans="1:9" x14ac:dyDescent="0.15">
      <c r="A4876" t="s">
        <v>202</v>
      </c>
      <c r="B4876" t="s">
        <v>307</v>
      </c>
      <c r="C4876" t="s">
        <v>205</v>
      </c>
      <c r="D4876" t="s">
        <v>204</v>
      </c>
      <c r="E4876" t="s">
        <v>167</v>
      </c>
      <c r="F4876">
        <v>2015</v>
      </c>
      <c r="G4876">
        <v>67.897277496075901</v>
      </c>
      <c r="H4876">
        <v>70.727350461359194</v>
      </c>
      <c r="I4876">
        <v>64.774648702721507</v>
      </c>
    </row>
    <row r="4877" spans="1:9" x14ac:dyDescent="0.15">
      <c r="A4877" t="s">
        <v>202</v>
      </c>
      <c r="B4877" t="s">
        <v>308</v>
      </c>
      <c r="C4877" t="s">
        <v>21</v>
      </c>
      <c r="D4877" t="s">
        <v>204</v>
      </c>
      <c r="E4877" t="s">
        <v>167</v>
      </c>
      <c r="F4877">
        <v>2015</v>
      </c>
      <c r="G4877">
        <v>66.378838401596894</v>
      </c>
      <c r="H4877">
        <v>68.949713314164995</v>
      </c>
      <c r="I4877">
        <v>63.529680935145599</v>
      </c>
    </row>
    <row r="4878" spans="1:9" x14ac:dyDescent="0.15">
      <c r="A4878" t="s">
        <v>202</v>
      </c>
      <c r="B4878" t="s">
        <v>308</v>
      </c>
      <c r="C4878" t="s">
        <v>1</v>
      </c>
      <c r="D4878" t="s">
        <v>204</v>
      </c>
      <c r="E4878" t="s">
        <v>167</v>
      </c>
      <c r="F4878">
        <v>2015</v>
      </c>
      <c r="G4878">
        <v>67.892932856371303</v>
      </c>
      <c r="H4878">
        <v>70.983167363655696</v>
      </c>
      <c r="I4878">
        <v>64.482593116902393</v>
      </c>
    </row>
    <row r="4879" spans="1:9" x14ac:dyDescent="0.15">
      <c r="A4879" t="s">
        <v>202</v>
      </c>
      <c r="B4879" t="s">
        <v>308</v>
      </c>
      <c r="C4879" t="s">
        <v>205</v>
      </c>
      <c r="D4879" t="s">
        <v>204</v>
      </c>
      <c r="E4879" t="s">
        <v>167</v>
      </c>
      <c r="F4879">
        <v>2015</v>
      </c>
      <c r="G4879">
        <v>67.156670719647096</v>
      </c>
      <c r="H4879">
        <v>69.931644149133206</v>
      </c>
      <c r="I4879">
        <v>64.001826017244596</v>
      </c>
    </row>
    <row r="4880" spans="1:9" x14ac:dyDescent="0.15">
      <c r="A4880" t="s">
        <v>202</v>
      </c>
      <c r="B4880" t="s">
        <v>309</v>
      </c>
      <c r="C4880" t="s">
        <v>21</v>
      </c>
      <c r="D4880" t="s">
        <v>204</v>
      </c>
      <c r="E4880" t="s">
        <v>167</v>
      </c>
      <c r="F4880">
        <v>2015</v>
      </c>
      <c r="G4880">
        <v>65.0993689664339</v>
      </c>
      <c r="H4880">
        <v>67.502125142386802</v>
      </c>
      <c r="I4880">
        <v>62.289206097763198</v>
      </c>
    </row>
    <row r="4881" spans="1:9" x14ac:dyDescent="0.15">
      <c r="A4881" t="s">
        <v>202</v>
      </c>
      <c r="B4881" t="s">
        <v>309</v>
      </c>
      <c r="C4881" t="s">
        <v>1</v>
      </c>
      <c r="D4881" t="s">
        <v>204</v>
      </c>
      <c r="E4881" t="s">
        <v>167</v>
      </c>
      <c r="F4881">
        <v>2015</v>
      </c>
      <c r="G4881">
        <v>67.831837839078901</v>
      </c>
      <c r="H4881">
        <v>70.829654457336005</v>
      </c>
      <c r="I4881">
        <v>64.360853767517099</v>
      </c>
    </row>
    <row r="4882" spans="1:9" x14ac:dyDescent="0.15">
      <c r="A4882" t="s">
        <v>202</v>
      </c>
      <c r="B4882" t="s">
        <v>309</v>
      </c>
      <c r="C4882" t="s">
        <v>205</v>
      </c>
      <c r="D4882" t="s">
        <v>204</v>
      </c>
      <c r="E4882" t="s">
        <v>167</v>
      </c>
      <c r="F4882">
        <v>2015</v>
      </c>
      <c r="G4882">
        <v>66.425972287037695</v>
      </c>
      <c r="H4882">
        <v>69.051687136580796</v>
      </c>
      <c r="I4882">
        <v>63.287178334650697</v>
      </c>
    </row>
    <row r="4883" spans="1:9" x14ac:dyDescent="0.15">
      <c r="A4883" t="s">
        <v>202</v>
      </c>
      <c r="B4883" t="s">
        <v>310</v>
      </c>
      <c r="C4883" t="s">
        <v>21</v>
      </c>
      <c r="D4883" t="s">
        <v>204</v>
      </c>
      <c r="E4883" t="s">
        <v>167</v>
      </c>
      <c r="F4883">
        <v>2015</v>
      </c>
      <c r="G4883">
        <v>65.817452611721606</v>
      </c>
      <c r="H4883">
        <v>68.320996582665799</v>
      </c>
      <c r="I4883">
        <v>62.904928025538702</v>
      </c>
    </row>
    <row r="4884" spans="1:9" x14ac:dyDescent="0.15">
      <c r="A4884" t="s">
        <v>202</v>
      </c>
      <c r="B4884" t="s">
        <v>310</v>
      </c>
      <c r="C4884" t="s">
        <v>1</v>
      </c>
      <c r="D4884" t="s">
        <v>204</v>
      </c>
      <c r="E4884" t="s">
        <v>167</v>
      </c>
      <c r="F4884">
        <v>2015</v>
      </c>
      <c r="G4884">
        <v>67.571607611060301</v>
      </c>
      <c r="H4884">
        <v>70.609437109539698</v>
      </c>
      <c r="I4884">
        <v>64.226246105128993</v>
      </c>
    </row>
    <row r="4885" spans="1:9" x14ac:dyDescent="0.15">
      <c r="A4885" t="s">
        <v>202</v>
      </c>
      <c r="B4885" t="s">
        <v>310</v>
      </c>
      <c r="C4885" t="s">
        <v>205</v>
      </c>
      <c r="D4885" t="s">
        <v>204</v>
      </c>
      <c r="E4885" t="s">
        <v>167</v>
      </c>
      <c r="F4885">
        <v>2015</v>
      </c>
      <c r="G4885">
        <v>66.709220965557407</v>
      </c>
      <c r="H4885">
        <v>69.461278492749898</v>
      </c>
      <c r="I4885">
        <v>63.579757191609801</v>
      </c>
    </row>
    <row r="4886" spans="1:9" x14ac:dyDescent="0.15">
      <c r="A4886" t="s">
        <v>202</v>
      </c>
      <c r="B4886" t="s">
        <v>311</v>
      </c>
      <c r="C4886" t="s">
        <v>21</v>
      </c>
      <c r="D4886" t="s">
        <v>204</v>
      </c>
      <c r="E4886" t="s">
        <v>167</v>
      </c>
      <c r="F4886">
        <v>2015</v>
      </c>
      <c r="G4886">
        <v>69.305261944312093</v>
      </c>
      <c r="H4886">
        <v>71.9756150754136</v>
      </c>
      <c r="I4886">
        <v>66.101799364032004</v>
      </c>
    </row>
    <row r="4887" spans="1:9" x14ac:dyDescent="0.15">
      <c r="A4887" t="s">
        <v>202</v>
      </c>
      <c r="B4887" t="s">
        <v>311</v>
      </c>
      <c r="C4887" t="s">
        <v>1</v>
      </c>
      <c r="D4887" t="s">
        <v>204</v>
      </c>
      <c r="E4887" t="s">
        <v>167</v>
      </c>
      <c r="F4887">
        <v>2015</v>
      </c>
      <c r="G4887">
        <v>70.865748650126704</v>
      </c>
      <c r="H4887">
        <v>74.033125472420707</v>
      </c>
      <c r="I4887">
        <v>67.129686580707201</v>
      </c>
    </row>
    <row r="4888" spans="1:9" x14ac:dyDescent="0.15">
      <c r="A4888" t="s">
        <v>202</v>
      </c>
      <c r="B4888" t="s">
        <v>311</v>
      </c>
      <c r="C4888" t="s">
        <v>205</v>
      </c>
      <c r="D4888" t="s">
        <v>204</v>
      </c>
      <c r="E4888" t="s">
        <v>167</v>
      </c>
      <c r="F4888">
        <v>2015</v>
      </c>
      <c r="G4888">
        <v>70.119146727456794</v>
      </c>
      <c r="H4888">
        <v>72.975523163730202</v>
      </c>
      <c r="I4888">
        <v>66.650856996349503</v>
      </c>
    </row>
    <row r="4889" spans="1:9" x14ac:dyDescent="0.15">
      <c r="A4889" t="s">
        <v>202</v>
      </c>
      <c r="B4889" t="s">
        <v>312</v>
      </c>
      <c r="C4889" t="s">
        <v>21</v>
      </c>
      <c r="D4889" t="s">
        <v>204</v>
      </c>
      <c r="E4889" t="s">
        <v>167</v>
      </c>
      <c r="F4889">
        <v>2015</v>
      </c>
      <c r="G4889">
        <v>69.196309314235194</v>
      </c>
      <c r="H4889">
        <v>71.866023781395498</v>
      </c>
      <c r="I4889">
        <v>66.118078473937004</v>
      </c>
    </row>
    <row r="4890" spans="1:9" x14ac:dyDescent="0.15">
      <c r="A4890" t="s">
        <v>202</v>
      </c>
      <c r="B4890" t="s">
        <v>312</v>
      </c>
      <c r="C4890" t="s">
        <v>1</v>
      </c>
      <c r="D4890" t="s">
        <v>204</v>
      </c>
      <c r="E4890" t="s">
        <v>167</v>
      </c>
      <c r="F4890">
        <v>2015</v>
      </c>
      <c r="G4890">
        <v>70.612955716204596</v>
      </c>
      <c r="H4890">
        <v>73.810121676905496</v>
      </c>
      <c r="I4890">
        <v>67.000655132132906</v>
      </c>
    </row>
    <row r="4891" spans="1:9" x14ac:dyDescent="0.15">
      <c r="A4891" t="s">
        <v>202</v>
      </c>
      <c r="B4891" t="s">
        <v>312</v>
      </c>
      <c r="C4891" t="s">
        <v>205</v>
      </c>
      <c r="D4891" t="s">
        <v>204</v>
      </c>
      <c r="E4891" t="s">
        <v>167</v>
      </c>
      <c r="F4891">
        <v>2015</v>
      </c>
      <c r="G4891">
        <v>69.921538895792594</v>
      </c>
      <c r="H4891">
        <v>72.847362486041902</v>
      </c>
      <c r="I4891">
        <v>66.550879342311106</v>
      </c>
    </row>
    <row r="4892" spans="1:9" x14ac:dyDescent="0.15">
      <c r="A4892" t="s">
        <v>202</v>
      </c>
      <c r="B4892" t="s">
        <v>313</v>
      </c>
      <c r="C4892" t="s">
        <v>21</v>
      </c>
      <c r="D4892" t="s">
        <v>204</v>
      </c>
      <c r="E4892" t="s">
        <v>167</v>
      </c>
      <c r="F4892">
        <v>2015</v>
      </c>
      <c r="G4892">
        <v>69.169371355861998</v>
      </c>
      <c r="H4892">
        <v>71.834805167508193</v>
      </c>
      <c r="I4892">
        <v>66.061065762095097</v>
      </c>
    </row>
    <row r="4893" spans="1:9" x14ac:dyDescent="0.15">
      <c r="A4893" t="s">
        <v>202</v>
      </c>
      <c r="B4893" t="s">
        <v>313</v>
      </c>
      <c r="C4893" t="s">
        <v>1</v>
      </c>
      <c r="D4893" t="s">
        <v>204</v>
      </c>
      <c r="E4893" t="s">
        <v>167</v>
      </c>
      <c r="F4893">
        <v>2015</v>
      </c>
      <c r="G4893">
        <v>70.268193036232006</v>
      </c>
      <c r="H4893">
        <v>73.360042739937896</v>
      </c>
      <c r="I4893">
        <v>66.739059985423495</v>
      </c>
    </row>
    <row r="4894" spans="1:9" x14ac:dyDescent="0.15">
      <c r="A4894" t="s">
        <v>202</v>
      </c>
      <c r="B4894" t="s">
        <v>313</v>
      </c>
      <c r="C4894" t="s">
        <v>205</v>
      </c>
      <c r="D4894" t="s">
        <v>204</v>
      </c>
      <c r="E4894" t="s">
        <v>167</v>
      </c>
      <c r="F4894">
        <v>2015</v>
      </c>
      <c r="G4894">
        <v>69.756316482199395</v>
      </c>
      <c r="H4894">
        <v>72.630302630094604</v>
      </c>
      <c r="I4894">
        <v>66.3641198868673</v>
      </c>
    </row>
    <row r="4895" spans="1:9" x14ac:dyDescent="0.15">
      <c r="A4895" t="s">
        <v>202</v>
      </c>
      <c r="B4895" t="s">
        <v>314</v>
      </c>
      <c r="C4895" t="s">
        <v>21</v>
      </c>
      <c r="D4895" t="s">
        <v>204</v>
      </c>
      <c r="E4895" t="s">
        <v>167</v>
      </c>
      <c r="F4895">
        <v>2015</v>
      </c>
      <c r="G4895">
        <v>67.419614398477705</v>
      </c>
      <c r="H4895">
        <v>69.924909257331507</v>
      </c>
      <c r="I4895">
        <v>64.383503970071203</v>
      </c>
    </row>
    <row r="4896" spans="1:9" x14ac:dyDescent="0.15">
      <c r="A4896" t="s">
        <v>202</v>
      </c>
      <c r="B4896" t="s">
        <v>314</v>
      </c>
      <c r="C4896" t="s">
        <v>1</v>
      </c>
      <c r="D4896" t="s">
        <v>204</v>
      </c>
      <c r="E4896" t="s">
        <v>167</v>
      </c>
      <c r="F4896">
        <v>2015</v>
      </c>
      <c r="G4896">
        <v>69.943218357282305</v>
      </c>
      <c r="H4896">
        <v>73.054893171201897</v>
      </c>
      <c r="I4896">
        <v>66.333588760510906</v>
      </c>
    </row>
    <row r="4897" spans="1:9" x14ac:dyDescent="0.15">
      <c r="A4897" t="s">
        <v>202</v>
      </c>
      <c r="B4897" t="s">
        <v>314</v>
      </c>
      <c r="C4897" t="s">
        <v>205</v>
      </c>
      <c r="D4897" t="s">
        <v>204</v>
      </c>
      <c r="E4897" t="s">
        <v>167</v>
      </c>
      <c r="F4897">
        <v>2015</v>
      </c>
      <c r="G4897">
        <v>68.673553535977703</v>
      </c>
      <c r="H4897">
        <v>71.465031700246797</v>
      </c>
      <c r="I4897">
        <v>65.280888844730001</v>
      </c>
    </row>
    <row r="4898" spans="1:9" x14ac:dyDescent="0.15">
      <c r="A4898" t="s">
        <v>202</v>
      </c>
      <c r="B4898" t="s">
        <v>315</v>
      </c>
      <c r="C4898" t="s">
        <v>21</v>
      </c>
      <c r="D4898" t="s">
        <v>204</v>
      </c>
      <c r="E4898" t="s">
        <v>167</v>
      </c>
      <c r="F4898">
        <v>2015</v>
      </c>
      <c r="G4898">
        <v>67.932942672103906</v>
      </c>
      <c r="H4898">
        <v>70.504308731743095</v>
      </c>
      <c r="I4898">
        <v>64.963528104704807</v>
      </c>
    </row>
    <row r="4899" spans="1:9" x14ac:dyDescent="0.15">
      <c r="A4899" t="s">
        <v>202</v>
      </c>
      <c r="B4899" t="s">
        <v>315</v>
      </c>
      <c r="C4899" t="s">
        <v>1</v>
      </c>
      <c r="D4899" t="s">
        <v>204</v>
      </c>
      <c r="E4899" t="s">
        <v>167</v>
      </c>
      <c r="F4899">
        <v>2015</v>
      </c>
      <c r="G4899">
        <v>69.243638962913906</v>
      </c>
      <c r="H4899">
        <v>72.307973369971506</v>
      </c>
      <c r="I4899">
        <v>65.851028078777404</v>
      </c>
    </row>
    <row r="4900" spans="1:9" x14ac:dyDescent="0.15">
      <c r="A4900" t="s">
        <v>202</v>
      </c>
      <c r="B4900" t="s">
        <v>315</v>
      </c>
      <c r="C4900" t="s">
        <v>205</v>
      </c>
      <c r="D4900" t="s">
        <v>204</v>
      </c>
      <c r="E4900" t="s">
        <v>167</v>
      </c>
      <c r="F4900">
        <v>2015</v>
      </c>
      <c r="G4900">
        <v>68.625976273617795</v>
      </c>
      <c r="H4900">
        <v>71.375410100410306</v>
      </c>
      <c r="I4900">
        <v>65.431882091213396</v>
      </c>
    </row>
    <row r="4901" spans="1:9" x14ac:dyDescent="0.15">
      <c r="A4901" t="s">
        <v>202</v>
      </c>
      <c r="B4901" t="s">
        <v>316</v>
      </c>
      <c r="C4901" t="s">
        <v>21</v>
      </c>
      <c r="D4901" t="s">
        <v>204</v>
      </c>
      <c r="E4901" t="s">
        <v>167</v>
      </c>
      <c r="F4901">
        <v>2015</v>
      </c>
      <c r="G4901">
        <v>68.152573001554501</v>
      </c>
      <c r="H4901">
        <v>70.727215086445696</v>
      </c>
      <c r="I4901">
        <v>65.171881585555695</v>
      </c>
    </row>
    <row r="4902" spans="1:9" x14ac:dyDescent="0.15">
      <c r="A4902" t="s">
        <v>202</v>
      </c>
      <c r="B4902" t="s">
        <v>316</v>
      </c>
      <c r="C4902" t="s">
        <v>1</v>
      </c>
      <c r="D4902" t="s">
        <v>204</v>
      </c>
      <c r="E4902" t="s">
        <v>167</v>
      </c>
      <c r="F4902">
        <v>2015</v>
      </c>
      <c r="G4902">
        <v>69.787477459832701</v>
      </c>
      <c r="H4902">
        <v>72.835125640566801</v>
      </c>
      <c r="I4902">
        <v>66.313249789028504</v>
      </c>
    </row>
    <row r="4903" spans="1:9" x14ac:dyDescent="0.15">
      <c r="A4903" t="s">
        <v>202</v>
      </c>
      <c r="B4903" t="s">
        <v>316</v>
      </c>
      <c r="C4903" t="s">
        <v>205</v>
      </c>
      <c r="D4903" t="s">
        <v>204</v>
      </c>
      <c r="E4903" t="s">
        <v>167</v>
      </c>
      <c r="F4903">
        <v>2015</v>
      </c>
      <c r="G4903">
        <v>68.979214812463596</v>
      </c>
      <c r="H4903">
        <v>71.776241844908398</v>
      </c>
      <c r="I4903">
        <v>65.802708942672297</v>
      </c>
    </row>
    <row r="4904" spans="1:9" x14ac:dyDescent="0.15">
      <c r="A4904" t="s">
        <v>202</v>
      </c>
      <c r="B4904" t="s">
        <v>317</v>
      </c>
      <c r="C4904" t="s">
        <v>21</v>
      </c>
      <c r="D4904" t="s">
        <v>204</v>
      </c>
      <c r="E4904" t="s">
        <v>167</v>
      </c>
      <c r="F4904">
        <v>2015</v>
      </c>
      <c r="G4904">
        <v>67.913335219425804</v>
      </c>
      <c r="H4904">
        <v>70.524579009186496</v>
      </c>
      <c r="I4904">
        <v>64.951624096579295</v>
      </c>
    </row>
    <row r="4905" spans="1:9" x14ac:dyDescent="0.15">
      <c r="A4905" t="s">
        <v>202</v>
      </c>
      <c r="B4905" t="s">
        <v>317</v>
      </c>
      <c r="C4905" t="s">
        <v>1</v>
      </c>
      <c r="D4905" t="s">
        <v>204</v>
      </c>
      <c r="E4905" t="s">
        <v>167</v>
      </c>
      <c r="F4905">
        <v>2015</v>
      </c>
      <c r="G4905">
        <v>69.067886579288</v>
      </c>
      <c r="H4905">
        <v>72.160320792343796</v>
      </c>
      <c r="I4905">
        <v>65.688145762703996</v>
      </c>
    </row>
    <row r="4906" spans="1:9" x14ac:dyDescent="0.15">
      <c r="A4906" t="s">
        <v>202</v>
      </c>
      <c r="B4906" t="s">
        <v>317</v>
      </c>
      <c r="C4906" t="s">
        <v>205</v>
      </c>
      <c r="D4906" t="s">
        <v>204</v>
      </c>
      <c r="E4906" t="s">
        <v>167</v>
      </c>
      <c r="F4906">
        <v>2015</v>
      </c>
      <c r="G4906">
        <v>68.515114659124905</v>
      </c>
      <c r="H4906">
        <v>71.267538912379294</v>
      </c>
      <c r="I4906">
        <v>65.263461065172805</v>
      </c>
    </row>
    <row r="4907" spans="1:9" x14ac:dyDescent="0.15">
      <c r="A4907" t="s">
        <v>202</v>
      </c>
      <c r="B4907" t="s">
        <v>318</v>
      </c>
      <c r="C4907" t="s">
        <v>21</v>
      </c>
      <c r="D4907" t="s">
        <v>204</v>
      </c>
      <c r="E4907" t="s">
        <v>167</v>
      </c>
      <c r="F4907">
        <v>2015</v>
      </c>
      <c r="G4907">
        <v>68.480746228933896</v>
      </c>
      <c r="H4907">
        <v>71.093002523187806</v>
      </c>
      <c r="I4907">
        <v>65.488159191411199</v>
      </c>
    </row>
    <row r="4908" spans="1:9" x14ac:dyDescent="0.15">
      <c r="A4908" t="s">
        <v>202</v>
      </c>
      <c r="B4908" t="s">
        <v>318</v>
      </c>
      <c r="C4908" t="s">
        <v>1</v>
      </c>
      <c r="D4908" t="s">
        <v>204</v>
      </c>
      <c r="E4908" t="s">
        <v>167</v>
      </c>
      <c r="F4908">
        <v>2015</v>
      </c>
      <c r="G4908">
        <v>70.153633870618705</v>
      </c>
      <c r="H4908">
        <v>73.279854453633902</v>
      </c>
      <c r="I4908">
        <v>66.580669189931598</v>
      </c>
    </row>
    <row r="4909" spans="1:9" x14ac:dyDescent="0.15">
      <c r="A4909" t="s">
        <v>202</v>
      </c>
      <c r="B4909" t="s">
        <v>318</v>
      </c>
      <c r="C4909" t="s">
        <v>205</v>
      </c>
      <c r="D4909" t="s">
        <v>204</v>
      </c>
      <c r="E4909" t="s">
        <v>167</v>
      </c>
      <c r="F4909">
        <v>2015</v>
      </c>
      <c r="G4909">
        <v>69.347929150840599</v>
      </c>
      <c r="H4909">
        <v>72.213073602356403</v>
      </c>
      <c r="I4909">
        <v>66.046151931013995</v>
      </c>
    </row>
    <row r="4910" spans="1:9" x14ac:dyDescent="0.15">
      <c r="A4910" t="s">
        <v>202</v>
      </c>
      <c r="B4910" t="s">
        <v>319</v>
      </c>
      <c r="C4910" t="s">
        <v>21</v>
      </c>
      <c r="D4910" t="s">
        <v>204</v>
      </c>
      <c r="E4910" t="s">
        <v>167</v>
      </c>
      <c r="F4910">
        <v>2015</v>
      </c>
      <c r="G4910">
        <v>67.815390818484403</v>
      </c>
      <c r="H4910">
        <v>70.316974434473195</v>
      </c>
      <c r="I4910">
        <v>64.813732028731295</v>
      </c>
    </row>
    <row r="4911" spans="1:9" x14ac:dyDescent="0.15">
      <c r="A4911" t="s">
        <v>202</v>
      </c>
      <c r="B4911" t="s">
        <v>319</v>
      </c>
      <c r="C4911" t="s">
        <v>1</v>
      </c>
      <c r="D4911" t="s">
        <v>204</v>
      </c>
      <c r="E4911" t="s">
        <v>167</v>
      </c>
      <c r="F4911">
        <v>2015</v>
      </c>
      <c r="G4911">
        <v>69.558150997752804</v>
      </c>
      <c r="H4911">
        <v>72.728639501338805</v>
      </c>
      <c r="I4911">
        <v>65.954309294763803</v>
      </c>
    </row>
    <row r="4912" spans="1:9" x14ac:dyDescent="0.15">
      <c r="A4912" t="s">
        <v>202</v>
      </c>
      <c r="B4912" t="s">
        <v>319</v>
      </c>
      <c r="C4912" t="s">
        <v>205</v>
      </c>
      <c r="D4912" t="s">
        <v>204</v>
      </c>
      <c r="E4912" t="s">
        <v>167</v>
      </c>
      <c r="F4912">
        <v>2015</v>
      </c>
      <c r="G4912">
        <v>68.709088115587306</v>
      </c>
      <c r="H4912">
        <v>71.546292786404905</v>
      </c>
      <c r="I4912">
        <v>65.4678024524747</v>
      </c>
    </row>
    <row r="4913" spans="1:9" x14ac:dyDescent="0.15">
      <c r="A4913" t="s">
        <v>202</v>
      </c>
      <c r="B4913" t="s">
        <v>320</v>
      </c>
      <c r="C4913" t="s">
        <v>21</v>
      </c>
      <c r="D4913" t="s">
        <v>204</v>
      </c>
      <c r="E4913" t="s">
        <v>167</v>
      </c>
      <c r="F4913">
        <v>2015</v>
      </c>
      <c r="G4913">
        <v>68.199211916288505</v>
      </c>
      <c r="H4913">
        <v>70.881272372893207</v>
      </c>
      <c r="I4913">
        <v>65.120508047878005</v>
      </c>
    </row>
    <row r="4914" spans="1:9" x14ac:dyDescent="0.15">
      <c r="A4914" t="s">
        <v>202</v>
      </c>
      <c r="B4914" t="s">
        <v>320</v>
      </c>
      <c r="C4914" t="s">
        <v>1</v>
      </c>
      <c r="D4914" t="s">
        <v>204</v>
      </c>
      <c r="E4914" t="s">
        <v>167</v>
      </c>
      <c r="F4914">
        <v>2015</v>
      </c>
      <c r="G4914">
        <v>69.714419257242596</v>
      </c>
      <c r="H4914">
        <v>72.916304308735704</v>
      </c>
      <c r="I4914">
        <v>66.142164791975901</v>
      </c>
    </row>
    <row r="4915" spans="1:9" x14ac:dyDescent="0.15">
      <c r="A4915" t="s">
        <v>202</v>
      </c>
      <c r="B4915" t="s">
        <v>320</v>
      </c>
      <c r="C4915" t="s">
        <v>205</v>
      </c>
      <c r="D4915" t="s">
        <v>204</v>
      </c>
      <c r="E4915" t="s">
        <v>167</v>
      </c>
      <c r="F4915">
        <v>2015</v>
      </c>
      <c r="G4915">
        <v>68.971479456668106</v>
      </c>
      <c r="H4915">
        <v>71.881790707432501</v>
      </c>
      <c r="I4915">
        <v>65.641384587608798</v>
      </c>
    </row>
    <row r="4916" spans="1:9" x14ac:dyDescent="0.15">
      <c r="A4916" t="s">
        <v>202</v>
      </c>
      <c r="B4916" t="s">
        <v>321</v>
      </c>
      <c r="C4916" t="s">
        <v>21</v>
      </c>
      <c r="D4916" t="s">
        <v>204</v>
      </c>
      <c r="E4916" t="s">
        <v>167</v>
      </c>
      <c r="F4916">
        <v>2015</v>
      </c>
      <c r="G4916">
        <v>67.651847602700599</v>
      </c>
      <c r="H4916">
        <v>70.220463907713196</v>
      </c>
      <c r="I4916">
        <v>64.6928784226115</v>
      </c>
    </row>
    <row r="4917" spans="1:9" x14ac:dyDescent="0.15">
      <c r="A4917" t="s">
        <v>202</v>
      </c>
      <c r="B4917" t="s">
        <v>321</v>
      </c>
      <c r="C4917" t="s">
        <v>1</v>
      </c>
      <c r="D4917" t="s">
        <v>204</v>
      </c>
      <c r="E4917" t="s">
        <v>167</v>
      </c>
      <c r="F4917">
        <v>2015</v>
      </c>
      <c r="G4917">
        <v>69.510874319051794</v>
      </c>
      <c r="H4917">
        <v>72.667437471527904</v>
      </c>
      <c r="I4917">
        <v>65.906596126066106</v>
      </c>
    </row>
    <row r="4918" spans="1:9" x14ac:dyDescent="0.15">
      <c r="A4918" t="s">
        <v>202</v>
      </c>
      <c r="B4918" t="s">
        <v>321</v>
      </c>
      <c r="C4918" t="s">
        <v>205</v>
      </c>
      <c r="D4918" t="s">
        <v>204</v>
      </c>
      <c r="E4918" t="s">
        <v>167</v>
      </c>
      <c r="F4918">
        <v>2015</v>
      </c>
      <c r="G4918">
        <v>68.594916546133305</v>
      </c>
      <c r="H4918">
        <v>71.476958579283604</v>
      </c>
      <c r="I4918">
        <v>65.318555007193197</v>
      </c>
    </row>
    <row r="4919" spans="1:9" x14ac:dyDescent="0.15">
      <c r="A4919" t="s">
        <v>202</v>
      </c>
      <c r="B4919" t="s">
        <v>322</v>
      </c>
      <c r="C4919" t="s">
        <v>21</v>
      </c>
      <c r="D4919" t="s">
        <v>204</v>
      </c>
      <c r="E4919" t="s">
        <v>167</v>
      </c>
      <c r="F4919">
        <v>2015</v>
      </c>
      <c r="G4919">
        <v>67.682425907622502</v>
      </c>
      <c r="H4919">
        <v>70.256883413964502</v>
      </c>
      <c r="I4919">
        <v>64.727634241298304</v>
      </c>
    </row>
    <row r="4920" spans="1:9" x14ac:dyDescent="0.15">
      <c r="A4920" t="s">
        <v>202</v>
      </c>
      <c r="B4920" t="s">
        <v>322</v>
      </c>
      <c r="C4920" t="s">
        <v>1</v>
      </c>
      <c r="D4920" t="s">
        <v>204</v>
      </c>
      <c r="E4920" t="s">
        <v>167</v>
      </c>
      <c r="F4920">
        <v>2015</v>
      </c>
      <c r="G4920">
        <v>68.620863041983995</v>
      </c>
      <c r="H4920">
        <v>71.604522749194999</v>
      </c>
      <c r="I4920">
        <v>65.071770900028895</v>
      </c>
    </row>
    <row r="4921" spans="1:9" x14ac:dyDescent="0.15">
      <c r="A4921" t="s">
        <v>202</v>
      </c>
      <c r="B4921" t="s">
        <v>322</v>
      </c>
      <c r="C4921" t="s">
        <v>205</v>
      </c>
      <c r="D4921" t="s">
        <v>204</v>
      </c>
      <c r="E4921" t="s">
        <v>167</v>
      </c>
      <c r="F4921">
        <v>2015</v>
      </c>
      <c r="G4921">
        <v>68.170780022966795</v>
      </c>
      <c r="H4921">
        <v>70.928761046947002</v>
      </c>
      <c r="I4921">
        <v>64.911125562111806</v>
      </c>
    </row>
    <row r="4922" spans="1:9" x14ac:dyDescent="0.15">
      <c r="A4922" t="s">
        <v>202</v>
      </c>
      <c r="B4922" t="s">
        <v>323</v>
      </c>
      <c r="C4922" t="s">
        <v>21</v>
      </c>
      <c r="D4922" t="s">
        <v>204</v>
      </c>
      <c r="E4922" t="s">
        <v>167</v>
      </c>
      <c r="F4922">
        <v>2015</v>
      </c>
      <c r="G4922">
        <v>67.316770367611895</v>
      </c>
      <c r="H4922">
        <v>69.796841339381999</v>
      </c>
      <c r="I4922">
        <v>64.294678904153599</v>
      </c>
    </row>
    <row r="4923" spans="1:9" x14ac:dyDescent="0.15">
      <c r="A4923" t="s">
        <v>202</v>
      </c>
      <c r="B4923" t="s">
        <v>323</v>
      </c>
      <c r="C4923" t="s">
        <v>1</v>
      </c>
      <c r="D4923" t="s">
        <v>204</v>
      </c>
      <c r="E4923" t="s">
        <v>167</v>
      </c>
      <c r="F4923">
        <v>2015</v>
      </c>
      <c r="G4923">
        <v>69.146766201191596</v>
      </c>
      <c r="H4923">
        <v>72.266753235958802</v>
      </c>
      <c r="I4923">
        <v>65.649146437502594</v>
      </c>
    </row>
    <row r="4924" spans="1:9" x14ac:dyDescent="0.15">
      <c r="A4924" t="s">
        <v>202</v>
      </c>
      <c r="B4924" t="s">
        <v>323</v>
      </c>
      <c r="C4924" t="s">
        <v>205</v>
      </c>
      <c r="D4924" t="s">
        <v>204</v>
      </c>
      <c r="E4924" t="s">
        <v>167</v>
      </c>
      <c r="F4924">
        <v>2015</v>
      </c>
      <c r="G4924">
        <v>68.238452125786694</v>
      </c>
      <c r="H4924">
        <v>71.011289582568693</v>
      </c>
      <c r="I4924">
        <v>64.976929647576597</v>
      </c>
    </row>
    <row r="4925" spans="1:9" x14ac:dyDescent="0.15">
      <c r="A4925" t="s">
        <v>202</v>
      </c>
      <c r="B4925" t="s">
        <v>324</v>
      </c>
      <c r="C4925" t="s">
        <v>21</v>
      </c>
      <c r="D4925" t="s">
        <v>204</v>
      </c>
      <c r="E4925" t="s">
        <v>167</v>
      </c>
      <c r="F4925">
        <v>2015</v>
      </c>
      <c r="G4925">
        <v>66.485590788636898</v>
      </c>
      <c r="H4925">
        <v>68.915237424198097</v>
      </c>
      <c r="I4925">
        <v>63.679170585030903</v>
      </c>
    </row>
    <row r="4926" spans="1:9" x14ac:dyDescent="0.15">
      <c r="A4926" t="s">
        <v>202</v>
      </c>
      <c r="B4926" t="s">
        <v>324</v>
      </c>
      <c r="C4926" t="s">
        <v>1</v>
      </c>
      <c r="D4926" t="s">
        <v>204</v>
      </c>
      <c r="E4926" t="s">
        <v>167</v>
      </c>
      <c r="F4926">
        <v>2015</v>
      </c>
      <c r="G4926">
        <v>68.472526120971807</v>
      </c>
      <c r="H4926">
        <v>71.412164968180704</v>
      </c>
      <c r="I4926">
        <v>65.043175578100403</v>
      </c>
    </row>
    <row r="4927" spans="1:9" x14ac:dyDescent="0.15">
      <c r="A4927" t="s">
        <v>202</v>
      </c>
      <c r="B4927" t="s">
        <v>324</v>
      </c>
      <c r="C4927" t="s">
        <v>205</v>
      </c>
      <c r="D4927" t="s">
        <v>204</v>
      </c>
      <c r="E4927" t="s">
        <v>167</v>
      </c>
      <c r="F4927">
        <v>2015</v>
      </c>
      <c r="G4927">
        <v>67.468363371200496</v>
      </c>
      <c r="H4927">
        <v>70.1467410916418</v>
      </c>
      <c r="I4927">
        <v>64.362405459874296</v>
      </c>
    </row>
    <row r="4928" spans="1:9" x14ac:dyDescent="0.15">
      <c r="A4928" t="s">
        <v>202</v>
      </c>
      <c r="B4928" t="s">
        <v>325</v>
      </c>
      <c r="C4928" t="s">
        <v>21</v>
      </c>
      <c r="D4928" t="s">
        <v>204</v>
      </c>
      <c r="E4928" t="s">
        <v>167</v>
      </c>
      <c r="F4928">
        <v>2015</v>
      </c>
      <c r="G4928">
        <v>67.471890050113501</v>
      </c>
      <c r="H4928">
        <v>69.985435432197505</v>
      </c>
      <c r="I4928">
        <v>64.499864833877893</v>
      </c>
    </row>
    <row r="4929" spans="1:9" x14ac:dyDescent="0.15">
      <c r="A4929" t="s">
        <v>202</v>
      </c>
      <c r="B4929" t="s">
        <v>325</v>
      </c>
      <c r="C4929" t="s">
        <v>1</v>
      </c>
      <c r="D4929" t="s">
        <v>204</v>
      </c>
      <c r="E4929" t="s">
        <v>167</v>
      </c>
      <c r="F4929">
        <v>2015</v>
      </c>
      <c r="G4929">
        <v>69.315016547579802</v>
      </c>
      <c r="H4929">
        <v>72.417827255869497</v>
      </c>
      <c r="I4929">
        <v>65.887444287718793</v>
      </c>
    </row>
    <row r="4930" spans="1:9" x14ac:dyDescent="0.15">
      <c r="A4930" t="s">
        <v>202</v>
      </c>
      <c r="B4930" t="s">
        <v>325</v>
      </c>
      <c r="C4930" t="s">
        <v>205</v>
      </c>
      <c r="D4930" t="s">
        <v>204</v>
      </c>
      <c r="E4930" t="s">
        <v>167</v>
      </c>
      <c r="F4930">
        <v>2015</v>
      </c>
      <c r="G4930">
        <v>68.394921109164002</v>
      </c>
      <c r="H4930">
        <v>71.227899645081493</v>
      </c>
      <c r="I4930">
        <v>65.184109211410004</v>
      </c>
    </row>
    <row r="4931" spans="1:9" x14ac:dyDescent="0.15">
      <c r="A4931" t="s">
        <v>202</v>
      </c>
      <c r="B4931" t="s">
        <v>326</v>
      </c>
      <c r="C4931" t="s">
        <v>21</v>
      </c>
      <c r="D4931" t="s">
        <v>204</v>
      </c>
      <c r="E4931" t="s">
        <v>167</v>
      </c>
      <c r="F4931">
        <v>2015</v>
      </c>
      <c r="G4931">
        <v>68.778803338667998</v>
      </c>
      <c r="H4931">
        <v>71.433286073269997</v>
      </c>
      <c r="I4931">
        <v>65.792612745548396</v>
      </c>
    </row>
    <row r="4932" spans="1:9" x14ac:dyDescent="0.15">
      <c r="A4932" t="s">
        <v>202</v>
      </c>
      <c r="B4932" t="s">
        <v>326</v>
      </c>
      <c r="C4932" t="s">
        <v>1</v>
      </c>
      <c r="D4932" t="s">
        <v>204</v>
      </c>
      <c r="E4932" t="s">
        <v>167</v>
      </c>
      <c r="F4932">
        <v>2015</v>
      </c>
      <c r="G4932">
        <v>69.707029016308994</v>
      </c>
      <c r="H4932">
        <v>72.831642572523094</v>
      </c>
      <c r="I4932">
        <v>66.111358360760406</v>
      </c>
    </row>
    <row r="4933" spans="1:9" x14ac:dyDescent="0.15">
      <c r="A4933" t="s">
        <v>202</v>
      </c>
      <c r="B4933" t="s">
        <v>326</v>
      </c>
      <c r="C4933" t="s">
        <v>205</v>
      </c>
      <c r="D4933" t="s">
        <v>204</v>
      </c>
      <c r="E4933" t="s">
        <v>167</v>
      </c>
      <c r="F4933">
        <v>2015</v>
      </c>
      <c r="G4933">
        <v>69.250880893937804</v>
      </c>
      <c r="H4933">
        <v>72.121083519568003</v>
      </c>
      <c r="I4933">
        <v>65.971959493857895</v>
      </c>
    </row>
    <row r="4934" spans="1:9" x14ac:dyDescent="0.15">
      <c r="A4934" t="s">
        <v>202</v>
      </c>
      <c r="B4934" t="s">
        <v>327</v>
      </c>
      <c r="C4934" t="s">
        <v>21</v>
      </c>
      <c r="D4934" t="s">
        <v>204</v>
      </c>
      <c r="E4934" t="s">
        <v>167</v>
      </c>
      <c r="F4934">
        <v>2015</v>
      </c>
      <c r="G4934">
        <v>69.665855151949302</v>
      </c>
      <c r="H4934">
        <v>72.335959412419797</v>
      </c>
      <c r="I4934">
        <v>66.685520527095306</v>
      </c>
    </row>
    <row r="4935" spans="1:9" x14ac:dyDescent="0.15">
      <c r="A4935" t="s">
        <v>202</v>
      </c>
      <c r="B4935" t="s">
        <v>327</v>
      </c>
      <c r="C4935" t="s">
        <v>1</v>
      </c>
      <c r="D4935" t="s">
        <v>204</v>
      </c>
      <c r="E4935" t="s">
        <v>167</v>
      </c>
      <c r="F4935">
        <v>2015</v>
      </c>
      <c r="G4935">
        <v>70.763391385026495</v>
      </c>
      <c r="H4935">
        <v>73.926096531398699</v>
      </c>
      <c r="I4935">
        <v>67.093618519332594</v>
      </c>
    </row>
    <row r="4936" spans="1:9" x14ac:dyDescent="0.15">
      <c r="A4936" t="s">
        <v>202</v>
      </c>
      <c r="B4936" t="s">
        <v>327</v>
      </c>
      <c r="C4936" t="s">
        <v>205</v>
      </c>
      <c r="D4936" t="s">
        <v>204</v>
      </c>
      <c r="E4936" t="s">
        <v>167</v>
      </c>
      <c r="F4936">
        <v>2015</v>
      </c>
      <c r="G4936">
        <v>70.234357819610196</v>
      </c>
      <c r="H4936">
        <v>73.151465023195001</v>
      </c>
      <c r="I4936">
        <v>66.899398316757498</v>
      </c>
    </row>
    <row r="4937" spans="1:9" x14ac:dyDescent="0.15">
      <c r="A4937" t="s">
        <v>202</v>
      </c>
      <c r="B4937" t="s">
        <v>328</v>
      </c>
      <c r="C4937" t="s">
        <v>21</v>
      </c>
      <c r="D4937" t="s">
        <v>204</v>
      </c>
      <c r="E4937" t="s">
        <v>167</v>
      </c>
      <c r="F4937">
        <v>2015</v>
      </c>
      <c r="G4937">
        <v>68.861711206907401</v>
      </c>
      <c r="H4937">
        <v>71.530832640174907</v>
      </c>
      <c r="I4937">
        <v>65.8880452562058</v>
      </c>
    </row>
    <row r="4938" spans="1:9" x14ac:dyDescent="0.15">
      <c r="A4938" t="s">
        <v>202</v>
      </c>
      <c r="B4938" t="s">
        <v>328</v>
      </c>
      <c r="C4938" t="s">
        <v>1</v>
      </c>
      <c r="D4938" t="s">
        <v>204</v>
      </c>
      <c r="E4938" t="s">
        <v>167</v>
      </c>
      <c r="F4938">
        <v>2015</v>
      </c>
      <c r="G4938">
        <v>70.247954530452105</v>
      </c>
      <c r="H4938">
        <v>73.3239541476037</v>
      </c>
      <c r="I4938">
        <v>66.663786580030404</v>
      </c>
    </row>
    <row r="4939" spans="1:9" x14ac:dyDescent="0.15">
      <c r="A4939" t="s">
        <v>202</v>
      </c>
      <c r="B4939" t="s">
        <v>328</v>
      </c>
      <c r="C4939" t="s">
        <v>205</v>
      </c>
      <c r="D4939" t="s">
        <v>204</v>
      </c>
      <c r="E4939" t="s">
        <v>167</v>
      </c>
      <c r="F4939">
        <v>2015</v>
      </c>
      <c r="G4939">
        <v>69.554697955016096</v>
      </c>
      <c r="H4939">
        <v>72.422374487174807</v>
      </c>
      <c r="I4939">
        <v>66.269736536949793</v>
      </c>
    </row>
    <row r="4940" spans="1:9" x14ac:dyDescent="0.15">
      <c r="A4940" t="s">
        <v>202</v>
      </c>
      <c r="B4940" t="s">
        <v>329</v>
      </c>
      <c r="C4940" t="s">
        <v>21</v>
      </c>
      <c r="D4940" t="s">
        <v>204</v>
      </c>
      <c r="E4940" t="s">
        <v>167</v>
      </c>
      <c r="F4940">
        <v>2015</v>
      </c>
      <c r="G4940">
        <v>69.948732630923203</v>
      </c>
      <c r="H4940">
        <v>72.673033608952096</v>
      </c>
      <c r="I4940">
        <v>66.873982598076793</v>
      </c>
    </row>
    <row r="4941" spans="1:9" x14ac:dyDescent="0.15">
      <c r="A4941" t="s">
        <v>202</v>
      </c>
      <c r="B4941" t="s">
        <v>329</v>
      </c>
      <c r="C4941" t="s">
        <v>1</v>
      </c>
      <c r="D4941" t="s">
        <v>204</v>
      </c>
      <c r="E4941" t="s">
        <v>167</v>
      </c>
      <c r="F4941">
        <v>2015</v>
      </c>
      <c r="G4941">
        <v>71.053840162270504</v>
      </c>
      <c r="H4941">
        <v>74.245167465611701</v>
      </c>
      <c r="I4941">
        <v>67.309423941927406</v>
      </c>
    </row>
    <row r="4942" spans="1:9" x14ac:dyDescent="0.15">
      <c r="A4942" t="s">
        <v>202</v>
      </c>
      <c r="B4942" t="s">
        <v>329</v>
      </c>
      <c r="C4942" t="s">
        <v>205</v>
      </c>
      <c r="D4942" t="s">
        <v>204</v>
      </c>
      <c r="E4942" t="s">
        <v>167</v>
      </c>
      <c r="F4942">
        <v>2015</v>
      </c>
      <c r="G4942">
        <v>70.517411273314707</v>
      </c>
      <c r="H4942">
        <v>73.461740147030199</v>
      </c>
      <c r="I4942">
        <v>67.144359928379501</v>
      </c>
    </row>
    <row r="4943" spans="1:9" x14ac:dyDescent="0.15">
      <c r="A4943" t="s">
        <v>202</v>
      </c>
      <c r="B4943" t="s">
        <v>330</v>
      </c>
      <c r="C4943" t="s">
        <v>21</v>
      </c>
      <c r="D4943" t="s">
        <v>204</v>
      </c>
      <c r="E4943" t="s">
        <v>167</v>
      </c>
      <c r="F4943">
        <v>2015</v>
      </c>
      <c r="G4943">
        <v>67.688902274412101</v>
      </c>
      <c r="H4943">
        <v>70.214188211694207</v>
      </c>
      <c r="I4943">
        <v>64.743893807498296</v>
      </c>
    </row>
    <row r="4944" spans="1:9" x14ac:dyDescent="0.15">
      <c r="A4944" t="s">
        <v>202</v>
      </c>
      <c r="B4944" t="s">
        <v>330</v>
      </c>
      <c r="C4944" t="s">
        <v>1</v>
      </c>
      <c r="D4944" t="s">
        <v>204</v>
      </c>
      <c r="E4944" t="s">
        <v>167</v>
      </c>
      <c r="F4944">
        <v>2015</v>
      </c>
      <c r="G4944">
        <v>69.546241881007504</v>
      </c>
      <c r="H4944">
        <v>72.581913236473198</v>
      </c>
      <c r="I4944">
        <v>65.936409865143801</v>
      </c>
    </row>
    <row r="4945" spans="1:9" x14ac:dyDescent="0.15">
      <c r="A4945" t="s">
        <v>202</v>
      </c>
      <c r="B4945" t="s">
        <v>330</v>
      </c>
      <c r="C4945" t="s">
        <v>205</v>
      </c>
      <c r="D4945" t="s">
        <v>204</v>
      </c>
      <c r="E4945" t="s">
        <v>167</v>
      </c>
      <c r="F4945">
        <v>2015</v>
      </c>
      <c r="G4945">
        <v>68.633029027242898</v>
      </c>
      <c r="H4945">
        <v>71.420332149620407</v>
      </c>
      <c r="I4945">
        <v>65.325066197781197</v>
      </c>
    </row>
    <row r="4946" spans="1:9" x14ac:dyDescent="0.15">
      <c r="A4946" t="s">
        <v>202</v>
      </c>
      <c r="B4946" t="s">
        <v>331</v>
      </c>
      <c r="C4946" t="s">
        <v>21</v>
      </c>
      <c r="D4946" t="s">
        <v>204</v>
      </c>
      <c r="E4946" t="s">
        <v>167</v>
      </c>
      <c r="F4946">
        <v>2015</v>
      </c>
      <c r="G4946">
        <v>68.958988944244794</v>
      </c>
      <c r="H4946">
        <v>71.471990658164401</v>
      </c>
      <c r="I4946">
        <v>66.109866447446194</v>
      </c>
    </row>
    <row r="4947" spans="1:9" x14ac:dyDescent="0.15">
      <c r="A4947" t="s">
        <v>202</v>
      </c>
      <c r="B4947" t="s">
        <v>331</v>
      </c>
      <c r="C4947" t="s">
        <v>1</v>
      </c>
      <c r="D4947" t="s">
        <v>204</v>
      </c>
      <c r="E4947" t="s">
        <v>167</v>
      </c>
      <c r="F4947">
        <v>2015</v>
      </c>
      <c r="G4947">
        <v>70.243236873883006</v>
      </c>
      <c r="H4947">
        <v>73.244533360726606</v>
      </c>
      <c r="I4947">
        <v>66.707996713845304</v>
      </c>
    </row>
    <row r="4948" spans="1:9" x14ac:dyDescent="0.15">
      <c r="A4948" t="s">
        <v>202</v>
      </c>
      <c r="B4948" t="s">
        <v>331</v>
      </c>
      <c r="C4948" t="s">
        <v>205</v>
      </c>
      <c r="D4948" t="s">
        <v>204</v>
      </c>
      <c r="E4948" t="s">
        <v>167</v>
      </c>
      <c r="F4948">
        <v>2015</v>
      </c>
      <c r="G4948">
        <v>69.616614506570798</v>
      </c>
      <c r="H4948">
        <v>72.383410301769999</v>
      </c>
      <c r="I4948">
        <v>66.396408245779796</v>
      </c>
    </row>
    <row r="4949" spans="1:9" x14ac:dyDescent="0.15">
      <c r="A4949" t="s">
        <v>202</v>
      </c>
      <c r="B4949" t="s">
        <v>332</v>
      </c>
      <c r="C4949" t="s">
        <v>21</v>
      </c>
      <c r="D4949" t="s">
        <v>204</v>
      </c>
      <c r="E4949" t="s">
        <v>167</v>
      </c>
      <c r="F4949">
        <v>2015</v>
      </c>
      <c r="G4949">
        <v>69.019617723871406</v>
      </c>
      <c r="H4949">
        <v>71.653969829018394</v>
      </c>
      <c r="I4949">
        <v>66.001210362279295</v>
      </c>
    </row>
    <row r="4950" spans="1:9" x14ac:dyDescent="0.15">
      <c r="A4950" t="s">
        <v>202</v>
      </c>
      <c r="B4950" t="s">
        <v>332</v>
      </c>
      <c r="C4950" t="s">
        <v>1</v>
      </c>
      <c r="D4950" t="s">
        <v>204</v>
      </c>
      <c r="E4950" t="s">
        <v>167</v>
      </c>
      <c r="F4950">
        <v>2015</v>
      </c>
      <c r="G4950">
        <v>69.846903361896693</v>
      </c>
      <c r="H4950">
        <v>72.935555261981193</v>
      </c>
      <c r="I4950">
        <v>66.322853256909298</v>
      </c>
    </row>
    <row r="4951" spans="1:9" x14ac:dyDescent="0.15">
      <c r="A4951" t="s">
        <v>202</v>
      </c>
      <c r="B4951" t="s">
        <v>332</v>
      </c>
      <c r="C4951" t="s">
        <v>205</v>
      </c>
      <c r="D4951" t="s">
        <v>204</v>
      </c>
      <c r="E4951" t="s">
        <v>167</v>
      </c>
      <c r="F4951">
        <v>2015</v>
      </c>
      <c r="G4951">
        <v>69.446577433604702</v>
      </c>
      <c r="H4951">
        <v>72.316096414530094</v>
      </c>
      <c r="I4951">
        <v>66.217796575767494</v>
      </c>
    </row>
    <row r="4952" spans="1:9" x14ac:dyDescent="0.15">
      <c r="A4952" t="s">
        <v>202</v>
      </c>
      <c r="B4952" t="s">
        <v>333</v>
      </c>
      <c r="C4952" t="s">
        <v>21</v>
      </c>
      <c r="D4952" t="s">
        <v>204</v>
      </c>
      <c r="E4952" t="s">
        <v>167</v>
      </c>
      <c r="F4952">
        <v>2015</v>
      </c>
      <c r="G4952">
        <v>67.039195904291802</v>
      </c>
      <c r="H4952">
        <v>69.546861435702994</v>
      </c>
      <c r="I4952">
        <v>64.189526703444699</v>
      </c>
    </row>
    <row r="4953" spans="1:9" x14ac:dyDescent="0.15">
      <c r="A4953" t="s">
        <v>202</v>
      </c>
      <c r="B4953" t="s">
        <v>333</v>
      </c>
      <c r="C4953" t="s">
        <v>1</v>
      </c>
      <c r="D4953" t="s">
        <v>204</v>
      </c>
      <c r="E4953" t="s">
        <v>167</v>
      </c>
      <c r="F4953">
        <v>2015</v>
      </c>
      <c r="G4953">
        <v>69.432632690486997</v>
      </c>
      <c r="H4953">
        <v>72.568602935225897</v>
      </c>
      <c r="I4953">
        <v>65.8956207021983</v>
      </c>
    </row>
    <row r="4954" spans="1:9" x14ac:dyDescent="0.15">
      <c r="A4954" t="s">
        <v>202</v>
      </c>
      <c r="B4954" t="s">
        <v>333</v>
      </c>
      <c r="C4954" t="s">
        <v>205</v>
      </c>
      <c r="D4954" t="s">
        <v>204</v>
      </c>
      <c r="E4954" t="s">
        <v>167</v>
      </c>
      <c r="F4954">
        <v>2015</v>
      </c>
      <c r="G4954">
        <v>68.218125430731106</v>
      </c>
      <c r="H4954">
        <v>71.044659718390506</v>
      </c>
      <c r="I4954">
        <v>65.055041192311805</v>
      </c>
    </row>
    <row r="4955" spans="1:9" x14ac:dyDescent="0.15">
      <c r="A4955" t="s">
        <v>202</v>
      </c>
      <c r="B4955" t="s">
        <v>334</v>
      </c>
      <c r="C4955" t="s">
        <v>21</v>
      </c>
      <c r="D4955" t="s">
        <v>204</v>
      </c>
      <c r="E4955" t="s">
        <v>167</v>
      </c>
      <c r="F4955">
        <v>2015</v>
      </c>
      <c r="G4955">
        <v>67.287381862848207</v>
      </c>
      <c r="H4955">
        <v>69.810980191009605</v>
      </c>
      <c r="I4955">
        <v>64.465792428609802</v>
      </c>
    </row>
    <row r="4956" spans="1:9" x14ac:dyDescent="0.15">
      <c r="A4956" t="s">
        <v>202</v>
      </c>
      <c r="B4956" t="s">
        <v>334</v>
      </c>
      <c r="C4956" t="s">
        <v>1</v>
      </c>
      <c r="D4956" t="s">
        <v>204</v>
      </c>
      <c r="E4956" t="s">
        <v>167</v>
      </c>
      <c r="F4956">
        <v>2015</v>
      </c>
      <c r="G4956">
        <v>70.311327682363498</v>
      </c>
      <c r="H4956">
        <v>73.524662676377602</v>
      </c>
      <c r="I4956">
        <v>66.650943539188106</v>
      </c>
    </row>
    <row r="4957" spans="1:9" x14ac:dyDescent="0.15">
      <c r="A4957" t="s">
        <v>202</v>
      </c>
      <c r="B4957" t="s">
        <v>334</v>
      </c>
      <c r="C4957" t="s">
        <v>205</v>
      </c>
      <c r="D4957" t="s">
        <v>204</v>
      </c>
      <c r="E4957" t="s">
        <v>167</v>
      </c>
      <c r="F4957">
        <v>2015</v>
      </c>
      <c r="G4957">
        <v>68.761339375007793</v>
      </c>
      <c r="H4957">
        <v>71.585852113327803</v>
      </c>
      <c r="I4957">
        <v>65.516397476664196</v>
      </c>
    </row>
    <row r="4958" spans="1:9" x14ac:dyDescent="0.15">
      <c r="A4958" t="s">
        <v>202</v>
      </c>
      <c r="B4958" t="s">
        <v>335</v>
      </c>
      <c r="C4958" t="s">
        <v>21</v>
      </c>
      <c r="D4958" t="s">
        <v>204</v>
      </c>
      <c r="E4958" t="s">
        <v>167</v>
      </c>
      <c r="F4958">
        <v>2015</v>
      </c>
      <c r="G4958">
        <v>68.927200122759501</v>
      </c>
      <c r="H4958">
        <v>71.585538924203306</v>
      </c>
      <c r="I4958">
        <v>65.899855304657706</v>
      </c>
    </row>
    <row r="4959" spans="1:9" x14ac:dyDescent="0.15">
      <c r="A4959" t="s">
        <v>202</v>
      </c>
      <c r="B4959" t="s">
        <v>335</v>
      </c>
      <c r="C4959" t="s">
        <v>1</v>
      </c>
      <c r="D4959" t="s">
        <v>204</v>
      </c>
      <c r="E4959" t="s">
        <v>167</v>
      </c>
      <c r="F4959">
        <v>2015</v>
      </c>
      <c r="G4959">
        <v>70.372599700476599</v>
      </c>
      <c r="H4959">
        <v>73.564847882066999</v>
      </c>
      <c r="I4959">
        <v>66.767505750998396</v>
      </c>
    </row>
    <row r="4960" spans="1:9" x14ac:dyDescent="0.15">
      <c r="A4960" t="s">
        <v>202</v>
      </c>
      <c r="B4960" t="s">
        <v>335</v>
      </c>
      <c r="C4960" t="s">
        <v>205</v>
      </c>
      <c r="D4960" t="s">
        <v>204</v>
      </c>
      <c r="E4960" t="s">
        <v>167</v>
      </c>
      <c r="F4960">
        <v>2015</v>
      </c>
      <c r="G4960">
        <v>69.667875460214404</v>
      </c>
      <c r="H4960">
        <v>72.577653487799196</v>
      </c>
      <c r="I4960">
        <v>66.404505066072801</v>
      </c>
    </row>
    <row r="4961" spans="1:9" x14ac:dyDescent="0.15">
      <c r="A4961" t="s">
        <v>202</v>
      </c>
      <c r="B4961" t="s">
        <v>336</v>
      </c>
      <c r="C4961" t="s">
        <v>21</v>
      </c>
      <c r="D4961" t="s">
        <v>204</v>
      </c>
      <c r="E4961" t="s">
        <v>167</v>
      </c>
      <c r="F4961">
        <v>2015</v>
      </c>
      <c r="G4961">
        <v>68.948722624036293</v>
      </c>
      <c r="H4961">
        <v>71.655722746055105</v>
      </c>
      <c r="I4961">
        <v>66.002923798387499</v>
      </c>
    </row>
    <row r="4962" spans="1:9" x14ac:dyDescent="0.15">
      <c r="A4962" t="s">
        <v>202</v>
      </c>
      <c r="B4962" t="s">
        <v>336</v>
      </c>
      <c r="C4962" t="s">
        <v>1</v>
      </c>
      <c r="D4962" t="s">
        <v>204</v>
      </c>
      <c r="E4962" t="s">
        <v>167</v>
      </c>
      <c r="F4962">
        <v>2015</v>
      </c>
      <c r="G4962">
        <v>70.297991962468899</v>
      </c>
      <c r="H4962">
        <v>73.556097071534097</v>
      </c>
      <c r="I4962">
        <v>66.610998963138599</v>
      </c>
    </row>
    <row r="4963" spans="1:9" x14ac:dyDescent="0.15">
      <c r="A4963" t="s">
        <v>202</v>
      </c>
      <c r="B4963" t="s">
        <v>336</v>
      </c>
      <c r="C4963" t="s">
        <v>205</v>
      </c>
      <c r="D4963" t="s">
        <v>204</v>
      </c>
      <c r="E4963" t="s">
        <v>167</v>
      </c>
      <c r="F4963">
        <v>2015</v>
      </c>
      <c r="G4963">
        <v>69.639653254114407</v>
      </c>
      <c r="H4963">
        <v>72.593952511016496</v>
      </c>
      <c r="I4963">
        <v>66.273836052294101</v>
      </c>
    </row>
    <row r="4964" spans="1:9" x14ac:dyDescent="0.15">
      <c r="A4964" t="s">
        <v>202</v>
      </c>
      <c r="B4964" t="s">
        <v>337</v>
      </c>
      <c r="C4964" t="s">
        <v>21</v>
      </c>
      <c r="D4964" t="s">
        <v>204</v>
      </c>
      <c r="E4964" t="s">
        <v>167</v>
      </c>
      <c r="F4964">
        <v>2015</v>
      </c>
      <c r="G4964">
        <v>69.367178481550695</v>
      </c>
      <c r="H4964">
        <v>72.108893928173998</v>
      </c>
      <c r="I4964">
        <v>66.201274238023004</v>
      </c>
    </row>
    <row r="4965" spans="1:9" x14ac:dyDescent="0.15">
      <c r="A4965" t="s">
        <v>202</v>
      </c>
      <c r="B4965" t="s">
        <v>337</v>
      </c>
      <c r="C4965" t="s">
        <v>1</v>
      </c>
      <c r="D4965" t="s">
        <v>204</v>
      </c>
      <c r="E4965" t="s">
        <v>167</v>
      </c>
      <c r="F4965">
        <v>2015</v>
      </c>
      <c r="G4965">
        <v>70.917775632760794</v>
      </c>
      <c r="H4965">
        <v>74.175576865155705</v>
      </c>
      <c r="I4965">
        <v>67.166171433275295</v>
      </c>
    </row>
    <row r="4966" spans="1:9" x14ac:dyDescent="0.15">
      <c r="A4966" t="s">
        <v>202</v>
      </c>
      <c r="B4966" t="s">
        <v>337</v>
      </c>
      <c r="C4966" t="s">
        <v>205</v>
      </c>
      <c r="D4966" t="s">
        <v>204</v>
      </c>
      <c r="E4966" t="s">
        <v>167</v>
      </c>
      <c r="F4966">
        <v>2015</v>
      </c>
      <c r="G4966">
        <v>70.174390028565099</v>
      </c>
      <c r="H4966">
        <v>73.154668724483201</v>
      </c>
      <c r="I4966">
        <v>66.749740712008105</v>
      </c>
    </row>
    <row r="4967" spans="1:9" x14ac:dyDescent="0.15">
      <c r="A4967" t="s">
        <v>202</v>
      </c>
      <c r="B4967" t="s">
        <v>338</v>
      </c>
      <c r="C4967" t="s">
        <v>21</v>
      </c>
      <c r="D4967" t="s">
        <v>204</v>
      </c>
      <c r="E4967" t="s">
        <v>167</v>
      </c>
      <c r="F4967">
        <v>2015</v>
      </c>
      <c r="G4967">
        <v>69.332243251718793</v>
      </c>
      <c r="H4967">
        <v>71.960420313849994</v>
      </c>
      <c r="I4967">
        <v>66.204817907423703</v>
      </c>
    </row>
    <row r="4968" spans="1:9" x14ac:dyDescent="0.15">
      <c r="A4968" t="s">
        <v>202</v>
      </c>
      <c r="B4968" t="s">
        <v>338</v>
      </c>
      <c r="C4968" t="s">
        <v>1</v>
      </c>
      <c r="D4968" t="s">
        <v>204</v>
      </c>
      <c r="E4968" t="s">
        <v>167</v>
      </c>
      <c r="F4968">
        <v>2015</v>
      </c>
      <c r="G4968">
        <v>70.478309666820095</v>
      </c>
      <c r="H4968">
        <v>73.6513790549634</v>
      </c>
      <c r="I4968">
        <v>66.817333260526496</v>
      </c>
    </row>
    <row r="4969" spans="1:9" x14ac:dyDescent="0.15">
      <c r="A4969" t="s">
        <v>202</v>
      </c>
      <c r="B4969" t="s">
        <v>338</v>
      </c>
      <c r="C4969" t="s">
        <v>205</v>
      </c>
      <c r="D4969" t="s">
        <v>204</v>
      </c>
      <c r="E4969" t="s">
        <v>167</v>
      </c>
      <c r="F4969">
        <v>2015</v>
      </c>
      <c r="G4969">
        <v>69.922613021803897</v>
      </c>
      <c r="H4969">
        <v>72.737666264279</v>
      </c>
      <c r="I4969">
        <v>66.519319879755102</v>
      </c>
    </row>
    <row r="4970" spans="1:9" x14ac:dyDescent="0.15">
      <c r="A4970" t="s">
        <v>202</v>
      </c>
      <c r="B4970" t="s">
        <v>339</v>
      </c>
      <c r="C4970" t="s">
        <v>21</v>
      </c>
      <c r="D4970" t="s">
        <v>204</v>
      </c>
      <c r="E4970" t="s">
        <v>167</v>
      </c>
      <c r="F4970">
        <v>2015</v>
      </c>
      <c r="G4970">
        <v>68.874566208488304</v>
      </c>
      <c r="H4970">
        <v>71.511425447319397</v>
      </c>
      <c r="I4970">
        <v>65.682371099238495</v>
      </c>
    </row>
    <row r="4971" spans="1:9" x14ac:dyDescent="0.15">
      <c r="A4971" t="s">
        <v>202</v>
      </c>
      <c r="B4971" t="s">
        <v>339</v>
      </c>
      <c r="C4971" t="s">
        <v>1</v>
      </c>
      <c r="D4971" t="s">
        <v>204</v>
      </c>
      <c r="E4971" t="s">
        <v>167</v>
      </c>
      <c r="F4971">
        <v>2015</v>
      </c>
      <c r="G4971">
        <v>70.296635653335997</v>
      </c>
      <c r="H4971">
        <v>73.445503918464297</v>
      </c>
      <c r="I4971">
        <v>66.688927750744</v>
      </c>
    </row>
    <row r="4972" spans="1:9" x14ac:dyDescent="0.15">
      <c r="A4972" t="s">
        <v>202</v>
      </c>
      <c r="B4972" t="s">
        <v>339</v>
      </c>
      <c r="C4972" t="s">
        <v>205</v>
      </c>
      <c r="D4972" t="s">
        <v>204</v>
      </c>
      <c r="E4972" t="s">
        <v>167</v>
      </c>
      <c r="F4972">
        <v>2015</v>
      </c>
      <c r="G4972">
        <v>69.594122625207106</v>
      </c>
      <c r="H4972">
        <v>72.542668446357595</v>
      </c>
      <c r="I4972">
        <v>66.179610885017993</v>
      </c>
    </row>
    <row r="4973" spans="1:9" x14ac:dyDescent="0.15">
      <c r="A4973" t="s">
        <v>202</v>
      </c>
      <c r="B4973" t="s">
        <v>340</v>
      </c>
      <c r="C4973" t="s">
        <v>21</v>
      </c>
      <c r="D4973" t="s">
        <v>204</v>
      </c>
      <c r="E4973" t="s">
        <v>167</v>
      </c>
      <c r="F4973">
        <v>2015</v>
      </c>
      <c r="G4973">
        <v>68.704753306933</v>
      </c>
      <c r="H4973">
        <v>71.3277148672245</v>
      </c>
      <c r="I4973">
        <v>65.732645064368299</v>
      </c>
    </row>
    <row r="4974" spans="1:9" x14ac:dyDescent="0.15">
      <c r="A4974" t="s">
        <v>202</v>
      </c>
      <c r="B4974" t="s">
        <v>340</v>
      </c>
      <c r="C4974" t="s">
        <v>1</v>
      </c>
      <c r="D4974" t="s">
        <v>204</v>
      </c>
      <c r="E4974" t="s">
        <v>167</v>
      </c>
      <c r="F4974">
        <v>2015</v>
      </c>
      <c r="G4974">
        <v>70.160947133900706</v>
      </c>
      <c r="H4974">
        <v>73.289987059881398</v>
      </c>
      <c r="I4974">
        <v>66.555957521365698</v>
      </c>
    </row>
    <row r="4975" spans="1:9" x14ac:dyDescent="0.15">
      <c r="A4975" t="s">
        <v>202</v>
      </c>
      <c r="B4975" t="s">
        <v>340</v>
      </c>
      <c r="C4975" t="s">
        <v>205</v>
      </c>
      <c r="D4975" t="s">
        <v>204</v>
      </c>
      <c r="E4975" t="s">
        <v>167</v>
      </c>
      <c r="F4975">
        <v>2015</v>
      </c>
      <c r="G4975">
        <v>69.450348104205105</v>
      </c>
      <c r="H4975">
        <v>72.3511662012898</v>
      </c>
      <c r="I4975">
        <v>66.1689478524073</v>
      </c>
    </row>
    <row r="4976" spans="1:9" x14ac:dyDescent="0.15">
      <c r="A4976" t="s">
        <v>202</v>
      </c>
      <c r="B4976" t="s">
        <v>341</v>
      </c>
      <c r="C4976" t="s">
        <v>21</v>
      </c>
      <c r="D4976" t="s">
        <v>204</v>
      </c>
      <c r="E4976" t="s">
        <v>167</v>
      </c>
      <c r="F4976">
        <v>2015</v>
      </c>
      <c r="G4976">
        <v>68.302844607298496</v>
      </c>
      <c r="H4976">
        <v>70.920695889853704</v>
      </c>
      <c r="I4976">
        <v>65.2781746114253</v>
      </c>
    </row>
    <row r="4977" spans="1:9" x14ac:dyDescent="0.15">
      <c r="A4977" t="s">
        <v>202</v>
      </c>
      <c r="B4977" t="s">
        <v>341</v>
      </c>
      <c r="C4977" t="s">
        <v>1</v>
      </c>
      <c r="D4977" t="s">
        <v>204</v>
      </c>
      <c r="E4977" t="s">
        <v>167</v>
      </c>
      <c r="F4977">
        <v>2015</v>
      </c>
      <c r="G4977">
        <v>69.976432636304395</v>
      </c>
      <c r="H4977">
        <v>73.140107526736799</v>
      </c>
      <c r="I4977">
        <v>66.362521087746202</v>
      </c>
    </row>
    <row r="4978" spans="1:9" x14ac:dyDescent="0.15">
      <c r="A4978" t="s">
        <v>202</v>
      </c>
      <c r="B4978" t="s">
        <v>341</v>
      </c>
      <c r="C4978" t="s">
        <v>205</v>
      </c>
      <c r="D4978" t="s">
        <v>204</v>
      </c>
      <c r="E4978" t="s">
        <v>167</v>
      </c>
      <c r="F4978">
        <v>2015</v>
      </c>
      <c r="G4978">
        <v>69.1466734757186</v>
      </c>
      <c r="H4978">
        <v>72.018882828957999</v>
      </c>
      <c r="I4978">
        <v>65.837908558936704</v>
      </c>
    </row>
    <row r="4979" spans="1:9" x14ac:dyDescent="0.15">
      <c r="A4979" t="s">
        <v>202</v>
      </c>
      <c r="B4979" t="s">
        <v>342</v>
      </c>
      <c r="C4979" t="s">
        <v>21</v>
      </c>
      <c r="D4979" t="s">
        <v>204</v>
      </c>
      <c r="E4979" t="s">
        <v>167</v>
      </c>
      <c r="F4979">
        <v>2015</v>
      </c>
      <c r="G4979">
        <v>67.624438619698793</v>
      </c>
      <c r="H4979">
        <v>70.213573441238594</v>
      </c>
      <c r="I4979">
        <v>64.661042171262196</v>
      </c>
    </row>
    <row r="4980" spans="1:9" x14ac:dyDescent="0.15">
      <c r="A4980" t="s">
        <v>202</v>
      </c>
      <c r="B4980" t="s">
        <v>342</v>
      </c>
      <c r="C4980" t="s">
        <v>1</v>
      </c>
      <c r="D4980" t="s">
        <v>204</v>
      </c>
      <c r="E4980" t="s">
        <v>167</v>
      </c>
      <c r="F4980">
        <v>2015</v>
      </c>
      <c r="G4980">
        <v>69.461607116276994</v>
      </c>
      <c r="H4980">
        <v>72.611089931386402</v>
      </c>
      <c r="I4980">
        <v>65.894068722409699</v>
      </c>
    </row>
    <row r="4981" spans="1:9" x14ac:dyDescent="0.15">
      <c r="A4981" t="s">
        <v>202</v>
      </c>
      <c r="B4981" t="s">
        <v>342</v>
      </c>
      <c r="C4981" t="s">
        <v>205</v>
      </c>
      <c r="D4981" t="s">
        <v>204</v>
      </c>
      <c r="E4981" t="s">
        <v>167</v>
      </c>
      <c r="F4981">
        <v>2015</v>
      </c>
      <c r="G4981">
        <v>68.545603127207102</v>
      </c>
      <c r="H4981">
        <v>71.396747662843197</v>
      </c>
      <c r="I4981">
        <v>65.283506386604998</v>
      </c>
    </row>
    <row r="4982" spans="1:9" x14ac:dyDescent="0.15">
      <c r="A4982" t="s">
        <v>202</v>
      </c>
      <c r="B4982" t="s">
        <v>343</v>
      </c>
      <c r="C4982" t="s">
        <v>21</v>
      </c>
      <c r="D4982" t="s">
        <v>204</v>
      </c>
      <c r="E4982" t="s">
        <v>167</v>
      </c>
      <c r="F4982">
        <v>2015</v>
      </c>
      <c r="G4982">
        <v>67.436289505748405</v>
      </c>
      <c r="H4982">
        <v>70.022105872503005</v>
      </c>
      <c r="I4982">
        <v>64.394540648763495</v>
      </c>
    </row>
    <row r="4983" spans="1:9" x14ac:dyDescent="0.15">
      <c r="A4983" t="s">
        <v>202</v>
      </c>
      <c r="B4983" t="s">
        <v>343</v>
      </c>
      <c r="C4983" t="s">
        <v>1</v>
      </c>
      <c r="D4983" t="s">
        <v>204</v>
      </c>
      <c r="E4983" t="s">
        <v>167</v>
      </c>
      <c r="F4983">
        <v>2015</v>
      </c>
      <c r="G4983">
        <v>69.317987510006105</v>
      </c>
      <c r="H4983">
        <v>72.372487067596296</v>
      </c>
      <c r="I4983">
        <v>65.819461520936699</v>
      </c>
    </row>
    <row r="4984" spans="1:9" x14ac:dyDescent="0.15">
      <c r="A4984" t="s">
        <v>202</v>
      </c>
      <c r="B4984" t="s">
        <v>343</v>
      </c>
      <c r="C4984" t="s">
        <v>205</v>
      </c>
      <c r="D4984" t="s">
        <v>204</v>
      </c>
      <c r="E4984" t="s">
        <v>167</v>
      </c>
      <c r="F4984">
        <v>2015</v>
      </c>
      <c r="G4984">
        <v>68.370098738467703</v>
      </c>
      <c r="H4984">
        <v>71.184028822936199</v>
      </c>
      <c r="I4984">
        <v>65.094590081861597</v>
      </c>
    </row>
    <row r="4985" spans="1:9" x14ac:dyDescent="0.15">
      <c r="A4985" t="s">
        <v>202</v>
      </c>
      <c r="B4985" t="s">
        <v>344</v>
      </c>
      <c r="C4985" t="s">
        <v>21</v>
      </c>
      <c r="D4985" t="s">
        <v>204</v>
      </c>
      <c r="E4985" t="s">
        <v>167</v>
      </c>
      <c r="F4985">
        <v>2015</v>
      </c>
      <c r="G4985">
        <v>66.527865750531305</v>
      </c>
      <c r="H4985">
        <v>68.971252566969994</v>
      </c>
      <c r="I4985">
        <v>63.714968602562898</v>
      </c>
    </row>
    <row r="4986" spans="1:9" x14ac:dyDescent="0.15">
      <c r="A4986" t="s">
        <v>202</v>
      </c>
      <c r="B4986" t="s">
        <v>344</v>
      </c>
      <c r="C4986" t="s">
        <v>1</v>
      </c>
      <c r="D4986" t="s">
        <v>204</v>
      </c>
      <c r="E4986" t="s">
        <v>167</v>
      </c>
      <c r="F4986">
        <v>2015</v>
      </c>
      <c r="G4986">
        <v>68.476769363656103</v>
      </c>
      <c r="H4986">
        <v>71.566163074415996</v>
      </c>
      <c r="I4986">
        <v>64.890178175546495</v>
      </c>
    </row>
    <row r="4987" spans="1:9" x14ac:dyDescent="0.15">
      <c r="A4987" t="s">
        <v>202</v>
      </c>
      <c r="B4987" t="s">
        <v>344</v>
      </c>
      <c r="C4987" t="s">
        <v>205</v>
      </c>
      <c r="D4987" t="s">
        <v>204</v>
      </c>
      <c r="E4987" t="s">
        <v>167</v>
      </c>
      <c r="F4987">
        <v>2015</v>
      </c>
      <c r="G4987">
        <v>67.485297068071603</v>
      </c>
      <c r="H4987">
        <v>70.222746392521699</v>
      </c>
      <c r="I4987">
        <v>64.266758285862494</v>
      </c>
    </row>
    <row r="4988" spans="1:9" x14ac:dyDescent="0.15">
      <c r="A4988" t="s">
        <v>202</v>
      </c>
      <c r="B4988" t="s">
        <v>345</v>
      </c>
      <c r="C4988" t="s">
        <v>21</v>
      </c>
      <c r="D4988" t="s">
        <v>204</v>
      </c>
      <c r="E4988" t="s">
        <v>167</v>
      </c>
      <c r="F4988">
        <v>2015</v>
      </c>
      <c r="G4988">
        <v>67.206277482702504</v>
      </c>
      <c r="H4988">
        <v>69.720230163371198</v>
      </c>
      <c r="I4988">
        <v>64.320832151699605</v>
      </c>
    </row>
    <row r="4989" spans="1:9" x14ac:dyDescent="0.15">
      <c r="A4989" t="s">
        <v>202</v>
      </c>
      <c r="B4989" t="s">
        <v>345</v>
      </c>
      <c r="C4989" t="s">
        <v>1</v>
      </c>
      <c r="D4989" t="s">
        <v>204</v>
      </c>
      <c r="E4989" t="s">
        <v>167</v>
      </c>
      <c r="F4989">
        <v>2015</v>
      </c>
      <c r="G4989">
        <v>69.298454096059103</v>
      </c>
      <c r="H4989">
        <v>72.449908405500494</v>
      </c>
      <c r="I4989">
        <v>65.716411811482601</v>
      </c>
    </row>
    <row r="4990" spans="1:9" x14ac:dyDescent="0.15">
      <c r="A4990" t="s">
        <v>202</v>
      </c>
      <c r="B4990" t="s">
        <v>345</v>
      </c>
      <c r="C4990" t="s">
        <v>205</v>
      </c>
      <c r="D4990" t="s">
        <v>204</v>
      </c>
      <c r="E4990" t="s">
        <v>167</v>
      </c>
      <c r="F4990">
        <v>2015</v>
      </c>
      <c r="G4990">
        <v>68.2549439175191</v>
      </c>
      <c r="H4990">
        <v>71.001865519823099</v>
      </c>
      <c r="I4990">
        <v>65.026825901708193</v>
      </c>
    </row>
    <row r="4991" spans="1:9" x14ac:dyDescent="0.15">
      <c r="A4991" t="s">
        <v>202</v>
      </c>
      <c r="B4991" t="s">
        <v>346</v>
      </c>
      <c r="C4991" t="s">
        <v>21</v>
      </c>
      <c r="D4991" t="s">
        <v>204</v>
      </c>
      <c r="E4991" t="s">
        <v>167</v>
      </c>
      <c r="F4991">
        <v>2015</v>
      </c>
      <c r="G4991">
        <v>67.095996823824194</v>
      </c>
      <c r="H4991">
        <v>69.665008758336398</v>
      </c>
      <c r="I4991">
        <v>64.016948867167599</v>
      </c>
    </row>
    <row r="4992" spans="1:9" x14ac:dyDescent="0.15">
      <c r="A4992" t="s">
        <v>202</v>
      </c>
      <c r="B4992" t="s">
        <v>346</v>
      </c>
      <c r="C4992" t="s">
        <v>1</v>
      </c>
      <c r="D4992" t="s">
        <v>204</v>
      </c>
      <c r="E4992" t="s">
        <v>167</v>
      </c>
      <c r="F4992">
        <v>2015</v>
      </c>
      <c r="G4992">
        <v>69.096997669962903</v>
      </c>
      <c r="H4992">
        <v>72.230503120542593</v>
      </c>
      <c r="I4992">
        <v>65.368595207849197</v>
      </c>
    </row>
    <row r="4993" spans="1:9" x14ac:dyDescent="0.15">
      <c r="A4993" t="s">
        <v>202</v>
      </c>
      <c r="B4993" t="s">
        <v>346</v>
      </c>
      <c r="C4993" t="s">
        <v>205</v>
      </c>
      <c r="D4993" t="s">
        <v>204</v>
      </c>
      <c r="E4993" t="s">
        <v>167</v>
      </c>
      <c r="F4993">
        <v>2015</v>
      </c>
      <c r="G4993">
        <v>68.095229077619905</v>
      </c>
      <c r="H4993">
        <v>70.937523478619596</v>
      </c>
      <c r="I4993">
        <v>64.737460537532996</v>
      </c>
    </row>
    <row r="4994" spans="1:9" x14ac:dyDescent="0.15">
      <c r="A4994" t="s">
        <v>202</v>
      </c>
      <c r="B4994" t="s">
        <v>347</v>
      </c>
      <c r="C4994" t="s">
        <v>21</v>
      </c>
      <c r="D4994" t="s">
        <v>204</v>
      </c>
      <c r="E4994" t="s">
        <v>167</v>
      </c>
      <c r="F4994">
        <v>2015</v>
      </c>
      <c r="G4994">
        <v>67.278751186599905</v>
      </c>
      <c r="H4994">
        <v>69.845710200495702</v>
      </c>
      <c r="I4994">
        <v>64.268066184381595</v>
      </c>
    </row>
    <row r="4995" spans="1:9" x14ac:dyDescent="0.15">
      <c r="A4995" t="s">
        <v>202</v>
      </c>
      <c r="B4995" t="s">
        <v>347</v>
      </c>
      <c r="C4995" t="s">
        <v>1</v>
      </c>
      <c r="D4995" t="s">
        <v>204</v>
      </c>
      <c r="E4995" t="s">
        <v>167</v>
      </c>
      <c r="F4995">
        <v>2015</v>
      </c>
      <c r="G4995">
        <v>69.110907475550505</v>
      </c>
      <c r="H4995">
        <v>72.224173989421402</v>
      </c>
      <c r="I4995">
        <v>65.563793027646994</v>
      </c>
    </row>
    <row r="4996" spans="1:9" x14ac:dyDescent="0.15">
      <c r="A4996" t="s">
        <v>202</v>
      </c>
      <c r="B4996" t="s">
        <v>347</v>
      </c>
      <c r="C4996" t="s">
        <v>205</v>
      </c>
      <c r="D4996" t="s">
        <v>204</v>
      </c>
      <c r="E4996" t="s">
        <v>167</v>
      </c>
      <c r="F4996">
        <v>2015</v>
      </c>
      <c r="G4996">
        <v>68.200836645052306</v>
      </c>
      <c r="H4996">
        <v>71.0128409177252</v>
      </c>
      <c r="I4996">
        <v>64.893750380289504</v>
      </c>
    </row>
    <row r="4997" spans="1:9" x14ac:dyDescent="0.15">
      <c r="A4997" t="s">
        <v>202</v>
      </c>
      <c r="B4997" t="s">
        <v>348</v>
      </c>
      <c r="C4997" t="s">
        <v>21</v>
      </c>
      <c r="D4997" t="s">
        <v>204</v>
      </c>
      <c r="E4997" t="s">
        <v>167</v>
      </c>
      <c r="F4997">
        <v>2015</v>
      </c>
      <c r="G4997">
        <v>67.022364888337805</v>
      </c>
      <c r="H4997">
        <v>69.5900151798498</v>
      </c>
      <c r="I4997">
        <v>64.028230014471902</v>
      </c>
    </row>
    <row r="4998" spans="1:9" x14ac:dyDescent="0.15">
      <c r="A4998" t="s">
        <v>202</v>
      </c>
      <c r="B4998" t="s">
        <v>348</v>
      </c>
      <c r="C4998" t="s">
        <v>1</v>
      </c>
      <c r="D4998" t="s">
        <v>204</v>
      </c>
      <c r="E4998" t="s">
        <v>167</v>
      </c>
      <c r="F4998">
        <v>2015</v>
      </c>
      <c r="G4998">
        <v>68.668711716365195</v>
      </c>
      <c r="H4998">
        <v>71.717573417281301</v>
      </c>
      <c r="I4998">
        <v>65.043729426800397</v>
      </c>
    </row>
    <row r="4999" spans="1:9" x14ac:dyDescent="0.15">
      <c r="A4999" t="s">
        <v>202</v>
      </c>
      <c r="B4999" t="s">
        <v>348</v>
      </c>
      <c r="C4999" t="s">
        <v>205</v>
      </c>
      <c r="D4999" t="s">
        <v>204</v>
      </c>
      <c r="E4999" t="s">
        <v>167</v>
      </c>
      <c r="F4999">
        <v>2015</v>
      </c>
      <c r="G4999">
        <v>67.857671033243506</v>
      </c>
      <c r="H4999">
        <v>70.678415714486604</v>
      </c>
      <c r="I4999">
        <v>64.573658928966097</v>
      </c>
    </row>
    <row r="5000" spans="1:9" x14ac:dyDescent="0.15">
      <c r="A5000" t="s">
        <v>202</v>
      </c>
      <c r="B5000" t="s">
        <v>349</v>
      </c>
      <c r="C5000" t="s">
        <v>21</v>
      </c>
      <c r="D5000" t="s">
        <v>204</v>
      </c>
      <c r="E5000" t="s">
        <v>167</v>
      </c>
      <c r="F5000">
        <v>2015</v>
      </c>
      <c r="G5000">
        <v>68.346521752156406</v>
      </c>
      <c r="H5000">
        <v>71.015082206114997</v>
      </c>
      <c r="I5000">
        <v>65.514782142732301</v>
      </c>
    </row>
    <row r="5001" spans="1:9" x14ac:dyDescent="0.15">
      <c r="A5001" t="s">
        <v>202</v>
      </c>
      <c r="B5001" t="s">
        <v>349</v>
      </c>
      <c r="C5001" t="s">
        <v>1</v>
      </c>
      <c r="D5001" t="s">
        <v>204</v>
      </c>
      <c r="E5001" t="s">
        <v>167</v>
      </c>
      <c r="F5001">
        <v>2015</v>
      </c>
      <c r="G5001">
        <v>70.453807114908699</v>
      </c>
      <c r="H5001">
        <v>73.645463897525502</v>
      </c>
      <c r="I5001">
        <v>66.833505155061701</v>
      </c>
    </row>
    <row r="5002" spans="1:9" x14ac:dyDescent="0.15">
      <c r="A5002" t="s">
        <v>202</v>
      </c>
      <c r="B5002" t="s">
        <v>349</v>
      </c>
      <c r="C5002" t="s">
        <v>205</v>
      </c>
      <c r="D5002" t="s">
        <v>204</v>
      </c>
      <c r="E5002" t="s">
        <v>167</v>
      </c>
      <c r="F5002">
        <v>2015</v>
      </c>
      <c r="G5002">
        <v>69.397736845632707</v>
      </c>
      <c r="H5002">
        <v>72.299125962807096</v>
      </c>
      <c r="I5002">
        <v>66.155704074641505</v>
      </c>
    </row>
    <row r="5003" spans="1:9" x14ac:dyDescent="0.15">
      <c r="A5003" t="s">
        <v>202</v>
      </c>
      <c r="B5003" t="s">
        <v>350</v>
      </c>
      <c r="C5003" t="s">
        <v>21</v>
      </c>
      <c r="D5003" t="s">
        <v>204</v>
      </c>
      <c r="E5003" t="s">
        <v>167</v>
      </c>
      <c r="F5003">
        <v>2015</v>
      </c>
      <c r="G5003">
        <v>69.865098063427496</v>
      </c>
      <c r="H5003">
        <v>72.530312574047102</v>
      </c>
      <c r="I5003">
        <v>66.891066285052801</v>
      </c>
    </row>
    <row r="5004" spans="1:9" x14ac:dyDescent="0.15">
      <c r="A5004" t="s">
        <v>202</v>
      </c>
      <c r="B5004" t="s">
        <v>350</v>
      </c>
      <c r="C5004" t="s">
        <v>1</v>
      </c>
      <c r="D5004" t="s">
        <v>204</v>
      </c>
      <c r="E5004" t="s">
        <v>167</v>
      </c>
      <c r="F5004">
        <v>2015</v>
      </c>
      <c r="G5004">
        <v>71.589573798214801</v>
      </c>
      <c r="H5004">
        <v>74.807668838166805</v>
      </c>
      <c r="I5004">
        <v>67.918046733345193</v>
      </c>
    </row>
    <row r="5005" spans="1:9" x14ac:dyDescent="0.15">
      <c r="A5005" t="s">
        <v>202</v>
      </c>
      <c r="B5005" t="s">
        <v>350</v>
      </c>
      <c r="C5005" t="s">
        <v>205</v>
      </c>
      <c r="D5005" t="s">
        <v>204</v>
      </c>
      <c r="E5005" t="s">
        <v>167</v>
      </c>
      <c r="F5005">
        <v>2015</v>
      </c>
      <c r="G5005">
        <v>70.718730590553804</v>
      </c>
      <c r="H5005">
        <v>73.620194012769204</v>
      </c>
      <c r="I5005">
        <v>67.367134631701902</v>
      </c>
    </row>
    <row r="5006" spans="1:9" x14ac:dyDescent="0.15">
      <c r="A5006" t="s">
        <v>202</v>
      </c>
      <c r="B5006" t="s">
        <v>351</v>
      </c>
      <c r="C5006" t="s">
        <v>21</v>
      </c>
      <c r="D5006" t="s">
        <v>204</v>
      </c>
      <c r="E5006" t="s">
        <v>167</v>
      </c>
      <c r="F5006">
        <v>2015</v>
      </c>
      <c r="G5006">
        <v>69.762334158835003</v>
      </c>
      <c r="H5006">
        <v>72.502020147340502</v>
      </c>
      <c r="I5006">
        <v>66.672340527394496</v>
      </c>
    </row>
    <row r="5007" spans="1:9" x14ac:dyDescent="0.15">
      <c r="A5007" t="s">
        <v>202</v>
      </c>
      <c r="B5007" t="s">
        <v>351</v>
      </c>
      <c r="C5007" t="s">
        <v>1</v>
      </c>
      <c r="D5007" t="s">
        <v>204</v>
      </c>
      <c r="E5007" t="s">
        <v>167</v>
      </c>
      <c r="F5007">
        <v>2015</v>
      </c>
      <c r="G5007">
        <v>70.873025540040402</v>
      </c>
      <c r="H5007">
        <v>74.0624588088683</v>
      </c>
      <c r="I5007">
        <v>67.217235588166204</v>
      </c>
    </row>
    <row r="5008" spans="1:9" x14ac:dyDescent="0.15">
      <c r="A5008" t="s">
        <v>202</v>
      </c>
      <c r="B5008" t="s">
        <v>351</v>
      </c>
      <c r="C5008" t="s">
        <v>205</v>
      </c>
      <c r="D5008" t="s">
        <v>204</v>
      </c>
      <c r="E5008" t="s">
        <v>167</v>
      </c>
      <c r="F5008">
        <v>2015</v>
      </c>
      <c r="G5008">
        <v>70.331982839724702</v>
      </c>
      <c r="H5008">
        <v>73.287287942933702</v>
      </c>
      <c r="I5008">
        <v>66.945226528501195</v>
      </c>
    </row>
    <row r="5009" spans="1:9" x14ac:dyDescent="0.15">
      <c r="A5009" t="s">
        <v>202</v>
      </c>
      <c r="B5009" t="s">
        <v>352</v>
      </c>
      <c r="C5009" t="s">
        <v>21</v>
      </c>
      <c r="D5009" t="s">
        <v>204</v>
      </c>
      <c r="E5009" t="s">
        <v>167</v>
      </c>
      <c r="F5009">
        <v>2015</v>
      </c>
      <c r="G5009">
        <v>69.9018304220847</v>
      </c>
      <c r="H5009">
        <v>72.572950820145294</v>
      </c>
      <c r="I5009">
        <v>66.823025004933498</v>
      </c>
    </row>
    <row r="5010" spans="1:9" x14ac:dyDescent="0.15">
      <c r="A5010" t="s">
        <v>202</v>
      </c>
      <c r="B5010" t="s">
        <v>352</v>
      </c>
      <c r="C5010" t="s">
        <v>1</v>
      </c>
      <c r="D5010" t="s">
        <v>204</v>
      </c>
      <c r="E5010" t="s">
        <v>167</v>
      </c>
      <c r="F5010">
        <v>2015</v>
      </c>
      <c r="G5010">
        <v>70.974780307860698</v>
      </c>
      <c r="H5010">
        <v>74.107243661484205</v>
      </c>
      <c r="I5010">
        <v>67.385683480339694</v>
      </c>
    </row>
    <row r="5011" spans="1:9" x14ac:dyDescent="0.15">
      <c r="A5011" t="s">
        <v>202</v>
      </c>
      <c r="B5011" t="s">
        <v>352</v>
      </c>
      <c r="C5011" t="s">
        <v>205</v>
      </c>
      <c r="D5011" t="s">
        <v>204</v>
      </c>
      <c r="E5011" t="s">
        <v>167</v>
      </c>
      <c r="F5011">
        <v>2015</v>
      </c>
      <c r="G5011">
        <v>70.471423362971393</v>
      </c>
      <c r="H5011">
        <v>73.349703064772299</v>
      </c>
      <c r="I5011">
        <v>67.089351056433202</v>
      </c>
    </row>
    <row r="5012" spans="1:9" x14ac:dyDescent="0.15">
      <c r="A5012" t="s">
        <v>202</v>
      </c>
      <c r="B5012" t="s">
        <v>353</v>
      </c>
      <c r="C5012" t="s">
        <v>21</v>
      </c>
      <c r="D5012" t="s">
        <v>204</v>
      </c>
      <c r="E5012" t="s">
        <v>167</v>
      </c>
      <c r="F5012">
        <v>2015</v>
      </c>
      <c r="G5012">
        <v>69.376437366438793</v>
      </c>
      <c r="H5012">
        <v>72.061925447332797</v>
      </c>
      <c r="I5012">
        <v>66.322317395863706</v>
      </c>
    </row>
    <row r="5013" spans="1:9" x14ac:dyDescent="0.15">
      <c r="A5013" t="s">
        <v>202</v>
      </c>
      <c r="B5013" t="s">
        <v>353</v>
      </c>
      <c r="C5013" t="s">
        <v>1</v>
      </c>
      <c r="D5013" t="s">
        <v>204</v>
      </c>
      <c r="E5013" t="s">
        <v>167</v>
      </c>
      <c r="F5013">
        <v>2015</v>
      </c>
      <c r="G5013">
        <v>70.4373331507594</v>
      </c>
      <c r="H5013">
        <v>73.568436123955905</v>
      </c>
      <c r="I5013">
        <v>66.802966940839397</v>
      </c>
    </row>
    <row r="5014" spans="1:9" x14ac:dyDescent="0.15">
      <c r="A5014" t="s">
        <v>202</v>
      </c>
      <c r="B5014" t="s">
        <v>353</v>
      </c>
      <c r="C5014" t="s">
        <v>205</v>
      </c>
      <c r="D5014" t="s">
        <v>204</v>
      </c>
      <c r="E5014" t="s">
        <v>167</v>
      </c>
      <c r="F5014">
        <v>2015</v>
      </c>
      <c r="G5014">
        <v>69.9272151311594</v>
      </c>
      <c r="H5014">
        <v>72.829811103243301</v>
      </c>
      <c r="I5014">
        <v>66.578810554220894</v>
      </c>
    </row>
    <row r="5015" spans="1:9" x14ac:dyDescent="0.15">
      <c r="A5015" t="s">
        <v>202</v>
      </c>
      <c r="B5015" t="s">
        <v>354</v>
      </c>
      <c r="C5015" t="s">
        <v>21</v>
      </c>
      <c r="D5015" t="s">
        <v>204</v>
      </c>
      <c r="E5015" t="s">
        <v>167</v>
      </c>
      <c r="F5015">
        <v>2015</v>
      </c>
      <c r="G5015">
        <v>69.936569187397197</v>
      </c>
      <c r="H5015">
        <v>72.583797418122003</v>
      </c>
      <c r="I5015">
        <v>66.798708960278304</v>
      </c>
    </row>
    <row r="5016" spans="1:9" x14ac:dyDescent="0.15">
      <c r="A5016" t="s">
        <v>202</v>
      </c>
      <c r="B5016" t="s">
        <v>354</v>
      </c>
      <c r="C5016" t="s">
        <v>1</v>
      </c>
      <c r="D5016" t="s">
        <v>204</v>
      </c>
      <c r="E5016" t="s">
        <v>167</v>
      </c>
      <c r="F5016">
        <v>2015</v>
      </c>
      <c r="G5016">
        <v>71.278542139048696</v>
      </c>
      <c r="H5016">
        <v>74.398558284054801</v>
      </c>
      <c r="I5016">
        <v>67.541557452507107</v>
      </c>
    </row>
    <row r="5017" spans="1:9" x14ac:dyDescent="0.15">
      <c r="A5017" t="s">
        <v>202</v>
      </c>
      <c r="B5017" t="s">
        <v>354</v>
      </c>
      <c r="C5017" t="s">
        <v>205</v>
      </c>
      <c r="D5017" t="s">
        <v>204</v>
      </c>
      <c r="E5017" t="s">
        <v>167</v>
      </c>
      <c r="F5017">
        <v>2015</v>
      </c>
      <c r="G5017">
        <v>70.632406432909605</v>
      </c>
      <c r="H5017">
        <v>73.495421688608602</v>
      </c>
      <c r="I5017">
        <v>67.244812998437496</v>
      </c>
    </row>
    <row r="5018" spans="1:9" x14ac:dyDescent="0.15">
      <c r="A5018" t="s">
        <v>202</v>
      </c>
      <c r="B5018" t="s">
        <v>355</v>
      </c>
      <c r="C5018" t="s">
        <v>21</v>
      </c>
      <c r="D5018" t="s">
        <v>204</v>
      </c>
      <c r="E5018" t="s">
        <v>167</v>
      </c>
      <c r="F5018">
        <v>2015</v>
      </c>
      <c r="G5018">
        <v>68.673436663038899</v>
      </c>
      <c r="H5018">
        <v>71.211023783330702</v>
      </c>
      <c r="I5018">
        <v>65.709711599901993</v>
      </c>
    </row>
    <row r="5019" spans="1:9" x14ac:dyDescent="0.15">
      <c r="A5019" t="s">
        <v>202</v>
      </c>
      <c r="B5019" t="s">
        <v>355</v>
      </c>
      <c r="C5019" t="s">
        <v>1</v>
      </c>
      <c r="D5019" t="s">
        <v>204</v>
      </c>
      <c r="E5019" t="s">
        <v>167</v>
      </c>
      <c r="F5019">
        <v>2015</v>
      </c>
      <c r="G5019">
        <v>70.614354278677695</v>
      </c>
      <c r="H5019">
        <v>73.776448862830705</v>
      </c>
      <c r="I5019">
        <v>66.986251637026399</v>
      </c>
    </row>
    <row r="5020" spans="1:9" x14ac:dyDescent="0.15">
      <c r="A5020" t="s">
        <v>202</v>
      </c>
      <c r="B5020" t="s">
        <v>355</v>
      </c>
      <c r="C5020" t="s">
        <v>205</v>
      </c>
      <c r="D5020" t="s">
        <v>204</v>
      </c>
      <c r="E5020" t="s">
        <v>167</v>
      </c>
      <c r="F5020">
        <v>2015</v>
      </c>
      <c r="G5020">
        <v>69.649585133756005</v>
      </c>
      <c r="H5020">
        <v>72.466888495172697</v>
      </c>
      <c r="I5020">
        <v>66.318389285795305</v>
      </c>
    </row>
    <row r="5021" spans="1:9" x14ac:dyDescent="0.15">
      <c r="A5021" t="s">
        <v>202</v>
      </c>
      <c r="B5021" t="s">
        <v>356</v>
      </c>
      <c r="C5021" t="s">
        <v>21</v>
      </c>
      <c r="D5021" t="s">
        <v>204</v>
      </c>
      <c r="E5021" t="s">
        <v>167</v>
      </c>
      <c r="F5021">
        <v>2015</v>
      </c>
      <c r="G5021">
        <v>69.129894882760496</v>
      </c>
      <c r="H5021">
        <v>71.774505581688103</v>
      </c>
      <c r="I5021">
        <v>66.060161441572603</v>
      </c>
    </row>
    <row r="5022" spans="1:9" x14ac:dyDescent="0.15">
      <c r="A5022" t="s">
        <v>202</v>
      </c>
      <c r="B5022" t="s">
        <v>356</v>
      </c>
      <c r="C5022" t="s">
        <v>1</v>
      </c>
      <c r="D5022" t="s">
        <v>204</v>
      </c>
      <c r="E5022" t="s">
        <v>167</v>
      </c>
      <c r="F5022">
        <v>2015</v>
      </c>
      <c r="G5022">
        <v>70.556455256586304</v>
      </c>
      <c r="H5022">
        <v>73.706646420214497</v>
      </c>
      <c r="I5022">
        <v>66.945289739760995</v>
      </c>
    </row>
    <row r="5023" spans="1:9" x14ac:dyDescent="0.15">
      <c r="A5023" t="s">
        <v>202</v>
      </c>
      <c r="B5023" t="s">
        <v>356</v>
      </c>
      <c r="C5023" t="s">
        <v>205</v>
      </c>
      <c r="D5023" t="s">
        <v>204</v>
      </c>
      <c r="E5023" t="s">
        <v>167</v>
      </c>
      <c r="F5023">
        <v>2015</v>
      </c>
      <c r="G5023">
        <v>69.854086989764298</v>
      </c>
      <c r="H5023">
        <v>72.753084460128306</v>
      </c>
      <c r="I5023">
        <v>66.455978363323993</v>
      </c>
    </row>
    <row r="5024" spans="1:9" x14ac:dyDescent="0.15">
      <c r="A5024" t="s">
        <v>202</v>
      </c>
      <c r="B5024" t="s">
        <v>357</v>
      </c>
      <c r="C5024" t="s">
        <v>21</v>
      </c>
      <c r="D5024" t="s">
        <v>204</v>
      </c>
      <c r="E5024" t="s">
        <v>167</v>
      </c>
      <c r="F5024">
        <v>2015</v>
      </c>
      <c r="G5024">
        <v>68.345531689379101</v>
      </c>
      <c r="H5024">
        <v>70.974628485477993</v>
      </c>
      <c r="I5024">
        <v>65.409682111407307</v>
      </c>
    </row>
    <row r="5025" spans="1:9" x14ac:dyDescent="0.15">
      <c r="A5025" t="s">
        <v>202</v>
      </c>
      <c r="B5025" t="s">
        <v>357</v>
      </c>
      <c r="C5025" t="s">
        <v>1</v>
      </c>
      <c r="D5025" t="s">
        <v>204</v>
      </c>
      <c r="E5025" t="s">
        <v>167</v>
      </c>
      <c r="F5025">
        <v>2015</v>
      </c>
      <c r="G5025">
        <v>69.841752546248003</v>
      </c>
      <c r="H5025">
        <v>72.962813102612699</v>
      </c>
      <c r="I5025">
        <v>66.408778419906696</v>
      </c>
    </row>
    <row r="5026" spans="1:9" x14ac:dyDescent="0.15">
      <c r="A5026" t="s">
        <v>202</v>
      </c>
      <c r="B5026" t="s">
        <v>357</v>
      </c>
      <c r="C5026" t="s">
        <v>205</v>
      </c>
      <c r="D5026" t="s">
        <v>204</v>
      </c>
      <c r="E5026" t="s">
        <v>167</v>
      </c>
      <c r="F5026">
        <v>2015</v>
      </c>
      <c r="G5026">
        <v>69.124946368251102</v>
      </c>
      <c r="H5026">
        <v>71.936405679037705</v>
      </c>
      <c r="I5026">
        <v>65.878712399745197</v>
      </c>
    </row>
    <row r="5027" spans="1:9" x14ac:dyDescent="0.15">
      <c r="A5027" t="s">
        <v>202</v>
      </c>
      <c r="B5027" t="s">
        <v>358</v>
      </c>
      <c r="C5027" t="s">
        <v>21</v>
      </c>
      <c r="D5027" t="s">
        <v>204</v>
      </c>
      <c r="E5027" t="s">
        <v>167</v>
      </c>
      <c r="F5027">
        <v>2015</v>
      </c>
      <c r="G5027">
        <v>68.103986772740399</v>
      </c>
      <c r="H5027">
        <v>70.761468788194605</v>
      </c>
      <c r="I5027">
        <v>65.097090989868704</v>
      </c>
    </row>
    <row r="5028" spans="1:9" x14ac:dyDescent="0.15">
      <c r="A5028" t="s">
        <v>202</v>
      </c>
      <c r="B5028" t="s">
        <v>358</v>
      </c>
      <c r="C5028" t="s">
        <v>1</v>
      </c>
      <c r="D5028" t="s">
        <v>204</v>
      </c>
      <c r="E5028" t="s">
        <v>167</v>
      </c>
      <c r="F5028">
        <v>2015</v>
      </c>
      <c r="G5028">
        <v>69.680449425341095</v>
      </c>
      <c r="H5028">
        <v>72.868461917719799</v>
      </c>
      <c r="I5028">
        <v>66.242377410918607</v>
      </c>
    </row>
    <row r="5029" spans="1:9" x14ac:dyDescent="0.15">
      <c r="A5029" t="s">
        <v>202</v>
      </c>
      <c r="B5029" t="s">
        <v>358</v>
      </c>
      <c r="C5029" t="s">
        <v>205</v>
      </c>
      <c r="D5029" t="s">
        <v>204</v>
      </c>
      <c r="E5029" t="s">
        <v>167</v>
      </c>
      <c r="F5029">
        <v>2015</v>
      </c>
      <c r="G5029">
        <v>68.903874989258995</v>
      </c>
      <c r="H5029">
        <v>71.767384284491698</v>
      </c>
      <c r="I5029">
        <v>65.547613222654405</v>
      </c>
    </row>
    <row r="5030" spans="1:9" x14ac:dyDescent="0.15">
      <c r="A5030" t="s">
        <v>202</v>
      </c>
      <c r="B5030" t="s">
        <v>359</v>
      </c>
      <c r="C5030" t="s">
        <v>21</v>
      </c>
      <c r="D5030" t="s">
        <v>204</v>
      </c>
      <c r="E5030" t="s">
        <v>167</v>
      </c>
      <c r="F5030">
        <v>2015</v>
      </c>
      <c r="G5030">
        <v>68.427872830966393</v>
      </c>
      <c r="H5030">
        <v>71.123631241271696</v>
      </c>
      <c r="I5030">
        <v>65.4599552276282</v>
      </c>
    </row>
    <row r="5031" spans="1:9" x14ac:dyDescent="0.15">
      <c r="A5031" t="s">
        <v>202</v>
      </c>
      <c r="B5031" t="s">
        <v>359</v>
      </c>
      <c r="C5031" t="s">
        <v>1</v>
      </c>
      <c r="D5031" t="s">
        <v>204</v>
      </c>
      <c r="E5031" t="s">
        <v>167</v>
      </c>
      <c r="F5031">
        <v>2015</v>
      </c>
      <c r="G5031">
        <v>70.292036149527405</v>
      </c>
      <c r="H5031">
        <v>73.562570522642403</v>
      </c>
      <c r="I5031">
        <v>66.673845450322702</v>
      </c>
    </row>
    <row r="5032" spans="1:9" x14ac:dyDescent="0.15">
      <c r="A5032" t="s">
        <v>202</v>
      </c>
      <c r="B5032" t="s">
        <v>359</v>
      </c>
      <c r="C5032" t="s">
        <v>205</v>
      </c>
      <c r="D5032" t="s">
        <v>204</v>
      </c>
      <c r="E5032" t="s">
        <v>167</v>
      </c>
      <c r="F5032">
        <v>2015</v>
      </c>
      <c r="G5032">
        <v>69.365717572576798</v>
      </c>
      <c r="H5032">
        <v>72.311785511035794</v>
      </c>
      <c r="I5032">
        <v>66.054921683048093</v>
      </c>
    </row>
    <row r="5033" spans="1:9" x14ac:dyDescent="0.15">
      <c r="A5033" t="s">
        <v>202</v>
      </c>
      <c r="B5033" t="s">
        <v>360</v>
      </c>
      <c r="C5033" t="s">
        <v>21</v>
      </c>
      <c r="D5033" t="s">
        <v>204</v>
      </c>
      <c r="E5033" t="s">
        <v>167</v>
      </c>
      <c r="F5033">
        <v>2015</v>
      </c>
      <c r="G5033">
        <v>70.5760870787675</v>
      </c>
      <c r="H5033">
        <v>73.378536730118299</v>
      </c>
      <c r="I5033">
        <v>67.424474579153298</v>
      </c>
    </row>
    <row r="5034" spans="1:9" x14ac:dyDescent="0.15">
      <c r="A5034" t="s">
        <v>202</v>
      </c>
      <c r="B5034" t="s">
        <v>360</v>
      </c>
      <c r="C5034" t="s">
        <v>1</v>
      </c>
      <c r="D5034" t="s">
        <v>204</v>
      </c>
      <c r="E5034" t="s">
        <v>167</v>
      </c>
      <c r="F5034">
        <v>2015</v>
      </c>
      <c r="G5034">
        <v>72.196070096348194</v>
      </c>
      <c r="H5034">
        <v>75.485738236157999</v>
      </c>
      <c r="I5034">
        <v>68.465084038840502</v>
      </c>
    </row>
    <row r="5035" spans="1:9" x14ac:dyDescent="0.15">
      <c r="A5035" t="s">
        <v>202</v>
      </c>
      <c r="B5035" t="s">
        <v>360</v>
      </c>
      <c r="C5035" t="s">
        <v>205</v>
      </c>
      <c r="D5035" t="s">
        <v>204</v>
      </c>
      <c r="E5035" t="s">
        <v>167</v>
      </c>
      <c r="F5035">
        <v>2015</v>
      </c>
      <c r="G5035">
        <v>71.441888218452206</v>
      </c>
      <c r="H5035">
        <v>74.436919496330702</v>
      </c>
      <c r="I5035">
        <v>67.951576341360393</v>
      </c>
    </row>
    <row r="5036" spans="1:9" x14ac:dyDescent="0.15">
      <c r="A5036" t="s">
        <v>202</v>
      </c>
      <c r="B5036" t="s">
        <v>361</v>
      </c>
      <c r="C5036" t="s">
        <v>21</v>
      </c>
      <c r="D5036" t="s">
        <v>204</v>
      </c>
      <c r="E5036" t="s">
        <v>167</v>
      </c>
      <c r="F5036">
        <v>2015</v>
      </c>
      <c r="G5036">
        <v>71.247572087610493</v>
      </c>
      <c r="H5036">
        <v>74.157547497275004</v>
      </c>
      <c r="I5036">
        <v>67.893864494611293</v>
      </c>
    </row>
    <row r="5037" spans="1:9" x14ac:dyDescent="0.15">
      <c r="A5037" t="s">
        <v>202</v>
      </c>
      <c r="B5037" t="s">
        <v>361</v>
      </c>
      <c r="C5037" t="s">
        <v>1</v>
      </c>
      <c r="D5037" t="s">
        <v>204</v>
      </c>
      <c r="E5037" t="s">
        <v>167</v>
      </c>
      <c r="F5037">
        <v>2015</v>
      </c>
      <c r="G5037">
        <v>71.775757081715199</v>
      </c>
      <c r="H5037">
        <v>75.0947458212312</v>
      </c>
      <c r="I5037">
        <v>68.163945258888205</v>
      </c>
    </row>
    <row r="5038" spans="1:9" x14ac:dyDescent="0.15">
      <c r="A5038" t="s">
        <v>202</v>
      </c>
      <c r="B5038" t="s">
        <v>361</v>
      </c>
      <c r="C5038" t="s">
        <v>205</v>
      </c>
      <c r="D5038" t="s">
        <v>204</v>
      </c>
      <c r="E5038" t="s">
        <v>167</v>
      </c>
      <c r="F5038">
        <v>2015</v>
      </c>
      <c r="G5038">
        <v>71.474435936748193</v>
      </c>
      <c r="H5038">
        <v>74.554306061759405</v>
      </c>
      <c r="I5038">
        <v>68.057415942045694</v>
      </c>
    </row>
    <row r="5039" spans="1:9" x14ac:dyDescent="0.15">
      <c r="A5039" t="s">
        <v>202</v>
      </c>
      <c r="B5039" t="s">
        <v>362</v>
      </c>
      <c r="C5039" t="s">
        <v>21</v>
      </c>
      <c r="D5039" t="s">
        <v>204</v>
      </c>
      <c r="E5039" t="s">
        <v>167</v>
      </c>
      <c r="F5039">
        <v>2015</v>
      </c>
      <c r="G5039">
        <v>70.019078679474404</v>
      </c>
      <c r="H5039">
        <v>72.855128645015697</v>
      </c>
      <c r="I5039">
        <v>66.884435606057806</v>
      </c>
    </row>
    <row r="5040" spans="1:9" x14ac:dyDescent="0.15">
      <c r="A5040" t="s">
        <v>202</v>
      </c>
      <c r="B5040" t="s">
        <v>362</v>
      </c>
      <c r="C5040" t="s">
        <v>1</v>
      </c>
      <c r="D5040" t="s">
        <v>204</v>
      </c>
      <c r="E5040" t="s">
        <v>167</v>
      </c>
      <c r="F5040">
        <v>2015</v>
      </c>
      <c r="G5040">
        <v>71.383037720225403</v>
      </c>
      <c r="H5040">
        <v>74.608114545856495</v>
      </c>
      <c r="I5040">
        <v>67.7491228630564</v>
      </c>
    </row>
    <row r="5041" spans="1:9" x14ac:dyDescent="0.15">
      <c r="A5041" t="s">
        <v>202</v>
      </c>
      <c r="B5041" t="s">
        <v>362</v>
      </c>
      <c r="C5041" t="s">
        <v>205</v>
      </c>
      <c r="D5041" t="s">
        <v>204</v>
      </c>
      <c r="E5041" t="s">
        <v>167</v>
      </c>
      <c r="F5041">
        <v>2015</v>
      </c>
      <c r="G5041">
        <v>70.7343544601666</v>
      </c>
      <c r="H5041">
        <v>73.650589901501803</v>
      </c>
      <c r="I5041">
        <v>67.358138550555296</v>
      </c>
    </row>
    <row r="5042" spans="1:9" x14ac:dyDescent="0.15">
      <c r="A5042" t="s">
        <v>202</v>
      </c>
      <c r="B5042" t="s">
        <v>363</v>
      </c>
      <c r="C5042" t="s">
        <v>21</v>
      </c>
      <c r="D5042" t="s">
        <v>204</v>
      </c>
      <c r="E5042" t="s">
        <v>167</v>
      </c>
      <c r="F5042">
        <v>2015</v>
      </c>
      <c r="G5042">
        <v>69.935730297325804</v>
      </c>
      <c r="H5042">
        <v>72.778759908063293</v>
      </c>
      <c r="I5042">
        <v>66.712782681302301</v>
      </c>
    </row>
    <row r="5043" spans="1:9" x14ac:dyDescent="0.15">
      <c r="A5043" t="s">
        <v>202</v>
      </c>
      <c r="B5043" t="s">
        <v>363</v>
      </c>
      <c r="C5043" t="s">
        <v>1</v>
      </c>
      <c r="D5043" t="s">
        <v>204</v>
      </c>
      <c r="E5043" t="s">
        <v>167</v>
      </c>
      <c r="F5043">
        <v>2015</v>
      </c>
      <c r="G5043">
        <v>71.483085709684204</v>
      </c>
      <c r="H5043">
        <v>74.793847813776793</v>
      </c>
      <c r="I5043">
        <v>67.599833202087893</v>
      </c>
    </row>
    <row r="5044" spans="1:9" x14ac:dyDescent="0.15">
      <c r="A5044" t="s">
        <v>202</v>
      </c>
      <c r="B5044" t="s">
        <v>363</v>
      </c>
      <c r="C5044" t="s">
        <v>205</v>
      </c>
      <c r="D5044" t="s">
        <v>204</v>
      </c>
      <c r="E5044" t="s">
        <v>167</v>
      </c>
      <c r="F5044">
        <v>2015</v>
      </c>
      <c r="G5044">
        <v>70.704740866239703</v>
      </c>
      <c r="H5044">
        <v>73.809820210037202</v>
      </c>
      <c r="I5044">
        <v>67.200308438631893</v>
      </c>
    </row>
    <row r="5045" spans="1:9" x14ac:dyDescent="0.15">
      <c r="A5045" t="s">
        <v>202</v>
      </c>
      <c r="B5045" t="s">
        <v>364</v>
      </c>
      <c r="C5045" t="s">
        <v>21</v>
      </c>
      <c r="D5045" t="s">
        <v>204</v>
      </c>
      <c r="E5045" t="s">
        <v>167</v>
      </c>
      <c r="F5045">
        <v>2015</v>
      </c>
      <c r="G5045">
        <v>69.713234404674097</v>
      </c>
      <c r="H5045">
        <v>72.422466152711905</v>
      </c>
      <c r="I5045">
        <v>66.556435807666404</v>
      </c>
    </row>
    <row r="5046" spans="1:9" x14ac:dyDescent="0.15">
      <c r="A5046" t="s">
        <v>202</v>
      </c>
      <c r="B5046" t="s">
        <v>364</v>
      </c>
      <c r="C5046" t="s">
        <v>1</v>
      </c>
      <c r="D5046" t="s">
        <v>204</v>
      </c>
      <c r="E5046" t="s">
        <v>167</v>
      </c>
      <c r="F5046">
        <v>2015</v>
      </c>
      <c r="G5046">
        <v>71.243488614454193</v>
      </c>
      <c r="H5046">
        <v>74.432338407877893</v>
      </c>
      <c r="I5046">
        <v>67.611082447564996</v>
      </c>
    </row>
    <row r="5047" spans="1:9" x14ac:dyDescent="0.15">
      <c r="A5047" t="s">
        <v>202</v>
      </c>
      <c r="B5047" t="s">
        <v>364</v>
      </c>
      <c r="C5047" t="s">
        <v>205</v>
      </c>
      <c r="D5047" t="s">
        <v>204</v>
      </c>
      <c r="E5047" t="s">
        <v>167</v>
      </c>
      <c r="F5047">
        <v>2015</v>
      </c>
      <c r="G5047">
        <v>70.516606393014399</v>
      </c>
      <c r="H5047">
        <v>73.468887605014004</v>
      </c>
      <c r="I5047">
        <v>67.016666239301102</v>
      </c>
    </row>
    <row r="5048" spans="1:9" x14ac:dyDescent="0.15">
      <c r="A5048" t="s">
        <v>202</v>
      </c>
      <c r="B5048" t="s">
        <v>215</v>
      </c>
      <c r="C5048" t="s">
        <v>21</v>
      </c>
      <c r="D5048" t="s">
        <v>204</v>
      </c>
      <c r="E5048" t="s">
        <v>167</v>
      </c>
      <c r="F5048">
        <v>2011</v>
      </c>
      <c r="G5048">
        <v>67.295209908196398</v>
      </c>
      <c r="H5048">
        <v>69.907093147370304</v>
      </c>
      <c r="I5048">
        <v>64.336767752268798</v>
      </c>
    </row>
    <row r="5049" spans="1:9" x14ac:dyDescent="0.15">
      <c r="A5049" t="s">
        <v>202</v>
      </c>
      <c r="B5049" t="s">
        <v>215</v>
      </c>
      <c r="C5049" t="s">
        <v>1</v>
      </c>
      <c r="D5049" t="s">
        <v>204</v>
      </c>
      <c r="E5049" t="s">
        <v>167</v>
      </c>
      <c r="F5049">
        <v>2011</v>
      </c>
      <c r="G5049">
        <v>69.058400614774001</v>
      </c>
      <c r="H5049">
        <v>72.051844277381804</v>
      </c>
      <c r="I5049">
        <v>65.580946921560994</v>
      </c>
    </row>
    <row r="5050" spans="1:9" x14ac:dyDescent="0.15">
      <c r="A5050" t="s">
        <v>202</v>
      </c>
      <c r="B5050" t="s">
        <v>215</v>
      </c>
      <c r="C5050" t="s">
        <v>205</v>
      </c>
      <c r="D5050" t="s">
        <v>204</v>
      </c>
      <c r="E5050" t="s">
        <v>167</v>
      </c>
      <c r="F5050">
        <v>2011</v>
      </c>
      <c r="G5050">
        <v>68.200292274786605</v>
      </c>
      <c r="H5050">
        <v>71.002908156195502</v>
      </c>
      <c r="I5050">
        <v>65.014173146978095</v>
      </c>
    </row>
    <row r="5051" spans="1:9" x14ac:dyDescent="0.15">
      <c r="A5051" t="s">
        <v>202</v>
      </c>
      <c r="B5051" t="s">
        <v>216</v>
      </c>
      <c r="C5051" t="s">
        <v>21</v>
      </c>
      <c r="D5051" t="s">
        <v>204</v>
      </c>
      <c r="E5051" t="s">
        <v>167</v>
      </c>
      <c r="F5051">
        <v>2011</v>
      </c>
      <c r="G5051">
        <v>68.460316288947098</v>
      </c>
      <c r="H5051">
        <v>71.1605412073514</v>
      </c>
      <c r="I5051">
        <v>65.300860940298307</v>
      </c>
    </row>
    <row r="5052" spans="1:9" x14ac:dyDescent="0.15">
      <c r="A5052" t="s">
        <v>202</v>
      </c>
      <c r="B5052" t="s">
        <v>216</v>
      </c>
      <c r="C5052" t="s">
        <v>1</v>
      </c>
      <c r="D5052" t="s">
        <v>204</v>
      </c>
      <c r="E5052" t="s">
        <v>167</v>
      </c>
      <c r="F5052">
        <v>2011</v>
      </c>
      <c r="G5052">
        <v>69.777009440211998</v>
      </c>
      <c r="H5052">
        <v>72.8185958792496</v>
      </c>
      <c r="I5052">
        <v>66.076913706458697</v>
      </c>
    </row>
    <row r="5053" spans="1:9" x14ac:dyDescent="0.15">
      <c r="A5053" t="s">
        <v>202</v>
      </c>
      <c r="B5053" t="s">
        <v>216</v>
      </c>
      <c r="C5053" t="s">
        <v>205</v>
      </c>
      <c r="D5053" t="s">
        <v>204</v>
      </c>
      <c r="E5053" t="s">
        <v>167</v>
      </c>
      <c r="F5053">
        <v>2011</v>
      </c>
      <c r="G5053">
        <v>69.144622860604898</v>
      </c>
      <c r="H5053">
        <v>72.0045571423193</v>
      </c>
      <c r="I5053">
        <v>65.743756798861796</v>
      </c>
    </row>
    <row r="5054" spans="1:9" x14ac:dyDescent="0.15">
      <c r="A5054" t="s">
        <v>202</v>
      </c>
      <c r="B5054" t="s">
        <v>217</v>
      </c>
      <c r="C5054" t="s">
        <v>21</v>
      </c>
      <c r="D5054" t="s">
        <v>204</v>
      </c>
      <c r="E5054" t="s">
        <v>167</v>
      </c>
      <c r="F5054">
        <v>2011</v>
      </c>
      <c r="G5054">
        <v>67.771641492500194</v>
      </c>
      <c r="H5054">
        <v>70.376034120655405</v>
      </c>
      <c r="I5054">
        <v>64.750561726665296</v>
      </c>
    </row>
    <row r="5055" spans="1:9" x14ac:dyDescent="0.15">
      <c r="A5055" t="s">
        <v>202</v>
      </c>
      <c r="B5055" t="s">
        <v>217</v>
      </c>
      <c r="C5055" t="s">
        <v>1</v>
      </c>
      <c r="D5055" t="s">
        <v>204</v>
      </c>
      <c r="E5055" t="s">
        <v>167</v>
      </c>
      <c r="F5055">
        <v>2011</v>
      </c>
      <c r="G5055">
        <v>69.317431603331102</v>
      </c>
      <c r="H5055">
        <v>72.442692110634994</v>
      </c>
      <c r="I5055">
        <v>65.631136294313805</v>
      </c>
    </row>
    <row r="5056" spans="1:9" x14ac:dyDescent="0.15">
      <c r="A5056" t="s">
        <v>202</v>
      </c>
      <c r="B5056" t="s">
        <v>217</v>
      </c>
      <c r="C5056" t="s">
        <v>205</v>
      </c>
      <c r="D5056" t="s">
        <v>204</v>
      </c>
      <c r="E5056" t="s">
        <v>167</v>
      </c>
      <c r="F5056">
        <v>2011</v>
      </c>
      <c r="G5056">
        <v>68.573093315608602</v>
      </c>
      <c r="H5056">
        <v>71.431457091596698</v>
      </c>
      <c r="I5056">
        <v>65.229015030769006</v>
      </c>
    </row>
    <row r="5057" spans="1:9" x14ac:dyDescent="0.15">
      <c r="A5057" t="s">
        <v>202</v>
      </c>
      <c r="B5057" t="s">
        <v>218</v>
      </c>
      <c r="C5057" t="s">
        <v>21</v>
      </c>
      <c r="D5057" t="s">
        <v>204</v>
      </c>
      <c r="E5057" t="s">
        <v>167</v>
      </c>
      <c r="F5057">
        <v>2011</v>
      </c>
      <c r="G5057">
        <v>66.901199144314006</v>
      </c>
      <c r="H5057">
        <v>69.545723082526393</v>
      </c>
      <c r="I5057">
        <v>63.969773882057297</v>
      </c>
    </row>
    <row r="5058" spans="1:9" x14ac:dyDescent="0.15">
      <c r="A5058" t="s">
        <v>202</v>
      </c>
      <c r="B5058" t="s">
        <v>218</v>
      </c>
      <c r="C5058" t="s">
        <v>1</v>
      </c>
      <c r="D5058" t="s">
        <v>204</v>
      </c>
      <c r="E5058" t="s">
        <v>167</v>
      </c>
      <c r="F5058">
        <v>2011</v>
      </c>
      <c r="G5058">
        <v>68.668999411701705</v>
      </c>
      <c r="H5058">
        <v>71.768550285096694</v>
      </c>
      <c r="I5058">
        <v>65.167324660120101</v>
      </c>
    </row>
    <row r="5059" spans="1:9" x14ac:dyDescent="0.15">
      <c r="A5059" t="s">
        <v>202</v>
      </c>
      <c r="B5059" t="s">
        <v>218</v>
      </c>
      <c r="C5059" t="s">
        <v>205</v>
      </c>
      <c r="D5059" t="s">
        <v>204</v>
      </c>
      <c r="E5059" t="s">
        <v>167</v>
      </c>
      <c r="F5059">
        <v>2011</v>
      </c>
      <c r="G5059">
        <v>67.816324803963397</v>
      </c>
      <c r="H5059">
        <v>70.698577185480502</v>
      </c>
      <c r="I5059">
        <v>64.545700872436598</v>
      </c>
    </row>
    <row r="5060" spans="1:9" x14ac:dyDescent="0.15">
      <c r="A5060" t="s">
        <v>202</v>
      </c>
      <c r="B5060" t="s">
        <v>280</v>
      </c>
      <c r="C5060" t="s">
        <v>21</v>
      </c>
      <c r="D5060" t="s">
        <v>204</v>
      </c>
      <c r="E5060" t="s">
        <v>167</v>
      </c>
      <c r="F5060">
        <v>2011</v>
      </c>
      <c r="G5060">
        <v>67.426472861601397</v>
      </c>
      <c r="H5060">
        <v>70.031991021682998</v>
      </c>
      <c r="I5060">
        <v>64.370418290744198</v>
      </c>
    </row>
    <row r="5061" spans="1:9" x14ac:dyDescent="0.15">
      <c r="A5061" t="s">
        <v>202</v>
      </c>
      <c r="B5061" t="s">
        <v>280</v>
      </c>
      <c r="C5061" t="s">
        <v>1</v>
      </c>
      <c r="D5061" t="s">
        <v>204</v>
      </c>
      <c r="E5061" t="s">
        <v>167</v>
      </c>
      <c r="F5061">
        <v>2011</v>
      </c>
      <c r="G5061">
        <v>69.186646126422502</v>
      </c>
      <c r="H5061">
        <v>72.274927656874894</v>
      </c>
      <c r="I5061">
        <v>65.700453108756506</v>
      </c>
    </row>
    <row r="5062" spans="1:9" x14ac:dyDescent="0.15">
      <c r="A5062" t="s">
        <v>202</v>
      </c>
      <c r="B5062" t="s">
        <v>280</v>
      </c>
      <c r="C5062" t="s">
        <v>205</v>
      </c>
      <c r="D5062" t="s">
        <v>204</v>
      </c>
      <c r="E5062" t="s">
        <v>167</v>
      </c>
      <c r="F5062">
        <v>2011</v>
      </c>
      <c r="G5062">
        <v>68.354573471342405</v>
      </c>
      <c r="H5062">
        <v>71.244773457024607</v>
      </c>
      <c r="I5062">
        <v>65.083622244097796</v>
      </c>
    </row>
    <row r="5063" spans="1:9" x14ac:dyDescent="0.15">
      <c r="A5063" t="s">
        <v>202</v>
      </c>
      <c r="B5063" t="s">
        <v>281</v>
      </c>
      <c r="C5063" t="s">
        <v>21</v>
      </c>
      <c r="D5063" t="s">
        <v>204</v>
      </c>
      <c r="E5063" t="s">
        <v>167</v>
      </c>
      <c r="F5063">
        <v>2011</v>
      </c>
      <c r="G5063">
        <v>67.710792521983194</v>
      </c>
      <c r="H5063">
        <v>70.309828117875895</v>
      </c>
      <c r="I5063">
        <v>64.699762315839905</v>
      </c>
    </row>
    <row r="5064" spans="1:9" x14ac:dyDescent="0.15">
      <c r="A5064" t="s">
        <v>202</v>
      </c>
      <c r="B5064" t="s">
        <v>281</v>
      </c>
      <c r="C5064" t="s">
        <v>1</v>
      </c>
      <c r="D5064" t="s">
        <v>204</v>
      </c>
      <c r="E5064" t="s">
        <v>167</v>
      </c>
      <c r="F5064">
        <v>2011</v>
      </c>
      <c r="G5064">
        <v>68.817940106226004</v>
      </c>
      <c r="H5064">
        <v>71.868004751447899</v>
      </c>
      <c r="I5064">
        <v>65.262184435212902</v>
      </c>
    </row>
    <row r="5065" spans="1:9" x14ac:dyDescent="0.15">
      <c r="A5065" t="s">
        <v>202</v>
      </c>
      <c r="B5065" t="s">
        <v>281</v>
      </c>
      <c r="C5065" t="s">
        <v>205</v>
      </c>
      <c r="D5065" t="s">
        <v>204</v>
      </c>
      <c r="E5065" t="s">
        <v>167</v>
      </c>
      <c r="F5065">
        <v>2011</v>
      </c>
      <c r="G5065">
        <v>68.284356618968204</v>
      </c>
      <c r="H5065">
        <v>71.146353760368896</v>
      </c>
      <c r="I5065">
        <v>64.975636893949996</v>
      </c>
    </row>
    <row r="5066" spans="1:9" x14ac:dyDescent="0.15">
      <c r="A5066" t="s">
        <v>202</v>
      </c>
      <c r="B5066" t="s">
        <v>282</v>
      </c>
      <c r="C5066" t="s">
        <v>21</v>
      </c>
      <c r="D5066" t="s">
        <v>204</v>
      </c>
      <c r="E5066" t="s">
        <v>167</v>
      </c>
      <c r="F5066">
        <v>2011</v>
      </c>
      <c r="G5066">
        <v>67.327185024631206</v>
      </c>
      <c r="H5066">
        <v>69.913894988612</v>
      </c>
      <c r="I5066">
        <v>64.256242032302396</v>
      </c>
    </row>
    <row r="5067" spans="1:9" x14ac:dyDescent="0.15">
      <c r="A5067" t="s">
        <v>202</v>
      </c>
      <c r="B5067" t="s">
        <v>282</v>
      </c>
      <c r="C5067" t="s">
        <v>1</v>
      </c>
      <c r="D5067" t="s">
        <v>204</v>
      </c>
      <c r="E5067" t="s">
        <v>167</v>
      </c>
      <c r="F5067">
        <v>2011</v>
      </c>
      <c r="G5067">
        <v>69.071591739145106</v>
      </c>
      <c r="H5067">
        <v>72.077095847889197</v>
      </c>
      <c r="I5067">
        <v>65.573436809032998</v>
      </c>
    </row>
    <row r="5068" spans="1:9" x14ac:dyDescent="0.15">
      <c r="A5068" t="s">
        <v>202</v>
      </c>
      <c r="B5068" t="s">
        <v>282</v>
      </c>
      <c r="C5068" t="s">
        <v>205</v>
      </c>
      <c r="D5068" t="s">
        <v>204</v>
      </c>
      <c r="E5068" t="s">
        <v>167</v>
      </c>
      <c r="F5068">
        <v>2011</v>
      </c>
      <c r="G5068">
        <v>68.223198552752294</v>
      </c>
      <c r="H5068">
        <v>71.024191064462002</v>
      </c>
      <c r="I5068">
        <v>64.946790413605299</v>
      </c>
    </row>
    <row r="5069" spans="1:9" x14ac:dyDescent="0.15">
      <c r="A5069" t="s">
        <v>202</v>
      </c>
      <c r="B5069" t="s">
        <v>283</v>
      </c>
      <c r="C5069" t="s">
        <v>21</v>
      </c>
      <c r="D5069" t="s">
        <v>204</v>
      </c>
      <c r="E5069" t="s">
        <v>167</v>
      </c>
      <c r="F5069">
        <v>2011</v>
      </c>
      <c r="G5069">
        <v>66.683770519218797</v>
      </c>
      <c r="H5069">
        <v>69.235500907870204</v>
      </c>
      <c r="I5069">
        <v>63.717258643585197</v>
      </c>
    </row>
    <row r="5070" spans="1:9" x14ac:dyDescent="0.15">
      <c r="A5070" t="s">
        <v>202</v>
      </c>
      <c r="B5070" t="s">
        <v>283</v>
      </c>
      <c r="C5070" t="s">
        <v>1</v>
      </c>
      <c r="D5070" t="s">
        <v>204</v>
      </c>
      <c r="E5070" t="s">
        <v>167</v>
      </c>
      <c r="F5070">
        <v>2011</v>
      </c>
      <c r="G5070">
        <v>68.918672403664999</v>
      </c>
      <c r="H5070">
        <v>71.9472707591746</v>
      </c>
      <c r="I5070">
        <v>65.287210188369201</v>
      </c>
    </row>
    <row r="5071" spans="1:9" x14ac:dyDescent="0.15">
      <c r="A5071" t="s">
        <v>202</v>
      </c>
      <c r="B5071" t="s">
        <v>283</v>
      </c>
      <c r="C5071" t="s">
        <v>205</v>
      </c>
      <c r="D5071" t="s">
        <v>204</v>
      </c>
      <c r="E5071" t="s">
        <v>167</v>
      </c>
      <c r="F5071">
        <v>2011</v>
      </c>
      <c r="G5071">
        <v>67.802200070543606</v>
      </c>
      <c r="H5071">
        <v>70.610112488696004</v>
      </c>
      <c r="I5071">
        <v>64.5199146496808</v>
      </c>
    </row>
    <row r="5072" spans="1:9" x14ac:dyDescent="0.15">
      <c r="A5072" t="s">
        <v>202</v>
      </c>
      <c r="B5072" t="s">
        <v>284</v>
      </c>
      <c r="C5072" t="s">
        <v>21</v>
      </c>
      <c r="D5072" t="s">
        <v>204</v>
      </c>
      <c r="E5072" t="s">
        <v>167</v>
      </c>
      <c r="F5072">
        <v>2011</v>
      </c>
      <c r="G5072">
        <v>66.242499688263806</v>
      </c>
      <c r="H5072">
        <v>68.719558985705802</v>
      </c>
      <c r="I5072">
        <v>63.345096505501097</v>
      </c>
    </row>
    <row r="5073" spans="1:9" x14ac:dyDescent="0.15">
      <c r="A5073" t="s">
        <v>202</v>
      </c>
      <c r="B5073" t="s">
        <v>284</v>
      </c>
      <c r="C5073" t="s">
        <v>1</v>
      </c>
      <c r="D5073" t="s">
        <v>204</v>
      </c>
      <c r="E5073" t="s">
        <v>167</v>
      </c>
      <c r="F5073">
        <v>2011</v>
      </c>
      <c r="G5073">
        <v>67.9190724047792</v>
      </c>
      <c r="H5073">
        <v>70.953816791620099</v>
      </c>
      <c r="I5073">
        <v>64.495990457697005</v>
      </c>
    </row>
    <row r="5074" spans="1:9" x14ac:dyDescent="0.15">
      <c r="A5074" t="s">
        <v>202</v>
      </c>
      <c r="B5074" t="s">
        <v>284</v>
      </c>
      <c r="C5074" t="s">
        <v>205</v>
      </c>
      <c r="D5074" t="s">
        <v>204</v>
      </c>
      <c r="E5074" t="s">
        <v>167</v>
      </c>
      <c r="F5074">
        <v>2011</v>
      </c>
      <c r="G5074">
        <v>67.101081462273001</v>
      </c>
      <c r="H5074">
        <v>69.850453753593001</v>
      </c>
      <c r="I5074">
        <v>63.874938634608</v>
      </c>
    </row>
    <row r="5075" spans="1:9" x14ac:dyDescent="0.15">
      <c r="A5075" t="s">
        <v>202</v>
      </c>
      <c r="B5075" t="s">
        <v>285</v>
      </c>
      <c r="C5075" t="s">
        <v>21</v>
      </c>
      <c r="D5075" t="s">
        <v>204</v>
      </c>
      <c r="E5075" t="s">
        <v>167</v>
      </c>
      <c r="F5075">
        <v>2011</v>
      </c>
      <c r="G5075">
        <v>66.930947080676702</v>
      </c>
      <c r="H5075">
        <v>69.448345880353102</v>
      </c>
      <c r="I5075">
        <v>63.935799146500301</v>
      </c>
    </row>
    <row r="5076" spans="1:9" x14ac:dyDescent="0.15">
      <c r="A5076" t="s">
        <v>202</v>
      </c>
      <c r="B5076" t="s">
        <v>285</v>
      </c>
      <c r="C5076" t="s">
        <v>1</v>
      </c>
      <c r="D5076" t="s">
        <v>204</v>
      </c>
      <c r="E5076" t="s">
        <v>167</v>
      </c>
      <c r="F5076">
        <v>2011</v>
      </c>
      <c r="G5076">
        <v>68.552688831127298</v>
      </c>
      <c r="H5076">
        <v>71.649070857590701</v>
      </c>
      <c r="I5076">
        <v>65.031493251644704</v>
      </c>
    </row>
    <row r="5077" spans="1:9" x14ac:dyDescent="0.15">
      <c r="A5077" t="s">
        <v>202</v>
      </c>
      <c r="B5077" t="s">
        <v>285</v>
      </c>
      <c r="C5077" t="s">
        <v>205</v>
      </c>
      <c r="D5077" t="s">
        <v>204</v>
      </c>
      <c r="E5077" t="s">
        <v>167</v>
      </c>
      <c r="F5077">
        <v>2011</v>
      </c>
      <c r="G5077">
        <v>67.782330123323106</v>
      </c>
      <c r="H5077">
        <v>70.560960346046301</v>
      </c>
      <c r="I5077">
        <v>64.551455927091595</v>
      </c>
    </row>
    <row r="5078" spans="1:9" x14ac:dyDescent="0.15">
      <c r="A5078" t="s">
        <v>202</v>
      </c>
      <c r="B5078" t="s">
        <v>286</v>
      </c>
      <c r="C5078" t="s">
        <v>21</v>
      </c>
      <c r="D5078" t="s">
        <v>204</v>
      </c>
      <c r="E5078" t="s">
        <v>167</v>
      </c>
      <c r="F5078">
        <v>2011</v>
      </c>
      <c r="G5078">
        <v>66.704402141636095</v>
      </c>
      <c r="H5078">
        <v>69.230605091078004</v>
      </c>
      <c r="I5078">
        <v>63.722988494897002</v>
      </c>
    </row>
    <row r="5079" spans="1:9" x14ac:dyDescent="0.15">
      <c r="A5079" t="s">
        <v>202</v>
      </c>
      <c r="B5079" t="s">
        <v>286</v>
      </c>
      <c r="C5079" t="s">
        <v>1</v>
      </c>
      <c r="D5079" t="s">
        <v>204</v>
      </c>
      <c r="E5079" t="s">
        <v>167</v>
      </c>
      <c r="F5079">
        <v>2011</v>
      </c>
      <c r="G5079">
        <v>68.390952899166905</v>
      </c>
      <c r="H5079">
        <v>71.446717496998204</v>
      </c>
      <c r="I5079">
        <v>64.919899336753303</v>
      </c>
    </row>
    <row r="5080" spans="1:9" x14ac:dyDescent="0.15">
      <c r="A5080" t="s">
        <v>202</v>
      </c>
      <c r="B5080" t="s">
        <v>286</v>
      </c>
      <c r="C5080" t="s">
        <v>205</v>
      </c>
      <c r="D5080" t="s">
        <v>204</v>
      </c>
      <c r="E5080" t="s">
        <v>167</v>
      </c>
      <c r="F5080">
        <v>2011</v>
      </c>
      <c r="G5080">
        <v>67.588807698706105</v>
      </c>
      <c r="H5080">
        <v>70.389555567240293</v>
      </c>
      <c r="I5080">
        <v>64.328844387521599</v>
      </c>
    </row>
    <row r="5081" spans="1:9" x14ac:dyDescent="0.15">
      <c r="A5081" t="s">
        <v>202</v>
      </c>
      <c r="B5081" t="s">
        <v>287</v>
      </c>
      <c r="C5081" t="s">
        <v>21</v>
      </c>
      <c r="D5081" t="s">
        <v>204</v>
      </c>
      <c r="E5081" t="s">
        <v>167</v>
      </c>
      <c r="F5081">
        <v>2011</v>
      </c>
      <c r="G5081">
        <v>66.969219018579395</v>
      </c>
      <c r="H5081">
        <v>69.548701160249394</v>
      </c>
      <c r="I5081">
        <v>64.079404690316494</v>
      </c>
    </row>
    <row r="5082" spans="1:9" x14ac:dyDescent="0.15">
      <c r="A5082" t="s">
        <v>202</v>
      </c>
      <c r="B5082" t="s">
        <v>287</v>
      </c>
      <c r="C5082" t="s">
        <v>1</v>
      </c>
      <c r="D5082" t="s">
        <v>204</v>
      </c>
      <c r="E5082" t="s">
        <v>167</v>
      </c>
      <c r="F5082">
        <v>2011</v>
      </c>
      <c r="G5082">
        <v>68.493294321805095</v>
      </c>
      <c r="H5082">
        <v>71.4688316204942</v>
      </c>
      <c r="I5082">
        <v>65.028326913947396</v>
      </c>
    </row>
    <row r="5083" spans="1:9" x14ac:dyDescent="0.15">
      <c r="A5083" t="s">
        <v>202</v>
      </c>
      <c r="B5083" t="s">
        <v>287</v>
      </c>
      <c r="C5083" t="s">
        <v>205</v>
      </c>
      <c r="D5083" t="s">
        <v>204</v>
      </c>
      <c r="E5083" t="s">
        <v>167</v>
      </c>
      <c r="F5083">
        <v>2011</v>
      </c>
      <c r="G5083">
        <v>67.755174446921899</v>
      </c>
      <c r="H5083">
        <v>70.4841858320559</v>
      </c>
      <c r="I5083">
        <v>64.563313902499999</v>
      </c>
    </row>
    <row r="5084" spans="1:9" x14ac:dyDescent="0.15">
      <c r="A5084" t="s">
        <v>202</v>
      </c>
      <c r="B5084" t="s">
        <v>288</v>
      </c>
      <c r="C5084" t="s">
        <v>21</v>
      </c>
      <c r="D5084" t="s">
        <v>204</v>
      </c>
      <c r="E5084" t="s">
        <v>167</v>
      </c>
      <c r="F5084">
        <v>2011</v>
      </c>
      <c r="G5084">
        <v>69.181982191295404</v>
      </c>
      <c r="H5084">
        <v>71.888814520082704</v>
      </c>
      <c r="I5084">
        <v>66.150464507251698</v>
      </c>
    </row>
    <row r="5085" spans="1:9" x14ac:dyDescent="0.15">
      <c r="A5085" t="s">
        <v>202</v>
      </c>
      <c r="B5085" t="s">
        <v>288</v>
      </c>
      <c r="C5085" t="s">
        <v>1</v>
      </c>
      <c r="D5085" t="s">
        <v>204</v>
      </c>
      <c r="E5085" t="s">
        <v>167</v>
      </c>
      <c r="F5085">
        <v>2011</v>
      </c>
      <c r="G5085">
        <v>70.238979007303996</v>
      </c>
      <c r="H5085">
        <v>73.495395817290301</v>
      </c>
      <c r="I5085">
        <v>66.639884859950797</v>
      </c>
    </row>
    <row r="5086" spans="1:9" x14ac:dyDescent="0.15">
      <c r="A5086" t="s">
        <v>202</v>
      </c>
      <c r="B5086" t="s">
        <v>288</v>
      </c>
      <c r="C5086" t="s">
        <v>205</v>
      </c>
      <c r="D5086" t="s">
        <v>204</v>
      </c>
      <c r="E5086" t="s">
        <v>167</v>
      </c>
      <c r="F5086">
        <v>2011</v>
      </c>
      <c r="G5086">
        <v>69.738800994171001</v>
      </c>
      <c r="H5086">
        <v>72.698456309446897</v>
      </c>
      <c r="I5086">
        <v>66.416800289096798</v>
      </c>
    </row>
    <row r="5087" spans="1:9" x14ac:dyDescent="0.15">
      <c r="A5087" t="s">
        <v>202</v>
      </c>
      <c r="B5087" t="s">
        <v>289</v>
      </c>
      <c r="C5087" t="s">
        <v>21</v>
      </c>
      <c r="D5087" t="s">
        <v>204</v>
      </c>
      <c r="E5087" t="s">
        <v>167</v>
      </c>
      <c r="F5087">
        <v>2011</v>
      </c>
      <c r="G5087">
        <v>67.891370166587095</v>
      </c>
      <c r="H5087">
        <v>70.549521603526003</v>
      </c>
      <c r="I5087">
        <v>64.935468181589002</v>
      </c>
    </row>
    <row r="5088" spans="1:9" x14ac:dyDescent="0.15">
      <c r="A5088" t="s">
        <v>202</v>
      </c>
      <c r="B5088" t="s">
        <v>289</v>
      </c>
      <c r="C5088" t="s">
        <v>1</v>
      </c>
      <c r="D5088" t="s">
        <v>204</v>
      </c>
      <c r="E5088" t="s">
        <v>167</v>
      </c>
      <c r="F5088">
        <v>2011</v>
      </c>
      <c r="G5088">
        <v>69.758594688603594</v>
      </c>
      <c r="H5088">
        <v>72.926858120157306</v>
      </c>
      <c r="I5088">
        <v>66.076861895704596</v>
      </c>
    </row>
    <row r="5089" spans="1:9" x14ac:dyDescent="0.15">
      <c r="A5089" t="s">
        <v>202</v>
      </c>
      <c r="B5089" t="s">
        <v>289</v>
      </c>
      <c r="C5089" t="s">
        <v>205</v>
      </c>
      <c r="D5089" t="s">
        <v>204</v>
      </c>
      <c r="E5089" t="s">
        <v>167</v>
      </c>
      <c r="F5089">
        <v>2011</v>
      </c>
      <c r="G5089">
        <v>68.841111758440604</v>
      </c>
      <c r="H5089">
        <v>71.713128175821893</v>
      </c>
      <c r="I5089">
        <v>65.472309995289507</v>
      </c>
    </row>
    <row r="5090" spans="1:9" x14ac:dyDescent="0.15">
      <c r="A5090" t="s">
        <v>202</v>
      </c>
      <c r="B5090" t="s">
        <v>290</v>
      </c>
      <c r="C5090" t="s">
        <v>21</v>
      </c>
      <c r="D5090" t="s">
        <v>204</v>
      </c>
      <c r="E5090" t="s">
        <v>167</v>
      </c>
      <c r="F5090">
        <v>2011</v>
      </c>
      <c r="G5090">
        <v>68.867539479050905</v>
      </c>
      <c r="H5090">
        <v>71.545828628203594</v>
      </c>
      <c r="I5090">
        <v>65.774706937766695</v>
      </c>
    </row>
    <row r="5091" spans="1:9" x14ac:dyDescent="0.15">
      <c r="A5091" t="s">
        <v>202</v>
      </c>
      <c r="B5091" t="s">
        <v>290</v>
      </c>
      <c r="C5091" t="s">
        <v>1</v>
      </c>
      <c r="D5091" t="s">
        <v>204</v>
      </c>
      <c r="E5091" t="s">
        <v>167</v>
      </c>
      <c r="F5091">
        <v>2011</v>
      </c>
      <c r="G5091">
        <v>70.453156654416901</v>
      </c>
      <c r="H5091">
        <v>73.645724066059401</v>
      </c>
      <c r="I5091">
        <v>66.810077897612103</v>
      </c>
    </row>
    <row r="5092" spans="1:9" x14ac:dyDescent="0.15">
      <c r="A5092" t="s">
        <v>202</v>
      </c>
      <c r="B5092" t="s">
        <v>290</v>
      </c>
      <c r="C5092" t="s">
        <v>205</v>
      </c>
      <c r="D5092" t="s">
        <v>204</v>
      </c>
      <c r="E5092" t="s">
        <v>167</v>
      </c>
      <c r="F5092">
        <v>2011</v>
      </c>
      <c r="G5092">
        <v>69.697619626189095</v>
      </c>
      <c r="H5092">
        <v>72.672494534121697</v>
      </c>
      <c r="I5092">
        <v>66.309472507360397</v>
      </c>
    </row>
    <row r="5093" spans="1:9" x14ac:dyDescent="0.15">
      <c r="A5093" t="s">
        <v>202</v>
      </c>
      <c r="B5093" t="s">
        <v>291</v>
      </c>
      <c r="C5093" t="s">
        <v>21</v>
      </c>
      <c r="D5093" t="s">
        <v>204</v>
      </c>
      <c r="E5093" t="s">
        <v>167</v>
      </c>
      <c r="F5093">
        <v>2011</v>
      </c>
      <c r="G5093">
        <v>68.632866117532998</v>
      </c>
      <c r="H5093">
        <v>71.264357941717904</v>
      </c>
      <c r="I5093">
        <v>65.525417090678602</v>
      </c>
    </row>
    <row r="5094" spans="1:9" x14ac:dyDescent="0.15">
      <c r="A5094" t="s">
        <v>202</v>
      </c>
      <c r="B5094" t="s">
        <v>291</v>
      </c>
      <c r="C5094" t="s">
        <v>1</v>
      </c>
      <c r="D5094" t="s">
        <v>204</v>
      </c>
      <c r="E5094" t="s">
        <v>167</v>
      </c>
      <c r="F5094">
        <v>2011</v>
      </c>
      <c r="G5094">
        <v>70.187079699394801</v>
      </c>
      <c r="H5094">
        <v>73.399626718289596</v>
      </c>
      <c r="I5094">
        <v>66.535958602919195</v>
      </c>
    </row>
    <row r="5095" spans="1:9" x14ac:dyDescent="0.15">
      <c r="A5095" t="s">
        <v>202</v>
      </c>
      <c r="B5095" t="s">
        <v>291</v>
      </c>
      <c r="C5095" t="s">
        <v>205</v>
      </c>
      <c r="D5095" t="s">
        <v>204</v>
      </c>
      <c r="E5095" t="s">
        <v>167</v>
      </c>
      <c r="F5095">
        <v>2011</v>
      </c>
      <c r="G5095">
        <v>69.433997609004294</v>
      </c>
      <c r="H5095">
        <v>72.333589336535496</v>
      </c>
      <c r="I5095">
        <v>66.047728464749596</v>
      </c>
    </row>
    <row r="5096" spans="1:9" x14ac:dyDescent="0.15">
      <c r="A5096" t="s">
        <v>202</v>
      </c>
      <c r="B5096" t="s">
        <v>292</v>
      </c>
      <c r="C5096" t="s">
        <v>21</v>
      </c>
      <c r="D5096" t="s">
        <v>204</v>
      </c>
      <c r="E5096" t="s">
        <v>167</v>
      </c>
      <c r="F5096">
        <v>2011</v>
      </c>
      <c r="G5096">
        <v>67.240644366012702</v>
      </c>
      <c r="H5096">
        <v>69.820692038851007</v>
      </c>
      <c r="I5096">
        <v>64.254698495227004</v>
      </c>
    </row>
    <row r="5097" spans="1:9" x14ac:dyDescent="0.15">
      <c r="A5097" t="s">
        <v>202</v>
      </c>
      <c r="B5097" t="s">
        <v>292</v>
      </c>
      <c r="C5097" t="s">
        <v>1</v>
      </c>
      <c r="D5097" t="s">
        <v>204</v>
      </c>
      <c r="E5097" t="s">
        <v>167</v>
      </c>
      <c r="F5097">
        <v>2011</v>
      </c>
      <c r="G5097">
        <v>69.342206295933394</v>
      </c>
      <c r="H5097">
        <v>72.322198788121696</v>
      </c>
      <c r="I5097">
        <v>65.743914404320094</v>
      </c>
    </row>
    <row r="5098" spans="1:9" x14ac:dyDescent="0.15">
      <c r="A5098" t="s">
        <v>202</v>
      </c>
      <c r="B5098" t="s">
        <v>292</v>
      </c>
      <c r="C5098" t="s">
        <v>205</v>
      </c>
      <c r="D5098" t="s">
        <v>204</v>
      </c>
      <c r="E5098" t="s">
        <v>167</v>
      </c>
      <c r="F5098">
        <v>2011</v>
      </c>
      <c r="G5098">
        <v>68.342827599350002</v>
      </c>
      <c r="H5098">
        <v>71.138275270818298</v>
      </c>
      <c r="I5098">
        <v>65.031668452780494</v>
      </c>
    </row>
    <row r="5099" spans="1:9" x14ac:dyDescent="0.15">
      <c r="A5099" t="s">
        <v>202</v>
      </c>
      <c r="B5099" t="s">
        <v>293</v>
      </c>
      <c r="C5099" t="s">
        <v>21</v>
      </c>
      <c r="D5099" t="s">
        <v>204</v>
      </c>
      <c r="E5099" t="s">
        <v>167</v>
      </c>
      <c r="F5099">
        <v>2011</v>
      </c>
      <c r="G5099">
        <v>67.767442295964898</v>
      </c>
      <c r="H5099">
        <v>70.320550547405006</v>
      </c>
      <c r="I5099">
        <v>64.8157531114297</v>
      </c>
    </row>
    <row r="5100" spans="1:9" x14ac:dyDescent="0.15">
      <c r="A5100" t="s">
        <v>202</v>
      </c>
      <c r="B5100" t="s">
        <v>293</v>
      </c>
      <c r="C5100" t="s">
        <v>1</v>
      </c>
      <c r="D5100" t="s">
        <v>204</v>
      </c>
      <c r="E5100" t="s">
        <v>167</v>
      </c>
      <c r="F5100">
        <v>2011</v>
      </c>
      <c r="G5100">
        <v>69.610814935664806</v>
      </c>
      <c r="H5100">
        <v>72.685891000465801</v>
      </c>
      <c r="I5100">
        <v>66.131844934762398</v>
      </c>
    </row>
    <row r="5101" spans="1:9" x14ac:dyDescent="0.15">
      <c r="A5101" t="s">
        <v>202</v>
      </c>
      <c r="B5101" t="s">
        <v>293</v>
      </c>
      <c r="C5101" t="s">
        <v>205</v>
      </c>
      <c r="D5101" t="s">
        <v>204</v>
      </c>
      <c r="E5101" t="s">
        <v>167</v>
      </c>
      <c r="F5101">
        <v>2011</v>
      </c>
      <c r="G5101">
        <v>68.716643396922606</v>
      </c>
      <c r="H5101">
        <v>71.532650117658306</v>
      </c>
      <c r="I5101">
        <v>65.537547950911502</v>
      </c>
    </row>
    <row r="5102" spans="1:9" x14ac:dyDescent="0.15">
      <c r="A5102" t="s">
        <v>202</v>
      </c>
      <c r="B5102" t="s">
        <v>294</v>
      </c>
      <c r="C5102" t="s">
        <v>21</v>
      </c>
      <c r="D5102" t="s">
        <v>204</v>
      </c>
      <c r="E5102" t="s">
        <v>167</v>
      </c>
      <c r="F5102">
        <v>2011</v>
      </c>
      <c r="G5102">
        <v>68.372703133040602</v>
      </c>
      <c r="H5102">
        <v>71.133824146010696</v>
      </c>
      <c r="I5102">
        <v>65.333078368844994</v>
      </c>
    </row>
    <row r="5103" spans="1:9" x14ac:dyDescent="0.15">
      <c r="A5103" t="s">
        <v>202</v>
      </c>
      <c r="B5103" t="s">
        <v>294</v>
      </c>
      <c r="C5103" t="s">
        <v>1</v>
      </c>
      <c r="D5103" t="s">
        <v>204</v>
      </c>
      <c r="E5103" t="s">
        <v>167</v>
      </c>
      <c r="F5103">
        <v>2011</v>
      </c>
      <c r="G5103">
        <v>69.580736850139303</v>
      </c>
      <c r="H5103">
        <v>72.789300061810806</v>
      </c>
      <c r="I5103">
        <v>66.062874289723197</v>
      </c>
    </row>
    <row r="5104" spans="1:9" x14ac:dyDescent="0.15">
      <c r="A5104" t="s">
        <v>202</v>
      </c>
      <c r="B5104" t="s">
        <v>294</v>
      </c>
      <c r="C5104" t="s">
        <v>205</v>
      </c>
      <c r="D5104" t="s">
        <v>204</v>
      </c>
      <c r="E5104" t="s">
        <v>167</v>
      </c>
      <c r="F5104">
        <v>2011</v>
      </c>
      <c r="G5104">
        <v>69.001591640918605</v>
      </c>
      <c r="H5104">
        <v>71.985110307555999</v>
      </c>
      <c r="I5104">
        <v>65.758276434275501</v>
      </c>
    </row>
    <row r="5105" spans="1:9" x14ac:dyDescent="0.15">
      <c r="A5105" t="s">
        <v>202</v>
      </c>
      <c r="B5105" t="s">
        <v>295</v>
      </c>
      <c r="C5105" t="s">
        <v>21</v>
      </c>
      <c r="D5105" t="s">
        <v>204</v>
      </c>
      <c r="E5105" t="s">
        <v>167</v>
      </c>
      <c r="F5105">
        <v>2011</v>
      </c>
      <c r="G5105">
        <v>67.058821226646003</v>
      </c>
      <c r="H5105">
        <v>69.638655819501196</v>
      </c>
      <c r="I5105">
        <v>64.1333279455568</v>
      </c>
    </row>
    <row r="5106" spans="1:9" x14ac:dyDescent="0.15">
      <c r="A5106" t="s">
        <v>202</v>
      </c>
      <c r="B5106" t="s">
        <v>295</v>
      </c>
      <c r="C5106" t="s">
        <v>1</v>
      </c>
      <c r="D5106" t="s">
        <v>204</v>
      </c>
      <c r="E5106" t="s">
        <v>167</v>
      </c>
      <c r="F5106">
        <v>2011</v>
      </c>
      <c r="G5106">
        <v>68.894974625104496</v>
      </c>
      <c r="H5106">
        <v>71.834130205394004</v>
      </c>
      <c r="I5106">
        <v>65.448286012559507</v>
      </c>
    </row>
    <row r="5107" spans="1:9" x14ac:dyDescent="0.15">
      <c r="A5107" t="s">
        <v>202</v>
      </c>
      <c r="B5107" t="s">
        <v>295</v>
      </c>
      <c r="C5107" t="s">
        <v>205</v>
      </c>
      <c r="D5107" t="s">
        <v>204</v>
      </c>
      <c r="E5107" t="s">
        <v>167</v>
      </c>
      <c r="F5107">
        <v>2011</v>
      </c>
      <c r="G5107">
        <v>67.977535966247501</v>
      </c>
      <c r="H5107">
        <v>70.742183395809505</v>
      </c>
      <c r="I5107">
        <v>64.754137711073597</v>
      </c>
    </row>
    <row r="5108" spans="1:9" x14ac:dyDescent="0.15">
      <c r="A5108" t="s">
        <v>202</v>
      </c>
      <c r="B5108" t="s">
        <v>296</v>
      </c>
      <c r="C5108" t="s">
        <v>21</v>
      </c>
      <c r="D5108" t="s">
        <v>204</v>
      </c>
      <c r="E5108" t="s">
        <v>167</v>
      </c>
      <c r="F5108">
        <v>2011</v>
      </c>
      <c r="G5108">
        <v>67.281341295965603</v>
      </c>
      <c r="H5108">
        <v>69.835773483708607</v>
      </c>
      <c r="I5108">
        <v>64.3042965896135</v>
      </c>
    </row>
    <row r="5109" spans="1:9" x14ac:dyDescent="0.15">
      <c r="A5109" t="s">
        <v>202</v>
      </c>
      <c r="B5109" t="s">
        <v>296</v>
      </c>
      <c r="C5109" t="s">
        <v>1</v>
      </c>
      <c r="D5109" t="s">
        <v>204</v>
      </c>
      <c r="E5109" t="s">
        <v>167</v>
      </c>
      <c r="F5109">
        <v>2011</v>
      </c>
      <c r="G5109">
        <v>68.654973780907994</v>
      </c>
      <c r="H5109">
        <v>71.663446960749596</v>
      </c>
      <c r="I5109">
        <v>65.127069242053494</v>
      </c>
    </row>
    <row r="5110" spans="1:9" x14ac:dyDescent="0.15">
      <c r="A5110" t="s">
        <v>202</v>
      </c>
      <c r="B5110" t="s">
        <v>296</v>
      </c>
      <c r="C5110" t="s">
        <v>205</v>
      </c>
      <c r="D5110" t="s">
        <v>204</v>
      </c>
      <c r="E5110" t="s">
        <v>167</v>
      </c>
      <c r="F5110">
        <v>2011</v>
      </c>
      <c r="G5110">
        <v>68.009103014511993</v>
      </c>
      <c r="H5110">
        <v>70.784234276889507</v>
      </c>
      <c r="I5110">
        <v>64.769370299295602</v>
      </c>
    </row>
    <row r="5111" spans="1:9" x14ac:dyDescent="0.15">
      <c r="A5111" t="s">
        <v>202</v>
      </c>
      <c r="B5111" t="s">
        <v>297</v>
      </c>
      <c r="C5111" t="s">
        <v>21</v>
      </c>
      <c r="D5111" t="s">
        <v>204</v>
      </c>
      <c r="E5111" t="s">
        <v>167</v>
      </c>
      <c r="F5111">
        <v>2011</v>
      </c>
      <c r="G5111">
        <v>67.632929572549401</v>
      </c>
      <c r="H5111">
        <v>70.175731691154894</v>
      </c>
      <c r="I5111">
        <v>64.738746588198495</v>
      </c>
    </row>
    <row r="5112" spans="1:9" x14ac:dyDescent="0.15">
      <c r="A5112" t="s">
        <v>202</v>
      </c>
      <c r="B5112" t="s">
        <v>297</v>
      </c>
      <c r="C5112" t="s">
        <v>1</v>
      </c>
      <c r="D5112" t="s">
        <v>204</v>
      </c>
      <c r="E5112" t="s">
        <v>167</v>
      </c>
      <c r="F5112">
        <v>2011</v>
      </c>
      <c r="G5112">
        <v>69.228597962886695</v>
      </c>
      <c r="H5112">
        <v>72.2796219855299</v>
      </c>
      <c r="I5112">
        <v>65.795687140765395</v>
      </c>
    </row>
    <row r="5113" spans="1:9" x14ac:dyDescent="0.15">
      <c r="A5113" t="s">
        <v>202</v>
      </c>
      <c r="B5113" t="s">
        <v>297</v>
      </c>
      <c r="C5113" t="s">
        <v>205</v>
      </c>
      <c r="D5113" t="s">
        <v>204</v>
      </c>
      <c r="E5113" t="s">
        <v>167</v>
      </c>
      <c r="F5113">
        <v>2011</v>
      </c>
      <c r="G5113">
        <v>68.455653615048504</v>
      </c>
      <c r="H5113">
        <v>71.244837364414707</v>
      </c>
      <c r="I5113">
        <v>65.316132275440907</v>
      </c>
    </row>
    <row r="5114" spans="1:9" x14ac:dyDescent="0.15">
      <c r="A5114" t="s">
        <v>202</v>
      </c>
      <c r="B5114" t="s">
        <v>298</v>
      </c>
      <c r="C5114" t="s">
        <v>21</v>
      </c>
      <c r="D5114" t="s">
        <v>204</v>
      </c>
      <c r="E5114" t="s">
        <v>167</v>
      </c>
      <c r="F5114">
        <v>2011</v>
      </c>
      <c r="G5114">
        <v>66.728278839181698</v>
      </c>
      <c r="H5114">
        <v>69.205605668921606</v>
      </c>
      <c r="I5114">
        <v>63.885436799116903</v>
      </c>
    </row>
    <row r="5115" spans="1:9" x14ac:dyDescent="0.15">
      <c r="A5115" t="s">
        <v>202</v>
      </c>
      <c r="B5115" t="s">
        <v>298</v>
      </c>
      <c r="C5115" t="s">
        <v>1</v>
      </c>
      <c r="D5115" t="s">
        <v>204</v>
      </c>
      <c r="E5115" t="s">
        <v>167</v>
      </c>
      <c r="F5115">
        <v>2011</v>
      </c>
      <c r="G5115">
        <v>68.659374048515403</v>
      </c>
      <c r="H5115">
        <v>71.726171821406794</v>
      </c>
      <c r="I5115">
        <v>65.284105890968704</v>
      </c>
    </row>
    <row r="5116" spans="1:9" x14ac:dyDescent="0.15">
      <c r="A5116" t="s">
        <v>202</v>
      </c>
      <c r="B5116" t="s">
        <v>298</v>
      </c>
      <c r="C5116" t="s">
        <v>205</v>
      </c>
      <c r="D5116" t="s">
        <v>204</v>
      </c>
      <c r="E5116" t="s">
        <v>167</v>
      </c>
      <c r="F5116">
        <v>2011</v>
      </c>
      <c r="G5116">
        <v>67.701871922204901</v>
      </c>
      <c r="H5116">
        <v>70.454762387271003</v>
      </c>
      <c r="I5116">
        <v>64.557625362735394</v>
      </c>
    </row>
    <row r="5117" spans="1:9" x14ac:dyDescent="0.15">
      <c r="A5117" t="s">
        <v>202</v>
      </c>
      <c r="B5117" t="s">
        <v>299</v>
      </c>
      <c r="C5117" t="s">
        <v>21</v>
      </c>
      <c r="D5117" t="s">
        <v>204</v>
      </c>
      <c r="E5117" t="s">
        <v>167</v>
      </c>
      <c r="F5117">
        <v>2011</v>
      </c>
      <c r="G5117">
        <v>67.730276373529307</v>
      </c>
      <c r="H5117">
        <v>70.365046497334902</v>
      </c>
      <c r="I5117">
        <v>64.693240984039804</v>
      </c>
    </row>
    <row r="5118" spans="1:9" x14ac:dyDescent="0.15">
      <c r="A5118" t="s">
        <v>202</v>
      </c>
      <c r="B5118" t="s">
        <v>299</v>
      </c>
      <c r="C5118" t="s">
        <v>1</v>
      </c>
      <c r="D5118" t="s">
        <v>204</v>
      </c>
      <c r="E5118" t="s">
        <v>167</v>
      </c>
      <c r="F5118">
        <v>2011</v>
      </c>
      <c r="G5118">
        <v>69.317361890223594</v>
      </c>
      <c r="H5118">
        <v>72.420999475648102</v>
      </c>
      <c r="I5118">
        <v>65.774662276462706</v>
      </c>
    </row>
    <row r="5119" spans="1:9" x14ac:dyDescent="0.15">
      <c r="A5119" t="s">
        <v>202</v>
      </c>
      <c r="B5119" t="s">
        <v>299</v>
      </c>
      <c r="C5119" t="s">
        <v>205</v>
      </c>
      <c r="D5119" t="s">
        <v>204</v>
      </c>
      <c r="E5119" t="s">
        <v>167</v>
      </c>
      <c r="F5119">
        <v>2011</v>
      </c>
      <c r="G5119">
        <v>68.554400092101005</v>
      </c>
      <c r="H5119">
        <v>71.406601185776907</v>
      </c>
      <c r="I5119">
        <v>65.299977735371002</v>
      </c>
    </row>
    <row r="5120" spans="1:9" x14ac:dyDescent="0.15">
      <c r="A5120" t="s">
        <v>202</v>
      </c>
      <c r="B5120" t="s">
        <v>300</v>
      </c>
      <c r="C5120" t="s">
        <v>21</v>
      </c>
      <c r="D5120" t="s">
        <v>204</v>
      </c>
      <c r="E5120" t="s">
        <v>167</v>
      </c>
      <c r="F5120">
        <v>2011</v>
      </c>
      <c r="G5120">
        <v>66.748945116505894</v>
      </c>
      <c r="H5120">
        <v>69.248828500851303</v>
      </c>
      <c r="I5120">
        <v>63.874536106166801</v>
      </c>
    </row>
    <row r="5121" spans="1:9" x14ac:dyDescent="0.15">
      <c r="A5121" t="s">
        <v>202</v>
      </c>
      <c r="B5121" t="s">
        <v>300</v>
      </c>
      <c r="C5121" t="s">
        <v>1</v>
      </c>
      <c r="D5121" t="s">
        <v>204</v>
      </c>
      <c r="E5121" t="s">
        <v>167</v>
      </c>
      <c r="F5121">
        <v>2011</v>
      </c>
      <c r="G5121">
        <v>68.377990334568693</v>
      </c>
      <c r="H5121">
        <v>71.402696964998</v>
      </c>
      <c r="I5121">
        <v>64.922854515866405</v>
      </c>
    </row>
    <row r="5122" spans="1:9" x14ac:dyDescent="0.15">
      <c r="A5122" t="s">
        <v>202</v>
      </c>
      <c r="B5122" t="s">
        <v>300</v>
      </c>
      <c r="C5122" t="s">
        <v>205</v>
      </c>
      <c r="D5122" t="s">
        <v>204</v>
      </c>
      <c r="E5122" t="s">
        <v>167</v>
      </c>
      <c r="F5122">
        <v>2011</v>
      </c>
      <c r="G5122">
        <v>67.590783047722297</v>
      </c>
      <c r="H5122">
        <v>70.335175013937004</v>
      </c>
      <c r="I5122">
        <v>64.426024968866798</v>
      </c>
    </row>
    <row r="5123" spans="1:9" x14ac:dyDescent="0.15">
      <c r="A5123" t="s">
        <v>202</v>
      </c>
      <c r="B5123" t="s">
        <v>301</v>
      </c>
      <c r="C5123" t="s">
        <v>21</v>
      </c>
      <c r="D5123" t="s">
        <v>204</v>
      </c>
      <c r="E5123" t="s">
        <v>167</v>
      </c>
      <c r="F5123">
        <v>2011</v>
      </c>
      <c r="G5123">
        <v>66.565789807583101</v>
      </c>
      <c r="H5123">
        <v>69.053020658496095</v>
      </c>
      <c r="I5123">
        <v>63.600432875473103</v>
      </c>
    </row>
    <row r="5124" spans="1:9" x14ac:dyDescent="0.15">
      <c r="A5124" t="s">
        <v>202</v>
      </c>
      <c r="B5124" t="s">
        <v>301</v>
      </c>
      <c r="C5124" t="s">
        <v>1</v>
      </c>
      <c r="D5124" t="s">
        <v>204</v>
      </c>
      <c r="E5124" t="s">
        <v>167</v>
      </c>
      <c r="F5124">
        <v>2011</v>
      </c>
      <c r="G5124">
        <v>68.351491027220007</v>
      </c>
      <c r="H5124">
        <v>71.3500297373172</v>
      </c>
      <c r="I5124">
        <v>64.937599349548407</v>
      </c>
    </row>
    <row r="5125" spans="1:9" x14ac:dyDescent="0.15">
      <c r="A5125" t="s">
        <v>202</v>
      </c>
      <c r="B5125" t="s">
        <v>301</v>
      </c>
      <c r="C5125" t="s">
        <v>205</v>
      </c>
      <c r="D5125" t="s">
        <v>204</v>
      </c>
      <c r="E5125" t="s">
        <v>167</v>
      </c>
      <c r="F5125">
        <v>2011</v>
      </c>
      <c r="G5125">
        <v>67.471746790014805</v>
      </c>
      <c r="H5125">
        <v>70.210111194077797</v>
      </c>
      <c r="I5125">
        <v>64.233257583348902</v>
      </c>
    </row>
    <row r="5126" spans="1:9" x14ac:dyDescent="0.15">
      <c r="A5126" t="s">
        <v>202</v>
      </c>
      <c r="B5126" t="s">
        <v>302</v>
      </c>
      <c r="C5126" t="s">
        <v>21</v>
      </c>
      <c r="D5126" t="s">
        <v>204</v>
      </c>
      <c r="E5126" t="s">
        <v>167</v>
      </c>
      <c r="F5126">
        <v>2011</v>
      </c>
      <c r="G5126">
        <v>67.111940299730307</v>
      </c>
      <c r="H5126">
        <v>69.581480230113598</v>
      </c>
      <c r="I5126">
        <v>64.258950702117303</v>
      </c>
    </row>
    <row r="5127" spans="1:9" x14ac:dyDescent="0.15">
      <c r="A5127" t="s">
        <v>202</v>
      </c>
      <c r="B5127" t="s">
        <v>302</v>
      </c>
      <c r="C5127" t="s">
        <v>1</v>
      </c>
      <c r="D5127" t="s">
        <v>204</v>
      </c>
      <c r="E5127" t="s">
        <v>167</v>
      </c>
      <c r="F5127">
        <v>2011</v>
      </c>
      <c r="G5127">
        <v>68.515726062559594</v>
      </c>
      <c r="H5127">
        <v>71.441472906804506</v>
      </c>
      <c r="I5127">
        <v>65.0635362506587</v>
      </c>
    </row>
    <row r="5128" spans="1:9" x14ac:dyDescent="0.15">
      <c r="A5128" t="s">
        <v>202</v>
      </c>
      <c r="B5128" t="s">
        <v>302</v>
      </c>
      <c r="C5128" t="s">
        <v>205</v>
      </c>
      <c r="D5128" t="s">
        <v>204</v>
      </c>
      <c r="E5128" t="s">
        <v>167</v>
      </c>
      <c r="F5128">
        <v>2011</v>
      </c>
      <c r="G5128">
        <v>67.829512459619195</v>
      </c>
      <c r="H5128">
        <v>70.506576197033098</v>
      </c>
      <c r="I5128">
        <v>64.704241495456003</v>
      </c>
    </row>
    <row r="5129" spans="1:9" x14ac:dyDescent="0.15">
      <c r="A5129" t="s">
        <v>202</v>
      </c>
      <c r="B5129" t="s">
        <v>303</v>
      </c>
      <c r="C5129" t="s">
        <v>21</v>
      </c>
      <c r="D5129" t="s">
        <v>204</v>
      </c>
      <c r="E5129" t="s">
        <v>167</v>
      </c>
      <c r="F5129">
        <v>2011</v>
      </c>
      <c r="G5129">
        <v>67.011035560951797</v>
      </c>
      <c r="H5129">
        <v>69.605492195967798</v>
      </c>
      <c r="I5129">
        <v>64.065671995749</v>
      </c>
    </row>
    <row r="5130" spans="1:9" x14ac:dyDescent="0.15">
      <c r="A5130" t="s">
        <v>202</v>
      </c>
      <c r="B5130" t="s">
        <v>303</v>
      </c>
      <c r="C5130" t="s">
        <v>1</v>
      </c>
      <c r="D5130" t="s">
        <v>204</v>
      </c>
      <c r="E5130" t="s">
        <v>167</v>
      </c>
      <c r="F5130">
        <v>2011</v>
      </c>
      <c r="G5130">
        <v>68.145312816408804</v>
      </c>
      <c r="H5130">
        <v>71.204326118792096</v>
      </c>
      <c r="I5130">
        <v>64.6458208228524</v>
      </c>
    </row>
    <row r="5131" spans="1:9" x14ac:dyDescent="0.15">
      <c r="A5131" t="s">
        <v>202</v>
      </c>
      <c r="B5131" t="s">
        <v>303</v>
      </c>
      <c r="C5131" t="s">
        <v>205</v>
      </c>
      <c r="D5131" t="s">
        <v>204</v>
      </c>
      <c r="E5131" t="s">
        <v>167</v>
      </c>
      <c r="F5131">
        <v>2011</v>
      </c>
      <c r="G5131">
        <v>67.598538197560003</v>
      </c>
      <c r="H5131">
        <v>70.447864482592905</v>
      </c>
      <c r="I5131">
        <v>64.3673349708952</v>
      </c>
    </row>
    <row r="5132" spans="1:9" x14ac:dyDescent="0.15">
      <c r="A5132" t="s">
        <v>202</v>
      </c>
      <c r="B5132" t="s">
        <v>304</v>
      </c>
      <c r="C5132" t="s">
        <v>21</v>
      </c>
      <c r="D5132" t="s">
        <v>204</v>
      </c>
      <c r="E5132" t="s">
        <v>167</v>
      </c>
      <c r="F5132">
        <v>2011</v>
      </c>
      <c r="G5132">
        <v>65.585636963032499</v>
      </c>
      <c r="H5132">
        <v>68.108554582172502</v>
      </c>
      <c r="I5132">
        <v>62.712751388099903</v>
      </c>
    </row>
    <row r="5133" spans="1:9" x14ac:dyDescent="0.15">
      <c r="A5133" t="s">
        <v>202</v>
      </c>
      <c r="B5133" t="s">
        <v>304</v>
      </c>
      <c r="C5133" t="s">
        <v>1</v>
      </c>
      <c r="D5133" t="s">
        <v>204</v>
      </c>
      <c r="E5133" t="s">
        <v>167</v>
      </c>
      <c r="F5133">
        <v>2011</v>
      </c>
      <c r="G5133">
        <v>67.8577402593762</v>
      </c>
      <c r="H5133">
        <v>70.926868003469494</v>
      </c>
      <c r="I5133">
        <v>64.387207094042097</v>
      </c>
    </row>
    <row r="5134" spans="1:9" x14ac:dyDescent="0.15">
      <c r="A5134" t="s">
        <v>202</v>
      </c>
      <c r="B5134" t="s">
        <v>304</v>
      </c>
      <c r="C5134" t="s">
        <v>205</v>
      </c>
      <c r="D5134" t="s">
        <v>204</v>
      </c>
      <c r="E5134" t="s">
        <v>167</v>
      </c>
      <c r="F5134">
        <v>2011</v>
      </c>
      <c r="G5134">
        <v>66.728410116077498</v>
      </c>
      <c r="H5134">
        <v>69.546523033208501</v>
      </c>
      <c r="I5134">
        <v>63.614084118302699</v>
      </c>
    </row>
    <row r="5135" spans="1:9" x14ac:dyDescent="0.15">
      <c r="A5135" t="s">
        <v>202</v>
      </c>
      <c r="B5135" t="s">
        <v>305</v>
      </c>
      <c r="C5135" t="s">
        <v>21</v>
      </c>
      <c r="D5135" t="s">
        <v>204</v>
      </c>
      <c r="E5135" t="s">
        <v>167</v>
      </c>
      <c r="F5135">
        <v>2011</v>
      </c>
      <c r="G5135">
        <v>66.831462168932205</v>
      </c>
      <c r="H5135">
        <v>69.316154547695206</v>
      </c>
      <c r="I5135">
        <v>64.048502289743894</v>
      </c>
    </row>
    <row r="5136" spans="1:9" x14ac:dyDescent="0.15">
      <c r="A5136" t="s">
        <v>202</v>
      </c>
      <c r="B5136" t="s">
        <v>305</v>
      </c>
      <c r="C5136" t="s">
        <v>1</v>
      </c>
      <c r="D5136" t="s">
        <v>204</v>
      </c>
      <c r="E5136" t="s">
        <v>167</v>
      </c>
      <c r="F5136">
        <v>2011</v>
      </c>
      <c r="G5136">
        <v>68.581116536461096</v>
      </c>
      <c r="H5136">
        <v>71.589338665577401</v>
      </c>
      <c r="I5136">
        <v>65.166355900991903</v>
      </c>
    </row>
    <row r="5137" spans="1:9" x14ac:dyDescent="0.15">
      <c r="A5137" t="s">
        <v>202</v>
      </c>
      <c r="B5137" t="s">
        <v>305</v>
      </c>
      <c r="C5137" t="s">
        <v>205</v>
      </c>
      <c r="D5137" t="s">
        <v>204</v>
      </c>
      <c r="E5137" t="s">
        <v>167</v>
      </c>
      <c r="F5137">
        <v>2011</v>
      </c>
      <c r="G5137">
        <v>67.716397969077903</v>
      </c>
      <c r="H5137">
        <v>70.474257105358205</v>
      </c>
      <c r="I5137">
        <v>64.599287968458299</v>
      </c>
    </row>
    <row r="5138" spans="1:9" x14ac:dyDescent="0.15">
      <c r="A5138" t="s">
        <v>202</v>
      </c>
      <c r="B5138" t="s">
        <v>306</v>
      </c>
      <c r="C5138" t="s">
        <v>21</v>
      </c>
      <c r="D5138" t="s">
        <v>204</v>
      </c>
      <c r="E5138" t="s">
        <v>167</v>
      </c>
      <c r="F5138">
        <v>2011</v>
      </c>
      <c r="G5138">
        <v>65.940018387576004</v>
      </c>
      <c r="H5138">
        <v>68.445787239686098</v>
      </c>
      <c r="I5138">
        <v>63.174952067239701</v>
      </c>
    </row>
    <row r="5139" spans="1:9" x14ac:dyDescent="0.15">
      <c r="A5139" t="s">
        <v>202</v>
      </c>
      <c r="B5139" t="s">
        <v>306</v>
      </c>
      <c r="C5139" t="s">
        <v>1</v>
      </c>
      <c r="D5139" t="s">
        <v>204</v>
      </c>
      <c r="E5139" t="s">
        <v>167</v>
      </c>
      <c r="F5139">
        <v>2011</v>
      </c>
      <c r="G5139">
        <v>68.258087708120797</v>
      </c>
      <c r="H5139">
        <v>71.329931647715398</v>
      </c>
      <c r="I5139">
        <v>64.813967744327897</v>
      </c>
    </row>
    <row r="5140" spans="1:9" x14ac:dyDescent="0.15">
      <c r="A5140" t="s">
        <v>202</v>
      </c>
      <c r="B5140" t="s">
        <v>306</v>
      </c>
      <c r="C5140" t="s">
        <v>205</v>
      </c>
      <c r="D5140" t="s">
        <v>204</v>
      </c>
      <c r="E5140" t="s">
        <v>167</v>
      </c>
      <c r="F5140">
        <v>2011</v>
      </c>
      <c r="G5140">
        <v>67.093857294564799</v>
      </c>
      <c r="H5140">
        <v>69.805438499420305</v>
      </c>
      <c r="I5140">
        <v>63.925533831876002</v>
      </c>
    </row>
    <row r="5141" spans="1:9" x14ac:dyDescent="0.15">
      <c r="A5141" t="s">
        <v>202</v>
      </c>
      <c r="B5141" t="s">
        <v>307</v>
      </c>
      <c r="C5141" t="s">
        <v>21</v>
      </c>
      <c r="D5141" t="s">
        <v>204</v>
      </c>
      <c r="E5141" t="s">
        <v>167</v>
      </c>
      <c r="F5141">
        <v>2011</v>
      </c>
      <c r="G5141">
        <v>66.270645242184798</v>
      </c>
      <c r="H5141">
        <v>68.724833607012002</v>
      </c>
      <c r="I5141">
        <v>63.4869061740471</v>
      </c>
    </row>
    <row r="5142" spans="1:9" x14ac:dyDescent="0.15">
      <c r="A5142" t="s">
        <v>202</v>
      </c>
      <c r="B5142" t="s">
        <v>307</v>
      </c>
      <c r="C5142" t="s">
        <v>1</v>
      </c>
      <c r="D5142" t="s">
        <v>204</v>
      </c>
      <c r="E5142" t="s">
        <v>167</v>
      </c>
      <c r="F5142">
        <v>2011</v>
      </c>
      <c r="G5142">
        <v>68.584634712587103</v>
      </c>
      <c r="H5142">
        <v>71.743941545838496</v>
      </c>
      <c r="I5142">
        <v>65.125884233503001</v>
      </c>
    </row>
    <row r="5143" spans="1:9" x14ac:dyDescent="0.15">
      <c r="A5143" t="s">
        <v>202</v>
      </c>
      <c r="B5143" t="s">
        <v>307</v>
      </c>
      <c r="C5143" t="s">
        <v>205</v>
      </c>
      <c r="D5143" t="s">
        <v>204</v>
      </c>
      <c r="E5143" t="s">
        <v>167</v>
      </c>
      <c r="F5143">
        <v>2011</v>
      </c>
      <c r="G5143">
        <v>67.410207228665101</v>
      </c>
      <c r="H5143">
        <v>70.154160043129494</v>
      </c>
      <c r="I5143">
        <v>64.333317283133496</v>
      </c>
    </row>
    <row r="5144" spans="1:9" x14ac:dyDescent="0.15">
      <c r="A5144" t="s">
        <v>202</v>
      </c>
      <c r="B5144" t="s">
        <v>308</v>
      </c>
      <c r="C5144" t="s">
        <v>21</v>
      </c>
      <c r="D5144" t="s">
        <v>204</v>
      </c>
      <c r="E5144" t="s">
        <v>167</v>
      </c>
      <c r="F5144">
        <v>2011</v>
      </c>
      <c r="G5144">
        <v>65.996381383812107</v>
      </c>
      <c r="H5144">
        <v>68.423568917656297</v>
      </c>
      <c r="I5144">
        <v>63.184365881647302</v>
      </c>
    </row>
    <row r="5145" spans="1:9" x14ac:dyDescent="0.15">
      <c r="A5145" t="s">
        <v>202</v>
      </c>
      <c r="B5145" t="s">
        <v>308</v>
      </c>
      <c r="C5145" t="s">
        <v>1</v>
      </c>
      <c r="D5145" t="s">
        <v>204</v>
      </c>
      <c r="E5145" t="s">
        <v>167</v>
      </c>
      <c r="F5145">
        <v>2011</v>
      </c>
      <c r="G5145">
        <v>68.192141255573205</v>
      </c>
      <c r="H5145">
        <v>71.2815474338787</v>
      </c>
      <c r="I5145">
        <v>64.816568883432595</v>
      </c>
    </row>
    <row r="5146" spans="1:9" x14ac:dyDescent="0.15">
      <c r="A5146" t="s">
        <v>202</v>
      </c>
      <c r="B5146" t="s">
        <v>308</v>
      </c>
      <c r="C5146" t="s">
        <v>205</v>
      </c>
      <c r="D5146" t="s">
        <v>204</v>
      </c>
      <c r="E5146" t="s">
        <v>167</v>
      </c>
      <c r="F5146">
        <v>2011</v>
      </c>
      <c r="G5146">
        <v>67.120184362182599</v>
      </c>
      <c r="H5146">
        <v>69.917500701558694</v>
      </c>
      <c r="I5146">
        <v>64.057159716174198</v>
      </c>
    </row>
    <row r="5147" spans="1:9" x14ac:dyDescent="0.15">
      <c r="A5147" t="s">
        <v>202</v>
      </c>
      <c r="B5147" t="s">
        <v>309</v>
      </c>
      <c r="C5147" t="s">
        <v>21</v>
      </c>
      <c r="D5147" t="s">
        <v>204</v>
      </c>
      <c r="E5147" t="s">
        <v>167</v>
      </c>
      <c r="F5147">
        <v>2011</v>
      </c>
      <c r="G5147">
        <v>64.6667431134384</v>
      </c>
      <c r="H5147">
        <v>67.110436998702099</v>
      </c>
      <c r="I5147">
        <v>61.8306505564058</v>
      </c>
    </row>
    <row r="5148" spans="1:9" x14ac:dyDescent="0.15">
      <c r="A5148" t="s">
        <v>202</v>
      </c>
      <c r="B5148" t="s">
        <v>309</v>
      </c>
      <c r="C5148" t="s">
        <v>1</v>
      </c>
      <c r="D5148" t="s">
        <v>204</v>
      </c>
      <c r="E5148" t="s">
        <v>167</v>
      </c>
      <c r="F5148">
        <v>2011</v>
      </c>
      <c r="G5148">
        <v>67.343159721758994</v>
      </c>
      <c r="H5148">
        <v>70.237636141070396</v>
      </c>
      <c r="I5148">
        <v>63.960721688473903</v>
      </c>
    </row>
    <row r="5149" spans="1:9" x14ac:dyDescent="0.15">
      <c r="A5149" t="s">
        <v>202</v>
      </c>
      <c r="B5149" t="s">
        <v>309</v>
      </c>
      <c r="C5149" t="s">
        <v>205</v>
      </c>
      <c r="D5149" t="s">
        <v>204</v>
      </c>
      <c r="E5149" t="s">
        <v>167</v>
      </c>
      <c r="F5149">
        <v>2011</v>
      </c>
      <c r="G5149">
        <v>65.979451261877799</v>
      </c>
      <c r="H5149">
        <v>68.649453650586906</v>
      </c>
      <c r="I5149">
        <v>62.8745573091092</v>
      </c>
    </row>
    <row r="5150" spans="1:9" x14ac:dyDescent="0.15">
      <c r="A5150" t="s">
        <v>202</v>
      </c>
      <c r="B5150" t="s">
        <v>310</v>
      </c>
      <c r="C5150" t="s">
        <v>21</v>
      </c>
      <c r="D5150" t="s">
        <v>204</v>
      </c>
      <c r="E5150" t="s">
        <v>167</v>
      </c>
      <c r="F5150">
        <v>2011</v>
      </c>
      <c r="G5150">
        <v>65.052665559092603</v>
      </c>
      <c r="H5150">
        <v>67.5447981943217</v>
      </c>
      <c r="I5150">
        <v>62.2292685756289</v>
      </c>
    </row>
    <row r="5151" spans="1:9" x14ac:dyDescent="0.15">
      <c r="A5151" t="s">
        <v>202</v>
      </c>
      <c r="B5151" t="s">
        <v>310</v>
      </c>
      <c r="C5151" t="s">
        <v>1</v>
      </c>
      <c r="D5151" t="s">
        <v>204</v>
      </c>
      <c r="E5151" t="s">
        <v>167</v>
      </c>
      <c r="F5151">
        <v>2011</v>
      </c>
      <c r="G5151">
        <v>67.566353065077607</v>
      </c>
      <c r="H5151">
        <v>70.636941159222701</v>
      </c>
      <c r="I5151">
        <v>64.061911723989894</v>
      </c>
    </row>
    <row r="5152" spans="1:9" x14ac:dyDescent="0.15">
      <c r="A5152" t="s">
        <v>202</v>
      </c>
      <c r="B5152" t="s">
        <v>310</v>
      </c>
      <c r="C5152" t="s">
        <v>205</v>
      </c>
      <c r="D5152" t="s">
        <v>204</v>
      </c>
      <c r="E5152" t="s">
        <v>167</v>
      </c>
      <c r="F5152">
        <v>2011</v>
      </c>
      <c r="G5152">
        <v>66.301849976290995</v>
      </c>
      <c r="H5152">
        <v>69.145755534983905</v>
      </c>
      <c r="I5152">
        <v>63.123855670776102</v>
      </c>
    </row>
    <row r="5153" spans="1:9" x14ac:dyDescent="0.15">
      <c r="A5153" t="s">
        <v>202</v>
      </c>
      <c r="B5153" t="s">
        <v>311</v>
      </c>
      <c r="C5153" t="s">
        <v>21</v>
      </c>
      <c r="D5153" t="s">
        <v>204</v>
      </c>
      <c r="E5153" t="s">
        <v>167</v>
      </c>
      <c r="F5153">
        <v>2011</v>
      </c>
      <c r="G5153">
        <v>69.341442401160194</v>
      </c>
      <c r="H5153">
        <v>71.990639508712306</v>
      </c>
      <c r="I5153">
        <v>66.276001433440499</v>
      </c>
    </row>
    <row r="5154" spans="1:9" x14ac:dyDescent="0.15">
      <c r="A5154" t="s">
        <v>202</v>
      </c>
      <c r="B5154" t="s">
        <v>311</v>
      </c>
      <c r="C5154" t="s">
        <v>1</v>
      </c>
      <c r="D5154" t="s">
        <v>204</v>
      </c>
      <c r="E5154" t="s">
        <v>167</v>
      </c>
      <c r="F5154">
        <v>2011</v>
      </c>
      <c r="G5154">
        <v>70.7095713350989</v>
      </c>
      <c r="H5154">
        <v>73.840129428805199</v>
      </c>
      <c r="I5154">
        <v>67.117473225534795</v>
      </c>
    </row>
    <row r="5155" spans="1:9" x14ac:dyDescent="0.15">
      <c r="A5155" t="s">
        <v>202</v>
      </c>
      <c r="B5155" t="s">
        <v>311</v>
      </c>
      <c r="C5155" t="s">
        <v>205</v>
      </c>
      <c r="D5155" t="s">
        <v>204</v>
      </c>
      <c r="E5155" t="s">
        <v>167</v>
      </c>
      <c r="F5155">
        <v>2011</v>
      </c>
      <c r="G5155">
        <v>70.076578309319103</v>
      </c>
      <c r="H5155">
        <v>72.949195165328703</v>
      </c>
      <c r="I5155">
        <v>66.708506988737795</v>
      </c>
    </row>
    <row r="5156" spans="1:9" x14ac:dyDescent="0.15">
      <c r="A5156" t="s">
        <v>202</v>
      </c>
      <c r="B5156" t="s">
        <v>312</v>
      </c>
      <c r="C5156" t="s">
        <v>21</v>
      </c>
      <c r="D5156" t="s">
        <v>204</v>
      </c>
      <c r="E5156" t="s">
        <v>167</v>
      </c>
      <c r="F5156">
        <v>2011</v>
      </c>
      <c r="G5156">
        <v>69.138606621787005</v>
      </c>
      <c r="H5156">
        <v>71.793616014837696</v>
      </c>
      <c r="I5156">
        <v>66.186672320202803</v>
      </c>
    </row>
    <row r="5157" spans="1:9" x14ac:dyDescent="0.15">
      <c r="A5157" t="s">
        <v>202</v>
      </c>
      <c r="B5157" t="s">
        <v>312</v>
      </c>
      <c r="C5157" t="s">
        <v>1</v>
      </c>
      <c r="D5157" t="s">
        <v>204</v>
      </c>
      <c r="E5157" t="s">
        <v>167</v>
      </c>
      <c r="F5157">
        <v>2011</v>
      </c>
      <c r="G5157">
        <v>70.423311286587804</v>
      </c>
      <c r="H5157">
        <v>73.484859677792102</v>
      </c>
      <c r="I5157">
        <v>66.990728496109398</v>
      </c>
    </row>
    <row r="5158" spans="1:9" x14ac:dyDescent="0.15">
      <c r="A5158" t="s">
        <v>202</v>
      </c>
      <c r="B5158" t="s">
        <v>312</v>
      </c>
      <c r="C5158" t="s">
        <v>205</v>
      </c>
      <c r="D5158" t="s">
        <v>204</v>
      </c>
      <c r="E5158" t="s">
        <v>167</v>
      </c>
      <c r="F5158">
        <v>2011</v>
      </c>
      <c r="G5158">
        <v>69.816846252244702</v>
      </c>
      <c r="H5158">
        <v>72.646493432159303</v>
      </c>
      <c r="I5158">
        <v>66.640928529077698</v>
      </c>
    </row>
    <row r="5159" spans="1:9" x14ac:dyDescent="0.15">
      <c r="A5159" t="s">
        <v>202</v>
      </c>
      <c r="B5159" t="s">
        <v>313</v>
      </c>
      <c r="C5159" t="s">
        <v>21</v>
      </c>
      <c r="D5159" t="s">
        <v>204</v>
      </c>
      <c r="E5159" t="s">
        <v>167</v>
      </c>
      <c r="F5159">
        <v>2011</v>
      </c>
      <c r="G5159">
        <v>69.234362583765503</v>
      </c>
      <c r="H5159">
        <v>71.8667254755253</v>
      </c>
      <c r="I5159">
        <v>66.150722541652897</v>
      </c>
    </row>
    <row r="5160" spans="1:9" x14ac:dyDescent="0.15">
      <c r="A5160" t="s">
        <v>202</v>
      </c>
      <c r="B5160" t="s">
        <v>313</v>
      </c>
      <c r="C5160" t="s">
        <v>1</v>
      </c>
      <c r="D5160" t="s">
        <v>204</v>
      </c>
      <c r="E5160" t="s">
        <v>167</v>
      </c>
      <c r="F5160">
        <v>2011</v>
      </c>
      <c r="G5160">
        <v>70.765774708952605</v>
      </c>
      <c r="H5160">
        <v>73.930830407478794</v>
      </c>
      <c r="I5160">
        <v>67.105007508869306</v>
      </c>
    </row>
    <row r="5161" spans="1:9" x14ac:dyDescent="0.15">
      <c r="A5161" t="s">
        <v>202</v>
      </c>
      <c r="B5161" t="s">
        <v>313</v>
      </c>
      <c r="C5161" t="s">
        <v>205</v>
      </c>
      <c r="D5161" t="s">
        <v>204</v>
      </c>
      <c r="E5161" t="s">
        <v>167</v>
      </c>
      <c r="F5161">
        <v>2011</v>
      </c>
      <c r="G5161">
        <v>70.053494176639703</v>
      </c>
      <c r="H5161">
        <v>72.985316703443502</v>
      </c>
      <c r="I5161">
        <v>66.720505162660004</v>
      </c>
    </row>
    <row r="5162" spans="1:9" x14ac:dyDescent="0.15">
      <c r="A5162" t="s">
        <v>202</v>
      </c>
      <c r="B5162" t="s">
        <v>314</v>
      </c>
      <c r="C5162" t="s">
        <v>21</v>
      </c>
      <c r="D5162" t="s">
        <v>204</v>
      </c>
      <c r="E5162" t="s">
        <v>167</v>
      </c>
      <c r="F5162">
        <v>2011</v>
      </c>
      <c r="G5162">
        <v>67.360024271216503</v>
      </c>
      <c r="H5162">
        <v>69.883756637676896</v>
      </c>
      <c r="I5162">
        <v>64.409496573280506</v>
      </c>
    </row>
    <row r="5163" spans="1:9" x14ac:dyDescent="0.15">
      <c r="A5163" t="s">
        <v>202</v>
      </c>
      <c r="B5163" t="s">
        <v>314</v>
      </c>
      <c r="C5163" t="s">
        <v>1</v>
      </c>
      <c r="D5163" t="s">
        <v>204</v>
      </c>
      <c r="E5163" t="s">
        <v>167</v>
      </c>
      <c r="F5163">
        <v>2011</v>
      </c>
      <c r="G5163">
        <v>69.584767472218203</v>
      </c>
      <c r="H5163">
        <v>72.5781285316544</v>
      </c>
      <c r="I5163">
        <v>66.0971895265547</v>
      </c>
    </row>
    <row r="5164" spans="1:9" x14ac:dyDescent="0.15">
      <c r="A5164" t="s">
        <v>202</v>
      </c>
      <c r="B5164" t="s">
        <v>314</v>
      </c>
      <c r="C5164" t="s">
        <v>205</v>
      </c>
      <c r="D5164" t="s">
        <v>204</v>
      </c>
      <c r="E5164" t="s">
        <v>167</v>
      </c>
      <c r="F5164">
        <v>2011</v>
      </c>
      <c r="G5164">
        <v>68.484322217527506</v>
      </c>
      <c r="H5164">
        <v>71.235343931889304</v>
      </c>
      <c r="I5164">
        <v>65.271632305308302</v>
      </c>
    </row>
    <row r="5165" spans="1:9" x14ac:dyDescent="0.15">
      <c r="A5165" t="s">
        <v>202</v>
      </c>
      <c r="B5165" t="s">
        <v>315</v>
      </c>
      <c r="C5165" t="s">
        <v>21</v>
      </c>
      <c r="D5165" t="s">
        <v>204</v>
      </c>
      <c r="E5165" t="s">
        <v>167</v>
      </c>
      <c r="F5165">
        <v>2011</v>
      </c>
      <c r="G5165">
        <v>67.551349016515104</v>
      </c>
      <c r="H5165">
        <v>70.128194199056793</v>
      </c>
      <c r="I5165">
        <v>64.549285447722298</v>
      </c>
    </row>
    <row r="5166" spans="1:9" x14ac:dyDescent="0.15">
      <c r="A5166" t="s">
        <v>202</v>
      </c>
      <c r="B5166" t="s">
        <v>315</v>
      </c>
      <c r="C5166" t="s">
        <v>1</v>
      </c>
      <c r="D5166" t="s">
        <v>204</v>
      </c>
      <c r="E5166" t="s">
        <v>167</v>
      </c>
      <c r="F5166">
        <v>2011</v>
      </c>
      <c r="G5166">
        <v>69.192294210507001</v>
      </c>
      <c r="H5166">
        <v>72.158596594760596</v>
      </c>
      <c r="I5166">
        <v>65.725720942057904</v>
      </c>
    </row>
    <row r="5167" spans="1:9" x14ac:dyDescent="0.15">
      <c r="A5167" t="s">
        <v>202</v>
      </c>
      <c r="B5167" t="s">
        <v>315</v>
      </c>
      <c r="C5167" t="s">
        <v>205</v>
      </c>
      <c r="D5167" t="s">
        <v>204</v>
      </c>
      <c r="E5167" t="s">
        <v>167</v>
      </c>
      <c r="F5167">
        <v>2011</v>
      </c>
      <c r="G5167">
        <v>68.413758541853397</v>
      </c>
      <c r="H5167">
        <v>71.187419770438396</v>
      </c>
      <c r="I5167">
        <v>65.145530561582603</v>
      </c>
    </row>
    <row r="5168" spans="1:9" x14ac:dyDescent="0.15">
      <c r="A5168" t="s">
        <v>202</v>
      </c>
      <c r="B5168" t="s">
        <v>316</v>
      </c>
      <c r="C5168" t="s">
        <v>21</v>
      </c>
      <c r="D5168" t="s">
        <v>204</v>
      </c>
      <c r="E5168" t="s">
        <v>167</v>
      </c>
      <c r="F5168">
        <v>2011</v>
      </c>
      <c r="G5168">
        <v>68.002615451931902</v>
      </c>
      <c r="H5168">
        <v>70.481800053916302</v>
      </c>
      <c r="I5168">
        <v>65.074010741069401</v>
      </c>
    </row>
    <row r="5169" spans="1:9" x14ac:dyDescent="0.15">
      <c r="A5169" t="s">
        <v>202</v>
      </c>
      <c r="B5169" t="s">
        <v>316</v>
      </c>
      <c r="C5169" t="s">
        <v>1</v>
      </c>
      <c r="D5169" t="s">
        <v>204</v>
      </c>
      <c r="E5169" t="s">
        <v>167</v>
      </c>
      <c r="F5169">
        <v>2011</v>
      </c>
      <c r="G5169">
        <v>69.641736182575002</v>
      </c>
      <c r="H5169">
        <v>72.688313840017202</v>
      </c>
      <c r="I5169">
        <v>66.200807809933707</v>
      </c>
    </row>
    <row r="5170" spans="1:9" x14ac:dyDescent="0.15">
      <c r="A5170" t="s">
        <v>202</v>
      </c>
      <c r="B5170" t="s">
        <v>316</v>
      </c>
      <c r="C5170" t="s">
        <v>205</v>
      </c>
      <c r="D5170" t="s">
        <v>204</v>
      </c>
      <c r="E5170" t="s">
        <v>167</v>
      </c>
      <c r="F5170">
        <v>2011</v>
      </c>
      <c r="G5170">
        <v>68.841706034307606</v>
      </c>
      <c r="H5170">
        <v>71.601675392438295</v>
      </c>
      <c r="I5170">
        <v>65.655331924946694</v>
      </c>
    </row>
    <row r="5171" spans="1:9" x14ac:dyDescent="0.15">
      <c r="A5171" t="s">
        <v>202</v>
      </c>
      <c r="B5171" t="s">
        <v>317</v>
      </c>
      <c r="C5171" t="s">
        <v>21</v>
      </c>
      <c r="D5171" t="s">
        <v>204</v>
      </c>
      <c r="E5171" t="s">
        <v>167</v>
      </c>
      <c r="F5171">
        <v>2011</v>
      </c>
      <c r="G5171">
        <v>67.246853787980498</v>
      </c>
      <c r="H5171">
        <v>69.838065913518307</v>
      </c>
      <c r="I5171">
        <v>64.192936601563602</v>
      </c>
    </row>
    <row r="5172" spans="1:9" x14ac:dyDescent="0.15">
      <c r="A5172" t="s">
        <v>202</v>
      </c>
      <c r="B5172" t="s">
        <v>317</v>
      </c>
      <c r="C5172" t="s">
        <v>1</v>
      </c>
      <c r="D5172" t="s">
        <v>204</v>
      </c>
      <c r="E5172" t="s">
        <v>167</v>
      </c>
      <c r="F5172">
        <v>2011</v>
      </c>
      <c r="G5172">
        <v>69.090439817845294</v>
      </c>
      <c r="H5172">
        <v>72.178470459853202</v>
      </c>
      <c r="I5172">
        <v>65.552877614040696</v>
      </c>
    </row>
    <row r="5173" spans="1:9" x14ac:dyDescent="0.15">
      <c r="A5173" t="s">
        <v>202</v>
      </c>
      <c r="B5173" t="s">
        <v>317</v>
      </c>
      <c r="C5173" t="s">
        <v>205</v>
      </c>
      <c r="D5173" t="s">
        <v>204</v>
      </c>
      <c r="E5173" t="s">
        <v>167</v>
      </c>
      <c r="F5173">
        <v>2011</v>
      </c>
      <c r="G5173">
        <v>68.203891645252597</v>
      </c>
      <c r="H5173">
        <v>71.049262638814696</v>
      </c>
      <c r="I5173">
        <v>64.847747438639104</v>
      </c>
    </row>
    <row r="5174" spans="1:9" x14ac:dyDescent="0.15">
      <c r="A5174" t="s">
        <v>202</v>
      </c>
      <c r="B5174" t="s">
        <v>318</v>
      </c>
      <c r="C5174" t="s">
        <v>21</v>
      </c>
      <c r="D5174" t="s">
        <v>204</v>
      </c>
      <c r="E5174" t="s">
        <v>167</v>
      </c>
      <c r="F5174">
        <v>2011</v>
      </c>
      <c r="G5174">
        <v>67.683085872939003</v>
      </c>
      <c r="H5174">
        <v>70.182444665295904</v>
      </c>
      <c r="I5174">
        <v>64.687944077460401</v>
      </c>
    </row>
    <row r="5175" spans="1:9" x14ac:dyDescent="0.15">
      <c r="A5175" t="s">
        <v>202</v>
      </c>
      <c r="B5175" t="s">
        <v>318</v>
      </c>
      <c r="C5175" t="s">
        <v>1</v>
      </c>
      <c r="D5175" t="s">
        <v>204</v>
      </c>
      <c r="E5175" t="s">
        <v>167</v>
      </c>
      <c r="F5175">
        <v>2011</v>
      </c>
      <c r="G5175">
        <v>69.778030422414503</v>
      </c>
      <c r="H5175">
        <v>72.840935266640301</v>
      </c>
      <c r="I5175">
        <v>66.283232438293894</v>
      </c>
    </row>
    <row r="5176" spans="1:9" x14ac:dyDescent="0.15">
      <c r="A5176" t="s">
        <v>202</v>
      </c>
      <c r="B5176" t="s">
        <v>318</v>
      </c>
      <c r="C5176" t="s">
        <v>205</v>
      </c>
      <c r="D5176" t="s">
        <v>204</v>
      </c>
      <c r="E5176" t="s">
        <v>167</v>
      </c>
      <c r="F5176">
        <v>2011</v>
      </c>
      <c r="G5176">
        <v>68.759802806451006</v>
      </c>
      <c r="H5176">
        <v>71.511995683513405</v>
      </c>
      <c r="I5176">
        <v>65.484056955360899</v>
      </c>
    </row>
    <row r="5177" spans="1:9" x14ac:dyDescent="0.15">
      <c r="A5177" t="s">
        <v>202</v>
      </c>
      <c r="B5177" t="s">
        <v>319</v>
      </c>
      <c r="C5177" t="s">
        <v>21</v>
      </c>
      <c r="D5177" t="s">
        <v>204</v>
      </c>
      <c r="E5177" t="s">
        <v>167</v>
      </c>
      <c r="F5177">
        <v>2011</v>
      </c>
      <c r="G5177">
        <v>67.726670658248096</v>
      </c>
      <c r="H5177">
        <v>70.267589275112798</v>
      </c>
      <c r="I5177">
        <v>64.693721360267901</v>
      </c>
    </row>
    <row r="5178" spans="1:9" x14ac:dyDescent="0.15">
      <c r="A5178" t="s">
        <v>202</v>
      </c>
      <c r="B5178" t="s">
        <v>319</v>
      </c>
      <c r="C5178" t="s">
        <v>1</v>
      </c>
      <c r="D5178" t="s">
        <v>204</v>
      </c>
      <c r="E5178" t="s">
        <v>167</v>
      </c>
      <c r="F5178">
        <v>2011</v>
      </c>
      <c r="G5178">
        <v>69.575929743236699</v>
      </c>
      <c r="H5178">
        <v>72.5966886317903</v>
      </c>
      <c r="I5178">
        <v>66.061518531070007</v>
      </c>
    </row>
    <row r="5179" spans="1:9" x14ac:dyDescent="0.15">
      <c r="A5179" t="s">
        <v>202</v>
      </c>
      <c r="B5179" t="s">
        <v>319</v>
      </c>
      <c r="C5179" t="s">
        <v>205</v>
      </c>
      <c r="D5179" t="s">
        <v>204</v>
      </c>
      <c r="E5179" t="s">
        <v>167</v>
      </c>
      <c r="F5179">
        <v>2011</v>
      </c>
      <c r="G5179">
        <v>68.684099132026603</v>
      </c>
      <c r="H5179">
        <v>71.463063615308002</v>
      </c>
      <c r="I5179">
        <v>65.389781254101095</v>
      </c>
    </row>
    <row r="5180" spans="1:9" x14ac:dyDescent="0.15">
      <c r="A5180" t="s">
        <v>202</v>
      </c>
      <c r="B5180" t="s">
        <v>320</v>
      </c>
      <c r="C5180" t="s">
        <v>21</v>
      </c>
      <c r="D5180" t="s">
        <v>204</v>
      </c>
      <c r="E5180" t="s">
        <v>167</v>
      </c>
      <c r="F5180">
        <v>2011</v>
      </c>
      <c r="G5180">
        <v>67.876832934862307</v>
      </c>
      <c r="H5180">
        <v>70.516669547019205</v>
      </c>
      <c r="I5180">
        <v>64.942492270981603</v>
      </c>
    </row>
    <row r="5181" spans="1:9" x14ac:dyDescent="0.15">
      <c r="A5181" t="s">
        <v>202</v>
      </c>
      <c r="B5181" t="s">
        <v>320</v>
      </c>
      <c r="C5181" t="s">
        <v>1</v>
      </c>
      <c r="D5181" t="s">
        <v>204</v>
      </c>
      <c r="E5181" t="s">
        <v>167</v>
      </c>
      <c r="F5181">
        <v>2011</v>
      </c>
      <c r="G5181">
        <v>69.462543945884207</v>
      </c>
      <c r="H5181">
        <v>72.548890769074703</v>
      </c>
      <c r="I5181">
        <v>65.895846838440093</v>
      </c>
    </row>
    <row r="5182" spans="1:9" x14ac:dyDescent="0.15">
      <c r="A5182" t="s">
        <v>202</v>
      </c>
      <c r="B5182" t="s">
        <v>320</v>
      </c>
      <c r="C5182" t="s">
        <v>205</v>
      </c>
      <c r="D5182" t="s">
        <v>204</v>
      </c>
      <c r="E5182" t="s">
        <v>167</v>
      </c>
      <c r="F5182">
        <v>2011</v>
      </c>
      <c r="G5182">
        <v>68.693151041000704</v>
      </c>
      <c r="H5182">
        <v>71.542670727759599</v>
      </c>
      <c r="I5182">
        <v>65.440875743444906</v>
      </c>
    </row>
    <row r="5183" spans="1:9" x14ac:dyDescent="0.15">
      <c r="A5183" t="s">
        <v>202</v>
      </c>
      <c r="B5183" t="s">
        <v>321</v>
      </c>
      <c r="C5183" t="s">
        <v>21</v>
      </c>
      <c r="D5183" t="s">
        <v>204</v>
      </c>
      <c r="E5183" t="s">
        <v>167</v>
      </c>
      <c r="F5183">
        <v>2011</v>
      </c>
      <c r="G5183">
        <v>67.391096336407202</v>
      </c>
      <c r="H5183">
        <v>69.892532124274197</v>
      </c>
      <c r="I5183">
        <v>64.495006149564801</v>
      </c>
    </row>
    <row r="5184" spans="1:9" x14ac:dyDescent="0.15">
      <c r="A5184" t="s">
        <v>202</v>
      </c>
      <c r="B5184" t="s">
        <v>321</v>
      </c>
      <c r="C5184" t="s">
        <v>1</v>
      </c>
      <c r="D5184" t="s">
        <v>204</v>
      </c>
      <c r="E5184" t="s">
        <v>167</v>
      </c>
      <c r="F5184">
        <v>2011</v>
      </c>
      <c r="G5184">
        <v>69.239850816113602</v>
      </c>
      <c r="H5184">
        <v>72.304148925447507</v>
      </c>
      <c r="I5184">
        <v>65.667344092620795</v>
      </c>
    </row>
    <row r="5185" spans="1:9" x14ac:dyDescent="0.15">
      <c r="A5185" t="s">
        <v>202</v>
      </c>
      <c r="B5185" t="s">
        <v>321</v>
      </c>
      <c r="C5185" t="s">
        <v>205</v>
      </c>
      <c r="D5185" t="s">
        <v>204</v>
      </c>
      <c r="E5185" t="s">
        <v>167</v>
      </c>
      <c r="F5185">
        <v>2011</v>
      </c>
      <c r="G5185">
        <v>68.341860279295005</v>
      </c>
      <c r="H5185">
        <v>71.097909603631194</v>
      </c>
      <c r="I5185">
        <v>65.094397009852898</v>
      </c>
    </row>
    <row r="5186" spans="1:9" x14ac:dyDescent="0.15">
      <c r="A5186" t="s">
        <v>202</v>
      </c>
      <c r="B5186" t="s">
        <v>322</v>
      </c>
      <c r="C5186" t="s">
        <v>21</v>
      </c>
      <c r="D5186" t="s">
        <v>204</v>
      </c>
      <c r="E5186" t="s">
        <v>167</v>
      </c>
      <c r="F5186">
        <v>2011</v>
      </c>
      <c r="G5186">
        <v>67.633838686085696</v>
      </c>
      <c r="H5186">
        <v>70.160541831314305</v>
      </c>
      <c r="I5186">
        <v>64.628339814675897</v>
      </c>
    </row>
    <row r="5187" spans="1:9" x14ac:dyDescent="0.15">
      <c r="A5187" t="s">
        <v>202</v>
      </c>
      <c r="B5187" t="s">
        <v>322</v>
      </c>
      <c r="C5187" t="s">
        <v>1</v>
      </c>
      <c r="D5187" t="s">
        <v>204</v>
      </c>
      <c r="E5187" t="s">
        <v>167</v>
      </c>
      <c r="F5187">
        <v>2011</v>
      </c>
      <c r="G5187">
        <v>69.081512880281693</v>
      </c>
      <c r="H5187">
        <v>72.019864584012794</v>
      </c>
      <c r="I5187">
        <v>65.555631219283299</v>
      </c>
    </row>
    <row r="5188" spans="1:9" x14ac:dyDescent="0.15">
      <c r="A5188" t="s">
        <v>202</v>
      </c>
      <c r="B5188" t="s">
        <v>322</v>
      </c>
      <c r="C5188" t="s">
        <v>205</v>
      </c>
      <c r="D5188" t="s">
        <v>204</v>
      </c>
      <c r="E5188" t="s">
        <v>167</v>
      </c>
      <c r="F5188">
        <v>2011</v>
      </c>
      <c r="G5188">
        <v>68.386236537404201</v>
      </c>
      <c r="H5188">
        <v>71.140872208647806</v>
      </c>
      <c r="I5188">
        <v>65.081516478990494</v>
      </c>
    </row>
    <row r="5189" spans="1:9" x14ac:dyDescent="0.15">
      <c r="A5189" t="s">
        <v>202</v>
      </c>
      <c r="B5189" t="s">
        <v>323</v>
      </c>
      <c r="C5189" t="s">
        <v>21</v>
      </c>
      <c r="D5189" t="s">
        <v>204</v>
      </c>
      <c r="E5189" t="s">
        <v>167</v>
      </c>
      <c r="F5189">
        <v>2011</v>
      </c>
      <c r="G5189">
        <v>67.129883014656698</v>
      </c>
      <c r="H5189">
        <v>69.607543225575597</v>
      </c>
      <c r="I5189">
        <v>64.232090629638904</v>
      </c>
    </row>
    <row r="5190" spans="1:9" x14ac:dyDescent="0.15">
      <c r="A5190" t="s">
        <v>202</v>
      </c>
      <c r="B5190" t="s">
        <v>323</v>
      </c>
      <c r="C5190" t="s">
        <v>1</v>
      </c>
      <c r="D5190" t="s">
        <v>204</v>
      </c>
      <c r="E5190" t="s">
        <v>167</v>
      </c>
      <c r="F5190">
        <v>2011</v>
      </c>
      <c r="G5190">
        <v>69.146878488495204</v>
      </c>
      <c r="H5190">
        <v>72.245776050641794</v>
      </c>
      <c r="I5190">
        <v>65.661230951290605</v>
      </c>
    </row>
    <row r="5191" spans="1:9" x14ac:dyDescent="0.15">
      <c r="A5191" t="s">
        <v>202</v>
      </c>
      <c r="B5191" t="s">
        <v>323</v>
      </c>
      <c r="C5191" t="s">
        <v>205</v>
      </c>
      <c r="D5191" t="s">
        <v>204</v>
      </c>
      <c r="E5191" t="s">
        <v>167</v>
      </c>
      <c r="F5191">
        <v>2011</v>
      </c>
      <c r="G5191">
        <v>68.154633178265399</v>
      </c>
      <c r="H5191">
        <v>70.910171519047395</v>
      </c>
      <c r="I5191">
        <v>64.934835454232697</v>
      </c>
    </row>
    <row r="5192" spans="1:9" x14ac:dyDescent="0.15">
      <c r="A5192" t="s">
        <v>202</v>
      </c>
      <c r="B5192" t="s">
        <v>324</v>
      </c>
      <c r="C5192" t="s">
        <v>21</v>
      </c>
      <c r="D5192" t="s">
        <v>204</v>
      </c>
      <c r="E5192" t="s">
        <v>167</v>
      </c>
      <c r="F5192">
        <v>2011</v>
      </c>
      <c r="G5192">
        <v>66.134488424472494</v>
      </c>
      <c r="H5192">
        <v>68.614284268094593</v>
      </c>
      <c r="I5192">
        <v>63.289609030939602</v>
      </c>
    </row>
    <row r="5193" spans="1:9" x14ac:dyDescent="0.15">
      <c r="A5193" t="s">
        <v>202</v>
      </c>
      <c r="B5193" t="s">
        <v>324</v>
      </c>
      <c r="C5193" t="s">
        <v>1</v>
      </c>
      <c r="D5193" t="s">
        <v>204</v>
      </c>
      <c r="E5193" t="s">
        <v>167</v>
      </c>
      <c r="F5193">
        <v>2011</v>
      </c>
      <c r="G5193">
        <v>68.145159071020203</v>
      </c>
      <c r="H5193">
        <v>71.147614412746293</v>
      </c>
      <c r="I5193">
        <v>64.738524630407994</v>
      </c>
    </row>
    <row r="5194" spans="1:9" x14ac:dyDescent="0.15">
      <c r="A5194" t="s">
        <v>202</v>
      </c>
      <c r="B5194" t="s">
        <v>324</v>
      </c>
      <c r="C5194" t="s">
        <v>205</v>
      </c>
      <c r="D5194" t="s">
        <v>204</v>
      </c>
      <c r="E5194" t="s">
        <v>167</v>
      </c>
      <c r="F5194">
        <v>2011</v>
      </c>
      <c r="G5194">
        <v>67.142447587570899</v>
      </c>
      <c r="H5194">
        <v>69.858665942526002</v>
      </c>
      <c r="I5194">
        <v>64.039954948187003</v>
      </c>
    </row>
    <row r="5195" spans="1:9" x14ac:dyDescent="0.15">
      <c r="A5195" t="s">
        <v>202</v>
      </c>
      <c r="B5195" t="s">
        <v>325</v>
      </c>
      <c r="C5195" t="s">
        <v>21</v>
      </c>
      <c r="D5195" t="s">
        <v>204</v>
      </c>
      <c r="E5195" t="s">
        <v>167</v>
      </c>
      <c r="F5195">
        <v>2011</v>
      </c>
      <c r="G5195">
        <v>67.504405512784402</v>
      </c>
      <c r="H5195">
        <v>70.036021816253296</v>
      </c>
      <c r="I5195">
        <v>64.478581373260297</v>
      </c>
    </row>
    <row r="5196" spans="1:9" x14ac:dyDescent="0.15">
      <c r="A5196" t="s">
        <v>202</v>
      </c>
      <c r="B5196" t="s">
        <v>325</v>
      </c>
      <c r="C5196" t="s">
        <v>1</v>
      </c>
      <c r="D5196" t="s">
        <v>204</v>
      </c>
      <c r="E5196" t="s">
        <v>167</v>
      </c>
      <c r="F5196">
        <v>2011</v>
      </c>
      <c r="G5196">
        <v>68.761753215975304</v>
      </c>
      <c r="H5196">
        <v>71.780268040185504</v>
      </c>
      <c r="I5196">
        <v>65.374991928445098</v>
      </c>
    </row>
    <row r="5197" spans="1:9" x14ac:dyDescent="0.15">
      <c r="A5197" t="s">
        <v>202</v>
      </c>
      <c r="B5197" t="s">
        <v>325</v>
      </c>
      <c r="C5197" t="s">
        <v>205</v>
      </c>
      <c r="D5197" t="s">
        <v>204</v>
      </c>
      <c r="E5197" t="s">
        <v>167</v>
      </c>
      <c r="F5197">
        <v>2011</v>
      </c>
      <c r="G5197">
        <v>68.152517656974496</v>
      </c>
      <c r="H5197">
        <v>70.917557888194594</v>
      </c>
      <c r="I5197">
        <v>64.903364118941397</v>
      </c>
    </row>
    <row r="5198" spans="1:9" x14ac:dyDescent="0.15">
      <c r="A5198" t="s">
        <v>202</v>
      </c>
      <c r="B5198" t="s">
        <v>326</v>
      </c>
      <c r="C5198" t="s">
        <v>21</v>
      </c>
      <c r="D5198" t="s">
        <v>204</v>
      </c>
      <c r="E5198" t="s">
        <v>167</v>
      </c>
      <c r="F5198">
        <v>2011</v>
      </c>
      <c r="G5198">
        <v>68.428128517378696</v>
      </c>
      <c r="H5198">
        <v>70.948327194129703</v>
      </c>
      <c r="I5198">
        <v>65.447519463938505</v>
      </c>
    </row>
    <row r="5199" spans="1:9" x14ac:dyDescent="0.15">
      <c r="A5199" t="s">
        <v>202</v>
      </c>
      <c r="B5199" t="s">
        <v>326</v>
      </c>
      <c r="C5199" t="s">
        <v>1</v>
      </c>
      <c r="D5199" t="s">
        <v>204</v>
      </c>
      <c r="E5199" t="s">
        <v>167</v>
      </c>
      <c r="F5199">
        <v>2011</v>
      </c>
      <c r="G5199">
        <v>69.949660309356602</v>
      </c>
      <c r="H5199">
        <v>73.099385300152903</v>
      </c>
      <c r="I5199">
        <v>66.366942953659702</v>
      </c>
    </row>
    <row r="5200" spans="1:9" x14ac:dyDescent="0.15">
      <c r="A5200" t="s">
        <v>202</v>
      </c>
      <c r="B5200" t="s">
        <v>326</v>
      </c>
      <c r="C5200" t="s">
        <v>205</v>
      </c>
      <c r="D5200" t="s">
        <v>204</v>
      </c>
      <c r="E5200" t="s">
        <v>167</v>
      </c>
      <c r="F5200">
        <v>2011</v>
      </c>
      <c r="G5200">
        <v>69.201131898170004</v>
      </c>
      <c r="H5200">
        <v>72.062220336271807</v>
      </c>
      <c r="I5200">
        <v>65.911723555333595</v>
      </c>
    </row>
    <row r="5201" spans="1:9" x14ac:dyDescent="0.15">
      <c r="A5201" t="s">
        <v>202</v>
      </c>
      <c r="B5201" t="s">
        <v>327</v>
      </c>
      <c r="C5201" t="s">
        <v>21</v>
      </c>
      <c r="D5201" t="s">
        <v>204</v>
      </c>
      <c r="E5201" t="s">
        <v>167</v>
      </c>
      <c r="F5201">
        <v>2011</v>
      </c>
      <c r="G5201">
        <v>69.437715946478804</v>
      </c>
      <c r="H5201">
        <v>72.086545156296907</v>
      </c>
      <c r="I5201">
        <v>66.497505411302399</v>
      </c>
    </row>
    <row r="5202" spans="1:9" x14ac:dyDescent="0.15">
      <c r="A5202" t="s">
        <v>202</v>
      </c>
      <c r="B5202" t="s">
        <v>327</v>
      </c>
      <c r="C5202" t="s">
        <v>1</v>
      </c>
      <c r="D5202" t="s">
        <v>204</v>
      </c>
      <c r="E5202" t="s">
        <v>167</v>
      </c>
      <c r="F5202">
        <v>2011</v>
      </c>
      <c r="G5202">
        <v>70.939829498096998</v>
      </c>
      <c r="H5202">
        <v>74.016399935437505</v>
      </c>
      <c r="I5202">
        <v>67.310034693660597</v>
      </c>
    </row>
    <row r="5203" spans="1:9" x14ac:dyDescent="0.15">
      <c r="A5203" t="s">
        <v>202</v>
      </c>
      <c r="B5203" t="s">
        <v>327</v>
      </c>
      <c r="C5203" t="s">
        <v>205</v>
      </c>
      <c r="D5203" t="s">
        <v>204</v>
      </c>
      <c r="E5203" t="s">
        <v>167</v>
      </c>
      <c r="F5203">
        <v>2011</v>
      </c>
      <c r="G5203">
        <v>70.220423390222194</v>
      </c>
      <c r="H5203">
        <v>73.086457611267605</v>
      </c>
      <c r="I5203">
        <v>66.953950724703603</v>
      </c>
    </row>
    <row r="5204" spans="1:9" x14ac:dyDescent="0.15">
      <c r="A5204" t="s">
        <v>202</v>
      </c>
      <c r="B5204" t="s">
        <v>328</v>
      </c>
      <c r="C5204" t="s">
        <v>21</v>
      </c>
      <c r="D5204" t="s">
        <v>204</v>
      </c>
      <c r="E5204" t="s">
        <v>167</v>
      </c>
      <c r="F5204">
        <v>2011</v>
      </c>
      <c r="G5204">
        <v>68.728743388001803</v>
      </c>
      <c r="H5204">
        <v>71.273426409699894</v>
      </c>
      <c r="I5204">
        <v>65.782147864124696</v>
      </c>
    </row>
    <row r="5205" spans="1:9" x14ac:dyDescent="0.15">
      <c r="A5205" t="s">
        <v>202</v>
      </c>
      <c r="B5205" t="s">
        <v>328</v>
      </c>
      <c r="C5205" t="s">
        <v>1</v>
      </c>
      <c r="D5205" t="s">
        <v>204</v>
      </c>
      <c r="E5205" t="s">
        <v>167</v>
      </c>
      <c r="F5205">
        <v>2011</v>
      </c>
      <c r="G5205">
        <v>70.349689617507806</v>
      </c>
      <c r="H5205">
        <v>73.515762492460198</v>
      </c>
      <c r="I5205">
        <v>66.803614941119093</v>
      </c>
    </row>
    <row r="5206" spans="1:9" x14ac:dyDescent="0.15">
      <c r="A5206" t="s">
        <v>202</v>
      </c>
      <c r="B5206" t="s">
        <v>328</v>
      </c>
      <c r="C5206" t="s">
        <v>205</v>
      </c>
      <c r="D5206" t="s">
        <v>204</v>
      </c>
      <c r="E5206" t="s">
        <v>167</v>
      </c>
      <c r="F5206">
        <v>2011</v>
      </c>
      <c r="G5206">
        <v>69.542222164580394</v>
      </c>
      <c r="H5206">
        <v>72.406720743222095</v>
      </c>
      <c r="I5206">
        <v>66.302197824537501</v>
      </c>
    </row>
    <row r="5207" spans="1:9" x14ac:dyDescent="0.15">
      <c r="A5207" t="s">
        <v>202</v>
      </c>
      <c r="B5207" t="s">
        <v>329</v>
      </c>
      <c r="C5207" t="s">
        <v>21</v>
      </c>
      <c r="D5207" t="s">
        <v>204</v>
      </c>
      <c r="E5207" t="s">
        <v>167</v>
      </c>
      <c r="F5207">
        <v>2011</v>
      </c>
      <c r="G5207">
        <v>69.949762849097297</v>
      </c>
      <c r="H5207">
        <v>72.523534974724299</v>
      </c>
      <c r="I5207">
        <v>66.909527895788699</v>
      </c>
    </row>
    <row r="5208" spans="1:9" x14ac:dyDescent="0.15">
      <c r="A5208" t="s">
        <v>202</v>
      </c>
      <c r="B5208" t="s">
        <v>329</v>
      </c>
      <c r="C5208" t="s">
        <v>1</v>
      </c>
      <c r="D5208" t="s">
        <v>204</v>
      </c>
      <c r="E5208" t="s">
        <v>167</v>
      </c>
      <c r="F5208">
        <v>2011</v>
      </c>
      <c r="G5208">
        <v>71.421442160604798</v>
      </c>
      <c r="H5208">
        <v>74.651046753466602</v>
      </c>
      <c r="I5208">
        <v>67.685565901832007</v>
      </c>
    </row>
    <row r="5209" spans="1:9" x14ac:dyDescent="0.15">
      <c r="A5209" t="s">
        <v>202</v>
      </c>
      <c r="B5209" t="s">
        <v>329</v>
      </c>
      <c r="C5209" t="s">
        <v>205</v>
      </c>
      <c r="D5209" t="s">
        <v>204</v>
      </c>
      <c r="E5209" t="s">
        <v>167</v>
      </c>
      <c r="F5209">
        <v>2011</v>
      </c>
      <c r="G5209">
        <v>70.716051000794195</v>
      </c>
      <c r="H5209">
        <v>73.556484013913106</v>
      </c>
      <c r="I5209">
        <v>67.284592744945698</v>
      </c>
    </row>
    <row r="5210" spans="1:9" x14ac:dyDescent="0.15">
      <c r="A5210" t="s">
        <v>202</v>
      </c>
      <c r="B5210" t="s">
        <v>330</v>
      </c>
      <c r="C5210" t="s">
        <v>21</v>
      </c>
      <c r="D5210" t="s">
        <v>204</v>
      </c>
      <c r="E5210" t="s">
        <v>167</v>
      </c>
      <c r="F5210">
        <v>2011</v>
      </c>
      <c r="G5210">
        <v>67.498386709973701</v>
      </c>
      <c r="H5210">
        <v>69.959003846310793</v>
      </c>
      <c r="I5210">
        <v>64.639932013776601</v>
      </c>
    </row>
    <row r="5211" spans="1:9" x14ac:dyDescent="0.15">
      <c r="A5211" t="s">
        <v>202</v>
      </c>
      <c r="B5211" t="s">
        <v>330</v>
      </c>
      <c r="C5211" t="s">
        <v>1</v>
      </c>
      <c r="D5211" t="s">
        <v>204</v>
      </c>
      <c r="E5211" t="s">
        <v>167</v>
      </c>
      <c r="F5211">
        <v>2011</v>
      </c>
      <c r="G5211">
        <v>69.363360960912203</v>
      </c>
      <c r="H5211">
        <v>72.339221953857404</v>
      </c>
      <c r="I5211">
        <v>65.723488622052102</v>
      </c>
    </row>
    <row r="5212" spans="1:9" x14ac:dyDescent="0.15">
      <c r="A5212" t="s">
        <v>202</v>
      </c>
      <c r="B5212" t="s">
        <v>330</v>
      </c>
      <c r="C5212" t="s">
        <v>205</v>
      </c>
      <c r="D5212" t="s">
        <v>204</v>
      </c>
      <c r="E5212" t="s">
        <v>167</v>
      </c>
      <c r="F5212">
        <v>2011</v>
      </c>
      <c r="G5212">
        <v>68.4463864972723</v>
      </c>
      <c r="H5212">
        <v>71.122990190672795</v>
      </c>
      <c r="I5212">
        <v>65.179004186510994</v>
      </c>
    </row>
    <row r="5213" spans="1:9" x14ac:dyDescent="0.15">
      <c r="A5213" t="s">
        <v>202</v>
      </c>
      <c r="B5213" t="s">
        <v>331</v>
      </c>
      <c r="C5213" t="s">
        <v>21</v>
      </c>
      <c r="D5213" t="s">
        <v>204</v>
      </c>
      <c r="E5213" t="s">
        <v>167</v>
      </c>
      <c r="F5213">
        <v>2011</v>
      </c>
      <c r="G5213">
        <v>69.018757935253007</v>
      </c>
      <c r="H5213">
        <v>71.575568496602401</v>
      </c>
      <c r="I5213">
        <v>66.162168308710093</v>
      </c>
    </row>
    <row r="5214" spans="1:9" x14ac:dyDescent="0.15">
      <c r="A5214" t="s">
        <v>202</v>
      </c>
      <c r="B5214" t="s">
        <v>331</v>
      </c>
      <c r="C5214" t="s">
        <v>1</v>
      </c>
      <c r="D5214" t="s">
        <v>204</v>
      </c>
      <c r="E5214" t="s">
        <v>167</v>
      </c>
      <c r="F5214">
        <v>2011</v>
      </c>
      <c r="G5214">
        <v>70.411886336703503</v>
      </c>
      <c r="H5214">
        <v>73.495233925301306</v>
      </c>
      <c r="I5214">
        <v>66.915750637688504</v>
      </c>
    </row>
    <row r="5215" spans="1:9" x14ac:dyDescent="0.15">
      <c r="A5215" t="s">
        <v>202</v>
      </c>
      <c r="B5215" t="s">
        <v>331</v>
      </c>
      <c r="C5215" t="s">
        <v>205</v>
      </c>
      <c r="D5215" t="s">
        <v>204</v>
      </c>
      <c r="E5215" t="s">
        <v>167</v>
      </c>
      <c r="F5215">
        <v>2011</v>
      </c>
      <c r="G5215">
        <v>69.737131872515107</v>
      </c>
      <c r="H5215">
        <v>72.514238552463894</v>
      </c>
      <c r="I5215">
        <v>66.563777895281007</v>
      </c>
    </row>
    <row r="5216" spans="1:9" x14ac:dyDescent="0.15">
      <c r="A5216" t="s">
        <v>202</v>
      </c>
      <c r="B5216" t="s">
        <v>332</v>
      </c>
      <c r="C5216" t="s">
        <v>21</v>
      </c>
      <c r="D5216" t="s">
        <v>204</v>
      </c>
      <c r="E5216" t="s">
        <v>167</v>
      </c>
      <c r="F5216">
        <v>2011</v>
      </c>
      <c r="G5216">
        <v>68.983875684027197</v>
      </c>
      <c r="H5216">
        <v>71.579314871213398</v>
      </c>
      <c r="I5216">
        <v>66.008778982085701</v>
      </c>
    </row>
    <row r="5217" spans="1:9" x14ac:dyDescent="0.15">
      <c r="A5217" t="s">
        <v>202</v>
      </c>
      <c r="B5217" t="s">
        <v>332</v>
      </c>
      <c r="C5217" t="s">
        <v>1</v>
      </c>
      <c r="D5217" t="s">
        <v>204</v>
      </c>
      <c r="E5217" t="s">
        <v>167</v>
      </c>
      <c r="F5217">
        <v>2011</v>
      </c>
      <c r="G5217">
        <v>70.057956443106406</v>
      </c>
      <c r="H5217">
        <v>73.203470101532304</v>
      </c>
      <c r="I5217">
        <v>66.527251861023203</v>
      </c>
    </row>
    <row r="5218" spans="1:9" x14ac:dyDescent="0.15">
      <c r="A5218" t="s">
        <v>202</v>
      </c>
      <c r="B5218" t="s">
        <v>332</v>
      </c>
      <c r="C5218" t="s">
        <v>205</v>
      </c>
      <c r="D5218" t="s">
        <v>204</v>
      </c>
      <c r="E5218" t="s">
        <v>167</v>
      </c>
      <c r="F5218">
        <v>2011</v>
      </c>
      <c r="G5218">
        <v>69.547152548228397</v>
      </c>
      <c r="H5218">
        <v>72.408522089005899</v>
      </c>
      <c r="I5218">
        <v>66.327383433978696</v>
      </c>
    </row>
    <row r="5219" spans="1:9" x14ac:dyDescent="0.15">
      <c r="A5219" t="s">
        <v>202</v>
      </c>
      <c r="B5219" t="s">
        <v>333</v>
      </c>
      <c r="C5219" t="s">
        <v>21</v>
      </c>
      <c r="D5219" t="s">
        <v>204</v>
      </c>
      <c r="E5219" t="s">
        <v>167</v>
      </c>
      <c r="F5219">
        <v>2011</v>
      </c>
      <c r="G5219">
        <v>66.585994176261494</v>
      </c>
      <c r="H5219">
        <v>69.102696636555805</v>
      </c>
      <c r="I5219">
        <v>63.746870358694103</v>
      </c>
    </row>
    <row r="5220" spans="1:9" x14ac:dyDescent="0.15">
      <c r="A5220" t="s">
        <v>202</v>
      </c>
      <c r="B5220" t="s">
        <v>333</v>
      </c>
      <c r="C5220" t="s">
        <v>1</v>
      </c>
      <c r="D5220" t="s">
        <v>204</v>
      </c>
      <c r="E5220" t="s">
        <v>167</v>
      </c>
      <c r="F5220">
        <v>2011</v>
      </c>
      <c r="G5220">
        <v>68.751532996802695</v>
      </c>
      <c r="H5220">
        <v>71.750382750936893</v>
      </c>
      <c r="I5220">
        <v>65.186062232112505</v>
      </c>
    </row>
    <row r="5221" spans="1:9" x14ac:dyDescent="0.15">
      <c r="A5221" t="s">
        <v>202</v>
      </c>
      <c r="B5221" t="s">
        <v>333</v>
      </c>
      <c r="C5221" t="s">
        <v>205</v>
      </c>
      <c r="D5221" t="s">
        <v>204</v>
      </c>
      <c r="E5221" t="s">
        <v>167</v>
      </c>
      <c r="F5221">
        <v>2011</v>
      </c>
      <c r="G5221">
        <v>67.672337014026198</v>
      </c>
      <c r="H5221">
        <v>70.388490112781895</v>
      </c>
      <c r="I5221">
        <v>64.448975887459895</v>
      </c>
    </row>
    <row r="5222" spans="1:9" x14ac:dyDescent="0.15">
      <c r="A5222" t="s">
        <v>202</v>
      </c>
      <c r="B5222" t="s">
        <v>334</v>
      </c>
      <c r="C5222" t="s">
        <v>21</v>
      </c>
      <c r="D5222" t="s">
        <v>204</v>
      </c>
      <c r="E5222" t="s">
        <v>167</v>
      </c>
      <c r="F5222">
        <v>2011</v>
      </c>
      <c r="G5222">
        <v>66.854618993765598</v>
      </c>
      <c r="H5222">
        <v>69.327930519295606</v>
      </c>
      <c r="I5222">
        <v>64.047435135308305</v>
      </c>
    </row>
    <row r="5223" spans="1:9" x14ac:dyDescent="0.15">
      <c r="A5223" t="s">
        <v>202</v>
      </c>
      <c r="B5223" t="s">
        <v>334</v>
      </c>
      <c r="C5223" t="s">
        <v>1</v>
      </c>
      <c r="D5223" t="s">
        <v>204</v>
      </c>
      <c r="E5223" t="s">
        <v>167</v>
      </c>
      <c r="F5223">
        <v>2011</v>
      </c>
      <c r="G5223">
        <v>69.501514479848893</v>
      </c>
      <c r="H5223">
        <v>72.539579327956304</v>
      </c>
      <c r="I5223">
        <v>65.876161736731703</v>
      </c>
    </row>
    <row r="5224" spans="1:9" x14ac:dyDescent="0.15">
      <c r="A5224" t="s">
        <v>202</v>
      </c>
      <c r="B5224" t="s">
        <v>334</v>
      </c>
      <c r="C5224" t="s">
        <v>205</v>
      </c>
      <c r="D5224" t="s">
        <v>204</v>
      </c>
      <c r="E5224" t="s">
        <v>167</v>
      </c>
      <c r="F5224">
        <v>2011</v>
      </c>
      <c r="G5224">
        <v>68.174086901300697</v>
      </c>
      <c r="H5224">
        <v>70.955666958437703</v>
      </c>
      <c r="I5224">
        <v>64.943331147153003</v>
      </c>
    </row>
    <row r="5225" spans="1:9" x14ac:dyDescent="0.15">
      <c r="A5225" t="s">
        <v>202</v>
      </c>
      <c r="B5225" t="s">
        <v>335</v>
      </c>
      <c r="C5225" t="s">
        <v>21</v>
      </c>
      <c r="D5225" t="s">
        <v>204</v>
      </c>
      <c r="E5225" t="s">
        <v>167</v>
      </c>
      <c r="F5225">
        <v>2011</v>
      </c>
      <c r="G5225">
        <v>68.935287864525804</v>
      </c>
      <c r="H5225">
        <v>71.536269002850801</v>
      </c>
      <c r="I5225">
        <v>65.977827965622097</v>
      </c>
    </row>
    <row r="5226" spans="1:9" x14ac:dyDescent="0.15">
      <c r="A5226" t="s">
        <v>202</v>
      </c>
      <c r="B5226" t="s">
        <v>335</v>
      </c>
      <c r="C5226" t="s">
        <v>1</v>
      </c>
      <c r="D5226" t="s">
        <v>204</v>
      </c>
      <c r="E5226" t="s">
        <v>167</v>
      </c>
      <c r="F5226">
        <v>2011</v>
      </c>
      <c r="G5226">
        <v>70.532651144473803</v>
      </c>
      <c r="H5226">
        <v>73.679295957588295</v>
      </c>
      <c r="I5226">
        <v>66.930454008447697</v>
      </c>
    </row>
    <row r="5227" spans="1:9" x14ac:dyDescent="0.15">
      <c r="A5227" t="s">
        <v>202</v>
      </c>
      <c r="B5227" t="s">
        <v>335</v>
      </c>
      <c r="C5227" t="s">
        <v>205</v>
      </c>
      <c r="D5227" t="s">
        <v>204</v>
      </c>
      <c r="E5227" t="s">
        <v>167</v>
      </c>
      <c r="F5227">
        <v>2011</v>
      </c>
      <c r="G5227">
        <v>69.764668032837605</v>
      </c>
      <c r="H5227">
        <v>72.635272128437293</v>
      </c>
      <c r="I5227">
        <v>66.4837789207443</v>
      </c>
    </row>
    <row r="5228" spans="1:9" x14ac:dyDescent="0.15">
      <c r="A5228" t="s">
        <v>202</v>
      </c>
      <c r="B5228" t="s">
        <v>336</v>
      </c>
      <c r="C5228" t="s">
        <v>21</v>
      </c>
      <c r="D5228" t="s">
        <v>204</v>
      </c>
      <c r="E5228" t="s">
        <v>167</v>
      </c>
      <c r="F5228">
        <v>2011</v>
      </c>
      <c r="G5228">
        <v>69.122731309799505</v>
      </c>
      <c r="H5228">
        <v>71.727057175658501</v>
      </c>
      <c r="I5228">
        <v>66.124928429740095</v>
      </c>
    </row>
    <row r="5229" spans="1:9" x14ac:dyDescent="0.15">
      <c r="A5229" t="s">
        <v>202</v>
      </c>
      <c r="B5229" t="s">
        <v>336</v>
      </c>
      <c r="C5229" t="s">
        <v>1</v>
      </c>
      <c r="D5229" t="s">
        <v>204</v>
      </c>
      <c r="E5229" t="s">
        <v>167</v>
      </c>
      <c r="F5229">
        <v>2011</v>
      </c>
      <c r="G5229">
        <v>70.605031861946102</v>
      </c>
      <c r="H5229">
        <v>73.818644239564904</v>
      </c>
      <c r="I5229">
        <v>66.992703526566501</v>
      </c>
    </row>
    <row r="5230" spans="1:9" x14ac:dyDescent="0.15">
      <c r="A5230" t="s">
        <v>202</v>
      </c>
      <c r="B5230" t="s">
        <v>336</v>
      </c>
      <c r="C5230" t="s">
        <v>205</v>
      </c>
      <c r="D5230" t="s">
        <v>204</v>
      </c>
      <c r="E5230" t="s">
        <v>167</v>
      </c>
      <c r="F5230">
        <v>2011</v>
      </c>
      <c r="G5230">
        <v>69.889391008127305</v>
      </c>
      <c r="H5230">
        <v>72.710615670161701</v>
      </c>
      <c r="I5230">
        <v>66.602051399074995</v>
      </c>
    </row>
    <row r="5231" spans="1:9" x14ac:dyDescent="0.15">
      <c r="A5231" t="s">
        <v>202</v>
      </c>
      <c r="B5231" t="s">
        <v>337</v>
      </c>
      <c r="C5231" t="s">
        <v>21</v>
      </c>
      <c r="D5231" t="s">
        <v>204</v>
      </c>
      <c r="E5231" t="s">
        <v>167</v>
      </c>
      <c r="F5231">
        <v>2011</v>
      </c>
      <c r="G5231">
        <v>69.770465198509001</v>
      </c>
      <c r="H5231">
        <v>72.343912786439304</v>
      </c>
      <c r="I5231">
        <v>66.7307815486556</v>
      </c>
    </row>
    <row r="5232" spans="1:9" x14ac:dyDescent="0.15">
      <c r="A5232" t="s">
        <v>202</v>
      </c>
      <c r="B5232" t="s">
        <v>337</v>
      </c>
      <c r="C5232" t="s">
        <v>1</v>
      </c>
      <c r="D5232" t="s">
        <v>204</v>
      </c>
      <c r="E5232" t="s">
        <v>167</v>
      </c>
      <c r="F5232">
        <v>2011</v>
      </c>
      <c r="G5232">
        <v>71.080225095856306</v>
      </c>
      <c r="H5232">
        <v>74.299703767440207</v>
      </c>
      <c r="I5232">
        <v>67.305709374189405</v>
      </c>
    </row>
    <row r="5233" spans="1:9" x14ac:dyDescent="0.15">
      <c r="A5233" t="s">
        <v>202</v>
      </c>
      <c r="B5233" t="s">
        <v>337</v>
      </c>
      <c r="C5233" t="s">
        <v>205</v>
      </c>
      <c r="D5233" t="s">
        <v>204</v>
      </c>
      <c r="E5233" t="s">
        <v>167</v>
      </c>
      <c r="F5233">
        <v>2011</v>
      </c>
      <c r="G5233">
        <v>70.470291268296606</v>
      </c>
      <c r="H5233">
        <v>73.428630365326995</v>
      </c>
      <c r="I5233">
        <v>67.070281757163798</v>
      </c>
    </row>
    <row r="5234" spans="1:9" x14ac:dyDescent="0.15">
      <c r="A5234" t="s">
        <v>202</v>
      </c>
      <c r="B5234" t="s">
        <v>338</v>
      </c>
      <c r="C5234" t="s">
        <v>21</v>
      </c>
      <c r="D5234" t="s">
        <v>204</v>
      </c>
      <c r="E5234" t="s">
        <v>167</v>
      </c>
      <c r="F5234">
        <v>2011</v>
      </c>
      <c r="G5234">
        <v>69.087334258498899</v>
      </c>
      <c r="H5234">
        <v>71.6899233452679</v>
      </c>
      <c r="I5234">
        <v>66.036014428381307</v>
      </c>
    </row>
    <row r="5235" spans="1:9" x14ac:dyDescent="0.15">
      <c r="A5235" t="s">
        <v>202</v>
      </c>
      <c r="B5235" t="s">
        <v>338</v>
      </c>
      <c r="C5235" t="s">
        <v>1</v>
      </c>
      <c r="D5235" t="s">
        <v>204</v>
      </c>
      <c r="E5235" t="s">
        <v>167</v>
      </c>
      <c r="F5235">
        <v>2011</v>
      </c>
      <c r="G5235">
        <v>70.764507862062999</v>
      </c>
      <c r="H5235">
        <v>73.908732495113398</v>
      </c>
      <c r="I5235">
        <v>67.120395079161398</v>
      </c>
    </row>
    <row r="5236" spans="1:9" x14ac:dyDescent="0.15">
      <c r="A5236" t="s">
        <v>202</v>
      </c>
      <c r="B5236" t="s">
        <v>338</v>
      </c>
      <c r="C5236" t="s">
        <v>205</v>
      </c>
      <c r="D5236" t="s">
        <v>204</v>
      </c>
      <c r="E5236" t="s">
        <v>167</v>
      </c>
      <c r="F5236">
        <v>2011</v>
      </c>
      <c r="G5236">
        <v>69.953165205448499</v>
      </c>
      <c r="H5236">
        <v>72.820034083934502</v>
      </c>
      <c r="I5236">
        <v>66.603594840385895</v>
      </c>
    </row>
    <row r="5237" spans="1:9" x14ac:dyDescent="0.15">
      <c r="A5237" t="s">
        <v>202</v>
      </c>
      <c r="B5237" t="s">
        <v>339</v>
      </c>
      <c r="C5237" t="s">
        <v>21</v>
      </c>
      <c r="D5237" t="s">
        <v>204</v>
      </c>
      <c r="E5237" t="s">
        <v>167</v>
      </c>
      <c r="F5237">
        <v>2011</v>
      </c>
      <c r="G5237">
        <v>68.974836747689295</v>
      </c>
      <c r="H5237">
        <v>71.615621598906401</v>
      </c>
      <c r="I5237">
        <v>65.840698068977304</v>
      </c>
    </row>
    <row r="5238" spans="1:9" x14ac:dyDescent="0.15">
      <c r="A5238" t="s">
        <v>202</v>
      </c>
      <c r="B5238" t="s">
        <v>339</v>
      </c>
      <c r="C5238" t="s">
        <v>1</v>
      </c>
      <c r="D5238" t="s">
        <v>204</v>
      </c>
      <c r="E5238" t="s">
        <v>167</v>
      </c>
      <c r="F5238">
        <v>2011</v>
      </c>
      <c r="G5238">
        <v>70.278849090490695</v>
      </c>
      <c r="H5238">
        <v>73.420443452018901</v>
      </c>
      <c r="I5238">
        <v>66.590935817793294</v>
      </c>
    </row>
    <row r="5239" spans="1:9" x14ac:dyDescent="0.15">
      <c r="A5239" t="s">
        <v>202</v>
      </c>
      <c r="B5239" t="s">
        <v>339</v>
      </c>
      <c r="C5239" t="s">
        <v>205</v>
      </c>
      <c r="D5239" t="s">
        <v>204</v>
      </c>
      <c r="E5239" t="s">
        <v>167</v>
      </c>
      <c r="F5239">
        <v>2011</v>
      </c>
      <c r="G5239">
        <v>69.651254193657806</v>
      </c>
      <c r="H5239">
        <v>72.534324994789401</v>
      </c>
      <c r="I5239">
        <v>66.270960033039401</v>
      </c>
    </row>
    <row r="5240" spans="1:9" x14ac:dyDescent="0.15">
      <c r="A5240" t="s">
        <v>202</v>
      </c>
      <c r="B5240" t="s">
        <v>340</v>
      </c>
      <c r="C5240" t="s">
        <v>21</v>
      </c>
      <c r="D5240" t="s">
        <v>204</v>
      </c>
      <c r="E5240" t="s">
        <v>167</v>
      </c>
      <c r="F5240">
        <v>2011</v>
      </c>
      <c r="G5240">
        <v>69.031469045638204</v>
      </c>
      <c r="H5240">
        <v>71.580349843257096</v>
      </c>
      <c r="I5240">
        <v>66.036653579731805</v>
      </c>
    </row>
    <row r="5241" spans="1:9" x14ac:dyDescent="0.15">
      <c r="A5241" t="s">
        <v>202</v>
      </c>
      <c r="B5241" t="s">
        <v>340</v>
      </c>
      <c r="C5241" t="s">
        <v>1</v>
      </c>
      <c r="D5241" t="s">
        <v>204</v>
      </c>
      <c r="E5241" t="s">
        <v>167</v>
      </c>
      <c r="F5241">
        <v>2011</v>
      </c>
      <c r="G5241">
        <v>70.307413171955901</v>
      </c>
      <c r="H5241">
        <v>73.401580636881704</v>
      </c>
      <c r="I5241">
        <v>66.770987569424307</v>
      </c>
    </row>
    <row r="5242" spans="1:9" x14ac:dyDescent="0.15">
      <c r="A5242" t="s">
        <v>202</v>
      </c>
      <c r="B5242" t="s">
        <v>340</v>
      </c>
      <c r="C5242" t="s">
        <v>205</v>
      </c>
      <c r="D5242" t="s">
        <v>204</v>
      </c>
      <c r="E5242" t="s">
        <v>167</v>
      </c>
      <c r="F5242">
        <v>2011</v>
      </c>
      <c r="G5242">
        <v>69.703088696541599</v>
      </c>
      <c r="H5242">
        <v>72.541814627091199</v>
      </c>
      <c r="I5242">
        <v>66.455400746409396</v>
      </c>
    </row>
    <row r="5243" spans="1:9" x14ac:dyDescent="0.15">
      <c r="A5243" t="s">
        <v>202</v>
      </c>
      <c r="B5243" t="s">
        <v>341</v>
      </c>
      <c r="C5243" t="s">
        <v>21</v>
      </c>
      <c r="D5243" t="s">
        <v>204</v>
      </c>
      <c r="E5243" t="s">
        <v>167</v>
      </c>
      <c r="F5243">
        <v>2011</v>
      </c>
      <c r="G5243">
        <v>68.266991449893496</v>
      </c>
      <c r="H5243">
        <v>70.802212902823001</v>
      </c>
      <c r="I5243">
        <v>65.305889188951497</v>
      </c>
    </row>
    <row r="5244" spans="1:9" x14ac:dyDescent="0.15">
      <c r="A5244" t="s">
        <v>202</v>
      </c>
      <c r="B5244" t="s">
        <v>341</v>
      </c>
      <c r="C5244" t="s">
        <v>1</v>
      </c>
      <c r="D5244" t="s">
        <v>204</v>
      </c>
      <c r="E5244" t="s">
        <v>167</v>
      </c>
      <c r="F5244">
        <v>2011</v>
      </c>
      <c r="G5244">
        <v>70.201008671717801</v>
      </c>
      <c r="H5244">
        <v>73.305773937537893</v>
      </c>
      <c r="I5244">
        <v>66.612756591765503</v>
      </c>
    </row>
    <row r="5245" spans="1:9" x14ac:dyDescent="0.15">
      <c r="A5245" t="s">
        <v>202</v>
      </c>
      <c r="B5245" t="s">
        <v>341</v>
      </c>
      <c r="C5245" t="s">
        <v>205</v>
      </c>
      <c r="D5245" t="s">
        <v>204</v>
      </c>
      <c r="E5245" t="s">
        <v>167</v>
      </c>
      <c r="F5245">
        <v>2011</v>
      </c>
      <c r="G5245">
        <v>69.253681730205898</v>
      </c>
      <c r="H5245">
        <v>72.054093729061407</v>
      </c>
      <c r="I5245">
        <v>65.997985745932297</v>
      </c>
    </row>
    <row r="5246" spans="1:9" x14ac:dyDescent="0.15">
      <c r="A5246" t="s">
        <v>202</v>
      </c>
      <c r="B5246" t="s">
        <v>342</v>
      </c>
      <c r="C5246" t="s">
        <v>21</v>
      </c>
      <c r="D5246" t="s">
        <v>204</v>
      </c>
      <c r="E5246" t="s">
        <v>167</v>
      </c>
      <c r="F5246">
        <v>2011</v>
      </c>
      <c r="G5246">
        <v>67.267626906802903</v>
      </c>
      <c r="H5246">
        <v>69.826140315560806</v>
      </c>
      <c r="I5246">
        <v>64.410031336718802</v>
      </c>
    </row>
    <row r="5247" spans="1:9" x14ac:dyDescent="0.15">
      <c r="A5247" t="s">
        <v>202</v>
      </c>
      <c r="B5247" t="s">
        <v>342</v>
      </c>
      <c r="C5247" t="s">
        <v>1</v>
      </c>
      <c r="D5247" t="s">
        <v>204</v>
      </c>
      <c r="E5247" t="s">
        <v>167</v>
      </c>
      <c r="F5247">
        <v>2011</v>
      </c>
      <c r="G5247">
        <v>69.423900629203402</v>
      </c>
      <c r="H5247">
        <v>72.609181261176602</v>
      </c>
      <c r="I5247">
        <v>65.938878329999</v>
      </c>
    </row>
    <row r="5248" spans="1:9" x14ac:dyDescent="0.15">
      <c r="A5248" t="s">
        <v>202</v>
      </c>
      <c r="B5248" t="s">
        <v>342</v>
      </c>
      <c r="C5248" t="s">
        <v>205</v>
      </c>
      <c r="D5248" t="s">
        <v>204</v>
      </c>
      <c r="E5248" t="s">
        <v>167</v>
      </c>
      <c r="F5248">
        <v>2011</v>
      </c>
      <c r="G5248">
        <v>68.352666316992298</v>
      </c>
      <c r="H5248">
        <v>71.2001830645236</v>
      </c>
      <c r="I5248">
        <v>65.137516005707695</v>
      </c>
    </row>
    <row r="5249" spans="1:9" x14ac:dyDescent="0.15">
      <c r="A5249" t="s">
        <v>202</v>
      </c>
      <c r="B5249" t="s">
        <v>343</v>
      </c>
      <c r="C5249" t="s">
        <v>21</v>
      </c>
      <c r="D5249" t="s">
        <v>204</v>
      </c>
      <c r="E5249" t="s">
        <v>167</v>
      </c>
      <c r="F5249">
        <v>2011</v>
      </c>
      <c r="G5249">
        <v>67.644623744253906</v>
      </c>
      <c r="H5249">
        <v>70.1726048271846</v>
      </c>
      <c r="I5249">
        <v>64.784818621771294</v>
      </c>
    </row>
    <row r="5250" spans="1:9" x14ac:dyDescent="0.15">
      <c r="A5250" t="s">
        <v>202</v>
      </c>
      <c r="B5250" t="s">
        <v>343</v>
      </c>
      <c r="C5250" t="s">
        <v>1</v>
      </c>
      <c r="D5250" t="s">
        <v>204</v>
      </c>
      <c r="E5250" t="s">
        <v>167</v>
      </c>
      <c r="F5250">
        <v>2011</v>
      </c>
      <c r="G5250">
        <v>69.4195737703905</v>
      </c>
      <c r="H5250">
        <v>72.474441565610704</v>
      </c>
      <c r="I5250">
        <v>65.917594271721001</v>
      </c>
    </row>
    <row r="5251" spans="1:9" x14ac:dyDescent="0.15">
      <c r="A5251" t="s">
        <v>202</v>
      </c>
      <c r="B5251" t="s">
        <v>343</v>
      </c>
      <c r="C5251" t="s">
        <v>205</v>
      </c>
      <c r="D5251" t="s">
        <v>204</v>
      </c>
      <c r="E5251" t="s">
        <v>167</v>
      </c>
      <c r="F5251">
        <v>2011</v>
      </c>
      <c r="G5251">
        <v>68.548776261632398</v>
      </c>
      <c r="H5251">
        <v>71.322194143358701</v>
      </c>
      <c r="I5251">
        <v>65.344937102920298</v>
      </c>
    </row>
    <row r="5252" spans="1:9" x14ac:dyDescent="0.15">
      <c r="A5252" t="s">
        <v>202</v>
      </c>
      <c r="B5252" t="s">
        <v>344</v>
      </c>
      <c r="C5252" t="s">
        <v>21</v>
      </c>
      <c r="D5252" t="s">
        <v>204</v>
      </c>
      <c r="E5252" t="s">
        <v>167</v>
      </c>
      <c r="F5252">
        <v>2011</v>
      </c>
      <c r="G5252">
        <v>66.511151059171496</v>
      </c>
      <c r="H5252">
        <v>68.9410620806444</v>
      </c>
      <c r="I5252">
        <v>63.736769829696101</v>
      </c>
    </row>
    <row r="5253" spans="1:9" x14ac:dyDescent="0.15">
      <c r="A5253" t="s">
        <v>202</v>
      </c>
      <c r="B5253" t="s">
        <v>344</v>
      </c>
      <c r="C5253" t="s">
        <v>1</v>
      </c>
      <c r="D5253" t="s">
        <v>204</v>
      </c>
      <c r="E5253" t="s">
        <v>167</v>
      </c>
      <c r="F5253">
        <v>2011</v>
      </c>
      <c r="G5253">
        <v>67.810781700511001</v>
      </c>
      <c r="H5253">
        <v>70.838501138357103</v>
      </c>
      <c r="I5253">
        <v>64.292560790998806</v>
      </c>
    </row>
    <row r="5254" spans="1:9" x14ac:dyDescent="0.15">
      <c r="A5254" t="s">
        <v>202</v>
      </c>
      <c r="B5254" t="s">
        <v>344</v>
      </c>
      <c r="C5254" t="s">
        <v>205</v>
      </c>
      <c r="D5254" t="s">
        <v>204</v>
      </c>
      <c r="E5254" t="s">
        <v>167</v>
      </c>
      <c r="F5254">
        <v>2011</v>
      </c>
      <c r="G5254">
        <v>67.177650825507399</v>
      </c>
      <c r="H5254">
        <v>69.897597650706103</v>
      </c>
      <c r="I5254">
        <v>64.076045842437594</v>
      </c>
    </row>
    <row r="5255" spans="1:9" x14ac:dyDescent="0.15">
      <c r="A5255" t="s">
        <v>202</v>
      </c>
      <c r="B5255" t="s">
        <v>345</v>
      </c>
      <c r="C5255" t="s">
        <v>21</v>
      </c>
      <c r="D5255" t="s">
        <v>204</v>
      </c>
      <c r="E5255" t="s">
        <v>167</v>
      </c>
      <c r="F5255">
        <v>2011</v>
      </c>
      <c r="G5255">
        <v>67.193974454753004</v>
      </c>
      <c r="H5255">
        <v>69.696949754510399</v>
      </c>
      <c r="I5255">
        <v>64.245307558391502</v>
      </c>
    </row>
    <row r="5256" spans="1:9" x14ac:dyDescent="0.15">
      <c r="A5256" t="s">
        <v>202</v>
      </c>
      <c r="B5256" t="s">
        <v>345</v>
      </c>
      <c r="C5256" t="s">
        <v>1</v>
      </c>
      <c r="D5256" t="s">
        <v>204</v>
      </c>
      <c r="E5256" t="s">
        <v>167</v>
      </c>
      <c r="F5256">
        <v>2011</v>
      </c>
      <c r="G5256">
        <v>69.570201555868806</v>
      </c>
      <c r="H5256">
        <v>72.620249586592607</v>
      </c>
      <c r="I5256">
        <v>65.988567464565705</v>
      </c>
    </row>
    <row r="5257" spans="1:9" x14ac:dyDescent="0.15">
      <c r="A5257" t="s">
        <v>202</v>
      </c>
      <c r="B5257" t="s">
        <v>345</v>
      </c>
      <c r="C5257" t="s">
        <v>205</v>
      </c>
      <c r="D5257" t="s">
        <v>204</v>
      </c>
      <c r="E5257" t="s">
        <v>167</v>
      </c>
      <c r="F5257">
        <v>2011</v>
      </c>
      <c r="G5257">
        <v>68.393479080081093</v>
      </c>
      <c r="H5257">
        <v>71.161098549906896</v>
      </c>
      <c r="I5257">
        <v>65.113050197849205</v>
      </c>
    </row>
    <row r="5258" spans="1:9" x14ac:dyDescent="0.15">
      <c r="A5258" t="s">
        <v>202</v>
      </c>
      <c r="B5258" t="s">
        <v>346</v>
      </c>
      <c r="C5258" t="s">
        <v>21</v>
      </c>
      <c r="D5258" t="s">
        <v>204</v>
      </c>
      <c r="E5258" t="s">
        <v>167</v>
      </c>
      <c r="F5258">
        <v>2011</v>
      </c>
      <c r="G5258">
        <v>66.761441308899407</v>
      </c>
      <c r="H5258">
        <v>69.248447941258306</v>
      </c>
      <c r="I5258">
        <v>63.8856893621046</v>
      </c>
    </row>
    <row r="5259" spans="1:9" x14ac:dyDescent="0.15">
      <c r="A5259" t="s">
        <v>202</v>
      </c>
      <c r="B5259" t="s">
        <v>346</v>
      </c>
      <c r="C5259" t="s">
        <v>1</v>
      </c>
      <c r="D5259" t="s">
        <v>204</v>
      </c>
      <c r="E5259" t="s">
        <v>167</v>
      </c>
      <c r="F5259">
        <v>2011</v>
      </c>
      <c r="G5259">
        <v>69.047934129387997</v>
      </c>
      <c r="H5259">
        <v>72.1237303080309</v>
      </c>
      <c r="I5259">
        <v>65.444598504116996</v>
      </c>
    </row>
    <row r="5260" spans="1:9" x14ac:dyDescent="0.15">
      <c r="A5260" t="s">
        <v>202</v>
      </c>
      <c r="B5260" t="s">
        <v>346</v>
      </c>
      <c r="C5260" t="s">
        <v>205</v>
      </c>
      <c r="D5260" t="s">
        <v>204</v>
      </c>
      <c r="E5260" t="s">
        <v>167</v>
      </c>
      <c r="F5260">
        <v>2011</v>
      </c>
      <c r="G5260">
        <v>67.906154642172794</v>
      </c>
      <c r="H5260">
        <v>70.644613871023296</v>
      </c>
      <c r="I5260">
        <v>64.548236549405601</v>
      </c>
    </row>
    <row r="5261" spans="1:9" x14ac:dyDescent="0.15">
      <c r="A5261" t="s">
        <v>202</v>
      </c>
      <c r="B5261" t="s">
        <v>347</v>
      </c>
      <c r="C5261" t="s">
        <v>21</v>
      </c>
      <c r="D5261" t="s">
        <v>204</v>
      </c>
      <c r="E5261" t="s">
        <v>167</v>
      </c>
      <c r="F5261">
        <v>2011</v>
      </c>
      <c r="G5261">
        <v>67.333926896289995</v>
      </c>
      <c r="H5261">
        <v>69.871305742694801</v>
      </c>
      <c r="I5261">
        <v>64.307465646614801</v>
      </c>
    </row>
    <row r="5262" spans="1:9" x14ac:dyDescent="0.15">
      <c r="A5262" t="s">
        <v>202</v>
      </c>
      <c r="B5262" t="s">
        <v>347</v>
      </c>
      <c r="C5262" t="s">
        <v>1</v>
      </c>
      <c r="D5262" t="s">
        <v>204</v>
      </c>
      <c r="E5262" t="s">
        <v>167</v>
      </c>
      <c r="F5262">
        <v>2011</v>
      </c>
      <c r="G5262">
        <v>69.4077410267018</v>
      </c>
      <c r="H5262">
        <v>72.535244201246599</v>
      </c>
      <c r="I5262">
        <v>65.857585397315802</v>
      </c>
    </row>
    <row r="5263" spans="1:9" x14ac:dyDescent="0.15">
      <c r="A5263" t="s">
        <v>202</v>
      </c>
      <c r="B5263" t="s">
        <v>347</v>
      </c>
      <c r="C5263" t="s">
        <v>205</v>
      </c>
      <c r="D5263" t="s">
        <v>204</v>
      </c>
      <c r="E5263" t="s">
        <v>167</v>
      </c>
      <c r="F5263">
        <v>2011</v>
      </c>
      <c r="G5263">
        <v>68.386396320665298</v>
      </c>
      <c r="H5263">
        <v>71.204555926404595</v>
      </c>
      <c r="I5263">
        <v>65.084294114880294</v>
      </c>
    </row>
    <row r="5264" spans="1:9" x14ac:dyDescent="0.15">
      <c r="A5264" t="s">
        <v>202</v>
      </c>
      <c r="B5264" t="s">
        <v>348</v>
      </c>
      <c r="C5264" t="s">
        <v>21</v>
      </c>
      <c r="D5264" t="s">
        <v>204</v>
      </c>
      <c r="E5264" t="s">
        <v>167</v>
      </c>
      <c r="F5264">
        <v>2011</v>
      </c>
      <c r="G5264">
        <v>66.624922937471794</v>
      </c>
      <c r="H5264">
        <v>69.184832653501999</v>
      </c>
      <c r="I5264">
        <v>63.678873823929401</v>
      </c>
    </row>
    <row r="5265" spans="1:9" x14ac:dyDescent="0.15">
      <c r="A5265" t="s">
        <v>202</v>
      </c>
      <c r="B5265" t="s">
        <v>348</v>
      </c>
      <c r="C5265" t="s">
        <v>1</v>
      </c>
      <c r="D5265" t="s">
        <v>204</v>
      </c>
      <c r="E5265" t="s">
        <v>167</v>
      </c>
      <c r="F5265">
        <v>2011</v>
      </c>
      <c r="G5265">
        <v>68.424718053844103</v>
      </c>
      <c r="H5265">
        <v>71.508426212876003</v>
      </c>
      <c r="I5265">
        <v>65.016779122226097</v>
      </c>
    </row>
    <row r="5266" spans="1:9" x14ac:dyDescent="0.15">
      <c r="A5266" t="s">
        <v>202</v>
      </c>
      <c r="B5266" t="s">
        <v>348</v>
      </c>
      <c r="C5266" t="s">
        <v>205</v>
      </c>
      <c r="D5266" t="s">
        <v>204</v>
      </c>
      <c r="E5266" t="s">
        <v>167</v>
      </c>
      <c r="F5266">
        <v>2011</v>
      </c>
      <c r="G5266">
        <v>67.539574335131206</v>
      </c>
      <c r="H5266">
        <v>70.360278574591305</v>
      </c>
      <c r="I5266">
        <v>64.347864978626006</v>
      </c>
    </row>
    <row r="5267" spans="1:9" x14ac:dyDescent="0.15">
      <c r="A5267" t="s">
        <v>202</v>
      </c>
      <c r="B5267" t="s">
        <v>349</v>
      </c>
      <c r="C5267" t="s">
        <v>21</v>
      </c>
      <c r="D5267" t="s">
        <v>204</v>
      </c>
      <c r="E5267" t="s">
        <v>167</v>
      </c>
      <c r="F5267">
        <v>2011</v>
      </c>
      <c r="G5267">
        <v>68.071897140309602</v>
      </c>
      <c r="H5267">
        <v>70.670083048212902</v>
      </c>
      <c r="I5267">
        <v>65.096889958808106</v>
      </c>
    </row>
    <row r="5268" spans="1:9" x14ac:dyDescent="0.15">
      <c r="A5268" t="s">
        <v>202</v>
      </c>
      <c r="B5268" t="s">
        <v>349</v>
      </c>
      <c r="C5268" t="s">
        <v>1</v>
      </c>
      <c r="D5268" t="s">
        <v>204</v>
      </c>
      <c r="E5268" t="s">
        <v>167</v>
      </c>
      <c r="F5268">
        <v>2011</v>
      </c>
      <c r="G5268">
        <v>70.256152148006095</v>
      </c>
      <c r="H5268">
        <v>73.380119060595106</v>
      </c>
      <c r="I5268">
        <v>66.622127039552595</v>
      </c>
    </row>
    <row r="5269" spans="1:9" x14ac:dyDescent="0.15">
      <c r="A5269" t="s">
        <v>202</v>
      </c>
      <c r="B5269" t="s">
        <v>349</v>
      </c>
      <c r="C5269" t="s">
        <v>205</v>
      </c>
      <c r="D5269" t="s">
        <v>204</v>
      </c>
      <c r="E5269" t="s">
        <v>167</v>
      </c>
      <c r="F5269">
        <v>2011</v>
      </c>
      <c r="G5269">
        <v>69.172993243994597</v>
      </c>
      <c r="H5269">
        <v>72.029775360393401</v>
      </c>
      <c r="I5269">
        <v>65.864380079174296</v>
      </c>
    </row>
    <row r="5270" spans="1:9" x14ac:dyDescent="0.15">
      <c r="A5270" t="s">
        <v>202</v>
      </c>
      <c r="B5270" t="s">
        <v>350</v>
      </c>
      <c r="C5270" t="s">
        <v>21</v>
      </c>
      <c r="D5270" t="s">
        <v>204</v>
      </c>
      <c r="E5270" t="s">
        <v>167</v>
      </c>
      <c r="F5270">
        <v>2011</v>
      </c>
      <c r="G5270">
        <v>69.777578384942302</v>
      </c>
      <c r="H5270">
        <v>72.374033339570602</v>
      </c>
      <c r="I5270">
        <v>66.646921939728699</v>
      </c>
    </row>
    <row r="5271" spans="1:9" x14ac:dyDescent="0.15">
      <c r="A5271" t="s">
        <v>202</v>
      </c>
      <c r="B5271" t="s">
        <v>350</v>
      </c>
      <c r="C5271" t="s">
        <v>1</v>
      </c>
      <c r="D5271" t="s">
        <v>204</v>
      </c>
      <c r="E5271" t="s">
        <v>167</v>
      </c>
      <c r="F5271">
        <v>2011</v>
      </c>
      <c r="G5271">
        <v>71.140596907067305</v>
      </c>
      <c r="H5271">
        <v>74.232291239845594</v>
      </c>
      <c r="I5271">
        <v>67.487966367380494</v>
      </c>
    </row>
    <row r="5272" spans="1:9" x14ac:dyDescent="0.15">
      <c r="A5272" t="s">
        <v>202</v>
      </c>
      <c r="B5272" t="s">
        <v>350</v>
      </c>
      <c r="C5272" t="s">
        <v>205</v>
      </c>
      <c r="D5272" t="s">
        <v>204</v>
      </c>
      <c r="E5272" t="s">
        <v>167</v>
      </c>
      <c r="F5272">
        <v>2011</v>
      </c>
      <c r="G5272">
        <v>70.479872862870195</v>
      </c>
      <c r="H5272">
        <v>73.329674206851095</v>
      </c>
      <c r="I5272">
        <v>67.087256453362798</v>
      </c>
    </row>
    <row r="5273" spans="1:9" x14ac:dyDescent="0.15">
      <c r="A5273" t="s">
        <v>202</v>
      </c>
      <c r="B5273" t="s">
        <v>351</v>
      </c>
      <c r="C5273" t="s">
        <v>21</v>
      </c>
      <c r="D5273" t="s">
        <v>204</v>
      </c>
      <c r="E5273" t="s">
        <v>167</v>
      </c>
      <c r="F5273">
        <v>2011</v>
      </c>
      <c r="G5273">
        <v>69.638256725902593</v>
      </c>
      <c r="H5273">
        <v>72.325269152370694</v>
      </c>
      <c r="I5273">
        <v>66.647992527643694</v>
      </c>
    </row>
    <row r="5274" spans="1:9" x14ac:dyDescent="0.15">
      <c r="A5274" t="s">
        <v>202</v>
      </c>
      <c r="B5274" t="s">
        <v>351</v>
      </c>
      <c r="C5274" t="s">
        <v>1</v>
      </c>
      <c r="D5274" t="s">
        <v>204</v>
      </c>
      <c r="E5274" t="s">
        <v>167</v>
      </c>
      <c r="F5274">
        <v>2011</v>
      </c>
      <c r="G5274">
        <v>70.956172153206396</v>
      </c>
      <c r="H5274">
        <v>74.141961616103103</v>
      </c>
      <c r="I5274">
        <v>67.268791369100398</v>
      </c>
    </row>
    <row r="5275" spans="1:9" x14ac:dyDescent="0.15">
      <c r="A5275" t="s">
        <v>202</v>
      </c>
      <c r="B5275" t="s">
        <v>351</v>
      </c>
      <c r="C5275" t="s">
        <v>205</v>
      </c>
      <c r="D5275" t="s">
        <v>204</v>
      </c>
      <c r="E5275" t="s">
        <v>167</v>
      </c>
      <c r="F5275">
        <v>2011</v>
      </c>
      <c r="G5275">
        <v>70.321648551612398</v>
      </c>
      <c r="H5275">
        <v>73.211071780651295</v>
      </c>
      <c r="I5275">
        <v>66.941635119215405</v>
      </c>
    </row>
    <row r="5276" spans="1:9" x14ac:dyDescent="0.15">
      <c r="A5276" t="s">
        <v>202</v>
      </c>
      <c r="B5276" t="s">
        <v>352</v>
      </c>
      <c r="C5276" t="s">
        <v>21</v>
      </c>
      <c r="D5276" t="s">
        <v>204</v>
      </c>
      <c r="E5276" t="s">
        <v>167</v>
      </c>
      <c r="F5276">
        <v>2011</v>
      </c>
      <c r="G5276">
        <v>69.661511238567797</v>
      </c>
      <c r="H5276">
        <v>72.292137212289006</v>
      </c>
      <c r="I5276">
        <v>66.638607069846401</v>
      </c>
    </row>
    <row r="5277" spans="1:9" x14ac:dyDescent="0.15">
      <c r="A5277" t="s">
        <v>202</v>
      </c>
      <c r="B5277" t="s">
        <v>352</v>
      </c>
      <c r="C5277" t="s">
        <v>1</v>
      </c>
      <c r="D5277" t="s">
        <v>204</v>
      </c>
      <c r="E5277" t="s">
        <v>167</v>
      </c>
      <c r="F5277">
        <v>2011</v>
      </c>
      <c r="G5277">
        <v>70.923090478481697</v>
      </c>
      <c r="H5277">
        <v>74.073656040887897</v>
      </c>
      <c r="I5277">
        <v>67.312057644073903</v>
      </c>
    </row>
    <row r="5278" spans="1:9" x14ac:dyDescent="0.15">
      <c r="A5278" t="s">
        <v>202</v>
      </c>
      <c r="B5278" t="s">
        <v>352</v>
      </c>
      <c r="C5278" t="s">
        <v>205</v>
      </c>
      <c r="D5278" t="s">
        <v>204</v>
      </c>
      <c r="E5278" t="s">
        <v>167</v>
      </c>
      <c r="F5278">
        <v>2011</v>
      </c>
      <c r="G5278">
        <v>70.333624198462303</v>
      </c>
      <c r="H5278">
        <v>73.187723071381299</v>
      </c>
      <c r="I5278">
        <v>66.998950468116902</v>
      </c>
    </row>
    <row r="5279" spans="1:9" x14ac:dyDescent="0.15">
      <c r="A5279" t="s">
        <v>202</v>
      </c>
      <c r="B5279" t="s">
        <v>353</v>
      </c>
      <c r="C5279" t="s">
        <v>21</v>
      </c>
      <c r="D5279" t="s">
        <v>204</v>
      </c>
      <c r="E5279" t="s">
        <v>167</v>
      </c>
      <c r="F5279">
        <v>2011</v>
      </c>
      <c r="G5279">
        <v>69.330741849491901</v>
      </c>
      <c r="H5279">
        <v>71.890316490915097</v>
      </c>
      <c r="I5279">
        <v>66.287877011650494</v>
      </c>
    </row>
    <row r="5280" spans="1:9" x14ac:dyDescent="0.15">
      <c r="A5280" t="s">
        <v>202</v>
      </c>
      <c r="B5280" t="s">
        <v>353</v>
      </c>
      <c r="C5280" t="s">
        <v>1</v>
      </c>
      <c r="D5280" t="s">
        <v>204</v>
      </c>
      <c r="E5280" t="s">
        <v>167</v>
      </c>
      <c r="F5280">
        <v>2011</v>
      </c>
      <c r="G5280">
        <v>70.706742453849799</v>
      </c>
      <c r="H5280">
        <v>73.8466653058221</v>
      </c>
      <c r="I5280">
        <v>67.056683049279499</v>
      </c>
    </row>
    <row r="5281" spans="1:9" x14ac:dyDescent="0.15">
      <c r="A5281" t="s">
        <v>202</v>
      </c>
      <c r="B5281" t="s">
        <v>353</v>
      </c>
      <c r="C5281" t="s">
        <v>205</v>
      </c>
      <c r="D5281" t="s">
        <v>204</v>
      </c>
      <c r="E5281" t="s">
        <v>167</v>
      </c>
      <c r="F5281">
        <v>2011</v>
      </c>
      <c r="G5281">
        <v>70.053394710639694</v>
      </c>
      <c r="H5281">
        <v>72.858791172326903</v>
      </c>
      <c r="I5281">
        <v>66.757522695130305</v>
      </c>
    </row>
    <row r="5282" spans="1:9" x14ac:dyDescent="0.15">
      <c r="A5282" t="s">
        <v>202</v>
      </c>
      <c r="B5282" t="s">
        <v>354</v>
      </c>
      <c r="C5282" t="s">
        <v>21</v>
      </c>
      <c r="D5282" t="s">
        <v>204</v>
      </c>
      <c r="E5282" t="s">
        <v>167</v>
      </c>
      <c r="F5282">
        <v>2011</v>
      </c>
      <c r="G5282">
        <v>69.658328821594495</v>
      </c>
      <c r="H5282">
        <v>72.342477102452307</v>
      </c>
      <c r="I5282">
        <v>66.605925963265506</v>
      </c>
    </row>
    <row r="5283" spans="1:9" x14ac:dyDescent="0.15">
      <c r="A5283" t="s">
        <v>202</v>
      </c>
      <c r="B5283" t="s">
        <v>354</v>
      </c>
      <c r="C5283" t="s">
        <v>1</v>
      </c>
      <c r="D5283" t="s">
        <v>204</v>
      </c>
      <c r="E5283" t="s">
        <v>167</v>
      </c>
      <c r="F5283">
        <v>2011</v>
      </c>
      <c r="G5283">
        <v>71.376453581028301</v>
      </c>
      <c r="H5283">
        <v>74.530996454033996</v>
      </c>
      <c r="I5283">
        <v>67.708450955298304</v>
      </c>
    </row>
    <row r="5284" spans="1:9" x14ac:dyDescent="0.15">
      <c r="A5284" t="s">
        <v>202</v>
      </c>
      <c r="B5284" t="s">
        <v>354</v>
      </c>
      <c r="C5284" t="s">
        <v>205</v>
      </c>
      <c r="D5284" t="s">
        <v>204</v>
      </c>
      <c r="E5284" t="s">
        <v>167</v>
      </c>
      <c r="F5284">
        <v>2011</v>
      </c>
      <c r="G5284">
        <v>70.551311263820693</v>
      </c>
      <c r="H5284">
        <v>73.402358859661305</v>
      </c>
      <c r="I5284">
        <v>67.169390718955796</v>
      </c>
    </row>
    <row r="5285" spans="1:9" x14ac:dyDescent="0.15">
      <c r="A5285" t="s">
        <v>202</v>
      </c>
      <c r="B5285" t="s">
        <v>355</v>
      </c>
      <c r="C5285" t="s">
        <v>21</v>
      </c>
      <c r="D5285" t="s">
        <v>204</v>
      </c>
      <c r="E5285" t="s">
        <v>167</v>
      </c>
      <c r="F5285">
        <v>2011</v>
      </c>
      <c r="G5285">
        <v>68.865611282083094</v>
      </c>
      <c r="H5285">
        <v>71.4002776335454</v>
      </c>
      <c r="I5285">
        <v>65.894133833902799</v>
      </c>
    </row>
    <row r="5286" spans="1:9" x14ac:dyDescent="0.15">
      <c r="A5286" t="s">
        <v>202</v>
      </c>
      <c r="B5286" t="s">
        <v>355</v>
      </c>
      <c r="C5286" t="s">
        <v>1</v>
      </c>
      <c r="D5286" t="s">
        <v>204</v>
      </c>
      <c r="E5286" t="s">
        <v>167</v>
      </c>
      <c r="F5286">
        <v>2011</v>
      </c>
      <c r="G5286">
        <v>70.384832564135195</v>
      </c>
      <c r="H5286">
        <v>73.489798389209696</v>
      </c>
      <c r="I5286">
        <v>66.811277358289999</v>
      </c>
    </row>
    <row r="5287" spans="1:9" x14ac:dyDescent="0.15">
      <c r="A5287" t="s">
        <v>202</v>
      </c>
      <c r="B5287" t="s">
        <v>355</v>
      </c>
      <c r="C5287" t="s">
        <v>205</v>
      </c>
      <c r="D5287" t="s">
        <v>204</v>
      </c>
      <c r="E5287" t="s">
        <v>167</v>
      </c>
      <c r="F5287">
        <v>2011</v>
      </c>
      <c r="G5287">
        <v>69.667955862952297</v>
      </c>
      <c r="H5287">
        <v>72.489169960744604</v>
      </c>
      <c r="I5287">
        <v>66.376781715243396</v>
      </c>
    </row>
    <row r="5288" spans="1:9" x14ac:dyDescent="0.15">
      <c r="A5288" t="s">
        <v>202</v>
      </c>
      <c r="B5288" t="s">
        <v>356</v>
      </c>
      <c r="C5288" t="s">
        <v>21</v>
      </c>
      <c r="D5288" t="s">
        <v>204</v>
      </c>
      <c r="E5288" t="s">
        <v>167</v>
      </c>
      <c r="F5288">
        <v>2011</v>
      </c>
      <c r="G5288">
        <v>69.4459828128835</v>
      </c>
      <c r="H5288">
        <v>72.063925387525899</v>
      </c>
      <c r="I5288">
        <v>66.400018158738902</v>
      </c>
    </row>
    <row r="5289" spans="1:9" x14ac:dyDescent="0.15">
      <c r="A5289" t="s">
        <v>202</v>
      </c>
      <c r="B5289" t="s">
        <v>356</v>
      </c>
      <c r="C5289" t="s">
        <v>1</v>
      </c>
      <c r="D5289" t="s">
        <v>204</v>
      </c>
      <c r="E5289" t="s">
        <v>167</v>
      </c>
      <c r="F5289">
        <v>2011</v>
      </c>
      <c r="G5289">
        <v>70.676219588381102</v>
      </c>
      <c r="H5289">
        <v>73.835531705033702</v>
      </c>
      <c r="I5289">
        <v>67.054506982332896</v>
      </c>
    </row>
    <row r="5290" spans="1:9" x14ac:dyDescent="0.15">
      <c r="A5290" t="s">
        <v>202</v>
      </c>
      <c r="B5290" t="s">
        <v>356</v>
      </c>
      <c r="C5290" t="s">
        <v>205</v>
      </c>
      <c r="D5290" t="s">
        <v>204</v>
      </c>
      <c r="E5290" t="s">
        <v>167</v>
      </c>
      <c r="F5290">
        <v>2011</v>
      </c>
      <c r="G5290">
        <v>70.085934669171394</v>
      </c>
      <c r="H5290">
        <v>72.932881071376201</v>
      </c>
      <c r="I5290">
        <v>66.714622313665103</v>
      </c>
    </row>
    <row r="5291" spans="1:9" x14ac:dyDescent="0.15">
      <c r="A5291" t="s">
        <v>202</v>
      </c>
      <c r="B5291" t="s">
        <v>357</v>
      </c>
      <c r="C5291" t="s">
        <v>21</v>
      </c>
      <c r="D5291" t="s">
        <v>204</v>
      </c>
      <c r="E5291" t="s">
        <v>167</v>
      </c>
      <c r="F5291">
        <v>2011</v>
      </c>
      <c r="G5291">
        <v>68.356705240762494</v>
      </c>
      <c r="H5291">
        <v>70.927293588863904</v>
      </c>
      <c r="I5291">
        <v>65.431570338923606</v>
      </c>
    </row>
    <row r="5292" spans="1:9" x14ac:dyDescent="0.15">
      <c r="A5292" t="s">
        <v>202</v>
      </c>
      <c r="B5292" t="s">
        <v>357</v>
      </c>
      <c r="C5292" t="s">
        <v>1</v>
      </c>
      <c r="D5292" t="s">
        <v>204</v>
      </c>
      <c r="E5292" t="s">
        <v>167</v>
      </c>
      <c r="F5292">
        <v>2011</v>
      </c>
      <c r="G5292">
        <v>69.904205495109494</v>
      </c>
      <c r="H5292">
        <v>72.977426724625502</v>
      </c>
      <c r="I5292">
        <v>66.430227950084003</v>
      </c>
    </row>
    <row r="5293" spans="1:9" x14ac:dyDescent="0.15">
      <c r="A5293" t="s">
        <v>202</v>
      </c>
      <c r="B5293" t="s">
        <v>357</v>
      </c>
      <c r="C5293" t="s">
        <v>205</v>
      </c>
      <c r="D5293" t="s">
        <v>204</v>
      </c>
      <c r="E5293" t="s">
        <v>167</v>
      </c>
      <c r="F5293">
        <v>2011</v>
      </c>
      <c r="G5293">
        <v>69.178243733914798</v>
      </c>
      <c r="H5293">
        <v>71.966954334239702</v>
      </c>
      <c r="I5293">
        <v>65.936842836593101</v>
      </c>
    </row>
    <row r="5294" spans="1:9" x14ac:dyDescent="0.15">
      <c r="A5294" t="s">
        <v>202</v>
      </c>
      <c r="B5294" t="s">
        <v>358</v>
      </c>
      <c r="C5294" t="s">
        <v>21</v>
      </c>
      <c r="D5294" t="s">
        <v>204</v>
      </c>
      <c r="E5294" t="s">
        <v>167</v>
      </c>
      <c r="F5294">
        <v>2011</v>
      </c>
      <c r="G5294">
        <v>67.655652734580201</v>
      </c>
      <c r="H5294">
        <v>70.173276625050605</v>
      </c>
      <c r="I5294">
        <v>64.714475261224095</v>
      </c>
    </row>
    <row r="5295" spans="1:9" x14ac:dyDescent="0.15">
      <c r="A5295" t="s">
        <v>202</v>
      </c>
      <c r="B5295" t="s">
        <v>358</v>
      </c>
      <c r="C5295" t="s">
        <v>1</v>
      </c>
      <c r="D5295" t="s">
        <v>204</v>
      </c>
      <c r="E5295" t="s">
        <v>167</v>
      </c>
      <c r="F5295">
        <v>2011</v>
      </c>
      <c r="G5295">
        <v>69.538965977626603</v>
      </c>
      <c r="H5295">
        <v>72.607109828145596</v>
      </c>
      <c r="I5295">
        <v>65.912230301582895</v>
      </c>
    </row>
    <row r="5296" spans="1:9" x14ac:dyDescent="0.15">
      <c r="A5296" t="s">
        <v>202</v>
      </c>
      <c r="B5296" t="s">
        <v>358</v>
      </c>
      <c r="C5296" t="s">
        <v>205</v>
      </c>
      <c r="D5296" t="s">
        <v>204</v>
      </c>
      <c r="E5296" t="s">
        <v>167</v>
      </c>
      <c r="F5296">
        <v>2011</v>
      </c>
      <c r="G5296">
        <v>68.616775422139298</v>
      </c>
      <c r="H5296">
        <v>71.370833363321793</v>
      </c>
      <c r="I5296">
        <v>65.3294784489823</v>
      </c>
    </row>
    <row r="5297" spans="1:9" x14ac:dyDescent="0.15">
      <c r="A5297" t="s">
        <v>202</v>
      </c>
      <c r="B5297" t="s">
        <v>359</v>
      </c>
      <c r="C5297" t="s">
        <v>21</v>
      </c>
      <c r="D5297" t="s">
        <v>204</v>
      </c>
      <c r="E5297" t="s">
        <v>167</v>
      </c>
      <c r="F5297">
        <v>2011</v>
      </c>
      <c r="G5297">
        <v>67.863984700546993</v>
      </c>
      <c r="H5297">
        <v>70.423083872267</v>
      </c>
      <c r="I5297">
        <v>64.884518542649801</v>
      </c>
    </row>
    <row r="5298" spans="1:9" x14ac:dyDescent="0.15">
      <c r="A5298" t="s">
        <v>202</v>
      </c>
      <c r="B5298" t="s">
        <v>359</v>
      </c>
      <c r="C5298" t="s">
        <v>1</v>
      </c>
      <c r="D5298" t="s">
        <v>204</v>
      </c>
      <c r="E5298" t="s">
        <v>167</v>
      </c>
      <c r="F5298">
        <v>2011</v>
      </c>
      <c r="G5298">
        <v>69.745111103044096</v>
      </c>
      <c r="H5298">
        <v>72.837950431286302</v>
      </c>
      <c r="I5298">
        <v>66.170606190258496</v>
      </c>
    </row>
    <row r="5299" spans="1:9" x14ac:dyDescent="0.15">
      <c r="A5299" t="s">
        <v>202</v>
      </c>
      <c r="B5299" t="s">
        <v>359</v>
      </c>
      <c r="C5299" t="s">
        <v>205</v>
      </c>
      <c r="D5299" t="s">
        <v>204</v>
      </c>
      <c r="E5299" t="s">
        <v>167</v>
      </c>
      <c r="F5299">
        <v>2011</v>
      </c>
      <c r="G5299">
        <v>68.806012417766695</v>
      </c>
      <c r="H5299">
        <v>71.623513263718493</v>
      </c>
      <c r="I5299">
        <v>65.554928358859996</v>
      </c>
    </row>
    <row r="5300" spans="1:9" x14ac:dyDescent="0.15">
      <c r="A5300" t="s">
        <v>202</v>
      </c>
      <c r="B5300" t="s">
        <v>360</v>
      </c>
      <c r="C5300" t="s">
        <v>21</v>
      </c>
      <c r="D5300" t="s">
        <v>204</v>
      </c>
      <c r="E5300" t="s">
        <v>167</v>
      </c>
      <c r="F5300">
        <v>2011</v>
      </c>
      <c r="G5300">
        <v>71.103908886098395</v>
      </c>
      <c r="H5300">
        <v>73.822468775289707</v>
      </c>
      <c r="I5300">
        <v>67.925147947686398</v>
      </c>
    </row>
    <row r="5301" spans="1:9" x14ac:dyDescent="0.15">
      <c r="A5301" t="s">
        <v>202</v>
      </c>
      <c r="B5301" t="s">
        <v>360</v>
      </c>
      <c r="C5301" t="s">
        <v>1</v>
      </c>
      <c r="D5301" t="s">
        <v>204</v>
      </c>
      <c r="E5301" t="s">
        <v>167</v>
      </c>
      <c r="F5301">
        <v>2011</v>
      </c>
      <c r="G5301">
        <v>72.236134735760899</v>
      </c>
      <c r="H5301">
        <v>75.517254771264902</v>
      </c>
      <c r="I5301">
        <v>68.558365195409493</v>
      </c>
    </row>
    <row r="5302" spans="1:9" x14ac:dyDescent="0.15">
      <c r="A5302" t="s">
        <v>202</v>
      </c>
      <c r="B5302" t="s">
        <v>360</v>
      </c>
      <c r="C5302" t="s">
        <v>205</v>
      </c>
      <c r="D5302" t="s">
        <v>204</v>
      </c>
      <c r="E5302" t="s">
        <v>167</v>
      </c>
      <c r="F5302">
        <v>2011</v>
      </c>
      <c r="G5302">
        <v>71.739706386378899</v>
      </c>
      <c r="H5302">
        <v>74.735573091050497</v>
      </c>
      <c r="I5302">
        <v>68.373593752980597</v>
      </c>
    </row>
    <row r="5303" spans="1:9" x14ac:dyDescent="0.15">
      <c r="A5303" t="s">
        <v>202</v>
      </c>
      <c r="B5303" t="s">
        <v>361</v>
      </c>
      <c r="C5303" t="s">
        <v>21</v>
      </c>
      <c r="D5303" t="s">
        <v>204</v>
      </c>
      <c r="E5303" t="s">
        <v>167</v>
      </c>
      <c r="F5303">
        <v>2011</v>
      </c>
      <c r="G5303">
        <v>70.784559368198003</v>
      </c>
      <c r="H5303">
        <v>73.613602530360595</v>
      </c>
      <c r="I5303">
        <v>67.566632788138804</v>
      </c>
    </row>
    <row r="5304" spans="1:9" x14ac:dyDescent="0.15">
      <c r="A5304" t="s">
        <v>202</v>
      </c>
      <c r="B5304" t="s">
        <v>361</v>
      </c>
      <c r="C5304" t="s">
        <v>1</v>
      </c>
      <c r="D5304" t="s">
        <v>204</v>
      </c>
      <c r="E5304" t="s">
        <v>167</v>
      </c>
      <c r="F5304">
        <v>2011</v>
      </c>
      <c r="G5304">
        <v>72.031950458525102</v>
      </c>
      <c r="H5304">
        <v>75.273215450586903</v>
      </c>
      <c r="I5304">
        <v>68.276699896155407</v>
      </c>
    </row>
    <row r="5305" spans="1:9" x14ac:dyDescent="0.15">
      <c r="A5305" t="s">
        <v>202</v>
      </c>
      <c r="B5305" t="s">
        <v>361</v>
      </c>
      <c r="C5305" t="s">
        <v>205</v>
      </c>
      <c r="D5305" t="s">
        <v>204</v>
      </c>
      <c r="E5305" t="s">
        <v>167</v>
      </c>
      <c r="F5305">
        <v>2011</v>
      </c>
      <c r="G5305">
        <v>71.426405913954696</v>
      </c>
      <c r="H5305">
        <v>74.461985407215806</v>
      </c>
      <c r="I5305">
        <v>67.967979832086797</v>
      </c>
    </row>
    <row r="5306" spans="1:9" x14ac:dyDescent="0.15">
      <c r="A5306" t="s">
        <v>202</v>
      </c>
      <c r="B5306" t="s">
        <v>362</v>
      </c>
      <c r="C5306" t="s">
        <v>21</v>
      </c>
      <c r="D5306" t="s">
        <v>204</v>
      </c>
      <c r="E5306" t="s">
        <v>167</v>
      </c>
      <c r="F5306">
        <v>2011</v>
      </c>
      <c r="G5306">
        <v>69.891141158036106</v>
      </c>
      <c r="H5306">
        <v>72.541156481774095</v>
      </c>
      <c r="I5306">
        <v>66.888431412735599</v>
      </c>
    </row>
    <row r="5307" spans="1:9" x14ac:dyDescent="0.15">
      <c r="A5307" t="s">
        <v>202</v>
      </c>
      <c r="B5307" t="s">
        <v>362</v>
      </c>
      <c r="C5307" t="s">
        <v>1</v>
      </c>
      <c r="D5307" t="s">
        <v>204</v>
      </c>
      <c r="E5307" t="s">
        <v>167</v>
      </c>
      <c r="F5307">
        <v>2011</v>
      </c>
      <c r="G5307">
        <v>71.434544278244005</v>
      </c>
      <c r="H5307">
        <v>74.535909049203795</v>
      </c>
      <c r="I5307">
        <v>67.835994580988299</v>
      </c>
    </row>
    <row r="5308" spans="1:9" x14ac:dyDescent="0.15">
      <c r="A5308" t="s">
        <v>202</v>
      </c>
      <c r="B5308" t="s">
        <v>362</v>
      </c>
      <c r="C5308" t="s">
        <v>205</v>
      </c>
      <c r="D5308" t="s">
        <v>204</v>
      </c>
      <c r="E5308" t="s">
        <v>167</v>
      </c>
      <c r="F5308">
        <v>2011</v>
      </c>
      <c r="G5308">
        <v>70.719986827959104</v>
      </c>
      <c r="H5308">
        <v>73.605593528795694</v>
      </c>
      <c r="I5308">
        <v>67.411100469837507</v>
      </c>
    </row>
    <row r="5309" spans="1:9" x14ac:dyDescent="0.15">
      <c r="A5309" t="s">
        <v>202</v>
      </c>
      <c r="B5309" t="s">
        <v>363</v>
      </c>
      <c r="C5309" t="s">
        <v>21</v>
      </c>
      <c r="D5309" t="s">
        <v>204</v>
      </c>
      <c r="E5309" t="s">
        <v>167</v>
      </c>
      <c r="F5309">
        <v>2011</v>
      </c>
      <c r="G5309">
        <v>69.400952784344398</v>
      </c>
      <c r="H5309">
        <v>72.158280663136793</v>
      </c>
      <c r="I5309">
        <v>66.154905300415095</v>
      </c>
    </row>
    <row r="5310" spans="1:9" x14ac:dyDescent="0.15">
      <c r="A5310" t="s">
        <v>202</v>
      </c>
      <c r="B5310" t="s">
        <v>363</v>
      </c>
      <c r="C5310" t="s">
        <v>1</v>
      </c>
      <c r="D5310" t="s">
        <v>204</v>
      </c>
      <c r="E5310" t="s">
        <v>167</v>
      </c>
      <c r="F5310">
        <v>2011</v>
      </c>
      <c r="G5310">
        <v>71.223912898264004</v>
      </c>
      <c r="H5310">
        <v>74.465172445575206</v>
      </c>
      <c r="I5310">
        <v>67.2891005586511</v>
      </c>
    </row>
    <row r="5311" spans="1:9" x14ac:dyDescent="0.15">
      <c r="A5311" t="s">
        <v>202</v>
      </c>
      <c r="B5311" t="s">
        <v>363</v>
      </c>
      <c r="C5311" t="s">
        <v>205</v>
      </c>
      <c r="D5311" t="s">
        <v>204</v>
      </c>
      <c r="E5311" t="s">
        <v>167</v>
      </c>
      <c r="F5311">
        <v>2011</v>
      </c>
      <c r="G5311">
        <v>70.318196635857305</v>
      </c>
      <c r="H5311">
        <v>73.284465468368495</v>
      </c>
      <c r="I5311">
        <v>66.784739295013907</v>
      </c>
    </row>
    <row r="5312" spans="1:9" x14ac:dyDescent="0.15">
      <c r="A5312" t="s">
        <v>202</v>
      </c>
      <c r="B5312" t="s">
        <v>364</v>
      </c>
      <c r="C5312" t="s">
        <v>21</v>
      </c>
      <c r="D5312" t="s">
        <v>204</v>
      </c>
      <c r="E5312" t="s">
        <v>167</v>
      </c>
      <c r="F5312">
        <v>2011</v>
      </c>
      <c r="G5312">
        <v>70.048286006634498</v>
      </c>
      <c r="H5312">
        <v>72.579124243000095</v>
      </c>
      <c r="I5312">
        <v>66.918773782962205</v>
      </c>
    </row>
    <row r="5313" spans="1:9" x14ac:dyDescent="0.15">
      <c r="A5313" t="s">
        <v>202</v>
      </c>
      <c r="B5313" t="s">
        <v>364</v>
      </c>
      <c r="C5313" t="s">
        <v>1</v>
      </c>
      <c r="D5313" t="s">
        <v>204</v>
      </c>
      <c r="E5313" t="s">
        <v>167</v>
      </c>
      <c r="F5313">
        <v>2011</v>
      </c>
      <c r="G5313">
        <v>71.405892232745401</v>
      </c>
      <c r="H5313">
        <v>74.570233034403401</v>
      </c>
      <c r="I5313">
        <v>67.757361373979407</v>
      </c>
    </row>
    <row r="5314" spans="1:9" x14ac:dyDescent="0.15">
      <c r="A5314" t="s">
        <v>202</v>
      </c>
      <c r="B5314" t="s">
        <v>364</v>
      </c>
      <c r="C5314" t="s">
        <v>205</v>
      </c>
      <c r="D5314" t="s">
        <v>204</v>
      </c>
      <c r="E5314" t="s">
        <v>167</v>
      </c>
      <c r="F5314">
        <v>2011</v>
      </c>
      <c r="G5314">
        <v>70.786051768693696</v>
      </c>
      <c r="H5314">
        <v>73.682757795793506</v>
      </c>
      <c r="I5314">
        <v>67.366743217247404</v>
      </c>
    </row>
  </sheetData>
  <autoFilter ref="A1:I5314" xr:uid="{F90E04C7-9FEE-AA46-A55A-7DC4D72CEA7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FE8F2-2BB1-784E-A358-B565E964253D}">
  <dimension ref="A1"/>
  <sheetViews>
    <sheetView workbookViewId="0"/>
  </sheetViews>
  <sheetFormatPr baseColWidth="10" defaultRowHeight="11" x14ac:dyDescent="0.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1CBB4-841D-9646-ADC9-2E501573D5AD}">
  <dimension ref="A1"/>
  <sheetViews>
    <sheetView workbookViewId="0"/>
  </sheetViews>
  <sheetFormatPr baseColWidth="10" defaultRowHeight="11" x14ac:dyDescent="0.1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59999389629810485"/>
  </sheetPr>
  <dimension ref="B2:F9"/>
  <sheetViews>
    <sheetView tabSelected="1" workbookViewId="0">
      <selection activeCell="C28" sqref="C28"/>
    </sheetView>
  </sheetViews>
  <sheetFormatPr baseColWidth="10" defaultColWidth="9" defaultRowHeight="13" x14ac:dyDescent="0.15"/>
  <cols>
    <col min="1" max="1" width="9" style="80"/>
    <col min="2" max="2" width="15.59765625" style="80" customWidth="1" collapsed="1"/>
    <col min="3" max="3" width="30.59765625" style="80" customWidth="1" collapsed="1"/>
    <col min="4" max="16384" width="9" style="80"/>
  </cols>
  <sheetData>
    <row r="2" spans="2:6" ht="11.25" customHeight="1" x14ac:dyDescent="0.15"/>
    <row r="3" spans="2:6" ht="12.75" customHeight="1" x14ac:dyDescent="0.15">
      <c r="B3" s="81" t="s">
        <v>168</v>
      </c>
      <c r="C3" s="82"/>
    </row>
    <row r="4" spans="2:6" x14ac:dyDescent="0.15">
      <c r="B4" s="81" t="s">
        <v>165</v>
      </c>
      <c r="C4" s="82" t="s">
        <v>121</v>
      </c>
    </row>
    <row r="5" spans="2:6" ht="12.75" customHeight="1" x14ac:dyDescent="0.15">
      <c r="B5" s="81" t="s">
        <v>169</v>
      </c>
      <c r="C5" s="82" t="s">
        <v>93</v>
      </c>
      <c r="F5" s="79"/>
    </row>
    <row r="6" spans="2:6" x14ac:dyDescent="0.15">
      <c r="B6" s="81" t="s">
        <v>170</v>
      </c>
      <c r="C6" s="82">
        <v>2021</v>
      </c>
    </row>
    <row r="7" spans="2:6" x14ac:dyDescent="0.15">
      <c r="B7" s="81" t="s">
        <v>171</v>
      </c>
      <c r="C7" s="82">
        <v>2023</v>
      </c>
    </row>
    <row r="8" spans="2:6" x14ac:dyDescent="0.15">
      <c r="B8" s="81" t="s">
        <v>172</v>
      </c>
      <c r="C8" s="82">
        <v>2028</v>
      </c>
    </row>
    <row r="9" spans="2:6" ht="11.25" customHeight="1" x14ac:dyDescent="0.15">
      <c r="B9" s="81" t="s">
        <v>173</v>
      </c>
      <c r="C9" s="82">
        <v>2033</v>
      </c>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00000000}">
          <x14:formula1>
            <xm:f>List!$A$2:$A$19</xm:f>
          </x14:formula1>
          <xm:sqref>C4</xm:sqref>
        </x14:dataValidation>
        <x14:dataValidation type="list" allowBlank="1" showInputMessage="1" showErrorMessage="1" xr:uid="{00000000-0002-0000-0100-000001000000}">
          <x14:formula1>
            <xm:f>List!$B$2:$B$2</xm:f>
          </x14:formula1>
          <xm:sqref>C5</xm:sqref>
        </x14:dataValidation>
        <x14:dataValidation type="list" allowBlank="1" showInputMessage="1" showErrorMessage="1" xr:uid="{00000000-0002-0000-0100-000002000000}">
          <x14:formula1>
            <xm:f>List!$C$2:$C$17</xm:f>
          </x14:formula1>
          <xm:sqref>C6:C9</xm:sqref>
        </x14:dataValidation>
        <x14:dataValidation type="list" allowBlank="1" showInputMessage="1" showErrorMessage="1" xr:uid="{00000000-0002-0000-0100-000006000000}">
          <x14:formula1>
            <xm:f>List!$A$2:$A$12</xm:f>
          </x14:formula1>
          <xm:sqref>C4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1C5B8-C0C3-D641-9E65-A2604D11EBA1}">
  <dimension ref="A1"/>
  <sheetViews>
    <sheetView workbookViewId="0"/>
  </sheetViews>
  <sheetFormatPr baseColWidth="10" defaultRowHeight="11" x14ac:dyDescent="0.1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0DFD1-ADAE-7044-A4E7-56D6364AFE13}">
  <sheetPr>
    <tabColor rgb="FF7030A0"/>
  </sheetPr>
  <dimension ref="A1"/>
  <sheetViews>
    <sheetView topLeftCell="A2" workbookViewId="0">
      <selection activeCell="H44" sqref="H44"/>
    </sheetView>
  </sheetViews>
  <sheetFormatPr baseColWidth="10" defaultRowHeight="11" x14ac:dyDescent="0.1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249977111117893"/>
  </sheetPr>
  <dimension ref="A1:AC64"/>
  <sheetViews>
    <sheetView workbookViewId="0">
      <selection activeCell="K16" sqref="K16"/>
    </sheetView>
  </sheetViews>
  <sheetFormatPr baseColWidth="10" defaultColWidth="9" defaultRowHeight="11" x14ac:dyDescent="0.15"/>
  <cols>
    <col min="1" max="1" width="1.3984375" style="30" customWidth="1" collapsed="1"/>
    <col min="2" max="2" width="5" style="30" customWidth="1" collapsed="1"/>
    <col min="3" max="3" width="10.59765625" style="30" customWidth="1" collapsed="1"/>
    <col min="4" max="4" width="8" style="30" customWidth="1" collapsed="1"/>
    <col min="5" max="7" width="6.59765625" style="30" customWidth="1" collapsed="1"/>
    <col min="8" max="8" width="2" style="30" customWidth="1" collapsed="1"/>
    <col min="9" max="9" width="5" style="30" customWidth="1" collapsed="1"/>
    <col min="10" max="10" width="10.796875" style="30" customWidth="1" collapsed="1"/>
    <col min="11" max="14" width="7.59765625" style="30" customWidth="1" collapsed="1"/>
    <col min="15" max="15" width="2" style="30" customWidth="1" collapsed="1"/>
    <col min="16" max="16" width="5" style="30" customWidth="1" collapsed="1"/>
    <col min="17" max="17" width="10.796875" style="30" customWidth="1" collapsed="1"/>
    <col min="18" max="21" width="7.59765625" style="30" customWidth="1" collapsed="1"/>
    <col min="22" max="22" width="2.19921875" style="30" customWidth="1" collapsed="1"/>
    <col min="23" max="23" width="8.796875" style="30" customWidth="1" collapsed="1"/>
    <col min="24" max="24" width="10.796875" style="30" customWidth="1" collapsed="1"/>
    <col min="25" max="28" width="7.59765625" style="30" customWidth="1" collapsed="1"/>
    <col min="29" max="29" width="2" style="30" customWidth="1" collapsed="1"/>
    <col min="30" max="16384" width="9" style="30" collapsed="1"/>
  </cols>
  <sheetData>
    <row r="1" spans="1:29" x14ac:dyDescent="0.15">
      <c r="B1" s="103"/>
      <c r="C1" s="103"/>
      <c r="D1" s="104"/>
      <c r="E1" s="105"/>
      <c r="F1" s="106"/>
    </row>
    <row r="2" spans="1:29" x14ac:dyDescent="0.15">
      <c r="B2" s="103" t="str">
        <f>CONCATENATE("This sheet contains unrounded population projections for ", Parameters!$C$4, " for years; ",Parameters!$C$6, ", ",Parameters!$C$7, ", ", Parameters!$C$8, " , and ", Parameters!$C$9,".")</f>
        <v>This sheet contains unrounded population projections for Mid Sussex for years; 2021, 2023, 2028 , and 2033.</v>
      </c>
      <c r="C2" s="103"/>
      <c r="D2" s="103"/>
      <c r="E2" s="103"/>
      <c r="F2" s="103"/>
      <c r="G2" s="103"/>
      <c r="H2" s="103"/>
      <c r="I2" s="103"/>
      <c r="J2" s="103"/>
      <c r="K2" s="103"/>
      <c r="L2" s="103"/>
      <c r="M2" s="103"/>
      <c r="N2" s="103"/>
      <c r="O2" s="103"/>
      <c r="P2" s="103"/>
      <c r="Q2" s="103"/>
      <c r="R2" s="103"/>
      <c r="S2" s="103"/>
      <c r="T2" s="103"/>
      <c r="U2" s="103"/>
      <c r="V2" s="103"/>
      <c r="W2" s="103"/>
      <c r="X2" s="103"/>
      <c r="Y2" s="103"/>
      <c r="Z2" s="103"/>
      <c r="AA2" s="103"/>
      <c r="AB2" s="103"/>
    </row>
    <row r="3" spans="1:29" x14ac:dyDescent="0.15">
      <c r="B3" s="107" t="s">
        <v>50</v>
      </c>
      <c r="C3" s="107"/>
      <c r="D3" s="107"/>
      <c r="E3" s="107"/>
      <c r="F3" s="107"/>
      <c r="G3" s="107"/>
      <c r="H3" s="107"/>
      <c r="I3" s="107"/>
      <c r="J3" s="107"/>
      <c r="K3" s="107"/>
      <c r="L3" s="107"/>
      <c r="M3" s="107"/>
      <c r="N3" s="107"/>
      <c r="O3" s="107"/>
      <c r="P3" s="107"/>
      <c r="Q3" s="107"/>
      <c r="R3" s="107"/>
      <c r="S3" s="107"/>
      <c r="T3" s="107"/>
      <c r="U3" s="107"/>
      <c r="V3" s="107"/>
      <c r="W3" s="107"/>
      <c r="X3" s="107"/>
      <c r="Y3" s="107"/>
      <c r="Z3" s="107"/>
      <c r="AA3" s="107"/>
      <c r="AB3" s="107"/>
    </row>
    <row r="4" spans="1:29" x14ac:dyDescent="0.15">
      <c r="B4" s="3"/>
      <c r="C4" s="3"/>
      <c r="D4" s="3"/>
      <c r="E4" s="3"/>
      <c r="F4" s="3"/>
      <c r="G4" s="3"/>
      <c r="H4" s="3"/>
      <c r="I4" s="3"/>
      <c r="J4" s="3"/>
      <c r="K4" s="3"/>
      <c r="L4" s="3"/>
      <c r="M4" s="3"/>
      <c r="N4" s="3"/>
      <c r="O4" s="3"/>
      <c r="P4" s="3"/>
      <c r="Q4" s="3"/>
      <c r="R4" s="3"/>
      <c r="S4" s="3"/>
      <c r="T4" s="3"/>
      <c r="U4" s="3"/>
      <c r="V4" s="3"/>
      <c r="W4" s="3"/>
      <c r="X4" s="3"/>
      <c r="Y4" s="3"/>
      <c r="Z4" s="3"/>
      <c r="AA4" s="3"/>
      <c r="AB4" s="3"/>
    </row>
    <row r="5" spans="1:29" ht="12.75" customHeight="1" x14ac:dyDescent="0.15">
      <c r="A5" s="2"/>
      <c r="B5" s="100" t="s">
        <v>51</v>
      </c>
      <c r="C5" s="100"/>
      <c r="D5" s="100"/>
      <c r="E5" s="100"/>
      <c r="F5" s="100"/>
      <c r="G5" s="100"/>
      <c r="H5" s="2"/>
      <c r="I5" s="100" t="s">
        <v>52</v>
      </c>
      <c r="J5" s="100"/>
      <c r="K5" s="100"/>
      <c r="L5" s="100"/>
      <c r="M5" s="100"/>
      <c r="N5" s="100"/>
      <c r="O5" s="2"/>
      <c r="P5" s="100" t="s">
        <v>53</v>
      </c>
      <c r="Q5" s="100"/>
      <c r="R5" s="100"/>
      <c r="S5" s="100"/>
      <c r="T5" s="100"/>
      <c r="U5" s="100"/>
      <c r="V5" s="2"/>
      <c r="W5" s="100" t="s">
        <v>54</v>
      </c>
      <c r="X5" s="100"/>
      <c r="Y5" s="100"/>
      <c r="Z5" s="100"/>
      <c r="AA5" s="100"/>
      <c r="AB5" s="100"/>
      <c r="AC5" s="2"/>
    </row>
    <row r="6" spans="1:29" x14ac:dyDescent="0.15">
      <c r="B6" s="27" t="s">
        <v>55</v>
      </c>
      <c r="C6" s="31" t="s">
        <v>56</v>
      </c>
      <c r="D6" s="28">
        <f>Parameters!$C$6</f>
        <v>2021</v>
      </c>
      <c r="E6" s="32">
        <f>Parameters!$C$7</f>
        <v>2023</v>
      </c>
      <c r="F6" s="32">
        <f>Parameters!$C$8</f>
        <v>2028</v>
      </c>
      <c r="G6" s="33">
        <f>Parameters!$C$9</f>
        <v>2033</v>
      </c>
      <c r="I6" s="27" t="s">
        <v>55</v>
      </c>
      <c r="J6" s="31" t="s">
        <v>56</v>
      </c>
      <c r="K6" s="28">
        <f>Parameters!$C$6</f>
        <v>2021</v>
      </c>
      <c r="L6" s="32">
        <f>Parameters!$C$7</f>
        <v>2023</v>
      </c>
      <c r="M6" s="32">
        <f>Parameters!$C$8</f>
        <v>2028</v>
      </c>
      <c r="N6" s="33">
        <f>Parameters!$C$9</f>
        <v>2033</v>
      </c>
      <c r="P6" s="27" t="s">
        <v>55</v>
      </c>
      <c r="Q6" s="31" t="s">
        <v>56</v>
      </c>
      <c r="R6" s="28">
        <f>Parameters!$C$6</f>
        <v>2021</v>
      </c>
      <c r="S6" s="32">
        <f>Parameters!$C$7</f>
        <v>2023</v>
      </c>
      <c r="T6" s="32">
        <f>Parameters!$C$8</f>
        <v>2028</v>
      </c>
      <c r="U6" s="33">
        <f>Parameters!$C$9</f>
        <v>2033</v>
      </c>
      <c r="W6" s="34" t="s">
        <v>55</v>
      </c>
      <c r="X6" s="35" t="s">
        <v>56</v>
      </c>
      <c r="Y6" s="36">
        <f>Parameters!$C$6</f>
        <v>2021</v>
      </c>
      <c r="Z6" s="37">
        <f>Parameters!$C$7</f>
        <v>2023</v>
      </c>
      <c r="AA6" s="37">
        <f>Parameters!$C$8</f>
        <v>2028</v>
      </c>
      <c r="AB6" s="38">
        <f>Parameters!$C$9</f>
        <v>2033</v>
      </c>
    </row>
    <row r="7" spans="1:29" ht="11.5" customHeight="1" x14ac:dyDescent="0.15">
      <c r="B7" s="94" t="s">
        <v>57</v>
      </c>
      <c r="C7" s="39" t="s">
        <v>2</v>
      </c>
      <c r="D7" s="40">
        <f>SUMIFS('Raw Data'!$H:$H,'Raw Data'!$A:$A,Parameters!$C$4,'Raw Data'!$G:$G,'Population tables'!$D$6,'Raw Data'!$I:$I,Parameters!$C$5,'Raw Data'!$E:$E,'Population tables'!$C7,'Raw Data'!$F:$F,"5 years")</f>
        <v>8722.851999999999</v>
      </c>
      <c r="E7" s="40">
        <f>SUMIFS('Raw Data'!$H:$H,'Raw Data'!$A:$A,Parameters!$C$4,'Raw Data'!$G:$G,'Population tables'!$E$6,'Raw Data'!$I:$I,Parameters!$C$5,'Raw Data'!$E:$E,'Population tables'!$C7,'Raw Data'!$F:$F,"5 years")</f>
        <v>8807.1539999999986</v>
      </c>
      <c r="F7" s="40">
        <f>SUMIFS('Raw Data'!$H:$H,'Raw Data'!$A:$A,Parameters!$C$4,'Raw Data'!$G:$G,'Population tables'!$F$6,'Raw Data'!$I:$I,Parameters!$C$5,'Raw Data'!$E:$E,'Population tables'!$C7,'Raw Data'!$F:$F,"5 years")</f>
        <v>8830.3820000000014</v>
      </c>
      <c r="G7" s="41">
        <f>SUMIFS('Raw Data'!$H:$H,'Raw Data'!$A:$A,Parameters!$C$4,'Raw Data'!$G:$G,'Population tables'!$G$6,'Raw Data'!$I:$I,Parameters!$C$5,'Raw Data'!$E:$E,'Population tables'!$C7,'Raw Data'!$F:$F,"5 years")</f>
        <v>8685.3629999999994</v>
      </c>
      <c r="I7" s="94" t="s">
        <v>57</v>
      </c>
      <c r="J7" s="39" t="s">
        <v>23</v>
      </c>
      <c r="K7" s="40">
        <f>SUMIFS('Raw Data'!$H:$H,'Raw Data'!$A:$A,Parameters!$C$4,'Raw Data'!$G:$G,'Population tables'!$K$6,'Raw Data'!$I:$I,Parameters!$C$5,'Raw Data'!$E:$E,'Population tables'!$J7,'Raw Data'!$F:$F,"10 years")</f>
        <v>18530.137000000002</v>
      </c>
      <c r="L7" s="40">
        <f>SUMIFS('Raw Data'!$H:$H,'Raw Data'!$A:$A,Parameters!$C$4,'Raw Data'!$G:$G,'Population tables'!$L$6,'Raw Data'!$I:$I,Parameters!$C$5,'Raw Data'!$E:$E,'Population tables'!$J7,'Raw Data'!$F:$F,"10 years")</f>
        <v>18622.014000000003</v>
      </c>
      <c r="M7" s="40">
        <f>SUMIFS('Raw Data'!$H:$H,'Raw Data'!$A:$A,Parameters!$C$4,'Raw Data'!$G:$G,'Population tables'!$M$6,'Raw Data'!$I:$I,Parameters!$C$5,'Raw Data'!$E:$E,'Population tables'!$J7,'Raw Data'!$F:$F,"10 years")</f>
        <v>18714.162</v>
      </c>
      <c r="N7" s="41">
        <f>SUMIFS('Raw Data'!$H:$H,'Raw Data'!$A:$A,Parameters!$C$4,'Raw Data'!$G:$G,'Population tables'!$N$6,'Raw Data'!$I:$I,Parameters!$C$5,'Raw Data'!$E:$E,'Population tables'!$J7,'Raw Data'!$F:$F,"10 years")</f>
        <v>18576.499</v>
      </c>
      <c r="P7" s="94" t="s">
        <v>57</v>
      </c>
      <c r="Q7" s="42" t="s">
        <v>2</v>
      </c>
      <c r="R7" s="40">
        <f>SUMIFS('Raw Data'!$H:$H,'Raw Data'!$A:$A,Parameters!$C$4,'Raw Data'!$G:$G,'Population tables'!$R$6,'Raw Data'!$I:$I,Parameters!$C$5,'Raw Data'!$E:$E,'Population tables'!$Q7,'Raw Data'!$F:$F,"5 years")</f>
        <v>8722.851999999999</v>
      </c>
      <c r="S7" s="40">
        <f>SUMIFS('Raw Data'!$H:$H,'Raw Data'!$A:$A,Parameters!$C$4,'Raw Data'!$G:$G,'Population tables'!$S$6,'Raw Data'!$I:$I,Parameters!$C$5,'Raw Data'!$E:$E,'Population tables'!$Q7,'Raw Data'!$F:$F,"5 years")</f>
        <v>8807.1539999999986</v>
      </c>
      <c r="T7" s="40">
        <f>SUMIFS('Raw Data'!$H:$H,'Raw Data'!$A:$A,Parameters!$C$4,'Raw Data'!$G:$G,'Population tables'!$T$6,'Raw Data'!$I:$I,Parameters!$C$5,'Raw Data'!$E:$E,'Population tables'!$Q7,'Raw Data'!$F:$F,"5 years")</f>
        <v>8830.3820000000014</v>
      </c>
      <c r="U7" s="41">
        <f>SUMIFS('Raw Data'!$H:$H,'Raw Data'!$A:$A,Parameters!$C$4,'Raw Data'!$G:$G,'Population tables'!$U$6,'Raw Data'!$I:$I,Parameters!$C$5,'Raw Data'!$E:$E,'Population tables'!$Q7,'Raw Data'!$F:$F,"5 years")</f>
        <v>8685.3629999999994</v>
      </c>
      <c r="W7" s="101" t="s">
        <v>57</v>
      </c>
      <c r="X7" s="42" t="s">
        <v>32</v>
      </c>
      <c r="Y7" s="40">
        <f>SUMIFS('Raw Data'!$H:$H,'Raw Data'!$A:$A,Parameters!$C$4,'Raw Data'!$G:$G,'Population tables'!$Y$6,'Raw Data'!$I:$I,Parameters!$C$5,'Raw Data'!$E:$E,'Population tables'!$X7,'Raw Data'!$F:$F,"broad years")</f>
        <v>34294.262999999999</v>
      </c>
      <c r="Z7" s="40">
        <f>SUMIFS('Raw Data'!$H:$H,'Raw Data'!$A:$A,Parameters!$C$4,'Raw Data'!$G:$G,'Population tables'!$Z$6,'Raw Data'!$I:$I,Parameters!$C$5,'Raw Data'!$E:$E,'Population tables'!$X7,'Raw Data'!$F:$F,"broad years")</f>
        <v>34940.619999999995</v>
      </c>
      <c r="AA7" s="40">
        <f>SUMIFS('Raw Data'!$H:$H,'Raw Data'!$A:$A,Parameters!$C$4,'Raw Data'!$G:$G,'Population tables'!$AA$6,'Raw Data'!$I:$I,Parameters!$C$5,'Raw Data'!$E:$E,'Population tables'!$X7,'Raw Data'!$F:$F,"broad years")</f>
        <v>35511.138999999996</v>
      </c>
      <c r="AB7" s="41">
        <f>SUMIFS('Raw Data'!$H:$H,'Raw Data'!$A:$A,Parameters!$C$4,'Raw Data'!$G:$G,'Population tables'!$AB$6,'Raw Data'!$I:$I,Parameters!$C$5,'Raw Data'!$E:$E,'Population tables'!$X7,'Raw Data'!$F:$F,"broad years")</f>
        <v>35361.532999999996</v>
      </c>
    </row>
    <row r="8" spans="1:29" ht="11.5" customHeight="1" x14ac:dyDescent="0.15">
      <c r="B8" s="94"/>
      <c r="C8" s="39" t="s">
        <v>3</v>
      </c>
      <c r="D8" s="40">
        <f>SUMIFS('Raw Data'!$H:$H,'Raw Data'!$A:$A,Parameters!$C$4,'Raw Data'!$G:$G,'Population tables'!$D$6,'Raw Data'!$I:$I,Parameters!$C$5,'Raw Data'!$E:$E,'Population tables'!$C8,'Raw Data'!$F:$F,"5 years")</f>
        <v>9807.2849999999999</v>
      </c>
      <c r="E8" s="40">
        <f>SUMIFS('Raw Data'!$H:$H,'Raw Data'!$A:$A,Parameters!$C$4,'Raw Data'!$G:$G,'Population tables'!$E$6,'Raw Data'!$I:$I,Parameters!$C$5,'Raw Data'!$E:$E,'Population tables'!$C8,'Raw Data'!$F:$F,"5 years")</f>
        <v>9814.86</v>
      </c>
      <c r="F8" s="40">
        <f>SUMIFS('Raw Data'!$H:$H,'Raw Data'!$A:$A,Parameters!$C$4,'Raw Data'!$G:$G,'Population tables'!$F$6,'Raw Data'!$I:$I,Parameters!$C$5,'Raw Data'!$E:$E,'Population tables'!$C8,'Raw Data'!$F:$F,"5 years")</f>
        <v>9883.7799999999988</v>
      </c>
      <c r="G8" s="41">
        <f>SUMIFS('Raw Data'!$H:$H,'Raw Data'!$A:$A,Parameters!$C$4,'Raw Data'!$G:$G,'Population tables'!$G$6,'Raw Data'!$I:$I,Parameters!$C$5,'Raw Data'!$E:$E,'Population tables'!$C8,'Raw Data'!$F:$F,"5 years")</f>
        <v>9891.1360000000004</v>
      </c>
      <c r="I8" s="94"/>
      <c r="J8" s="39" t="s">
        <v>24</v>
      </c>
      <c r="K8" s="40">
        <f>SUMIFS('Raw Data'!$H:$H,'Raw Data'!$A:$A,Parameters!$C$4,'Raw Data'!$G:$G,'Population tables'!$K$6,'Raw Data'!$I:$I,Parameters!$C$5,'Raw Data'!$E:$E,'Population tables'!$J8,'Raw Data'!$F:$F,"10 years")</f>
        <v>18420.074999999997</v>
      </c>
      <c r="L8" s="40">
        <f>SUMIFS('Raw Data'!$H:$H,'Raw Data'!$A:$A,Parameters!$C$4,'Raw Data'!$G:$G,'Population tables'!$L$6,'Raw Data'!$I:$I,Parameters!$C$5,'Raw Data'!$E:$E,'Population tables'!$J8,'Raw Data'!$F:$F,"10 years")</f>
        <v>19140.145</v>
      </c>
      <c r="M8" s="40">
        <f>SUMIFS('Raw Data'!$H:$H,'Raw Data'!$A:$A,Parameters!$C$4,'Raw Data'!$G:$G,'Population tables'!$M$6,'Raw Data'!$I:$I,Parameters!$C$5,'Raw Data'!$E:$E,'Population tables'!$J8,'Raw Data'!$F:$F,"10 years")</f>
        <v>20034.464999999997</v>
      </c>
      <c r="N8" s="41">
        <f>SUMIFS('Raw Data'!$H:$H,'Raw Data'!$A:$A,Parameters!$C$4,'Raw Data'!$G:$G,'Population tables'!$N$6,'Raw Data'!$I:$I,Parameters!$C$5,'Raw Data'!$E:$E,'Population tables'!$J8,'Raw Data'!$F:$F,"10 years")</f>
        <v>20009.888999999999</v>
      </c>
      <c r="P8" s="94"/>
      <c r="Q8" s="43" t="s">
        <v>58</v>
      </c>
      <c r="R8" s="40">
        <f>SUM(SUMIFS('Raw Data'!$H:$H,'Raw Data'!$A:$A,Parameters!$C$4,'Raw Data'!$G:$G,'Population tables'!$R$6,'Raw Data'!$I:$I,Parameters!$C$5,'Raw Data'!$E:$E,{"5-9 years","10-14 years"},'Raw Data'!$F:$F,"5 years"))</f>
        <v>20029.239000000001</v>
      </c>
      <c r="S8" s="40">
        <f>SUM(SUMIFS('Raw Data'!$H:$H,'Raw Data'!$A:$A,Parameters!$C$4,'Raw Data'!$G:$G,'Population tables'!$S$6,'Raw Data'!$I:$I,Parameters!$C$5,'Raw Data'!$E:$E,{"5-9 years","10-14 years"},'Raw Data'!$F:$F,"5 years"))</f>
        <v>20193.451000000001</v>
      </c>
      <c r="T8" s="40">
        <f>SUM(SUMIFS('Raw Data'!$H:$H,'Raw Data'!$A:$A,Parameters!$C$4,'Raw Data'!$G:$G,'Population tables'!$T$6,'Raw Data'!$I:$I,Parameters!$C$5,'Raw Data'!$E:$E,{"5-9 years","10-14 years"},'Raw Data'!$F:$F,"5 years"))</f>
        <v>20259.759999999998</v>
      </c>
      <c r="U8" s="41">
        <f>SUM(SUMIFS('Raw Data'!$H:$H,'Raw Data'!$A:$A,Parameters!$C$4,'Raw Data'!$G:$G,'Population tables'!$U$6,'Raw Data'!$I:$I,Parameters!$C$5,'Raw Data'!$E:$E,{"5-9 years","10-14 years"},'Raw Data'!$F:$F,"5 years"))</f>
        <v>20320.292000000001</v>
      </c>
      <c r="W8" s="101"/>
      <c r="X8" s="42" t="s">
        <v>33</v>
      </c>
      <c r="Y8" s="40">
        <f>SUMIFS('Raw Data'!$H:$H,'Raw Data'!$A:$A,Parameters!$C$4,'Raw Data'!$G:$G,'Population tables'!$Y$6,'Raw Data'!$I:$I,Parameters!$C$5,'Raw Data'!$E:$E,'Population tables'!$X8,'Raw Data'!$F:$F,"broad years")</f>
        <v>44770.427000000003</v>
      </c>
      <c r="Z8" s="40">
        <f>SUMIFS('Raw Data'!$H:$H,'Raw Data'!$A:$A,Parameters!$C$4,'Raw Data'!$G:$G,'Population tables'!$Z$6,'Raw Data'!$I:$I,Parameters!$C$5,'Raw Data'!$E:$E,'Population tables'!$X8,'Raw Data'!$F:$F,"broad years")</f>
        <v>45046.566999999995</v>
      </c>
      <c r="AA8" s="40">
        <f>SUMIFS('Raw Data'!$H:$H,'Raw Data'!$A:$A,Parameters!$C$4,'Raw Data'!$G:$G,'Population tables'!$AA$6,'Raw Data'!$I:$I,Parameters!$C$5,'Raw Data'!$E:$E,'Population tables'!$X8,'Raw Data'!$F:$F,"broad years")</f>
        <v>44851.554000000004</v>
      </c>
      <c r="AB8" s="41">
        <f>SUMIFS('Raw Data'!$H:$H,'Raw Data'!$A:$A,Parameters!$C$4,'Raw Data'!$G:$G,'Population tables'!$AB$6,'Raw Data'!$I:$I,Parameters!$C$5,'Raw Data'!$E:$E,'Population tables'!$X8,'Raw Data'!$F:$F,"broad years")</f>
        <v>45041.354999999996</v>
      </c>
    </row>
    <row r="9" spans="1:29" ht="11.5" customHeight="1" x14ac:dyDescent="0.15">
      <c r="B9" s="94"/>
      <c r="C9" s="39" t="s">
        <v>4</v>
      </c>
      <c r="D9" s="40">
        <f>SUMIFS('Raw Data'!$H:$H,'Raw Data'!$A:$A,Parameters!$C$4,'Raw Data'!$G:$G,'Population tables'!$D$6,'Raw Data'!$I:$I,Parameters!$C$5,'Raw Data'!$E:$E,'Population tables'!$C9,'Raw Data'!$F:$F,"5 years")</f>
        <v>10221.954</v>
      </c>
      <c r="E9" s="40">
        <f>SUMIFS('Raw Data'!$H:$H,'Raw Data'!$A:$A,Parameters!$C$4,'Raw Data'!$G:$G,'Population tables'!$E$6,'Raw Data'!$I:$I,Parameters!$C$5,'Raw Data'!$E:$E,'Population tables'!$C9,'Raw Data'!$F:$F,"5 years")</f>
        <v>10378.591</v>
      </c>
      <c r="F9" s="40">
        <f>SUMIFS('Raw Data'!$H:$H,'Raw Data'!$A:$A,Parameters!$C$4,'Raw Data'!$G:$G,'Population tables'!$F$6,'Raw Data'!$I:$I,Parameters!$C$5,'Raw Data'!$E:$E,'Population tables'!$C9,'Raw Data'!$F:$F,"5 years")</f>
        <v>10375.98</v>
      </c>
      <c r="G9" s="41">
        <f>SUMIFS('Raw Data'!$H:$H,'Raw Data'!$A:$A,Parameters!$C$4,'Raw Data'!$G:$G,'Population tables'!$G$6,'Raw Data'!$I:$I,Parameters!$C$5,'Raw Data'!$E:$E,'Population tables'!$C9,'Raw Data'!$F:$F,"5 years")</f>
        <v>10429.155999999999</v>
      </c>
      <c r="I9" s="94"/>
      <c r="J9" s="39" t="s">
        <v>25</v>
      </c>
      <c r="K9" s="40">
        <f>SUMIFS('Raw Data'!$H:$H,'Raw Data'!$A:$A,Parameters!$C$4,'Raw Data'!$G:$G,'Population tables'!$K$6,'Raw Data'!$I:$I,Parameters!$C$5,'Raw Data'!$E:$E,'Population tables'!$J9,'Raw Data'!$F:$F,"10 years")</f>
        <v>12555.905999999999</v>
      </c>
      <c r="L9" s="40">
        <f>SUMIFS('Raw Data'!$H:$H,'Raw Data'!$A:$A,Parameters!$C$4,'Raw Data'!$G:$G,'Population tables'!$L$6,'Raw Data'!$I:$I,Parameters!$C$5,'Raw Data'!$E:$E,'Population tables'!$J9,'Raw Data'!$F:$F,"10 years")</f>
        <v>12269.227999999999</v>
      </c>
      <c r="M9" s="40">
        <f>SUMIFS('Raw Data'!$H:$H,'Raw Data'!$A:$A,Parameters!$C$4,'Raw Data'!$G:$G,'Population tables'!$M$6,'Raw Data'!$I:$I,Parameters!$C$5,'Raw Data'!$E:$E,'Population tables'!$J9,'Raw Data'!$F:$F,"10 years")</f>
        <v>11958.939</v>
      </c>
      <c r="N9" s="41">
        <f>SUMIFS('Raw Data'!$H:$H,'Raw Data'!$A:$A,Parameters!$C$4,'Raw Data'!$G:$G,'Population tables'!$N$6,'Raw Data'!$I:$I,Parameters!$C$5,'Raw Data'!$E:$E,'Population tables'!$J9,'Raw Data'!$F:$F,"10 years")</f>
        <v>13088.843000000001</v>
      </c>
      <c r="P9" s="94"/>
      <c r="Q9" s="42" t="s">
        <v>59</v>
      </c>
      <c r="R9" s="40">
        <f>SUM(SUMIFS('Raw Data'!$H:$H,'Raw Data'!$A:$A,Parameters!$C$4,'Raw Data'!$G:$G,'Population tables'!$R$6,'Raw Data'!$I:$I,Parameters!$C$5,'Raw Data'!$E:$E,{"15-19 years","20-24 years"},'Raw Data'!$F:$F,"5 years"))</f>
        <v>13572.624</v>
      </c>
      <c r="S9" s="40">
        <f>SUM(SUMIFS('Raw Data'!$H:$H,'Raw Data'!$A:$A,Parameters!$C$4,'Raw Data'!$G:$G,'Population tables'!$S$6,'Raw Data'!$I:$I,Parameters!$C$5,'Raw Data'!$E:$E,{"15-19 years","20-24 years"},'Raw Data'!$F:$F,"5 years"))</f>
        <v>13892.26</v>
      </c>
      <c r="T9" s="40">
        <f>SUM(SUMIFS('Raw Data'!$H:$H,'Raw Data'!$A:$A,Parameters!$C$4,'Raw Data'!$G:$G,'Population tables'!$T$6,'Raw Data'!$I:$I,Parameters!$C$5,'Raw Data'!$E:$E,{"15-19 years","20-24 years"},'Raw Data'!$F:$F,"5 years"))</f>
        <v>15205.58</v>
      </c>
      <c r="U9" s="41">
        <f>SUM(SUMIFS('Raw Data'!$H:$H,'Raw Data'!$A:$A,Parameters!$C$4,'Raw Data'!$G:$G,'Population tables'!$U$6,'Raw Data'!$I:$I,Parameters!$C$5,'Raw Data'!$E:$E,{"15-19 years","20-24 years"},'Raw Data'!$F:$F,"5 years"))</f>
        <v>15714.151</v>
      </c>
      <c r="W9" s="101"/>
      <c r="X9" s="44" t="s">
        <v>34</v>
      </c>
      <c r="Y9" s="40">
        <f>SUMIFS('Raw Data'!$H:$H,'Raw Data'!$A:$A,Parameters!$C$4,'Raw Data'!$G:$G,'Population tables'!$Y$6,'Raw Data'!$I:$I,Parameters!$C$5,'Raw Data'!$E:$E,'Population tables'!$X9,'Raw Data'!$F:$F,"broad years")</f>
        <v>42717.115000000005</v>
      </c>
      <c r="Z9" s="40">
        <f>SUMIFS('Raw Data'!$H:$H,'Raw Data'!$A:$A,Parameters!$C$4,'Raw Data'!$G:$G,'Population tables'!$Z$6,'Raw Data'!$I:$I,Parameters!$C$5,'Raw Data'!$E:$E,'Population tables'!$X9,'Raw Data'!$F:$F,"broad years")</f>
        <v>43208.398000000001</v>
      </c>
      <c r="AA9" s="40">
        <f>SUMIFS('Raw Data'!$H:$H,'Raw Data'!$A:$A,Parameters!$C$4,'Raw Data'!$G:$G,'Population tables'!$AA$6,'Raw Data'!$I:$I,Parameters!$C$5,'Raw Data'!$E:$E,'Population tables'!$X9,'Raw Data'!$F:$F,"broad years")</f>
        <v>44684.945999999996</v>
      </c>
      <c r="AB9" s="41">
        <f>SUMIFS('Raw Data'!$H:$H,'Raw Data'!$A:$A,Parameters!$C$4,'Raw Data'!$G:$G,'Population tables'!$AB$6,'Raw Data'!$I:$I,Parameters!$C$5,'Raw Data'!$E:$E,'Population tables'!$X9,'Raw Data'!$F:$F,"broad years")</f>
        <v>44845.61</v>
      </c>
    </row>
    <row r="10" spans="1:29" ht="11.5" customHeight="1" x14ac:dyDescent="0.15">
      <c r="B10" s="94"/>
      <c r="C10" s="39" t="s">
        <v>5</v>
      </c>
      <c r="D10" s="40">
        <f>SUMIFS('Raw Data'!$H:$H,'Raw Data'!$A:$A,Parameters!$C$4,'Raw Data'!$G:$G,'Population tables'!$D$6,'Raw Data'!$I:$I,Parameters!$C$5,'Raw Data'!$E:$E,'Population tables'!$C10,'Raw Data'!$F:$F,"5 years")</f>
        <v>8198.1209999999992</v>
      </c>
      <c r="E10" s="40">
        <f>SUMIFS('Raw Data'!$H:$H,'Raw Data'!$A:$A,Parameters!$C$4,'Raw Data'!$G:$G,'Population tables'!$E$6,'Raw Data'!$I:$I,Parameters!$C$5,'Raw Data'!$E:$E,'Population tables'!$C10,'Raw Data'!$F:$F,"5 years")</f>
        <v>8761.5540000000001</v>
      </c>
      <c r="F10" s="40">
        <f>SUMIFS('Raw Data'!$H:$H,'Raw Data'!$A:$A,Parameters!$C$4,'Raw Data'!$G:$G,'Population tables'!$F$6,'Raw Data'!$I:$I,Parameters!$C$5,'Raw Data'!$E:$E,'Population tables'!$C10,'Raw Data'!$F:$F,"5 years")</f>
        <v>9658.4850000000006</v>
      </c>
      <c r="G10" s="41">
        <f>SUMIFS('Raw Data'!$H:$H,'Raw Data'!$A:$A,Parameters!$C$4,'Raw Data'!$G:$G,'Population tables'!$G$6,'Raw Data'!$I:$I,Parameters!$C$5,'Raw Data'!$E:$E,'Population tables'!$C10,'Raw Data'!$F:$F,"5 years")</f>
        <v>9580.7330000000002</v>
      </c>
      <c r="I10" s="94"/>
      <c r="J10" s="39" t="s">
        <v>26</v>
      </c>
      <c r="K10" s="40">
        <f>SUMIFS('Raw Data'!$H:$H,'Raw Data'!$A:$A,Parameters!$C$4,'Raw Data'!$G:$G,'Population tables'!$K$6,'Raw Data'!$I:$I,Parameters!$C$5,'Raw Data'!$E:$E,'Population tables'!$J10,'Raw Data'!$F:$F,"10 years")</f>
        <v>18748.100999999999</v>
      </c>
      <c r="L10" s="40">
        <f>SUMIFS('Raw Data'!$H:$H,'Raw Data'!$A:$A,Parameters!$C$4,'Raw Data'!$G:$G,'Population tables'!$L$6,'Raw Data'!$I:$I,Parameters!$C$5,'Raw Data'!$E:$E,'Population tables'!$J10,'Raw Data'!$F:$F,"10 years")</f>
        <v>18566.580000000002</v>
      </c>
      <c r="M10" s="40">
        <f>SUMIFS('Raw Data'!$H:$H,'Raw Data'!$A:$A,Parameters!$C$4,'Raw Data'!$G:$G,'Population tables'!$M$6,'Raw Data'!$I:$I,Parameters!$C$5,'Raw Data'!$E:$E,'Population tables'!$J10,'Raw Data'!$F:$F,"10 years")</f>
        <v>18448.654999999999</v>
      </c>
      <c r="N10" s="41">
        <f>SUMIFS('Raw Data'!$H:$H,'Raw Data'!$A:$A,Parameters!$C$4,'Raw Data'!$G:$G,'Population tables'!$N$6,'Raw Data'!$I:$I,Parameters!$C$5,'Raw Data'!$E:$E,'Population tables'!$J10,'Raw Data'!$F:$F,"10 years")</f>
        <v>17372.896000000001</v>
      </c>
      <c r="P10" s="94"/>
      <c r="Q10" s="42" t="s">
        <v>60</v>
      </c>
      <c r="R10" s="40">
        <f>SUM(SUMIFS('Raw Data'!$H:$H,'Raw Data'!$A:$A,Parameters!$C$4,'Raw Data'!$G:$G,'Population tables'!$R$6,'Raw Data'!$I:$I,Parameters!$C$5,'Raw Data'!$E:$E,{"25-29 years","30-34 years"},'Raw Data'!$F:$F,"5 years"))</f>
        <v>15865.707</v>
      </c>
      <c r="S10" s="40">
        <f>SUM(SUMIFS('Raw Data'!$H:$H,'Raw Data'!$A:$A,Parameters!$C$4,'Raw Data'!$G:$G,'Population tables'!$S$6,'Raw Data'!$I:$I,Parameters!$C$5,'Raw Data'!$E:$E,{"25-29 years","30-34 years"},'Raw Data'!$F:$F,"5 years"))</f>
        <v>15643.607</v>
      </c>
      <c r="T10" s="40">
        <f>SUM(SUMIFS('Raw Data'!$H:$H,'Raw Data'!$A:$A,Parameters!$C$4,'Raw Data'!$G:$G,'Population tables'!$T$6,'Raw Data'!$I:$I,Parameters!$C$5,'Raw Data'!$E:$E,{"25-29 years","30-34 years"},'Raw Data'!$F:$F,"5 years"))</f>
        <v>14680.587</v>
      </c>
      <c r="U10" s="41">
        <f>SUM(SUMIFS('Raw Data'!$H:$H,'Raw Data'!$A:$A,Parameters!$C$4,'Raw Data'!$G:$G,'Population tables'!$U$6,'Raw Data'!$I:$I,Parameters!$C$5,'Raw Data'!$E:$E,{"25-29 years","30-34 years"},'Raw Data'!$F:$F,"5 years"))</f>
        <v>14498.826999999999</v>
      </c>
      <c r="W10" s="101" t="s">
        <v>21</v>
      </c>
      <c r="X10" s="42" t="s">
        <v>32</v>
      </c>
      <c r="Y10" s="40">
        <f>SUMIFS('Raw Data'!$H:$H,'Raw Data'!$A:$A,Parameters!$C$4,'Raw Data'!$G:$G,'Population tables'!$Y$6,'Raw Data'!$I:$I,Parameters!$C$5,'Raw Data'!$E:$E,'Population tables'!$X10,'Raw Data'!$D:$D,'Population tables'!$W$10,'Raw Data'!$F:$F,"broad years")</f>
        <v>17529.424999999999</v>
      </c>
      <c r="Z10" s="40">
        <f>SUMIFS('Raw Data'!$H:$H,'Raw Data'!$A:$A,Parameters!$C$4,'Raw Data'!$G:$G,'Population tables'!$Z$6,'Raw Data'!$I:$I,Parameters!$C$5,'Raw Data'!$E:$E,'Population tables'!$X10,'Raw Data'!$D:$D,'Population tables'!$W$10,'Raw Data'!$F:$F,"broad years")</f>
        <v>17814.174999999999</v>
      </c>
      <c r="AA10" s="40">
        <f>SUMIFS('Raw Data'!$H:$H,'Raw Data'!$A:$A,Parameters!$C$4,'Raw Data'!$G:$G,'Population tables'!$AA$6,'Raw Data'!$I:$I,Parameters!$C$5,'Raw Data'!$E:$E,'Population tables'!$X10,'Raw Data'!$D:$D,'Population tables'!$W$10,'Raw Data'!$F:$F,"broad years")</f>
        <v>18115.474999999999</v>
      </c>
      <c r="AB10" s="41">
        <f>SUMIFS('Raw Data'!$H:$H,'Raw Data'!$A:$A,Parameters!$C$4,'Raw Data'!$G:$G,'Population tables'!$AB$6,'Raw Data'!$I:$I,Parameters!$C$5,'Raw Data'!$E:$E,'Population tables'!$X10,'Raw Data'!$D:$D,'Population tables'!$W$10,'Raw Data'!$F:$F,"broad years")</f>
        <v>18042.976999999999</v>
      </c>
    </row>
    <row r="11" spans="1:29" ht="11.5" customHeight="1" x14ac:dyDescent="0.15">
      <c r="B11" s="94"/>
      <c r="C11" s="39" t="s">
        <v>6</v>
      </c>
      <c r="D11" s="40">
        <f>SUMIFS('Raw Data'!$H:$H,'Raw Data'!$A:$A,Parameters!$C$4,'Raw Data'!$G:$G,'Population tables'!$D$6,'Raw Data'!$I:$I,Parameters!$C$5,'Raw Data'!$E:$E,'Population tables'!$C11,'Raw Data'!$F:$F,"5 years")</f>
        <v>5374.5029999999997</v>
      </c>
      <c r="E11" s="40">
        <f>SUMIFS('Raw Data'!$H:$H,'Raw Data'!$A:$A,Parameters!$C$4,'Raw Data'!$G:$G,'Population tables'!$E$6,'Raw Data'!$I:$I,Parameters!$C$5,'Raw Data'!$E:$E,'Population tables'!$C11,'Raw Data'!$F:$F,"5 years")</f>
        <v>5130.7060000000001</v>
      </c>
      <c r="F11" s="40">
        <f>SUMIFS('Raw Data'!$H:$H,'Raw Data'!$A:$A,Parameters!$C$4,'Raw Data'!$G:$G,'Population tables'!$F$6,'Raw Data'!$I:$I,Parameters!$C$5,'Raw Data'!$E:$E,'Population tables'!$C11,'Raw Data'!$F:$F,"5 years")</f>
        <v>5547.0949999999993</v>
      </c>
      <c r="G11" s="41">
        <f>SUMIFS('Raw Data'!$H:$H,'Raw Data'!$A:$A,Parameters!$C$4,'Raw Data'!$G:$G,'Population tables'!$G$6,'Raw Data'!$I:$I,Parameters!$C$5,'Raw Data'!$E:$E,'Population tables'!$C11,'Raw Data'!$F:$F,"5 years")</f>
        <v>6133.4179999999997</v>
      </c>
      <c r="I11" s="94"/>
      <c r="J11" s="39" t="s">
        <v>27</v>
      </c>
      <c r="K11" s="40">
        <f>SUMIFS('Raw Data'!$H:$H,'Raw Data'!$A:$A,Parameters!$C$4,'Raw Data'!$G:$G,'Population tables'!$K$6,'Raw Data'!$I:$I,Parameters!$C$5,'Raw Data'!$E:$E,'Population tables'!$J11,'Raw Data'!$F:$F,"10 years")</f>
        <v>21778.395</v>
      </c>
      <c r="L11" s="40">
        <f>SUMIFS('Raw Data'!$H:$H,'Raw Data'!$A:$A,Parameters!$C$4,'Raw Data'!$G:$G,'Population tables'!$L$6,'Raw Data'!$I:$I,Parameters!$C$5,'Raw Data'!$E:$E,'Population tables'!$J11,'Raw Data'!$F:$F,"10 years")</f>
        <v>22041.241999999998</v>
      </c>
      <c r="M11" s="40">
        <f>SUMIFS('Raw Data'!$H:$H,'Raw Data'!$A:$A,Parameters!$C$4,'Raw Data'!$G:$G,'Population tables'!$M$6,'Raw Data'!$I:$I,Parameters!$C$5,'Raw Data'!$E:$E,'Population tables'!$J11,'Raw Data'!$F:$F,"10 years")</f>
        <v>23033.525999999998</v>
      </c>
      <c r="N11" s="41">
        <f>SUMIFS('Raw Data'!$H:$H,'Raw Data'!$A:$A,Parameters!$C$4,'Raw Data'!$G:$G,'Population tables'!$N$6,'Raw Data'!$I:$I,Parameters!$C$5,'Raw Data'!$E:$E,'Population tables'!$J11,'Raw Data'!$F:$F,"10 years")</f>
        <v>23025.052</v>
      </c>
      <c r="P11" s="94"/>
      <c r="Q11" s="42" t="s">
        <v>61</v>
      </c>
      <c r="R11" s="40">
        <f>SUM(SUMIFS('Raw Data'!$H:$H,'Raw Data'!$A:$A,Parameters!$C$4,'Raw Data'!$G:$G,'Population tables'!$R$6,'Raw Data'!$I:$I,Parameters!$C$5,'Raw Data'!$E:$E,{"35-39 years","40-44 years"},'Raw Data'!$F:$F,"5 years"))</f>
        <v>20874.268000000004</v>
      </c>
      <c r="S11" s="40">
        <f>SUM(SUMIFS('Raw Data'!$H:$H,'Raw Data'!$A:$A,Parameters!$C$4,'Raw Data'!$G:$G,'Population tables'!$S$6,'Raw Data'!$I:$I,Parameters!$C$5,'Raw Data'!$E:$E,{"35-39 years","40-44 years"},'Raw Data'!$F:$F,"5 years"))</f>
        <v>21450.714999999997</v>
      </c>
      <c r="T11" s="40">
        <f>SUM(SUMIFS('Raw Data'!$H:$H,'Raw Data'!$A:$A,Parameters!$C$4,'Raw Data'!$G:$G,'Population tables'!$T$6,'Raw Data'!$I:$I,Parameters!$C$5,'Raw Data'!$E:$E,{"35-39 years","40-44 years"},'Raw Data'!$F:$F,"5 years"))</f>
        <v>21386.384000000002</v>
      </c>
      <c r="U11" s="41">
        <f>SUM(SUMIFS('Raw Data'!$H:$H,'Raw Data'!$A:$A,Parameters!$C$4,'Raw Data'!$G:$G,'Population tables'!$U$6,'Raw Data'!$I:$I,Parameters!$C$5,'Raw Data'!$E:$E,{"35-39 years","40-44 years"},'Raw Data'!$F:$F,"5 years"))</f>
        <v>21184.254999999997</v>
      </c>
      <c r="W11" s="101"/>
      <c r="X11" s="42" t="s">
        <v>33</v>
      </c>
      <c r="Y11" s="40">
        <f>SUMIFS('Raw Data'!$H:$H,'Raw Data'!$A:$A,Parameters!$C$4,'Raw Data'!$G:$G,'Population tables'!$Y$6,'Raw Data'!$I:$I,Parameters!$C$5,'Raw Data'!$E:$E,'Population tables'!$X11,'Raw Data'!$D:$D,'Population tables'!$W$10,'Raw Data'!$F:$F,"broad years")</f>
        <v>21889.312000000002</v>
      </c>
      <c r="Z11" s="40">
        <f>SUMIFS('Raw Data'!$H:$H,'Raw Data'!$A:$A,Parameters!$C$4,'Raw Data'!$G:$G,'Population tables'!$Z$6,'Raw Data'!$I:$I,Parameters!$C$5,'Raw Data'!$E:$E,'Population tables'!$X11,'Raw Data'!$D:$D,'Population tables'!$W$10,'Raw Data'!$F:$F,"broad years")</f>
        <v>21948.929</v>
      </c>
      <c r="AA11" s="40">
        <f>SUMIFS('Raw Data'!$H:$H,'Raw Data'!$A:$A,Parameters!$C$4,'Raw Data'!$G:$G,'Population tables'!$AA$6,'Raw Data'!$I:$I,Parameters!$C$5,'Raw Data'!$E:$E,'Population tables'!$X11,'Raw Data'!$D:$D,'Population tables'!$W$10,'Raw Data'!$F:$F,"broad years")</f>
        <v>21921.096000000001</v>
      </c>
      <c r="AB11" s="41">
        <f>SUMIFS('Raw Data'!$H:$H,'Raw Data'!$A:$A,Parameters!$C$4,'Raw Data'!$G:$G,'Population tables'!$AB$6,'Raw Data'!$I:$I,Parameters!$C$5,'Raw Data'!$E:$E,'Population tables'!$X11,'Raw Data'!$D:$D,'Population tables'!$W$10,'Raw Data'!$F:$F,"broad years")</f>
        <v>22064.624</v>
      </c>
    </row>
    <row r="12" spans="1:29" ht="11.5" customHeight="1" x14ac:dyDescent="0.15">
      <c r="B12" s="94"/>
      <c r="C12" s="39" t="s">
        <v>7</v>
      </c>
      <c r="D12" s="40">
        <f>SUMIFS('Raw Data'!$H:$H,'Raw Data'!$A:$A,Parameters!$C$4,'Raw Data'!$G:$G,'Population tables'!$D$6,'Raw Data'!$I:$I,Parameters!$C$5,'Raw Data'!$E:$E,'Population tables'!$C12,'Raw Data'!$F:$F,"5 years")</f>
        <v>7181.4030000000002</v>
      </c>
      <c r="E12" s="40">
        <f>SUMIFS('Raw Data'!$H:$H,'Raw Data'!$A:$A,Parameters!$C$4,'Raw Data'!$G:$G,'Population tables'!$E$6,'Raw Data'!$I:$I,Parameters!$C$5,'Raw Data'!$E:$E,'Population tables'!$C12,'Raw Data'!$F:$F,"5 years")</f>
        <v>7138.5219999999999</v>
      </c>
      <c r="F12" s="40">
        <f>SUMIFS('Raw Data'!$H:$H,'Raw Data'!$A:$A,Parameters!$C$4,'Raw Data'!$G:$G,'Population tables'!$F$6,'Raw Data'!$I:$I,Parameters!$C$5,'Raw Data'!$E:$E,'Population tables'!$C12,'Raw Data'!$F:$F,"5 years")</f>
        <v>6411.8440000000001</v>
      </c>
      <c r="G12" s="41">
        <f>SUMIFS('Raw Data'!$H:$H,'Raw Data'!$A:$A,Parameters!$C$4,'Raw Data'!$G:$G,'Population tables'!$G$6,'Raw Data'!$I:$I,Parameters!$C$5,'Raw Data'!$E:$E,'Population tables'!$C12,'Raw Data'!$F:$F,"5 years")</f>
        <v>6955.4249999999993</v>
      </c>
      <c r="I12" s="94"/>
      <c r="J12" s="39" t="s">
        <v>28</v>
      </c>
      <c r="K12" s="40">
        <f>SUMIFS('Raw Data'!$H:$H,'Raw Data'!$A:$A,Parameters!$C$4,'Raw Data'!$G:$G,'Population tables'!$K$6,'Raw Data'!$I:$I,Parameters!$C$5,'Raw Data'!$E:$E,'Population tables'!$J12,'Raw Data'!$F:$F,"10 years")</f>
        <v>22495.724999999999</v>
      </c>
      <c r="L12" s="40">
        <f>SUMIFS('Raw Data'!$H:$H,'Raw Data'!$A:$A,Parameters!$C$4,'Raw Data'!$G:$G,'Population tables'!$L$6,'Raw Data'!$I:$I,Parameters!$C$5,'Raw Data'!$E:$E,'Population tables'!$J12,'Raw Data'!$F:$F,"10 years")</f>
        <v>22706.904999999999</v>
      </c>
      <c r="M12" s="40">
        <f>SUMIFS('Raw Data'!$H:$H,'Raw Data'!$A:$A,Parameters!$C$4,'Raw Data'!$G:$G,'Population tables'!$M$6,'Raw Data'!$I:$I,Parameters!$C$5,'Raw Data'!$E:$E,'Population tables'!$J12,'Raw Data'!$F:$F,"10 years")</f>
        <v>21857.714</v>
      </c>
      <c r="N12" s="41">
        <f>SUMIFS('Raw Data'!$H:$H,'Raw Data'!$A:$A,Parameters!$C$4,'Raw Data'!$G:$G,'Population tables'!$N$6,'Raw Data'!$I:$I,Parameters!$C$5,'Raw Data'!$E:$E,'Population tables'!$J12,'Raw Data'!$F:$F,"10 years")</f>
        <v>22270.127</v>
      </c>
      <c r="P12" s="94"/>
      <c r="Q12" s="42" t="s">
        <v>62</v>
      </c>
      <c r="R12" s="40">
        <f>SUM(SUMIFS('Raw Data'!$H:$H,'Raw Data'!$A:$A,Parameters!$C$4,'Raw Data'!$G:$G,'Population tables'!$R$6,'Raw Data'!$I:$I,Parameters!$C$5,'Raw Data'!$E:$E,{"45-49 years","50-54 years"},'Raw Data'!$F:$F,"5 years"))</f>
        <v>22474.358</v>
      </c>
      <c r="S12" s="40">
        <f>SUM(SUMIFS('Raw Data'!$H:$H,'Raw Data'!$A:$A,Parameters!$C$4,'Raw Data'!$G:$G,'Population tables'!$S$6,'Raw Data'!$I:$I,Parameters!$C$5,'Raw Data'!$E:$E,{"45-49 years","50-54 years"},'Raw Data'!$F:$F,"5 years"))</f>
        <v>22087.491000000002</v>
      </c>
      <c r="T12" s="40">
        <f>SUM(SUMIFS('Raw Data'!$H:$H,'Raw Data'!$A:$A,Parameters!$C$4,'Raw Data'!$G:$G,'Population tables'!$T$6,'Raw Data'!$I:$I,Parameters!$C$5,'Raw Data'!$E:$E,{"45-49 years","50-54 years"},'Raw Data'!$F:$F,"5 years"))</f>
        <v>22493.224999999999</v>
      </c>
      <c r="U12" s="41">
        <f>SUM(SUMIFS('Raw Data'!$H:$H,'Raw Data'!$A:$A,Parameters!$C$4,'Raw Data'!$G:$G,'Population tables'!$U$6,'Raw Data'!$I:$I,Parameters!$C$5,'Raw Data'!$E:$E,{"45-49 years","50-54 years"},'Raw Data'!$F:$F,"5 years"))</f>
        <v>23495.313000000002</v>
      </c>
      <c r="W12" s="101"/>
      <c r="X12" s="44" t="s">
        <v>34</v>
      </c>
      <c r="Y12" s="40">
        <f>SUMIFS('Raw Data'!$H:$H,'Raw Data'!$A:$A,Parameters!$C$4,'Raw Data'!$G:$G,'Population tables'!$Y$6,'Raw Data'!$I:$I,Parameters!$C$5,'Raw Data'!$E:$E,'Population tables'!$X12,'Raw Data'!$D:$D,'Population tables'!$W$10,'Raw Data'!$F:$F,"broad years")</f>
        <v>21006.591</v>
      </c>
      <c r="Z12" s="40">
        <f>SUMIFS('Raw Data'!$H:$H,'Raw Data'!$A:$A,Parameters!$C$4,'Raw Data'!$G:$G,'Population tables'!$Z$6,'Raw Data'!$I:$I,Parameters!$C$5,'Raw Data'!$E:$E,'Population tables'!$X12,'Raw Data'!$D:$D,'Population tables'!$W$10,'Raw Data'!$F:$F,"broad years")</f>
        <v>21299.001</v>
      </c>
      <c r="AA12" s="40">
        <f>SUMIFS('Raw Data'!$H:$H,'Raw Data'!$A:$A,Parameters!$C$4,'Raw Data'!$G:$G,'Population tables'!$AA$6,'Raw Data'!$I:$I,Parameters!$C$5,'Raw Data'!$E:$E,'Population tables'!$X12,'Raw Data'!$D:$D,'Population tables'!$W$10,'Raw Data'!$F:$F,"broad years")</f>
        <v>21889.874</v>
      </c>
      <c r="AB12" s="41">
        <f>SUMIFS('Raw Data'!$H:$H,'Raw Data'!$A:$A,Parameters!$C$4,'Raw Data'!$G:$G,'Population tables'!$AB$6,'Raw Data'!$I:$I,Parameters!$C$5,'Raw Data'!$E:$E,'Population tables'!$X12,'Raw Data'!$D:$D,'Population tables'!$W$10,'Raw Data'!$F:$F,"broad years")</f>
        <v>21890.346000000001</v>
      </c>
    </row>
    <row r="13" spans="1:29" ht="11.5" customHeight="1" x14ac:dyDescent="0.15">
      <c r="B13" s="94"/>
      <c r="C13" s="39" t="s">
        <v>8</v>
      </c>
      <c r="D13" s="40">
        <f>SUMIFS('Raw Data'!$H:$H,'Raw Data'!$A:$A,Parameters!$C$4,'Raw Data'!$G:$G,'Population tables'!$D$6,'Raw Data'!$I:$I,Parameters!$C$5,'Raw Data'!$E:$E,'Population tables'!$C13,'Raw Data'!$F:$F,"5 years")</f>
        <v>8684.3040000000001</v>
      </c>
      <c r="E13" s="40">
        <f>SUMIFS('Raw Data'!$H:$H,'Raw Data'!$A:$A,Parameters!$C$4,'Raw Data'!$G:$G,'Population tables'!$E$6,'Raw Data'!$I:$I,Parameters!$C$5,'Raw Data'!$E:$E,'Population tables'!$C13,'Raw Data'!$F:$F,"5 years")</f>
        <v>8505.0849999999991</v>
      </c>
      <c r="F13" s="40">
        <f>SUMIFS('Raw Data'!$H:$H,'Raw Data'!$A:$A,Parameters!$C$4,'Raw Data'!$G:$G,'Population tables'!$F$6,'Raw Data'!$I:$I,Parameters!$C$5,'Raw Data'!$E:$E,'Population tables'!$C13,'Raw Data'!$F:$F,"5 years")</f>
        <v>8268.7430000000004</v>
      </c>
      <c r="G13" s="41">
        <f>SUMIFS('Raw Data'!$H:$H,'Raw Data'!$A:$A,Parameters!$C$4,'Raw Data'!$G:$G,'Population tables'!$G$6,'Raw Data'!$I:$I,Parameters!$C$5,'Raw Data'!$E:$E,'Population tables'!$C13,'Raw Data'!$F:$F,"5 years")</f>
        <v>7543.402</v>
      </c>
      <c r="I13" s="94"/>
      <c r="J13" s="39" t="s">
        <v>29</v>
      </c>
      <c r="K13" s="40">
        <f>SUMIFS('Raw Data'!$H:$H,'Raw Data'!$A:$A,Parameters!$C$4,'Raw Data'!$G:$G,'Population tables'!$K$6,'Raw Data'!$I:$I,Parameters!$C$5,'Raw Data'!$E:$E,'Population tables'!$J13,'Raw Data'!$F:$F,"10 years")</f>
        <v>17306.978000000003</v>
      </c>
      <c r="L13" s="40">
        <f>SUMIFS('Raw Data'!$H:$H,'Raw Data'!$A:$A,Parameters!$C$4,'Raw Data'!$G:$G,'Population tables'!$L$6,'Raw Data'!$I:$I,Parameters!$C$5,'Raw Data'!$E:$E,'Population tables'!$J13,'Raw Data'!$F:$F,"10 years")</f>
        <v>18139.154000000002</v>
      </c>
      <c r="M13" s="40">
        <f>SUMIFS('Raw Data'!$H:$H,'Raw Data'!$A:$A,Parameters!$C$4,'Raw Data'!$G:$G,'Population tables'!$M$6,'Raw Data'!$I:$I,Parameters!$C$5,'Raw Data'!$E:$E,'Population tables'!$J13,'Raw Data'!$F:$F,"10 years")</f>
        <v>20510.256999999998</v>
      </c>
      <c r="N13" s="41">
        <f>SUMIFS('Raw Data'!$H:$H,'Raw Data'!$A:$A,Parameters!$C$4,'Raw Data'!$G:$G,'Population tables'!$N$6,'Raw Data'!$I:$I,Parameters!$C$5,'Raw Data'!$E:$E,'Population tables'!$J13,'Raw Data'!$F:$F,"10 years")</f>
        <v>21533.915999999997</v>
      </c>
      <c r="P13" s="94"/>
      <c r="Q13" s="39" t="s">
        <v>63</v>
      </c>
      <c r="R13" s="40">
        <f>SUM(SUMIFS('Raw Data'!$H:$H,'Raw Data'!$A:$A,Parameters!$C$4,'Raw Data'!$G:$G,'Population tables'!$R$6,'Raw Data'!$I:$I,Parameters!$C$5,'Raw Data'!$E:$E,{"55-59 years","60-64 years"},'Raw Data'!$F:$F,"5 years"))</f>
        <v>20242.756999999998</v>
      </c>
      <c r="S13" s="40">
        <f>SUM(SUMIFS('Raw Data'!$H:$H,'Raw Data'!$A:$A,Parameters!$C$4,'Raw Data'!$G:$G,'Population tables'!$S$6,'Raw Data'!$I:$I,Parameters!$C$5,'Raw Data'!$E:$E,{"55-59 years","60-64 years"},'Raw Data'!$F:$F,"5 years"))</f>
        <v>21120.906999999999</v>
      </c>
      <c r="T13" s="40">
        <f>SUM(SUMIFS('Raw Data'!$H:$H,'Raw Data'!$A:$A,Parameters!$C$4,'Raw Data'!$G:$G,'Population tables'!$T$6,'Raw Data'!$I:$I,Parameters!$C$5,'Raw Data'!$E:$E,{"55-59 years","60-64 years"},'Raw Data'!$F:$F,"5 years"))</f>
        <v>22191.720999999998</v>
      </c>
      <c r="U13" s="41">
        <f>SUM(SUMIFS('Raw Data'!$H:$H,'Raw Data'!$A:$A,Parameters!$C$4,'Raw Data'!$G:$G,'Population tables'!$U$6,'Raw Data'!$I:$I,Parameters!$C$5,'Raw Data'!$E:$E,{"55-59 years","60-64 years"},'Raw Data'!$F:$F,"5 years"))</f>
        <v>21350.296999999999</v>
      </c>
      <c r="W13" s="101" t="s">
        <v>1</v>
      </c>
      <c r="X13" s="42" t="s">
        <v>32</v>
      </c>
      <c r="Y13" s="40">
        <f>SUMIFS('Raw Data'!$H:$H,'Raw Data'!$A:$A,Parameters!$C$4,'Raw Data'!$G:$G,'Population tables'!$Y$6,'Raw Data'!$I:$I,Parameters!$C$5,'Raw Data'!$E:$E,'Population tables'!$X13,'Raw Data'!$D:$D,'Population tables'!$W$13,'Raw Data'!$F:$F,"broad years")</f>
        <v>16764.838</v>
      </c>
      <c r="Z13" s="40">
        <f>SUMIFS('Raw Data'!$H:$H,'Raw Data'!$A:$A,Parameters!$C$4,'Raw Data'!$G:$G,'Population tables'!$Z$6,'Raw Data'!$I:$I,Parameters!$C$5,'Raw Data'!$E:$E,'Population tables'!$X13,'Raw Data'!$D:$D,'Population tables'!$W$13,'Raw Data'!$F:$F,"broad years")</f>
        <v>17126.445</v>
      </c>
      <c r="AA13" s="40">
        <f>SUMIFS('Raw Data'!$H:$H,'Raw Data'!$A:$A,Parameters!$C$4,'Raw Data'!$G:$G,'Population tables'!$AA$6,'Raw Data'!$I:$I,Parameters!$C$5,'Raw Data'!$E:$E,'Population tables'!$X13,'Raw Data'!$D:$D,'Population tables'!$W$13,'Raw Data'!$F:$F,"broad years")</f>
        <v>17395.664000000001</v>
      </c>
      <c r="AB13" s="41">
        <f>SUMIFS('Raw Data'!$H:$H,'Raw Data'!$A:$A,Parameters!$C$4,'Raw Data'!$G:$G,'Population tables'!$AB$6,'Raw Data'!$I:$I,Parameters!$C$5,'Raw Data'!$E:$E,'Population tables'!$X13,'Raw Data'!$D:$D,'Population tables'!$W$13,'Raw Data'!$F:$F,"broad years")</f>
        <v>17318.556</v>
      </c>
    </row>
    <row r="14" spans="1:29" ht="11.5" customHeight="1" x14ac:dyDescent="0.15">
      <c r="B14" s="94"/>
      <c r="C14" s="39" t="s">
        <v>9</v>
      </c>
      <c r="D14" s="40">
        <f>SUMIFS('Raw Data'!$H:$H,'Raw Data'!$A:$A,Parameters!$C$4,'Raw Data'!$G:$G,'Population tables'!$D$6,'Raw Data'!$I:$I,Parameters!$C$5,'Raw Data'!$E:$E,'Population tables'!$C14,'Raw Data'!$F:$F,"5 years")</f>
        <v>10063.797</v>
      </c>
      <c r="E14" s="40">
        <f>SUMIFS('Raw Data'!$H:$H,'Raw Data'!$A:$A,Parameters!$C$4,'Raw Data'!$G:$G,'Population tables'!$E$6,'Raw Data'!$I:$I,Parameters!$C$5,'Raw Data'!$E:$E,'Population tables'!$C14,'Raw Data'!$F:$F,"5 years")</f>
        <v>10061.494999999999</v>
      </c>
      <c r="F14" s="40">
        <f>SUMIFS('Raw Data'!$H:$H,'Raw Data'!$A:$A,Parameters!$C$4,'Raw Data'!$G:$G,'Population tables'!$F$6,'Raw Data'!$I:$I,Parameters!$C$5,'Raw Data'!$E:$E,'Population tables'!$C14,'Raw Data'!$F:$F,"5 years")</f>
        <v>10179.912</v>
      </c>
      <c r="G14" s="41">
        <f>SUMIFS('Raw Data'!$H:$H,'Raw Data'!$A:$A,Parameters!$C$4,'Raw Data'!$G:$G,'Population tables'!$G$6,'Raw Data'!$I:$I,Parameters!$C$5,'Raw Data'!$E:$E,'Population tables'!$C14,'Raw Data'!$F:$F,"5 years")</f>
        <v>9829.4939999999988</v>
      </c>
      <c r="I14" s="94"/>
      <c r="J14" s="39" t="s">
        <v>30</v>
      </c>
      <c r="K14" s="40">
        <f>SUMIFS('Raw Data'!$H:$H,'Raw Data'!$A:$A,Parameters!$C$4,'Raw Data'!$G:$G,'Population tables'!$K$6,'Raw Data'!$I:$I,Parameters!$C$5,'Raw Data'!$E:$E,'Population tables'!$J14,'Raw Data'!$F:$F,"10 years")</f>
        <v>14998.14</v>
      </c>
      <c r="L14" s="40">
        <f>SUMIFS('Raw Data'!$H:$H,'Raw Data'!$A:$A,Parameters!$C$4,'Raw Data'!$G:$G,'Population tables'!$L$6,'Raw Data'!$I:$I,Parameters!$C$5,'Raw Data'!$E:$E,'Population tables'!$J14,'Raw Data'!$F:$F,"10 years")</f>
        <v>15292.807999999999</v>
      </c>
      <c r="M14" s="40">
        <f>SUMIFS('Raw Data'!$H:$H,'Raw Data'!$A:$A,Parameters!$C$4,'Raw Data'!$G:$G,'Population tables'!$M$6,'Raw Data'!$I:$I,Parameters!$C$5,'Raw Data'!$E:$E,'Population tables'!$J14,'Raw Data'!$F:$F,"10 years")</f>
        <v>15046.615</v>
      </c>
      <c r="N14" s="41">
        <f>SUMIFS('Raw Data'!$H:$H,'Raw Data'!$A:$A,Parameters!$C$4,'Raw Data'!$G:$G,'Population tables'!$N$6,'Raw Data'!$I:$I,Parameters!$C$5,'Raw Data'!$E:$E,'Population tables'!$J14,'Raw Data'!$F:$F,"10 years")</f>
        <v>16632.075000000001</v>
      </c>
      <c r="P14" s="94"/>
      <c r="Q14" s="42" t="s">
        <v>64</v>
      </c>
      <c r="R14" s="40">
        <f>SUM(SUMIFS('Raw Data'!$H:$H,'Raw Data'!$A:$A,Parameters!$C$4,'Raw Data'!$G:$G,'Population tables'!$R$6,'Raw Data'!$I:$I,Parameters!$C$5,'Raw Data'!$E:$E,{"65-69 years","70-74 years"},'Raw Data'!$F:$F,"5 years"))</f>
        <v>16433.114000000001</v>
      </c>
      <c r="S14" s="40">
        <f>SUM(SUMIFS('Raw Data'!$H:$H,'Raw Data'!$A:$A,Parameters!$C$4,'Raw Data'!$G:$G,'Population tables'!$S$6,'Raw Data'!$I:$I,Parameters!$C$5,'Raw Data'!$E:$E,{"65-69 years","70-74 years"},'Raw Data'!$F:$F,"5 years"))</f>
        <v>15914.468999999999</v>
      </c>
      <c r="T14" s="40">
        <f>SUM(SUMIFS('Raw Data'!$H:$H,'Raw Data'!$A:$A,Parameters!$C$4,'Raw Data'!$G:$G,'Population tables'!$T$6,'Raw Data'!$I:$I,Parameters!$C$5,'Raw Data'!$E:$E,{"65-69 years","70-74 years"},'Raw Data'!$F:$F,"5 years"))</f>
        <v>17477.031999999999</v>
      </c>
      <c r="U14" s="41">
        <f>SUM(SUMIFS('Raw Data'!$H:$H,'Raw Data'!$A:$A,Parameters!$C$4,'Raw Data'!$G:$G,'Population tables'!$U$6,'Raw Data'!$I:$I,Parameters!$C$5,'Raw Data'!$E:$E,{"65-69 years","70-74 years"},'Raw Data'!$F:$F,"5 years"))</f>
        <v>19811.106</v>
      </c>
      <c r="W14" s="101"/>
      <c r="X14" s="42" t="s">
        <v>33</v>
      </c>
      <c r="Y14" s="40">
        <f>SUMIFS('Raw Data'!$H:$H,'Raw Data'!$A:$A,Parameters!$C$4,'Raw Data'!$G:$G,'Population tables'!$Y$6,'Raw Data'!$I:$I,Parameters!$C$5,'Raw Data'!$E:$E,'Population tables'!$X14,'Raw Data'!$D:$D,'Population tables'!$W$13,'Raw Data'!$F:$F,"broad years")</f>
        <v>22881.115000000002</v>
      </c>
      <c r="Z14" s="40">
        <f>SUMIFS('Raw Data'!$H:$H,'Raw Data'!$A:$A,Parameters!$C$4,'Raw Data'!$G:$G,'Population tables'!$Z$6,'Raw Data'!$I:$I,Parameters!$C$5,'Raw Data'!$E:$E,'Population tables'!$X14,'Raw Data'!$D:$D,'Population tables'!$W$13,'Raw Data'!$F:$F,"broad years")</f>
        <v>23097.637999999999</v>
      </c>
      <c r="AA14" s="40">
        <f>SUMIFS('Raw Data'!$H:$H,'Raw Data'!$A:$A,Parameters!$C$4,'Raw Data'!$G:$G,'Population tables'!$AA$6,'Raw Data'!$I:$I,Parameters!$C$5,'Raw Data'!$E:$E,'Population tables'!$X14,'Raw Data'!$D:$D,'Population tables'!$W$13,'Raw Data'!$F:$F,"broad years")</f>
        <v>22930.457999999999</v>
      </c>
      <c r="AB14" s="41">
        <f>SUMIFS('Raw Data'!$H:$H,'Raw Data'!$A:$A,Parameters!$C$4,'Raw Data'!$G:$G,'Population tables'!$AB$6,'Raw Data'!$I:$I,Parameters!$C$5,'Raw Data'!$E:$E,'Population tables'!$X14,'Raw Data'!$D:$D,'Population tables'!$W$13,'Raw Data'!$F:$F,"broad years")</f>
        <v>22976.731</v>
      </c>
    </row>
    <row r="15" spans="1:29" ht="11.5" customHeight="1" x14ac:dyDescent="0.15">
      <c r="B15" s="94"/>
      <c r="C15" s="39" t="s">
        <v>10</v>
      </c>
      <c r="D15" s="40">
        <f>SUMIFS('Raw Data'!$H:$H,'Raw Data'!$A:$A,Parameters!$C$4,'Raw Data'!$G:$G,'Population tables'!$D$6,'Raw Data'!$I:$I,Parameters!$C$5,'Raw Data'!$E:$E,'Population tables'!$C15,'Raw Data'!$F:$F,"5 years")</f>
        <v>10810.471000000001</v>
      </c>
      <c r="E15" s="40">
        <f>SUMIFS('Raw Data'!$H:$H,'Raw Data'!$A:$A,Parameters!$C$4,'Raw Data'!$G:$G,'Population tables'!$E$6,'Raw Data'!$I:$I,Parameters!$C$5,'Raw Data'!$E:$E,'Population tables'!$C15,'Raw Data'!$F:$F,"5 years")</f>
        <v>11389.22</v>
      </c>
      <c r="F15" s="40">
        <f>SUMIFS('Raw Data'!$H:$H,'Raw Data'!$A:$A,Parameters!$C$4,'Raw Data'!$G:$G,'Population tables'!$F$6,'Raw Data'!$I:$I,Parameters!$C$5,'Raw Data'!$E:$E,'Population tables'!$C15,'Raw Data'!$F:$F,"5 years")</f>
        <v>11206.472000000002</v>
      </c>
      <c r="G15" s="41">
        <f>SUMIFS('Raw Data'!$H:$H,'Raw Data'!$A:$A,Parameters!$C$4,'Raw Data'!$G:$G,'Population tables'!$G$6,'Raw Data'!$I:$I,Parameters!$C$5,'Raw Data'!$E:$E,'Population tables'!$C15,'Raw Data'!$F:$F,"5 years")</f>
        <v>11354.760999999999</v>
      </c>
      <c r="I15" s="94"/>
      <c r="J15" s="39" t="s">
        <v>31</v>
      </c>
      <c r="K15" s="40">
        <f>SUMIFS('Raw Data'!$H:$H,'Raw Data'!$A:$A,Parameters!$C$4,'Raw Data'!$G:$G,'Population tables'!$K$6,'Raw Data'!$I:$I,Parameters!$C$5,'Raw Data'!$E:$E,'Population tables'!$J15,'Raw Data'!$F:$F,"10 years")</f>
        <v>7339.9160000000002</v>
      </c>
      <c r="L15" s="40">
        <f>SUMIFS('Raw Data'!$H:$H,'Raw Data'!$A:$A,Parameters!$C$4,'Raw Data'!$G:$G,'Population tables'!$L$6,'Raw Data'!$I:$I,Parameters!$C$5,'Raw Data'!$E:$E,'Population tables'!$J15,'Raw Data'!$F:$F,"10 years")</f>
        <v>7915.2169999999996</v>
      </c>
      <c r="M15" s="40">
        <f>SUMIFS('Raw Data'!$H:$H,'Raw Data'!$A:$A,Parameters!$C$4,'Raw Data'!$G:$G,'Population tables'!$M$6,'Raw Data'!$I:$I,Parameters!$C$5,'Raw Data'!$E:$E,'Population tables'!$J15,'Raw Data'!$F:$F,"10 years")</f>
        <v>10438.16</v>
      </c>
      <c r="N15" s="41">
        <f>SUMIFS('Raw Data'!$H:$H,'Raw Data'!$A:$A,Parameters!$C$4,'Raw Data'!$G:$G,'Population tables'!$N$6,'Raw Data'!$I:$I,Parameters!$C$5,'Raw Data'!$E:$E,'Population tables'!$J15,'Raw Data'!$F:$F,"10 years")</f>
        <v>11692.298999999999</v>
      </c>
      <c r="P15" s="94"/>
      <c r="Q15" s="42" t="s">
        <v>65</v>
      </c>
      <c r="R15" s="40">
        <f>SUM(SUMIFS('Raw Data'!$H:$H,'Raw Data'!$A:$A,Parameters!$C$4,'Raw Data'!$G:$G,'Population tables'!$R$6,'Raw Data'!$I:$I,Parameters!$C$5,'Raw Data'!$E:$E,{"75-79 years","80-84 years"},'Raw Data'!$F:$F,"5 years"))</f>
        <v>10890.148000000001</v>
      </c>
      <c r="S15" s="40">
        <f>SUM(SUMIFS('Raw Data'!$H:$H,'Raw Data'!$A:$A,Parameters!$C$4,'Raw Data'!$G:$G,'Population tables'!$S$6,'Raw Data'!$I:$I,Parameters!$C$5,'Raw Data'!$E:$E,{"75-79 years","80-84 years"},'Raw Data'!$F:$F,"5 years"))</f>
        <v>12356.983</v>
      </c>
      <c r="T15" s="40">
        <f>SUM(SUMIFS('Raw Data'!$H:$H,'Raw Data'!$A:$A,Parameters!$C$4,'Raw Data'!$G:$G,'Population tables'!$T$6,'Raw Data'!$I:$I,Parameters!$C$5,'Raw Data'!$E:$E,{"75-79 years","80-84 years"},'Raw Data'!$F:$F,"5 years"))</f>
        <v>13819.944</v>
      </c>
      <c r="U15" s="41">
        <f>SUM(SUMIFS('Raw Data'!$H:$H,'Raw Data'!$A:$A,Parameters!$C$4,'Raw Data'!$G:$G,'Population tables'!$U$6,'Raw Data'!$I:$I,Parameters!$C$5,'Raw Data'!$E:$E,{"75-79 years","80-84 years"},'Raw Data'!$F:$F,"5 years"))</f>
        <v>13768.681999999999</v>
      </c>
      <c r="W15" s="102"/>
      <c r="X15" s="45" t="s">
        <v>34</v>
      </c>
      <c r="Y15" s="46">
        <f>SUMIFS('Raw Data'!$H:$H,'Raw Data'!$A:$A,Parameters!$C$4,'Raw Data'!$G:$G,'Population tables'!$Y$6,'Raw Data'!$I:$I,Parameters!$C$5,'Raw Data'!$E:$E,'Population tables'!$X15,'Raw Data'!$D:$D,'Population tables'!$W$13,'Raw Data'!$F:$F,"broad years")</f>
        <v>21710.524000000001</v>
      </c>
      <c r="Z15" s="46">
        <f>SUMIFS('Raw Data'!$H:$H,'Raw Data'!$A:$A,Parameters!$C$4,'Raw Data'!$G:$G,'Population tables'!$Z$6,'Raw Data'!$I:$I,Parameters!$C$5,'Raw Data'!$E:$E,'Population tables'!$X15,'Raw Data'!$D:$D,'Population tables'!$W$13,'Raw Data'!$F:$F,"broad years")</f>
        <v>21909.397000000001</v>
      </c>
      <c r="AA15" s="46">
        <f>SUMIFS('Raw Data'!$H:$H,'Raw Data'!$A:$A,Parameters!$C$4,'Raw Data'!$G:$G,'Population tables'!$AA$6,'Raw Data'!$I:$I,Parameters!$C$5,'Raw Data'!$E:$E,'Population tables'!$X15,'Raw Data'!$D:$D,'Population tables'!$W$13,'Raw Data'!$F:$F,"broad years")</f>
        <v>22795.072</v>
      </c>
      <c r="AB15" s="47">
        <f>SUMIFS('Raw Data'!$H:$H,'Raw Data'!$A:$A,Parameters!$C$4,'Raw Data'!$G:$G,'Population tables'!$AB$6,'Raw Data'!$I:$I,Parameters!$C$5,'Raw Data'!$E:$E,'Population tables'!$X15,'Raw Data'!$D:$D,'Population tables'!$W$13,'Raw Data'!$F:$F,"broad years")</f>
        <v>22955.263999999999</v>
      </c>
    </row>
    <row r="16" spans="1:29" ht="11.5" customHeight="1" x14ac:dyDescent="0.15">
      <c r="B16" s="94"/>
      <c r="C16" s="39" t="s">
        <v>11</v>
      </c>
      <c r="D16" s="40">
        <f>SUMIFS('Raw Data'!$H:$H,'Raw Data'!$A:$A,Parameters!$C$4,'Raw Data'!$G:$G,'Population tables'!$D$6,'Raw Data'!$I:$I,Parameters!$C$5,'Raw Data'!$E:$E,'Population tables'!$C16,'Raw Data'!$F:$F,"5 years")</f>
        <v>10967.924000000001</v>
      </c>
      <c r="E16" s="40">
        <f>SUMIFS('Raw Data'!$H:$H,'Raw Data'!$A:$A,Parameters!$C$4,'Raw Data'!$G:$G,'Population tables'!$E$6,'Raw Data'!$I:$I,Parameters!$C$5,'Raw Data'!$E:$E,'Population tables'!$C16,'Raw Data'!$F:$F,"5 years")</f>
        <v>10652.022000000001</v>
      </c>
      <c r="F16" s="40">
        <f>SUMIFS('Raw Data'!$H:$H,'Raw Data'!$A:$A,Parameters!$C$4,'Raw Data'!$G:$G,'Population tables'!$F$6,'Raw Data'!$I:$I,Parameters!$C$5,'Raw Data'!$E:$E,'Population tables'!$C16,'Raw Data'!$F:$F,"5 years")</f>
        <v>11827.054</v>
      </c>
      <c r="G16" s="41">
        <f>SUMIFS('Raw Data'!$H:$H,'Raw Data'!$A:$A,Parameters!$C$4,'Raw Data'!$G:$G,'Population tables'!$G$6,'Raw Data'!$I:$I,Parameters!$C$5,'Raw Data'!$E:$E,'Population tables'!$C16,'Raw Data'!$F:$F,"5 years")</f>
        <v>11670.290999999999</v>
      </c>
      <c r="I16" s="94"/>
      <c r="J16" s="39" t="s">
        <v>20</v>
      </c>
      <c r="K16" s="40">
        <f>SUMIFS('Raw Data'!$H:$H,'Raw Data'!$A:$A,Parameters!$C$4,'Raw Data'!$G:$G,'Population tables'!$K$6,'Raw Data'!$I:$I,Parameters!$C$5,'Raw Data'!$E:$E,'Population tables'!$J16,'Raw Data'!$F:$F,"10 years")</f>
        <v>2033.8719999999998</v>
      </c>
      <c r="L16" s="40">
        <f>SUMIFS('Raw Data'!$H:$H,'Raw Data'!$A:$A,Parameters!$C$4,'Raw Data'!$G:$G,'Population tables'!$L$6,'Raw Data'!$I:$I,Parameters!$C$5,'Raw Data'!$E:$E,'Population tables'!$J16,'Raw Data'!$F:$F,"10 years")</f>
        <v>2122.9300000000003</v>
      </c>
      <c r="M16" s="40">
        <f>SUMIFS('Raw Data'!$H:$H,'Raw Data'!$A:$A,Parameters!$C$4,'Raw Data'!$G:$G,'Population tables'!$M$6,'Raw Data'!$I:$I,Parameters!$C$5,'Raw Data'!$E:$E,'Population tables'!$J16,'Raw Data'!$F:$F,"10 years")</f>
        <v>2488.989</v>
      </c>
      <c r="N16" s="41">
        <f>SUMIFS('Raw Data'!$H:$H,'Raw Data'!$A:$A,Parameters!$C$4,'Raw Data'!$G:$G,'Population tables'!$N$6,'Raw Data'!$I:$I,Parameters!$C$5,'Raw Data'!$E:$E,'Population tables'!$J16,'Raw Data'!$F:$F,"10 years")</f>
        <v>3016.12</v>
      </c>
      <c r="P16" s="94"/>
      <c r="Q16" s="42" t="s">
        <v>66</v>
      </c>
      <c r="R16" s="40">
        <f>SUM(SUMIFS('Raw Data'!$H:$H,'Raw Data'!$A:$A,Parameters!$C$4,'Raw Data'!$G:$G,'Population tables'!$R$6,'Raw Data'!$I:$I,Parameters!$C$5,'Raw Data'!$E:$E,{"85-89 years","90+ years"},'Raw Data'!$F:$F,"5 years"))</f>
        <v>5102.1779999999999</v>
      </c>
      <c r="S16" s="40">
        <f>SUM(SUMIFS('Raw Data'!$H:$H,'Raw Data'!$A:$A,Parameters!$C$4,'Raw Data'!$G:$G,'Population tables'!$S$6,'Raw Data'!$I:$I,Parameters!$C$5,'Raw Data'!$E:$E,{"85-89 years","90+ years"},'Raw Data'!$F:$F,"5 years"))</f>
        <v>5349.1860000000006</v>
      </c>
      <c r="T16" s="40">
        <f>SUM(SUMIFS('Raw Data'!$H:$H,'Raw Data'!$A:$A,Parameters!$C$4,'Raw Data'!$G:$G,'Population tables'!$T$6,'Raw Data'!$I:$I,Parameters!$C$5,'Raw Data'!$E:$E,{"85-89 years","90+ years"},'Raw Data'!$F:$F,"5 years"))</f>
        <v>6186.8670000000002</v>
      </c>
      <c r="U16" s="41">
        <f>SUM(SUMIFS('Raw Data'!$H:$H,'Raw Data'!$A:$A,Parameters!$C$4,'Raw Data'!$G:$G,'Population tables'!$U$6,'Raw Data'!$I:$I,Parameters!$C$5,'Raw Data'!$E:$E,{"85-89 years","90+ years"},'Raw Data'!$F:$F,"5 years"))</f>
        <v>8389.43</v>
      </c>
    </row>
    <row r="17" spans="2:28" ht="11.5" customHeight="1" x14ac:dyDescent="0.15">
      <c r="B17" s="94"/>
      <c r="C17" s="39" t="s">
        <v>12</v>
      </c>
      <c r="D17" s="40">
        <f>SUMIFS('Raw Data'!$H:$H,'Raw Data'!$A:$A,Parameters!$C$4,'Raw Data'!$G:$G,'Population tables'!$D$6,'Raw Data'!$I:$I,Parameters!$C$5,'Raw Data'!$E:$E,'Population tables'!$C17,'Raw Data'!$F:$F,"5 years")</f>
        <v>11506.434000000001</v>
      </c>
      <c r="E17" s="40">
        <f>SUMIFS('Raw Data'!$H:$H,'Raw Data'!$A:$A,Parameters!$C$4,'Raw Data'!$G:$G,'Population tables'!$E$6,'Raw Data'!$I:$I,Parameters!$C$5,'Raw Data'!$E:$E,'Population tables'!$C17,'Raw Data'!$F:$F,"5 years")</f>
        <v>11435.469000000001</v>
      </c>
      <c r="F17" s="40">
        <f>SUMIFS('Raw Data'!$H:$H,'Raw Data'!$A:$A,Parameters!$C$4,'Raw Data'!$G:$G,'Population tables'!$F$6,'Raw Data'!$I:$I,Parameters!$C$5,'Raw Data'!$E:$E,'Population tables'!$C17,'Raw Data'!$F:$F,"5 years")</f>
        <v>10666.171</v>
      </c>
      <c r="G17" s="41">
        <f>SUMIFS('Raw Data'!$H:$H,'Raw Data'!$A:$A,Parameters!$C$4,'Raw Data'!$G:$G,'Population tables'!$G$6,'Raw Data'!$I:$I,Parameters!$C$5,'Raw Data'!$E:$E,'Population tables'!$C17,'Raw Data'!$F:$F,"5 years")</f>
        <v>11825.022000000001</v>
      </c>
      <c r="I17" s="94" t="s">
        <v>21</v>
      </c>
      <c r="J17" s="39" t="s">
        <v>23</v>
      </c>
      <c r="K17" s="40">
        <f>SUMIFS('Raw Data'!$H:$H,'Raw Data'!$A:$A,Parameters!$C$4,'Raw Data'!$G:$G,'Population tables'!$K$6,'Raw Data'!$I:$I,Parameters!$C$5,'Raw Data'!$E:$E,'Population tables'!$J17,'Raw Data'!$D:$D,$I$17,'Raw Data'!$F:$F,"10 years")</f>
        <v>9453.973</v>
      </c>
      <c r="L17" s="40">
        <f>SUMIFS('Raw Data'!$H:$H,'Raw Data'!$A:$A,Parameters!$C$4,'Raw Data'!$G:$G,'Population tables'!$L$6,'Raw Data'!$I:$I,Parameters!$C$5,'Raw Data'!$E:$E,'Population tables'!$J17,'Raw Data'!$D:$D,$I$17,'Raw Data'!$F:$F,"10 years")</f>
        <v>9467.0480000000007</v>
      </c>
      <c r="M17" s="40">
        <f>SUMIFS('Raw Data'!$H:$H,'Raw Data'!$A:$A,Parameters!$C$4,'Raw Data'!$G:$G,'Population tables'!$M$6,'Raw Data'!$I:$I,Parameters!$C$5,'Raw Data'!$E:$E,'Population tables'!$J17,'Raw Data'!$D:$D,$I$17,'Raw Data'!$F:$F,"10 years")</f>
        <v>9513.223</v>
      </c>
      <c r="N17" s="41">
        <f>SUMIFS('Raw Data'!$H:$H,'Raw Data'!$A:$A,Parameters!$C$4,'Raw Data'!$G:$G,'Population tables'!$N$6,'Raw Data'!$I:$I,Parameters!$C$5,'Raw Data'!$E:$E,'Population tables'!$J17,'Raw Data'!$D:$D,$I$17,'Raw Data'!$F:$F,"10 years")</f>
        <v>9443.1479999999992</v>
      </c>
      <c r="P17" s="94" t="s">
        <v>21</v>
      </c>
      <c r="Q17" s="42" t="s">
        <v>2</v>
      </c>
      <c r="R17" s="40">
        <f>SUMIFS('Raw Data'!$H:$H,'Raw Data'!$A:$A,Parameters!$C$4,'Raw Data'!$G:$G,'Population tables'!$R$6,'Raw Data'!$I:$I,Parameters!$C$5,'Raw Data'!$E:$E,'Population tables'!$Q17,'Raw Data'!$D:$D,'Population tables'!$P$17,'Raw Data'!$F:$F,"5 years")</f>
        <v>4438.1310000000003</v>
      </c>
      <c r="S17" s="40">
        <f>SUMIFS('Raw Data'!$H:$H,'Raw Data'!$A:$A,Parameters!$C$4,'Raw Data'!$G:$G,'Population tables'!$S$6,'Raw Data'!$I:$I,Parameters!$C$5,'Raw Data'!$E:$E,'Population tables'!$Q17,'Raw Data'!$D:$D,'Population tables'!$P$17,'Raw Data'!$F:$F,"5 years")</f>
        <v>4481.2219999999998</v>
      </c>
      <c r="T17" s="40">
        <f>SUMIFS('Raw Data'!$H:$H,'Raw Data'!$A:$A,Parameters!$C$4,'Raw Data'!$G:$G,'Population tables'!$T$6,'Raw Data'!$I:$I,Parameters!$C$5,'Raw Data'!$E:$E,'Population tables'!$Q17,'Raw Data'!$D:$D,'Population tables'!$P$17,'Raw Data'!$F:$F,"5 years")</f>
        <v>4493.0140000000001</v>
      </c>
      <c r="U17" s="41">
        <f>SUMIFS('Raw Data'!$H:$H,'Raw Data'!$A:$A,Parameters!$C$4,'Raw Data'!$G:$G,'Population tables'!$U$6,'Raw Data'!$I:$I,Parameters!$C$5,'Raw Data'!$E:$E,'Population tables'!$Q17,'Raw Data'!$D:$D,'Population tables'!$P$17,'Raw Data'!$F:$F,"5 years")</f>
        <v>4419.0079999999998</v>
      </c>
    </row>
    <row r="18" spans="2:28" ht="11.5" customHeight="1" x14ac:dyDescent="0.15">
      <c r="B18" s="94"/>
      <c r="C18" s="39" t="s">
        <v>13</v>
      </c>
      <c r="D18" s="40">
        <f>SUMIFS('Raw Data'!$H:$H,'Raw Data'!$A:$A,Parameters!$C$4,'Raw Data'!$G:$G,'Population tables'!$D$6,'Raw Data'!$I:$I,Parameters!$C$5,'Raw Data'!$E:$E,'Population tables'!$C18,'Raw Data'!$F:$F,"5 years")</f>
        <v>10989.290999999999</v>
      </c>
      <c r="E18" s="40">
        <f>SUMIFS('Raw Data'!$H:$H,'Raw Data'!$A:$A,Parameters!$C$4,'Raw Data'!$G:$G,'Population tables'!$E$6,'Raw Data'!$I:$I,Parameters!$C$5,'Raw Data'!$E:$E,'Population tables'!$C18,'Raw Data'!$F:$F,"5 years")</f>
        <v>11271.436000000002</v>
      </c>
      <c r="F18" s="40">
        <f>SUMIFS('Raw Data'!$H:$H,'Raw Data'!$A:$A,Parameters!$C$4,'Raw Data'!$G:$G,'Population tables'!$F$6,'Raw Data'!$I:$I,Parameters!$C$5,'Raw Data'!$E:$E,'Population tables'!$C18,'Raw Data'!$F:$F,"5 years")</f>
        <v>11191.543</v>
      </c>
      <c r="G18" s="41">
        <f>SUMIFS('Raw Data'!$H:$H,'Raw Data'!$A:$A,Parameters!$C$4,'Raw Data'!$G:$G,'Population tables'!$G$6,'Raw Data'!$I:$I,Parameters!$C$5,'Raw Data'!$E:$E,'Population tables'!$C18,'Raw Data'!$F:$F,"5 years")</f>
        <v>10445.105</v>
      </c>
      <c r="I18" s="94"/>
      <c r="J18" s="39" t="s">
        <v>24</v>
      </c>
      <c r="K18" s="40">
        <f>SUMIFS('Raw Data'!$H:$H,'Raw Data'!$A:$A,Parameters!$C$4,'Raw Data'!$G:$G,'Population tables'!$K$6,'Raw Data'!$I:$I,Parameters!$C$5,'Raw Data'!$E:$E,'Population tables'!$J18,'Raw Data'!$D:$D,$I$17,'Raw Data'!$F:$F,"10 years")</f>
        <v>9482.1059999999998</v>
      </c>
      <c r="L18" s="40">
        <f>SUMIFS('Raw Data'!$H:$H,'Raw Data'!$A:$A,Parameters!$C$4,'Raw Data'!$G:$G,'Population tables'!$L$6,'Raw Data'!$I:$I,Parameters!$C$5,'Raw Data'!$E:$E,'Population tables'!$J18,'Raw Data'!$D:$D,$I$17,'Raw Data'!$F:$F,"10 years")</f>
        <v>9866.4459999999999</v>
      </c>
      <c r="M18" s="40">
        <f>SUMIFS('Raw Data'!$H:$H,'Raw Data'!$A:$A,Parameters!$C$4,'Raw Data'!$G:$G,'Population tables'!$M$6,'Raw Data'!$I:$I,Parameters!$C$5,'Raw Data'!$E:$E,'Population tables'!$J18,'Raw Data'!$D:$D,$I$17,'Raw Data'!$F:$F,"10 years")</f>
        <v>10332.709999999999</v>
      </c>
      <c r="N18" s="41">
        <f>SUMIFS('Raw Data'!$H:$H,'Raw Data'!$A:$A,Parameters!$C$4,'Raw Data'!$G:$G,'Population tables'!$N$6,'Raw Data'!$I:$I,Parameters!$C$5,'Raw Data'!$E:$E,'Population tables'!$J18,'Raw Data'!$D:$D,$I$17,'Raw Data'!$F:$F,"10 years")</f>
        <v>10302.981</v>
      </c>
      <c r="P18" s="94"/>
      <c r="Q18" s="43" t="s">
        <v>58</v>
      </c>
      <c r="R18" s="40">
        <f>SUM(SUMIFS('Raw Data'!$H:$H,'Raw Data'!$A:$A,Parameters!$C$4,'Raw Data'!$G:$G,'Population tables'!$R$6,'Raw Data'!$I:$I,Parameters!$C$5,'Raw Data'!$E:$E,{"5-9 years","10-14 years"},'Raw Data'!$D:$D,'Population tables'!$P$17,'Raw Data'!$F:$F,"5 years"))</f>
        <v>10205.275</v>
      </c>
      <c r="S18" s="40">
        <f>SUM(SUMIFS('Raw Data'!$H:$H,'Raw Data'!$A:$A,Parameters!$C$4,'Raw Data'!$G:$G,'Population tables'!$S$6,'Raw Data'!$I:$I,Parameters!$C$5,'Raw Data'!$E:$E,{"5-9 years","10-14 years"},'Raw Data'!$D:$D,'Population tables'!$P$17,'Raw Data'!$F:$F,"5 years"))</f>
        <v>10322.917000000001</v>
      </c>
      <c r="T18" s="40">
        <f>SUM(SUMIFS('Raw Data'!$H:$H,'Raw Data'!$A:$A,Parameters!$C$4,'Raw Data'!$G:$G,'Population tables'!$T$6,'Raw Data'!$I:$I,Parameters!$C$5,'Raw Data'!$E:$E,{"5-9 years","10-14 years"},'Raw Data'!$D:$D,'Population tables'!$P$17,'Raw Data'!$F:$F,"5 years"))</f>
        <v>10337.059000000001</v>
      </c>
      <c r="U18" s="41">
        <f>SUM(SUMIFS('Raw Data'!$H:$H,'Raw Data'!$A:$A,Parameters!$C$4,'Raw Data'!$G:$G,'Population tables'!$U$6,'Raw Data'!$I:$I,Parameters!$C$5,'Raw Data'!$E:$E,{"5-9 years","10-14 years"},'Raw Data'!$D:$D,'Population tables'!$P$17,'Raw Data'!$F:$F,"5 years"))</f>
        <v>10365.114000000001</v>
      </c>
      <c r="W18" s="100" t="s">
        <v>67</v>
      </c>
      <c r="X18" s="100"/>
      <c r="Y18" s="100"/>
      <c r="Z18" s="100"/>
      <c r="AA18" s="100"/>
      <c r="AB18" s="100"/>
    </row>
    <row r="19" spans="2:28" ht="11.5" customHeight="1" x14ac:dyDescent="0.15">
      <c r="B19" s="94"/>
      <c r="C19" s="39" t="s">
        <v>14</v>
      </c>
      <c r="D19" s="40">
        <f>SUMIFS('Raw Data'!$H:$H,'Raw Data'!$A:$A,Parameters!$C$4,'Raw Data'!$G:$G,'Population tables'!$D$6,'Raw Data'!$I:$I,Parameters!$C$5,'Raw Data'!$E:$E,'Population tables'!$C19,'Raw Data'!$F:$F,"5 years")</f>
        <v>9253.4660000000003</v>
      </c>
      <c r="E19" s="40">
        <f>SUMIFS('Raw Data'!$H:$H,'Raw Data'!$A:$A,Parameters!$C$4,'Raw Data'!$G:$G,'Population tables'!$E$6,'Raw Data'!$I:$I,Parameters!$C$5,'Raw Data'!$E:$E,'Population tables'!$C19,'Raw Data'!$F:$F,"5 years")</f>
        <v>9849.4709999999995</v>
      </c>
      <c r="F19" s="40">
        <f>SUMIFS('Raw Data'!$H:$H,'Raw Data'!$A:$A,Parameters!$C$4,'Raw Data'!$G:$G,'Population tables'!$F$6,'Raw Data'!$I:$I,Parameters!$C$5,'Raw Data'!$E:$E,'Population tables'!$C19,'Raw Data'!$F:$F,"5 years")</f>
        <v>11000.178</v>
      </c>
      <c r="G19" s="41">
        <f>SUMIFS('Raw Data'!$H:$H,'Raw Data'!$A:$A,Parameters!$C$4,'Raw Data'!$G:$G,'Population tables'!$G$6,'Raw Data'!$I:$I,Parameters!$C$5,'Raw Data'!$E:$E,'Population tables'!$C19,'Raw Data'!$F:$F,"5 years")</f>
        <v>10905.191999999999</v>
      </c>
      <c r="H19" s="4"/>
      <c r="I19" s="94"/>
      <c r="J19" s="39" t="s">
        <v>25</v>
      </c>
      <c r="K19" s="40">
        <f>SUMIFS('Raw Data'!$H:$H,'Raw Data'!$A:$A,Parameters!$C$4,'Raw Data'!$G:$G,'Population tables'!$K$6,'Raw Data'!$I:$I,Parameters!$C$5,'Raw Data'!$E:$E,'Population tables'!$J19,'Raw Data'!$D:$D,$I$17,'Raw Data'!$F:$F,"10 years")</f>
        <v>6340.3289999999997</v>
      </c>
      <c r="L19" s="40">
        <f>SUMIFS('Raw Data'!$H:$H,'Raw Data'!$A:$A,Parameters!$C$4,'Raw Data'!$G:$G,'Population tables'!$L$6,'Raw Data'!$I:$I,Parameters!$C$5,'Raw Data'!$E:$E,'Population tables'!$J19,'Raw Data'!$D:$D,$I$17,'Raw Data'!$F:$F,"10 years")</f>
        <v>6191.17</v>
      </c>
      <c r="M19" s="40">
        <f>SUMIFS('Raw Data'!$H:$H,'Raw Data'!$A:$A,Parameters!$C$4,'Raw Data'!$G:$G,'Population tables'!$M$6,'Raw Data'!$I:$I,Parameters!$C$5,'Raw Data'!$E:$E,'Population tables'!$J19,'Raw Data'!$D:$D,$I$17,'Raw Data'!$F:$F,"10 years")</f>
        <v>6024.9750000000004</v>
      </c>
      <c r="N19" s="41">
        <f>SUMIFS('Raw Data'!$H:$H,'Raw Data'!$A:$A,Parameters!$C$4,'Raw Data'!$G:$G,'Population tables'!$N$6,'Raw Data'!$I:$I,Parameters!$C$5,'Raw Data'!$E:$E,'Population tables'!$J19,'Raw Data'!$D:$D,$I$17,'Raw Data'!$F:$F,"10 years")</f>
        <v>6594.5910000000003</v>
      </c>
      <c r="P19" s="94"/>
      <c r="Q19" s="42" t="s">
        <v>59</v>
      </c>
      <c r="R19" s="40">
        <f>SUM(SUMIFS('Raw Data'!$H:$H,'Raw Data'!$A:$A,Parameters!$C$4,'Raw Data'!$G:$G,'Population tables'!$R$6,'Raw Data'!$I:$I,Parameters!$C$5,'Raw Data'!$E:$E,{"15-19 years","20-24 years"},'Raw Data'!$D:$D,'Population tables'!$P$17))</f>
        <v>7096.1119999999992</v>
      </c>
      <c r="S19" s="40">
        <f>SUM(SUMIFS('Raw Data'!$H:$H,'Raw Data'!$A:$A,Parameters!$C$4,'Raw Data'!$G:$G,'Population tables'!$S$6,'Raw Data'!$I:$I,Parameters!$C$5,'Raw Data'!$E:$E,{"15-19 years","20-24 years"},'Raw Data'!$D:$D,'Population tables'!$P$17))</f>
        <v>7188.3889999999992</v>
      </c>
      <c r="T19" s="40">
        <f>SUM(SUMIFS('Raw Data'!$H:$H,'Raw Data'!$A:$A,Parameters!$C$4,'Raw Data'!$G:$G,'Population tables'!$T$6,'Raw Data'!$I:$I,Parameters!$C$5,'Raw Data'!$E:$E,{"15-19 years","20-24 years"},'Raw Data'!$D:$D,'Population tables'!$P$17,'Raw Data'!$F:$F,"5 years"))</f>
        <v>7867.2249999999995</v>
      </c>
      <c r="U19" s="41">
        <f>SUM(SUMIFS('Raw Data'!$H:$H,'Raw Data'!$A:$A,Parameters!$C$4,'Raw Data'!$G:$G,'Population tables'!$U$6,'Raw Data'!$I:$I,Parameters!$C$5,'Raw Data'!$E:$E,{"15-19 years","20-24 years"},'Raw Data'!$D:$D,'Population tables'!$P$17,'Raw Data'!$F:$F,"5 years"))</f>
        <v>8123.4579999999996</v>
      </c>
      <c r="W19" s="48" t="s">
        <v>55</v>
      </c>
      <c r="X19" s="35" t="s">
        <v>56</v>
      </c>
      <c r="Y19" s="36">
        <f>Parameters!$C$6</f>
        <v>2021</v>
      </c>
      <c r="Z19" s="37">
        <f>Parameters!$C$7</f>
        <v>2023</v>
      </c>
      <c r="AA19" s="37">
        <f>Parameters!$C$8</f>
        <v>2028</v>
      </c>
      <c r="AB19" s="38">
        <f>Parameters!$C$9</f>
        <v>2033</v>
      </c>
    </row>
    <row r="20" spans="2:28" ht="11.5" customHeight="1" x14ac:dyDescent="0.15">
      <c r="B20" s="94"/>
      <c r="C20" s="39" t="s">
        <v>15</v>
      </c>
      <c r="D20" s="40">
        <f>SUMIFS('Raw Data'!$H:$H,'Raw Data'!$A:$A,Parameters!$C$4,'Raw Data'!$G:$G,'Population tables'!$D$6,'Raw Data'!$I:$I,Parameters!$C$5,'Raw Data'!$E:$E,'Population tables'!$C20,'Raw Data'!$F:$F,"5 years")</f>
        <v>8053.5120000000006</v>
      </c>
      <c r="E20" s="40">
        <f>SUMIFS('Raw Data'!$H:$H,'Raw Data'!$A:$A,Parameters!$C$4,'Raw Data'!$G:$G,'Population tables'!$E$6,'Raw Data'!$I:$I,Parameters!$C$5,'Raw Data'!$E:$E,'Population tables'!$C20,'Raw Data'!$F:$F,"5 years")</f>
        <v>8289.6829999999991</v>
      </c>
      <c r="F20" s="40">
        <f>SUMIFS('Raw Data'!$H:$H,'Raw Data'!$A:$A,Parameters!$C$4,'Raw Data'!$G:$G,'Population tables'!$F$6,'Raw Data'!$I:$I,Parameters!$C$5,'Raw Data'!$E:$E,'Population tables'!$C20,'Raw Data'!$F:$F,"5 years")</f>
        <v>9510.0789999999997</v>
      </c>
      <c r="G20" s="41">
        <f>SUMIFS('Raw Data'!$H:$H,'Raw Data'!$A:$A,Parameters!$C$4,'Raw Data'!$G:$G,'Population tables'!$G$6,'Raw Data'!$I:$I,Parameters!$C$5,'Raw Data'!$E:$E,'Population tables'!$C20,'Raw Data'!$F:$F,"5 years")</f>
        <v>10628.724</v>
      </c>
      <c r="H20" s="4"/>
      <c r="I20" s="94"/>
      <c r="J20" s="39" t="s">
        <v>26</v>
      </c>
      <c r="K20" s="40">
        <f>SUMIFS('Raw Data'!$H:$H,'Raw Data'!$A:$A,Parameters!$C$4,'Raw Data'!$G:$G,'Population tables'!$K$6,'Raw Data'!$I:$I,Parameters!$C$5,'Raw Data'!$E:$E,'Population tables'!$J20,'Raw Data'!$D:$D,$I$17,'Raw Data'!$F:$F,"10 years")</f>
        <v>8937.8369999999995</v>
      </c>
      <c r="L20" s="40">
        <f>SUMIFS('Raw Data'!$H:$H,'Raw Data'!$A:$A,Parameters!$C$4,'Raw Data'!$G:$G,'Population tables'!$L$6,'Raw Data'!$I:$I,Parameters!$C$5,'Raw Data'!$E:$E,'Population tables'!$J20,'Raw Data'!$D:$D,$I$17,'Raw Data'!$F:$F,"10 years")</f>
        <v>8814.7000000000007</v>
      </c>
      <c r="M20" s="40">
        <f>SUMIFS('Raw Data'!$H:$H,'Raw Data'!$A:$A,Parameters!$C$4,'Raw Data'!$G:$G,'Population tables'!$M$6,'Raw Data'!$I:$I,Parameters!$C$5,'Raw Data'!$E:$E,'Population tables'!$J20,'Raw Data'!$D:$D,$I$17,'Raw Data'!$F:$F,"10 years")</f>
        <v>8778.4509999999991</v>
      </c>
      <c r="N20" s="41">
        <f>SUMIFS('Raw Data'!$H:$H,'Raw Data'!$A:$A,Parameters!$C$4,'Raw Data'!$G:$G,'Population tables'!$N$6,'Raw Data'!$I:$I,Parameters!$C$5,'Raw Data'!$E:$E,'Population tables'!$J20,'Raw Data'!$D:$D,$I$17,'Raw Data'!$F:$F,"10 years")</f>
        <v>8315.8729999999996</v>
      </c>
      <c r="P20" s="94"/>
      <c r="Q20" s="42" t="s">
        <v>60</v>
      </c>
      <c r="R20" s="40">
        <f>SUM(SUMIFS('Raw Data'!$H:$H,'Raw Data'!$A:$A,Parameters!$C$4,'Raw Data'!$G:$G,'Population tables'!$R$6,'Raw Data'!$I:$I,Parameters!$C$5,'Raw Data'!$E:$E,{"25-29 years","30-34 years"},'Raw Data'!$D:$D,'Population tables'!$P$17,'Raw Data'!$F:$F,"5 years"))</f>
        <v>7662.0329999999994</v>
      </c>
      <c r="S20" s="40">
        <f>SUM(SUMIFS('Raw Data'!$H:$H,'Raw Data'!$A:$A,Parameters!$C$4,'Raw Data'!$G:$G,'Population tables'!$S$6,'Raw Data'!$I:$I,Parameters!$C$5,'Raw Data'!$E:$E,{"25-29 years","30-34 years"},'Raw Data'!$D:$D,'Population tables'!$P$17,'Raw Data'!$F:$F,"5 years"))</f>
        <v>7552.1149999999998</v>
      </c>
      <c r="T20" s="40">
        <f>SUM(SUMIFS('Raw Data'!$H:$H,'Raw Data'!$A:$A,Parameters!$C$4,'Raw Data'!$G:$G,'Population tables'!$T$6,'Raw Data'!$I:$I,Parameters!$C$5,'Raw Data'!$E:$E,{"25-29 years","30-34 years"},'Raw Data'!$D:$D,'Population tables'!$P$17,'Raw Data'!$F:$F,"5 years"))</f>
        <v>7129.8789999999999</v>
      </c>
      <c r="U20" s="41">
        <f>SUM(SUMIFS('Raw Data'!$H:$H,'Raw Data'!$A:$A,Parameters!$C$4,'Raw Data'!$G:$G,'Population tables'!$U$6,'Raw Data'!$I:$I,Parameters!$C$5,'Raw Data'!$E:$E,{"25-29 years","30-34 years"},'Raw Data'!$D:$D,'Population tables'!$P$17,'Raw Data'!$F:$F,"5 years"))</f>
        <v>7033.5419999999995</v>
      </c>
      <c r="W20" s="96" t="s">
        <v>57</v>
      </c>
      <c r="X20" s="42" t="s">
        <v>35</v>
      </c>
      <c r="Y20" s="40">
        <f>SUMIFS('Raw Data'!$H:$H,'Raw Data'!$A:$A,Parameters!$C$4,'Raw Data'!$G:$G,'Population tables'!$Y$19,'Raw Data'!$I:$I,Parameters!$C$5,'Raw Data'!$E:$E,'Population tables'!$X20,'Raw Data'!$F:$F,"broad years")</f>
        <v>32425.439999999999</v>
      </c>
      <c r="Z20" s="40">
        <f>SUMIFS('Raw Data'!$H:$H,'Raw Data'!$A:$A,Parameters!$C$4,'Raw Data'!$G:$G,'Population tables'!$Z$19,'Raw Data'!$I:$I,Parameters!$C$5,'Raw Data'!$E:$E,'Population tables'!$X20,'Raw Data'!$F:$F,"broad years")</f>
        <v>33620.637999999999</v>
      </c>
      <c r="AA20" s="40">
        <f>SUMIFS('Raw Data'!$H:$H,'Raw Data'!$A:$A,Parameters!$C$4,'Raw Data'!$G:$G,'Population tables'!$AA$19,'Raw Data'!$I:$I,Parameters!$C$5,'Raw Data'!$E:$E,'Population tables'!$X20,'Raw Data'!$F:$F,"broad years")</f>
        <v>37483.843000000001</v>
      </c>
      <c r="AB20" s="40">
        <f>SUMIFS('Raw Data'!$H:$H,'Raw Data'!$A:$A,Parameters!$C$4,'Raw Data'!$G:$G,'Population tables'!$AB$19,'Raw Data'!$I:$I,Parameters!$C$5,'Raw Data'!$E:$E,'Population tables'!$X20,'Raw Data'!$F:$F,"broad years")</f>
        <v>41969.218000000001</v>
      </c>
    </row>
    <row r="21" spans="2:28" ht="11.5" customHeight="1" x14ac:dyDescent="0.15">
      <c r="B21" s="94"/>
      <c r="C21" s="39" t="s">
        <v>16</v>
      </c>
      <c r="D21" s="40">
        <f>SUMIFS('Raw Data'!$H:$H,'Raw Data'!$A:$A,Parameters!$C$4,'Raw Data'!$G:$G,'Population tables'!$D$6,'Raw Data'!$I:$I,Parameters!$C$5,'Raw Data'!$E:$E,'Population tables'!$C21,'Raw Data'!$F:$F,"5 years")</f>
        <v>8379.6020000000008</v>
      </c>
      <c r="E21" s="40">
        <f>SUMIFS('Raw Data'!$H:$H,'Raw Data'!$A:$A,Parameters!$C$4,'Raw Data'!$G:$G,'Population tables'!$E$6,'Raw Data'!$I:$I,Parameters!$C$5,'Raw Data'!$E:$E,'Population tables'!$C21,'Raw Data'!$F:$F,"5 years")</f>
        <v>7624.7860000000001</v>
      </c>
      <c r="F21" s="40">
        <f>SUMIFS('Raw Data'!$H:$H,'Raw Data'!$A:$A,Parameters!$C$4,'Raw Data'!$G:$G,'Population tables'!$F$6,'Raw Data'!$I:$I,Parameters!$C$5,'Raw Data'!$E:$E,'Population tables'!$C21,'Raw Data'!$F:$F,"5 years")</f>
        <v>7966.9529999999995</v>
      </c>
      <c r="G21" s="41">
        <f>SUMIFS('Raw Data'!$H:$H,'Raw Data'!$A:$A,Parameters!$C$4,'Raw Data'!$G:$G,'Population tables'!$G$6,'Raw Data'!$I:$I,Parameters!$C$5,'Raw Data'!$E:$E,'Population tables'!$C21,'Raw Data'!$F:$F,"5 years")</f>
        <v>9182.3819999999996</v>
      </c>
      <c r="I21" s="94"/>
      <c r="J21" s="39" t="s">
        <v>27</v>
      </c>
      <c r="K21" s="40">
        <f>SUMIFS('Raw Data'!$H:$H,'Raw Data'!$A:$A,Parameters!$C$4,'Raw Data'!$G:$G,'Population tables'!$K$6,'Raw Data'!$I:$I,Parameters!$C$5,'Raw Data'!$E:$E,'Population tables'!$J21,'Raw Data'!$D:$D,$I$17,'Raw Data'!$F:$F,"10 years")</f>
        <v>10477.521000000001</v>
      </c>
      <c r="L21" s="40">
        <f>SUMIFS('Raw Data'!$H:$H,'Raw Data'!$A:$A,Parameters!$C$4,'Raw Data'!$G:$G,'Population tables'!$L$6,'Raw Data'!$I:$I,Parameters!$C$5,'Raw Data'!$E:$E,'Population tables'!$J21,'Raw Data'!$D:$D,$I$17,'Raw Data'!$F:$F,"10 years")</f>
        <v>10627.08</v>
      </c>
      <c r="M21" s="40">
        <f>SUMIFS('Raw Data'!$H:$H,'Raw Data'!$A:$A,Parameters!$C$4,'Raw Data'!$G:$G,'Population tables'!$M$6,'Raw Data'!$I:$I,Parameters!$C$5,'Raw Data'!$E:$E,'Population tables'!$J21,'Raw Data'!$D:$D,$I$17,'Raw Data'!$F:$F,"10 years")</f>
        <v>11069.279</v>
      </c>
      <c r="N21" s="41">
        <f>SUMIFS('Raw Data'!$H:$H,'Raw Data'!$A:$A,Parameters!$C$4,'Raw Data'!$G:$G,'Population tables'!$N$6,'Raw Data'!$I:$I,Parameters!$C$5,'Raw Data'!$E:$E,'Population tables'!$J21,'Raw Data'!$D:$D,$I$17,'Raw Data'!$F:$F,"10 years")</f>
        <v>11109.880999999999</v>
      </c>
      <c r="P21" s="94"/>
      <c r="Q21" s="42" t="s">
        <v>61</v>
      </c>
      <c r="R21" s="40">
        <f>SUM(SUMIFS('Raw Data'!$H:$H,'Raw Data'!$A:$A,Parameters!$C$4,'Raw Data'!$G:$G,'Population tables'!$R$6,'Raw Data'!$I:$I,Parameters!$C$5,'Raw Data'!$E:$E,{"35-39 years","40-44 years"},'Raw Data'!$D:$D,'Population tables'!$P$17,'Raw Data'!$F:$F,"5 years"))</f>
        <v>10017.186000000002</v>
      </c>
      <c r="S21" s="40">
        <f>SUM(SUMIFS('Raw Data'!$H:$H,'Raw Data'!$A:$A,Parameters!$C$4,'Raw Data'!$G:$G,'Population tables'!$S$6,'Raw Data'!$I:$I,Parameters!$C$5,'Raw Data'!$E:$E,{"35-39 years","40-44 years"},'Raw Data'!$D:$D,'Population tables'!$P$17,'Raw Data'!$F:$F,"5 years"))</f>
        <v>10218.460999999999</v>
      </c>
      <c r="T21" s="40">
        <f>SUM(SUMIFS('Raw Data'!$H:$H,'Raw Data'!$A:$A,Parameters!$C$4,'Raw Data'!$G:$G,'Population tables'!$T$6,'Raw Data'!$I:$I,Parameters!$C$5,'Raw Data'!$E:$E,{"35-39 years","40-44 years"},'Raw Data'!$D:$D,'Population tables'!$P$17,'Raw Data'!$F:$F,"5 years"))</f>
        <v>10209.394</v>
      </c>
      <c r="U21" s="41">
        <f>SUM(SUMIFS('Raw Data'!$H:$H,'Raw Data'!$A:$A,Parameters!$C$4,'Raw Data'!$G:$G,'Population tables'!$U$6,'Raw Data'!$I:$I,Parameters!$C$5,'Raw Data'!$E:$E,{"35-39 years","40-44 years"},'Raw Data'!$D:$D,'Population tables'!$P$17,'Raw Data'!$F:$F,"5 years"))</f>
        <v>10166.478999999999</v>
      </c>
      <c r="W21" s="97"/>
      <c r="X21" s="42" t="s">
        <v>68</v>
      </c>
      <c r="Y21" s="40">
        <f>SUM(SUMIFS('Raw Data'!$H:$H,'Raw Data'!$A:$A,Parameters!$C$4,'Raw Data'!$G:$G,'Population tables'!$Y$6,'Raw Data'!$I:$I,Parameters!$C$5,'Raw Data'!$E:$E,{"75-79 years","80-84 years","85-89 years","90+ years"},'Raw Data'!$F:$F,"5 years"))</f>
        <v>15992.326000000001</v>
      </c>
      <c r="Z21" s="40">
        <f>SUM(SUMIFS('Raw Data'!$H:$H,'Raw Data'!$A:$A,Parameters!$C$4,'Raw Data'!$G:$G,'Population tables'!$Z$6,'Raw Data'!$I:$I,Parameters!$C$5,'Raw Data'!$E:$E,{"75-79 years","80-84 years","85-89 years","90+ years"},'Raw Data'!$F:$F,"5 years"))</f>
        <v>17706.169000000002</v>
      </c>
      <c r="AA21" s="40">
        <f>SUM(SUMIFS('Raw Data'!$H:$H,'Raw Data'!$A:$A,Parameters!$C$4,'Raw Data'!$G:$G,'Population tables'!$AA$6,'Raw Data'!$I:$I,Parameters!$C$5,'Raw Data'!$E:$E,{"75-79 years","80-84 years","85-89 years","90+ years"},'Raw Data'!$F:$F,"5 years"))</f>
        <v>20006.811000000002</v>
      </c>
      <c r="AB21" s="40">
        <f>SUM(SUMIFS('Raw Data'!$H:$H,'Raw Data'!$A:$A,Parameters!$C$4,'Raw Data'!$G:$G,'Population tables'!$AB$6,'Raw Data'!$I:$I,Parameters!$C$5,'Raw Data'!$E:$E,{"75-79 years","80-84 years","85-89 years","90+ years"},'Raw Data'!$F:$F,"5 years"))</f>
        <v>22158.111999999997</v>
      </c>
    </row>
    <row r="22" spans="2:28" ht="11.5" customHeight="1" x14ac:dyDescent="0.15">
      <c r="B22" s="94"/>
      <c r="C22" s="39" t="s">
        <v>17</v>
      </c>
      <c r="D22" s="40">
        <f>SUMIFS('Raw Data'!$H:$H,'Raw Data'!$A:$A,Parameters!$C$4,'Raw Data'!$G:$G,'Population tables'!$D$6,'Raw Data'!$I:$I,Parameters!$C$5,'Raw Data'!$E:$E,'Population tables'!$C22,'Raw Data'!$F:$F,"5 years")</f>
        <v>6618.5380000000005</v>
      </c>
      <c r="E22" s="40">
        <f>SUMIFS('Raw Data'!$H:$H,'Raw Data'!$A:$A,Parameters!$C$4,'Raw Data'!$G:$G,'Population tables'!$E$6,'Raw Data'!$I:$I,Parameters!$C$5,'Raw Data'!$E:$E,'Population tables'!$C22,'Raw Data'!$F:$F,"5 years")</f>
        <v>7668.0219999999999</v>
      </c>
      <c r="F22" s="40">
        <f>SUMIFS('Raw Data'!$H:$H,'Raw Data'!$A:$A,Parameters!$C$4,'Raw Data'!$G:$G,'Population tables'!$F$6,'Raw Data'!$I:$I,Parameters!$C$5,'Raw Data'!$E:$E,'Population tables'!$C22,'Raw Data'!$F:$F,"5 years")</f>
        <v>7079.6620000000003</v>
      </c>
      <c r="G22" s="41">
        <f>SUMIFS('Raw Data'!$H:$H,'Raw Data'!$A:$A,Parameters!$C$4,'Raw Data'!$G:$G,'Population tables'!$G$6,'Raw Data'!$I:$I,Parameters!$C$5,'Raw Data'!$E:$E,'Population tables'!$C22,'Raw Data'!$F:$F,"5 years")</f>
        <v>7449.6929999999993</v>
      </c>
      <c r="I22" s="94"/>
      <c r="J22" s="39" t="s">
        <v>28</v>
      </c>
      <c r="K22" s="40">
        <f>SUMIFS('Raw Data'!$H:$H,'Raw Data'!$A:$A,Parameters!$C$4,'Raw Data'!$G:$G,'Population tables'!$K$6,'Raw Data'!$I:$I,Parameters!$C$5,'Raw Data'!$E:$E,'Population tables'!$J22,'Raw Data'!$D:$D,$I$17,'Raw Data'!$F:$F,"10 years")</f>
        <v>11199.587</v>
      </c>
      <c r="L22" s="40">
        <f>SUMIFS('Raw Data'!$H:$H,'Raw Data'!$A:$A,Parameters!$C$4,'Raw Data'!$G:$G,'Population tables'!$L$6,'Raw Data'!$I:$I,Parameters!$C$5,'Raw Data'!$E:$E,'Population tables'!$J22,'Raw Data'!$D:$D,$I$17,'Raw Data'!$F:$F,"10 years")</f>
        <v>11249.707</v>
      </c>
      <c r="M22" s="40">
        <f>SUMIFS('Raw Data'!$H:$H,'Raw Data'!$A:$A,Parameters!$C$4,'Raw Data'!$G:$G,'Population tables'!$M$6,'Raw Data'!$I:$I,Parameters!$C$5,'Raw Data'!$E:$E,'Population tables'!$J22,'Raw Data'!$D:$D,$I$17,'Raw Data'!$F:$F,"10 years")</f>
        <v>10767.772000000001</v>
      </c>
      <c r="N22" s="41">
        <f>SUMIFS('Raw Data'!$H:$H,'Raw Data'!$A:$A,Parameters!$C$4,'Raw Data'!$G:$G,'Population tables'!$N$6,'Raw Data'!$I:$I,Parameters!$C$5,'Raw Data'!$E:$E,'Population tables'!$J22,'Raw Data'!$D:$D,$I$17,'Raw Data'!$F:$F,"10 years")</f>
        <v>10887.879000000001</v>
      </c>
      <c r="P22" s="94"/>
      <c r="Q22" s="42" t="s">
        <v>62</v>
      </c>
      <c r="R22" s="40">
        <f>SUM(SUMIFS('Raw Data'!$H:$H,'Raw Data'!$A:$A,Parameters!$C$4,'Raw Data'!$G:$G,'Population tables'!$R$6,'Raw Data'!$I:$I,Parameters!$C$5,'Raw Data'!$E:$E,{"45-49 years","50-54 years"},'Raw Data'!$D:$D,'Population tables'!$P$17,'Raw Data'!$F:$F,"5 years"))</f>
        <v>10978.591</v>
      </c>
      <c r="S22" s="40">
        <f>SUM(SUMIFS('Raw Data'!$H:$H,'Raw Data'!$A:$A,Parameters!$C$4,'Raw Data'!$G:$G,'Population tables'!$S$6,'Raw Data'!$I:$I,Parameters!$C$5,'Raw Data'!$E:$E,{"45-49 years","50-54 years"},'Raw Data'!$D:$D,'Population tables'!$P$17,'Raw Data'!$F:$F,"5 years"))</f>
        <v>10837.421</v>
      </c>
      <c r="T22" s="40">
        <f>SUM(SUMIFS('Raw Data'!$H:$H,'Raw Data'!$A:$A,Parameters!$C$4,'Raw Data'!$G:$G,'Population tables'!$T$6,'Raw Data'!$I:$I,Parameters!$C$5,'Raw Data'!$E:$E,{"45-49 years","50-54 years"},'Raw Data'!$D:$D,'Population tables'!$P$17,'Raw Data'!$F:$F,"5 years"))</f>
        <v>10934.026</v>
      </c>
      <c r="U22" s="41">
        <f>SUM(SUMIFS('Raw Data'!$H:$H,'Raw Data'!$A:$A,Parameters!$C$4,'Raw Data'!$G:$G,'Population tables'!$U$6,'Raw Data'!$I:$I,Parameters!$C$5,'Raw Data'!$E:$E,{"45-49 years","50-54 years"},'Raw Data'!$D:$D,'Population tables'!$P$17,'Raw Data'!$F:$F,"5 years"))</f>
        <v>11400.553</v>
      </c>
      <c r="W22" s="98"/>
      <c r="X22" s="44" t="s">
        <v>69</v>
      </c>
      <c r="Y22" s="40">
        <f>SUM(SUMIFS('Raw Data'!$H:$H,'Raw Data'!$A:$A,Parameters!$C$4,'Raw Data'!$G:$G,'Population tables'!$Y$6,'Raw Data'!$I:$I,Parameters!$C$5,'Raw Data'!$E:$E,{"80-84 years","85-89 years","90+ years"},'Raw Data'!$F:$F,"5 years"))</f>
        <v>9373.7880000000005</v>
      </c>
      <c r="Z22" s="40">
        <f>SUM(SUMIFS('Raw Data'!$H:$H,'Raw Data'!$A:$A,Parameters!$C$4,'Raw Data'!$G:$G,'Population tables'!$Z$6,'Raw Data'!$I:$I,Parameters!$C$5,'Raw Data'!$E:$E,{"80-84 years","85-89 years","90+ years"},'Raw Data'!$F:$F,"5 years"))</f>
        <v>10038.147000000001</v>
      </c>
      <c r="AA22" s="40">
        <f>SUM(SUMIFS('Raw Data'!$H:$H,'Raw Data'!$A:$A,Parameters!$C$4,'Raw Data'!$G:$G,'Population tables'!$AA$6,'Raw Data'!$I:$I,Parameters!$C$5,'Raw Data'!$E:$E,{"80-84 years","85-89 years","90+ years"},'Raw Data'!$F:$F,"5 years"))</f>
        <v>12927.148999999999</v>
      </c>
      <c r="AB22" s="40">
        <f>SUM(SUMIFS('Raw Data'!$H:$H,'Raw Data'!$A:$A,Parameters!$C$4,'Raw Data'!$G:$G,'Population tables'!$AB$6,'Raw Data'!$I:$I,Parameters!$C$5,'Raw Data'!$E:$E,{"80-84 years","85-89 years","90+ years"},'Raw Data'!$F:$F,"5 years"))</f>
        <v>14708.418999999998</v>
      </c>
    </row>
    <row r="23" spans="2:28" ht="11.5" customHeight="1" x14ac:dyDescent="0.15">
      <c r="B23" s="94"/>
      <c r="C23" s="39" t="s">
        <v>18</v>
      </c>
      <c r="D23" s="40">
        <f>SUMIFS('Raw Data'!$H:$H,'Raw Data'!$A:$A,Parameters!$C$4,'Raw Data'!$G:$G,'Population tables'!$D$6,'Raw Data'!$I:$I,Parameters!$C$5,'Raw Data'!$E:$E,'Population tables'!$C23,'Raw Data'!$F:$F,"5 years")</f>
        <v>4271.6100000000006</v>
      </c>
      <c r="E23" s="40">
        <f>SUMIFS('Raw Data'!$H:$H,'Raw Data'!$A:$A,Parameters!$C$4,'Raw Data'!$G:$G,'Population tables'!$E$6,'Raw Data'!$I:$I,Parameters!$C$5,'Raw Data'!$E:$E,'Population tables'!$C23,'Raw Data'!$F:$F,"5 years")</f>
        <v>4688.9609999999993</v>
      </c>
      <c r="F23" s="40">
        <f>SUMIFS('Raw Data'!$H:$H,'Raw Data'!$A:$A,Parameters!$C$4,'Raw Data'!$G:$G,'Population tables'!$F$6,'Raw Data'!$I:$I,Parameters!$C$5,'Raw Data'!$E:$E,'Population tables'!$C23,'Raw Data'!$F:$F,"5 years")</f>
        <v>6740.2820000000002</v>
      </c>
      <c r="G23" s="41">
        <f>SUMIFS('Raw Data'!$H:$H,'Raw Data'!$A:$A,Parameters!$C$4,'Raw Data'!$G:$G,'Population tables'!$G$6,'Raw Data'!$I:$I,Parameters!$C$5,'Raw Data'!$E:$E,'Population tables'!$C23,'Raw Data'!$F:$F,"5 years")</f>
        <v>6318.9889999999996</v>
      </c>
      <c r="I23" s="94"/>
      <c r="J23" s="39" t="s">
        <v>29</v>
      </c>
      <c r="K23" s="40">
        <f>SUMIFS('Raw Data'!$H:$H,'Raw Data'!$A:$A,Parameters!$C$4,'Raw Data'!$G:$G,'Population tables'!$K$6,'Raw Data'!$I:$I,Parameters!$C$5,'Raw Data'!$E:$E,'Population tables'!$J23,'Raw Data'!$D:$D,$I$17,'Raw Data'!$F:$F,"10 years")</f>
        <v>8423.7620000000006</v>
      </c>
      <c r="L23" s="40">
        <f>SUMIFS('Raw Data'!$H:$H,'Raw Data'!$A:$A,Parameters!$C$4,'Raw Data'!$G:$G,'Population tables'!$L$6,'Raw Data'!$I:$I,Parameters!$C$5,'Raw Data'!$E:$E,'Population tables'!$J23,'Raw Data'!$D:$D,$I$17,'Raw Data'!$F:$F,"10 years")</f>
        <v>8875.25</v>
      </c>
      <c r="M23" s="40">
        <f>SUMIFS('Raw Data'!$H:$H,'Raw Data'!$A:$A,Parameters!$C$4,'Raw Data'!$G:$G,'Population tables'!$M$6,'Raw Data'!$I:$I,Parameters!$C$5,'Raw Data'!$E:$E,'Population tables'!$J23,'Raw Data'!$D:$D,$I$17,'Raw Data'!$F:$F,"10 years")</f>
        <v>10068.243</v>
      </c>
      <c r="N23" s="41">
        <f>SUMIFS('Raw Data'!$H:$H,'Raw Data'!$A:$A,Parameters!$C$4,'Raw Data'!$G:$G,'Population tables'!$N$6,'Raw Data'!$I:$I,Parameters!$C$5,'Raw Data'!$E:$E,'Population tables'!$J23,'Raw Data'!$D:$D,$I$17,'Raw Data'!$F:$F,"10 years")</f>
        <v>10541.55</v>
      </c>
      <c r="P23" s="94"/>
      <c r="Q23" s="39" t="s">
        <v>63</v>
      </c>
      <c r="R23" s="40">
        <f>SUM(SUMIFS('Raw Data'!$H:$H,'Raw Data'!$A:$A,Parameters!$C$4,'Raw Data'!$G:$G,'Population tables'!$R$6,'Raw Data'!$I:$I,Parameters!$C$5,'Raw Data'!$E:$E,{"55-59 years","60-64 years"},'Raw Data'!$D:$D,'Population tables'!$P$17,'Raw Data'!$F:$F,"5 years"))</f>
        <v>10028</v>
      </c>
      <c r="S23" s="40">
        <f>SUM(SUMIFS('Raw Data'!$H:$H,'Raw Data'!$A:$A,Parameters!$C$4,'Raw Data'!$G:$G,'Population tables'!$S$6,'Raw Data'!$I:$I,Parameters!$C$5,'Raw Data'!$E:$E,{"55-59 years","60-64 years"},'Raw Data'!$D:$D,'Population tables'!$P$17,'Raw Data'!$F:$F,"5 years"))</f>
        <v>10461.58</v>
      </c>
      <c r="T23" s="40">
        <f>SUM(SUMIFS('Raw Data'!$H:$H,'Raw Data'!$A:$A,Parameters!$C$4,'Raw Data'!$G:$G,'Population tables'!$T$6,'Raw Data'!$I:$I,Parameters!$C$5,'Raw Data'!$E:$E,{"55-59 years","60-64 years"},'Raw Data'!$D:$D,'Population tables'!$P$17,'Raw Data'!$F:$F,"5 years"))</f>
        <v>10955.848</v>
      </c>
      <c r="U23" s="41">
        <f>SUM(SUMIFS('Raw Data'!$H:$H,'Raw Data'!$A:$A,Parameters!$C$4,'Raw Data'!$G:$G,'Population tables'!$U$6,'Raw Data'!$I:$I,Parameters!$C$5,'Raw Data'!$E:$E,{"55-59 years","60-64 years"},'Raw Data'!$D:$D,'Population tables'!$P$17,'Raw Data'!$F:$F,"5 years"))</f>
        <v>10489.793</v>
      </c>
      <c r="W23" s="96" t="s">
        <v>21</v>
      </c>
      <c r="X23" s="42" t="s">
        <v>35</v>
      </c>
      <c r="Y23" s="40">
        <f>SUMIFS('Raw Data'!$H:$H,'Raw Data'!$A:$A,Parameters!$C$4,'Raw Data'!$G:$G,'Population tables'!$Y$19,'Raw Data'!$I:$I,Parameters!$C$5,'Raw Data'!$E:$E,'Population tables'!$X23,'Raw Data'!$D:$D,'Population tables'!$W$23,'Raw Data'!$F:$F,"broad years")</f>
        <v>14732.303</v>
      </c>
      <c r="Z23" s="40">
        <f>SUMIFS('Raw Data'!$H:$H,'Raw Data'!$A:$A,Parameters!$C$4,'Raw Data'!$G:$G,'Population tables'!$Z$19,'Raw Data'!$I:$I,Parameters!$C$5,'Raw Data'!$E:$E,'Population tables'!$X23,'Raw Data'!$D:$D,'Population tables'!$W$23,'Raw Data'!$F:$F,"broad years")</f>
        <v>15321.217000000001</v>
      </c>
      <c r="AA23" s="40">
        <f>SUMIFS('Raw Data'!$H:$H,'Raw Data'!$A:$A,Parameters!$C$4,'Raw Data'!$G:$G,'Population tables'!$AA$19,'Raw Data'!$I:$I,Parameters!$C$5,'Raw Data'!$E:$E,'Population tables'!$X23,'Raw Data'!$D:$D,'Population tables'!$W$23,'Raw Data'!$F:$F,"broad years")</f>
        <v>17217.285</v>
      </c>
      <c r="AB23" s="40">
        <f>SUMIFS('Raw Data'!$H:$H,'Raw Data'!$A:$A,Parameters!$C$4,'Raw Data'!$G:$G,'Population tables'!$AB$19,'Raw Data'!$I:$I,Parameters!$C$5,'Raw Data'!$E:$E,'Population tables'!$X23,'Raw Data'!$D:$D,'Population tables'!$W$23,'Raw Data'!$F:$F,"broad years")</f>
        <v>19417.656999999999</v>
      </c>
    </row>
    <row r="24" spans="2:28" ht="11.5" customHeight="1" x14ac:dyDescent="0.15">
      <c r="B24" s="94"/>
      <c r="C24" s="39" t="s">
        <v>19</v>
      </c>
      <c r="D24" s="40">
        <f>SUMIFS('Raw Data'!$H:$H,'Raw Data'!$A:$A,Parameters!$C$4,'Raw Data'!$G:$G,'Population tables'!$D$6,'Raw Data'!$I:$I,Parameters!$C$5,'Raw Data'!$E:$E,'Population tables'!$C24,'Raw Data'!$F:$F,"5 years")</f>
        <v>3068.306</v>
      </c>
      <c r="E24" s="40">
        <f>SUMIFS('Raw Data'!$H:$H,'Raw Data'!$A:$A,Parameters!$C$4,'Raw Data'!$G:$G,'Population tables'!$E$6,'Raw Data'!$I:$I,Parameters!$C$5,'Raw Data'!$E:$E,'Population tables'!$C24,'Raw Data'!$F:$F,"5 years")</f>
        <v>3226.2560000000003</v>
      </c>
      <c r="F24" s="40">
        <f>SUMIFS('Raw Data'!$H:$H,'Raw Data'!$A:$A,Parameters!$C$4,'Raw Data'!$G:$G,'Population tables'!$F$6,'Raw Data'!$I:$I,Parameters!$C$5,'Raw Data'!$E:$E,'Population tables'!$C24,'Raw Data'!$F:$F,"5 years")</f>
        <v>3697.8780000000002</v>
      </c>
      <c r="G24" s="41">
        <f>SUMIFS('Raw Data'!$H:$H,'Raw Data'!$A:$A,Parameters!$C$4,'Raw Data'!$G:$G,'Population tables'!$G$6,'Raw Data'!$I:$I,Parameters!$C$5,'Raw Data'!$E:$E,'Population tables'!$C24,'Raw Data'!$F:$F,"5 years")</f>
        <v>5373.3099999999995</v>
      </c>
      <c r="I24" s="94"/>
      <c r="J24" s="39" t="s">
        <v>30</v>
      </c>
      <c r="K24" s="40">
        <f>SUMIFS('Raw Data'!$H:$H,'Raw Data'!$A:$A,Parameters!$C$4,'Raw Data'!$G:$G,'Population tables'!$K$6,'Raw Data'!$I:$I,Parameters!$C$5,'Raw Data'!$E:$E,'Population tables'!$J24,'Raw Data'!$D:$D,$I$17,'Raw Data'!$F:$F,"10 years")</f>
        <v>6952.8429999999998</v>
      </c>
      <c r="L24" s="40">
        <f>SUMIFS('Raw Data'!$H:$H,'Raw Data'!$A:$A,Parameters!$C$4,'Raw Data'!$G:$G,'Population tables'!$L$6,'Raw Data'!$I:$I,Parameters!$C$5,'Raw Data'!$E:$E,'Population tables'!$J24,'Raw Data'!$D:$D,$I$17,'Raw Data'!$F:$F,"10 years")</f>
        <v>7048.9279999999999</v>
      </c>
      <c r="M24" s="40">
        <f>SUMIFS('Raw Data'!$H:$H,'Raw Data'!$A:$A,Parameters!$C$4,'Raw Data'!$G:$G,'Population tables'!$M$6,'Raw Data'!$I:$I,Parameters!$C$5,'Raw Data'!$E:$E,'Population tables'!$J24,'Raw Data'!$D:$D,$I$17,'Raw Data'!$F:$F,"10 years")</f>
        <v>7006.4380000000001</v>
      </c>
      <c r="N24" s="41">
        <f>SUMIFS('Raw Data'!$H:$H,'Raw Data'!$A:$A,Parameters!$C$4,'Raw Data'!$G:$G,'Population tables'!$N$6,'Raw Data'!$I:$I,Parameters!$C$5,'Raw Data'!$E:$E,'Population tables'!$J24,'Raw Data'!$D:$D,$I$17,'Raw Data'!$F:$F,"10 years")</f>
        <v>7804.4110000000001</v>
      </c>
      <c r="P24" s="94"/>
      <c r="Q24" s="42" t="s">
        <v>64</v>
      </c>
      <c r="R24" s="40">
        <f>SUM(SUMIFS('Raw Data'!$H:$H,'Raw Data'!$A:$A,Parameters!$C$4,'Raw Data'!$G:$G,'Population tables'!$R$6,'Raw Data'!$I:$I,Parameters!$C$5,'Raw Data'!$E:$E,{"65-69 years","70-74 years"},'Raw Data'!$D:$D,'Population tables'!$P$17,'Raw Data'!$F:$F,"5 years"))</f>
        <v>7854.2939999999999</v>
      </c>
      <c r="S24" s="40">
        <f>SUM(SUMIFS('Raw Data'!$H:$H,'Raw Data'!$A:$A,Parameters!$C$4,'Raw Data'!$G:$G,'Population tables'!$S$6,'Raw Data'!$I:$I,Parameters!$C$5,'Raw Data'!$E:$E,{"65-69 years","70-74 years"},'Raw Data'!$D:$D,'Population tables'!$P$17,'Raw Data'!$F:$F,"5 years"))</f>
        <v>7608.884</v>
      </c>
      <c r="T24" s="40">
        <f>SUM(SUMIFS('Raw Data'!$H:$H,'Raw Data'!$A:$A,Parameters!$C$4,'Raw Data'!$G:$G,'Population tables'!$T$6,'Raw Data'!$I:$I,Parameters!$C$5,'Raw Data'!$E:$E,{"65-69 years","70-74 years"},'Raw Data'!$D:$D,'Population tables'!$P$17,'Raw Data'!$F:$F,"5 years"))</f>
        <v>8405.0469999999987</v>
      </c>
      <c r="U24" s="41">
        <f>SUM(SUMIFS('Raw Data'!$H:$H,'Raw Data'!$A:$A,Parameters!$C$4,'Raw Data'!$G:$G,'Population tables'!$U$6,'Raw Data'!$I:$I,Parameters!$C$5,'Raw Data'!$E:$E,{"65-69 years","70-74 years"},'Raw Data'!$D:$D,'Population tables'!$P$17,'Raw Data'!$F:$F,"5 years"))</f>
        <v>9564.6909999999989</v>
      </c>
      <c r="W24" s="97"/>
      <c r="X24" s="42" t="s">
        <v>68</v>
      </c>
      <c r="Y24" s="40">
        <f>SUM(SUMIFS('Raw Data'!$H:$H,'Raw Data'!$A:$A,Parameters!$C$4,'Raw Data'!$G:$G,'Population tables'!$Y$19,'Raw Data'!$I:$I,Parameters!$C$5,'Raw Data'!$E:$E,{"75-79 years","80-84 years","85-89 years","90+ years"},'Raw Data'!$D:$D,'Population tables'!$W$23,'Raw Data'!$F:$F,"5 years"))</f>
        <v>6878.009</v>
      </c>
      <c r="Z24" s="40">
        <f>SUM(SUMIFS('Raw Data'!$H:$H,'Raw Data'!$A:$A,Parameters!$C$4,'Raw Data'!$G:$G,'Population tables'!$Z$19,'Raw Data'!$I:$I,Parameters!$C$5,'Raw Data'!$E:$E,{"75-79 years","80-84 years","85-89 years","90+ years"},'Raw Data'!$D:$D,'Population tables'!$W$23,'Raw Data'!$F:$F,"5 years"))</f>
        <v>7712.3330000000005</v>
      </c>
      <c r="AA24" s="40">
        <f>SUM(SUMIFS('Raw Data'!$H:$H,'Raw Data'!$A:$A,Parameters!$C$4,'Raw Data'!$G:$G,'Population tables'!$AA$19,'Raw Data'!$I:$I,Parameters!$C$5,'Raw Data'!$E:$E,{"75-79 years","80-84 years","85-89 years","90+ years"},'Raw Data'!$D:$D,'Population tables'!$W$23,'Raw Data'!$F:$F,"5 years"))</f>
        <v>8812.2379999999994</v>
      </c>
      <c r="AB24" s="40">
        <f>SUM(SUMIFS('Raw Data'!$H:$H,'Raw Data'!$A:$A,Parameters!$C$4,'Raw Data'!$G:$G,'Population tables'!$AB$19,'Raw Data'!$I:$I,Parameters!$C$5,'Raw Data'!$E:$E,{"75-79 years","80-84 years","85-89 years","90+ years"},'Raw Data'!$D:$D,'Population tables'!$W$23,'Raw Data'!$F:$F,"5 years"))</f>
        <v>9852.9660000000003</v>
      </c>
    </row>
    <row r="25" spans="2:28" ht="11.5" customHeight="1" x14ac:dyDescent="0.15">
      <c r="B25" s="94"/>
      <c r="C25" s="39" t="s">
        <v>20</v>
      </c>
      <c r="D25" s="40">
        <f>SUMIFS('Raw Data'!$H:$H,'Raw Data'!$A:$A,Parameters!$C$4,'Raw Data'!$G:$G,'Population tables'!$D$6,'Raw Data'!$I:$I,Parameters!$C$5,'Raw Data'!$E:$E,'Population tables'!$C25,'Raw Data'!$F:$F,"5 years")</f>
        <v>2033.8719999999998</v>
      </c>
      <c r="E25" s="40">
        <f>SUMIFS('Raw Data'!$H:$H,'Raw Data'!$A:$A,Parameters!$C$4,'Raw Data'!$G:$G,'Population tables'!$E$6,'Raw Data'!$I:$I,Parameters!$C$5,'Raw Data'!$E:$E,'Population tables'!$C25,'Raw Data'!$F:$F,"5 years")</f>
        <v>2122.9300000000003</v>
      </c>
      <c r="F25" s="40">
        <f>SUMIFS('Raw Data'!$H:$H,'Raw Data'!$A:$A,Parameters!$C$4,'Raw Data'!$G:$G,'Population tables'!$F$6,'Raw Data'!$I:$I,Parameters!$C$5,'Raw Data'!$E:$E,'Population tables'!$C25,'Raw Data'!$F:$F,"5 years")</f>
        <v>2488.989</v>
      </c>
      <c r="G25" s="41">
        <f>SUMIFS('Raw Data'!$H:$H,'Raw Data'!$A:$A,Parameters!$C$4,'Raw Data'!$G:$G,'Population tables'!$G$6,'Raw Data'!$I:$I,Parameters!$C$5,'Raw Data'!$E:$E,'Population tables'!$C25,'Raw Data'!$F:$F,"5 years")</f>
        <v>3016.12</v>
      </c>
      <c r="I25" s="94"/>
      <c r="J25" s="39" t="s">
        <v>31</v>
      </c>
      <c r="K25" s="40">
        <f>SUMIFS('Raw Data'!$H:$H,'Raw Data'!$A:$A,Parameters!$C$4,'Raw Data'!$G:$G,'Population tables'!$K$6,'Raw Data'!$I:$I,Parameters!$C$5,'Raw Data'!$E:$E,'Population tables'!$J25,'Raw Data'!$D:$D,$I$17,'Raw Data'!$F:$F,"10 years")</f>
        <v>3140.8710000000001</v>
      </c>
      <c r="L25" s="40">
        <f>SUMIFS('Raw Data'!$H:$H,'Raw Data'!$A:$A,Parameters!$C$4,'Raw Data'!$G:$G,'Population tables'!$L$6,'Raw Data'!$I:$I,Parameters!$C$5,'Raw Data'!$E:$E,'Population tables'!$J25,'Raw Data'!$D:$D,$I$17,'Raw Data'!$F:$F,"10 years")</f>
        <v>3433.9639999999999</v>
      </c>
      <c r="M25" s="40">
        <f>SUMIFS('Raw Data'!$H:$H,'Raw Data'!$A:$A,Parameters!$C$4,'Raw Data'!$G:$G,'Population tables'!$M$6,'Raw Data'!$I:$I,Parameters!$C$5,'Raw Data'!$E:$E,'Population tables'!$J25,'Raw Data'!$D:$D,$I$17,'Raw Data'!$F:$F,"10 years")</f>
        <v>4565.1859999999997</v>
      </c>
      <c r="N25" s="41">
        <f>SUMIFS('Raw Data'!$H:$H,'Raw Data'!$A:$A,Parameters!$C$4,'Raw Data'!$G:$G,'Population tables'!$N$6,'Raw Data'!$I:$I,Parameters!$C$5,'Raw Data'!$E:$E,'Population tables'!$J25,'Raw Data'!$D:$D,$I$17,'Raw Data'!$F:$F,"10 years")</f>
        <v>5141.43</v>
      </c>
      <c r="P25" s="94"/>
      <c r="Q25" s="42" t="s">
        <v>65</v>
      </c>
      <c r="R25" s="40">
        <f>SUM(SUMIFS('Raw Data'!$H:$H,'Raw Data'!$A:$A,Parameters!$C$4,'Raw Data'!$G:$G,'Population tables'!$R$6,'Raw Data'!$I:$I,Parameters!$C$5,'Raw Data'!$E:$E,{"75-79 years","80-84 years"},'Raw Data'!$D:$D,'Population tables'!$P$17,'Raw Data'!$F:$F,"5 years"))</f>
        <v>4859.9279999999999</v>
      </c>
      <c r="S25" s="40">
        <f>SUM(SUMIFS('Raw Data'!$H:$H,'Raw Data'!$A:$A,Parameters!$C$4,'Raw Data'!$G:$G,'Population tables'!$S$6,'Raw Data'!$I:$I,Parameters!$C$5,'Raw Data'!$E:$E,{"75-79 years","80-84 years"},'Raw Data'!$D:$D,'Population tables'!$P$17,'Raw Data'!$F:$F,"5 years"))</f>
        <v>5541.7170000000006</v>
      </c>
      <c r="T25" s="40">
        <f>SUM(SUMIFS('Raw Data'!$H:$H,'Raw Data'!$A:$A,Parameters!$C$4,'Raw Data'!$G:$G,'Population tables'!$T$6,'Raw Data'!$I:$I,Parameters!$C$5,'Raw Data'!$E:$E,{"75-79 years","80-84 years"},'Raw Data'!$D:$D,'Population tables'!$P$17,'Raw Data'!$F:$F,"5 years"))</f>
        <v>6212.6670000000004</v>
      </c>
      <c r="U25" s="41">
        <f>SUM(SUMIFS('Raw Data'!$H:$H,'Raw Data'!$A:$A,Parameters!$C$4,'Raw Data'!$G:$G,'Population tables'!$U$6,'Raw Data'!$I:$I,Parameters!$C$5,'Raw Data'!$E:$E,{"75-79 years","80-84 years"},'Raw Data'!$D:$D,'Population tables'!$P$17,'Raw Data'!$F:$F,"5 years"))</f>
        <v>6260.1459999999997</v>
      </c>
      <c r="W25" s="98"/>
      <c r="X25" s="44" t="s">
        <v>69</v>
      </c>
      <c r="Y25" s="40">
        <f>SUM(SUMIFS('Raw Data'!$H:$H,'Raw Data'!$A:$A,Parameters!$C$4,'Raw Data'!$G:$G,'Population tables'!$Y$19,'Raw Data'!$I:$I,Parameters!$C$5,'Raw Data'!$E:$E,{"80-84 years","85-89 years","90+ years"},'Raw Data'!$D:$D,'Population tables'!$W$23,'Raw Data'!$F:$F,"5 years"))</f>
        <v>3889.6730000000002</v>
      </c>
      <c r="Z25" s="40">
        <f>SUM(SUMIFS('Raw Data'!$H:$H,'Raw Data'!$A:$A,Parameters!$C$4,'Raw Data'!$G:$G,'Population tables'!$Z$19,'Raw Data'!$I:$I,Parameters!$C$5,'Raw Data'!$E:$E,{"80-84 years","85-89 years","90+ years"},'Raw Data'!$D:$D,'Population tables'!$W$23,'Raw Data'!$F:$F,"5 years"))</f>
        <v>4242.9930000000004</v>
      </c>
      <c r="AA25" s="40">
        <f>SUM(SUMIFS('Raw Data'!$H:$H,'Raw Data'!$A:$A,Parameters!$C$4,'Raw Data'!$G:$G,'Population tables'!$AA$19,'Raw Data'!$I:$I,Parameters!$C$5,'Raw Data'!$E:$E,{"80-84 years","85-89 years","90+ years"},'Raw Data'!$D:$D,'Population tables'!$W$23,'Raw Data'!$F:$F,"5 years"))</f>
        <v>5582.6389999999992</v>
      </c>
      <c r="AB25" s="40">
        <f>SUM(SUMIFS('Raw Data'!$H:$H,'Raw Data'!$A:$A,Parameters!$C$4,'Raw Data'!$G:$G,'Population tables'!$AB$19,'Raw Data'!$I:$I,Parameters!$C$5,'Raw Data'!$E:$E,{"80-84 years","85-89 years","90+ years"},'Raw Data'!$D:$D,'Population tables'!$W$23,'Raw Data'!$F:$F,"5 years"))</f>
        <v>6415.29</v>
      </c>
    </row>
    <row r="26" spans="2:28" ht="11.5" customHeight="1" x14ac:dyDescent="0.15">
      <c r="B26" s="94" t="s">
        <v>21</v>
      </c>
      <c r="C26" s="39" t="s">
        <v>2</v>
      </c>
      <c r="D26" s="40">
        <f>SUMIFS('Raw Data'!$H:$H,'Raw Data'!$A:$A,Parameters!$C$4,'Raw Data'!$G:$G,'Population tables'!$D$6,'Raw Data'!$I:$I,Parameters!$C$5,'Raw Data'!$E:$E,'Population tables'!$C26,'Raw Data'!$D:$D,$B$26,'Raw Data'!$F:$F,"5 years")</f>
        <v>4438.1310000000003</v>
      </c>
      <c r="E26" s="40">
        <f>SUMIFS('Raw Data'!$H:$H,'Raw Data'!$A:$A,Parameters!$C$4,'Raw Data'!$G:$G,'Population tables'!$E$6,'Raw Data'!$I:$I,Parameters!$C$5,'Raw Data'!$E:$E,'Population tables'!$C26,'Raw Data'!$D:$D,$B$26,'Raw Data'!$F:$F,"5 years")</f>
        <v>4481.2219999999998</v>
      </c>
      <c r="F26" s="40">
        <f>SUMIFS('Raw Data'!$H:$H,'Raw Data'!$A:$A,Parameters!$C$4,'Raw Data'!$G:$G,'Population tables'!$F$6,'Raw Data'!$I:$I,Parameters!$C$5,'Raw Data'!$E:$E,'Population tables'!$C26,'Raw Data'!$D:$D,$B$26,'Raw Data'!$F:$F,"5 years")</f>
        <v>4493.0140000000001</v>
      </c>
      <c r="G26" s="41">
        <f>SUMIFS('Raw Data'!$H:$H,'Raw Data'!$A:$A,Parameters!$C$4,'Raw Data'!$G:$G,'Population tables'!$G$6,'Raw Data'!$I:$I,Parameters!$C$5,'Raw Data'!$E:$E,'Population tables'!$C26,'Raw Data'!$D:$D,$B$26,'Raw Data'!$F:$F,"5 years")</f>
        <v>4419.0079999999998</v>
      </c>
      <c r="I26" s="94"/>
      <c r="J26" s="39" t="s">
        <v>20</v>
      </c>
      <c r="K26" s="40">
        <f>SUMIFS('Raw Data'!$H:$H,'Raw Data'!$A:$A,Parameters!$C$4,'Raw Data'!$G:$G,'Population tables'!$K$6,'Raw Data'!$I:$I,Parameters!$C$5,'Raw Data'!$E:$E,'Population tables'!$J26,'Raw Data'!$D:$D,$I$17,'Raw Data'!$F:$F,"10 years")</f>
        <v>748.80200000000002</v>
      </c>
      <c r="L26" s="40">
        <f>SUMIFS('Raw Data'!$H:$H,'Raw Data'!$A:$A,Parameters!$C$4,'Raw Data'!$G:$G,'Population tables'!$L$6,'Raw Data'!$I:$I,Parameters!$C$5,'Raw Data'!$E:$E,'Population tables'!$J26,'Raw Data'!$D:$D,$I$17,'Raw Data'!$F:$F,"10 years")</f>
        <v>809.029</v>
      </c>
      <c r="M26" s="40">
        <f>SUMIFS('Raw Data'!$H:$H,'Raw Data'!$A:$A,Parameters!$C$4,'Raw Data'!$G:$G,'Population tables'!$M$6,'Raw Data'!$I:$I,Parameters!$C$5,'Raw Data'!$E:$E,'Population tables'!$J26,'Raw Data'!$D:$D,$I$17,'Raw Data'!$F:$F,"10 years")</f>
        <v>1017.453</v>
      </c>
      <c r="N26" s="41">
        <f>SUMIFS('Raw Data'!$H:$H,'Raw Data'!$A:$A,Parameters!$C$4,'Raw Data'!$G:$G,'Population tables'!$N$6,'Raw Data'!$I:$I,Parameters!$C$5,'Raw Data'!$E:$E,'Population tables'!$J26,'Raw Data'!$D:$D,$I$17,'Raw Data'!$F:$F,"10 years")</f>
        <v>1273.8599999999999</v>
      </c>
      <c r="P26" s="94"/>
      <c r="Q26" s="42" t="s">
        <v>66</v>
      </c>
      <c r="R26" s="40">
        <f>SUM(SUMIFS('Raw Data'!$H:$H,'Raw Data'!$A:$A,Parameters!$C$4,'Raw Data'!$G:$G,'Population tables'!$R$6,'Raw Data'!$I:$I,Parameters!$C$5,'Raw Data'!$E:$E,{"85-89 years","90+ years"},'Raw Data'!$D:$D,'Population tables'!$P$17,'Raw Data'!$F:$F,"5 years"))</f>
        <v>2018.0810000000001</v>
      </c>
      <c r="S26" s="40">
        <f>SUM(SUMIFS('Raw Data'!$H:$H,'Raw Data'!$A:$A,Parameters!$C$4,'Raw Data'!$G:$G,'Population tables'!$S$6,'Raw Data'!$I:$I,Parameters!$C$5,'Raw Data'!$E:$E,{"85-89 years","90+ years"},'Raw Data'!$D:$D,'Population tables'!$P$17,'Raw Data'!$F:$F,"5 years"))</f>
        <v>2170.616</v>
      </c>
      <c r="T26" s="40">
        <f>SUM(SUMIFS('Raw Data'!$H:$H,'Raw Data'!$A:$A,Parameters!$C$4,'Raw Data'!$G:$G,'Population tables'!$T$6,'Raw Data'!$I:$I,Parameters!$C$5,'Raw Data'!$E:$E,{"85-89 years","90+ years"},'Raw Data'!$D:$D,'Population tables'!$P$17,'Raw Data'!$F:$F,"5 years"))</f>
        <v>2599.5709999999999</v>
      </c>
      <c r="U26" s="41">
        <f>SUM(SUMIFS('Raw Data'!$H:$H,'Raw Data'!$A:$A,Parameters!$C$4,'Raw Data'!$G:$G,'Population tables'!$U$6,'Raw Data'!$I:$I,Parameters!$C$5,'Raw Data'!$E:$E,{"85-89 years","90+ years"},'Raw Data'!$D:$D,'Population tables'!$P$17,'Raw Data'!$F:$F,"5 years"))</f>
        <v>3592.8199999999997</v>
      </c>
      <c r="W26" s="96" t="s">
        <v>1</v>
      </c>
      <c r="X26" s="42" t="s">
        <v>35</v>
      </c>
      <c r="Y26" s="40">
        <f>SUMIFS('Raw Data'!$H:$H,'Raw Data'!$A:$A,Parameters!$C$4,'Raw Data'!$G:$G,'Population tables'!$Y$19,'Raw Data'!$I:$I,Parameters!$C$5,'Raw Data'!$E:$E,'Population tables'!$X26,'Raw Data'!$D:$D,'Population tables'!$W$26,'Raw Data'!$F:$F,"broad years")</f>
        <v>17693.136999999999</v>
      </c>
      <c r="Z26" s="40">
        <f>SUMIFS('Raw Data'!$H:$H,'Raw Data'!$A:$A,Parameters!$C$4,'Raw Data'!$G:$G,'Population tables'!$Z$19,'Raw Data'!$I:$I,Parameters!$C$5,'Raw Data'!$E:$E,'Population tables'!$X26,'Raw Data'!$D:$D,'Population tables'!$W$26,'Raw Data'!$F:$F,"broad years")</f>
        <v>18299.420999999998</v>
      </c>
      <c r="AA26" s="40">
        <f>SUMIFS('Raw Data'!$H:$H,'Raw Data'!$A:$A,Parameters!$C$4,'Raw Data'!$G:$G,'Population tables'!$AA$19,'Raw Data'!$I:$I,Parameters!$C$5,'Raw Data'!$E:$E,'Population tables'!$X26,'Raw Data'!$D:$D,'Population tables'!$W$26,'Raw Data'!$F:$F,"broad years")</f>
        <v>20266.558000000001</v>
      </c>
      <c r="AB26" s="40">
        <f>SUMIFS('Raw Data'!$H:$H,'Raw Data'!$A:$A,Parameters!$C$4,'Raw Data'!$G:$G,'Population tables'!$AB$19,'Raw Data'!$I:$I,Parameters!$C$5,'Raw Data'!$E:$E,'Population tables'!$X26,'Raw Data'!$D:$D,'Population tables'!$W$26,'Raw Data'!$F:$F,"broad years")</f>
        <v>22551.561000000002</v>
      </c>
    </row>
    <row r="27" spans="2:28" ht="11.5" customHeight="1" x14ac:dyDescent="0.15">
      <c r="B27" s="94"/>
      <c r="C27" s="39" t="s">
        <v>3</v>
      </c>
      <c r="D27" s="40">
        <f>SUMIFS('Raw Data'!$H:$H,'Raw Data'!$A:$A,Parameters!$C$4,'Raw Data'!$G:$G,'Population tables'!$D$6,'Raw Data'!$I:$I,Parameters!$C$5,'Raw Data'!$E:$E,'Population tables'!$C27,'Raw Data'!$D:$D,$B$26,'Raw Data'!$F:$F,"5 years")</f>
        <v>5015.8419999999996</v>
      </c>
      <c r="E27" s="40">
        <f>SUMIFS('Raw Data'!$H:$H,'Raw Data'!$A:$A,Parameters!$C$4,'Raw Data'!$G:$G,'Population tables'!$E$6,'Raw Data'!$I:$I,Parameters!$C$5,'Raw Data'!$E:$E,'Population tables'!$C27,'Raw Data'!$D:$D,$B$26,'Raw Data'!$F:$F,"5 years")</f>
        <v>4985.826</v>
      </c>
      <c r="F27" s="40">
        <f>SUMIFS('Raw Data'!$H:$H,'Raw Data'!$A:$A,Parameters!$C$4,'Raw Data'!$G:$G,'Population tables'!$F$6,'Raw Data'!$I:$I,Parameters!$C$5,'Raw Data'!$E:$E,'Population tables'!$C27,'Raw Data'!$D:$D,$B$26,'Raw Data'!$F:$F,"5 years")</f>
        <v>5020.2089999999998</v>
      </c>
      <c r="G27" s="41">
        <f>SUMIFS('Raw Data'!$H:$H,'Raw Data'!$A:$A,Parameters!$C$4,'Raw Data'!$G:$G,'Population tables'!$G$6,'Raw Data'!$I:$I,Parameters!$C$5,'Raw Data'!$E:$E,'Population tables'!$C27,'Raw Data'!$D:$D,$B$26,'Raw Data'!$F:$F,"5 years")</f>
        <v>5024.1400000000003</v>
      </c>
      <c r="I27" s="94" t="s">
        <v>1</v>
      </c>
      <c r="J27" s="39" t="s">
        <v>23</v>
      </c>
      <c r="K27" s="40">
        <f>SUMIFS('Raw Data'!$H:$H,'Raw Data'!$A:$A,Parameters!$C$4,'Raw Data'!$G:$G,'Population tables'!$K$6,'Raw Data'!$I:$I,Parameters!$C$5,'Raw Data'!$E:$E,'Population tables'!$J27,'Raw Data'!$D:$D,$I$27,'Raw Data'!$F:$F,"10 years")</f>
        <v>9076.1640000000007</v>
      </c>
      <c r="L27" s="40">
        <f>SUMIFS('Raw Data'!$H:$H,'Raw Data'!$A:$A,Parameters!$C$4,'Raw Data'!$G:$G,'Population tables'!$L$6,'Raw Data'!$I:$I,Parameters!$C$5,'Raw Data'!$E:$E,'Population tables'!$J27,'Raw Data'!$D:$D,$I$27,'Raw Data'!$F:$F,"10 years")</f>
        <v>9154.9660000000003</v>
      </c>
      <c r="M27" s="40">
        <f>SUMIFS('Raw Data'!$H:$H,'Raw Data'!$A:$A,Parameters!$C$4,'Raw Data'!$G:$G,'Population tables'!$M$6,'Raw Data'!$I:$I,Parameters!$C$5,'Raw Data'!$E:$E,'Population tables'!$J27,'Raw Data'!$D:$D,$I$27,'Raw Data'!$F:$F,"10 years")</f>
        <v>9200.9390000000003</v>
      </c>
      <c r="N27" s="41">
        <f>SUMIFS('Raw Data'!$H:$H,'Raw Data'!$A:$A,Parameters!$C$4,'Raw Data'!$G:$G,'Population tables'!$N$6,'Raw Data'!$I:$I,Parameters!$C$5,'Raw Data'!$E:$E,'Population tables'!$J27,'Raw Data'!$D:$D,$I$27,'Raw Data'!$F:$F,"10 years")</f>
        <v>9133.3510000000006</v>
      </c>
      <c r="P27" s="94" t="s">
        <v>1</v>
      </c>
      <c r="Q27" s="42" t="s">
        <v>2</v>
      </c>
      <c r="R27" s="40">
        <f>SUMIFS('Raw Data'!$H:$H,'Raw Data'!$A:$A,Parameters!$C$4,'Raw Data'!$G:$G,'Population tables'!$R$6,'Raw Data'!$I:$I,Parameters!$C$5,'Raw Data'!$E:$E,'Population tables'!$Q27,'Raw Data'!$D:$D,'Population tables'!$P$27,'Raw Data'!$F:$F,"5 years")</f>
        <v>4284.7209999999995</v>
      </c>
      <c r="S27" s="40">
        <f>SUMIFS('Raw Data'!$H:$H,'Raw Data'!$A:$A,Parameters!$C$4,'Raw Data'!$G:$G,'Population tables'!$S$6,'Raw Data'!$I:$I,Parameters!$C$5,'Raw Data'!$E:$E,'Population tables'!$Q27,'Raw Data'!$D:$D,'Population tables'!$P$27,'Raw Data'!$F:$F,"5 years")</f>
        <v>4325.9319999999998</v>
      </c>
      <c r="T27" s="40">
        <f>SUMIFS('Raw Data'!$H:$H,'Raw Data'!$A:$A,Parameters!$C$4,'Raw Data'!$G:$G,'Population tables'!$T$6,'Raw Data'!$I:$I,Parameters!$C$5,'Raw Data'!$E:$E,'Population tables'!$Q27,'Raw Data'!$D:$D,'Population tables'!$P$27,'Raw Data'!$F:$F,"5 years")</f>
        <v>4337.3680000000004</v>
      </c>
      <c r="U27" s="41">
        <f>SUMIFS('Raw Data'!$H:$H,'Raw Data'!$A:$A,Parameters!$C$4,'Raw Data'!$G:$G,'Population tables'!$U$6,'Raw Data'!$I:$I,Parameters!$C$5,'Raw Data'!$E:$E,'Population tables'!$Q27,'Raw Data'!$D:$D,'Population tables'!$P$27,'Raw Data'!$F:$F,"5 years")</f>
        <v>4266.3549999999996</v>
      </c>
      <c r="W27" s="97"/>
      <c r="X27" s="42" t="s">
        <v>68</v>
      </c>
      <c r="Y27" s="40">
        <f>SUM(SUMIFS('Raw Data'!$H:$H,'Raw Data'!$A:$A,Parameters!$C$4,'Raw Data'!$G:$G,'Population tables'!$Y$19,'Raw Data'!$I:$I,Parameters!$C$5,'Raw Data'!$E:$E,{"75-79 years","80-84 years","85-89 years","90+ years"},'Raw Data'!$D:$D,'Population tables'!$W$26,'Raw Data'!$F:$F,"5 years"))</f>
        <v>9114.3170000000009</v>
      </c>
      <c r="Z27" s="40">
        <f>SUM(SUMIFS('Raw Data'!$H:$H,'Raw Data'!$A:$A,Parameters!$C$4,'Raw Data'!$G:$G,'Population tables'!$Z$19,'Raw Data'!$I:$I,Parameters!$C$5,'Raw Data'!$E:$E,{"75-79 years","80-84 years","85-89 years","90+ years"},'Raw Data'!$D:$D,'Population tables'!$W$26,'Raw Data'!$F:$F,"5 years"))</f>
        <v>9993.8359999999993</v>
      </c>
      <c r="AA27" s="40">
        <f>SUM(SUMIFS('Raw Data'!$H:$H,'Raw Data'!$A:$A,Parameters!$C$4,'Raw Data'!$G:$G,'Population tables'!$AA$19,'Raw Data'!$I:$I,Parameters!$C$5,'Raw Data'!$E:$E,{"75-79 years","80-84 years","85-89 years","90+ years"},'Raw Data'!$D:$D,'Population tables'!$W$26,'Raw Data'!$F:$F,"5 years"))</f>
        <v>11194.573</v>
      </c>
      <c r="AB27" s="40">
        <f>SUM(SUMIFS('Raw Data'!$H:$H,'Raw Data'!$A:$A,Parameters!$C$4,'Raw Data'!$G:$G,'Population tables'!$AB$19,'Raw Data'!$I:$I,Parameters!$C$5,'Raw Data'!$E:$E,{"75-79 years","80-84 years","85-89 years","90+ years"},'Raw Data'!$D:$D,'Population tables'!$W$26,'Raw Data'!$F:$F,"5 years"))</f>
        <v>12305.146000000001</v>
      </c>
    </row>
    <row r="28" spans="2:28" ht="11.5" customHeight="1" x14ac:dyDescent="0.15">
      <c r="B28" s="94"/>
      <c r="C28" s="39" t="s">
        <v>4</v>
      </c>
      <c r="D28" s="40">
        <f>SUMIFS('Raw Data'!$H:$H,'Raw Data'!$A:$A,Parameters!$C$4,'Raw Data'!$G:$G,'Population tables'!$D$6,'Raw Data'!$I:$I,Parameters!$C$5,'Raw Data'!$E:$E,'Population tables'!$C28,'Raw Data'!$D:$D,$B$26,'Raw Data'!$F:$F,"5 years")</f>
        <v>5189.433</v>
      </c>
      <c r="E28" s="40">
        <f>SUMIFS('Raw Data'!$H:$H,'Raw Data'!$A:$A,Parameters!$C$4,'Raw Data'!$G:$G,'Population tables'!$E$6,'Raw Data'!$I:$I,Parameters!$C$5,'Raw Data'!$E:$E,'Population tables'!$C28,'Raw Data'!$D:$D,$B$26,'Raw Data'!$F:$F,"5 years")</f>
        <v>5337.0910000000003</v>
      </c>
      <c r="F28" s="40">
        <f>SUMIFS('Raw Data'!$H:$H,'Raw Data'!$A:$A,Parameters!$C$4,'Raw Data'!$G:$G,'Population tables'!$F$6,'Raw Data'!$I:$I,Parameters!$C$5,'Raw Data'!$E:$E,'Population tables'!$C28,'Raw Data'!$D:$D,$B$26,'Raw Data'!$F:$F,"5 years")</f>
        <v>5316.85</v>
      </c>
      <c r="G28" s="41">
        <f>SUMIFS('Raw Data'!$H:$H,'Raw Data'!$A:$A,Parameters!$C$4,'Raw Data'!$G:$G,'Population tables'!$G$6,'Raw Data'!$I:$I,Parameters!$C$5,'Raw Data'!$E:$E,'Population tables'!$C28,'Raw Data'!$D:$D,$B$26,'Raw Data'!$F:$F,"5 years")</f>
        <v>5340.9740000000002</v>
      </c>
      <c r="I28" s="94"/>
      <c r="J28" s="39" t="s">
        <v>24</v>
      </c>
      <c r="K28" s="40">
        <f>SUMIFS('Raw Data'!$H:$H,'Raw Data'!$A:$A,Parameters!$C$4,'Raw Data'!$G:$G,'Population tables'!$K$6,'Raw Data'!$I:$I,Parameters!$C$5,'Raw Data'!$E:$E,'Population tables'!$J28,'Raw Data'!$D:$D,$I$27,'Raw Data'!$F:$F,"10 years")</f>
        <v>8937.9689999999991</v>
      </c>
      <c r="L28" s="40">
        <f>SUMIFS('Raw Data'!$H:$H,'Raw Data'!$A:$A,Parameters!$C$4,'Raw Data'!$G:$G,'Population tables'!$L$6,'Raw Data'!$I:$I,Parameters!$C$5,'Raw Data'!$E:$E,'Population tables'!$J28,'Raw Data'!$D:$D,$I$27,'Raw Data'!$F:$F,"10 years")</f>
        <v>9273.6990000000005</v>
      </c>
      <c r="M28" s="40">
        <f>SUMIFS('Raw Data'!$H:$H,'Raw Data'!$A:$A,Parameters!$C$4,'Raw Data'!$G:$G,'Population tables'!$M$6,'Raw Data'!$I:$I,Parameters!$C$5,'Raw Data'!$E:$E,'Population tables'!$J28,'Raw Data'!$D:$D,$I$27,'Raw Data'!$F:$F,"10 years")</f>
        <v>9701.7549999999992</v>
      </c>
      <c r="N28" s="41">
        <f>SUMIFS('Raw Data'!$H:$H,'Raw Data'!$A:$A,Parameters!$C$4,'Raw Data'!$G:$G,'Population tables'!$N$6,'Raw Data'!$I:$I,Parameters!$C$5,'Raw Data'!$E:$E,'Population tables'!$J28,'Raw Data'!$D:$D,$I$27,'Raw Data'!$F:$F,"10 years")</f>
        <v>9706.9079999999994</v>
      </c>
      <c r="P28" s="94"/>
      <c r="Q28" s="43" t="s">
        <v>58</v>
      </c>
      <c r="R28" s="40">
        <f>SUM(SUMIFS('Raw Data'!$H:$H,'Raw Data'!$A:$A,Parameters!$C$4,'Raw Data'!$G:$G,'Population tables'!$R$6,'Raw Data'!$I:$I,Parameters!$C$5,'Raw Data'!$E:$E,{"5-9 years","10-14 years"},'Raw Data'!$D:$D,'Population tables'!$P$27,'Raw Data'!$F:$F,"5 years"))</f>
        <v>9823.9639999999999</v>
      </c>
      <c r="S28" s="40">
        <f>SUM(SUMIFS('Raw Data'!$H:$H,'Raw Data'!$A:$A,Parameters!$C$4,'Raw Data'!$G:$G,'Population tables'!$S$6,'Raw Data'!$I:$I,Parameters!$C$5,'Raw Data'!$E:$E,{"5-9 years","10-14 years"},'Raw Data'!$D:$D,'Population tables'!$P$27,'Raw Data'!$F:$F,"5 years"))</f>
        <v>9870.5339999999997</v>
      </c>
      <c r="T28" s="40">
        <f>SUM(SUMIFS('Raw Data'!$H:$H,'Raw Data'!$A:$A,Parameters!$C$4,'Raw Data'!$G:$G,'Population tables'!$T$6,'Raw Data'!$I:$I,Parameters!$C$5,'Raw Data'!$E:$E,{"5-9 years","10-14 years"},'Raw Data'!$D:$D,'Population tables'!$P$27,'Raw Data'!$F:$F,"5 years"))</f>
        <v>9922.7010000000009</v>
      </c>
      <c r="U28" s="41">
        <f>SUM(SUMIFS('Raw Data'!$H:$H,'Raw Data'!$A:$A,Parameters!$C$4,'Raw Data'!$G:$G,'Population tables'!$U$6,'Raw Data'!$I:$I,Parameters!$C$5,'Raw Data'!$E:$E,{"5-9 years","10-14 years"},'Raw Data'!$D:$D,'Population tables'!$P$27,'Raw Data'!$F:$F,"5 years"))</f>
        <v>9955.1779999999999</v>
      </c>
      <c r="W28" s="99"/>
      <c r="X28" s="45" t="s">
        <v>69</v>
      </c>
      <c r="Y28" s="40">
        <f>SUM(SUMIFS('Raw Data'!$H:$H,'Raw Data'!$A:$A,Parameters!$C$4,'Raw Data'!$G:$G,'Population tables'!$Y$19,'Raw Data'!$I:$I,Parameters!$C$5,'Raw Data'!$E:$E,{"80-84 years","85-89 years","90+ years"},'Raw Data'!$D:$D,'Population tables'!$W$26,'Raw Data'!$F:$F,"5 years"))</f>
        <v>5484.1149999999998</v>
      </c>
      <c r="Z28" s="40">
        <f>SUM(SUMIFS('Raw Data'!$H:$H,'Raw Data'!$A:$A,Parameters!$C$4,'Raw Data'!$G:$G,'Population tables'!$Z$19,'Raw Data'!$I:$I,Parameters!$C$5,'Raw Data'!$E:$E,{"80-84 years","85-89 years","90+ years"},'Raw Data'!$D:$D,'Population tables'!$W$26,'Raw Data'!$F:$F,"5 years"))</f>
        <v>5795.1539999999995</v>
      </c>
      <c r="AA28" s="40">
        <f>SUM(SUMIFS('Raw Data'!$H:$H,'Raw Data'!$A:$A,Parameters!$C$4,'Raw Data'!$G:$G,'Population tables'!$AA$19,'Raw Data'!$I:$I,Parameters!$C$5,'Raw Data'!$E:$E,{"80-84 years","85-89 years","90+ years"},'Raw Data'!$D:$D,'Population tables'!$W$26,'Raw Data'!$F:$F,"5 years"))</f>
        <v>7344.51</v>
      </c>
      <c r="AB28" s="40">
        <f>SUM(SUMIFS('Raw Data'!$H:$H,'Raw Data'!$A:$A,Parameters!$C$4,'Raw Data'!$G:$G,'Population tables'!$AB$19,'Raw Data'!$I:$I,Parameters!$C$5,'Raw Data'!$E:$E,{"80-84 years","85-89 years","90+ years"},'Raw Data'!$D:$D,'Population tables'!$W$26,'Raw Data'!$F:$F,"5 years"))</f>
        <v>8293.128999999999</v>
      </c>
    </row>
    <row r="29" spans="2:28" ht="11.5" customHeight="1" x14ac:dyDescent="0.15">
      <c r="B29" s="94"/>
      <c r="C29" s="39" t="s">
        <v>5</v>
      </c>
      <c r="D29" s="40">
        <f>SUMIFS('Raw Data'!$H:$H,'Raw Data'!$A:$A,Parameters!$C$4,'Raw Data'!$G:$G,'Population tables'!$D$6,'Raw Data'!$I:$I,Parameters!$C$5,'Raw Data'!$E:$E,'Population tables'!$C29,'Raw Data'!$D:$D,$B$26,'Raw Data'!$F:$F,"5 years")</f>
        <v>4292.6729999999998</v>
      </c>
      <c r="E29" s="40">
        <f>SUMIFS('Raw Data'!$H:$H,'Raw Data'!$A:$A,Parameters!$C$4,'Raw Data'!$G:$G,'Population tables'!$E$6,'Raw Data'!$I:$I,Parameters!$C$5,'Raw Data'!$E:$E,'Population tables'!$C29,'Raw Data'!$D:$D,$B$26,'Raw Data'!$F:$F,"5 years")</f>
        <v>4529.3549999999996</v>
      </c>
      <c r="F29" s="40">
        <f>SUMIFS('Raw Data'!$H:$H,'Raw Data'!$A:$A,Parameters!$C$4,'Raw Data'!$G:$G,'Population tables'!$F$6,'Raw Data'!$I:$I,Parameters!$C$5,'Raw Data'!$E:$E,'Population tables'!$C29,'Raw Data'!$D:$D,$B$26,'Raw Data'!$F:$F,"5 years")</f>
        <v>5015.8599999999997</v>
      </c>
      <c r="G29" s="41">
        <f>SUMIFS('Raw Data'!$H:$H,'Raw Data'!$A:$A,Parameters!$C$4,'Raw Data'!$G:$G,'Population tables'!$G$6,'Raw Data'!$I:$I,Parameters!$C$5,'Raw Data'!$E:$E,'Population tables'!$C29,'Raw Data'!$D:$D,$B$26,'Raw Data'!$F:$F,"5 years")</f>
        <v>4962.0069999999996</v>
      </c>
      <c r="I29" s="94"/>
      <c r="J29" s="39" t="s">
        <v>25</v>
      </c>
      <c r="K29" s="40">
        <f>SUMIFS('Raw Data'!$H:$H,'Raw Data'!$A:$A,Parameters!$C$4,'Raw Data'!$G:$G,'Population tables'!$K$6,'Raw Data'!$I:$I,Parameters!$C$5,'Raw Data'!$E:$E,'Population tables'!$J29,'Raw Data'!$D:$D,$I$27,'Raw Data'!$F:$F,"10 years")</f>
        <v>6215.5770000000002</v>
      </c>
      <c r="L29" s="40">
        <f>SUMIFS('Raw Data'!$H:$H,'Raw Data'!$A:$A,Parameters!$C$4,'Raw Data'!$G:$G,'Population tables'!$L$6,'Raw Data'!$I:$I,Parameters!$C$5,'Raw Data'!$E:$E,'Population tables'!$J29,'Raw Data'!$D:$D,$I$27,'Raw Data'!$F:$F,"10 years")</f>
        <v>6078.058</v>
      </c>
      <c r="M29" s="40">
        <f>SUMIFS('Raw Data'!$H:$H,'Raw Data'!$A:$A,Parameters!$C$4,'Raw Data'!$G:$G,'Population tables'!$M$6,'Raw Data'!$I:$I,Parameters!$C$5,'Raw Data'!$E:$E,'Population tables'!$J29,'Raw Data'!$D:$D,$I$27,'Raw Data'!$F:$F,"10 years")</f>
        <v>5933.9639999999999</v>
      </c>
      <c r="N29" s="41">
        <f>SUMIFS('Raw Data'!$H:$H,'Raw Data'!$A:$A,Parameters!$C$4,'Raw Data'!$G:$G,'Population tables'!$N$6,'Raw Data'!$I:$I,Parameters!$C$5,'Raw Data'!$E:$E,'Population tables'!$J29,'Raw Data'!$D:$D,$I$27,'Raw Data'!$F:$F,"10 years")</f>
        <v>6494.2520000000004</v>
      </c>
      <c r="P29" s="94"/>
      <c r="Q29" s="42" t="s">
        <v>59</v>
      </c>
      <c r="R29" s="40">
        <f>SUM(SUMIFS('Raw Data'!$H:$H,'Raw Data'!$A:$A,Parameters!$C$4,'Raw Data'!$G:$G,'Population tables'!$R$6,'Raw Data'!$I:$I,Parameters!$C$5,'Raw Data'!$E:$E,{"15-19 years","20-24 years"},'Raw Data'!$D:$D,'Population tables'!$P$27,'Raw Data'!$F:$F,"5 years"))</f>
        <v>6476.5119999999997</v>
      </c>
      <c r="S29" s="40">
        <f>SUM(SUMIFS('Raw Data'!$H:$H,'Raw Data'!$A:$A,Parameters!$C$4,'Raw Data'!$G:$G,'Population tables'!$S$6,'Raw Data'!$I:$I,Parameters!$C$5,'Raw Data'!$E:$E,{"15-19 years","20-24 years"},'Raw Data'!$D:$D,'Population tables'!$P$27,'Raw Data'!$F:$F,"5 years"))</f>
        <v>6703.8709999999992</v>
      </c>
      <c r="T29" s="40">
        <f>SUM(SUMIFS('Raw Data'!$H:$H,'Raw Data'!$A:$A,Parameters!$C$4,'Raw Data'!$G:$G,'Population tables'!$T$6,'Raw Data'!$I:$I,Parameters!$C$5,'Raw Data'!$E:$E,{"15-19 years","20-24 years"},'Raw Data'!$D:$D,'Population tables'!$P$27,'Raw Data'!$F:$F,"5 years"))</f>
        <v>7338.3549999999996</v>
      </c>
      <c r="U29" s="41">
        <f>SUM(SUMIFS('Raw Data'!$H:$H,'Raw Data'!$A:$A,Parameters!$C$4,'Raw Data'!$G:$G,'Population tables'!$U$6,'Raw Data'!$I:$I,Parameters!$C$5,'Raw Data'!$E:$E,{"15-19 years","20-24 years"},'Raw Data'!$D:$D,'Population tables'!$P$27,'Raw Data'!$F:$F,"5 years"))</f>
        <v>7590.6929999999993</v>
      </c>
    </row>
    <row r="30" spans="2:28" ht="11.5" customHeight="1" x14ac:dyDescent="0.15">
      <c r="B30" s="94"/>
      <c r="C30" s="39" t="s">
        <v>6</v>
      </c>
      <c r="D30" s="40">
        <f>SUMIFS('Raw Data'!$H:$H,'Raw Data'!$A:$A,Parameters!$C$4,'Raw Data'!$G:$G,'Population tables'!$D$6,'Raw Data'!$I:$I,Parameters!$C$5,'Raw Data'!$E:$E,'Population tables'!$C30,'Raw Data'!$D:$D,$B$26,'Raw Data'!$F:$F,"5 years")</f>
        <v>2803.4389999999999</v>
      </c>
      <c r="E30" s="40">
        <f>SUMIFS('Raw Data'!$H:$H,'Raw Data'!$A:$A,Parameters!$C$4,'Raw Data'!$G:$G,'Population tables'!$E$6,'Raw Data'!$I:$I,Parameters!$C$5,'Raw Data'!$E:$E,'Population tables'!$C30,'Raw Data'!$D:$D,$B$26,'Raw Data'!$F:$F,"5 years")</f>
        <v>2659.0340000000001</v>
      </c>
      <c r="F30" s="40">
        <f>SUMIFS('Raw Data'!$H:$H,'Raw Data'!$A:$A,Parameters!$C$4,'Raw Data'!$G:$G,'Population tables'!$F$6,'Raw Data'!$I:$I,Parameters!$C$5,'Raw Data'!$E:$E,'Population tables'!$C30,'Raw Data'!$D:$D,$B$26,'Raw Data'!$F:$F,"5 years")</f>
        <v>2851.3649999999998</v>
      </c>
      <c r="G30" s="41">
        <f>SUMIFS('Raw Data'!$H:$H,'Raw Data'!$A:$A,Parameters!$C$4,'Raw Data'!$G:$G,'Population tables'!$G$6,'Raw Data'!$I:$I,Parameters!$C$5,'Raw Data'!$E:$E,'Population tables'!$C30,'Raw Data'!$D:$D,$B$26,'Raw Data'!$F:$F,"5 years")</f>
        <v>3161.451</v>
      </c>
      <c r="I30" s="94"/>
      <c r="J30" s="39" t="s">
        <v>26</v>
      </c>
      <c r="K30" s="40">
        <f>SUMIFS('Raw Data'!$H:$H,'Raw Data'!$A:$A,Parameters!$C$4,'Raw Data'!$G:$G,'Population tables'!$K$6,'Raw Data'!$I:$I,Parameters!$C$5,'Raw Data'!$E:$E,'Population tables'!$J30,'Raw Data'!$D:$D,$I$27,'Raw Data'!$F:$F,"10 years")</f>
        <v>9810.2639999999992</v>
      </c>
      <c r="L30" s="40">
        <f>SUMIFS('Raw Data'!$H:$H,'Raw Data'!$A:$A,Parameters!$C$4,'Raw Data'!$G:$G,'Population tables'!$L$6,'Raw Data'!$I:$I,Parameters!$C$5,'Raw Data'!$E:$E,'Population tables'!$J30,'Raw Data'!$D:$D,$I$27,'Raw Data'!$F:$F,"10 years")</f>
        <v>9751.8799999999992</v>
      </c>
      <c r="M30" s="40">
        <f>SUMIFS('Raw Data'!$H:$H,'Raw Data'!$A:$A,Parameters!$C$4,'Raw Data'!$G:$G,'Population tables'!$M$6,'Raw Data'!$I:$I,Parameters!$C$5,'Raw Data'!$E:$E,'Population tables'!$J30,'Raw Data'!$D:$D,$I$27,'Raw Data'!$F:$F,"10 years")</f>
        <v>9670.2039999999997</v>
      </c>
      <c r="N30" s="41">
        <f>SUMIFS('Raw Data'!$H:$H,'Raw Data'!$A:$A,Parameters!$C$4,'Raw Data'!$G:$G,'Population tables'!$N$6,'Raw Data'!$I:$I,Parameters!$C$5,'Raw Data'!$E:$E,'Population tables'!$J30,'Raw Data'!$D:$D,$I$27,'Raw Data'!$F:$F,"10 years")</f>
        <v>9057.0229999999992</v>
      </c>
      <c r="P30" s="94"/>
      <c r="Q30" s="42" t="s">
        <v>60</v>
      </c>
      <c r="R30" s="40">
        <f>SUM(SUMIFS('Raw Data'!$H:$H,'Raw Data'!$A:$A,Parameters!$C$4,'Raw Data'!$G:$G,'Population tables'!$R$6,'Raw Data'!$I:$I,Parameters!$C$5,'Raw Data'!$E:$E,{"25-29 years","30-34 years"},'Raw Data'!$D:$D,'Population tables'!$P$27,'Raw Data'!$F:$F,"5 years"))</f>
        <v>8203.6739999999991</v>
      </c>
      <c r="S30" s="40">
        <f>SUM(SUMIFS('Raw Data'!$H:$H,'Raw Data'!$A:$A,Parameters!$C$4,'Raw Data'!$G:$G,'Population tables'!$S$6,'Raw Data'!$I:$I,Parameters!$C$5,'Raw Data'!$E:$E,{"25-29 years","30-34 years"},'Raw Data'!$D:$D,'Population tables'!$P$27,'Raw Data'!$F:$F,"5 years"))</f>
        <v>8091.4920000000002</v>
      </c>
      <c r="T30" s="40">
        <f>SUM(SUMIFS('Raw Data'!$H:$H,'Raw Data'!$A:$A,Parameters!$C$4,'Raw Data'!$G:$G,'Population tables'!$T$6,'Raw Data'!$I:$I,Parameters!$C$5,'Raw Data'!$E:$E,{"25-29 years","30-34 years"},'Raw Data'!$D:$D,'Population tables'!$P$27,'Raw Data'!$F:$F,"5 years"))</f>
        <v>7550.7080000000005</v>
      </c>
      <c r="U30" s="41">
        <f>SUM(SUMIFS('Raw Data'!$H:$H,'Raw Data'!$A:$A,Parameters!$C$4,'Raw Data'!$G:$G,'Population tables'!$U$6,'Raw Data'!$I:$I,Parameters!$C$5,'Raw Data'!$E:$E,{"25-29 years","30-34 years"},'Raw Data'!$D:$D,'Population tables'!$P$27,'Raw Data'!$F:$F,"5 years"))</f>
        <v>7465.2849999999999</v>
      </c>
    </row>
    <row r="31" spans="2:28" ht="11.5" customHeight="1" x14ac:dyDescent="0.15">
      <c r="B31" s="94"/>
      <c r="C31" s="39" t="s">
        <v>7</v>
      </c>
      <c r="D31" s="40">
        <f>SUMIFS('Raw Data'!$H:$H,'Raw Data'!$A:$A,Parameters!$C$4,'Raw Data'!$G:$G,'Population tables'!$D$6,'Raw Data'!$I:$I,Parameters!$C$5,'Raw Data'!$E:$E,'Population tables'!$C31,'Raw Data'!$D:$D,$B$26,'Raw Data'!$F:$F,"5 years")</f>
        <v>3536.89</v>
      </c>
      <c r="E31" s="40">
        <f>SUMIFS('Raw Data'!$H:$H,'Raw Data'!$A:$A,Parameters!$C$4,'Raw Data'!$G:$G,'Population tables'!$E$6,'Raw Data'!$I:$I,Parameters!$C$5,'Raw Data'!$E:$E,'Population tables'!$C31,'Raw Data'!$D:$D,$B$26,'Raw Data'!$F:$F,"5 years")</f>
        <v>3532.136</v>
      </c>
      <c r="F31" s="40">
        <f>SUMIFS('Raw Data'!$H:$H,'Raw Data'!$A:$A,Parameters!$C$4,'Raw Data'!$G:$G,'Population tables'!$F$6,'Raw Data'!$I:$I,Parameters!$C$5,'Raw Data'!$E:$E,'Population tables'!$C31,'Raw Data'!$D:$D,$B$26,'Raw Data'!$F:$F,"5 years")</f>
        <v>3173.61</v>
      </c>
      <c r="G31" s="41">
        <f>SUMIFS('Raw Data'!$H:$H,'Raw Data'!$A:$A,Parameters!$C$4,'Raw Data'!$G:$G,'Population tables'!$G$6,'Raw Data'!$I:$I,Parameters!$C$5,'Raw Data'!$E:$E,'Population tables'!$C31,'Raw Data'!$D:$D,$B$26,'Raw Data'!$F:$F,"5 years")</f>
        <v>3433.14</v>
      </c>
      <c r="I31" s="94"/>
      <c r="J31" s="39" t="s">
        <v>27</v>
      </c>
      <c r="K31" s="40">
        <f>SUMIFS('Raw Data'!$H:$H,'Raw Data'!$A:$A,Parameters!$C$4,'Raw Data'!$G:$G,'Population tables'!$K$6,'Raw Data'!$I:$I,Parameters!$C$5,'Raw Data'!$E:$E,'Population tables'!$J31,'Raw Data'!$D:$D,$I$27,'Raw Data'!$F:$F,"10 years")</f>
        <v>11300.874</v>
      </c>
      <c r="L31" s="40">
        <f>SUMIFS('Raw Data'!$H:$H,'Raw Data'!$A:$A,Parameters!$C$4,'Raw Data'!$G:$G,'Population tables'!$L$6,'Raw Data'!$I:$I,Parameters!$C$5,'Raw Data'!$E:$E,'Population tables'!$J31,'Raw Data'!$D:$D,$I$27,'Raw Data'!$F:$F,"10 years")</f>
        <v>11414.162</v>
      </c>
      <c r="M31" s="40">
        <f>SUMIFS('Raw Data'!$H:$H,'Raw Data'!$A:$A,Parameters!$C$4,'Raw Data'!$G:$G,'Population tables'!$M$6,'Raw Data'!$I:$I,Parameters!$C$5,'Raw Data'!$E:$E,'Population tables'!$J31,'Raw Data'!$D:$D,$I$27,'Raw Data'!$F:$F,"10 years")</f>
        <v>11964.246999999999</v>
      </c>
      <c r="N31" s="41">
        <f>SUMIFS('Raw Data'!$H:$H,'Raw Data'!$A:$A,Parameters!$C$4,'Raw Data'!$G:$G,'Population tables'!$N$6,'Raw Data'!$I:$I,Parameters!$C$5,'Raw Data'!$E:$E,'Population tables'!$J31,'Raw Data'!$D:$D,$I$27,'Raw Data'!$F:$F,"10 years")</f>
        <v>11915.171</v>
      </c>
      <c r="P31" s="94"/>
      <c r="Q31" s="42" t="s">
        <v>61</v>
      </c>
      <c r="R31" s="40">
        <f>SUM(SUMIFS('Raw Data'!$H:$H,'Raw Data'!$A:$A,Parameters!$C$4,'Raw Data'!$G:$G,'Population tables'!$R$6,'Raw Data'!$I:$I,Parameters!$C$5,'Raw Data'!$E:$E,{"35-39 years","40-44 years"},'Raw Data'!$D:$D,'Population tables'!$P$27,'Raw Data'!$F:$F,"5 years"))</f>
        <v>10857.082</v>
      </c>
      <c r="S31" s="40">
        <f>SUM(SUMIFS('Raw Data'!$H:$H,'Raw Data'!$A:$A,Parameters!$C$4,'Raw Data'!$G:$G,'Population tables'!$S$6,'Raw Data'!$I:$I,Parameters!$C$5,'Raw Data'!$E:$E,{"35-39 years","40-44 years"},'Raw Data'!$D:$D,'Population tables'!$P$27,'Raw Data'!$F:$F,"5 years"))</f>
        <v>11232.254000000001</v>
      </c>
      <c r="T31" s="40">
        <f>SUM(SUMIFS('Raw Data'!$H:$H,'Raw Data'!$A:$A,Parameters!$C$4,'Raw Data'!$G:$G,'Population tables'!$T$6,'Raw Data'!$I:$I,Parameters!$C$5,'Raw Data'!$E:$E,{"35-39 years","40-44 years"},'Raw Data'!$D:$D,'Population tables'!$P$27,'Raw Data'!$F:$F,"5 years"))</f>
        <v>11176.99</v>
      </c>
      <c r="U31" s="41">
        <f>SUM(SUMIFS('Raw Data'!$H:$H,'Raw Data'!$A:$A,Parameters!$C$4,'Raw Data'!$G:$G,'Population tables'!$U$6,'Raw Data'!$I:$I,Parameters!$C$5,'Raw Data'!$E:$E,{"35-39 years","40-44 years"},'Raw Data'!$D:$D,'Population tables'!$P$27,'Raw Data'!$F:$F,"5 years"))</f>
        <v>11017.776</v>
      </c>
      <c r="W31" s="100" t="s">
        <v>70</v>
      </c>
      <c r="X31" s="100"/>
      <c r="Y31" s="100"/>
      <c r="Z31" s="100"/>
      <c r="AA31" s="100"/>
      <c r="AB31" s="100"/>
    </row>
    <row r="32" spans="2:28" ht="11.5" customHeight="1" x14ac:dyDescent="0.15">
      <c r="B32" s="94"/>
      <c r="C32" s="39" t="s">
        <v>8</v>
      </c>
      <c r="D32" s="40">
        <f>SUMIFS('Raw Data'!$H:$H,'Raw Data'!$A:$A,Parameters!$C$4,'Raw Data'!$G:$G,'Population tables'!$D$6,'Raw Data'!$I:$I,Parameters!$C$5,'Raw Data'!$E:$E,'Population tables'!$C32,'Raw Data'!$D:$D,$B$26,'Raw Data'!$F:$F,"5 years")</f>
        <v>4125.143</v>
      </c>
      <c r="E32" s="40">
        <f>SUMIFS('Raw Data'!$H:$H,'Raw Data'!$A:$A,Parameters!$C$4,'Raw Data'!$G:$G,'Population tables'!$E$6,'Raw Data'!$I:$I,Parameters!$C$5,'Raw Data'!$E:$E,'Population tables'!$C32,'Raw Data'!$D:$D,$B$26,'Raw Data'!$F:$F,"5 years")</f>
        <v>4019.9789999999998</v>
      </c>
      <c r="F32" s="40">
        <f>SUMIFS('Raw Data'!$H:$H,'Raw Data'!$A:$A,Parameters!$C$4,'Raw Data'!$G:$G,'Population tables'!$F$6,'Raw Data'!$I:$I,Parameters!$C$5,'Raw Data'!$E:$E,'Population tables'!$C32,'Raw Data'!$D:$D,$B$26,'Raw Data'!$F:$F,"5 years")</f>
        <v>3956.2689999999998</v>
      </c>
      <c r="G32" s="41">
        <f>SUMIFS('Raw Data'!$H:$H,'Raw Data'!$A:$A,Parameters!$C$4,'Raw Data'!$G:$G,'Population tables'!$G$6,'Raw Data'!$I:$I,Parameters!$C$5,'Raw Data'!$E:$E,'Population tables'!$C32,'Raw Data'!$D:$D,$B$26,'Raw Data'!$F:$F,"5 years")</f>
        <v>3600.402</v>
      </c>
      <c r="I32" s="94"/>
      <c r="J32" s="39" t="s">
        <v>28</v>
      </c>
      <c r="K32" s="40">
        <f>SUMIFS('Raw Data'!$H:$H,'Raw Data'!$A:$A,Parameters!$C$4,'Raw Data'!$G:$G,'Population tables'!$K$6,'Raw Data'!$I:$I,Parameters!$C$5,'Raw Data'!$E:$E,'Population tables'!$J32,'Raw Data'!$D:$D,$I$27,'Raw Data'!$F:$F,"10 years")</f>
        <v>11296.138000000001</v>
      </c>
      <c r="L32" s="40">
        <f>SUMIFS('Raw Data'!$H:$H,'Raw Data'!$A:$A,Parameters!$C$4,'Raw Data'!$G:$G,'Population tables'!$L$6,'Raw Data'!$I:$I,Parameters!$C$5,'Raw Data'!$E:$E,'Population tables'!$J32,'Raw Data'!$D:$D,$I$27,'Raw Data'!$F:$F,"10 years")</f>
        <v>11457.198</v>
      </c>
      <c r="M32" s="40">
        <f>SUMIFS('Raw Data'!$H:$H,'Raw Data'!$A:$A,Parameters!$C$4,'Raw Data'!$G:$G,'Population tables'!$M$6,'Raw Data'!$I:$I,Parameters!$C$5,'Raw Data'!$E:$E,'Population tables'!$J32,'Raw Data'!$D:$D,$I$27,'Raw Data'!$F:$F,"10 years")</f>
        <v>11089.941999999999</v>
      </c>
      <c r="N32" s="41">
        <f>SUMIFS('Raw Data'!$H:$H,'Raw Data'!$A:$A,Parameters!$C$4,'Raw Data'!$G:$G,'Population tables'!$N$6,'Raw Data'!$I:$I,Parameters!$C$5,'Raw Data'!$E:$E,'Population tables'!$J32,'Raw Data'!$D:$D,$I$27,'Raw Data'!$F:$F,"10 years")</f>
        <v>11382.248</v>
      </c>
      <c r="P32" s="94"/>
      <c r="Q32" s="42" t="s">
        <v>62</v>
      </c>
      <c r="R32" s="40">
        <f>SUM(SUMIFS('Raw Data'!$H:$H,'Raw Data'!$A:$A,Parameters!$C$4,'Raw Data'!$G:$G,'Population tables'!$R$6,'Raw Data'!$I:$I,Parameters!$C$5,'Raw Data'!$E:$E,{"45-49 years","50-54 years"},'Raw Data'!$D:$D,'Population tables'!$P$27,'Raw Data'!$F:$F,"5 years"))</f>
        <v>11495.767</v>
      </c>
      <c r="S32" s="40">
        <f>SUM(SUMIFS('Raw Data'!$H:$H,'Raw Data'!$A:$A,Parameters!$C$4,'Raw Data'!$G:$G,'Population tables'!$S$6,'Raw Data'!$I:$I,Parameters!$C$5,'Raw Data'!$E:$E,{"45-49 years","50-54 years"},'Raw Data'!$D:$D,'Population tables'!$P$27,'Raw Data'!$F:$F,"5 years"))</f>
        <v>11250.07</v>
      </c>
      <c r="T32" s="40">
        <f>SUM(SUMIFS('Raw Data'!$H:$H,'Raw Data'!$A:$A,Parameters!$C$4,'Raw Data'!$G:$G,'Population tables'!$T$6,'Raw Data'!$I:$I,Parameters!$C$5,'Raw Data'!$E:$E,{"45-49 years","50-54 years"},'Raw Data'!$D:$D,'Population tables'!$P$27,'Raw Data'!$F:$F,"5 years"))</f>
        <v>11559.199000000001</v>
      </c>
      <c r="U32" s="41">
        <f>SUM(SUMIFS('Raw Data'!$H:$H,'Raw Data'!$A:$A,Parameters!$C$4,'Raw Data'!$G:$G,'Population tables'!$U$6,'Raw Data'!$I:$I,Parameters!$C$5,'Raw Data'!$E:$E,{"45-49 years","50-54 years"},'Raw Data'!$D:$D,'Population tables'!$P$27,'Raw Data'!$F:$F,"5 years"))</f>
        <v>12094.759999999998</v>
      </c>
      <c r="W32" s="27" t="s">
        <v>55</v>
      </c>
      <c r="X32" s="31" t="s">
        <v>56</v>
      </c>
      <c r="Y32" s="28">
        <f>Parameters!$C$6</f>
        <v>2021</v>
      </c>
      <c r="Z32" s="32">
        <f>Parameters!$C$7</f>
        <v>2023</v>
      </c>
      <c r="AA32" s="32">
        <f>Parameters!$C$8</f>
        <v>2028</v>
      </c>
      <c r="AB32" s="33">
        <f>Parameters!$C$9</f>
        <v>2033</v>
      </c>
    </row>
    <row r="33" spans="2:28" ht="11.5" customHeight="1" x14ac:dyDescent="0.15">
      <c r="B33" s="94"/>
      <c r="C33" s="39" t="s">
        <v>9</v>
      </c>
      <c r="D33" s="40">
        <f>SUMIFS('Raw Data'!$H:$H,'Raw Data'!$A:$A,Parameters!$C$4,'Raw Data'!$G:$G,'Population tables'!$D$6,'Raw Data'!$I:$I,Parameters!$C$5,'Raw Data'!$E:$E,'Population tables'!$C33,'Raw Data'!$D:$D,$B$26,'Raw Data'!$F:$F,"5 years")</f>
        <v>4812.6940000000004</v>
      </c>
      <c r="E33" s="40">
        <f>SUMIFS('Raw Data'!$H:$H,'Raw Data'!$A:$A,Parameters!$C$4,'Raw Data'!$G:$G,'Population tables'!$E$6,'Raw Data'!$I:$I,Parameters!$C$5,'Raw Data'!$E:$E,'Population tables'!$C33,'Raw Data'!$D:$D,$B$26,'Raw Data'!$F:$F,"5 years")</f>
        <v>4794.7209999999995</v>
      </c>
      <c r="F33" s="40">
        <f>SUMIFS('Raw Data'!$H:$H,'Raw Data'!$A:$A,Parameters!$C$4,'Raw Data'!$G:$G,'Population tables'!$F$6,'Raw Data'!$I:$I,Parameters!$C$5,'Raw Data'!$E:$E,'Population tables'!$C33,'Raw Data'!$D:$D,$B$26,'Raw Data'!$F:$F,"5 years")</f>
        <v>4822.1819999999998</v>
      </c>
      <c r="G33" s="41">
        <f>SUMIFS('Raw Data'!$H:$H,'Raw Data'!$A:$A,Parameters!$C$4,'Raw Data'!$G:$G,'Population tables'!$G$6,'Raw Data'!$I:$I,Parameters!$C$5,'Raw Data'!$E:$E,'Population tables'!$C33,'Raw Data'!$D:$D,$B$26,'Raw Data'!$F:$F,"5 years")</f>
        <v>4715.4709999999995</v>
      </c>
      <c r="I33" s="94"/>
      <c r="J33" s="39" t="s">
        <v>29</v>
      </c>
      <c r="K33" s="40">
        <f>SUMIFS('Raw Data'!$H:$H,'Raw Data'!$A:$A,Parameters!$C$4,'Raw Data'!$G:$G,'Population tables'!$K$6,'Raw Data'!$I:$I,Parameters!$C$5,'Raw Data'!$E:$E,'Population tables'!$J33,'Raw Data'!$D:$D,$I$27,'Raw Data'!$F:$F,"10 years")</f>
        <v>8883.2160000000003</v>
      </c>
      <c r="L33" s="40">
        <f>SUMIFS('Raw Data'!$H:$H,'Raw Data'!$A:$A,Parameters!$C$4,'Raw Data'!$G:$G,'Population tables'!$L$6,'Raw Data'!$I:$I,Parameters!$C$5,'Raw Data'!$E:$E,'Population tables'!$J33,'Raw Data'!$D:$D,$I$27,'Raw Data'!$F:$F,"10 years")</f>
        <v>9263.9040000000005</v>
      </c>
      <c r="M33" s="40">
        <f>SUMIFS('Raw Data'!$H:$H,'Raw Data'!$A:$A,Parameters!$C$4,'Raw Data'!$G:$G,'Population tables'!$M$6,'Raw Data'!$I:$I,Parameters!$C$5,'Raw Data'!$E:$E,'Population tables'!$J33,'Raw Data'!$D:$D,$I$27,'Raw Data'!$F:$F,"10 years")</f>
        <v>10442.013999999999</v>
      </c>
      <c r="N33" s="41">
        <f>SUMIFS('Raw Data'!$H:$H,'Raw Data'!$A:$A,Parameters!$C$4,'Raw Data'!$G:$G,'Population tables'!$N$6,'Raw Data'!$I:$I,Parameters!$C$5,'Raw Data'!$E:$E,'Population tables'!$J33,'Raw Data'!$D:$D,$I$27,'Raw Data'!$F:$F,"10 years")</f>
        <v>10992.366</v>
      </c>
      <c r="P33" s="94"/>
      <c r="Q33" s="39" t="s">
        <v>63</v>
      </c>
      <c r="R33" s="40">
        <f>SUM(SUMIFS('Raw Data'!$H:$H,'Raw Data'!$A:$A,Parameters!$C$4,'Raw Data'!$G:$G,'Population tables'!$R$6,'Raw Data'!$I:$I,Parameters!$C$5,'Raw Data'!$E:$E,{"55-59 years","60-64 years"},'Raw Data'!$D:$D,'Population tables'!$P$27,'Raw Data'!$F:$F,"5 years"))</f>
        <v>10214.757</v>
      </c>
      <c r="S33" s="40">
        <f>SUM(SUMIFS('Raw Data'!$H:$H,'Raw Data'!$A:$A,Parameters!$C$4,'Raw Data'!$G:$G,'Population tables'!$S$6,'Raw Data'!$I:$I,Parameters!$C$5,'Raw Data'!$E:$E,{"55-59 years","60-64 years"},'Raw Data'!$D:$D,'Population tables'!$P$27,'Raw Data'!$F:$F,"5 years"))</f>
        <v>10659.327000000001</v>
      </c>
      <c r="T33" s="40">
        <f>SUM(SUMIFS('Raw Data'!$H:$H,'Raw Data'!$A:$A,Parameters!$C$4,'Raw Data'!$G:$G,'Population tables'!$T$6,'Raw Data'!$I:$I,Parameters!$C$5,'Raw Data'!$E:$E,{"55-59 years","60-64 years"},'Raw Data'!$D:$D,'Population tables'!$P$27,'Raw Data'!$F:$F,"5 years"))</f>
        <v>11235.873</v>
      </c>
      <c r="U33" s="41">
        <f>SUM(SUMIFS('Raw Data'!$H:$H,'Raw Data'!$A:$A,Parameters!$C$4,'Raw Data'!$G:$G,'Population tables'!$U$6,'Raw Data'!$I:$I,Parameters!$C$5,'Raw Data'!$E:$E,{"55-59 years","60-64 years"},'Raw Data'!$D:$D,'Population tables'!$P$27,'Raw Data'!$F:$F,"5 years"))</f>
        <v>10860.504000000001</v>
      </c>
      <c r="W33" s="49" t="s">
        <v>57</v>
      </c>
      <c r="X33" s="50" t="s">
        <v>41</v>
      </c>
      <c r="Y33" s="40">
        <f>SUMIFS('Raw Data'!$H:$H,'Raw Data'!$A:$A,Parameters!$C$4,'Raw Data'!$G:$G,'Population tables'!$Y$32,'Raw Data'!$I:$I,Parameters!$C$5,'Raw Data'!$F:$F,"5 years")</f>
        <v>154207.24500000005</v>
      </c>
      <c r="Z33" s="40">
        <f>SUMIFS('Raw Data'!$H:$H,'Raw Data'!$A:$A,Parameters!$C$4,'Raw Data'!$G:$G,'Population tables'!$Z$32,'Raw Data'!$I:$I,Parameters!$C$5,'Raw Data'!$F:$F,"5 years")</f>
        <v>156816.223</v>
      </c>
      <c r="AA33" s="40">
        <f>SUMIFS('Raw Data'!$H:$H,'Raw Data'!$A:$A,Parameters!$C$4,'Raw Data'!$G:$G,'Population tables'!$AA$32,'Raw Data'!$I:$I,Parameters!$C$5,'Raw Data'!$F:$F,"5 years")</f>
        <v>162531.48199999999</v>
      </c>
      <c r="AB33" s="41">
        <f>SUMIFS('Raw Data'!$H:$H,'Raw Data'!$A:$A,Parameters!$C$4,'Raw Data'!$G:$G,'Population tables'!$AB$32,'Raw Data'!$I:$I,Parameters!$C$5,'Raw Data'!$F:$F,"5 years")</f>
        <v>167217.71599999999</v>
      </c>
    </row>
    <row r="34" spans="2:28" ht="11.5" customHeight="1" x14ac:dyDescent="0.15">
      <c r="B34" s="94"/>
      <c r="C34" s="39" t="s">
        <v>10</v>
      </c>
      <c r="D34" s="40">
        <f>SUMIFS('Raw Data'!$H:$H,'Raw Data'!$A:$A,Parameters!$C$4,'Raw Data'!$G:$G,'Population tables'!$D$6,'Raw Data'!$I:$I,Parameters!$C$5,'Raw Data'!$E:$E,'Population tables'!$C34,'Raw Data'!$D:$D,$B$26,'Raw Data'!$F:$F,"5 years")</f>
        <v>5204.4920000000002</v>
      </c>
      <c r="E34" s="40">
        <f>SUMIFS('Raw Data'!$H:$H,'Raw Data'!$A:$A,Parameters!$C$4,'Raw Data'!$G:$G,'Population tables'!$E$6,'Raw Data'!$I:$I,Parameters!$C$5,'Raw Data'!$E:$E,'Population tables'!$C34,'Raw Data'!$D:$D,$B$26,'Raw Data'!$F:$F,"5 years")</f>
        <v>5423.74</v>
      </c>
      <c r="F34" s="40">
        <f>SUMIFS('Raw Data'!$H:$H,'Raw Data'!$A:$A,Parameters!$C$4,'Raw Data'!$G:$G,'Population tables'!$F$6,'Raw Data'!$I:$I,Parameters!$C$5,'Raw Data'!$E:$E,'Population tables'!$C34,'Raw Data'!$D:$D,$B$26,'Raw Data'!$F:$F,"5 years")</f>
        <v>5387.2120000000004</v>
      </c>
      <c r="G34" s="41">
        <f>SUMIFS('Raw Data'!$H:$H,'Raw Data'!$A:$A,Parameters!$C$4,'Raw Data'!$G:$G,'Population tables'!$G$6,'Raw Data'!$I:$I,Parameters!$C$5,'Raw Data'!$E:$E,'Population tables'!$C34,'Raw Data'!$D:$D,$B$26,'Raw Data'!$F:$F,"5 years")</f>
        <v>5451.0079999999998</v>
      </c>
      <c r="I34" s="94"/>
      <c r="J34" s="39" t="s">
        <v>30</v>
      </c>
      <c r="K34" s="40">
        <f>SUMIFS('Raw Data'!$H:$H,'Raw Data'!$A:$A,Parameters!$C$4,'Raw Data'!$G:$G,'Population tables'!$K$6,'Raw Data'!$I:$I,Parameters!$C$5,'Raw Data'!$E:$E,'Population tables'!$J34,'Raw Data'!$D:$D,$I$27,'Raw Data'!$F:$F,"10 years")</f>
        <v>8045.2969999999996</v>
      </c>
      <c r="L34" s="40">
        <f>SUMIFS('Raw Data'!$H:$H,'Raw Data'!$A:$A,Parameters!$C$4,'Raw Data'!$G:$G,'Population tables'!$L$6,'Raw Data'!$I:$I,Parameters!$C$5,'Raw Data'!$E:$E,'Population tables'!$J34,'Raw Data'!$D:$D,$I$27,'Raw Data'!$F:$F,"10 years")</f>
        <v>8243.8799999999992</v>
      </c>
      <c r="M34" s="40">
        <f>SUMIFS('Raw Data'!$H:$H,'Raw Data'!$A:$A,Parameters!$C$4,'Raw Data'!$G:$G,'Population tables'!$M$6,'Raw Data'!$I:$I,Parameters!$C$5,'Raw Data'!$E:$E,'Population tables'!$J34,'Raw Data'!$D:$D,$I$27,'Raw Data'!$F:$F,"10 years")</f>
        <v>8040.1769999999997</v>
      </c>
      <c r="N34" s="41">
        <f>SUMIFS('Raw Data'!$H:$H,'Raw Data'!$A:$A,Parameters!$C$4,'Raw Data'!$G:$G,'Population tables'!$N$6,'Raw Data'!$I:$I,Parameters!$C$5,'Raw Data'!$E:$E,'Population tables'!$J34,'Raw Data'!$D:$D,$I$27,'Raw Data'!$F:$F,"10 years")</f>
        <v>8827.6640000000007</v>
      </c>
      <c r="P34" s="94"/>
      <c r="Q34" s="42" t="s">
        <v>64</v>
      </c>
      <c r="R34" s="40">
        <f>SUM(SUMIFS('Raw Data'!$H:$H,'Raw Data'!$A:$A,Parameters!$C$4,'Raw Data'!$G:$G,'Population tables'!$R$6,'Raw Data'!$I:$I,Parameters!$C$5,'Raw Data'!$E:$E,{"65-69 years","70-74 years"},'Raw Data'!$D:$D,'Population tables'!$P$27,'Raw Data'!$F:$F,"5 years"))</f>
        <v>8578.82</v>
      </c>
      <c r="S34" s="40">
        <f>SUM(SUMIFS('Raw Data'!$H:$H,'Raw Data'!$A:$A,Parameters!$C$4,'Raw Data'!$G:$G,'Population tables'!$S$6,'Raw Data'!$I:$I,Parameters!$C$5,'Raw Data'!$E:$E,{"65-69 years","70-74 years"},'Raw Data'!$D:$D,'Population tables'!$P$27,'Raw Data'!$F:$F,"5 years"))</f>
        <v>8305.5849999999991</v>
      </c>
      <c r="T34" s="40">
        <f>SUM(SUMIFS('Raw Data'!$H:$H,'Raw Data'!$A:$A,Parameters!$C$4,'Raw Data'!$G:$G,'Population tables'!$T$6,'Raw Data'!$I:$I,Parameters!$C$5,'Raw Data'!$E:$E,{"65-69 years","70-74 years"},'Raw Data'!$D:$D,'Population tables'!$P$27,'Raw Data'!$F:$F,"5 years"))</f>
        <v>9071.9850000000006</v>
      </c>
      <c r="U34" s="41">
        <f>SUM(SUMIFS('Raw Data'!$H:$H,'Raw Data'!$A:$A,Parameters!$C$4,'Raw Data'!$G:$G,'Population tables'!$U$6,'Raw Data'!$I:$I,Parameters!$C$5,'Raw Data'!$E:$E,{"65-69 years","70-74 years"},'Raw Data'!$D:$D,'Population tables'!$P$27,'Raw Data'!$F:$F,"5 years"))</f>
        <v>10246.415000000001</v>
      </c>
      <c r="W34" s="49" t="s">
        <v>21</v>
      </c>
      <c r="X34" s="50" t="s">
        <v>41</v>
      </c>
      <c r="Y34" s="40">
        <f>SUMIFS('Raw Data'!$H:$H,'Raw Data'!$A:$A,Parameters!$C$4,'Raw Data'!$G:$G,'Population tables'!$Y$32,'Raw Data'!$I:$I,Parameters!$C$5,'Raw Data'!$F:$F,"5 years",'Raw Data'!$D:$D,$W$34)</f>
        <v>75157.630999999979</v>
      </c>
      <c r="Z34" s="40">
        <f>SUMIFS('Raw Data'!$H:$H,'Raw Data'!$A:$A,Parameters!$C$4,'Raw Data'!$G:$G,'Population tables'!$Z$32,'Raw Data'!$I:$I,Parameters!$C$5,'Raw Data'!$F:$F,"5 years",'Raw Data'!$D:$D,$W$34)</f>
        <v>76383.321999999986</v>
      </c>
      <c r="AA34" s="40">
        <f>SUMIFS('Raw Data'!$H:$H,'Raw Data'!$A:$A,Parameters!$C$4,'Raw Data'!$G:$G,'Population tables'!$AA$32,'Raw Data'!$I:$I,Parameters!$C$5,'Raw Data'!$F:$F,"5 years",'Raw Data'!$D:$D,$W$34)</f>
        <v>79143.73</v>
      </c>
      <c r="AB34" s="41">
        <f>SUMIFS('Raw Data'!$H:$H,'Raw Data'!$A:$A,Parameters!$C$4,'Raw Data'!$G:$G,'Population tables'!$AB$32,'Raw Data'!$I:$I,Parameters!$C$5,'Raw Data'!$F:$F,"5 years",'Raw Data'!$D:$D,$W$34)</f>
        <v>81415.604000000007</v>
      </c>
    </row>
    <row r="35" spans="2:28" ht="11.5" customHeight="1" x14ac:dyDescent="0.15">
      <c r="B35" s="94"/>
      <c r="C35" s="39" t="s">
        <v>11</v>
      </c>
      <c r="D35" s="40">
        <f>SUMIFS('Raw Data'!$H:$H,'Raw Data'!$A:$A,Parameters!$C$4,'Raw Data'!$G:$G,'Population tables'!$D$6,'Raw Data'!$I:$I,Parameters!$C$5,'Raw Data'!$E:$E,'Population tables'!$C35,'Raw Data'!$D:$D,$B$26,'Raw Data'!$F:$F,"5 years")</f>
        <v>5273.0290000000005</v>
      </c>
      <c r="E35" s="40">
        <f>SUMIFS('Raw Data'!$H:$H,'Raw Data'!$A:$A,Parameters!$C$4,'Raw Data'!$G:$G,'Population tables'!$E$6,'Raw Data'!$I:$I,Parameters!$C$5,'Raw Data'!$E:$E,'Population tables'!$C35,'Raw Data'!$D:$D,$B$26,'Raw Data'!$F:$F,"5 years")</f>
        <v>5203.34</v>
      </c>
      <c r="F35" s="40">
        <f>SUMIFS('Raw Data'!$H:$H,'Raw Data'!$A:$A,Parameters!$C$4,'Raw Data'!$G:$G,'Population tables'!$F$6,'Raw Data'!$I:$I,Parameters!$C$5,'Raw Data'!$E:$E,'Population tables'!$C35,'Raw Data'!$D:$D,$B$26,'Raw Data'!$F:$F,"5 years")</f>
        <v>5682.067</v>
      </c>
      <c r="G35" s="41">
        <f>SUMIFS('Raw Data'!$H:$H,'Raw Data'!$A:$A,Parameters!$C$4,'Raw Data'!$G:$G,'Population tables'!$G$6,'Raw Data'!$I:$I,Parameters!$C$5,'Raw Data'!$E:$E,'Population tables'!$C35,'Raw Data'!$D:$D,$B$26,'Raw Data'!$F:$F,"5 years")</f>
        <v>5658.8729999999996</v>
      </c>
      <c r="I35" s="94"/>
      <c r="J35" s="39" t="s">
        <v>31</v>
      </c>
      <c r="K35" s="40">
        <f>SUMIFS('Raw Data'!$H:$H,'Raw Data'!$A:$A,Parameters!$C$4,'Raw Data'!$G:$G,'Population tables'!$K$6,'Raw Data'!$I:$I,Parameters!$C$5,'Raw Data'!$E:$E,'Population tables'!$J35,'Raw Data'!$D:$D,$I$27,'Raw Data'!$F:$F,"10 years")</f>
        <v>4199.0450000000001</v>
      </c>
      <c r="L35" s="40">
        <f>SUMIFS('Raw Data'!$H:$H,'Raw Data'!$A:$A,Parameters!$C$4,'Raw Data'!$G:$G,'Population tables'!$L$6,'Raw Data'!$I:$I,Parameters!$C$5,'Raw Data'!$E:$E,'Population tables'!$J35,'Raw Data'!$D:$D,$I$27,'Raw Data'!$F:$F,"10 years")</f>
        <v>4481.2529999999997</v>
      </c>
      <c r="M35" s="40">
        <f>SUMIFS('Raw Data'!$H:$H,'Raw Data'!$A:$A,Parameters!$C$4,'Raw Data'!$G:$G,'Population tables'!$M$6,'Raw Data'!$I:$I,Parameters!$C$5,'Raw Data'!$E:$E,'Population tables'!$J35,'Raw Data'!$D:$D,$I$27,'Raw Data'!$F:$F,"10 years")</f>
        <v>5872.9740000000002</v>
      </c>
      <c r="N35" s="41">
        <f>SUMIFS('Raw Data'!$H:$H,'Raw Data'!$A:$A,Parameters!$C$4,'Raw Data'!$G:$G,'Population tables'!$N$6,'Raw Data'!$I:$I,Parameters!$C$5,'Raw Data'!$E:$E,'Population tables'!$J35,'Raw Data'!$D:$D,$I$27,'Raw Data'!$F:$F,"10 years")</f>
        <v>6550.8689999999997</v>
      </c>
      <c r="P35" s="94"/>
      <c r="Q35" s="42" t="s">
        <v>65</v>
      </c>
      <c r="R35" s="40">
        <f>SUM(SUMIFS('Raw Data'!$H:$H,'Raw Data'!$A:$A,Parameters!$C$4,'Raw Data'!$G:$G,'Population tables'!$R$6,'Raw Data'!$I:$I,Parameters!$C$5,'Raw Data'!$E:$E,{"75-79 years","80-84 years"},'Raw Data'!$D:$D,'Population tables'!$P$27,'Raw Data'!$F:$F,"5 years"))</f>
        <v>6030.22</v>
      </c>
      <c r="S35" s="40">
        <f>SUM(SUMIFS('Raw Data'!$H:$H,'Raw Data'!$A:$A,Parameters!$C$4,'Raw Data'!$G:$G,'Population tables'!$S$6,'Raw Data'!$I:$I,Parameters!$C$5,'Raw Data'!$E:$E,{"75-79 years","80-84 years"},'Raw Data'!$D:$D,'Population tables'!$P$27,'Raw Data'!$F:$F,"5 years"))</f>
        <v>6815.2659999999996</v>
      </c>
      <c r="T35" s="40">
        <f>SUM(SUMIFS('Raw Data'!$H:$H,'Raw Data'!$A:$A,Parameters!$C$4,'Raw Data'!$G:$G,'Population tables'!$T$6,'Raw Data'!$I:$I,Parameters!$C$5,'Raw Data'!$E:$E,{"75-79 years","80-84 years"},'Raw Data'!$D:$D,'Population tables'!$P$27,'Raw Data'!$F:$F,"5 years"))</f>
        <v>7607.277</v>
      </c>
      <c r="U35" s="41">
        <f>SUM(SUMIFS('Raw Data'!$H:$H,'Raw Data'!$A:$A,Parameters!$C$4,'Raw Data'!$G:$G,'Population tables'!$U$6,'Raw Data'!$I:$I,Parameters!$C$5,'Raw Data'!$E:$E,{"75-79 years","80-84 years"},'Raw Data'!$D:$D,'Population tables'!$P$27,'Raw Data'!$F:$F,"5 years"))</f>
        <v>7508.5360000000001</v>
      </c>
      <c r="W35" s="51" t="s">
        <v>1</v>
      </c>
      <c r="X35" s="52" t="s">
        <v>41</v>
      </c>
      <c r="Y35" s="46">
        <f>SUMIFS('Raw Data'!$H:$H,'Raw Data'!$A:$A,Parameters!$C$4,'Raw Data'!$G:$G,'Population tables'!$Y$32,'Raw Data'!$I:$I,Parameters!$C$5,'Raw Data'!$F:$F,"5 years",'Raw Data'!$D:$D,$W$35)</f>
        <v>79049.614000000016</v>
      </c>
      <c r="Z35" s="46">
        <f>SUMIFS('Raw Data'!$H:$H,'Raw Data'!$A:$A,Parameters!$C$4,'Raw Data'!$G:$G,'Population tables'!$Z$32,'Raw Data'!$I:$I,Parameters!$C$5,'Raw Data'!$F:$F,"5 years",'Raw Data'!$D:$D,$W$35)</f>
        <v>80432.900999999998</v>
      </c>
      <c r="AA35" s="46">
        <f>SUMIFS('Raw Data'!$H:$H,'Raw Data'!$A:$A,Parameters!$C$4,'Raw Data'!$G:$G,'Population tables'!$AA$32,'Raw Data'!$I:$I,Parameters!$C$5,'Raw Data'!$F:$F,"5 years",'Raw Data'!$D:$D,$W$35)</f>
        <v>83387.751999999979</v>
      </c>
      <c r="AB35" s="47">
        <f>SUMIFS('Raw Data'!$H:$H,'Raw Data'!$A:$A,Parameters!$C$4,'Raw Data'!$G:$G,'Population tables'!$AB$32,'Raw Data'!$I:$I,Parameters!$C$5,'Raw Data'!$F:$F,"5 years",'Raw Data'!$D:$D,$W$35)</f>
        <v>85802.111999999979</v>
      </c>
    </row>
    <row r="36" spans="2:28" ht="11.5" customHeight="1" x14ac:dyDescent="0.15">
      <c r="B36" s="94"/>
      <c r="C36" s="39" t="s">
        <v>12</v>
      </c>
      <c r="D36" s="40">
        <f>SUMIFS('Raw Data'!$H:$H,'Raw Data'!$A:$A,Parameters!$C$4,'Raw Data'!$G:$G,'Population tables'!$D$6,'Raw Data'!$I:$I,Parameters!$C$5,'Raw Data'!$E:$E,'Population tables'!$C36,'Raw Data'!$D:$D,$B$26,'Raw Data'!$F:$F,"5 years")</f>
        <v>5705.5619999999999</v>
      </c>
      <c r="E36" s="40">
        <f>SUMIFS('Raw Data'!$H:$H,'Raw Data'!$A:$A,Parameters!$C$4,'Raw Data'!$G:$G,'Population tables'!$E$6,'Raw Data'!$I:$I,Parameters!$C$5,'Raw Data'!$E:$E,'Population tables'!$C36,'Raw Data'!$D:$D,$B$26,'Raw Data'!$F:$F,"5 years")</f>
        <v>5634.0810000000001</v>
      </c>
      <c r="F36" s="40">
        <f>SUMIFS('Raw Data'!$H:$H,'Raw Data'!$A:$A,Parameters!$C$4,'Raw Data'!$G:$G,'Population tables'!$F$6,'Raw Data'!$I:$I,Parameters!$C$5,'Raw Data'!$E:$E,'Population tables'!$C36,'Raw Data'!$D:$D,$B$26,'Raw Data'!$F:$F,"5 years")</f>
        <v>5251.9589999999998</v>
      </c>
      <c r="G36" s="41">
        <f>SUMIFS('Raw Data'!$H:$H,'Raw Data'!$A:$A,Parameters!$C$4,'Raw Data'!$G:$G,'Population tables'!$G$6,'Raw Data'!$I:$I,Parameters!$C$5,'Raw Data'!$E:$E,'Population tables'!$C36,'Raw Data'!$D:$D,$B$26,'Raw Data'!$F:$F,"5 years")</f>
        <v>5741.68</v>
      </c>
      <c r="I36" s="95"/>
      <c r="J36" s="53" t="s">
        <v>20</v>
      </c>
      <c r="K36" s="46">
        <f>SUMIFS('Raw Data'!$H:$H,'Raw Data'!$A:$A,Parameters!$C$4,'Raw Data'!$G:$G,'Population tables'!$K$6,'Raw Data'!$I:$I,Parameters!$C$5,'Raw Data'!$E:$E,'Population tables'!$J36,'Raw Data'!$D:$D,$I$27,'Raw Data'!$F:$F,"10 years")</f>
        <v>1285.07</v>
      </c>
      <c r="L36" s="46">
        <f>SUMIFS('Raw Data'!$H:$H,'Raw Data'!$A:$A,Parameters!$C$4,'Raw Data'!$G:$G,'Population tables'!$L$6,'Raw Data'!$I:$I,Parameters!$C$5,'Raw Data'!$E:$E,'Population tables'!$J36,'Raw Data'!$D:$D,$I$27,'Raw Data'!$F:$F,"10 years")</f>
        <v>1313.9010000000001</v>
      </c>
      <c r="M36" s="46">
        <f>SUMIFS('Raw Data'!$H:$H,'Raw Data'!$A:$A,Parameters!$C$4,'Raw Data'!$G:$G,'Population tables'!$M$6,'Raw Data'!$I:$I,Parameters!$C$5,'Raw Data'!$E:$E,'Population tables'!$J36,'Raw Data'!$D:$D,$I$27,'Raw Data'!$F:$F,"10 years")</f>
        <v>1471.5360000000001</v>
      </c>
      <c r="N36" s="47">
        <f>SUMIFS('Raw Data'!$H:$H,'Raw Data'!$A:$A,Parameters!$C$4,'Raw Data'!$G:$G,'Population tables'!$N$6,'Raw Data'!$I:$I,Parameters!$C$5,'Raw Data'!$E:$E,'Population tables'!$J36,'Raw Data'!$D:$D,$I$27,'Raw Data'!$F:$F,"10 years")</f>
        <v>1742.26</v>
      </c>
      <c r="P36" s="95"/>
      <c r="Q36" s="54" t="s">
        <v>66</v>
      </c>
      <c r="R36" s="46">
        <f>SUM(SUMIFS('Raw Data'!$H:$H,'Raw Data'!$A:$A,Parameters!$C$4,'Raw Data'!$G:$G,'Population tables'!$R$6,'Raw Data'!$I:$I,Parameters!$C$5,'Raw Data'!$E:$E,{"85-89 years","90+ years"},'Raw Data'!$D:$D,'Population tables'!$P$27,'Raw Data'!$F:$F,"5 years"))</f>
        <v>3084.0969999999998</v>
      </c>
      <c r="S36" s="46">
        <f>SUM(SUMIFS('Raw Data'!$H:$H,'Raw Data'!$A:$A,Parameters!$C$4,'Raw Data'!$G:$G,'Population tables'!$S$6,'Raw Data'!$I:$I,Parameters!$C$5,'Raw Data'!$E:$E,{"85-89 years","90+ years"},'Raw Data'!$D:$D,'Population tables'!$P$27,'Raw Data'!$F:$F,"5 years"))</f>
        <v>3178.57</v>
      </c>
      <c r="T36" s="46">
        <f>SUM(SUMIFS('Raw Data'!$H:$H,'Raw Data'!$A:$A,Parameters!$C$4,'Raw Data'!$G:$G,'Population tables'!$T$6,'Raw Data'!$I:$I,Parameters!$C$5,'Raw Data'!$E:$E,{"85-89 years","90+ years"},'Raw Data'!$D:$D,'Population tables'!$P$27,'Raw Data'!$F:$F,"5 years"))</f>
        <v>3587.2960000000003</v>
      </c>
      <c r="U36" s="47">
        <f>SUM(SUMIFS('Raw Data'!$H:$H,'Raw Data'!$A:$A,Parameters!$C$4,'Raw Data'!$G:$G,'Population tables'!$U$6,'Raw Data'!$I:$I,Parameters!$C$5,'Raw Data'!$E:$E,{"85-89 years","90+ years"},'Raw Data'!$D:$D,'Population tables'!$P$27,'Raw Data'!$F:$F,"5 years"))</f>
        <v>4796.6099999999997</v>
      </c>
    </row>
    <row r="37" spans="2:28" ht="11.5" customHeight="1" x14ac:dyDescent="0.15">
      <c r="B37" s="94"/>
      <c r="C37" s="39" t="s">
        <v>13</v>
      </c>
      <c r="D37" s="40">
        <f>SUMIFS('Raw Data'!$H:$H,'Raw Data'!$A:$A,Parameters!$C$4,'Raw Data'!$G:$G,'Population tables'!$D$6,'Raw Data'!$I:$I,Parameters!$C$5,'Raw Data'!$E:$E,'Population tables'!$C37,'Raw Data'!$D:$D,$B$26,'Raw Data'!$F:$F,"5 years")</f>
        <v>5494.0249999999996</v>
      </c>
      <c r="E37" s="40">
        <f>SUMIFS('Raw Data'!$H:$H,'Raw Data'!$A:$A,Parameters!$C$4,'Raw Data'!$G:$G,'Population tables'!$E$6,'Raw Data'!$I:$I,Parameters!$C$5,'Raw Data'!$E:$E,'Population tables'!$C37,'Raw Data'!$D:$D,$B$26,'Raw Data'!$F:$F,"5 years")</f>
        <v>5615.6260000000002</v>
      </c>
      <c r="F37" s="40">
        <f>SUMIFS('Raw Data'!$H:$H,'Raw Data'!$A:$A,Parameters!$C$4,'Raw Data'!$G:$G,'Population tables'!$F$6,'Raw Data'!$I:$I,Parameters!$C$5,'Raw Data'!$E:$E,'Population tables'!$C37,'Raw Data'!$D:$D,$B$26,'Raw Data'!$F:$F,"5 years")</f>
        <v>5515.8130000000001</v>
      </c>
      <c r="G37" s="41">
        <f>SUMIFS('Raw Data'!$H:$H,'Raw Data'!$A:$A,Parameters!$C$4,'Raw Data'!$G:$G,'Population tables'!$G$6,'Raw Data'!$I:$I,Parameters!$C$5,'Raw Data'!$E:$E,'Population tables'!$C37,'Raw Data'!$D:$D,$B$26,'Raw Data'!$F:$F,"5 years")</f>
        <v>5146.1989999999996</v>
      </c>
      <c r="W37" s="5"/>
    </row>
    <row r="38" spans="2:28" ht="11.5" customHeight="1" x14ac:dyDescent="0.15">
      <c r="B38" s="94"/>
      <c r="C38" s="39" t="s">
        <v>14</v>
      </c>
      <c r="D38" s="40">
        <f>SUMIFS('Raw Data'!$H:$H,'Raw Data'!$A:$A,Parameters!$C$4,'Raw Data'!$G:$G,'Population tables'!$D$6,'Raw Data'!$I:$I,Parameters!$C$5,'Raw Data'!$E:$E,'Population tables'!$C38,'Raw Data'!$D:$D,$B$26,'Raw Data'!$F:$F,"5 years")</f>
        <v>4533.9750000000004</v>
      </c>
      <c r="E38" s="40">
        <f>SUMIFS('Raw Data'!$H:$H,'Raw Data'!$A:$A,Parameters!$C$4,'Raw Data'!$G:$G,'Population tables'!$E$6,'Raw Data'!$I:$I,Parameters!$C$5,'Raw Data'!$E:$E,'Population tables'!$C38,'Raw Data'!$D:$D,$B$26,'Raw Data'!$F:$F,"5 years")</f>
        <v>4845.9539999999997</v>
      </c>
      <c r="F38" s="40">
        <f>SUMIFS('Raw Data'!$H:$H,'Raw Data'!$A:$A,Parameters!$C$4,'Raw Data'!$G:$G,'Population tables'!$F$6,'Raw Data'!$I:$I,Parameters!$C$5,'Raw Data'!$E:$E,'Population tables'!$C38,'Raw Data'!$D:$D,$B$26,'Raw Data'!$F:$F,"5 years")</f>
        <v>5440.0349999999999</v>
      </c>
      <c r="G38" s="41">
        <f>SUMIFS('Raw Data'!$H:$H,'Raw Data'!$A:$A,Parameters!$C$4,'Raw Data'!$G:$G,'Population tables'!$G$6,'Raw Data'!$I:$I,Parameters!$C$5,'Raw Data'!$E:$E,'Population tables'!$C38,'Raw Data'!$D:$D,$B$26,'Raw Data'!$F:$F,"5 years")</f>
        <v>5343.5940000000001</v>
      </c>
      <c r="W38" s="5"/>
    </row>
    <row r="39" spans="2:28" ht="11.5" customHeight="1" x14ac:dyDescent="0.15">
      <c r="B39" s="94"/>
      <c r="C39" s="39" t="s">
        <v>15</v>
      </c>
      <c r="D39" s="40">
        <f>SUMIFS('Raw Data'!$H:$H,'Raw Data'!$A:$A,Parameters!$C$4,'Raw Data'!$G:$G,'Population tables'!$D$6,'Raw Data'!$I:$I,Parameters!$C$5,'Raw Data'!$E:$E,'Population tables'!$C39,'Raw Data'!$D:$D,$B$26,'Raw Data'!$F:$F,"5 years")</f>
        <v>3889.7869999999998</v>
      </c>
      <c r="E39" s="40">
        <f>SUMIFS('Raw Data'!$H:$H,'Raw Data'!$A:$A,Parameters!$C$4,'Raw Data'!$G:$G,'Population tables'!$E$6,'Raw Data'!$I:$I,Parameters!$C$5,'Raw Data'!$E:$E,'Population tables'!$C39,'Raw Data'!$D:$D,$B$26,'Raw Data'!$F:$F,"5 years")</f>
        <v>4029.2959999999998</v>
      </c>
      <c r="F39" s="40">
        <f>SUMIFS('Raw Data'!$H:$H,'Raw Data'!$A:$A,Parameters!$C$4,'Raw Data'!$G:$G,'Population tables'!$F$6,'Raw Data'!$I:$I,Parameters!$C$5,'Raw Data'!$E:$E,'Population tables'!$C39,'Raw Data'!$D:$D,$B$26,'Raw Data'!$F:$F,"5 years")</f>
        <v>4628.2079999999996</v>
      </c>
      <c r="G39" s="41">
        <f>SUMIFS('Raw Data'!$H:$H,'Raw Data'!$A:$A,Parameters!$C$4,'Raw Data'!$G:$G,'Population tables'!$G$6,'Raw Data'!$I:$I,Parameters!$C$5,'Raw Data'!$E:$E,'Population tables'!$C39,'Raw Data'!$D:$D,$B$26,'Raw Data'!$F:$F,"5 years")</f>
        <v>5197.9560000000001</v>
      </c>
      <c r="W39" s="2"/>
    </row>
    <row r="40" spans="2:28" ht="11.5" customHeight="1" x14ac:dyDescent="0.15">
      <c r="B40" s="94"/>
      <c r="C40" s="39" t="s">
        <v>16</v>
      </c>
      <c r="D40" s="40">
        <f>SUMIFS('Raw Data'!$H:$H,'Raw Data'!$A:$A,Parameters!$C$4,'Raw Data'!$G:$G,'Population tables'!$D$6,'Raw Data'!$I:$I,Parameters!$C$5,'Raw Data'!$E:$E,'Population tables'!$C40,'Raw Data'!$D:$D,$B$26,'Raw Data'!$F:$F,"5 years")</f>
        <v>3964.5070000000001</v>
      </c>
      <c r="E40" s="40">
        <f>SUMIFS('Raw Data'!$H:$H,'Raw Data'!$A:$A,Parameters!$C$4,'Raw Data'!$G:$G,'Population tables'!$E$6,'Raw Data'!$I:$I,Parameters!$C$5,'Raw Data'!$E:$E,'Population tables'!$C40,'Raw Data'!$D:$D,$B$26,'Raw Data'!$F:$F,"5 years")</f>
        <v>3579.5880000000002</v>
      </c>
      <c r="F40" s="40">
        <f>SUMIFS('Raw Data'!$H:$H,'Raw Data'!$A:$A,Parameters!$C$4,'Raw Data'!$G:$G,'Population tables'!$F$6,'Raw Data'!$I:$I,Parameters!$C$5,'Raw Data'!$E:$E,'Population tables'!$C40,'Raw Data'!$D:$D,$B$26,'Raw Data'!$F:$F,"5 years")</f>
        <v>3776.8389999999999</v>
      </c>
      <c r="G40" s="41">
        <f>SUMIFS('Raw Data'!$H:$H,'Raw Data'!$A:$A,Parameters!$C$4,'Raw Data'!$G:$G,'Population tables'!$G$6,'Raw Data'!$I:$I,Parameters!$C$5,'Raw Data'!$E:$E,'Population tables'!$C40,'Raw Data'!$D:$D,$B$26,'Raw Data'!$F:$F,"5 years")</f>
        <v>4366.7349999999997</v>
      </c>
      <c r="W40" s="5"/>
    </row>
    <row r="41" spans="2:28" ht="11.5" customHeight="1" x14ac:dyDescent="0.15">
      <c r="B41" s="94"/>
      <c r="C41" s="39" t="s">
        <v>17</v>
      </c>
      <c r="D41" s="40">
        <f>SUMIFS('Raw Data'!$H:$H,'Raw Data'!$A:$A,Parameters!$C$4,'Raw Data'!$G:$G,'Population tables'!$D$6,'Raw Data'!$I:$I,Parameters!$C$5,'Raw Data'!$E:$E,'Population tables'!$C41,'Raw Data'!$D:$D,$B$26,'Raw Data'!$F:$F,"5 years")</f>
        <v>2988.3359999999998</v>
      </c>
      <c r="E41" s="40">
        <f>SUMIFS('Raw Data'!$H:$H,'Raw Data'!$A:$A,Parameters!$C$4,'Raw Data'!$G:$G,'Population tables'!$E$6,'Raw Data'!$I:$I,Parameters!$C$5,'Raw Data'!$E:$E,'Population tables'!$C41,'Raw Data'!$D:$D,$B$26,'Raw Data'!$F:$F,"5 years")</f>
        <v>3469.34</v>
      </c>
      <c r="F41" s="40">
        <f>SUMIFS('Raw Data'!$H:$H,'Raw Data'!$A:$A,Parameters!$C$4,'Raw Data'!$G:$G,'Population tables'!$F$6,'Raw Data'!$I:$I,Parameters!$C$5,'Raw Data'!$E:$E,'Population tables'!$C41,'Raw Data'!$D:$D,$B$26,'Raw Data'!$F:$F,"5 years")</f>
        <v>3229.5990000000002</v>
      </c>
      <c r="G41" s="41">
        <f>SUMIFS('Raw Data'!$H:$H,'Raw Data'!$A:$A,Parameters!$C$4,'Raw Data'!$G:$G,'Population tables'!$G$6,'Raw Data'!$I:$I,Parameters!$C$5,'Raw Data'!$E:$E,'Population tables'!$C41,'Raw Data'!$D:$D,$B$26,'Raw Data'!$F:$F,"5 years")</f>
        <v>3437.6759999999999</v>
      </c>
      <c r="W41" s="5"/>
    </row>
    <row r="42" spans="2:28" ht="11.5" customHeight="1" x14ac:dyDescent="0.15">
      <c r="B42" s="94"/>
      <c r="C42" s="39" t="s">
        <v>18</v>
      </c>
      <c r="D42" s="40">
        <f>SUMIFS('Raw Data'!$H:$H,'Raw Data'!$A:$A,Parameters!$C$4,'Raw Data'!$G:$G,'Population tables'!$D$6,'Raw Data'!$I:$I,Parameters!$C$5,'Raw Data'!$E:$E,'Population tables'!$C42,'Raw Data'!$D:$D,$B$26,'Raw Data'!$F:$F,"5 years")</f>
        <v>1871.5920000000001</v>
      </c>
      <c r="E42" s="40">
        <f>SUMIFS('Raw Data'!$H:$H,'Raw Data'!$A:$A,Parameters!$C$4,'Raw Data'!$G:$G,'Population tables'!$E$6,'Raw Data'!$I:$I,Parameters!$C$5,'Raw Data'!$E:$E,'Population tables'!$C42,'Raw Data'!$D:$D,$B$26,'Raw Data'!$F:$F,"5 years")</f>
        <v>2072.377</v>
      </c>
      <c r="F42" s="40">
        <f>SUMIFS('Raw Data'!$H:$H,'Raw Data'!$A:$A,Parameters!$C$4,'Raw Data'!$G:$G,'Population tables'!$F$6,'Raw Data'!$I:$I,Parameters!$C$5,'Raw Data'!$E:$E,'Population tables'!$C42,'Raw Data'!$D:$D,$B$26,'Raw Data'!$F:$F,"5 years")</f>
        <v>2983.0680000000002</v>
      </c>
      <c r="G42" s="41">
        <f>SUMIFS('Raw Data'!$H:$H,'Raw Data'!$A:$A,Parameters!$C$4,'Raw Data'!$G:$G,'Population tables'!$G$6,'Raw Data'!$I:$I,Parameters!$C$5,'Raw Data'!$E:$E,'Population tables'!$C42,'Raw Data'!$D:$D,$B$26,'Raw Data'!$F:$F,"5 years")</f>
        <v>2822.47</v>
      </c>
    </row>
    <row r="43" spans="2:28" ht="11.5" customHeight="1" x14ac:dyDescent="0.15">
      <c r="B43" s="94"/>
      <c r="C43" s="39" t="s">
        <v>19</v>
      </c>
      <c r="D43" s="40">
        <f>SUMIFS('Raw Data'!$H:$H,'Raw Data'!$A:$A,Parameters!$C$4,'Raw Data'!$G:$G,'Population tables'!$D$6,'Raw Data'!$I:$I,Parameters!$C$5,'Raw Data'!$E:$E,'Population tables'!$C43,'Raw Data'!$D:$D,$B$26,'Raw Data'!$F:$F,"5 years")</f>
        <v>1269.279</v>
      </c>
      <c r="E43" s="40">
        <f>SUMIFS('Raw Data'!$H:$H,'Raw Data'!$A:$A,Parameters!$C$4,'Raw Data'!$G:$G,'Population tables'!$E$6,'Raw Data'!$I:$I,Parameters!$C$5,'Raw Data'!$E:$E,'Population tables'!$C43,'Raw Data'!$D:$D,$B$26,'Raw Data'!$F:$F,"5 years")</f>
        <v>1361.587</v>
      </c>
      <c r="F43" s="40">
        <f>SUMIFS('Raw Data'!$H:$H,'Raw Data'!$A:$A,Parameters!$C$4,'Raw Data'!$G:$G,'Population tables'!$F$6,'Raw Data'!$I:$I,Parameters!$C$5,'Raw Data'!$E:$E,'Population tables'!$C43,'Raw Data'!$D:$D,$B$26,'Raw Data'!$F:$F,"5 years")</f>
        <v>1582.1179999999999</v>
      </c>
      <c r="G43" s="41">
        <f>SUMIFS('Raw Data'!$H:$H,'Raw Data'!$A:$A,Parameters!$C$4,'Raw Data'!$G:$G,'Population tables'!$G$6,'Raw Data'!$I:$I,Parameters!$C$5,'Raw Data'!$E:$E,'Population tables'!$C43,'Raw Data'!$D:$D,$B$26,'Raw Data'!$F:$F,"5 years")</f>
        <v>2318.96</v>
      </c>
    </row>
    <row r="44" spans="2:28" ht="11.5" customHeight="1" x14ac:dyDescent="0.15">
      <c r="B44" s="94"/>
      <c r="C44" s="39" t="s">
        <v>20</v>
      </c>
      <c r="D44" s="40">
        <f>SUMIFS('Raw Data'!$H:$H,'Raw Data'!$A:$A,Parameters!$C$4,'Raw Data'!$G:$G,'Population tables'!$D$6,'Raw Data'!$I:$I,Parameters!$C$5,'Raw Data'!$E:$E,'Population tables'!$C44,'Raw Data'!$D:$D,$B$26,'Raw Data'!$F:$F,"5 years")</f>
        <v>748.80200000000002</v>
      </c>
      <c r="E44" s="40">
        <f>SUMIFS('Raw Data'!$H:$H,'Raw Data'!$A:$A,Parameters!$C$4,'Raw Data'!$G:$G,'Population tables'!$E$6,'Raw Data'!$I:$I,Parameters!$C$5,'Raw Data'!$E:$E,'Population tables'!$C44,'Raw Data'!$D:$D,$B$26,'Raw Data'!$F:$F,"5 years")</f>
        <v>809.029</v>
      </c>
      <c r="F44" s="40">
        <f>SUMIFS('Raw Data'!$H:$H,'Raw Data'!$A:$A,Parameters!$C$4,'Raw Data'!$G:$G,'Population tables'!$F$6,'Raw Data'!$I:$I,Parameters!$C$5,'Raw Data'!$E:$E,'Population tables'!$C44,'Raw Data'!$D:$D,$B$26,'Raw Data'!$F:$F,"5 years")</f>
        <v>1017.453</v>
      </c>
      <c r="G44" s="41">
        <f>SUMIFS('Raw Data'!$H:$H,'Raw Data'!$A:$A,Parameters!$C$4,'Raw Data'!$G:$G,'Population tables'!$G$6,'Raw Data'!$I:$I,Parameters!$C$5,'Raw Data'!$E:$E,'Population tables'!$C44,'Raw Data'!$D:$D,$B$26,'Raw Data'!$F:$F,"5 years")</f>
        <v>1273.8599999999999</v>
      </c>
    </row>
    <row r="45" spans="2:28" ht="11.5" customHeight="1" x14ac:dyDescent="0.15">
      <c r="B45" s="94" t="s">
        <v>1</v>
      </c>
      <c r="C45" s="39" t="s">
        <v>2</v>
      </c>
      <c r="D45" s="40">
        <f>SUMIFS('Raw Data'!$H:$H,'Raw Data'!$A:$A,Parameters!$C$4,'Raw Data'!$G:$G,'Population tables'!$D$6,'Raw Data'!$I:$I,Parameters!$C$5,'Raw Data'!$E:$E,'Population tables'!$C45,'Raw Data'!$D:$D,$B$45,'Raw Data'!$F:$F,"5 years")</f>
        <v>4284.7209999999995</v>
      </c>
      <c r="E45" s="40">
        <f>SUMIFS('Raw Data'!$H:$H,'Raw Data'!$A:$A,Parameters!$C$4,'Raw Data'!$G:$G,'Population tables'!$E$6,'Raw Data'!$I:$I,Parameters!$C$5,'Raw Data'!$E:$E,'Population tables'!$C45,'Raw Data'!$D:$D,$B$45,'Raw Data'!$F:$F,"5 years")</f>
        <v>4325.9319999999998</v>
      </c>
      <c r="F45" s="40">
        <f>SUMIFS('Raw Data'!$H:$H,'Raw Data'!$A:$A,Parameters!$C$4,'Raw Data'!$G:$G,'Population tables'!$F$6,'Raw Data'!$I:$I,Parameters!$C$5,'Raw Data'!$E:$E,'Population tables'!$C45,'Raw Data'!$D:$D,$B$45,'Raw Data'!$F:$F,"5 years")</f>
        <v>4337.3680000000004</v>
      </c>
      <c r="G45" s="41">
        <f>SUMIFS('Raw Data'!$H:$H,'Raw Data'!$A:$A,Parameters!$C$4,'Raw Data'!$G:$G,'Population tables'!$G$6,'Raw Data'!$I:$I,Parameters!$C$5,'Raw Data'!$E:$E,'Population tables'!$C45,'Raw Data'!$D:$D,$B$45,'Raw Data'!$F:$F,"5 years")</f>
        <v>4266.3549999999996</v>
      </c>
    </row>
    <row r="46" spans="2:28" ht="11.5" customHeight="1" x14ac:dyDescent="0.15">
      <c r="B46" s="94"/>
      <c r="C46" s="39" t="s">
        <v>3</v>
      </c>
      <c r="D46" s="40">
        <f>SUMIFS('Raw Data'!$H:$H,'Raw Data'!$A:$A,Parameters!$C$4,'Raw Data'!$G:$G,'Population tables'!$D$6,'Raw Data'!$I:$I,Parameters!$C$5,'Raw Data'!$E:$E,'Population tables'!$C46,'Raw Data'!$D:$D,$B$45,'Raw Data'!$F:$F,"5 years")</f>
        <v>4791.4430000000002</v>
      </c>
      <c r="E46" s="40">
        <f>SUMIFS('Raw Data'!$H:$H,'Raw Data'!$A:$A,Parameters!$C$4,'Raw Data'!$G:$G,'Population tables'!$E$6,'Raw Data'!$I:$I,Parameters!$C$5,'Raw Data'!$E:$E,'Population tables'!$C46,'Raw Data'!$D:$D,$B$45,'Raw Data'!$F:$F,"5 years")</f>
        <v>4829.0339999999997</v>
      </c>
      <c r="F46" s="40">
        <f>SUMIFS('Raw Data'!$H:$H,'Raw Data'!$A:$A,Parameters!$C$4,'Raw Data'!$G:$G,'Population tables'!$F$6,'Raw Data'!$I:$I,Parameters!$C$5,'Raw Data'!$E:$E,'Population tables'!$C46,'Raw Data'!$D:$D,$B$45,'Raw Data'!$F:$F,"5 years")</f>
        <v>4863.5709999999999</v>
      </c>
      <c r="G46" s="41">
        <f>SUMIFS('Raw Data'!$H:$H,'Raw Data'!$A:$A,Parameters!$C$4,'Raw Data'!$G:$G,'Population tables'!$G$6,'Raw Data'!$I:$I,Parameters!$C$5,'Raw Data'!$E:$E,'Population tables'!$C46,'Raw Data'!$D:$D,$B$45,'Raw Data'!$F:$F,"5 years")</f>
        <v>4866.9960000000001</v>
      </c>
    </row>
    <row r="47" spans="2:28" ht="11.5" customHeight="1" x14ac:dyDescent="0.15">
      <c r="B47" s="94"/>
      <c r="C47" s="39" t="s">
        <v>4</v>
      </c>
      <c r="D47" s="40">
        <f>SUMIFS('Raw Data'!$H:$H,'Raw Data'!$A:$A,Parameters!$C$4,'Raw Data'!$G:$G,'Population tables'!$D$6,'Raw Data'!$I:$I,Parameters!$C$5,'Raw Data'!$E:$E,'Population tables'!$C47,'Raw Data'!$D:$D,$B$45,'Raw Data'!$F:$F,"5 years")</f>
        <v>5032.5209999999997</v>
      </c>
      <c r="E47" s="40">
        <f>SUMIFS('Raw Data'!$H:$H,'Raw Data'!$A:$A,Parameters!$C$4,'Raw Data'!$G:$G,'Population tables'!$E$6,'Raw Data'!$I:$I,Parameters!$C$5,'Raw Data'!$E:$E,'Population tables'!$C47,'Raw Data'!$D:$D,$B$45,'Raw Data'!$F:$F,"5 years")</f>
        <v>5041.5</v>
      </c>
      <c r="F47" s="40">
        <f>SUMIFS('Raw Data'!$H:$H,'Raw Data'!$A:$A,Parameters!$C$4,'Raw Data'!$G:$G,'Population tables'!$F$6,'Raw Data'!$I:$I,Parameters!$C$5,'Raw Data'!$E:$E,'Population tables'!$C47,'Raw Data'!$D:$D,$B$45,'Raw Data'!$F:$F,"5 years")</f>
        <v>5059.13</v>
      </c>
      <c r="G47" s="41">
        <f>SUMIFS('Raw Data'!$H:$H,'Raw Data'!$A:$A,Parameters!$C$4,'Raw Data'!$G:$G,'Population tables'!$G$6,'Raw Data'!$I:$I,Parameters!$C$5,'Raw Data'!$E:$E,'Population tables'!$C47,'Raw Data'!$D:$D,$B$45,'Raw Data'!$F:$F,"5 years")</f>
        <v>5088.1819999999998</v>
      </c>
    </row>
    <row r="48" spans="2:28" ht="11.5" customHeight="1" x14ac:dyDescent="0.15">
      <c r="B48" s="94"/>
      <c r="C48" s="39" t="s">
        <v>5</v>
      </c>
      <c r="D48" s="40">
        <f>SUMIFS('Raw Data'!$H:$H,'Raw Data'!$A:$A,Parameters!$C$4,'Raw Data'!$G:$G,'Population tables'!$D$6,'Raw Data'!$I:$I,Parameters!$C$5,'Raw Data'!$E:$E,'Population tables'!$C48,'Raw Data'!$D:$D,$B$45,'Raw Data'!$F:$F,"5 years")</f>
        <v>3905.4479999999999</v>
      </c>
      <c r="E48" s="40">
        <f>SUMIFS('Raw Data'!$H:$H,'Raw Data'!$A:$A,Parameters!$C$4,'Raw Data'!$G:$G,'Population tables'!$E$6,'Raw Data'!$I:$I,Parameters!$C$5,'Raw Data'!$E:$E,'Population tables'!$C48,'Raw Data'!$D:$D,$B$45,'Raw Data'!$F:$F,"5 years")</f>
        <v>4232.1989999999996</v>
      </c>
      <c r="F48" s="40">
        <f>SUMIFS('Raw Data'!$H:$H,'Raw Data'!$A:$A,Parameters!$C$4,'Raw Data'!$G:$G,'Population tables'!$F$6,'Raw Data'!$I:$I,Parameters!$C$5,'Raw Data'!$E:$E,'Population tables'!$C48,'Raw Data'!$D:$D,$B$45,'Raw Data'!$F:$F,"5 years")</f>
        <v>4642.625</v>
      </c>
      <c r="G48" s="41">
        <f>SUMIFS('Raw Data'!$H:$H,'Raw Data'!$A:$A,Parameters!$C$4,'Raw Data'!$G:$G,'Population tables'!$G$6,'Raw Data'!$I:$I,Parameters!$C$5,'Raw Data'!$E:$E,'Population tables'!$C48,'Raw Data'!$D:$D,$B$45,'Raw Data'!$F:$F,"5 years")</f>
        <v>4618.7259999999997</v>
      </c>
    </row>
    <row r="49" spans="2:7" ht="11.5" customHeight="1" x14ac:dyDescent="0.15">
      <c r="B49" s="94"/>
      <c r="C49" s="39" t="s">
        <v>6</v>
      </c>
      <c r="D49" s="40">
        <f>SUMIFS('Raw Data'!$H:$H,'Raw Data'!$A:$A,Parameters!$C$4,'Raw Data'!$G:$G,'Population tables'!$D$6,'Raw Data'!$I:$I,Parameters!$C$5,'Raw Data'!$E:$E,'Population tables'!$C49,'Raw Data'!$D:$D,$B$45,'Raw Data'!$F:$F,"5 years")</f>
        <v>2571.0639999999999</v>
      </c>
      <c r="E49" s="40">
        <f>SUMIFS('Raw Data'!$H:$H,'Raw Data'!$A:$A,Parameters!$C$4,'Raw Data'!$G:$G,'Population tables'!$E$6,'Raw Data'!$I:$I,Parameters!$C$5,'Raw Data'!$E:$E,'Population tables'!$C49,'Raw Data'!$D:$D,$B$45,'Raw Data'!$F:$F,"5 years")</f>
        <v>2471.672</v>
      </c>
      <c r="F49" s="40">
        <f>SUMIFS('Raw Data'!$H:$H,'Raw Data'!$A:$A,Parameters!$C$4,'Raw Data'!$G:$G,'Population tables'!$F$6,'Raw Data'!$I:$I,Parameters!$C$5,'Raw Data'!$E:$E,'Population tables'!$C49,'Raw Data'!$D:$D,$B$45,'Raw Data'!$F:$F,"5 years")</f>
        <v>2695.73</v>
      </c>
      <c r="G49" s="41">
        <f>SUMIFS('Raw Data'!$H:$H,'Raw Data'!$A:$A,Parameters!$C$4,'Raw Data'!$G:$G,'Population tables'!$G$6,'Raw Data'!$I:$I,Parameters!$C$5,'Raw Data'!$E:$E,'Population tables'!$C49,'Raw Data'!$D:$D,$B$45,'Raw Data'!$F:$F,"5 years")</f>
        <v>2971.9670000000001</v>
      </c>
    </row>
    <row r="50" spans="2:7" ht="11.5" customHeight="1" x14ac:dyDescent="0.15">
      <c r="B50" s="94"/>
      <c r="C50" s="39" t="s">
        <v>7</v>
      </c>
      <c r="D50" s="40">
        <f>SUMIFS('Raw Data'!$H:$H,'Raw Data'!$A:$A,Parameters!$C$4,'Raw Data'!$G:$G,'Population tables'!$D$6,'Raw Data'!$I:$I,Parameters!$C$5,'Raw Data'!$E:$E,'Population tables'!$C50,'Raw Data'!$D:$D,$B$45,'Raw Data'!$F:$F,"5 years")</f>
        <v>3644.5129999999999</v>
      </c>
      <c r="E50" s="40">
        <f>SUMIFS('Raw Data'!$H:$H,'Raw Data'!$A:$A,Parameters!$C$4,'Raw Data'!$G:$G,'Population tables'!$E$6,'Raw Data'!$I:$I,Parameters!$C$5,'Raw Data'!$E:$E,'Population tables'!$C50,'Raw Data'!$D:$D,$B$45,'Raw Data'!$F:$F,"5 years")</f>
        <v>3606.386</v>
      </c>
      <c r="F50" s="40">
        <f>SUMIFS('Raw Data'!$H:$H,'Raw Data'!$A:$A,Parameters!$C$4,'Raw Data'!$G:$G,'Population tables'!$F$6,'Raw Data'!$I:$I,Parameters!$C$5,'Raw Data'!$E:$E,'Population tables'!$C50,'Raw Data'!$D:$D,$B$45,'Raw Data'!$F:$F,"5 years")</f>
        <v>3238.2339999999999</v>
      </c>
      <c r="G50" s="41">
        <f>SUMIFS('Raw Data'!$H:$H,'Raw Data'!$A:$A,Parameters!$C$4,'Raw Data'!$G:$G,'Population tables'!$G$6,'Raw Data'!$I:$I,Parameters!$C$5,'Raw Data'!$E:$E,'Population tables'!$C50,'Raw Data'!$D:$D,$B$45,'Raw Data'!$F:$F,"5 years")</f>
        <v>3522.2849999999999</v>
      </c>
    </row>
    <row r="51" spans="2:7" ht="11.5" customHeight="1" x14ac:dyDescent="0.15">
      <c r="B51" s="94"/>
      <c r="C51" s="39" t="s">
        <v>8</v>
      </c>
      <c r="D51" s="40">
        <f>SUMIFS('Raw Data'!$H:$H,'Raw Data'!$A:$A,Parameters!$C$4,'Raw Data'!$G:$G,'Population tables'!$D$6,'Raw Data'!$I:$I,Parameters!$C$5,'Raw Data'!$E:$E,'Population tables'!$C51,'Raw Data'!$D:$D,$B$45,'Raw Data'!$F:$F,"5 years")</f>
        <v>4559.1610000000001</v>
      </c>
      <c r="E51" s="40">
        <f>SUMIFS('Raw Data'!$H:$H,'Raw Data'!$A:$A,Parameters!$C$4,'Raw Data'!$G:$G,'Population tables'!$E$6,'Raw Data'!$I:$I,Parameters!$C$5,'Raw Data'!$E:$E,'Population tables'!$C51,'Raw Data'!$D:$D,$B$45,'Raw Data'!$F:$F,"5 years")</f>
        <v>4485.1059999999998</v>
      </c>
      <c r="F51" s="40">
        <f>SUMIFS('Raw Data'!$H:$H,'Raw Data'!$A:$A,Parameters!$C$4,'Raw Data'!$G:$G,'Population tables'!$F$6,'Raw Data'!$I:$I,Parameters!$C$5,'Raw Data'!$E:$E,'Population tables'!$C51,'Raw Data'!$D:$D,$B$45,'Raw Data'!$F:$F,"5 years")</f>
        <v>4312.4740000000002</v>
      </c>
      <c r="G51" s="41">
        <f>SUMIFS('Raw Data'!$H:$H,'Raw Data'!$A:$A,Parameters!$C$4,'Raw Data'!$G:$G,'Population tables'!$G$6,'Raw Data'!$I:$I,Parameters!$C$5,'Raw Data'!$E:$E,'Population tables'!$C51,'Raw Data'!$D:$D,$B$45,'Raw Data'!$F:$F,"5 years")</f>
        <v>3943</v>
      </c>
    </row>
    <row r="52" spans="2:7" ht="11.5" customHeight="1" x14ac:dyDescent="0.15">
      <c r="B52" s="94"/>
      <c r="C52" s="39" t="s">
        <v>9</v>
      </c>
      <c r="D52" s="40">
        <f>SUMIFS('Raw Data'!$H:$H,'Raw Data'!$A:$A,Parameters!$C$4,'Raw Data'!$G:$G,'Population tables'!$D$6,'Raw Data'!$I:$I,Parameters!$C$5,'Raw Data'!$E:$E,'Population tables'!$C52,'Raw Data'!$D:$D,$B$45,'Raw Data'!$F:$F,"5 years")</f>
        <v>5251.1030000000001</v>
      </c>
      <c r="E52" s="40">
        <f>SUMIFS('Raw Data'!$H:$H,'Raw Data'!$A:$A,Parameters!$C$4,'Raw Data'!$G:$G,'Population tables'!$E$6,'Raw Data'!$I:$I,Parameters!$C$5,'Raw Data'!$E:$E,'Population tables'!$C52,'Raw Data'!$D:$D,$B$45,'Raw Data'!$F:$F,"5 years")</f>
        <v>5266.7740000000003</v>
      </c>
      <c r="F52" s="40">
        <f>SUMIFS('Raw Data'!$H:$H,'Raw Data'!$A:$A,Parameters!$C$4,'Raw Data'!$G:$G,'Population tables'!$F$6,'Raw Data'!$I:$I,Parameters!$C$5,'Raw Data'!$E:$E,'Population tables'!$C52,'Raw Data'!$D:$D,$B$45,'Raw Data'!$F:$F,"5 years")</f>
        <v>5357.73</v>
      </c>
      <c r="G52" s="41">
        <f>SUMIFS('Raw Data'!$H:$H,'Raw Data'!$A:$A,Parameters!$C$4,'Raw Data'!$G:$G,'Population tables'!$G$6,'Raw Data'!$I:$I,Parameters!$C$5,'Raw Data'!$E:$E,'Population tables'!$C52,'Raw Data'!$D:$D,$B$45,'Raw Data'!$F:$F,"5 years")</f>
        <v>5114.0230000000001</v>
      </c>
    </row>
    <row r="53" spans="2:7" ht="11.5" customHeight="1" x14ac:dyDescent="0.15">
      <c r="B53" s="94"/>
      <c r="C53" s="39" t="s">
        <v>10</v>
      </c>
      <c r="D53" s="40">
        <f>SUMIFS('Raw Data'!$H:$H,'Raw Data'!$A:$A,Parameters!$C$4,'Raw Data'!$G:$G,'Population tables'!$D$6,'Raw Data'!$I:$I,Parameters!$C$5,'Raw Data'!$E:$E,'Population tables'!$C53,'Raw Data'!$D:$D,$B$45,'Raw Data'!$F:$F,"5 years")</f>
        <v>5605.9790000000003</v>
      </c>
      <c r="E53" s="40">
        <f>SUMIFS('Raw Data'!$H:$H,'Raw Data'!$A:$A,Parameters!$C$4,'Raw Data'!$G:$G,'Population tables'!$E$6,'Raw Data'!$I:$I,Parameters!$C$5,'Raw Data'!$E:$E,'Population tables'!$C53,'Raw Data'!$D:$D,$B$45,'Raw Data'!$F:$F,"5 years")</f>
        <v>5965.48</v>
      </c>
      <c r="F53" s="40">
        <f>SUMIFS('Raw Data'!$H:$H,'Raw Data'!$A:$A,Parameters!$C$4,'Raw Data'!$G:$G,'Population tables'!$F$6,'Raw Data'!$I:$I,Parameters!$C$5,'Raw Data'!$E:$E,'Population tables'!$C53,'Raw Data'!$D:$D,$B$45,'Raw Data'!$F:$F,"5 years")</f>
        <v>5819.26</v>
      </c>
      <c r="G53" s="41">
        <f>SUMIFS('Raw Data'!$H:$H,'Raw Data'!$A:$A,Parameters!$C$4,'Raw Data'!$G:$G,'Population tables'!$G$6,'Raw Data'!$I:$I,Parameters!$C$5,'Raw Data'!$E:$E,'Population tables'!$C53,'Raw Data'!$D:$D,$B$45,'Raw Data'!$F:$F,"5 years")</f>
        <v>5903.7529999999997</v>
      </c>
    </row>
    <row r="54" spans="2:7" ht="11.5" customHeight="1" x14ac:dyDescent="0.15">
      <c r="B54" s="94"/>
      <c r="C54" s="39" t="s">
        <v>11</v>
      </c>
      <c r="D54" s="40">
        <f>SUMIFS('Raw Data'!$H:$H,'Raw Data'!$A:$A,Parameters!$C$4,'Raw Data'!$G:$G,'Population tables'!$D$6,'Raw Data'!$I:$I,Parameters!$C$5,'Raw Data'!$E:$E,'Population tables'!$C54,'Raw Data'!$D:$D,$B$45,'Raw Data'!$F:$F,"5 years")</f>
        <v>5694.8950000000004</v>
      </c>
      <c r="E54" s="40">
        <f>SUMIFS('Raw Data'!$H:$H,'Raw Data'!$A:$A,Parameters!$C$4,'Raw Data'!$G:$G,'Population tables'!$E$6,'Raw Data'!$I:$I,Parameters!$C$5,'Raw Data'!$E:$E,'Population tables'!$C54,'Raw Data'!$D:$D,$B$45,'Raw Data'!$F:$F,"5 years")</f>
        <v>5448.6819999999998</v>
      </c>
      <c r="F54" s="40">
        <f>SUMIFS('Raw Data'!$H:$H,'Raw Data'!$A:$A,Parameters!$C$4,'Raw Data'!$G:$G,'Population tables'!$F$6,'Raw Data'!$I:$I,Parameters!$C$5,'Raw Data'!$E:$E,'Population tables'!$C54,'Raw Data'!$D:$D,$B$45,'Raw Data'!$F:$F,"5 years")</f>
        <v>6144.9870000000001</v>
      </c>
      <c r="G54" s="41">
        <f>SUMIFS('Raw Data'!$H:$H,'Raw Data'!$A:$A,Parameters!$C$4,'Raw Data'!$G:$G,'Population tables'!$G$6,'Raw Data'!$I:$I,Parameters!$C$5,'Raw Data'!$E:$E,'Population tables'!$C54,'Raw Data'!$D:$D,$B$45,'Raw Data'!$F:$F,"5 years")</f>
        <v>6011.4179999999997</v>
      </c>
    </row>
    <row r="55" spans="2:7" ht="11.5" customHeight="1" x14ac:dyDescent="0.15">
      <c r="B55" s="94"/>
      <c r="C55" s="39" t="s">
        <v>12</v>
      </c>
      <c r="D55" s="40">
        <f>SUMIFS('Raw Data'!$H:$H,'Raw Data'!$A:$A,Parameters!$C$4,'Raw Data'!$G:$G,'Population tables'!$D$6,'Raw Data'!$I:$I,Parameters!$C$5,'Raw Data'!$E:$E,'Population tables'!$C55,'Raw Data'!$D:$D,$B$45,'Raw Data'!$F:$F,"5 years")</f>
        <v>5800.8720000000003</v>
      </c>
      <c r="E55" s="40">
        <f>SUMIFS('Raw Data'!$H:$H,'Raw Data'!$A:$A,Parameters!$C$4,'Raw Data'!$G:$G,'Population tables'!$E$6,'Raw Data'!$I:$I,Parameters!$C$5,'Raw Data'!$E:$E,'Population tables'!$C55,'Raw Data'!$D:$D,$B$45,'Raw Data'!$F:$F,"5 years")</f>
        <v>5801.3879999999999</v>
      </c>
      <c r="F55" s="40">
        <f>SUMIFS('Raw Data'!$H:$H,'Raw Data'!$A:$A,Parameters!$C$4,'Raw Data'!$G:$G,'Population tables'!$F$6,'Raw Data'!$I:$I,Parameters!$C$5,'Raw Data'!$E:$E,'Population tables'!$C55,'Raw Data'!$D:$D,$B$45,'Raw Data'!$F:$F,"5 years")</f>
        <v>5414.2120000000004</v>
      </c>
      <c r="G55" s="41">
        <f>SUMIFS('Raw Data'!$H:$H,'Raw Data'!$A:$A,Parameters!$C$4,'Raw Data'!$G:$G,'Population tables'!$G$6,'Raw Data'!$I:$I,Parameters!$C$5,'Raw Data'!$E:$E,'Population tables'!$C55,'Raw Data'!$D:$D,$B$45,'Raw Data'!$F:$F,"5 years")</f>
        <v>6083.3419999999996</v>
      </c>
    </row>
    <row r="56" spans="2:7" ht="11.5" customHeight="1" x14ac:dyDescent="0.15">
      <c r="B56" s="94"/>
      <c r="C56" s="39" t="s">
        <v>13</v>
      </c>
      <c r="D56" s="40">
        <f>SUMIFS('Raw Data'!$H:$H,'Raw Data'!$A:$A,Parameters!$C$4,'Raw Data'!$G:$G,'Population tables'!$D$6,'Raw Data'!$I:$I,Parameters!$C$5,'Raw Data'!$E:$E,'Population tables'!$C56,'Raw Data'!$D:$D,$B$45,'Raw Data'!$F:$F,"5 years")</f>
        <v>5495.2659999999996</v>
      </c>
      <c r="E56" s="40">
        <f>SUMIFS('Raw Data'!$H:$H,'Raw Data'!$A:$A,Parameters!$C$4,'Raw Data'!$G:$G,'Population tables'!$E$6,'Raw Data'!$I:$I,Parameters!$C$5,'Raw Data'!$E:$E,'Population tables'!$C56,'Raw Data'!$D:$D,$B$45,'Raw Data'!$F:$F,"5 years")</f>
        <v>5655.81</v>
      </c>
      <c r="F56" s="40">
        <f>SUMIFS('Raw Data'!$H:$H,'Raw Data'!$A:$A,Parameters!$C$4,'Raw Data'!$G:$G,'Population tables'!$F$6,'Raw Data'!$I:$I,Parameters!$C$5,'Raw Data'!$E:$E,'Population tables'!$C56,'Raw Data'!$D:$D,$B$45,'Raw Data'!$F:$F,"5 years")</f>
        <v>5675.73</v>
      </c>
      <c r="G56" s="41">
        <f>SUMIFS('Raw Data'!$H:$H,'Raw Data'!$A:$A,Parameters!$C$4,'Raw Data'!$G:$G,'Population tables'!$G$6,'Raw Data'!$I:$I,Parameters!$C$5,'Raw Data'!$E:$E,'Population tables'!$C56,'Raw Data'!$D:$D,$B$45,'Raw Data'!$F:$F,"5 years")</f>
        <v>5298.9059999999999</v>
      </c>
    </row>
    <row r="57" spans="2:7" ht="11.5" customHeight="1" x14ac:dyDescent="0.15">
      <c r="B57" s="94"/>
      <c r="C57" s="39" t="s">
        <v>14</v>
      </c>
      <c r="D57" s="40">
        <f>SUMIFS('Raw Data'!$H:$H,'Raw Data'!$A:$A,Parameters!$C$4,'Raw Data'!$G:$G,'Population tables'!$D$6,'Raw Data'!$I:$I,Parameters!$C$5,'Raw Data'!$E:$E,'Population tables'!$C57,'Raw Data'!$D:$D,$B$45,'Raw Data'!$F:$F,"5 years")</f>
        <v>4719.491</v>
      </c>
      <c r="E57" s="40">
        <f>SUMIFS('Raw Data'!$H:$H,'Raw Data'!$A:$A,Parameters!$C$4,'Raw Data'!$G:$G,'Population tables'!$E$6,'Raw Data'!$I:$I,Parameters!$C$5,'Raw Data'!$E:$E,'Population tables'!$C57,'Raw Data'!$D:$D,$B$45,'Raw Data'!$F:$F,"5 years")</f>
        <v>5003.5169999999998</v>
      </c>
      <c r="F57" s="40">
        <f>SUMIFS('Raw Data'!$H:$H,'Raw Data'!$A:$A,Parameters!$C$4,'Raw Data'!$G:$G,'Population tables'!$F$6,'Raw Data'!$I:$I,Parameters!$C$5,'Raw Data'!$E:$E,'Population tables'!$C57,'Raw Data'!$D:$D,$B$45,'Raw Data'!$F:$F,"5 years")</f>
        <v>5560.143</v>
      </c>
      <c r="G57" s="41">
        <f>SUMIFS('Raw Data'!$H:$H,'Raw Data'!$A:$A,Parameters!$C$4,'Raw Data'!$G:$G,'Population tables'!$G$6,'Raw Data'!$I:$I,Parameters!$C$5,'Raw Data'!$E:$E,'Population tables'!$C57,'Raw Data'!$D:$D,$B$45,'Raw Data'!$F:$F,"5 years")</f>
        <v>5561.598</v>
      </c>
    </row>
    <row r="58" spans="2:7" ht="11.5" customHeight="1" x14ac:dyDescent="0.15">
      <c r="B58" s="94"/>
      <c r="C58" s="39" t="s">
        <v>15</v>
      </c>
      <c r="D58" s="40">
        <f>SUMIFS('Raw Data'!$H:$H,'Raw Data'!$A:$A,Parameters!$C$4,'Raw Data'!$G:$G,'Population tables'!$D$6,'Raw Data'!$I:$I,Parameters!$C$5,'Raw Data'!$E:$E,'Population tables'!$C58,'Raw Data'!$D:$D,$B$45,'Raw Data'!$F:$F,"5 years")</f>
        <v>4163.7250000000004</v>
      </c>
      <c r="E58" s="40">
        <f>SUMIFS('Raw Data'!$H:$H,'Raw Data'!$A:$A,Parameters!$C$4,'Raw Data'!$G:$G,'Population tables'!$E$6,'Raw Data'!$I:$I,Parameters!$C$5,'Raw Data'!$E:$E,'Population tables'!$C58,'Raw Data'!$D:$D,$B$45,'Raw Data'!$F:$F,"5 years")</f>
        <v>4260.3869999999997</v>
      </c>
      <c r="F58" s="40">
        <f>SUMIFS('Raw Data'!$H:$H,'Raw Data'!$A:$A,Parameters!$C$4,'Raw Data'!$G:$G,'Population tables'!$F$6,'Raw Data'!$I:$I,Parameters!$C$5,'Raw Data'!$E:$E,'Population tables'!$C58,'Raw Data'!$D:$D,$B$45,'Raw Data'!$F:$F,"5 years")</f>
        <v>4881.8710000000001</v>
      </c>
      <c r="G58" s="41">
        <f>SUMIFS('Raw Data'!$H:$H,'Raw Data'!$A:$A,Parameters!$C$4,'Raw Data'!$G:$G,'Population tables'!$G$6,'Raw Data'!$I:$I,Parameters!$C$5,'Raw Data'!$E:$E,'Population tables'!$C58,'Raw Data'!$D:$D,$B$45,'Raw Data'!$F:$F,"5 years")</f>
        <v>5430.768</v>
      </c>
    </row>
    <row r="59" spans="2:7" ht="11.5" customHeight="1" x14ac:dyDescent="0.15">
      <c r="B59" s="94"/>
      <c r="C59" s="39" t="s">
        <v>16</v>
      </c>
      <c r="D59" s="40">
        <f>SUMIFS('Raw Data'!$H:$H,'Raw Data'!$A:$A,Parameters!$C$4,'Raw Data'!$G:$G,'Population tables'!$D$6,'Raw Data'!$I:$I,Parameters!$C$5,'Raw Data'!$E:$E,'Population tables'!$C59,'Raw Data'!$D:$D,$B$45,'Raw Data'!$F:$F,"5 years")</f>
        <v>4415.0950000000003</v>
      </c>
      <c r="E59" s="40">
        <f>SUMIFS('Raw Data'!$H:$H,'Raw Data'!$A:$A,Parameters!$C$4,'Raw Data'!$G:$G,'Population tables'!$E$6,'Raw Data'!$I:$I,Parameters!$C$5,'Raw Data'!$E:$E,'Population tables'!$C59,'Raw Data'!$D:$D,$B$45,'Raw Data'!$F:$F,"5 years")</f>
        <v>4045.1979999999999</v>
      </c>
      <c r="F59" s="40">
        <f>SUMIFS('Raw Data'!$H:$H,'Raw Data'!$A:$A,Parameters!$C$4,'Raw Data'!$G:$G,'Population tables'!$F$6,'Raw Data'!$I:$I,Parameters!$C$5,'Raw Data'!$E:$E,'Population tables'!$C59,'Raw Data'!$D:$D,$B$45,'Raw Data'!$F:$F,"5 years")</f>
        <v>4190.1139999999996</v>
      </c>
      <c r="G59" s="41">
        <f>SUMIFS('Raw Data'!$H:$H,'Raw Data'!$A:$A,Parameters!$C$4,'Raw Data'!$G:$G,'Population tables'!$G$6,'Raw Data'!$I:$I,Parameters!$C$5,'Raw Data'!$E:$E,'Population tables'!$C59,'Raw Data'!$D:$D,$B$45,'Raw Data'!$F:$F,"5 years")</f>
        <v>4815.6469999999999</v>
      </c>
    </row>
    <row r="60" spans="2:7" ht="11.5" customHeight="1" x14ac:dyDescent="0.15">
      <c r="B60" s="94"/>
      <c r="C60" s="39" t="s">
        <v>17</v>
      </c>
      <c r="D60" s="40">
        <f>SUMIFS('Raw Data'!$H:$H,'Raw Data'!$A:$A,Parameters!$C$4,'Raw Data'!$G:$G,'Population tables'!$D$6,'Raw Data'!$I:$I,Parameters!$C$5,'Raw Data'!$E:$E,'Population tables'!$C60,'Raw Data'!$D:$D,$B$45,'Raw Data'!$F:$F,"5 years")</f>
        <v>3630.2020000000002</v>
      </c>
      <c r="E60" s="40">
        <f>SUMIFS('Raw Data'!$H:$H,'Raw Data'!$A:$A,Parameters!$C$4,'Raw Data'!$G:$G,'Population tables'!$E$6,'Raw Data'!$I:$I,Parameters!$C$5,'Raw Data'!$E:$E,'Population tables'!$C60,'Raw Data'!$D:$D,$B$45,'Raw Data'!$F:$F,"5 years")</f>
        <v>4198.6819999999998</v>
      </c>
      <c r="F60" s="40">
        <f>SUMIFS('Raw Data'!$H:$H,'Raw Data'!$A:$A,Parameters!$C$4,'Raw Data'!$G:$G,'Population tables'!$F$6,'Raw Data'!$I:$I,Parameters!$C$5,'Raw Data'!$E:$E,'Population tables'!$C60,'Raw Data'!$D:$D,$B$45,'Raw Data'!$F:$F,"5 years")</f>
        <v>3850.0630000000001</v>
      </c>
      <c r="G60" s="41">
        <f>SUMIFS('Raw Data'!$H:$H,'Raw Data'!$A:$A,Parameters!$C$4,'Raw Data'!$G:$G,'Population tables'!$G$6,'Raw Data'!$I:$I,Parameters!$C$5,'Raw Data'!$E:$E,'Population tables'!$C60,'Raw Data'!$D:$D,$B$45,'Raw Data'!$F:$F,"5 years")</f>
        <v>4012.0169999999998</v>
      </c>
    </row>
    <row r="61" spans="2:7" ht="11.5" customHeight="1" x14ac:dyDescent="0.15">
      <c r="B61" s="94"/>
      <c r="C61" s="39" t="s">
        <v>18</v>
      </c>
      <c r="D61" s="40">
        <f>SUMIFS('Raw Data'!$H:$H,'Raw Data'!$A:$A,Parameters!$C$4,'Raw Data'!$G:$G,'Population tables'!$D$6,'Raw Data'!$I:$I,Parameters!$C$5,'Raw Data'!$E:$E,'Population tables'!$C61,'Raw Data'!$D:$D,$B$45,'Raw Data'!$F:$F,"5 years")</f>
        <v>2400.018</v>
      </c>
      <c r="E61" s="40">
        <f>SUMIFS('Raw Data'!$H:$H,'Raw Data'!$A:$A,Parameters!$C$4,'Raw Data'!$G:$G,'Population tables'!$E$6,'Raw Data'!$I:$I,Parameters!$C$5,'Raw Data'!$E:$E,'Population tables'!$C61,'Raw Data'!$D:$D,$B$45,'Raw Data'!$F:$F,"5 years")</f>
        <v>2616.5839999999998</v>
      </c>
      <c r="F61" s="40">
        <f>SUMIFS('Raw Data'!$H:$H,'Raw Data'!$A:$A,Parameters!$C$4,'Raw Data'!$G:$G,'Population tables'!$F$6,'Raw Data'!$I:$I,Parameters!$C$5,'Raw Data'!$E:$E,'Population tables'!$C61,'Raw Data'!$D:$D,$B$45,'Raw Data'!$F:$F,"5 years")</f>
        <v>3757.2139999999999</v>
      </c>
      <c r="G61" s="41">
        <f>SUMIFS('Raw Data'!$H:$H,'Raw Data'!$A:$A,Parameters!$C$4,'Raw Data'!$G:$G,'Population tables'!$G$6,'Raw Data'!$I:$I,Parameters!$C$5,'Raw Data'!$E:$E,'Population tables'!$C61,'Raw Data'!$D:$D,$B$45,'Raw Data'!$F:$F,"5 years")</f>
        <v>3496.5189999999998</v>
      </c>
    </row>
    <row r="62" spans="2:7" ht="11.5" customHeight="1" x14ac:dyDescent="0.15">
      <c r="B62" s="94"/>
      <c r="C62" s="39" t="s">
        <v>19</v>
      </c>
      <c r="D62" s="40">
        <f>SUMIFS('Raw Data'!$H:$H,'Raw Data'!$A:$A,Parameters!$C$4,'Raw Data'!$G:$G,'Population tables'!$D$6,'Raw Data'!$I:$I,Parameters!$C$5,'Raw Data'!$E:$E,'Population tables'!$C62,'Raw Data'!$D:$D,$B$45,'Raw Data'!$F:$F,"5 years")</f>
        <v>1799.027</v>
      </c>
      <c r="E62" s="40">
        <f>SUMIFS('Raw Data'!$H:$H,'Raw Data'!$A:$A,Parameters!$C$4,'Raw Data'!$G:$G,'Population tables'!$E$6,'Raw Data'!$I:$I,Parameters!$C$5,'Raw Data'!$E:$E,'Population tables'!$C62,'Raw Data'!$D:$D,$B$45,'Raw Data'!$F:$F,"5 years")</f>
        <v>1864.6690000000001</v>
      </c>
      <c r="F62" s="40">
        <f>SUMIFS('Raw Data'!$H:$H,'Raw Data'!$A:$A,Parameters!$C$4,'Raw Data'!$G:$G,'Population tables'!$F$6,'Raw Data'!$I:$I,Parameters!$C$5,'Raw Data'!$E:$E,'Population tables'!$C62,'Raw Data'!$D:$D,$B$45,'Raw Data'!$F:$F,"5 years")</f>
        <v>2115.7600000000002</v>
      </c>
      <c r="G62" s="41">
        <f>SUMIFS('Raw Data'!$H:$H,'Raw Data'!$A:$A,Parameters!$C$4,'Raw Data'!$G:$G,'Population tables'!$G$6,'Raw Data'!$I:$I,Parameters!$C$5,'Raw Data'!$E:$E,'Population tables'!$C62,'Raw Data'!$D:$D,$B$45,'Raw Data'!$F:$F,"5 years")</f>
        <v>3054.35</v>
      </c>
    </row>
    <row r="63" spans="2:7" ht="11.5" customHeight="1" x14ac:dyDescent="0.15">
      <c r="B63" s="95"/>
      <c r="C63" s="53" t="s">
        <v>20</v>
      </c>
      <c r="D63" s="46">
        <f>SUMIFS('Raw Data'!$H:$H,'Raw Data'!$A:$A,Parameters!$C$4,'Raw Data'!$G:$G,'Population tables'!$D$6,'Raw Data'!$I:$I,Parameters!$C$5,'Raw Data'!$E:$E,'Population tables'!$C63,'Raw Data'!$D:$D,$B$45,'Raw Data'!$F:$F,"5 years")</f>
        <v>1285.07</v>
      </c>
      <c r="E63" s="46">
        <f>SUMIFS('Raw Data'!$H:$H,'Raw Data'!$A:$A,Parameters!$C$4,'Raw Data'!$G:$G,'Population tables'!$E$6,'Raw Data'!$I:$I,Parameters!$C$5,'Raw Data'!$E:$E,'Population tables'!$C63,'Raw Data'!$D:$D,$B$45,'Raw Data'!$F:$F,"5 years")</f>
        <v>1313.9010000000001</v>
      </c>
      <c r="F63" s="46">
        <f>SUMIFS('Raw Data'!$H:$H,'Raw Data'!$A:$A,Parameters!$C$4,'Raw Data'!$G:$G,'Population tables'!$F$6,'Raw Data'!$I:$I,Parameters!$C$5,'Raw Data'!$E:$E,'Population tables'!$C63,'Raw Data'!$D:$D,$B$45,'Raw Data'!$F:$F,"5 years")</f>
        <v>1471.5360000000001</v>
      </c>
      <c r="G63" s="47">
        <f>SUMIFS('Raw Data'!$H:$H,'Raw Data'!$A:$A,Parameters!$C$4,'Raw Data'!$G:$G,'Population tables'!$G$6,'Raw Data'!$I:$I,Parameters!$C$5,'Raw Data'!$E:$E,'Population tables'!$C63,'Raw Data'!$D:$D,$B$45,'Raw Data'!$F:$F,"5 years")</f>
        <v>1742.26</v>
      </c>
    </row>
    <row r="64" spans="2:7" x14ac:dyDescent="0.15">
      <c r="B64" s="1"/>
      <c r="C64" s="6"/>
      <c r="D64" s="6"/>
      <c r="E64" s="1"/>
      <c r="F64" s="1"/>
      <c r="G64" s="1"/>
    </row>
  </sheetData>
  <mergeCells count="25">
    <mergeCell ref="W20:W22"/>
    <mergeCell ref="B1:D1"/>
    <mergeCell ref="E1:F1"/>
    <mergeCell ref="B2:AB2"/>
    <mergeCell ref="B3:AB3"/>
    <mergeCell ref="B5:G5"/>
    <mergeCell ref="I5:N5"/>
    <mergeCell ref="P5:U5"/>
    <mergeCell ref="W5:AB5"/>
    <mergeCell ref="B45:B63"/>
    <mergeCell ref="W23:W25"/>
    <mergeCell ref="B26:B44"/>
    <mergeCell ref="W26:W28"/>
    <mergeCell ref="I27:I36"/>
    <mergeCell ref="P27:P36"/>
    <mergeCell ref="W31:AB31"/>
    <mergeCell ref="B7:B25"/>
    <mergeCell ref="I7:I16"/>
    <mergeCell ref="P7:P16"/>
    <mergeCell ref="W7:W9"/>
    <mergeCell ref="W10:W12"/>
    <mergeCell ref="W13:W15"/>
    <mergeCell ref="I17:I26"/>
    <mergeCell ref="P17:P26"/>
    <mergeCell ref="W18:AB18"/>
  </mergeCells>
  <pageMargins left="0.75" right="0.75" top="1" bottom="1" header="0.5" footer="0.5"/>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249977111117893"/>
  </sheetPr>
  <dimension ref="B2:U73"/>
  <sheetViews>
    <sheetView zoomScaleNormal="100" workbookViewId="0">
      <selection activeCell="C9" sqref="C9"/>
    </sheetView>
  </sheetViews>
  <sheetFormatPr baseColWidth="10" defaultColWidth="9" defaultRowHeight="11" x14ac:dyDescent="0.15"/>
  <cols>
    <col min="1" max="1" width="1" style="30" customWidth="1" collapsed="1"/>
    <col min="2" max="2" width="17.59765625" style="30" customWidth="1" collapsed="1"/>
    <col min="3" max="3" width="11" style="30" customWidth="1" collapsed="1"/>
    <col min="4" max="4" width="10" style="30" customWidth="1" collapsed="1"/>
    <col min="5" max="8" width="9" style="30" collapsed="1"/>
    <col min="9" max="9" width="12.3984375" style="30" customWidth="1" collapsed="1"/>
    <col min="10" max="10" width="9" style="30" collapsed="1"/>
    <col min="11" max="11" width="7.796875" style="30" customWidth="1" collapsed="1"/>
    <col min="12" max="12" width="16.796875" style="30" customWidth="1" collapsed="1"/>
    <col min="13" max="14" width="11" style="30" customWidth="1" collapsed="1"/>
    <col min="15" max="15" width="9" style="30" collapsed="1"/>
    <col min="16" max="16" width="15.3984375" style="30" customWidth="1" collapsed="1"/>
    <col min="17" max="16384" width="9" style="30" collapsed="1"/>
  </cols>
  <sheetData>
    <row r="2" spans="2:14" x14ac:dyDescent="0.15">
      <c r="B2" s="17" t="s">
        <v>71</v>
      </c>
    </row>
    <row r="3" spans="2:14" x14ac:dyDescent="0.15">
      <c r="B3" s="17" t="s">
        <v>72</v>
      </c>
    </row>
    <row r="4" spans="2:14" x14ac:dyDescent="0.15">
      <c r="B4" s="17"/>
    </row>
    <row r="5" spans="2:14" ht="23.25" customHeight="1" x14ac:dyDescent="0.15">
      <c r="B5" s="109" t="str">
        <f>CONCATENATE("Population pyramid; Number;
",Parameters!$C$4,"; ", Parameters!$C$6)</f>
        <v>Population pyramid; Number;
Mid Sussex; 2021</v>
      </c>
      <c r="C5" s="109"/>
      <c r="D5" s="109"/>
      <c r="L5" s="109" t="str">
        <f>CONCATENATE("Population pyramid; Number;
",Parameters!$C$4,"; ", Parameters!$C$7)</f>
        <v>Population pyramid; Number;
Mid Sussex; 2023</v>
      </c>
      <c r="M5" s="109"/>
      <c r="N5" s="109"/>
    </row>
    <row r="6" spans="2:14" x14ac:dyDescent="0.15">
      <c r="B6" s="18" t="s">
        <v>73</v>
      </c>
      <c r="C6" s="19" t="s">
        <v>74</v>
      </c>
      <c r="D6" s="20" t="s">
        <v>75</v>
      </c>
      <c r="L6" s="18" t="s">
        <v>73</v>
      </c>
      <c r="M6" s="19" t="s">
        <v>74</v>
      </c>
      <c r="N6" s="20" t="s">
        <v>75</v>
      </c>
    </row>
    <row r="7" spans="2:14" x14ac:dyDescent="0.15">
      <c r="B7" s="21" t="s">
        <v>2</v>
      </c>
      <c r="C7" s="22">
        <f>ROUND(0-'Population tables'!D26,-1)</f>
        <v>-4440</v>
      </c>
      <c r="D7" s="23">
        <f>ROUND('Population tables'!D45,-1)</f>
        <v>4280</v>
      </c>
      <c r="L7" s="21" t="s">
        <v>2</v>
      </c>
      <c r="M7" s="22">
        <f>ROUND(0-'Population tables'!E26,-1)</f>
        <v>-4480</v>
      </c>
      <c r="N7" s="23">
        <f>ROUND('Population tables'!E45,-1)</f>
        <v>4330</v>
      </c>
    </row>
    <row r="8" spans="2:14" x14ac:dyDescent="0.15">
      <c r="B8" s="21" t="s">
        <v>3</v>
      </c>
      <c r="C8" s="22">
        <f>ROUND(0-'Population tables'!D27,-1)</f>
        <v>-5020</v>
      </c>
      <c r="D8" s="23">
        <f>ROUND('Population tables'!D46,-1)</f>
        <v>4790</v>
      </c>
      <c r="L8" s="21" t="s">
        <v>3</v>
      </c>
      <c r="M8" s="22">
        <f>ROUND(0-'Population tables'!E27,-1)</f>
        <v>-4990</v>
      </c>
      <c r="N8" s="23">
        <f>ROUND('Population tables'!E46,-1)</f>
        <v>4830</v>
      </c>
    </row>
    <row r="9" spans="2:14" x14ac:dyDescent="0.15">
      <c r="B9" s="21" t="s">
        <v>4</v>
      </c>
      <c r="C9" s="22">
        <f>ROUND(0-'Population tables'!D28,-1)</f>
        <v>-5190</v>
      </c>
      <c r="D9" s="23">
        <f>ROUND('Population tables'!D47,-1)</f>
        <v>5030</v>
      </c>
      <c r="L9" s="21" t="s">
        <v>4</v>
      </c>
      <c r="M9" s="22">
        <f>ROUND(0-'Population tables'!E28,-1)</f>
        <v>-5340</v>
      </c>
      <c r="N9" s="23">
        <f>ROUND('Population tables'!E47,-1)</f>
        <v>5040</v>
      </c>
    </row>
    <row r="10" spans="2:14" x14ac:dyDescent="0.15">
      <c r="B10" s="21" t="s">
        <v>5</v>
      </c>
      <c r="C10" s="22">
        <f>ROUND(0-'Population tables'!D29,-1)</f>
        <v>-4290</v>
      </c>
      <c r="D10" s="23">
        <f>ROUND('Population tables'!D48,-1)</f>
        <v>3910</v>
      </c>
      <c r="L10" s="21" t="s">
        <v>5</v>
      </c>
      <c r="M10" s="22">
        <f>ROUND(0-'Population tables'!E29,-1)</f>
        <v>-4530</v>
      </c>
      <c r="N10" s="23">
        <f>ROUND('Population tables'!E48,-1)</f>
        <v>4230</v>
      </c>
    </row>
    <row r="11" spans="2:14" x14ac:dyDescent="0.15">
      <c r="B11" s="21" t="s">
        <v>6</v>
      </c>
      <c r="C11" s="22">
        <f>ROUND(0-'Population tables'!D30,-1)</f>
        <v>-2800</v>
      </c>
      <c r="D11" s="23">
        <f>ROUND('Population tables'!D49,-1)</f>
        <v>2570</v>
      </c>
      <c r="L11" s="21" t="s">
        <v>6</v>
      </c>
      <c r="M11" s="22">
        <f>ROUND(0-'Population tables'!E30,-1)</f>
        <v>-2660</v>
      </c>
      <c r="N11" s="23">
        <f>ROUND('Population tables'!E49,-1)</f>
        <v>2470</v>
      </c>
    </row>
    <row r="12" spans="2:14" x14ac:dyDescent="0.15">
      <c r="B12" s="21" t="s">
        <v>7</v>
      </c>
      <c r="C12" s="22">
        <f>ROUND(0-'Population tables'!D31,-1)</f>
        <v>-3540</v>
      </c>
      <c r="D12" s="23">
        <f>ROUND('Population tables'!D50,-1)</f>
        <v>3640</v>
      </c>
      <c r="L12" s="21" t="s">
        <v>7</v>
      </c>
      <c r="M12" s="22">
        <f>ROUND(0-'Population tables'!E31,-1)</f>
        <v>-3530</v>
      </c>
      <c r="N12" s="23">
        <f>ROUND('Population tables'!E50,-1)</f>
        <v>3610</v>
      </c>
    </row>
    <row r="13" spans="2:14" x14ac:dyDescent="0.15">
      <c r="B13" s="21" t="s">
        <v>8</v>
      </c>
      <c r="C13" s="22">
        <f>ROUND(0-'Population tables'!D32,-1)</f>
        <v>-4130</v>
      </c>
      <c r="D13" s="23">
        <f>ROUND('Population tables'!D51,-1)</f>
        <v>4560</v>
      </c>
      <c r="L13" s="21" t="s">
        <v>8</v>
      </c>
      <c r="M13" s="22">
        <f>ROUND(0-'Population tables'!E32,-1)</f>
        <v>-4020</v>
      </c>
      <c r="N13" s="23">
        <f>ROUND('Population tables'!E51,-1)</f>
        <v>4490</v>
      </c>
    </row>
    <row r="14" spans="2:14" x14ac:dyDescent="0.15">
      <c r="B14" s="21" t="s">
        <v>9</v>
      </c>
      <c r="C14" s="22">
        <f>ROUND(0-'Population tables'!D33,-1)</f>
        <v>-4810</v>
      </c>
      <c r="D14" s="23">
        <f>ROUND('Population tables'!D52,-1)</f>
        <v>5250</v>
      </c>
      <c r="L14" s="21" t="s">
        <v>9</v>
      </c>
      <c r="M14" s="22">
        <f>ROUND(0-'Population tables'!E33,-1)</f>
        <v>-4790</v>
      </c>
      <c r="N14" s="23">
        <f>ROUND('Population tables'!E52,-1)</f>
        <v>5270</v>
      </c>
    </row>
    <row r="15" spans="2:14" x14ac:dyDescent="0.15">
      <c r="B15" s="21" t="s">
        <v>10</v>
      </c>
      <c r="C15" s="22">
        <f>ROUND(0-'Population tables'!D34,-1)</f>
        <v>-5200</v>
      </c>
      <c r="D15" s="23">
        <f>ROUND('Population tables'!D53,-1)</f>
        <v>5610</v>
      </c>
      <c r="L15" s="21" t="s">
        <v>10</v>
      </c>
      <c r="M15" s="22">
        <f>ROUND(0-'Population tables'!E34,-1)</f>
        <v>-5420</v>
      </c>
      <c r="N15" s="23">
        <f>ROUND('Population tables'!E53,-1)</f>
        <v>5970</v>
      </c>
    </row>
    <row r="16" spans="2:14" x14ac:dyDescent="0.15">
      <c r="B16" s="21" t="s">
        <v>11</v>
      </c>
      <c r="C16" s="22">
        <f>ROUND(0-'Population tables'!D35,-1)</f>
        <v>-5270</v>
      </c>
      <c r="D16" s="23">
        <f>ROUND('Population tables'!D54,-1)</f>
        <v>5690</v>
      </c>
      <c r="L16" s="21" t="s">
        <v>11</v>
      </c>
      <c r="M16" s="22">
        <f>ROUND(0-'Population tables'!E35,-1)</f>
        <v>-5200</v>
      </c>
      <c r="N16" s="23">
        <f>ROUND('Population tables'!E54,-1)</f>
        <v>5450</v>
      </c>
    </row>
    <row r="17" spans="2:20" x14ac:dyDescent="0.15">
      <c r="B17" s="21" t="s">
        <v>12</v>
      </c>
      <c r="C17" s="22">
        <f>ROUND(0-'Population tables'!D36,-1)</f>
        <v>-5710</v>
      </c>
      <c r="D17" s="23">
        <f>ROUND('Population tables'!D55,-1)</f>
        <v>5800</v>
      </c>
      <c r="L17" s="21" t="s">
        <v>12</v>
      </c>
      <c r="M17" s="22">
        <f>ROUND(0-'Population tables'!E36,-1)</f>
        <v>-5630</v>
      </c>
      <c r="N17" s="23">
        <f>ROUND('Population tables'!E55,-1)</f>
        <v>5800</v>
      </c>
    </row>
    <row r="18" spans="2:20" x14ac:dyDescent="0.15">
      <c r="B18" s="21" t="s">
        <v>13</v>
      </c>
      <c r="C18" s="22">
        <f>ROUND(0-'Population tables'!D37,-1)</f>
        <v>-5490</v>
      </c>
      <c r="D18" s="23">
        <f>ROUND('Population tables'!D56,-1)</f>
        <v>5500</v>
      </c>
      <c r="L18" s="21" t="s">
        <v>13</v>
      </c>
      <c r="M18" s="22">
        <f>ROUND(0-'Population tables'!E37,-1)</f>
        <v>-5620</v>
      </c>
      <c r="N18" s="23">
        <f>ROUND('Population tables'!E56,-1)</f>
        <v>5660</v>
      </c>
    </row>
    <row r="19" spans="2:20" x14ac:dyDescent="0.15">
      <c r="B19" s="21" t="s">
        <v>14</v>
      </c>
      <c r="C19" s="22">
        <f>ROUND(0-'Population tables'!D38,-1)</f>
        <v>-4530</v>
      </c>
      <c r="D19" s="23">
        <f>ROUND('Population tables'!D57,-1)</f>
        <v>4720</v>
      </c>
      <c r="L19" s="21" t="s">
        <v>14</v>
      </c>
      <c r="M19" s="22">
        <f>ROUND(0-'Population tables'!E38,-1)</f>
        <v>-4850</v>
      </c>
      <c r="N19" s="23">
        <f>ROUND('Population tables'!E57,-1)</f>
        <v>5000</v>
      </c>
    </row>
    <row r="20" spans="2:20" x14ac:dyDescent="0.15">
      <c r="B20" s="21" t="s">
        <v>15</v>
      </c>
      <c r="C20" s="22">
        <f>ROUND(0-'Population tables'!D39,-1)</f>
        <v>-3890</v>
      </c>
      <c r="D20" s="23">
        <f>ROUND('Population tables'!D58,-1)</f>
        <v>4160</v>
      </c>
      <c r="L20" s="21" t="s">
        <v>15</v>
      </c>
      <c r="M20" s="22">
        <f>ROUND(0-'Population tables'!E39,-1)</f>
        <v>-4030</v>
      </c>
      <c r="N20" s="23">
        <f>ROUND('Population tables'!E58,-1)</f>
        <v>4260</v>
      </c>
    </row>
    <row r="21" spans="2:20" x14ac:dyDescent="0.15">
      <c r="B21" s="21" t="s">
        <v>16</v>
      </c>
      <c r="C21" s="22">
        <f>ROUND(0-'Population tables'!D40,-1)</f>
        <v>-3960</v>
      </c>
      <c r="D21" s="23">
        <f>ROUND('Population tables'!D59,-1)</f>
        <v>4420</v>
      </c>
      <c r="L21" s="21" t="s">
        <v>16</v>
      </c>
      <c r="M21" s="22">
        <f>ROUND(0-'Population tables'!E40,-1)</f>
        <v>-3580</v>
      </c>
      <c r="N21" s="23">
        <f>ROUND('Population tables'!E59,-1)</f>
        <v>4050</v>
      </c>
    </row>
    <row r="22" spans="2:20" x14ac:dyDescent="0.15">
      <c r="B22" s="21" t="s">
        <v>17</v>
      </c>
      <c r="C22" s="22">
        <f>ROUND(0-'Population tables'!D41,-1)</f>
        <v>-2990</v>
      </c>
      <c r="D22" s="23">
        <f>ROUND('Population tables'!D60,-1)</f>
        <v>3630</v>
      </c>
      <c r="L22" s="21" t="s">
        <v>17</v>
      </c>
      <c r="M22" s="22">
        <f>ROUND(0-'Population tables'!E41,-1)</f>
        <v>-3470</v>
      </c>
      <c r="N22" s="23">
        <f>ROUND('Population tables'!E60,-1)</f>
        <v>4200</v>
      </c>
    </row>
    <row r="23" spans="2:20" x14ac:dyDescent="0.15">
      <c r="B23" s="21" t="s">
        <v>18</v>
      </c>
      <c r="C23" s="22">
        <f>ROUND(0-'Population tables'!D42,-1)</f>
        <v>-1870</v>
      </c>
      <c r="D23" s="23">
        <f>ROUND('Population tables'!D61,-1)</f>
        <v>2400</v>
      </c>
      <c r="L23" s="21" t="s">
        <v>18</v>
      </c>
      <c r="M23" s="22">
        <f>ROUND(0-'Population tables'!E42,-1)</f>
        <v>-2070</v>
      </c>
      <c r="N23" s="23">
        <f>ROUND('Population tables'!E61,-1)</f>
        <v>2620</v>
      </c>
    </row>
    <row r="24" spans="2:20" x14ac:dyDescent="0.15">
      <c r="B24" s="21" t="s">
        <v>19</v>
      </c>
      <c r="C24" s="22">
        <f>ROUND(0-'Population tables'!D43,-1)</f>
        <v>-1270</v>
      </c>
      <c r="D24" s="23">
        <f>ROUND('Population tables'!D62,-1)</f>
        <v>1800</v>
      </c>
      <c r="L24" s="21" t="s">
        <v>19</v>
      </c>
      <c r="M24" s="22">
        <f>ROUND(0-'Population tables'!E43,-1)</f>
        <v>-1360</v>
      </c>
      <c r="N24" s="23">
        <f>ROUND('Population tables'!E62,-1)</f>
        <v>1860</v>
      </c>
    </row>
    <row r="25" spans="2:20" ht="11.25" customHeight="1" x14ac:dyDescent="0.15">
      <c r="B25" s="24" t="s">
        <v>20</v>
      </c>
      <c r="C25" s="25">
        <f>ROUND(0-'Population tables'!D44,-1)</f>
        <v>-750</v>
      </c>
      <c r="D25" s="26">
        <f>ROUND('Population tables'!D63,-1)</f>
        <v>1290</v>
      </c>
      <c r="L25" s="24" t="s">
        <v>20</v>
      </c>
      <c r="M25" s="25">
        <f>ROUND(0-'Population tables'!E44,-1)</f>
        <v>-810</v>
      </c>
      <c r="N25" s="26">
        <f>ROUND('Population tables'!E63,-1)</f>
        <v>1310</v>
      </c>
    </row>
    <row r="27" spans="2:20" ht="23.25" customHeight="1" x14ac:dyDescent="0.15">
      <c r="B27" s="7" t="str">
        <f>CONCATENATE("In ",'Population tables'!$Y$19," the number of people aged 65 and over is predicted to be ",TEXT(ROUND('Population tables'!$Y$20,-1),"###,###"),".")</f>
        <v>In 2021 the number of people aged 65 and over is predicted to be 32,430.</v>
      </c>
      <c r="L27" s="110" t="str">
        <f>CONCATENATE("By ",'Population tables'!$Z$19," the number of people aged 65 and over is predicted to be ",TEXT(ROUND('Population tables'!$Z$20,-1),"###,###"),"; which is an ", IF('Population tables'!$Z$20&gt;'Population tables'!$Y$20,"increase","decrease"), " of ", TEXT(ROUND(ABS('Population tables'!$Z$20 - 'Population tables'!$Y$20),-1),"###,###"), " residents (", TEXT(ABS(('Population tables'!$Z$20-'Population tables'!$Y$20)/'Population tables'!$Y$20)*100,"#.0"),"%) compared to ", 'Population tables'!$Y$19, ".")</f>
        <v>By 2023 the number of people aged 65 and over is predicted to be 33,620; which is an increase of 1,200 residents (3.7%) compared to 2021.</v>
      </c>
      <c r="M27" s="110"/>
      <c r="N27" s="110"/>
      <c r="O27" s="110"/>
      <c r="P27" s="110"/>
      <c r="Q27" s="110"/>
      <c r="R27" s="110"/>
      <c r="S27" s="110"/>
      <c r="T27" s="110"/>
    </row>
    <row r="29" spans="2:20" ht="23.25" customHeight="1" x14ac:dyDescent="0.15">
      <c r="B29" s="109" t="str">
        <f>CONCATENATE("Population pyramid; Number;
",Parameters!$C$4,"; ", Parameters!$C$8)</f>
        <v>Population pyramid; Number;
Mid Sussex; 2028</v>
      </c>
      <c r="C29" s="109"/>
      <c r="D29" s="109"/>
      <c r="L29" s="109" t="str">
        <f>CONCATENATE("Population pyramid; Number;
",Parameters!$C$4,"; ", Parameters!$C$9)</f>
        <v>Population pyramid; Number;
Mid Sussex; 2033</v>
      </c>
      <c r="M29" s="109"/>
      <c r="N29" s="109"/>
    </row>
    <row r="30" spans="2:20" x14ac:dyDescent="0.15">
      <c r="B30" s="18" t="s">
        <v>73</v>
      </c>
      <c r="C30" s="19" t="s">
        <v>74</v>
      </c>
      <c r="D30" s="20" t="s">
        <v>75</v>
      </c>
      <c r="L30" s="18" t="s">
        <v>73</v>
      </c>
      <c r="M30" s="19" t="s">
        <v>74</v>
      </c>
      <c r="N30" s="20" t="s">
        <v>75</v>
      </c>
    </row>
    <row r="31" spans="2:20" x14ac:dyDescent="0.15">
      <c r="B31" s="21" t="s">
        <v>2</v>
      </c>
      <c r="C31" s="22">
        <f>ROUND(0-'Population tables'!F26,-1)</f>
        <v>-4490</v>
      </c>
      <c r="D31" s="23">
        <f>ROUND('Population tables'!F45,-1)</f>
        <v>4340</v>
      </c>
      <c r="L31" s="21" t="s">
        <v>2</v>
      </c>
      <c r="M31" s="22">
        <f>ROUND(0-'Population tables'!G26,-1)</f>
        <v>-4420</v>
      </c>
      <c r="N31" s="23">
        <f>ROUND('Population tables'!G45,-1)</f>
        <v>4270</v>
      </c>
    </row>
    <row r="32" spans="2:20" x14ac:dyDescent="0.15">
      <c r="B32" s="21" t="s">
        <v>3</v>
      </c>
      <c r="C32" s="22">
        <f>ROUND(0-'Population tables'!F27,-1)</f>
        <v>-5020</v>
      </c>
      <c r="D32" s="23">
        <f>ROUND('Population tables'!F46,-1)</f>
        <v>4860</v>
      </c>
      <c r="L32" s="21" t="s">
        <v>3</v>
      </c>
      <c r="M32" s="22">
        <f>ROUND(0-'Population tables'!G27,-1)</f>
        <v>-5020</v>
      </c>
      <c r="N32" s="23">
        <f>ROUND('Population tables'!G46,-1)</f>
        <v>4870</v>
      </c>
    </row>
    <row r="33" spans="2:14" x14ac:dyDescent="0.15">
      <c r="B33" s="21" t="s">
        <v>4</v>
      </c>
      <c r="C33" s="22">
        <f>ROUND(0-'Population tables'!F28,-1)</f>
        <v>-5320</v>
      </c>
      <c r="D33" s="23">
        <f>ROUND('Population tables'!F47,-1)</f>
        <v>5060</v>
      </c>
      <c r="L33" s="21" t="s">
        <v>4</v>
      </c>
      <c r="M33" s="22">
        <f>ROUND(0-'Population tables'!G28,-1)</f>
        <v>-5340</v>
      </c>
      <c r="N33" s="23">
        <f>ROUND('Population tables'!G47,-1)</f>
        <v>5090</v>
      </c>
    </row>
    <row r="34" spans="2:14" x14ac:dyDescent="0.15">
      <c r="B34" s="21" t="s">
        <v>5</v>
      </c>
      <c r="C34" s="22">
        <f>ROUND(0-'Population tables'!F29,-1)</f>
        <v>-5020</v>
      </c>
      <c r="D34" s="23">
        <f>ROUND('Population tables'!F48,-1)</f>
        <v>4640</v>
      </c>
      <c r="L34" s="21" t="s">
        <v>5</v>
      </c>
      <c r="M34" s="22">
        <f>ROUND(0-'Population tables'!G29,-1)</f>
        <v>-4960</v>
      </c>
      <c r="N34" s="23">
        <f>ROUND('Population tables'!G48,-1)</f>
        <v>4620</v>
      </c>
    </row>
    <row r="35" spans="2:14" x14ac:dyDescent="0.15">
      <c r="B35" s="21" t="s">
        <v>6</v>
      </c>
      <c r="C35" s="22">
        <f>ROUND(0-'Population tables'!F30,-1)</f>
        <v>-2850</v>
      </c>
      <c r="D35" s="23">
        <f>ROUND('Population tables'!F49,-1)</f>
        <v>2700</v>
      </c>
      <c r="L35" s="21" t="s">
        <v>6</v>
      </c>
      <c r="M35" s="22">
        <f>ROUND(0-'Population tables'!G30,-1)</f>
        <v>-3160</v>
      </c>
      <c r="N35" s="23">
        <f>ROUND('Population tables'!G49,-1)</f>
        <v>2970</v>
      </c>
    </row>
    <row r="36" spans="2:14" x14ac:dyDescent="0.15">
      <c r="B36" s="21" t="s">
        <v>7</v>
      </c>
      <c r="C36" s="22">
        <f>ROUND(0-'Population tables'!F31,-1)</f>
        <v>-3170</v>
      </c>
      <c r="D36" s="23">
        <f>ROUND('Population tables'!F50,-1)</f>
        <v>3240</v>
      </c>
      <c r="L36" s="21" t="s">
        <v>7</v>
      </c>
      <c r="M36" s="22">
        <f>ROUND(0-'Population tables'!G31,-1)</f>
        <v>-3430</v>
      </c>
      <c r="N36" s="23">
        <f>ROUND('Population tables'!G50,-1)</f>
        <v>3520</v>
      </c>
    </row>
    <row r="37" spans="2:14" x14ac:dyDescent="0.15">
      <c r="B37" s="21" t="s">
        <v>8</v>
      </c>
      <c r="C37" s="22">
        <f>ROUND(0-'Population tables'!F32,-1)</f>
        <v>-3960</v>
      </c>
      <c r="D37" s="23">
        <f>ROUND('Population tables'!F51,-1)</f>
        <v>4310</v>
      </c>
      <c r="L37" s="21" t="s">
        <v>8</v>
      </c>
      <c r="M37" s="22">
        <f>ROUND(0-'Population tables'!G32,-1)</f>
        <v>-3600</v>
      </c>
      <c r="N37" s="23">
        <f>ROUND('Population tables'!G51,-1)</f>
        <v>3940</v>
      </c>
    </row>
    <row r="38" spans="2:14" x14ac:dyDescent="0.15">
      <c r="B38" s="21" t="s">
        <v>9</v>
      </c>
      <c r="C38" s="22">
        <f>ROUND(0-'Population tables'!F33,-1)</f>
        <v>-4820</v>
      </c>
      <c r="D38" s="23">
        <f>ROUND('Population tables'!F52,-1)</f>
        <v>5360</v>
      </c>
      <c r="L38" s="21" t="s">
        <v>9</v>
      </c>
      <c r="M38" s="22">
        <f>ROUND(0-'Population tables'!G33,-1)</f>
        <v>-4720</v>
      </c>
      <c r="N38" s="23">
        <f>ROUND('Population tables'!G52,-1)</f>
        <v>5110</v>
      </c>
    </row>
    <row r="39" spans="2:14" x14ac:dyDescent="0.15">
      <c r="B39" s="21" t="s">
        <v>10</v>
      </c>
      <c r="C39" s="22">
        <f>ROUND(0-'Population tables'!F34,-1)</f>
        <v>-5390</v>
      </c>
      <c r="D39" s="23">
        <f>ROUND('Population tables'!F53,-1)</f>
        <v>5820</v>
      </c>
      <c r="L39" s="21" t="s">
        <v>10</v>
      </c>
      <c r="M39" s="22">
        <f>ROUND(0-'Population tables'!G34,-1)</f>
        <v>-5450</v>
      </c>
      <c r="N39" s="23">
        <f>ROUND('Population tables'!G53,-1)</f>
        <v>5900</v>
      </c>
    </row>
    <row r="40" spans="2:14" x14ac:dyDescent="0.15">
      <c r="B40" s="21" t="s">
        <v>11</v>
      </c>
      <c r="C40" s="22">
        <f>ROUND(0-'Population tables'!F35,-1)</f>
        <v>-5680</v>
      </c>
      <c r="D40" s="23">
        <f>ROUND('Population tables'!F54,-1)</f>
        <v>6140</v>
      </c>
      <c r="L40" s="21" t="s">
        <v>11</v>
      </c>
      <c r="M40" s="22">
        <f>ROUND(0-'Population tables'!G35,-1)</f>
        <v>-5660</v>
      </c>
      <c r="N40" s="23">
        <f>ROUND('Population tables'!G54,-1)</f>
        <v>6010</v>
      </c>
    </row>
    <row r="41" spans="2:14" x14ac:dyDescent="0.15">
      <c r="B41" s="21" t="s">
        <v>12</v>
      </c>
      <c r="C41" s="22">
        <f>ROUND(0-'Population tables'!F36,-1)</f>
        <v>-5250</v>
      </c>
      <c r="D41" s="23">
        <f>ROUND('Population tables'!F55,-1)</f>
        <v>5410</v>
      </c>
      <c r="L41" s="21" t="s">
        <v>12</v>
      </c>
      <c r="M41" s="22">
        <f>ROUND(0-'Population tables'!G36,-1)</f>
        <v>-5740</v>
      </c>
      <c r="N41" s="23">
        <f>ROUND('Population tables'!G55,-1)</f>
        <v>6080</v>
      </c>
    </row>
    <row r="42" spans="2:14" x14ac:dyDescent="0.15">
      <c r="B42" s="21" t="s">
        <v>13</v>
      </c>
      <c r="C42" s="22">
        <f>ROUND(0-'Population tables'!F37,-1)</f>
        <v>-5520</v>
      </c>
      <c r="D42" s="23">
        <f>ROUND('Population tables'!F56,-1)</f>
        <v>5680</v>
      </c>
      <c r="L42" s="21" t="s">
        <v>13</v>
      </c>
      <c r="M42" s="22">
        <f>ROUND(0-'Population tables'!G37,-1)</f>
        <v>-5150</v>
      </c>
      <c r="N42" s="23">
        <f>ROUND('Population tables'!G56,-1)</f>
        <v>5300</v>
      </c>
    </row>
    <row r="43" spans="2:14" x14ac:dyDescent="0.15">
      <c r="B43" s="21" t="s">
        <v>14</v>
      </c>
      <c r="C43" s="22">
        <f>ROUND(0-'Population tables'!F38,-1)</f>
        <v>-5440</v>
      </c>
      <c r="D43" s="23">
        <f>ROUND('Population tables'!F57,-1)</f>
        <v>5560</v>
      </c>
      <c r="L43" s="21" t="s">
        <v>14</v>
      </c>
      <c r="M43" s="22">
        <f>ROUND(0-'Population tables'!G38,-1)</f>
        <v>-5340</v>
      </c>
      <c r="N43" s="23">
        <f>ROUND('Population tables'!G57,-1)</f>
        <v>5560</v>
      </c>
    </row>
    <row r="44" spans="2:14" x14ac:dyDescent="0.15">
      <c r="B44" s="21" t="s">
        <v>15</v>
      </c>
      <c r="C44" s="22">
        <f>ROUND(0-'Population tables'!F39,-1)</f>
        <v>-4630</v>
      </c>
      <c r="D44" s="23">
        <f>ROUND('Population tables'!F58,-1)</f>
        <v>4880</v>
      </c>
      <c r="L44" s="21" t="s">
        <v>15</v>
      </c>
      <c r="M44" s="22">
        <f>ROUND(0-'Population tables'!G39,-1)</f>
        <v>-5200</v>
      </c>
      <c r="N44" s="23">
        <f>ROUND('Population tables'!G58,-1)</f>
        <v>5430</v>
      </c>
    </row>
    <row r="45" spans="2:14" x14ac:dyDescent="0.15">
      <c r="B45" s="21" t="s">
        <v>16</v>
      </c>
      <c r="C45" s="22">
        <f>ROUND(0-'Population tables'!F40,-1)</f>
        <v>-3780</v>
      </c>
      <c r="D45" s="23">
        <f>ROUND('Population tables'!F59,-1)</f>
        <v>4190</v>
      </c>
      <c r="L45" s="21" t="s">
        <v>16</v>
      </c>
      <c r="M45" s="22">
        <f>ROUND(0-'Population tables'!G40,-1)</f>
        <v>-4370</v>
      </c>
      <c r="N45" s="23">
        <f>ROUND('Population tables'!G59,-1)</f>
        <v>4820</v>
      </c>
    </row>
    <row r="46" spans="2:14" x14ac:dyDescent="0.15">
      <c r="B46" s="21" t="s">
        <v>17</v>
      </c>
      <c r="C46" s="22">
        <f>ROUND(0-'Population tables'!F41,-1)</f>
        <v>-3230</v>
      </c>
      <c r="D46" s="23">
        <f>ROUND('Population tables'!F60,-1)</f>
        <v>3850</v>
      </c>
      <c r="L46" s="21" t="s">
        <v>17</v>
      </c>
      <c r="M46" s="22">
        <f>ROUND(0-'Population tables'!G41,-1)</f>
        <v>-3440</v>
      </c>
      <c r="N46" s="23">
        <f>ROUND('Population tables'!G60,-1)</f>
        <v>4010</v>
      </c>
    </row>
    <row r="47" spans="2:14" x14ac:dyDescent="0.15">
      <c r="B47" s="21" t="s">
        <v>18</v>
      </c>
      <c r="C47" s="22">
        <f>ROUND(0-'Population tables'!F42,-1)</f>
        <v>-2980</v>
      </c>
      <c r="D47" s="23">
        <f>ROUND('Population tables'!F61,-1)</f>
        <v>3760</v>
      </c>
      <c r="L47" s="21" t="s">
        <v>18</v>
      </c>
      <c r="M47" s="22">
        <f>ROUND(0-'Population tables'!G42,-1)</f>
        <v>-2820</v>
      </c>
      <c r="N47" s="23">
        <f>ROUND('Population tables'!G61,-1)</f>
        <v>3500</v>
      </c>
    </row>
    <row r="48" spans="2:14" x14ac:dyDescent="0.15">
      <c r="B48" s="21" t="s">
        <v>19</v>
      </c>
      <c r="C48" s="22">
        <f>ROUND(0-'Population tables'!F43,-1)</f>
        <v>-1580</v>
      </c>
      <c r="D48" s="23">
        <f>ROUND('Population tables'!F62,-1)</f>
        <v>2120</v>
      </c>
      <c r="L48" s="21" t="s">
        <v>19</v>
      </c>
      <c r="M48" s="22">
        <f>ROUND(0-'Population tables'!G43,-1)</f>
        <v>-2320</v>
      </c>
      <c r="N48" s="23">
        <f>ROUND('Population tables'!G62,-1)</f>
        <v>3050</v>
      </c>
    </row>
    <row r="49" spans="2:21" ht="11.25" customHeight="1" x14ac:dyDescent="0.15">
      <c r="B49" s="24" t="s">
        <v>20</v>
      </c>
      <c r="C49" s="25">
        <f>ROUND(0-'Population tables'!F44,-1)</f>
        <v>-1020</v>
      </c>
      <c r="D49" s="26">
        <f>ROUND('Population tables'!F63,-1)</f>
        <v>1470</v>
      </c>
      <c r="L49" s="24" t="s">
        <v>20</v>
      </c>
      <c r="M49" s="25">
        <f>ROUND(0-'Population tables'!G44,-1)</f>
        <v>-1270</v>
      </c>
      <c r="N49" s="26">
        <f>ROUND('Population tables'!G63,-1)</f>
        <v>1740</v>
      </c>
    </row>
    <row r="51" spans="2:21" ht="24" customHeight="1" x14ac:dyDescent="0.15">
      <c r="B51" s="110" t="str">
        <f>CONCATENATE("By ",'Population tables'!$AA$19," the number of people aged 65 and over is predicted to be ",TEXT(ROUND('Population tables'!$AA$20,-1),"###,###"),". This is ", IF('Population tables'!$AA$20&gt;'Population tables'!$Y$20,"an additional","a reduction of")," ", TEXT(ROUND('Population tables'!$AA$20-'Population tables'!$Y$20,-1),"###,###"), " residents over the next ", 'Population tables'!$AA$19-'Population tables'!$Y$19, " years.")</f>
        <v>By 2028 the number of people aged 65 and over is predicted to be 37,480. This is an additional 5,060 residents over the next 7 years.</v>
      </c>
      <c r="C51" s="110"/>
      <c r="D51" s="110"/>
      <c r="E51" s="110"/>
      <c r="F51" s="110"/>
      <c r="G51" s="110"/>
      <c r="H51" s="110"/>
      <c r="I51" s="110"/>
      <c r="J51" s="110"/>
      <c r="L51" s="110" t="str">
        <f>CONCATENATE("By ",'Population tables'!$AB$19," the number of people aged 65 and over is predicted to be ",TEXT(ROUND('Population tables'!$AB$20,-1),"###,###"),"; which is an ", IF('Population tables'!$AB$20&gt;'Population tables'!$Y$20,"increase","decrease"), " of ", TEXT(ROUND(ABS('Population tables'!$AB$20 - 'Population tables'!$Y$20),-1),"###,###"), " residents (", TEXT(ABS(('Population tables'!$AB$20-'Population tables'!$Y$20)/'Population tables'!$Y$20)*100,"#.0"),"%) compared to ", 'Population tables'!$Y$19, ".")</f>
        <v>By 2033 the number of people aged 65 and over is predicted to be 41,970; which is an increase of 9,540 residents (29.4%) compared to 2021.</v>
      </c>
      <c r="M51" s="110"/>
      <c r="N51" s="110"/>
      <c r="O51" s="110"/>
      <c r="P51" s="110"/>
      <c r="Q51" s="110"/>
      <c r="R51" s="110"/>
      <c r="S51" s="110"/>
      <c r="T51" s="110"/>
    </row>
    <row r="54" spans="2:21" x14ac:dyDescent="0.15">
      <c r="B54" s="17" t="s">
        <v>76</v>
      </c>
    </row>
    <row r="55" spans="2:21" x14ac:dyDescent="0.15">
      <c r="B55" s="8" t="str">
        <f>CONCATENATE("Older people's population projections; ",$B$57, "; ", Parameters!$C$4, "; ", Parameters!$C$6, " to ", Parameters!$C$9)</f>
        <v>Older people's population projections; 65+ years; Mid Sussex; 2021 to 2033</v>
      </c>
      <c r="I55" s="8" t="str">
        <f>CONCATENATE("Older people's population projections; ",$I$57, "; ", Parameters!$C$4, "; ", Parameters!$C$6, " to ", Parameters!$C$9)</f>
        <v>Older people's population projections; 75+ years; Mid Sussex; 2021 to 2033</v>
      </c>
      <c r="P55" s="8" t="str">
        <f>CONCATENATE("Older people's population projections; ",$P$57, "; ", Parameters!$C$4, "; ", Parameters!$C$6, " to ", Parameters!$C$9)</f>
        <v>Older people's population projections; 85+ years; Mid Sussex; 2021 to 2033</v>
      </c>
    </row>
    <row r="56" spans="2:21" x14ac:dyDescent="0.15">
      <c r="B56" s="9" t="str">
        <f>'Population tables'!X19</f>
        <v>Age Group</v>
      </c>
      <c r="C56" s="10" t="s">
        <v>0</v>
      </c>
      <c r="D56" s="9">
        <f>'Population tables'!Y19</f>
        <v>2021</v>
      </c>
      <c r="E56" s="9">
        <f>'Population tables'!Z19</f>
        <v>2023</v>
      </c>
      <c r="F56" s="9">
        <f>'Population tables'!AA19</f>
        <v>2028</v>
      </c>
      <c r="G56" s="9">
        <f>'Population tables'!AB19</f>
        <v>2033</v>
      </c>
      <c r="I56" s="9" t="str">
        <f>'Population tables'!X19</f>
        <v>Age Group</v>
      </c>
      <c r="J56" s="10" t="s">
        <v>0</v>
      </c>
      <c r="K56" s="9">
        <f>'Population tables'!Y19</f>
        <v>2021</v>
      </c>
      <c r="L56" s="9">
        <f>'Population tables'!Z19</f>
        <v>2023</v>
      </c>
      <c r="M56" s="9">
        <f>'Population tables'!AA19</f>
        <v>2028</v>
      </c>
      <c r="N56" s="9">
        <f>'Population tables'!AB19</f>
        <v>2033</v>
      </c>
      <c r="P56" s="9" t="str">
        <f>'Population tables'!X19</f>
        <v>Age Group</v>
      </c>
      <c r="Q56" s="10" t="s">
        <v>0</v>
      </c>
      <c r="R56" s="9">
        <f>'Population tables'!Y19</f>
        <v>2021</v>
      </c>
      <c r="S56" s="9">
        <f>'Population tables'!Z19</f>
        <v>2023</v>
      </c>
      <c r="T56" s="9">
        <f>'Population tables'!AA19</f>
        <v>2028</v>
      </c>
      <c r="U56" s="9">
        <f>'Population tables'!AB19</f>
        <v>2033</v>
      </c>
    </row>
    <row r="57" spans="2:21" x14ac:dyDescent="0.15">
      <c r="B57" s="108" t="s">
        <v>35</v>
      </c>
      <c r="C57" s="11" t="s">
        <v>21</v>
      </c>
      <c r="D57" s="40">
        <f>ROUND(SUMIFS('Raw Data'!$H:$H,'Raw Data'!$A:$A,Parameters!$C$4,'Raw Data'!$G:$G,D$56,'Raw Data'!$I:$I,Parameters!$C$5,'Raw Data'!$E:$E,$B$57,'Raw Data'!$D:$D,$C$57,'Raw Data'!$F:$F,"broad years"),-1)</f>
        <v>14730</v>
      </c>
      <c r="E57" s="40">
        <f>ROUND(SUMIFS('Raw Data'!$H:$H,'Raw Data'!$A:$A,Parameters!$C$4,'Raw Data'!$G:$G,E$56,'Raw Data'!$I:$I,Parameters!$C$5,'Raw Data'!$E:$E,$B$57,'Raw Data'!$D:$D,$C$57,'Raw Data'!$F:$F,"broad years"),-1)</f>
        <v>15320</v>
      </c>
      <c r="F57" s="40">
        <f>ROUND(SUMIFS('Raw Data'!$H:$H,'Raw Data'!$A:$A,Parameters!$C$4,'Raw Data'!$G:$G,F$56,'Raw Data'!$I:$I,Parameters!$C$5,'Raw Data'!$E:$E,$B$57,'Raw Data'!$D:$D,$C$57,'Raw Data'!$F:$F,"broad years"),-1)</f>
        <v>17220</v>
      </c>
      <c r="G57" s="40">
        <f>ROUND(SUMIFS('Raw Data'!$H:$H,'Raw Data'!$A:$A,Parameters!$C$4,'Raw Data'!$G:$G,G$56,'Raw Data'!$I:$I,Parameters!$C$5,'Raw Data'!$E:$E,$B$57,'Raw Data'!$D:$D,$C$57,'Raw Data'!$F:$F,"broad years"),-1)</f>
        <v>19420</v>
      </c>
      <c r="H57" s="12"/>
      <c r="I57" s="13" t="s">
        <v>68</v>
      </c>
      <c r="J57" s="10" t="s">
        <v>21</v>
      </c>
      <c r="K57" s="40">
        <f>ROUND(SUM(SUMIFS('Raw Data'!$H:$H,'Raw Data'!$A:$A,Parameters!$C$4,'Raw Data'!$G:$G,D$56,'Raw Data'!$I:$I,Parameters!$C$5,'Raw Data'!$E:$E,{"75-79 years","80-84 years","85-89 years","90+ years"},'Raw Data'!$D:$D,$J$57,'Raw Data'!$F:$F,"5 years")),-1)</f>
        <v>6880</v>
      </c>
      <c r="L57" s="40">
        <f>ROUND(SUM(SUMIFS('Raw Data'!$H:$H,'Raw Data'!$A:$A,Parameters!$C$4,'Raw Data'!$G:$G,E$56,'Raw Data'!$I:$I,Parameters!$C$5,'Raw Data'!$E:$E,{"75-79 years","80-84 years","85-89 years","90+ years"},'Raw Data'!$D:$D,$J$57,'Raw Data'!$F:$F,"5 years")),-1)</f>
        <v>7710</v>
      </c>
      <c r="M57" s="40">
        <f>ROUND(SUM(SUMIFS('Raw Data'!$H:$H,'Raw Data'!$A:$A,Parameters!$C$4,'Raw Data'!$G:$G,F$56,'Raw Data'!$I:$I,Parameters!$C$5,'Raw Data'!$E:$E,{"75-79 years","80-84 years","85-89 years","90+ years"},'Raw Data'!$D:$D,$J$57,'Raw Data'!$F:$F,"5 years")),-1)</f>
        <v>8810</v>
      </c>
      <c r="N57" s="40">
        <f>ROUND(SUM(SUMIFS('Raw Data'!$H:$H,'Raw Data'!$A:$A,Parameters!$C$4,'Raw Data'!$G:$G,G$56,'Raw Data'!$I:$I,Parameters!$C$5,'Raw Data'!$E:$E,{"75-79 years","80-84 years","85-89 years","90+ years"},'Raw Data'!$D:$D,$J$57,'Raw Data'!$F:$F,"5 years")),-1)</f>
        <v>9850</v>
      </c>
      <c r="P57" s="13" t="s">
        <v>66</v>
      </c>
      <c r="Q57" s="10" t="s">
        <v>21</v>
      </c>
      <c r="R57" s="40">
        <f>ROUND(SUM(SUMIFS('Raw Data'!$H:$H,'Raw Data'!$A:$A,Parameters!$C$4,'Raw Data'!$G:$G,D$56,'Raw Data'!$I:$I,Parameters!$C$5,'Raw Data'!$E:$E,{"80-84 years","85-89 years","90+ years"},'Raw Data'!$D:$D,$Q$57,'Raw Data'!$F:$F,"5 years")),-1)</f>
        <v>3890</v>
      </c>
      <c r="S57" s="40">
        <f>ROUND(SUM(SUMIFS('Raw Data'!$H:$H,'Raw Data'!$A:$A,Parameters!$C$4,'Raw Data'!$G:$G,E$56,'Raw Data'!$I:$I,Parameters!$C$5,'Raw Data'!$E:$E,{"80-84 years","85-89 years","90+ years"},'Raw Data'!$D:$D,$Q$57,'Raw Data'!$F:$F,"5 years")),-1)</f>
        <v>4240</v>
      </c>
      <c r="T57" s="40">
        <f>ROUND(SUM(SUMIFS('Raw Data'!$H:$H,'Raw Data'!$A:$A,Parameters!$C$4,'Raw Data'!$G:$G,F$56,'Raw Data'!$I:$I,Parameters!$C$5,'Raw Data'!$E:$E,{"80-84 years","85-89 years","90+ years"},'Raw Data'!$D:$D,$Q$57,'Raw Data'!$F:$F,"5 years")),-1)</f>
        <v>5580</v>
      </c>
      <c r="U57" s="40">
        <f>ROUND(SUM(SUMIFS('Raw Data'!$H:$H,'Raw Data'!$A:$A,Parameters!$C$4,'Raw Data'!$G:$G,G$56,'Raw Data'!$I:$I,Parameters!$C$5,'Raw Data'!$E:$E,{"80-84 years","85-89 years","90+ years"},'Raw Data'!$D:$D,$Q$57,'Raw Data'!$F:$F,"5 years")),-1)</f>
        <v>6420</v>
      </c>
    </row>
    <row r="58" spans="2:21" x14ac:dyDescent="0.15">
      <c r="B58" s="108"/>
      <c r="C58" s="11" t="s">
        <v>1</v>
      </c>
      <c r="D58" s="40">
        <f>ROUND(SUMIFS('Raw Data'!$H:$H,'Raw Data'!$A:$A,Parameters!$C$4,'Raw Data'!$G:$G,D$56,'Raw Data'!$I:$I,Parameters!$C$5,'Raw Data'!$E:$E,$B$57,'Raw Data'!$D:$D,$C$58,'Raw Data'!$F:$F,"broad years"),-1)</f>
        <v>17690</v>
      </c>
      <c r="E58" s="40">
        <f>ROUND(SUMIFS('Raw Data'!$H:$H,'Raw Data'!$A:$A,Parameters!$C$4,'Raw Data'!$G:$G,E$56,'Raw Data'!$I:$I,Parameters!$C$5,'Raw Data'!$E:$E,$B$57,'Raw Data'!$D:$D,$C$58,'Raw Data'!$F:$F,"broad years"),-1)</f>
        <v>18300</v>
      </c>
      <c r="F58" s="40">
        <f>ROUND(SUMIFS('Raw Data'!$H:$H,'Raw Data'!$A:$A,Parameters!$C$4,'Raw Data'!$G:$G,F$56,'Raw Data'!$I:$I,Parameters!$C$5,'Raw Data'!$E:$E,$B$57,'Raw Data'!$D:$D,$C$58,'Raw Data'!$F:$F,"broad years"),-1)</f>
        <v>20270</v>
      </c>
      <c r="G58" s="40">
        <f>ROUND(SUMIFS('Raw Data'!$H:$H,'Raw Data'!$A:$A,Parameters!$C$4,'Raw Data'!$G:$G,G$56,'Raw Data'!$I:$I,Parameters!$C$5,'Raw Data'!$E:$E,$B$57,'Raw Data'!$D:$D,$C$58,'Raw Data'!$F:$F,"broad years"),-1)</f>
        <v>22550</v>
      </c>
      <c r="H58" s="12"/>
      <c r="I58" s="14"/>
      <c r="J58" s="10" t="s">
        <v>1</v>
      </c>
      <c r="K58" s="40">
        <f>ROUND(SUM(SUMIFS('Raw Data'!$H:$H,'Raw Data'!$A:$A,Parameters!$C$4,'Raw Data'!$G:$G,D$56,'Raw Data'!$I:$I,Parameters!$C$5,'Raw Data'!$E:$E,{"75-79 years","80-84 years","85-89 years","90+ years"},'Raw Data'!$D:$D,$J$58,'Raw Data'!$F:$F,"5 years")),-1)</f>
        <v>9110</v>
      </c>
      <c r="L58" s="40">
        <f>ROUND(SUM(SUMIFS('Raw Data'!$H:$H,'Raw Data'!$A:$A,Parameters!$C$4,'Raw Data'!$G:$G,E$56,'Raw Data'!$I:$I,Parameters!$C$5,'Raw Data'!$E:$E,{"75-79 years","80-84 years","85-89 years","90+ years"},'Raw Data'!$D:$D,$J$58,'Raw Data'!$F:$F,"5 years")),-1)</f>
        <v>9990</v>
      </c>
      <c r="M58" s="40">
        <f>ROUND(SUM(SUMIFS('Raw Data'!$H:$H,'Raw Data'!$A:$A,Parameters!$C$4,'Raw Data'!$G:$G,F$56,'Raw Data'!$I:$I,Parameters!$C$5,'Raw Data'!$E:$E,{"75-79 years","80-84 years","85-89 years","90+ years"},'Raw Data'!$D:$D,$J$58,'Raw Data'!$F:$F,"5 years")),-1)</f>
        <v>11190</v>
      </c>
      <c r="N58" s="40">
        <f>ROUND(SUM(SUMIFS('Raw Data'!$H:$H,'Raw Data'!$A:$A,Parameters!$C$4,'Raw Data'!$G:$G,G$56,'Raw Data'!$I:$I,Parameters!$C$5,'Raw Data'!$E:$E,{"75-79 years","80-84 years","85-89 years","90+ years"},'Raw Data'!$D:$D,$J$58,'Raw Data'!$F:$F,"5 years")),-1)</f>
        <v>12310</v>
      </c>
      <c r="P58" s="14"/>
      <c r="Q58" s="10" t="s">
        <v>1</v>
      </c>
      <c r="R58" s="40">
        <f>ROUND(SUM(SUMIFS('Raw Data'!$H:$H,'Raw Data'!$A:$A,Parameters!$C$4,'Raw Data'!$G:$G,D$56,'Raw Data'!$I:$I,Parameters!$C$5,'Raw Data'!$E:$E,{"80-84 years","85-89 years","90+ years"},'Raw Data'!$D:$D,$Q$58,'Raw Data'!$F:$F,"5 years")),-1)</f>
        <v>5480</v>
      </c>
      <c r="S58" s="40">
        <f>ROUND(SUM(SUMIFS('Raw Data'!$H:$H,'Raw Data'!$A:$A,Parameters!$C$4,'Raw Data'!$G:$G,E$56,'Raw Data'!$I:$I,Parameters!$C$5,'Raw Data'!$E:$E,{"80-84 years","85-89 years","90+ years"},'Raw Data'!$D:$D,$Q$58,'Raw Data'!$F:$F,"5 years")),-1)</f>
        <v>5800</v>
      </c>
      <c r="T58" s="40">
        <f>ROUND(SUM(SUMIFS('Raw Data'!$H:$H,'Raw Data'!$A:$A,Parameters!$C$4,'Raw Data'!$G:$G,F$56,'Raw Data'!$I:$I,Parameters!$C$5,'Raw Data'!$E:$E,{"80-84 years","85-89 years","90+ years"},'Raw Data'!$D:$D,$Q$58,'Raw Data'!$F:$F,"5 years")),-1)</f>
        <v>7340</v>
      </c>
      <c r="U58" s="40">
        <f>ROUND(SUM(SUMIFS('Raw Data'!$H:$H,'Raw Data'!$A:$A,Parameters!$C$4,'Raw Data'!$G:$G,G$56,'Raw Data'!$I:$I,Parameters!$C$5,'Raw Data'!$E:$E,{"80-84 years","85-89 years","90+ years"},'Raw Data'!$D:$D,$Q$58,'Raw Data'!$F:$F,"5 years")),-1)</f>
        <v>8290</v>
      </c>
    </row>
    <row r="59" spans="2:21" x14ac:dyDescent="0.15">
      <c r="B59" s="108"/>
      <c r="C59" s="11" t="s">
        <v>57</v>
      </c>
      <c r="D59" s="40">
        <f>ROUND(SUMIFS('Raw Data'!$H:$H,'Raw Data'!$A:$A,Parameters!$C$4,'Raw Data'!$G:$G,D$56,'Raw Data'!$I:$I,Parameters!$C$5,'Raw Data'!$E:$E,$B$57,'Raw Data'!$F:$F,"broad years"),-1)</f>
        <v>32430</v>
      </c>
      <c r="E59" s="40">
        <f>ROUND(SUMIFS('Raw Data'!$H:$H,'Raw Data'!$A:$A,Parameters!$C$4,'Raw Data'!$G:$G,E$56,'Raw Data'!$I:$I,Parameters!$C$5,'Raw Data'!$E:$E,$B$57,'Raw Data'!$F:$F,"broad years"),-1)</f>
        <v>33620</v>
      </c>
      <c r="F59" s="40">
        <f>ROUND(SUMIFS('Raw Data'!$H:$H,'Raw Data'!$A:$A,Parameters!$C$4,'Raw Data'!$G:$G,F$56,'Raw Data'!$I:$I,Parameters!$C$5,'Raw Data'!$E:$E,$B$57,'Raw Data'!$F:$F,"broad years"),-1)</f>
        <v>37480</v>
      </c>
      <c r="G59" s="40">
        <f>ROUND(SUMIFS('Raw Data'!$H:$H,'Raw Data'!$A:$A,Parameters!$C$4,'Raw Data'!$G:$G,G$56,'Raw Data'!$I:$I,Parameters!$C$5,'Raw Data'!$E:$E,$B$57,'Raw Data'!$F:$F,"broad years"),-1)</f>
        <v>41970</v>
      </c>
      <c r="H59" s="12"/>
      <c r="I59" s="15"/>
      <c r="J59" s="10" t="s">
        <v>57</v>
      </c>
      <c r="K59" s="40">
        <f>ROUND(SUM(SUMIFS('Raw Data'!$H:$H,'Raw Data'!$A:$A,Parameters!$C$4,'Raw Data'!$G:$G,D$56,'Raw Data'!$I:$I,Parameters!$C$5,'Raw Data'!$E:$E,{"75-79 years","80-84 years","85-89 years","90+ years"},'Raw Data'!$F:$F,"5 years")),-1)</f>
        <v>15990</v>
      </c>
      <c r="L59" s="40">
        <f>ROUND(SUM(SUMIFS('Raw Data'!$H:$H,'Raw Data'!$A:$A,Parameters!$C$4,'Raw Data'!$G:$G,E$56,'Raw Data'!$I:$I,Parameters!$C$5,'Raw Data'!$E:$E,{"75-79 years","80-84 years","85-89 years","90+ years"},'Raw Data'!$F:$F,"5 years")),-1)</f>
        <v>17710</v>
      </c>
      <c r="M59" s="40">
        <f>ROUND(SUM(SUMIFS('Raw Data'!$H:$H,'Raw Data'!$A:$A,Parameters!$C$4,'Raw Data'!$G:$G,F$56,'Raw Data'!$I:$I,Parameters!$C$5,'Raw Data'!$E:$E,{"75-79 years","80-84 years","85-89 years","90+ years"},'Raw Data'!$F:$F,"5 years")),-1)</f>
        <v>20010</v>
      </c>
      <c r="N59" s="40">
        <f>ROUND(SUM(SUMIFS('Raw Data'!$H:$H,'Raw Data'!$A:$A,Parameters!$C$4,'Raw Data'!$G:$G,G$56,'Raw Data'!$I:$I,Parameters!$C$5,'Raw Data'!$E:$E,{"75-79 years","80-84 years","85-89 years","90+ years"},'Raw Data'!$F:$F,"5 years")),-1)</f>
        <v>22160</v>
      </c>
      <c r="P59" s="15"/>
      <c r="Q59" s="10" t="s">
        <v>57</v>
      </c>
      <c r="R59" s="40">
        <f>ROUND(SUM(SUMIFS('Raw Data'!$H:$H,'Raw Data'!$A:$A,Parameters!$C$4,'Raw Data'!$G:$G,D$56,'Raw Data'!$I:$I,Parameters!$C$5,'Raw Data'!$E:$E,{"80-84 years","85-89 years","90+ years"},'Raw Data'!$F:$F,"5 years")),-1)</f>
        <v>9370</v>
      </c>
      <c r="S59" s="40">
        <f>ROUND(SUM(SUMIFS('Raw Data'!$H:$H,'Raw Data'!$A:$A,Parameters!$C$4,'Raw Data'!$G:$G,E$56,'Raw Data'!$I:$I,Parameters!$C$5,'Raw Data'!$E:$E,{"80-84 years","85-89 years","90+ years"},'Raw Data'!$F:$F,"5 years")),-1)</f>
        <v>10040</v>
      </c>
      <c r="T59" s="40">
        <f>ROUND(SUM(SUMIFS('Raw Data'!$H:$H,'Raw Data'!$A:$A,Parameters!$C$4,'Raw Data'!$G:$G,F$56,'Raw Data'!$I:$I,Parameters!$C$5,'Raw Data'!$E:$E,{"80-84 years","85-89 years","90+ years"},'Raw Data'!$F:$F,"5 years")),-1)</f>
        <v>12930</v>
      </c>
      <c r="U59" s="40">
        <f>ROUND(SUM(SUMIFS('Raw Data'!$H:$H,'Raw Data'!$A:$A,Parameters!$C$4,'Raw Data'!$G:$G,G$56,'Raw Data'!$I:$I,Parameters!$C$5,'Raw Data'!$E:$E,{"80-84 years","85-89 years","90+ years"},'Raw Data'!$F:$F,"5 years")),-1)</f>
        <v>14710</v>
      </c>
    </row>
    <row r="60" spans="2:21" x14ac:dyDescent="0.15">
      <c r="H60" s="12"/>
    </row>
    <row r="61" spans="2:21" x14ac:dyDescent="0.15">
      <c r="H61" s="12"/>
    </row>
    <row r="62" spans="2:21" x14ac:dyDescent="0.15">
      <c r="H62" s="12"/>
    </row>
    <row r="63" spans="2:21" x14ac:dyDescent="0.15">
      <c r="H63" s="12"/>
    </row>
    <row r="64" spans="2:21" x14ac:dyDescent="0.15">
      <c r="H64" s="12"/>
    </row>
    <row r="65" spans="2:8" x14ac:dyDescent="0.15">
      <c r="H65" s="12"/>
    </row>
    <row r="66" spans="2:8" x14ac:dyDescent="0.15">
      <c r="B66" s="12"/>
      <c r="C66" s="12"/>
      <c r="D66" s="12"/>
      <c r="E66" s="12"/>
      <c r="F66" s="12"/>
      <c r="G66" s="12"/>
      <c r="H66" s="12"/>
    </row>
    <row r="67" spans="2:8" x14ac:dyDescent="0.15">
      <c r="B67" s="12"/>
      <c r="C67" s="12"/>
      <c r="D67" s="12"/>
      <c r="E67" s="12"/>
      <c r="F67" s="12"/>
      <c r="G67" s="12"/>
      <c r="H67" s="12"/>
    </row>
    <row r="68" spans="2:8" x14ac:dyDescent="0.15">
      <c r="B68" s="12"/>
      <c r="C68" s="12"/>
      <c r="D68" s="16"/>
      <c r="E68" s="16"/>
      <c r="F68" s="16"/>
      <c r="G68" s="16"/>
      <c r="H68" s="12"/>
    </row>
    <row r="69" spans="2:8" x14ac:dyDescent="0.15">
      <c r="B69" s="12"/>
      <c r="C69" s="12"/>
      <c r="D69" s="12"/>
      <c r="E69" s="12"/>
      <c r="F69" s="12"/>
      <c r="G69" s="12"/>
      <c r="H69" s="12"/>
    </row>
    <row r="70" spans="2:8" x14ac:dyDescent="0.15">
      <c r="B70" s="12"/>
      <c r="C70" s="12"/>
      <c r="D70" s="16"/>
      <c r="E70" s="16"/>
      <c r="F70" s="16"/>
      <c r="G70" s="16"/>
      <c r="H70" s="12"/>
    </row>
    <row r="71" spans="2:8" x14ac:dyDescent="0.15">
      <c r="B71" s="12"/>
      <c r="C71" s="12"/>
      <c r="D71" s="12"/>
      <c r="E71" s="12"/>
      <c r="F71" s="12"/>
      <c r="G71" s="12"/>
      <c r="H71" s="12"/>
    </row>
    <row r="72" spans="2:8" x14ac:dyDescent="0.15">
      <c r="B72" s="12"/>
      <c r="C72" s="12"/>
      <c r="D72" s="12"/>
      <c r="E72" s="12"/>
      <c r="F72" s="12"/>
      <c r="G72" s="12"/>
      <c r="H72" s="12"/>
    </row>
    <row r="73" spans="2:8" x14ac:dyDescent="0.15">
      <c r="B73" s="12"/>
      <c r="C73" s="12"/>
      <c r="D73" s="12"/>
      <c r="E73" s="12"/>
      <c r="F73" s="12"/>
      <c r="G73" s="12"/>
      <c r="H73" s="12"/>
    </row>
  </sheetData>
  <mergeCells count="8">
    <mergeCell ref="B57:B59"/>
    <mergeCell ref="B5:D5"/>
    <mergeCell ref="L5:N5"/>
    <mergeCell ref="L27:T27"/>
    <mergeCell ref="B29:D29"/>
    <mergeCell ref="L29:N29"/>
    <mergeCell ref="B51:J51"/>
    <mergeCell ref="L51:T51"/>
  </mergeCells>
  <pageMargins left="0.7" right="0.7" top="0.75" bottom="0.75" header="0.3" footer="0.3"/>
  <pageSetup paperSize="9" orientation="portrait" verticalDpi="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C11CA-42C4-1B40-904F-60612ED2F7A9}">
  <sheetPr>
    <tabColor theme="5" tint="-0.249977111117893"/>
  </sheetPr>
  <dimension ref="B4"/>
  <sheetViews>
    <sheetView zoomScale="90" zoomScaleNormal="90" workbookViewId="0">
      <selection activeCell="M34" sqref="M34"/>
    </sheetView>
  </sheetViews>
  <sheetFormatPr baseColWidth="10" defaultRowHeight="11" x14ac:dyDescent="0.15"/>
  <sheetData>
    <row r="4" spans="2:2" x14ac:dyDescent="0.15">
      <c r="B4" t="s">
        <v>395</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BECFB-6462-FF44-A496-6B0975573D27}">
  <sheetPr>
    <tabColor rgb="FF7030A0"/>
  </sheetPr>
  <dimension ref="B4:B12"/>
  <sheetViews>
    <sheetView workbookViewId="0">
      <selection activeCell="I25" sqref="I25"/>
    </sheetView>
  </sheetViews>
  <sheetFormatPr baseColWidth="10" defaultRowHeight="11" x14ac:dyDescent="0.15"/>
  <sheetData>
    <row r="4" spans="2:2" x14ac:dyDescent="0.15">
      <c r="B4" t="s">
        <v>186</v>
      </c>
    </row>
    <row r="5" spans="2:2" x14ac:dyDescent="0.15">
      <c r="B5" t="s">
        <v>187</v>
      </c>
    </row>
    <row r="6" spans="2:2" ht="15" x14ac:dyDescent="0.2">
      <c r="B6" s="86" t="s">
        <v>185</v>
      </c>
    </row>
    <row r="7" spans="2:2" x14ac:dyDescent="0.15">
      <c r="B7" t="s">
        <v>188</v>
      </c>
    </row>
    <row r="8" spans="2:2" x14ac:dyDescent="0.15">
      <c r="B8" t="s">
        <v>189</v>
      </c>
    </row>
    <row r="10" spans="2:2" x14ac:dyDescent="0.15">
      <c r="B10" t="s">
        <v>190</v>
      </c>
    </row>
    <row r="12" spans="2:2" x14ac:dyDescent="0.15">
      <c r="B12" t="str">
        <f>CONCATENATE("For ", Parameters!$C$4, " the life expectancy in 2017 was ")</f>
        <v xml:space="preserve">For Mid Sussex the life expectancy in 2017 was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10D85-855D-3549-824A-B7EF8D3EB7E0}">
  <sheetPr>
    <tabColor rgb="FF7030A0"/>
  </sheetPr>
  <dimension ref="A1"/>
  <sheetViews>
    <sheetView workbookViewId="0"/>
  </sheetViews>
  <sheetFormatPr baseColWidth="10" defaultRowHeight="11" x14ac:dyDescent="0.1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9FA27-CF33-E84C-8ACD-70B9658F00EF}">
  <sheetPr>
    <tabColor rgb="FF7030A0"/>
  </sheetPr>
  <dimension ref="P4:P8"/>
  <sheetViews>
    <sheetView workbookViewId="0">
      <selection activeCell="U42" sqref="U42"/>
    </sheetView>
  </sheetViews>
  <sheetFormatPr baseColWidth="10" defaultRowHeight="11" x14ac:dyDescent="0.15"/>
  <sheetData>
    <row r="4" spans="16:16" x14ac:dyDescent="0.15">
      <c r="P4" t="s">
        <v>392</v>
      </c>
    </row>
    <row r="6" spans="16:16" x14ac:dyDescent="0.15">
      <c r="P6" t="s">
        <v>393</v>
      </c>
    </row>
    <row r="8" spans="16:16" x14ac:dyDescent="0.15">
      <c r="P8" t="s">
        <v>394</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05033-F34D-5F48-AD0E-20C0D2922B7F}">
  <dimension ref="A1:H4279"/>
  <sheetViews>
    <sheetView topLeftCell="A3970" workbookViewId="0">
      <selection activeCell="D3987" sqref="D3987"/>
    </sheetView>
  </sheetViews>
  <sheetFormatPr baseColWidth="10" defaultRowHeight="11" x14ac:dyDescent="0.15"/>
  <cols>
    <col min="1" max="1" width="38.59765625" bestFit="1" customWidth="1"/>
    <col min="2" max="2" width="10.796875" bestFit="1" customWidth="1"/>
    <col min="3" max="3" width="32.19921875" bestFit="1" customWidth="1"/>
    <col min="5" max="5" width="11.19921875" bestFit="1" customWidth="1"/>
    <col min="6" max="6" width="14.59765625" bestFit="1" customWidth="1"/>
    <col min="7" max="7" width="9.3984375" customWidth="1"/>
    <col min="8" max="8" width="15.19921875" customWidth="1"/>
  </cols>
  <sheetData>
    <row r="1" spans="1:8" ht="24" x14ac:dyDescent="0.15">
      <c r="A1" s="89" t="s">
        <v>365</v>
      </c>
      <c r="B1" s="89" t="s">
        <v>366</v>
      </c>
      <c r="C1" s="89" t="s">
        <v>367</v>
      </c>
      <c r="D1" s="89" t="s">
        <v>81</v>
      </c>
      <c r="E1" s="89" t="s">
        <v>0</v>
      </c>
      <c r="F1" s="89" t="s">
        <v>85</v>
      </c>
      <c r="G1" s="89" t="s">
        <v>83</v>
      </c>
      <c r="H1" s="89" t="s">
        <v>84</v>
      </c>
    </row>
    <row r="2" spans="1:8" x14ac:dyDescent="0.15">
      <c r="A2" t="s">
        <v>86</v>
      </c>
      <c r="B2" t="s">
        <v>87</v>
      </c>
      <c r="C2" t="s">
        <v>88</v>
      </c>
      <c r="D2" t="s">
        <v>64</v>
      </c>
      <c r="E2" t="s">
        <v>1</v>
      </c>
      <c r="F2" t="s">
        <v>368</v>
      </c>
      <c r="G2">
        <v>2011</v>
      </c>
      <c r="H2">
        <v>3569</v>
      </c>
    </row>
    <row r="3" spans="1:8" x14ac:dyDescent="0.15">
      <c r="A3" t="s">
        <v>86</v>
      </c>
      <c r="B3" t="s">
        <v>87</v>
      </c>
      <c r="C3" t="s">
        <v>88</v>
      </c>
      <c r="D3" t="s">
        <v>64</v>
      </c>
      <c r="E3" t="s">
        <v>1</v>
      </c>
      <c r="F3" t="s">
        <v>368</v>
      </c>
      <c r="G3">
        <v>2012</v>
      </c>
      <c r="H3">
        <v>3834</v>
      </c>
    </row>
    <row r="4" spans="1:8" x14ac:dyDescent="0.15">
      <c r="A4" t="s">
        <v>86</v>
      </c>
      <c r="B4" t="s">
        <v>87</v>
      </c>
      <c r="C4" t="s">
        <v>88</v>
      </c>
      <c r="D4" t="s">
        <v>64</v>
      </c>
      <c r="E4" t="s">
        <v>1</v>
      </c>
      <c r="F4" t="s">
        <v>368</v>
      </c>
      <c r="G4">
        <v>2013</v>
      </c>
      <c r="H4">
        <v>3952</v>
      </c>
    </row>
    <row r="5" spans="1:8" x14ac:dyDescent="0.15">
      <c r="A5" t="s">
        <v>86</v>
      </c>
      <c r="B5" t="s">
        <v>87</v>
      </c>
      <c r="C5" t="s">
        <v>88</v>
      </c>
      <c r="D5" t="s">
        <v>64</v>
      </c>
      <c r="E5" t="s">
        <v>1</v>
      </c>
      <c r="F5" t="s">
        <v>368</v>
      </c>
      <c r="G5">
        <v>2014</v>
      </c>
      <c r="H5">
        <v>4037</v>
      </c>
    </row>
    <row r="6" spans="1:8" x14ac:dyDescent="0.15">
      <c r="A6" t="s">
        <v>86</v>
      </c>
      <c r="B6" t="s">
        <v>87</v>
      </c>
      <c r="C6" t="s">
        <v>88</v>
      </c>
      <c r="D6" t="s">
        <v>64</v>
      </c>
      <c r="E6" t="s">
        <v>1</v>
      </c>
      <c r="F6" t="s">
        <v>368</v>
      </c>
      <c r="G6">
        <v>2015</v>
      </c>
      <c r="H6">
        <v>4094</v>
      </c>
    </row>
    <row r="7" spans="1:8" x14ac:dyDescent="0.15">
      <c r="A7" t="s">
        <v>86</v>
      </c>
      <c r="B7" t="s">
        <v>87</v>
      </c>
      <c r="C7" t="s">
        <v>88</v>
      </c>
      <c r="D7" t="s">
        <v>64</v>
      </c>
      <c r="E7" t="s">
        <v>1</v>
      </c>
      <c r="F7" t="s">
        <v>368</v>
      </c>
      <c r="G7">
        <v>2016</v>
      </c>
      <c r="H7">
        <v>4136</v>
      </c>
    </row>
    <row r="8" spans="1:8" x14ac:dyDescent="0.15">
      <c r="A8" t="s">
        <v>86</v>
      </c>
      <c r="B8" t="s">
        <v>87</v>
      </c>
      <c r="C8" t="s">
        <v>88</v>
      </c>
      <c r="D8" t="s">
        <v>64</v>
      </c>
      <c r="E8" t="s">
        <v>1</v>
      </c>
      <c r="F8" t="s">
        <v>368</v>
      </c>
      <c r="G8">
        <v>2017</v>
      </c>
      <c r="H8">
        <v>4210</v>
      </c>
    </row>
    <row r="9" spans="1:8" x14ac:dyDescent="0.15">
      <c r="A9" t="s">
        <v>86</v>
      </c>
      <c r="B9" t="s">
        <v>87</v>
      </c>
      <c r="C9" t="s">
        <v>88</v>
      </c>
      <c r="D9" t="s">
        <v>64</v>
      </c>
      <c r="E9" t="s">
        <v>1</v>
      </c>
      <c r="F9" t="s">
        <v>93</v>
      </c>
      <c r="G9">
        <v>2018</v>
      </c>
      <c r="H9">
        <v>4208</v>
      </c>
    </row>
    <row r="10" spans="1:8" x14ac:dyDescent="0.15">
      <c r="A10" t="s">
        <v>86</v>
      </c>
      <c r="B10" t="s">
        <v>87</v>
      </c>
      <c r="C10" t="s">
        <v>88</v>
      </c>
      <c r="D10" t="s">
        <v>64</v>
      </c>
      <c r="E10" t="s">
        <v>1</v>
      </c>
      <c r="F10" t="s">
        <v>93</v>
      </c>
      <c r="G10">
        <v>2019</v>
      </c>
      <c r="H10">
        <v>4178</v>
      </c>
    </row>
    <row r="11" spans="1:8" x14ac:dyDescent="0.15">
      <c r="A11" t="s">
        <v>86</v>
      </c>
      <c r="B11" t="s">
        <v>87</v>
      </c>
      <c r="C11" t="s">
        <v>88</v>
      </c>
      <c r="D11" t="s">
        <v>64</v>
      </c>
      <c r="E11" t="s">
        <v>1</v>
      </c>
      <c r="F11" t="s">
        <v>93</v>
      </c>
      <c r="G11">
        <v>2020</v>
      </c>
      <c r="H11">
        <v>4202</v>
      </c>
    </row>
    <row r="12" spans="1:8" x14ac:dyDescent="0.15">
      <c r="A12" t="s">
        <v>86</v>
      </c>
      <c r="B12" t="s">
        <v>87</v>
      </c>
      <c r="C12" t="s">
        <v>88</v>
      </c>
      <c r="D12" t="s">
        <v>64</v>
      </c>
      <c r="E12" t="s">
        <v>1</v>
      </c>
      <c r="F12" t="s">
        <v>93</v>
      </c>
      <c r="G12">
        <v>2021</v>
      </c>
      <c r="H12">
        <v>4195</v>
      </c>
    </row>
    <row r="13" spans="1:8" x14ac:dyDescent="0.15">
      <c r="A13" t="s">
        <v>86</v>
      </c>
      <c r="B13" t="s">
        <v>87</v>
      </c>
      <c r="C13" t="s">
        <v>88</v>
      </c>
      <c r="D13" t="s">
        <v>64</v>
      </c>
      <c r="E13" t="s">
        <v>1</v>
      </c>
      <c r="F13" t="s">
        <v>93</v>
      </c>
      <c r="G13">
        <v>2022</v>
      </c>
      <c r="H13">
        <v>4071</v>
      </c>
    </row>
    <row r="14" spans="1:8" x14ac:dyDescent="0.15">
      <c r="A14" t="s">
        <v>86</v>
      </c>
      <c r="B14" t="s">
        <v>87</v>
      </c>
      <c r="C14" t="s">
        <v>88</v>
      </c>
      <c r="D14" t="s">
        <v>64</v>
      </c>
      <c r="E14" t="s">
        <v>1</v>
      </c>
      <c r="F14" t="s">
        <v>93</v>
      </c>
      <c r="G14">
        <v>2023</v>
      </c>
      <c r="H14">
        <v>4040</v>
      </c>
    </row>
    <row r="15" spans="1:8" x14ac:dyDescent="0.15">
      <c r="A15" t="s">
        <v>86</v>
      </c>
      <c r="B15" t="s">
        <v>87</v>
      </c>
      <c r="C15" t="s">
        <v>88</v>
      </c>
      <c r="D15" t="s">
        <v>64</v>
      </c>
      <c r="E15" t="s">
        <v>1</v>
      </c>
      <c r="F15" t="s">
        <v>93</v>
      </c>
      <c r="G15">
        <v>2024</v>
      </c>
      <c r="H15">
        <v>4010</v>
      </c>
    </row>
    <row r="16" spans="1:8" x14ac:dyDescent="0.15">
      <c r="A16" t="s">
        <v>86</v>
      </c>
      <c r="B16" t="s">
        <v>87</v>
      </c>
      <c r="C16" t="s">
        <v>88</v>
      </c>
      <c r="D16" t="s">
        <v>64</v>
      </c>
      <c r="E16" t="s">
        <v>1</v>
      </c>
      <c r="F16" t="s">
        <v>93</v>
      </c>
      <c r="G16">
        <v>2025</v>
      </c>
      <c r="H16">
        <v>4060</v>
      </c>
    </row>
    <row r="17" spans="1:8" x14ac:dyDescent="0.15">
      <c r="A17" t="s">
        <v>86</v>
      </c>
      <c r="B17" t="s">
        <v>87</v>
      </c>
      <c r="C17" t="s">
        <v>88</v>
      </c>
      <c r="D17" t="s">
        <v>64</v>
      </c>
      <c r="E17" t="s">
        <v>1</v>
      </c>
      <c r="F17" t="s">
        <v>93</v>
      </c>
      <c r="G17">
        <v>2026</v>
      </c>
      <c r="H17">
        <v>4134</v>
      </c>
    </row>
    <row r="18" spans="1:8" x14ac:dyDescent="0.15">
      <c r="A18" t="s">
        <v>86</v>
      </c>
      <c r="B18" t="s">
        <v>87</v>
      </c>
      <c r="C18" t="s">
        <v>88</v>
      </c>
      <c r="D18" t="s">
        <v>64</v>
      </c>
      <c r="E18" t="s">
        <v>1</v>
      </c>
      <c r="F18" t="s">
        <v>93</v>
      </c>
      <c r="G18">
        <v>2027</v>
      </c>
      <c r="H18">
        <v>4237</v>
      </c>
    </row>
    <row r="19" spans="1:8" x14ac:dyDescent="0.15">
      <c r="A19" t="s">
        <v>86</v>
      </c>
      <c r="B19" t="s">
        <v>87</v>
      </c>
      <c r="C19" t="s">
        <v>88</v>
      </c>
      <c r="D19" t="s">
        <v>64</v>
      </c>
      <c r="E19" t="s">
        <v>1</v>
      </c>
      <c r="F19" t="s">
        <v>93</v>
      </c>
      <c r="G19">
        <v>2028</v>
      </c>
      <c r="H19">
        <v>4337</v>
      </c>
    </row>
    <row r="20" spans="1:8" x14ac:dyDescent="0.15">
      <c r="A20" t="s">
        <v>86</v>
      </c>
      <c r="B20" t="s">
        <v>87</v>
      </c>
      <c r="C20" t="s">
        <v>88</v>
      </c>
      <c r="D20" t="s">
        <v>64</v>
      </c>
      <c r="E20" t="s">
        <v>1</v>
      </c>
      <c r="F20" t="s">
        <v>93</v>
      </c>
      <c r="G20">
        <v>2029</v>
      </c>
      <c r="H20">
        <v>4472</v>
      </c>
    </row>
    <row r="21" spans="1:8" x14ac:dyDescent="0.15">
      <c r="A21" t="s">
        <v>86</v>
      </c>
      <c r="B21" t="s">
        <v>87</v>
      </c>
      <c r="C21" t="s">
        <v>88</v>
      </c>
      <c r="D21" t="s">
        <v>64</v>
      </c>
      <c r="E21" t="s">
        <v>1</v>
      </c>
      <c r="F21" t="s">
        <v>93</v>
      </c>
      <c r="G21">
        <v>2030</v>
      </c>
      <c r="H21">
        <v>4584</v>
      </c>
    </row>
    <row r="22" spans="1:8" x14ac:dyDescent="0.15">
      <c r="A22" t="s">
        <v>86</v>
      </c>
      <c r="B22" t="s">
        <v>87</v>
      </c>
      <c r="C22" t="s">
        <v>88</v>
      </c>
      <c r="D22" t="s">
        <v>64</v>
      </c>
      <c r="E22" t="s">
        <v>1</v>
      </c>
      <c r="F22" t="s">
        <v>93</v>
      </c>
      <c r="G22">
        <v>2031</v>
      </c>
      <c r="H22">
        <v>4713</v>
      </c>
    </row>
    <row r="23" spans="1:8" x14ac:dyDescent="0.15">
      <c r="A23" t="s">
        <v>86</v>
      </c>
      <c r="B23" t="s">
        <v>87</v>
      </c>
      <c r="C23" t="s">
        <v>88</v>
      </c>
      <c r="D23" t="s">
        <v>64</v>
      </c>
      <c r="E23" t="s">
        <v>1</v>
      </c>
      <c r="F23" t="s">
        <v>93</v>
      </c>
      <c r="G23">
        <v>2032</v>
      </c>
      <c r="H23">
        <v>4854</v>
      </c>
    </row>
    <row r="24" spans="1:8" x14ac:dyDescent="0.15">
      <c r="A24" t="s">
        <v>86</v>
      </c>
      <c r="B24" t="s">
        <v>87</v>
      </c>
      <c r="C24" t="s">
        <v>88</v>
      </c>
      <c r="D24" t="s">
        <v>64</v>
      </c>
      <c r="E24" t="s">
        <v>1</v>
      </c>
      <c r="F24" t="s">
        <v>93</v>
      </c>
      <c r="G24">
        <v>2033</v>
      </c>
      <c r="H24">
        <v>4937</v>
      </c>
    </row>
    <row r="25" spans="1:8" x14ac:dyDescent="0.15">
      <c r="A25" t="s">
        <v>86</v>
      </c>
      <c r="B25" t="s">
        <v>87</v>
      </c>
      <c r="C25" t="s">
        <v>88</v>
      </c>
      <c r="D25" t="s">
        <v>64</v>
      </c>
      <c r="E25" t="s">
        <v>1</v>
      </c>
      <c r="F25" t="s">
        <v>93</v>
      </c>
      <c r="G25">
        <v>2034</v>
      </c>
      <c r="H25">
        <v>5033</v>
      </c>
    </row>
    <row r="26" spans="1:8" x14ac:dyDescent="0.15">
      <c r="A26" t="s">
        <v>86</v>
      </c>
      <c r="B26" t="s">
        <v>87</v>
      </c>
      <c r="C26" t="s">
        <v>88</v>
      </c>
      <c r="D26" t="s">
        <v>64</v>
      </c>
      <c r="E26" t="s">
        <v>1</v>
      </c>
      <c r="F26" t="s">
        <v>93</v>
      </c>
      <c r="G26">
        <v>2035</v>
      </c>
      <c r="H26">
        <v>5087</v>
      </c>
    </row>
    <row r="27" spans="1:8" x14ac:dyDescent="0.15">
      <c r="A27" t="s">
        <v>86</v>
      </c>
      <c r="B27" t="s">
        <v>87</v>
      </c>
      <c r="C27" t="s">
        <v>88</v>
      </c>
      <c r="D27" t="s">
        <v>64</v>
      </c>
      <c r="E27" t="s">
        <v>1</v>
      </c>
      <c r="F27" t="s">
        <v>93</v>
      </c>
      <c r="G27">
        <v>2036</v>
      </c>
      <c r="H27">
        <v>5150</v>
      </c>
    </row>
    <row r="28" spans="1:8" x14ac:dyDescent="0.15">
      <c r="A28" t="s">
        <v>86</v>
      </c>
      <c r="B28" t="s">
        <v>87</v>
      </c>
      <c r="C28" t="s">
        <v>88</v>
      </c>
      <c r="D28" t="s">
        <v>64</v>
      </c>
      <c r="E28" t="s">
        <v>1</v>
      </c>
      <c r="F28" t="s">
        <v>93</v>
      </c>
      <c r="G28">
        <v>2037</v>
      </c>
      <c r="H28">
        <v>5206</v>
      </c>
    </row>
    <row r="29" spans="1:8" x14ac:dyDescent="0.15">
      <c r="A29" t="s">
        <v>86</v>
      </c>
      <c r="B29" t="s">
        <v>87</v>
      </c>
      <c r="C29" t="s">
        <v>88</v>
      </c>
      <c r="D29" t="s">
        <v>64</v>
      </c>
      <c r="E29" t="s">
        <v>1</v>
      </c>
      <c r="F29" t="s">
        <v>93</v>
      </c>
      <c r="G29">
        <v>2038</v>
      </c>
      <c r="H29">
        <v>5226</v>
      </c>
    </row>
    <row r="30" spans="1:8" x14ac:dyDescent="0.15">
      <c r="A30" t="s">
        <v>86</v>
      </c>
      <c r="B30" t="s">
        <v>87</v>
      </c>
      <c r="C30" t="s">
        <v>88</v>
      </c>
      <c r="D30" t="s">
        <v>64</v>
      </c>
      <c r="E30" t="s">
        <v>1</v>
      </c>
      <c r="F30" t="s">
        <v>93</v>
      </c>
      <c r="G30">
        <v>2039</v>
      </c>
      <c r="H30">
        <v>5213</v>
      </c>
    </row>
    <row r="31" spans="1:8" x14ac:dyDescent="0.15">
      <c r="A31" t="s">
        <v>86</v>
      </c>
      <c r="B31" t="s">
        <v>87</v>
      </c>
      <c r="C31" t="s">
        <v>88</v>
      </c>
      <c r="D31" t="s">
        <v>64</v>
      </c>
      <c r="E31" t="s">
        <v>1</v>
      </c>
      <c r="F31" t="s">
        <v>93</v>
      </c>
      <c r="G31">
        <v>2040</v>
      </c>
      <c r="H31">
        <v>5182</v>
      </c>
    </row>
    <row r="32" spans="1:8" x14ac:dyDescent="0.15">
      <c r="A32" t="s">
        <v>86</v>
      </c>
      <c r="B32" t="s">
        <v>87</v>
      </c>
      <c r="C32" t="s">
        <v>88</v>
      </c>
      <c r="D32" t="s">
        <v>64</v>
      </c>
      <c r="E32" t="s">
        <v>1</v>
      </c>
      <c r="F32" t="s">
        <v>93</v>
      </c>
      <c r="G32">
        <v>2041</v>
      </c>
      <c r="H32">
        <v>5129</v>
      </c>
    </row>
    <row r="33" spans="1:8" x14ac:dyDescent="0.15">
      <c r="A33" t="s">
        <v>86</v>
      </c>
      <c r="B33" t="s">
        <v>87</v>
      </c>
      <c r="C33" t="s">
        <v>88</v>
      </c>
      <c r="D33" t="s">
        <v>64</v>
      </c>
      <c r="E33" t="s">
        <v>21</v>
      </c>
      <c r="F33" t="s">
        <v>368</v>
      </c>
      <c r="G33">
        <v>2011</v>
      </c>
      <c r="H33">
        <v>3184</v>
      </c>
    </row>
    <row r="34" spans="1:8" x14ac:dyDescent="0.15">
      <c r="A34" t="s">
        <v>86</v>
      </c>
      <c r="B34" t="s">
        <v>87</v>
      </c>
      <c r="C34" t="s">
        <v>88</v>
      </c>
      <c r="D34" t="s">
        <v>64</v>
      </c>
      <c r="E34" t="s">
        <v>21</v>
      </c>
      <c r="F34" t="s">
        <v>368</v>
      </c>
      <c r="G34">
        <v>2012</v>
      </c>
      <c r="H34">
        <v>3328</v>
      </c>
    </row>
    <row r="35" spans="1:8" x14ac:dyDescent="0.15">
      <c r="A35" t="s">
        <v>86</v>
      </c>
      <c r="B35" t="s">
        <v>87</v>
      </c>
      <c r="C35" t="s">
        <v>88</v>
      </c>
      <c r="D35" t="s">
        <v>64</v>
      </c>
      <c r="E35" t="s">
        <v>21</v>
      </c>
      <c r="F35" t="s">
        <v>368</v>
      </c>
      <c r="G35">
        <v>2013</v>
      </c>
      <c r="H35">
        <v>3461</v>
      </c>
    </row>
    <row r="36" spans="1:8" x14ac:dyDescent="0.15">
      <c r="A36" t="s">
        <v>86</v>
      </c>
      <c r="B36" t="s">
        <v>87</v>
      </c>
      <c r="C36" t="s">
        <v>88</v>
      </c>
      <c r="D36" t="s">
        <v>64</v>
      </c>
      <c r="E36" t="s">
        <v>21</v>
      </c>
      <c r="F36" t="s">
        <v>368</v>
      </c>
      <c r="G36">
        <v>2014</v>
      </c>
      <c r="H36">
        <v>3566</v>
      </c>
    </row>
    <row r="37" spans="1:8" x14ac:dyDescent="0.15">
      <c r="A37" t="s">
        <v>86</v>
      </c>
      <c r="B37" t="s">
        <v>87</v>
      </c>
      <c r="C37" t="s">
        <v>88</v>
      </c>
      <c r="D37" t="s">
        <v>64</v>
      </c>
      <c r="E37" t="s">
        <v>21</v>
      </c>
      <c r="F37" t="s">
        <v>368</v>
      </c>
      <c r="G37">
        <v>2015</v>
      </c>
      <c r="H37">
        <v>3542</v>
      </c>
    </row>
    <row r="38" spans="1:8" x14ac:dyDescent="0.15">
      <c r="A38" t="s">
        <v>86</v>
      </c>
      <c r="B38" t="s">
        <v>87</v>
      </c>
      <c r="C38" t="s">
        <v>88</v>
      </c>
      <c r="D38" t="s">
        <v>64</v>
      </c>
      <c r="E38" t="s">
        <v>21</v>
      </c>
      <c r="F38" t="s">
        <v>368</v>
      </c>
      <c r="G38">
        <v>2016</v>
      </c>
      <c r="H38">
        <v>3635</v>
      </c>
    </row>
    <row r="39" spans="1:8" x14ac:dyDescent="0.15">
      <c r="A39" t="s">
        <v>86</v>
      </c>
      <c r="B39" t="s">
        <v>87</v>
      </c>
      <c r="C39" t="s">
        <v>88</v>
      </c>
      <c r="D39" t="s">
        <v>64</v>
      </c>
      <c r="E39" t="s">
        <v>21</v>
      </c>
      <c r="F39" t="s">
        <v>368</v>
      </c>
      <c r="G39">
        <v>2017</v>
      </c>
      <c r="H39">
        <v>3622</v>
      </c>
    </row>
    <row r="40" spans="1:8" x14ac:dyDescent="0.15">
      <c r="A40" t="s">
        <v>86</v>
      </c>
      <c r="B40" t="s">
        <v>87</v>
      </c>
      <c r="C40" t="s">
        <v>88</v>
      </c>
      <c r="D40" t="s">
        <v>64</v>
      </c>
      <c r="E40" t="s">
        <v>21</v>
      </c>
      <c r="F40" t="s">
        <v>93</v>
      </c>
      <c r="G40">
        <v>2018</v>
      </c>
      <c r="H40">
        <v>3643</v>
      </c>
    </row>
    <row r="41" spans="1:8" x14ac:dyDescent="0.15">
      <c r="A41" t="s">
        <v>86</v>
      </c>
      <c r="B41" t="s">
        <v>87</v>
      </c>
      <c r="C41" t="s">
        <v>88</v>
      </c>
      <c r="D41" t="s">
        <v>64</v>
      </c>
      <c r="E41" t="s">
        <v>21</v>
      </c>
      <c r="F41" t="s">
        <v>93</v>
      </c>
      <c r="G41">
        <v>2019</v>
      </c>
      <c r="H41">
        <v>3641</v>
      </c>
    </row>
    <row r="42" spans="1:8" x14ac:dyDescent="0.15">
      <c r="A42" t="s">
        <v>86</v>
      </c>
      <c r="B42" t="s">
        <v>87</v>
      </c>
      <c r="C42" t="s">
        <v>88</v>
      </c>
      <c r="D42" t="s">
        <v>64</v>
      </c>
      <c r="E42" t="s">
        <v>21</v>
      </c>
      <c r="F42" t="s">
        <v>93</v>
      </c>
      <c r="G42">
        <v>2020</v>
      </c>
      <c r="H42">
        <v>3611</v>
      </c>
    </row>
    <row r="43" spans="1:8" x14ac:dyDescent="0.15">
      <c r="A43" t="s">
        <v>86</v>
      </c>
      <c r="B43" t="s">
        <v>87</v>
      </c>
      <c r="C43" t="s">
        <v>88</v>
      </c>
      <c r="D43" t="s">
        <v>64</v>
      </c>
      <c r="E43" t="s">
        <v>21</v>
      </c>
      <c r="F43" t="s">
        <v>93</v>
      </c>
      <c r="G43">
        <v>2021</v>
      </c>
      <c r="H43">
        <v>3595</v>
      </c>
    </row>
    <row r="44" spans="1:8" x14ac:dyDescent="0.15">
      <c r="A44" t="s">
        <v>86</v>
      </c>
      <c r="B44" t="s">
        <v>87</v>
      </c>
      <c r="C44" t="s">
        <v>88</v>
      </c>
      <c r="D44" t="s">
        <v>64</v>
      </c>
      <c r="E44" t="s">
        <v>21</v>
      </c>
      <c r="F44" t="s">
        <v>93</v>
      </c>
      <c r="G44">
        <v>2022</v>
      </c>
      <c r="H44">
        <v>3545</v>
      </c>
    </row>
    <row r="45" spans="1:8" x14ac:dyDescent="0.15">
      <c r="A45" t="s">
        <v>86</v>
      </c>
      <c r="B45" t="s">
        <v>87</v>
      </c>
      <c r="C45" t="s">
        <v>88</v>
      </c>
      <c r="D45" t="s">
        <v>64</v>
      </c>
      <c r="E45" t="s">
        <v>21</v>
      </c>
      <c r="F45" t="s">
        <v>93</v>
      </c>
      <c r="G45">
        <v>2023</v>
      </c>
      <c r="H45">
        <v>3508</v>
      </c>
    </row>
    <row r="46" spans="1:8" x14ac:dyDescent="0.15">
      <c r="A46" t="s">
        <v>86</v>
      </c>
      <c r="B46" t="s">
        <v>87</v>
      </c>
      <c r="C46" t="s">
        <v>88</v>
      </c>
      <c r="D46" t="s">
        <v>64</v>
      </c>
      <c r="E46" t="s">
        <v>21</v>
      </c>
      <c r="F46" t="s">
        <v>93</v>
      </c>
      <c r="G46">
        <v>2024</v>
      </c>
      <c r="H46">
        <v>3514</v>
      </c>
    </row>
    <row r="47" spans="1:8" x14ac:dyDescent="0.15">
      <c r="A47" t="s">
        <v>86</v>
      </c>
      <c r="B47" t="s">
        <v>87</v>
      </c>
      <c r="C47" t="s">
        <v>88</v>
      </c>
      <c r="D47" t="s">
        <v>64</v>
      </c>
      <c r="E47" t="s">
        <v>21</v>
      </c>
      <c r="F47" t="s">
        <v>93</v>
      </c>
      <c r="G47">
        <v>2025</v>
      </c>
      <c r="H47">
        <v>3566</v>
      </c>
    </row>
    <row r="48" spans="1:8" x14ac:dyDescent="0.15">
      <c r="A48" t="s">
        <v>86</v>
      </c>
      <c r="B48" t="s">
        <v>87</v>
      </c>
      <c r="C48" t="s">
        <v>88</v>
      </c>
      <c r="D48" t="s">
        <v>64</v>
      </c>
      <c r="E48" t="s">
        <v>21</v>
      </c>
      <c r="F48" t="s">
        <v>93</v>
      </c>
      <c r="G48">
        <v>2026</v>
      </c>
      <c r="H48">
        <v>3637</v>
      </c>
    </row>
    <row r="49" spans="1:8" x14ac:dyDescent="0.15">
      <c r="A49" t="s">
        <v>86</v>
      </c>
      <c r="B49" t="s">
        <v>87</v>
      </c>
      <c r="C49" t="s">
        <v>88</v>
      </c>
      <c r="D49" t="s">
        <v>64</v>
      </c>
      <c r="E49" t="s">
        <v>21</v>
      </c>
      <c r="F49" t="s">
        <v>93</v>
      </c>
      <c r="G49">
        <v>2027</v>
      </c>
      <c r="H49">
        <v>3707</v>
      </c>
    </row>
    <row r="50" spans="1:8" x14ac:dyDescent="0.15">
      <c r="A50" t="s">
        <v>86</v>
      </c>
      <c r="B50" t="s">
        <v>87</v>
      </c>
      <c r="C50" t="s">
        <v>88</v>
      </c>
      <c r="D50" t="s">
        <v>64</v>
      </c>
      <c r="E50" t="s">
        <v>21</v>
      </c>
      <c r="F50" t="s">
        <v>93</v>
      </c>
      <c r="G50">
        <v>2028</v>
      </c>
      <c r="H50">
        <v>3816</v>
      </c>
    </row>
    <row r="51" spans="1:8" x14ac:dyDescent="0.15">
      <c r="A51" t="s">
        <v>86</v>
      </c>
      <c r="B51" t="s">
        <v>87</v>
      </c>
      <c r="C51" t="s">
        <v>88</v>
      </c>
      <c r="D51" t="s">
        <v>64</v>
      </c>
      <c r="E51" t="s">
        <v>21</v>
      </c>
      <c r="F51" t="s">
        <v>93</v>
      </c>
      <c r="G51">
        <v>2029</v>
      </c>
      <c r="H51">
        <v>3937</v>
      </c>
    </row>
    <row r="52" spans="1:8" x14ac:dyDescent="0.15">
      <c r="A52" t="s">
        <v>86</v>
      </c>
      <c r="B52" t="s">
        <v>87</v>
      </c>
      <c r="C52" t="s">
        <v>88</v>
      </c>
      <c r="D52" t="s">
        <v>64</v>
      </c>
      <c r="E52" t="s">
        <v>21</v>
      </c>
      <c r="F52" t="s">
        <v>93</v>
      </c>
      <c r="G52">
        <v>2030</v>
      </c>
      <c r="H52">
        <v>4092</v>
      </c>
    </row>
    <row r="53" spans="1:8" x14ac:dyDescent="0.15">
      <c r="A53" t="s">
        <v>86</v>
      </c>
      <c r="B53" t="s">
        <v>87</v>
      </c>
      <c r="C53" t="s">
        <v>88</v>
      </c>
      <c r="D53" t="s">
        <v>64</v>
      </c>
      <c r="E53" t="s">
        <v>21</v>
      </c>
      <c r="F53" t="s">
        <v>93</v>
      </c>
      <c r="G53">
        <v>2031</v>
      </c>
      <c r="H53">
        <v>4215</v>
      </c>
    </row>
    <row r="54" spans="1:8" x14ac:dyDescent="0.15">
      <c r="A54" t="s">
        <v>86</v>
      </c>
      <c r="B54" t="s">
        <v>87</v>
      </c>
      <c r="C54" t="s">
        <v>88</v>
      </c>
      <c r="D54" t="s">
        <v>64</v>
      </c>
      <c r="E54" t="s">
        <v>21</v>
      </c>
      <c r="F54" t="s">
        <v>93</v>
      </c>
      <c r="G54">
        <v>2032</v>
      </c>
      <c r="H54">
        <v>4346</v>
      </c>
    </row>
    <row r="55" spans="1:8" x14ac:dyDescent="0.15">
      <c r="A55" t="s">
        <v>86</v>
      </c>
      <c r="B55" t="s">
        <v>87</v>
      </c>
      <c r="C55" t="s">
        <v>88</v>
      </c>
      <c r="D55" t="s">
        <v>64</v>
      </c>
      <c r="E55" t="s">
        <v>21</v>
      </c>
      <c r="F55" t="s">
        <v>93</v>
      </c>
      <c r="G55">
        <v>2033</v>
      </c>
      <c r="H55">
        <v>4439</v>
      </c>
    </row>
    <row r="56" spans="1:8" x14ac:dyDescent="0.15">
      <c r="A56" t="s">
        <v>86</v>
      </c>
      <c r="B56" t="s">
        <v>87</v>
      </c>
      <c r="C56" t="s">
        <v>88</v>
      </c>
      <c r="D56" t="s">
        <v>64</v>
      </c>
      <c r="E56" t="s">
        <v>21</v>
      </c>
      <c r="F56" t="s">
        <v>93</v>
      </c>
      <c r="G56">
        <v>2034</v>
      </c>
      <c r="H56">
        <v>4533</v>
      </c>
    </row>
    <row r="57" spans="1:8" x14ac:dyDescent="0.15">
      <c r="A57" t="s">
        <v>86</v>
      </c>
      <c r="B57" t="s">
        <v>87</v>
      </c>
      <c r="C57" t="s">
        <v>88</v>
      </c>
      <c r="D57" t="s">
        <v>64</v>
      </c>
      <c r="E57" t="s">
        <v>21</v>
      </c>
      <c r="F57" t="s">
        <v>93</v>
      </c>
      <c r="G57">
        <v>2035</v>
      </c>
      <c r="H57">
        <v>4594</v>
      </c>
    </row>
    <row r="58" spans="1:8" x14ac:dyDescent="0.15">
      <c r="A58" t="s">
        <v>86</v>
      </c>
      <c r="B58" t="s">
        <v>87</v>
      </c>
      <c r="C58" t="s">
        <v>88</v>
      </c>
      <c r="D58" t="s">
        <v>64</v>
      </c>
      <c r="E58" t="s">
        <v>21</v>
      </c>
      <c r="F58" t="s">
        <v>93</v>
      </c>
      <c r="G58">
        <v>2036</v>
      </c>
      <c r="H58">
        <v>4655</v>
      </c>
    </row>
    <row r="59" spans="1:8" x14ac:dyDescent="0.15">
      <c r="A59" t="s">
        <v>86</v>
      </c>
      <c r="B59" t="s">
        <v>87</v>
      </c>
      <c r="C59" t="s">
        <v>88</v>
      </c>
      <c r="D59" t="s">
        <v>64</v>
      </c>
      <c r="E59" t="s">
        <v>21</v>
      </c>
      <c r="F59" t="s">
        <v>93</v>
      </c>
      <c r="G59">
        <v>2037</v>
      </c>
      <c r="H59">
        <v>4729</v>
      </c>
    </row>
    <row r="60" spans="1:8" x14ac:dyDescent="0.15">
      <c r="A60" t="s">
        <v>86</v>
      </c>
      <c r="B60" t="s">
        <v>87</v>
      </c>
      <c r="C60" t="s">
        <v>88</v>
      </c>
      <c r="D60" t="s">
        <v>64</v>
      </c>
      <c r="E60" t="s">
        <v>21</v>
      </c>
      <c r="F60" t="s">
        <v>93</v>
      </c>
      <c r="G60">
        <v>2038</v>
      </c>
      <c r="H60">
        <v>4710</v>
      </c>
    </row>
    <row r="61" spans="1:8" x14ac:dyDescent="0.15">
      <c r="A61" t="s">
        <v>86</v>
      </c>
      <c r="B61" t="s">
        <v>87</v>
      </c>
      <c r="C61" t="s">
        <v>88</v>
      </c>
      <c r="D61" t="s">
        <v>64</v>
      </c>
      <c r="E61" t="s">
        <v>21</v>
      </c>
      <c r="F61" t="s">
        <v>93</v>
      </c>
      <c r="G61">
        <v>2039</v>
      </c>
      <c r="H61">
        <v>4682</v>
      </c>
    </row>
    <row r="62" spans="1:8" x14ac:dyDescent="0.15">
      <c r="A62" t="s">
        <v>86</v>
      </c>
      <c r="B62" t="s">
        <v>87</v>
      </c>
      <c r="C62" t="s">
        <v>88</v>
      </c>
      <c r="D62" t="s">
        <v>64</v>
      </c>
      <c r="E62" t="s">
        <v>21</v>
      </c>
      <c r="F62" t="s">
        <v>93</v>
      </c>
      <c r="G62">
        <v>2040</v>
      </c>
      <c r="H62">
        <v>4620</v>
      </c>
    </row>
    <row r="63" spans="1:8" x14ac:dyDescent="0.15">
      <c r="A63" t="s">
        <v>86</v>
      </c>
      <c r="B63" t="s">
        <v>87</v>
      </c>
      <c r="C63" t="s">
        <v>88</v>
      </c>
      <c r="D63" t="s">
        <v>64</v>
      </c>
      <c r="E63" t="s">
        <v>21</v>
      </c>
      <c r="F63" t="s">
        <v>93</v>
      </c>
      <c r="G63">
        <v>2041</v>
      </c>
      <c r="H63">
        <v>4563</v>
      </c>
    </row>
    <row r="64" spans="1:8" x14ac:dyDescent="0.15">
      <c r="A64" t="s">
        <v>86</v>
      </c>
      <c r="B64" t="s">
        <v>87</v>
      </c>
      <c r="C64" t="s">
        <v>88</v>
      </c>
      <c r="D64" t="s">
        <v>65</v>
      </c>
      <c r="E64" t="s">
        <v>1</v>
      </c>
      <c r="F64" t="s">
        <v>368</v>
      </c>
      <c r="G64">
        <v>2011</v>
      </c>
      <c r="H64">
        <v>2744</v>
      </c>
    </row>
    <row r="65" spans="1:8" x14ac:dyDescent="0.15">
      <c r="A65" t="s">
        <v>86</v>
      </c>
      <c r="B65" t="s">
        <v>87</v>
      </c>
      <c r="C65" t="s">
        <v>88</v>
      </c>
      <c r="D65" t="s">
        <v>65</v>
      </c>
      <c r="E65" t="s">
        <v>1</v>
      </c>
      <c r="F65" t="s">
        <v>368</v>
      </c>
      <c r="G65">
        <v>2012</v>
      </c>
      <c r="H65">
        <v>2719</v>
      </c>
    </row>
    <row r="66" spans="1:8" x14ac:dyDescent="0.15">
      <c r="A66" t="s">
        <v>86</v>
      </c>
      <c r="B66" t="s">
        <v>87</v>
      </c>
      <c r="C66" t="s">
        <v>88</v>
      </c>
      <c r="D66" t="s">
        <v>65</v>
      </c>
      <c r="E66" t="s">
        <v>1</v>
      </c>
      <c r="F66" t="s">
        <v>368</v>
      </c>
      <c r="G66">
        <v>2013</v>
      </c>
      <c r="H66">
        <v>2743</v>
      </c>
    </row>
    <row r="67" spans="1:8" x14ac:dyDescent="0.15">
      <c r="A67" t="s">
        <v>86</v>
      </c>
      <c r="B67" t="s">
        <v>87</v>
      </c>
      <c r="C67" t="s">
        <v>88</v>
      </c>
      <c r="D67" t="s">
        <v>65</v>
      </c>
      <c r="E67" t="s">
        <v>1</v>
      </c>
      <c r="F67" t="s">
        <v>368</v>
      </c>
      <c r="G67">
        <v>2014</v>
      </c>
      <c r="H67">
        <v>2806</v>
      </c>
    </row>
    <row r="68" spans="1:8" x14ac:dyDescent="0.15">
      <c r="A68" t="s">
        <v>86</v>
      </c>
      <c r="B68" t="s">
        <v>87</v>
      </c>
      <c r="C68" t="s">
        <v>88</v>
      </c>
      <c r="D68" t="s">
        <v>65</v>
      </c>
      <c r="E68" t="s">
        <v>1</v>
      </c>
      <c r="F68" t="s">
        <v>368</v>
      </c>
      <c r="G68">
        <v>2015</v>
      </c>
      <c r="H68">
        <v>2798</v>
      </c>
    </row>
    <row r="69" spans="1:8" x14ac:dyDescent="0.15">
      <c r="A69" t="s">
        <v>86</v>
      </c>
      <c r="B69" t="s">
        <v>87</v>
      </c>
      <c r="C69" t="s">
        <v>88</v>
      </c>
      <c r="D69" t="s">
        <v>65</v>
      </c>
      <c r="E69" t="s">
        <v>1</v>
      </c>
      <c r="F69" t="s">
        <v>368</v>
      </c>
      <c r="G69">
        <v>2016</v>
      </c>
      <c r="H69">
        <v>2743</v>
      </c>
    </row>
    <row r="70" spans="1:8" x14ac:dyDescent="0.15">
      <c r="A70" t="s">
        <v>86</v>
      </c>
      <c r="B70" t="s">
        <v>87</v>
      </c>
      <c r="C70" t="s">
        <v>88</v>
      </c>
      <c r="D70" t="s">
        <v>65</v>
      </c>
      <c r="E70" t="s">
        <v>1</v>
      </c>
      <c r="F70" t="s">
        <v>368</v>
      </c>
      <c r="G70">
        <v>2017</v>
      </c>
      <c r="H70">
        <v>2773</v>
      </c>
    </row>
    <row r="71" spans="1:8" x14ac:dyDescent="0.15">
      <c r="A71" t="s">
        <v>86</v>
      </c>
      <c r="B71" t="s">
        <v>87</v>
      </c>
      <c r="C71" t="s">
        <v>88</v>
      </c>
      <c r="D71" t="s">
        <v>65</v>
      </c>
      <c r="E71" t="s">
        <v>1</v>
      </c>
      <c r="F71" t="s">
        <v>93</v>
      </c>
      <c r="G71">
        <v>2018</v>
      </c>
      <c r="H71">
        <v>2797</v>
      </c>
    </row>
    <row r="72" spans="1:8" x14ac:dyDescent="0.15">
      <c r="A72" t="s">
        <v>86</v>
      </c>
      <c r="B72" t="s">
        <v>87</v>
      </c>
      <c r="C72" t="s">
        <v>88</v>
      </c>
      <c r="D72" t="s">
        <v>65</v>
      </c>
      <c r="E72" t="s">
        <v>1</v>
      </c>
      <c r="F72" t="s">
        <v>93</v>
      </c>
      <c r="G72">
        <v>2019</v>
      </c>
      <c r="H72">
        <v>2856</v>
      </c>
    </row>
    <row r="73" spans="1:8" x14ac:dyDescent="0.15">
      <c r="A73" t="s">
        <v>86</v>
      </c>
      <c r="B73" t="s">
        <v>87</v>
      </c>
      <c r="C73" t="s">
        <v>88</v>
      </c>
      <c r="D73" t="s">
        <v>65</v>
      </c>
      <c r="E73" t="s">
        <v>1</v>
      </c>
      <c r="F73" t="s">
        <v>93</v>
      </c>
      <c r="G73">
        <v>2020</v>
      </c>
      <c r="H73">
        <v>2893</v>
      </c>
    </row>
    <row r="74" spans="1:8" x14ac:dyDescent="0.15">
      <c r="A74" t="s">
        <v>86</v>
      </c>
      <c r="B74" t="s">
        <v>87</v>
      </c>
      <c r="C74" t="s">
        <v>88</v>
      </c>
      <c r="D74" t="s">
        <v>65</v>
      </c>
      <c r="E74" t="s">
        <v>1</v>
      </c>
      <c r="F74" t="s">
        <v>93</v>
      </c>
      <c r="G74">
        <v>2021</v>
      </c>
      <c r="H74">
        <v>2958</v>
      </c>
    </row>
    <row r="75" spans="1:8" x14ac:dyDescent="0.15">
      <c r="A75" t="s">
        <v>86</v>
      </c>
      <c r="B75" t="s">
        <v>87</v>
      </c>
      <c r="C75" t="s">
        <v>88</v>
      </c>
      <c r="D75" t="s">
        <v>65</v>
      </c>
      <c r="E75" t="s">
        <v>1</v>
      </c>
      <c r="F75" t="s">
        <v>93</v>
      </c>
      <c r="G75">
        <v>2022</v>
      </c>
      <c r="H75">
        <v>3162</v>
      </c>
    </row>
    <row r="76" spans="1:8" x14ac:dyDescent="0.15">
      <c r="A76" t="s">
        <v>86</v>
      </c>
      <c r="B76" t="s">
        <v>87</v>
      </c>
      <c r="C76" t="s">
        <v>88</v>
      </c>
      <c r="D76" t="s">
        <v>65</v>
      </c>
      <c r="E76" t="s">
        <v>1</v>
      </c>
      <c r="F76" t="s">
        <v>93</v>
      </c>
      <c r="G76">
        <v>2023</v>
      </c>
      <c r="H76">
        <v>3290</v>
      </c>
    </row>
    <row r="77" spans="1:8" x14ac:dyDescent="0.15">
      <c r="A77" t="s">
        <v>86</v>
      </c>
      <c r="B77" t="s">
        <v>87</v>
      </c>
      <c r="C77" t="s">
        <v>88</v>
      </c>
      <c r="D77" t="s">
        <v>65</v>
      </c>
      <c r="E77" t="s">
        <v>1</v>
      </c>
      <c r="F77" t="s">
        <v>93</v>
      </c>
      <c r="G77">
        <v>2024</v>
      </c>
      <c r="H77">
        <v>3388</v>
      </c>
    </row>
    <row r="78" spans="1:8" x14ac:dyDescent="0.15">
      <c r="A78" t="s">
        <v>86</v>
      </c>
      <c r="B78" t="s">
        <v>87</v>
      </c>
      <c r="C78" t="s">
        <v>88</v>
      </c>
      <c r="D78" t="s">
        <v>65</v>
      </c>
      <c r="E78" t="s">
        <v>1</v>
      </c>
      <c r="F78" t="s">
        <v>93</v>
      </c>
      <c r="G78">
        <v>2025</v>
      </c>
      <c r="H78">
        <v>3448</v>
      </c>
    </row>
    <row r="79" spans="1:8" x14ac:dyDescent="0.15">
      <c r="A79" t="s">
        <v>86</v>
      </c>
      <c r="B79" t="s">
        <v>87</v>
      </c>
      <c r="C79" t="s">
        <v>88</v>
      </c>
      <c r="D79" t="s">
        <v>65</v>
      </c>
      <c r="E79" t="s">
        <v>1</v>
      </c>
      <c r="F79" t="s">
        <v>93</v>
      </c>
      <c r="G79">
        <v>2026</v>
      </c>
      <c r="H79">
        <v>3512</v>
      </c>
    </row>
    <row r="80" spans="1:8" x14ac:dyDescent="0.15">
      <c r="A80" t="s">
        <v>86</v>
      </c>
      <c r="B80" t="s">
        <v>87</v>
      </c>
      <c r="C80" t="s">
        <v>88</v>
      </c>
      <c r="D80" t="s">
        <v>65</v>
      </c>
      <c r="E80" t="s">
        <v>1</v>
      </c>
      <c r="F80" t="s">
        <v>93</v>
      </c>
      <c r="G80">
        <v>2027</v>
      </c>
      <c r="H80">
        <v>3566</v>
      </c>
    </row>
    <row r="81" spans="1:8" x14ac:dyDescent="0.15">
      <c r="A81" t="s">
        <v>86</v>
      </c>
      <c r="B81" t="s">
        <v>87</v>
      </c>
      <c r="C81" t="s">
        <v>88</v>
      </c>
      <c r="D81" t="s">
        <v>65</v>
      </c>
      <c r="E81" t="s">
        <v>1</v>
      </c>
      <c r="F81" t="s">
        <v>93</v>
      </c>
      <c r="G81">
        <v>2028</v>
      </c>
      <c r="H81">
        <v>3581</v>
      </c>
    </row>
    <row r="82" spans="1:8" x14ac:dyDescent="0.15">
      <c r="A82" t="s">
        <v>86</v>
      </c>
      <c r="B82" t="s">
        <v>87</v>
      </c>
      <c r="C82" t="s">
        <v>88</v>
      </c>
      <c r="D82" t="s">
        <v>65</v>
      </c>
      <c r="E82" t="s">
        <v>1</v>
      </c>
      <c r="F82" t="s">
        <v>93</v>
      </c>
      <c r="G82">
        <v>2029</v>
      </c>
      <c r="H82">
        <v>3567</v>
      </c>
    </row>
    <row r="83" spans="1:8" x14ac:dyDescent="0.15">
      <c r="A83" t="s">
        <v>86</v>
      </c>
      <c r="B83" t="s">
        <v>87</v>
      </c>
      <c r="C83" t="s">
        <v>88</v>
      </c>
      <c r="D83" t="s">
        <v>65</v>
      </c>
      <c r="E83" t="s">
        <v>1</v>
      </c>
      <c r="F83" t="s">
        <v>93</v>
      </c>
      <c r="G83">
        <v>2030</v>
      </c>
      <c r="H83">
        <v>3589</v>
      </c>
    </row>
    <row r="84" spans="1:8" x14ac:dyDescent="0.15">
      <c r="A84" t="s">
        <v>86</v>
      </c>
      <c r="B84" t="s">
        <v>87</v>
      </c>
      <c r="C84" t="s">
        <v>88</v>
      </c>
      <c r="D84" t="s">
        <v>65</v>
      </c>
      <c r="E84" t="s">
        <v>1</v>
      </c>
      <c r="F84" t="s">
        <v>93</v>
      </c>
      <c r="G84">
        <v>2031</v>
      </c>
      <c r="H84">
        <v>3587</v>
      </c>
    </row>
    <row r="85" spans="1:8" x14ac:dyDescent="0.15">
      <c r="A85" t="s">
        <v>86</v>
      </c>
      <c r="B85" t="s">
        <v>87</v>
      </c>
      <c r="C85" t="s">
        <v>88</v>
      </c>
      <c r="D85" t="s">
        <v>65</v>
      </c>
      <c r="E85" t="s">
        <v>1</v>
      </c>
      <c r="F85" t="s">
        <v>93</v>
      </c>
      <c r="G85">
        <v>2032</v>
      </c>
      <c r="H85">
        <v>3515</v>
      </c>
    </row>
    <row r="86" spans="1:8" x14ac:dyDescent="0.15">
      <c r="A86" t="s">
        <v>86</v>
      </c>
      <c r="B86" t="s">
        <v>87</v>
      </c>
      <c r="C86" t="s">
        <v>88</v>
      </c>
      <c r="D86" t="s">
        <v>65</v>
      </c>
      <c r="E86" t="s">
        <v>1</v>
      </c>
      <c r="F86" t="s">
        <v>93</v>
      </c>
      <c r="G86">
        <v>2033</v>
      </c>
      <c r="H86">
        <v>3515</v>
      </c>
    </row>
    <row r="87" spans="1:8" x14ac:dyDescent="0.15">
      <c r="A87" t="s">
        <v>86</v>
      </c>
      <c r="B87" t="s">
        <v>87</v>
      </c>
      <c r="C87" t="s">
        <v>88</v>
      </c>
      <c r="D87" t="s">
        <v>65</v>
      </c>
      <c r="E87" t="s">
        <v>1</v>
      </c>
      <c r="F87" t="s">
        <v>93</v>
      </c>
      <c r="G87">
        <v>2034</v>
      </c>
      <c r="H87">
        <v>3518</v>
      </c>
    </row>
    <row r="88" spans="1:8" x14ac:dyDescent="0.15">
      <c r="A88" t="s">
        <v>86</v>
      </c>
      <c r="B88" t="s">
        <v>87</v>
      </c>
      <c r="C88" t="s">
        <v>88</v>
      </c>
      <c r="D88" t="s">
        <v>65</v>
      </c>
      <c r="E88" t="s">
        <v>1</v>
      </c>
      <c r="F88" t="s">
        <v>93</v>
      </c>
      <c r="G88">
        <v>2035</v>
      </c>
      <c r="H88">
        <v>3578</v>
      </c>
    </row>
    <row r="89" spans="1:8" x14ac:dyDescent="0.15">
      <c r="A89" t="s">
        <v>86</v>
      </c>
      <c r="B89" t="s">
        <v>87</v>
      </c>
      <c r="C89" t="s">
        <v>88</v>
      </c>
      <c r="D89" t="s">
        <v>65</v>
      </c>
      <c r="E89" t="s">
        <v>1</v>
      </c>
      <c r="F89" t="s">
        <v>93</v>
      </c>
      <c r="G89">
        <v>2036</v>
      </c>
      <c r="H89">
        <v>3655</v>
      </c>
    </row>
    <row r="90" spans="1:8" x14ac:dyDescent="0.15">
      <c r="A90" t="s">
        <v>86</v>
      </c>
      <c r="B90" t="s">
        <v>87</v>
      </c>
      <c r="C90" t="s">
        <v>88</v>
      </c>
      <c r="D90" t="s">
        <v>65</v>
      </c>
      <c r="E90" t="s">
        <v>1</v>
      </c>
      <c r="F90" t="s">
        <v>93</v>
      </c>
      <c r="G90">
        <v>2037</v>
      </c>
      <c r="H90">
        <v>3760</v>
      </c>
    </row>
    <row r="91" spans="1:8" x14ac:dyDescent="0.15">
      <c r="A91" t="s">
        <v>86</v>
      </c>
      <c r="B91" t="s">
        <v>87</v>
      </c>
      <c r="C91" t="s">
        <v>88</v>
      </c>
      <c r="D91" t="s">
        <v>65</v>
      </c>
      <c r="E91" t="s">
        <v>1</v>
      </c>
      <c r="F91" t="s">
        <v>93</v>
      </c>
      <c r="G91">
        <v>2038</v>
      </c>
      <c r="H91">
        <v>3867</v>
      </c>
    </row>
    <row r="92" spans="1:8" x14ac:dyDescent="0.15">
      <c r="A92" t="s">
        <v>86</v>
      </c>
      <c r="B92" t="s">
        <v>87</v>
      </c>
      <c r="C92" t="s">
        <v>88</v>
      </c>
      <c r="D92" t="s">
        <v>65</v>
      </c>
      <c r="E92" t="s">
        <v>1</v>
      </c>
      <c r="F92" t="s">
        <v>93</v>
      </c>
      <c r="G92">
        <v>2039</v>
      </c>
      <c r="H92">
        <v>3997</v>
      </c>
    </row>
    <row r="93" spans="1:8" x14ac:dyDescent="0.15">
      <c r="A93" t="s">
        <v>86</v>
      </c>
      <c r="B93" t="s">
        <v>87</v>
      </c>
      <c r="C93" t="s">
        <v>88</v>
      </c>
      <c r="D93" t="s">
        <v>65</v>
      </c>
      <c r="E93" t="s">
        <v>1</v>
      </c>
      <c r="F93" t="s">
        <v>93</v>
      </c>
      <c r="G93">
        <v>2040</v>
      </c>
      <c r="H93">
        <v>4113</v>
      </c>
    </row>
    <row r="94" spans="1:8" x14ac:dyDescent="0.15">
      <c r="A94" t="s">
        <v>86</v>
      </c>
      <c r="B94" t="s">
        <v>87</v>
      </c>
      <c r="C94" t="s">
        <v>88</v>
      </c>
      <c r="D94" t="s">
        <v>65</v>
      </c>
      <c r="E94" t="s">
        <v>1</v>
      </c>
      <c r="F94" t="s">
        <v>93</v>
      </c>
      <c r="G94">
        <v>2041</v>
      </c>
      <c r="H94">
        <v>4236</v>
      </c>
    </row>
    <row r="95" spans="1:8" x14ac:dyDescent="0.15">
      <c r="A95" t="s">
        <v>86</v>
      </c>
      <c r="B95" t="s">
        <v>87</v>
      </c>
      <c r="C95" t="s">
        <v>88</v>
      </c>
      <c r="D95" t="s">
        <v>65</v>
      </c>
      <c r="E95" t="s">
        <v>21</v>
      </c>
      <c r="F95" t="s">
        <v>368</v>
      </c>
      <c r="G95">
        <v>2011</v>
      </c>
      <c r="H95">
        <v>1967</v>
      </c>
    </row>
    <row r="96" spans="1:8" x14ac:dyDescent="0.15">
      <c r="A96" t="s">
        <v>86</v>
      </c>
      <c r="B96" t="s">
        <v>87</v>
      </c>
      <c r="C96" t="s">
        <v>88</v>
      </c>
      <c r="D96" t="s">
        <v>65</v>
      </c>
      <c r="E96" t="s">
        <v>21</v>
      </c>
      <c r="F96" t="s">
        <v>368</v>
      </c>
      <c r="G96">
        <v>2012</v>
      </c>
      <c r="H96">
        <v>2028</v>
      </c>
    </row>
    <row r="97" spans="1:8" x14ac:dyDescent="0.15">
      <c r="A97" t="s">
        <v>86</v>
      </c>
      <c r="B97" t="s">
        <v>87</v>
      </c>
      <c r="C97" t="s">
        <v>88</v>
      </c>
      <c r="D97" t="s">
        <v>65</v>
      </c>
      <c r="E97" t="s">
        <v>21</v>
      </c>
      <c r="F97" t="s">
        <v>368</v>
      </c>
      <c r="G97">
        <v>2013</v>
      </c>
      <c r="H97">
        <v>2026</v>
      </c>
    </row>
    <row r="98" spans="1:8" x14ac:dyDescent="0.15">
      <c r="A98" t="s">
        <v>86</v>
      </c>
      <c r="B98" t="s">
        <v>87</v>
      </c>
      <c r="C98" t="s">
        <v>88</v>
      </c>
      <c r="D98" t="s">
        <v>65</v>
      </c>
      <c r="E98" t="s">
        <v>21</v>
      </c>
      <c r="F98" t="s">
        <v>368</v>
      </c>
      <c r="G98">
        <v>2014</v>
      </c>
      <c r="H98">
        <v>2048</v>
      </c>
    </row>
    <row r="99" spans="1:8" x14ac:dyDescent="0.15">
      <c r="A99" t="s">
        <v>86</v>
      </c>
      <c r="B99" t="s">
        <v>87</v>
      </c>
      <c r="C99" t="s">
        <v>88</v>
      </c>
      <c r="D99" t="s">
        <v>65</v>
      </c>
      <c r="E99" t="s">
        <v>21</v>
      </c>
      <c r="F99" t="s">
        <v>368</v>
      </c>
      <c r="G99">
        <v>2015</v>
      </c>
      <c r="H99">
        <v>2131</v>
      </c>
    </row>
    <row r="100" spans="1:8" x14ac:dyDescent="0.15">
      <c r="A100" t="s">
        <v>86</v>
      </c>
      <c r="B100" t="s">
        <v>87</v>
      </c>
      <c r="C100" t="s">
        <v>88</v>
      </c>
      <c r="D100" t="s">
        <v>65</v>
      </c>
      <c r="E100" t="s">
        <v>21</v>
      </c>
      <c r="F100" t="s">
        <v>368</v>
      </c>
      <c r="G100">
        <v>2016</v>
      </c>
      <c r="H100">
        <v>2090</v>
      </c>
    </row>
    <row r="101" spans="1:8" x14ac:dyDescent="0.15">
      <c r="A101" t="s">
        <v>86</v>
      </c>
      <c r="B101" t="s">
        <v>87</v>
      </c>
      <c r="C101" t="s">
        <v>88</v>
      </c>
      <c r="D101" t="s">
        <v>65</v>
      </c>
      <c r="E101" t="s">
        <v>21</v>
      </c>
      <c r="F101" t="s">
        <v>368</v>
      </c>
      <c r="G101">
        <v>2017</v>
      </c>
      <c r="H101">
        <v>2101</v>
      </c>
    </row>
    <row r="102" spans="1:8" x14ac:dyDescent="0.15">
      <c r="A102" t="s">
        <v>86</v>
      </c>
      <c r="B102" t="s">
        <v>87</v>
      </c>
      <c r="C102" t="s">
        <v>88</v>
      </c>
      <c r="D102" t="s">
        <v>65</v>
      </c>
      <c r="E102" t="s">
        <v>21</v>
      </c>
      <c r="F102" t="s">
        <v>93</v>
      </c>
      <c r="G102">
        <v>2018</v>
      </c>
      <c r="H102">
        <v>2238</v>
      </c>
    </row>
    <row r="103" spans="1:8" x14ac:dyDescent="0.15">
      <c r="A103" t="s">
        <v>86</v>
      </c>
      <c r="B103" t="s">
        <v>87</v>
      </c>
      <c r="C103" t="s">
        <v>88</v>
      </c>
      <c r="D103" t="s">
        <v>65</v>
      </c>
      <c r="E103" t="s">
        <v>21</v>
      </c>
      <c r="F103" t="s">
        <v>93</v>
      </c>
      <c r="G103">
        <v>2019</v>
      </c>
      <c r="H103">
        <v>2344</v>
      </c>
    </row>
    <row r="104" spans="1:8" x14ac:dyDescent="0.15">
      <c r="A104" t="s">
        <v>86</v>
      </c>
      <c r="B104" t="s">
        <v>87</v>
      </c>
      <c r="C104" t="s">
        <v>88</v>
      </c>
      <c r="D104" t="s">
        <v>65</v>
      </c>
      <c r="E104" t="s">
        <v>21</v>
      </c>
      <c r="F104" t="s">
        <v>93</v>
      </c>
      <c r="G104">
        <v>2020</v>
      </c>
      <c r="H104">
        <v>2437</v>
      </c>
    </row>
    <row r="105" spans="1:8" x14ac:dyDescent="0.15">
      <c r="A105" t="s">
        <v>86</v>
      </c>
      <c r="B105" t="s">
        <v>87</v>
      </c>
      <c r="C105" t="s">
        <v>88</v>
      </c>
      <c r="D105" t="s">
        <v>65</v>
      </c>
      <c r="E105" t="s">
        <v>21</v>
      </c>
      <c r="F105" t="s">
        <v>93</v>
      </c>
      <c r="G105">
        <v>2021</v>
      </c>
      <c r="H105">
        <v>2508</v>
      </c>
    </row>
    <row r="106" spans="1:8" x14ac:dyDescent="0.15">
      <c r="A106" t="s">
        <v>86</v>
      </c>
      <c r="B106" t="s">
        <v>87</v>
      </c>
      <c r="C106" t="s">
        <v>88</v>
      </c>
      <c r="D106" t="s">
        <v>65</v>
      </c>
      <c r="E106" t="s">
        <v>21</v>
      </c>
      <c r="F106" t="s">
        <v>93</v>
      </c>
      <c r="G106">
        <v>2022</v>
      </c>
      <c r="H106">
        <v>2641</v>
      </c>
    </row>
    <row r="107" spans="1:8" x14ac:dyDescent="0.15">
      <c r="A107" t="s">
        <v>86</v>
      </c>
      <c r="B107" t="s">
        <v>87</v>
      </c>
      <c r="C107" t="s">
        <v>88</v>
      </c>
      <c r="D107" t="s">
        <v>65</v>
      </c>
      <c r="E107" t="s">
        <v>21</v>
      </c>
      <c r="F107" t="s">
        <v>93</v>
      </c>
      <c r="G107">
        <v>2023</v>
      </c>
      <c r="H107">
        <v>2764</v>
      </c>
    </row>
    <row r="108" spans="1:8" x14ac:dyDescent="0.15">
      <c r="A108" t="s">
        <v>86</v>
      </c>
      <c r="B108" t="s">
        <v>87</v>
      </c>
      <c r="C108" t="s">
        <v>88</v>
      </c>
      <c r="D108" t="s">
        <v>65</v>
      </c>
      <c r="E108" t="s">
        <v>21</v>
      </c>
      <c r="F108" t="s">
        <v>93</v>
      </c>
      <c r="G108">
        <v>2024</v>
      </c>
      <c r="H108">
        <v>2861</v>
      </c>
    </row>
    <row r="109" spans="1:8" x14ac:dyDescent="0.15">
      <c r="A109" t="s">
        <v>86</v>
      </c>
      <c r="B109" t="s">
        <v>87</v>
      </c>
      <c r="C109" t="s">
        <v>88</v>
      </c>
      <c r="D109" t="s">
        <v>65</v>
      </c>
      <c r="E109" t="s">
        <v>21</v>
      </c>
      <c r="F109" t="s">
        <v>93</v>
      </c>
      <c r="G109">
        <v>2025</v>
      </c>
      <c r="H109">
        <v>2880</v>
      </c>
    </row>
    <row r="110" spans="1:8" x14ac:dyDescent="0.15">
      <c r="A110" t="s">
        <v>86</v>
      </c>
      <c r="B110" t="s">
        <v>87</v>
      </c>
      <c r="C110" t="s">
        <v>88</v>
      </c>
      <c r="D110" t="s">
        <v>65</v>
      </c>
      <c r="E110" t="s">
        <v>21</v>
      </c>
      <c r="F110" t="s">
        <v>93</v>
      </c>
      <c r="G110">
        <v>2026</v>
      </c>
      <c r="H110">
        <v>2959</v>
      </c>
    </row>
    <row r="111" spans="1:8" x14ac:dyDescent="0.15">
      <c r="A111" t="s">
        <v>86</v>
      </c>
      <c r="B111" t="s">
        <v>87</v>
      </c>
      <c r="C111" t="s">
        <v>88</v>
      </c>
      <c r="D111" t="s">
        <v>65</v>
      </c>
      <c r="E111" t="s">
        <v>21</v>
      </c>
      <c r="F111" t="s">
        <v>93</v>
      </c>
      <c r="G111">
        <v>2027</v>
      </c>
      <c r="H111">
        <v>2979</v>
      </c>
    </row>
    <row r="112" spans="1:8" x14ac:dyDescent="0.15">
      <c r="A112" t="s">
        <v>86</v>
      </c>
      <c r="B112" t="s">
        <v>87</v>
      </c>
      <c r="C112" t="s">
        <v>88</v>
      </c>
      <c r="D112" t="s">
        <v>65</v>
      </c>
      <c r="E112" t="s">
        <v>21</v>
      </c>
      <c r="F112" t="s">
        <v>93</v>
      </c>
      <c r="G112">
        <v>2028</v>
      </c>
      <c r="H112">
        <v>2992</v>
      </c>
    </row>
    <row r="113" spans="1:8" x14ac:dyDescent="0.15">
      <c r="A113" t="s">
        <v>86</v>
      </c>
      <c r="B113" t="s">
        <v>87</v>
      </c>
      <c r="C113" t="s">
        <v>88</v>
      </c>
      <c r="D113" t="s">
        <v>65</v>
      </c>
      <c r="E113" t="s">
        <v>21</v>
      </c>
      <c r="F113" t="s">
        <v>93</v>
      </c>
      <c r="G113">
        <v>2029</v>
      </c>
      <c r="H113">
        <v>3003</v>
      </c>
    </row>
    <row r="114" spans="1:8" x14ac:dyDescent="0.15">
      <c r="A114" t="s">
        <v>86</v>
      </c>
      <c r="B114" t="s">
        <v>87</v>
      </c>
      <c r="C114" t="s">
        <v>88</v>
      </c>
      <c r="D114" t="s">
        <v>65</v>
      </c>
      <c r="E114" t="s">
        <v>21</v>
      </c>
      <c r="F114" t="s">
        <v>93</v>
      </c>
      <c r="G114">
        <v>2030</v>
      </c>
      <c r="H114">
        <v>2998</v>
      </c>
    </row>
    <row r="115" spans="1:8" x14ac:dyDescent="0.15">
      <c r="A115" t="s">
        <v>86</v>
      </c>
      <c r="B115" t="s">
        <v>87</v>
      </c>
      <c r="C115" t="s">
        <v>88</v>
      </c>
      <c r="D115" t="s">
        <v>65</v>
      </c>
      <c r="E115" t="s">
        <v>21</v>
      </c>
      <c r="F115" t="s">
        <v>93</v>
      </c>
      <c r="G115">
        <v>2031</v>
      </c>
      <c r="H115">
        <v>3000</v>
      </c>
    </row>
    <row r="116" spans="1:8" x14ac:dyDescent="0.15">
      <c r="A116" t="s">
        <v>86</v>
      </c>
      <c r="B116" t="s">
        <v>87</v>
      </c>
      <c r="C116" t="s">
        <v>88</v>
      </c>
      <c r="D116" t="s">
        <v>65</v>
      </c>
      <c r="E116" t="s">
        <v>21</v>
      </c>
      <c r="F116" t="s">
        <v>93</v>
      </c>
      <c r="G116">
        <v>2032</v>
      </c>
      <c r="H116">
        <v>2975</v>
      </c>
    </row>
    <row r="117" spans="1:8" x14ac:dyDescent="0.15">
      <c r="A117" t="s">
        <v>86</v>
      </c>
      <c r="B117" t="s">
        <v>87</v>
      </c>
      <c r="C117" t="s">
        <v>88</v>
      </c>
      <c r="D117" t="s">
        <v>65</v>
      </c>
      <c r="E117" t="s">
        <v>21</v>
      </c>
      <c r="F117" t="s">
        <v>93</v>
      </c>
      <c r="G117">
        <v>2033</v>
      </c>
      <c r="H117">
        <v>2970</v>
      </c>
    </row>
    <row r="118" spans="1:8" x14ac:dyDescent="0.15">
      <c r="A118" t="s">
        <v>86</v>
      </c>
      <c r="B118" t="s">
        <v>87</v>
      </c>
      <c r="C118" t="s">
        <v>88</v>
      </c>
      <c r="D118" t="s">
        <v>65</v>
      </c>
      <c r="E118" t="s">
        <v>21</v>
      </c>
      <c r="F118" t="s">
        <v>93</v>
      </c>
      <c r="G118">
        <v>2034</v>
      </c>
      <c r="H118">
        <v>2993</v>
      </c>
    </row>
    <row r="119" spans="1:8" x14ac:dyDescent="0.15">
      <c r="A119" t="s">
        <v>86</v>
      </c>
      <c r="B119" t="s">
        <v>87</v>
      </c>
      <c r="C119" t="s">
        <v>88</v>
      </c>
      <c r="D119" t="s">
        <v>65</v>
      </c>
      <c r="E119" t="s">
        <v>21</v>
      </c>
      <c r="F119" t="s">
        <v>93</v>
      </c>
      <c r="G119">
        <v>2035</v>
      </c>
      <c r="H119">
        <v>3054</v>
      </c>
    </row>
    <row r="120" spans="1:8" x14ac:dyDescent="0.15">
      <c r="A120" t="s">
        <v>86</v>
      </c>
      <c r="B120" t="s">
        <v>87</v>
      </c>
      <c r="C120" t="s">
        <v>88</v>
      </c>
      <c r="D120" t="s">
        <v>65</v>
      </c>
      <c r="E120" t="s">
        <v>21</v>
      </c>
      <c r="F120" t="s">
        <v>93</v>
      </c>
      <c r="G120">
        <v>2036</v>
      </c>
      <c r="H120">
        <v>3131</v>
      </c>
    </row>
    <row r="121" spans="1:8" x14ac:dyDescent="0.15">
      <c r="A121" t="s">
        <v>86</v>
      </c>
      <c r="B121" t="s">
        <v>87</v>
      </c>
      <c r="C121" t="s">
        <v>88</v>
      </c>
      <c r="D121" t="s">
        <v>65</v>
      </c>
      <c r="E121" t="s">
        <v>21</v>
      </c>
      <c r="F121" t="s">
        <v>93</v>
      </c>
      <c r="G121">
        <v>2037</v>
      </c>
      <c r="H121">
        <v>3208</v>
      </c>
    </row>
    <row r="122" spans="1:8" x14ac:dyDescent="0.15">
      <c r="A122" t="s">
        <v>86</v>
      </c>
      <c r="B122" t="s">
        <v>87</v>
      </c>
      <c r="C122" t="s">
        <v>88</v>
      </c>
      <c r="D122" t="s">
        <v>65</v>
      </c>
      <c r="E122" t="s">
        <v>21</v>
      </c>
      <c r="F122" t="s">
        <v>93</v>
      </c>
      <c r="G122">
        <v>2038</v>
      </c>
      <c r="H122">
        <v>3313</v>
      </c>
    </row>
    <row r="123" spans="1:8" x14ac:dyDescent="0.15">
      <c r="A123" t="s">
        <v>86</v>
      </c>
      <c r="B123" t="s">
        <v>87</v>
      </c>
      <c r="C123" t="s">
        <v>88</v>
      </c>
      <c r="D123" t="s">
        <v>65</v>
      </c>
      <c r="E123" t="s">
        <v>21</v>
      </c>
      <c r="F123" t="s">
        <v>93</v>
      </c>
      <c r="G123">
        <v>2039</v>
      </c>
      <c r="H123">
        <v>3432</v>
      </c>
    </row>
    <row r="124" spans="1:8" x14ac:dyDescent="0.15">
      <c r="A124" t="s">
        <v>86</v>
      </c>
      <c r="B124" t="s">
        <v>87</v>
      </c>
      <c r="C124" t="s">
        <v>88</v>
      </c>
      <c r="D124" t="s">
        <v>65</v>
      </c>
      <c r="E124" t="s">
        <v>21</v>
      </c>
      <c r="F124" t="s">
        <v>93</v>
      </c>
      <c r="G124">
        <v>2040</v>
      </c>
      <c r="H124">
        <v>3575</v>
      </c>
    </row>
    <row r="125" spans="1:8" x14ac:dyDescent="0.15">
      <c r="A125" t="s">
        <v>86</v>
      </c>
      <c r="B125" t="s">
        <v>87</v>
      </c>
      <c r="C125" t="s">
        <v>88</v>
      </c>
      <c r="D125" t="s">
        <v>65</v>
      </c>
      <c r="E125" t="s">
        <v>21</v>
      </c>
      <c r="F125" t="s">
        <v>93</v>
      </c>
      <c r="G125">
        <v>2041</v>
      </c>
      <c r="H125">
        <v>3690</v>
      </c>
    </row>
    <row r="126" spans="1:8" x14ac:dyDescent="0.15">
      <c r="A126" t="s">
        <v>86</v>
      </c>
      <c r="B126" t="s">
        <v>87</v>
      </c>
      <c r="C126" t="s">
        <v>88</v>
      </c>
      <c r="D126" t="s">
        <v>66</v>
      </c>
      <c r="E126" t="s">
        <v>1</v>
      </c>
      <c r="F126" t="s">
        <v>368</v>
      </c>
      <c r="G126">
        <v>2011</v>
      </c>
      <c r="H126">
        <v>1369</v>
      </c>
    </row>
    <row r="127" spans="1:8" x14ac:dyDescent="0.15">
      <c r="A127" t="s">
        <v>86</v>
      </c>
      <c r="B127" t="s">
        <v>87</v>
      </c>
      <c r="C127" t="s">
        <v>88</v>
      </c>
      <c r="D127" t="s">
        <v>66</v>
      </c>
      <c r="E127" t="s">
        <v>1</v>
      </c>
      <c r="F127" t="s">
        <v>368</v>
      </c>
      <c r="G127">
        <v>2012</v>
      </c>
      <c r="H127">
        <v>1348</v>
      </c>
    </row>
    <row r="128" spans="1:8" x14ac:dyDescent="0.15">
      <c r="A128" t="s">
        <v>86</v>
      </c>
      <c r="B128" t="s">
        <v>87</v>
      </c>
      <c r="C128" t="s">
        <v>88</v>
      </c>
      <c r="D128" t="s">
        <v>66</v>
      </c>
      <c r="E128" t="s">
        <v>1</v>
      </c>
      <c r="F128" t="s">
        <v>368</v>
      </c>
      <c r="G128">
        <v>2013</v>
      </c>
      <c r="H128">
        <v>1347</v>
      </c>
    </row>
    <row r="129" spans="1:8" x14ac:dyDescent="0.15">
      <c r="A129" t="s">
        <v>86</v>
      </c>
      <c r="B129" t="s">
        <v>87</v>
      </c>
      <c r="C129" t="s">
        <v>88</v>
      </c>
      <c r="D129" t="s">
        <v>66</v>
      </c>
      <c r="E129" t="s">
        <v>1</v>
      </c>
      <c r="F129" t="s">
        <v>368</v>
      </c>
      <c r="G129">
        <v>2014</v>
      </c>
      <c r="H129">
        <v>1368</v>
      </c>
    </row>
    <row r="130" spans="1:8" x14ac:dyDescent="0.15">
      <c r="A130" t="s">
        <v>86</v>
      </c>
      <c r="B130" t="s">
        <v>87</v>
      </c>
      <c r="C130" t="s">
        <v>88</v>
      </c>
      <c r="D130" t="s">
        <v>66</v>
      </c>
      <c r="E130" t="s">
        <v>1</v>
      </c>
      <c r="F130" t="s">
        <v>368</v>
      </c>
      <c r="G130">
        <v>2015</v>
      </c>
      <c r="H130">
        <v>1350</v>
      </c>
    </row>
    <row r="131" spans="1:8" x14ac:dyDescent="0.15">
      <c r="A131" t="s">
        <v>86</v>
      </c>
      <c r="B131" t="s">
        <v>87</v>
      </c>
      <c r="C131" t="s">
        <v>88</v>
      </c>
      <c r="D131" t="s">
        <v>66</v>
      </c>
      <c r="E131" t="s">
        <v>1</v>
      </c>
      <c r="F131" t="s">
        <v>368</v>
      </c>
      <c r="G131">
        <v>2016</v>
      </c>
      <c r="H131">
        <v>1326</v>
      </c>
    </row>
    <row r="132" spans="1:8" x14ac:dyDescent="0.15">
      <c r="A132" t="s">
        <v>86</v>
      </c>
      <c r="B132" t="s">
        <v>87</v>
      </c>
      <c r="C132" t="s">
        <v>88</v>
      </c>
      <c r="D132" t="s">
        <v>66</v>
      </c>
      <c r="E132" t="s">
        <v>1</v>
      </c>
      <c r="F132" t="s">
        <v>368</v>
      </c>
      <c r="G132">
        <v>2017</v>
      </c>
      <c r="H132">
        <v>1323</v>
      </c>
    </row>
    <row r="133" spans="1:8" x14ac:dyDescent="0.15">
      <c r="A133" t="s">
        <v>86</v>
      </c>
      <c r="B133" t="s">
        <v>87</v>
      </c>
      <c r="C133" t="s">
        <v>88</v>
      </c>
      <c r="D133" t="s">
        <v>66</v>
      </c>
      <c r="E133" t="s">
        <v>1</v>
      </c>
      <c r="F133" t="s">
        <v>93</v>
      </c>
      <c r="G133">
        <v>2018</v>
      </c>
      <c r="H133">
        <v>1296</v>
      </c>
    </row>
    <row r="134" spans="1:8" x14ac:dyDescent="0.15">
      <c r="A134" t="s">
        <v>86</v>
      </c>
      <c r="B134" t="s">
        <v>87</v>
      </c>
      <c r="C134" t="s">
        <v>88</v>
      </c>
      <c r="D134" t="s">
        <v>66</v>
      </c>
      <c r="E134" t="s">
        <v>1</v>
      </c>
      <c r="F134" t="s">
        <v>93</v>
      </c>
      <c r="G134">
        <v>2019</v>
      </c>
      <c r="H134">
        <v>1292</v>
      </c>
    </row>
    <row r="135" spans="1:8" x14ac:dyDescent="0.15">
      <c r="A135" t="s">
        <v>86</v>
      </c>
      <c r="B135" t="s">
        <v>87</v>
      </c>
      <c r="C135" t="s">
        <v>88</v>
      </c>
      <c r="D135" t="s">
        <v>66</v>
      </c>
      <c r="E135" t="s">
        <v>1</v>
      </c>
      <c r="F135" t="s">
        <v>93</v>
      </c>
      <c r="G135">
        <v>2020</v>
      </c>
      <c r="H135">
        <v>1299</v>
      </c>
    </row>
    <row r="136" spans="1:8" x14ac:dyDescent="0.15">
      <c r="A136" t="s">
        <v>86</v>
      </c>
      <c r="B136" t="s">
        <v>87</v>
      </c>
      <c r="C136" t="s">
        <v>88</v>
      </c>
      <c r="D136" t="s">
        <v>66</v>
      </c>
      <c r="E136" t="s">
        <v>1</v>
      </c>
      <c r="F136" t="s">
        <v>93</v>
      </c>
      <c r="G136">
        <v>2021</v>
      </c>
      <c r="H136">
        <v>1303</v>
      </c>
    </row>
    <row r="137" spans="1:8" x14ac:dyDescent="0.15">
      <c r="A137" t="s">
        <v>86</v>
      </c>
      <c r="B137" t="s">
        <v>87</v>
      </c>
      <c r="C137" t="s">
        <v>88</v>
      </c>
      <c r="D137" t="s">
        <v>66</v>
      </c>
      <c r="E137" t="s">
        <v>1</v>
      </c>
      <c r="F137" t="s">
        <v>93</v>
      </c>
      <c r="G137">
        <v>2022</v>
      </c>
      <c r="H137">
        <v>1307</v>
      </c>
    </row>
    <row r="138" spans="1:8" x14ac:dyDescent="0.15">
      <c r="A138" t="s">
        <v>86</v>
      </c>
      <c r="B138" t="s">
        <v>87</v>
      </c>
      <c r="C138" t="s">
        <v>88</v>
      </c>
      <c r="D138" t="s">
        <v>66</v>
      </c>
      <c r="E138" t="s">
        <v>1</v>
      </c>
      <c r="F138" t="s">
        <v>93</v>
      </c>
      <c r="G138">
        <v>2023</v>
      </c>
      <c r="H138">
        <v>1328</v>
      </c>
    </row>
    <row r="139" spans="1:8" x14ac:dyDescent="0.15">
      <c r="A139" t="s">
        <v>86</v>
      </c>
      <c r="B139" t="s">
        <v>87</v>
      </c>
      <c r="C139" t="s">
        <v>88</v>
      </c>
      <c r="D139" t="s">
        <v>66</v>
      </c>
      <c r="E139" t="s">
        <v>1</v>
      </c>
      <c r="F139" t="s">
        <v>93</v>
      </c>
      <c r="G139">
        <v>2024</v>
      </c>
      <c r="H139">
        <v>1361</v>
      </c>
    </row>
    <row r="140" spans="1:8" x14ac:dyDescent="0.15">
      <c r="A140" t="s">
        <v>86</v>
      </c>
      <c r="B140" t="s">
        <v>87</v>
      </c>
      <c r="C140" t="s">
        <v>88</v>
      </c>
      <c r="D140" t="s">
        <v>66</v>
      </c>
      <c r="E140" t="s">
        <v>1</v>
      </c>
      <c r="F140" t="s">
        <v>93</v>
      </c>
      <c r="G140">
        <v>2025</v>
      </c>
      <c r="H140">
        <v>1378</v>
      </c>
    </row>
    <row r="141" spans="1:8" x14ac:dyDescent="0.15">
      <c r="A141" t="s">
        <v>86</v>
      </c>
      <c r="B141" t="s">
        <v>87</v>
      </c>
      <c r="C141" t="s">
        <v>88</v>
      </c>
      <c r="D141" t="s">
        <v>66</v>
      </c>
      <c r="E141" t="s">
        <v>1</v>
      </c>
      <c r="F141" t="s">
        <v>93</v>
      </c>
      <c r="G141">
        <v>2026</v>
      </c>
      <c r="H141">
        <v>1371</v>
      </c>
    </row>
    <row r="142" spans="1:8" x14ac:dyDescent="0.15">
      <c r="A142" t="s">
        <v>86</v>
      </c>
      <c r="B142" t="s">
        <v>87</v>
      </c>
      <c r="C142" t="s">
        <v>88</v>
      </c>
      <c r="D142" t="s">
        <v>66</v>
      </c>
      <c r="E142" t="s">
        <v>1</v>
      </c>
      <c r="F142" t="s">
        <v>93</v>
      </c>
      <c r="G142">
        <v>2027</v>
      </c>
      <c r="H142">
        <v>1383</v>
      </c>
    </row>
    <row r="143" spans="1:8" x14ac:dyDescent="0.15">
      <c r="A143" t="s">
        <v>86</v>
      </c>
      <c r="B143" t="s">
        <v>87</v>
      </c>
      <c r="C143" t="s">
        <v>88</v>
      </c>
      <c r="D143" t="s">
        <v>66</v>
      </c>
      <c r="E143" t="s">
        <v>1</v>
      </c>
      <c r="F143" t="s">
        <v>93</v>
      </c>
      <c r="G143">
        <v>2028</v>
      </c>
      <c r="H143">
        <v>1430</v>
      </c>
    </row>
    <row r="144" spans="1:8" x14ac:dyDescent="0.15">
      <c r="A144" t="s">
        <v>86</v>
      </c>
      <c r="B144" t="s">
        <v>87</v>
      </c>
      <c r="C144" t="s">
        <v>88</v>
      </c>
      <c r="D144" t="s">
        <v>66</v>
      </c>
      <c r="E144" t="s">
        <v>1</v>
      </c>
      <c r="F144" t="s">
        <v>93</v>
      </c>
      <c r="G144">
        <v>2029</v>
      </c>
      <c r="H144">
        <v>1479</v>
      </c>
    </row>
    <row r="145" spans="1:8" x14ac:dyDescent="0.15">
      <c r="A145" t="s">
        <v>86</v>
      </c>
      <c r="B145" t="s">
        <v>87</v>
      </c>
      <c r="C145" t="s">
        <v>88</v>
      </c>
      <c r="D145" t="s">
        <v>66</v>
      </c>
      <c r="E145" t="s">
        <v>1</v>
      </c>
      <c r="F145" t="s">
        <v>93</v>
      </c>
      <c r="G145">
        <v>2030</v>
      </c>
      <c r="H145">
        <v>1522</v>
      </c>
    </row>
    <row r="146" spans="1:8" x14ac:dyDescent="0.15">
      <c r="A146" t="s">
        <v>86</v>
      </c>
      <c r="B146" t="s">
        <v>87</v>
      </c>
      <c r="C146" t="s">
        <v>88</v>
      </c>
      <c r="D146" t="s">
        <v>66</v>
      </c>
      <c r="E146" t="s">
        <v>1</v>
      </c>
      <c r="F146" t="s">
        <v>93</v>
      </c>
      <c r="G146">
        <v>2031</v>
      </c>
      <c r="H146">
        <v>1576</v>
      </c>
    </row>
    <row r="147" spans="1:8" x14ac:dyDescent="0.15">
      <c r="A147" t="s">
        <v>86</v>
      </c>
      <c r="B147" t="s">
        <v>87</v>
      </c>
      <c r="C147" t="s">
        <v>88</v>
      </c>
      <c r="D147" t="s">
        <v>66</v>
      </c>
      <c r="E147" t="s">
        <v>1</v>
      </c>
      <c r="F147" t="s">
        <v>93</v>
      </c>
      <c r="G147">
        <v>2032</v>
      </c>
      <c r="H147">
        <v>1720</v>
      </c>
    </row>
    <row r="148" spans="1:8" x14ac:dyDescent="0.15">
      <c r="A148" t="s">
        <v>86</v>
      </c>
      <c r="B148" t="s">
        <v>87</v>
      </c>
      <c r="C148" t="s">
        <v>88</v>
      </c>
      <c r="D148" t="s">
        <v>66</v>
      </c>
      <c r="E148" t="s">
        <v>1</v>
      </c>
      <c r="F148" t="s">
        <v>93</v>
      </c>
      <c r="G148">
        <v>2033</v>
      </c>
      <c r="H148">
        <v>1813</v>
      </c>
    </row>
    <row r="149" spans="1:8" x14ac:dyDescent="0.15">
      <c r="A149" t="s">
        <v>86</v>
      </c>
      <c r="B149" t="s">
        <v>87</v>
      </c>
      <c r="C149" t="s">
        <v>88</v>
      </c>
      <c r="D149" t="s">
        <v>66</v>
      </c>
      <c r="E149" t="s">
        <v>1</v>
      </c>
      <c r="F149" t="s">
        <v>93</v>
      </c>
      <c r="G149">
        <v>2034</v>
      </c>
      <c r="H149">
        <v>1885</v>
      </c>
    </row>
    <row r="150" spans="1:8" x14ac:dyDescent="0.15">
      <c r="A150" t="s">
        <v>86</v>
      </c>
      <c r="B150" t="s">
        <v>87</v>
      </c>
      <c r="C150" t="s">
        <v>88</v>
      </c>
      <c r="D150" t="s">
        <v>66</v>
      </c>
      <c r="E150" t="s">
        <v>1</v>
      </c>
      <c r="F150" t="s">
        <v>93</v>
      </c>
      <c r="G150">
        <v>2035</v>
      </c>
      <c r="H150">
        <v>1923</v>
      </c>
    </row>
    <row r="151" spans="1:8" x14ac:dyDescent="0.15">
      <c r="A151" t="s">
        <v>86</v>
      </c>
      <c r="B151" t="s">
        <v>87</v>
      </c>
      <c r="C151" t="s">
        <v>88</v>
      </c>
      <c r="D151" t="s">
        <v>66</v>
      </c>
      <c r="E151" t="s">
        <v>1</v>
      </c>
      <c r="F151" t="s">
        <v>93</v>
      </c>
      <c r="G151">
        <v>2036</v>
      </c>
      <c r="H151">
        <v>1943</v>
      </c>
    </row>
    <row r="152" spans="1:8" x14ac:dyDescent="0.15">
      <c r="A152" t="s">
        <v>86</v>
      </c>
      <c r="B152" t="s">
        <v>87</v>
      </c>
      <c r="C152" t="s">
        <v>88</v>
      </c>
      <c r="D152" t="s">
        <v>66</v>
      </c>
      <c r="E152" t="s">
        <v>1</v>
      </c>
      <c r="F152" t="s">
        <v>93</v>
      </c>
      <c r="G152">
        <v>2037</v>
      </c>
      <c r="H152">
        <v>1963</v>
      </c>
    </row>
    <row r="153" spans="1:8" x14ac:dyDescent="0.15">
      <c r="A153" t="s">
        <v>86</v>
      </c>
      <c r="B153" t="s">
        <v>87</v>
      </c>
      <c r="C153" t="s">
        <v>88</v>
      </c>
      <c r="D153" t="s">
        <v>66</v>
      </c>
      <c r="E153" t="s">
        <v>1</v>
      </c>
      <c r="F153" t="s">
        <v>93</v>
      </c>
      <c r="G153">
        <v>2038</v>
      </c>
      <c r="H153">
        <v>1982</v>
      </c>
    </row>
    <row r="154" spans="1:8" x14ac:dyDescent="0.15">
      <c r="A154" t="s">
        <v>86</v>
      </c>
      <c r="B154" t="s">
        <v>87</v>
      </c>
      <c r="C154" t="s">
        <v>88</v>
      </c>
      <c r="D154" t="s">
        <v>66</v>
      </c>
      <c r="E154" t="s">
        <v>1</v>
      </c>
      <c r="F154" t="s">
        <v>93</v>
      </c>
      <c r="G154">
        <v>2039</v>
      </c>
      <c r="H154">
        <v>1986</v>
      </c>
    </row>
    <row r="155" spans="1:8" x14ac:dyDescent="0.15">
      <c r="A155" t="s">
        <v>86</v>
      </c>
      <c r="B155" t="s">
        <v>87</v>
      </c>
      <c r="C155" t="s">
        <v>88</v>
      </c>
      <c r="D155" t="s">
        <v>66</v>
      </c>
      <c r="E155" t="s">
        <v>1</v>
      </c>
      <c r="F155" t="s">
        <v>93</v>
      </c>
      <c r="G155">
        <v>2040</v>
      </c>
      <c r="H155">
        <v>2011</v>
      </c>
    </row>
    <row r="156" spans="1:8" x14ac:dyDescent="0.15">
      <c r="A156" t="s">
        <v>86</v>
      </c>
      <c r="B156" t="s">
        <v>87</v>
      </c>
      <c r="C156" t="s">
        <v>88</v>
      </c>
      <c r="D156" t="s">
        <v>66</v>
      </c>
      <c r="E156" t="s">
        <v>1</v>
      </c>
      <c r="F156" t="s">
        <v>93</v>
      </c>
      <c r="G156">
        <v>2041</v>
      </c>
      <c r="H156">
        <v>2033</v>
      </c>
    </row>
    <row r="157" spans="1:8" x14ac:dyDescent="0.15">
      <c r="A157" t="s">
        <v>86</v>
      </c>
      <c r="B157" t="s">
        <v>87</v>
      </c>
      <c r="C157" t="s">
        <v>88</v>
      </c>
      <c r="D157" t="s">
        <v>66</v>
      </c>
      <c r="E157" t="s">
        <v>21</v>
      </c>
      <c r="F157" t="s">
        <v>368</v>
      </c>
      <c r="G157">
        <v>2011</v>
      </c>
      <c r="H157">
        <v>718</v>
      </c>
    </row>
    <row r="158" spans="1:8" x14ac:dyDescent="0.15">
      <c r="A158" t="s">
        <v>86</v>
      </c>
      <c r="B158" t="s">
        <v>87</v>
      </c>
      <c r="C158" t="s">
        <v>88</v>
      </c>
      <c r="D158" t="s">
        <v>66</v>
      </c>
      <c r="E158" t="s">
        <v>21</v>
      </c>
      <c r="F158" t="s">
        <v>368</v>
      </c>
      <c r="G158">
        <v>2012</v>
      </c>
      <c r="H158">
        <v>728</v>
      </c>
    </row>
    <row r="159" spans="1:8" x14ac:dyDescent="0.15">
      <c r="A159" t="s">
        <v>86</v>
      </c>
      <c r="B159" t="s">
        <v>87</v>
      </c>
      <c r="C159" t="s">
        <v>88</v>
      </c>
      <c r="D159" t="s">
        <v>66</v>
      </c>
      <c r="E159" t="s">
        <v>21</v>
      </c>
      <c r="F159" t="s">
        <v>368</v>
      </c>
      <c r="G159">
        <v>2013</v>
      </c>
      <c r="H159">
        <v>761</v>
      </c>
    </row>
    <row r="160" spans="1:8" x14ac:dyDescent="0.15">
      <c r="A160" t="s">
        <v>86</v>
      </c>
      <c r="B160" t="s">
        <v>87</v>
      </c>
      <c r="C160" t="s">
        <v>88</v>
      </c>
      <c r="D160" t="s">
        <v>66</v>
      </c>
      <c r="E160" t="s">
        <v>21</v>
      </c>
      <c r="F160" t="s">
        <v>368</v>
      </c>
      <c r="G160">
        <v>2014</v>
      </c>
      <c r="H160">
        <v>793</v>
      </c>
    </row>
    <row r="161" spans="1:8" x14ac:dyDescent="0.15">
      <c r="A161" t="s">
        <v>86</v>
      </c>
      <c r="B161" t="s">
        <v>87</v>
      </c>
      <c r="C161" t="s">
        <v>88</v>
      </c>
      <c r="D161" t="s">
        <v>66</v>
      </c>
      <c r="E161" t="s">
        <v>21</v>
      </c>
      <c r="F161" t="s">
        <v>368</v>
      </c>
      <c r="G161">
        <v>2015</v>
      </c>
      <c r="H161">
        <v>794</v>
      </c>
    </row>
    <row r="162" spans="1:8" x14ac:dyDescent="0.15">
      <c r="A162" t="s">
        <v>86</v>
      </c>
      <c r="B162" t="s">
        <v>87</v>
      </c>
      <c r="C162" t="s">
        <v>88</v>
      </c>
      <c r="D162" t="s">
        <v>66</v>
      </c>
      <c r="E162" t="s">
        <v>21</v>
      </c>
      <c r="F162" t="s">
        <v>368</v>
      </c>
      <c r="G162">
        <v>2016</v>
      </c>
      <c r="H162">
        <v>808</v>
      </c>
    </row>
    <row r="163" spans="1:8" x14ac:dyDescent="0.15">
      <c r="A163" t="s">
        <v>86</v>
      </c>
      <c r="B163" t="s">
        <v>87</v>
      </c>
      <c r="C163" t="s">
        <v>88</v>
      </c>
      <c r="D163" t="s">
        <v>66</v>
      </c>
      <c r="E163" t="s">
        <v>21</v>
      </c>
      <c r="F163" t="s">
        <v>368</v>
      </c>
      <c r="G163">
        <v>2017</v>
      </c>
      <c r="H163">
        <v>854</v>
      </c>
    </row>
    <row r="164" spans="1:8" x14ac:dyDescent="0.15">
      <c r="A164" t="s">
        <v>86</v>
      </c>
      <c r="B164" t="s">
        <v>87</v>
      </c>
      <c r="C164" t="s">
        <v>88</v>
      </c>
      <c r="D164" t="s">
        <v>66</v>
      </c>
      <c r="E164" t="s">
        <v>21</v>
      </c>
      <c r="F164" t="s">
        <v>93</v>
      </c>
      <c r="G164">
        <v>2018</v>
      </c>
      <c r="H164">
        <v>833</v>
      </c>
    </row>
    <row r="165" spans="1:8" x14ac:dyDescent="0.15">
      <c r="A165" t="s">
        <v>86</v>
      </c>
      <c r="B165" t="s">
        <v>87</v>
      </c>
      <c r="C165" t="s">
        <v>88</v>
      </c>
      <c r="D165" t="s">
        <v>66</v>
      </c>
      <c r="E165" t="s">
        <v>21</v>
      </c>
      <c r="F165" t="s">
        <v>93</v>
      </c>
      <c r="G165">
        <v>2019</v>
      </c>
      <c r="H165">
        <v>830</v>
      </c>
    </row>
    <row r="166" spans="1:8" x14ac:dyDescent="0.15">
      <c r="A166" t="s">
        <v>86</v>
      </c>
      <c r="B166" t="s">
        <v>87</v>
      </c>
      <c r="C166" t="s">
        <v>88</v>
      </c>
      <c r="D166" t="s">
        <v>66</v>
      </c>
      <c r="E166" t="s">
        <v>21</v>
      </c>
      <c r="F166" t="s">
        <v>93</v>
      </c>
      <c r="G166">
        <v>2020</v>
      </c>
      <c r="H166">
        <v>859</v>
      </c>
    </row>
    <row r="167" spans="1:8" x14ac:dyDescent="0.15">
      <c r="A167" t="s">
        <v>86</v>
      </c>
      <c r="B167" t="s">
        <v>87</v>
      </c>
      <c r="C167" t="s">
        <v>88</v>
      </c>
      <c r="D167" t="s">
        <v>66</v>
      </c>
      <c r="E167" t="s">
        <v>21</v>
      </c>
      <c r="F167" t="s">
        <v>93</v>
      </c>
      <c r="G167">
        <v>2021</v>
      </c>
      <c r="H167">
        <v>887</v>
      </c>
    </row>
    <row r="168" spans="1:8" x14ac:dyDescent="0.15">
      <c r="A168" t="s">
        <v>86</v>
      </c>
      <c r="B168" t="s">
        <v>87</v>
      </c>
      <c r="C168" t="s">
        <v>88</v>
      </c>
      <c r="D168" t="s">
        <v>66</v>
      </c>
      <c r="E168" t="s">
        <v>21</v>
      </c>
      <c r="F168" t="s">
        <v>93</v>
      </c>
      <c r="G168">
        <v>2022</v>
      </c>
      <c r="H168">
        <v>919</v>
      </c>
    </row>
    <row r="169" spans="1:8" x14ac:dyDescent="0.15">
      <c r="A169" t="s">
        <v>86</v>
      </c>
      <c r="B169" t="s">
        <v>87</v>
      </c>
      <c r="C169" t="s">
        <v>88</v>
      </c>
      <c r="D169" t="s">
        <v>66</v>
      </c>
      <c r="E169" t="s">
        <v>21</v>
      </c>
      <c r="F169" t="s">
        <v>93</v>
      </c>
      <c r="G169">
        <v>2023</v>
      </c>
      <c r="H169">
        <v>946</v>
      </c>
    </row>
    <row r="170" spans="1:8" x14ac:dyDescent="0.15">
      <c r="A170" t="s">
        <v>86</v>
      </c>
      <c r="B170" t="s">
        <v>87</v>
      </c>
      <c r="C170" t="s">
        <v>88</v>
      </c>
      <c r="D170" t="s">
        <v>66</v>
      </c>
      <c r="E170" t="s">
        <v>21</v>
      </c>
      <c r="F170" t="s">
        <v>93</v>
      </c>
      <c r="G170">
        <v>2024</v>
      </c>
      <c r="H170">
        <v>961</v>
      </c>
    </row>
    <row r="171" spans="1:8" x14ac:dyDescent="0.15">
      <c r="A171" t="s">
        <v>86</v>
      </c>
      <c r="B171" t="s">
        <v>87</v>
      </c>
      <c r="C171" t="s">
        <v>88</v>
      </c>
      <c r="D171" t="s">
        <v>66</v>
      </c>
      <c r="E171" t="s">
        <v>21</v>
      </c>
      <c r="F171" t="s">
        <v>93</v>
      </c>
      <c r="G171">
        <v>2025</v>
      </c>
      <c r="H171">
        <v>1008</v>
      </c>
    </row>
    <row r="172" spans="1:8" x14ac:dyDescent="0.15">
      <c r="A172" t="s">
        <v>86</v>
      </c>
      <c r="B172" t="s">
        <v>87</v>
      </c>
      <c r="C172" t="s">
        <v>88</v>
      </c>
      <c r="D172" t="s">
        <v>66</v>
      </c>
      <c r="E172" t="s">
        <v>21</v>
      </c>
      <c r="F172" t="s">
        <v>93</v>
      </c>
      <c r="G172">
        <v>2026</v>
      </c>
      <c r="H172">
        <v>1016</v>
      </c>
    </row>
    <row r="173" spans="1:8" x14ac:dyDescent="0.15">
      <c r="A173" t="s">
        <v>86</v>
      </c>
      <c r="B173" t="s">
        <v>87</v>
      </c>
      <c r="C173" t="s">
        <v>88</v>
      </c>
      <c r="D173" t="s">
        <v>66</v>
      </c>
      <c r="E173" t="s">
        <v>21</v>
      </c>
      <c r="F173" t="s">
        <v>93</v>
      </c>
      <c r="G173">
        <v>2027</v>
      </c>
      <c r="H173">
        <v>1053</v>
      </c>
    </row>
    <row r="174" spans="1:8" x14ac:dyDescent="0.15">
      <c r="A174" t="s">
        <v>86</v>
      </c>
      <c r="B174" t="s">
        <v>87</v>
      </c>
      <c r="C174" t="s">
        <v>88</v>
      </c>
      <c r="D174" t="s">
        <v>66</v>
      </c>
      <c r="E174" t="s">
        <v>21</v>
      </c>
      <c r="F174" t="s">
        <v>93</v>
      </c>
      <c r="G174">
        <v>2028</v>
      </c>
      <c r="H174">
        <v>1122</v>
      </c>
    </row>
    <row r="175" spans="1:8" x14ac:dyDescent="0.15">
      <c r="A175" t="s">
        <v>86</v>
      </c>
      <c r="B175" t="s">
        <v>87</v>
      </c>
      <c r="C175" t="s">
        <v>88</v>
      </c>
      <c r="D175" t="s">
        <v>66</v>
      </c>
      <c r="E175" t="s">
        <v>21</v>
      </c>
      <c r="F175" t="s">
        <v>93</v>
      </c>
      <c r="G175">
        <v>2029</v>
      </c>
      <c r="H175">
        <v>1186</v>
      </c>
    </row>
    <row r="176" spans="1:8" x14ac:dyDescent="0.15">
      <c r="A176" t="s">
        <v>86</v>
      </c>
      <c r="B176" t="s">
        <v>87</v>
      </c>
      <c r="C176" t="s">
        <v>88</v>
      </c>
      <c r="D176" t="s">
        <v>66</v>
      </c>
      <c r="E176" t="s">
        <v>21</v>
      </c>
      <c r="F176" t="s">
        <v>93</v>
      </c>
      <c r="G176">
        <v>2030</v>
      </c>
      <c r="H176">
        <v>1253</v>
      </c>
    </row>
    <row r="177" spans="1:8" x14ac:dyDescent="0.15">
      <c r="A177" t="s">
        <v>86</v>
      </c>
      <c r="B177" t="s">
        <v>87</v>
      </c>
      <c r="C177" t="s">
        <v>88</v>
      </c>
      <c r="D177" t="s">
        <v>66</v>
      </c>
      <c r="E177" t="s">
        <v>21</v>
      </c>
      <c r="F177" t="s">
        <v>93</v>
      </c>
      <c r="G177">
        <v>2031</v>
      </c>
      <c r="H177">
        <v>1311</v>
      </c>
    </row>
    <row r="178" spans="1:8" x14ac:dyDescent="0.15">
      <c r="A178" t="s">
        <v>86</v>
      </c>
      <c r="B178" t="s">
        <v>87</v>
      </c>
      <c r="C178" t="s">
        <v>88</v>
      </c>
      <c r="D178" t="s">
        <v>66</v>
      </c>
      <c r="E178" t="s">
        <v>21</v>
      </c>
      <c r="F178" t="s">
        <v>93</v>
      </c>
      <c r="G178">
        <v>2032</v>
      </c>
      <c r="H178">
        <v>1414</v>
      </c>
    </row>
    <row r="179" spans="1:8" x14ac:dyDescent="0.15">
      <c r="A179" t="s">
        <v>86</v>
      </c>
      <c r="B179" t="s">
        <v>87</v>
      </c>
      <c r="C179" t="s">
        <v>88</v>
      </c>
      <c r="D179" t="s">
        <v>66</v>
      </c>
      <c r="E179" t="s">
        <v>21</v>
      </c>
      <c r="F179" t="s">
        <v>93</v>
      </c>
      <c r="G179">
        <v>2033</v>
      </c>
      <c r="H179">
        <v>1495</v>
      </c>
    </row>
    <row r="180" spans="1:8" x14ac:dyDescent="0.15">
      <c r="A180" t="s">
        <v>86</v>
      </c>
      <c r="B180" t="s">
        <v>87</v>
      </c>
      <c r="C180" t="s">
        <v>88</v>
      </c>
      <c r="D180" t="s">
        <v>66</v>
      </c>
      <c r="E180" t="s">
        <v>21</v>
      </c>
      <c r="F180" t="s">
        <v>93</v>
      </c>
      <c r="G180">
        <v>2034</v>
      </c>
      <c r="H180">
        <v>1550</v>
      </c>
    </row>
    <row r="181" spans="1:8" x14ac:dyDescent="0.15">
      <c r="A181" t="s">
        <v>86</v>
      </c>
      <c r="B181" t="s">
        <v>87</v>
      </c>
      <c r="C181" t="s">
        <v>88</v>
      </c>
      <c r="D181" t="s">
        <v>66</v>
      </c>
      <c r="E181" t="s">
        <v>21</v>
      </c>
      <c r="F181" t="s">
        <v>93</v>
      </c>
      <c r="G181">
        <v>2035</v>
      </c>
      <c r="H181">
        <v>1575</v>
      </c>
    </row>
    <row r="182" spans="1:8" x14ac:dyDescent="0.15">
      <c r="A182" t="s">
        <v>86</v>
      </c>
      <c r="B182" t="s">
        <v>87</v>
      </c>
      <c r="C182" t="s">
        <v>88</v>
      </c>
      <c r="D182" t="s">
        <v>66</v>
      </c>
      <c r="E182" t="s">
        <v>21</v>
      </c>
      <c r="F182" t="s">
        <v>93</v>
      </c>
      <c r="G182">
        <v>2036</v>
      </c>
      <c r="H182">
        <v>1609</v>
      </c>
    </row>
    <row r="183" spans="1:8" x14ac:dyDescent="0.15">
      <c r="A183" t="s">
        <v>86</v>
      </c>
      <c r="B183" t="s">
        <v>87</v>
      </c>
      <c r="C183" t="s">
        <v>88</v>
      </c>
      <c r="D183" t="s">
        <v>66</v>
      </c>
      <c r="E183" t="s">
        <v>21</v>
      </c>
      <c r="F183" t="s">
        <v>93</v>
      </c>
      <c r="G183">
        <v>2037</v>
      </c>
      <c r="H183">
        <v>1623</v>
      </c>
    </row>
    <row r="184" spans="1:8" x14ac:dyDescent="0.15">
      <c r="A184" t="s">
        <v>86</v>
      </c>
      <c r="B184" t="s">
        <v>87</v>
      </c>
      <c r="C184" t="s">
        <v>88</v>
      </c>
      <c r="D184" t="s">
        <v>66</v>
      </c>
      <c r="E184" t="s">
        <v>21</v>
      </c>
      <c r="F184" t="s">
        <v>93</v>
      </c>
      <c r="G184">
        <v>2038</v>
      </c>
      <c r="H184">
        <v>1653</v>
      </c>
    </row>
    <row r="185" spans="1:8" x14ac:dyDescent="0.15">
      <c r="A185" t="s">
        <v>86</v>
      </c>
      <c r="B185" t="s">
        <v>87</v>
      </c>
      <c r="C185" t="s">
        <v>88</v>
      </c>
      <c r="D185" t="s">
        <v>66</v>
      </c>
      <c r="E185" t="s">
        <v>21</v>
      </c>
      <c r="F185" t="s">
        <v>93</v>
      </c>
      <c r="G185">
        <v>2039</v>
      </c>
      <c r="H185">
        <v>1680</v>
      </c>
    </row>
    <row r="186" spans="1:8" x14ac:dyDescent="0.15">
      <c r="A186" t="s">
        <v>86</v>
      </c>
      <c r="B186" t="s">
        <v>87</v>
      </c>
      <c r="C186" t="s">
        <v>88</v>
      </c>
      <c r="D186" t="s">
        <v>66</v>
      </c>
      <c r="E186" t="s">
        <v>21</v>
      </c>
      <c r="F186" t="s">
        <v>93</v>
      </c>
      <c r="G186">
        <v>2040</v>
      </c>
      <c r="H186">
        <v>1703</v>
      </c>
    </row>
    <row r="187" spans="1:8" x14ac:dyDescent="0.15">
      <c r="A187" t="s">
        <v>86</v>
      </c>
      <c r="B187" t="s">
        <v>87</v>
      </c>
      <c r="C187" t="s">
        <v>88</v>
      </c>
      <c r="D187" t="s">
        <v>66</v>
      </c>
      <c r="E187" t="s">
        <v>21</v>
      </c>
      <c r="F187" t="s">
        <v>93</v>
      </c>
      <c r="G187">
        <v>2041</v>
      </c>
      <c r="H187">
        <v>1723</v>
      </c>
    </row>
    <row r="188" spans="1:8" x14ac:dyDescent="0.15">
      <c r="A188" t="s">
        <v>113</v>
      </c>
      <c r="B188" t="s">
        <v>114</v>
      </c>
      <c r="C188" t="s">
        <v>88</v>
      </c>
      <c r="D188" t="s">
        <v>64</v>
      </c>
      <c r="E188" t="s">
        <v>1</v>
      </c>
      <c r="F188" t="s">
        <v>368</v>
      </c>
      <c r="G188">
        <v>2011</v>
      </c>
      <c r="H188">
        <v>10271</v>
      </c>
    </row>
    <row r="189" spans="1:8" x14ac:dyDescent="0.15">
      <c r="A189" t="s">
        <v>113</v>
      </c>
      <c r="B189" t="s">
        <v>114</v>
      </c>
      <c r="C189" t="s">
        <v>88</v>
      </c>
      <c r="D189" t="s">
        <v>64</v>
      </c>
      <c r="E189" t="s">
        <v>1</v>
      </c>
      <c r="F189" t="s">
        <v>368</v>
      </c>
      <c r="G189">
        <v>2012</v>
      </c>
      <c r="H189">
        <v>10925</v>
      </c>
    </row>
    <row r="190" spans="1:8" x14ac:dyDescent="0.15">
      <c r="A190" t="s">
        <v>113</v>
      </c>
      <c r="B190" t="s">
        <v>114</v>
      </c>
      <c r="C190" t="s">
        <v>88</v>
      </c>
      <c r="D190" t="s">
        <v>64</v>
      </c>
      <c r="E190" t="s">
        <v>1</v>
      </c>
      <c r="F190" t="s">
        <v>368</v>
      </c>
      <c r="G190">
        <v>2013</v>
      </c>
      <c r="H190">
        <v>11324</v>
      </c>
    </row>
    <row r="191" spans="1:8" x14ac:dyDescent="0.15">
      <c r="A191" t="s">
        <v>113</v>
      </c>
      <c r="B191" t="s">
        <v>114</v>
      </c>
      <c r="C191" t="s">
        <v>88</v>
      </c>
      <c r="D191" t="s">
        <v>64</v>
      </c>
      <c r="E191" t="s">
        <v>1</v>
      </c>
      <c r="F191" t="s">
        <v>368</v>
      </c>
      <c r="G191">
        <v>2014</v>
      </c>
      <c r="H191">
        <v>11694</v>
      </c>
    </row>
    <row r="192" spans="1:8" x14ac:dyDescent="0.15">
      <c r="A192" t="s">
        <v>113</v>
      </c>
      <c r="B192" t="s">
        <v>114</v>
      </c>
      <c r="C192" t="s">
        <v>88</v>
      </c>
      <c r="D192" t="s">
        <v>64</v>
      </c>
      <c r="E192" t="s">
        <v>1</v>
      </c>
      <c r="F192" t="s">
        <v>368</v>
      </c>
      <c r="G192">
        <v>2015</v>
      </c>
      <c r="H192">
        <v>11905</v>
      </c>
    </row>
    <row r="193" spans="1:8" x14ac:dyDescent="0.15">
      <c r="A193" t="s">
        <v>113</v>
      </c>
      <c r="B193" t="s">
        <v>114</v>
      </c>
      <c r="C193" t="s">
        <v>88</v>
      </c>
      <c r="D193" t="s">
        <v>64</v>
      </c>
      <c r="E193" t="s">
        <v>1</v>
      </c>
      <c r="F193" t="s">
        <v>368</v>
      </c>
      <c r="G193">
        <v>2016</v>
      </c>
      <c r="H193">
        <v>12262</v>
      </c>
    </row>
    <row r="194" spans="1:8" x14ac:dyDescent="0.15">
      <c r="A194" t="s">
        <v>113</v>
      </c>
      <c r="B194" t="s">
        <v>114</v>
      </c>
      <c r="C194" t="s">
        <v>88</v>
      </c>
      <c r="D194" t="s">
        <v>64</v>
      </c>
      <c r="E194" t="s">
        <v>1</v>
      </c>
      <c r="F194" t="s">
        <v>368</v>
      </c>
      <c r="G194">
        <v>2017</v>
      </c>
      <c r="H194">
        <v>12613</v>
      </c>
    </row>
    <row r="195" spans="1:8" x14ac:dyDescent="0.15">
      <c r="A195" t="s">
        <v>113</v>
      </c>
      <c r="B195" t="s">
        <v>114</v>
      </c>
      <c r="C195" t="s">
        <v>88</v>
      </c>
      <c r="D195" t="s">
        <v>64</v>
      </c>
      <c r="E195" t="s">
        <v>1</v>
      </c>
      <c r="F195" t="s">
        <v>93</v>
      </c>
      <c r="G195">
        <v>2018</v>
      </c>
      <c r="H195">
        <v>12629</v>
      </c>
    </row>
    <row r="196" spans="1:8" x14ac:dyDescent="0.15">
      <c r="A196" t="s">
        <v>113</v>
      </c>
      <c r="B196" t="s">
        <v>114</v>
      </c>
      <c r="C196" t="s">
        <v>88</v>
      </c>
      <c r="D196" t="s">
        <v>64</v>
      </c>
      <c r="E196" t="s">
        <v>1</v>
      </c>
      <c r="F196" t="s">
        <v>93</v>
      </c>
      <c r="G196">
        <v>2019</v>
      </c>
      <c r="H196">
        <v>12709</v>
      </c>
    </row>
    <row r="197" spans="1:8" x14ac:dyDescent="0.15">
      <c r="A197" t="s">
        <v>113</v>
      </c>
      <c r="B197" t="s">
        <v>114</v>
      </c>
      <c r="C197" t="s">
        <v>88</v>
      </c>
      <c r="D197" t="s">
        <v>64</v>
      </c>
      <c r="E197" t="s">
        <v>1</v>
      </c>
      <c r="F197" t="s">
        <v>93</v>
      </c>
      <c r="G197">
        <v>2020</v>
      </c>
      <c r="H197">
        <v>12769</v>
      </c>
    </row>
    <row r="198" spans="1:8" x14ac:dyDescent="0.15">
      <c r="A198" t="s">
        <v>113</v>
      </c>
      <c r="B198" t="s">
        <v>114</v>
      </c>
      <c r="C198" t="s">
        <v>88</v>
      </c>
      <c r="D198" t="s">
        <v>64</v>
      </c>
      <c r="E198" t="s">
        <v>1</v>
      </c>
      <c r="F198" t="s">
        <v>93</v>
      </c>
      <c r="G198">
        <v>2021</v>
      </c>
      <c r="H198">
        <v>12772</v>
      </c>
    </row>
    <row r="199" spans="1:8" x14ac:dyDescent="0.15">
      <c r="A199" t="s">
        <v>113</v>
      </c>
      <c r="B199" t="s">
        <v>114</v>
      </c>
      <c r="C199" t="s">
        <v>88</v>
      </c>
      <c r="D199" t="s">
        <v>64</v>
      </c>
      <c r="E199" t="s">
        <v>1</v>
      </c>
      <c r="F199" t="s">
        <v>93</v>
      </c>
      <c r="G199">
        <v>2022</v>
      </c>
      <c r="H199">
        <v>12539</v>
      </c>
    </row>
    <row r="200" spans="1:8" x14ac:dyDescent="0.15">
      <c r="A200" t="s">
        <v>113</v>
      </c>
      <c r="B200" t="s">
        <v>114</v>
      </c>
      <c r="C200" t="s">
        <v>88</v>
      </c>
      <c r="D200" t="s">
        <v>64</v>
      </c>
      <c r="E200" t="s">
        <v>1</v>
      </c>
      <c r="F200" t="s">
        <v>93</v>
      </c>
      <c r="G200">
        <v>2023</v>
      </c>
      <c r="H200">
        <v>12523</v>
      </c>
    </row>
    <row r="201" spans="1:8" x14ac:dyDescent="0.15">
      <c r="A201" t="s">
        <v>113</v>
      </c>
      <c r="B201" t="s">
        <v>114</v>
      </c>
      <c r="C201" t="s">
        <v>88</v>
      </c>
      <c r="D201" t="s">
        <v>64</v>
      </c>
      <c r="E201" t="s">
        <v>1</v>
      </c>
      <c r="F201" t="s">
        <v>93</v>
      </c>
      <c r="G201">
        <v>2024</v>
      </c>
      <c r="H201">
        <v>12603</v>
      </c>
    </row>
    <row r="202" spans="1:8" x14ac:dyDescent="0.15">
      <c r="A202" t="s">
        <v>113</v>
      </c>
      <c r="B202" t="s">
        <v>114</v>
      </c>
      <c r="C202" t="s">
        <v>88</v>
      </c>
      <c r="D202" t="s">
        <v>64</v>
      </c>
      <c r="E202" t="s">
        <v>1</v>
      </c>
      <c r="F202" t="s">
        <v>93</v>
      </c>
      <c r="G202">
        <v>2025</v>
      </c>
      <c r="H202">
        <v>12794</v>
      </c>
    </row>
    <row r="203" spans="1:8" x14ac:dyDescent="0.15">
      <c r="A203" t="s">
        <v>113</v>
      </c>
      <c r="B203" t="s">
        <v>114</v>
      </c>
      <c r="C203" t="s">
        <v>88</v>
      </c>
      <c r="D203" t="s">
        <v>64</v>
      </c>
      <c r="E203" t="s">
        <v>1</v>
      </c>
      <c r="F203" t="s">
        <v>93</v>
      </c>
      <c r="G203">
        <v>2026</v>
      </c>
      <c r="H203">
        <v>13110</v>
      </c>
    </row>
    <row r="204" spans="1:8" x14ac:dyDescent="0.15">
      <c r="A204" t="s">
        <v>113</v>
      </c>
      <c r="B204" t="s">
        <v>114</v>
      </c>
      <c r="C204" t="s">
        <v>88</v>
      </c>
      <c r="D204" t="s">
        <v>64</v>
      </c>
      <c r="E204" t="s">
        <v>1</v>
      </c>
      <c r="F204" t="s">
        <v>93</v>
      </c>
      <c r="G204">
        <v>2027</v>
      </c>
      <c r="H204">
        <v>13485</v>
      </c>
    </row>
    <row r="205" spans="1:8" x14ac:dyDescent="0.15">
      <c r="A205" t="s">
        <v>113</v>
      </c>
      <c r="B205" t="s">
        <v>114</v>
      </c>
      <c r="C205" t="s">
        <v>88</v>
      </c>
      <c r="D205" t="s">
        <v>64</v>
      </c>
      <c r="E205" t="s">
        <v>1</v>
      </c>
      <c r="F205" t="s">
        <v>93</v>
      </c>
      <c r="G205">
        <v>2028</v>
      </c>
      <c r="H205">
        <v>13873</v>
      </c>
    </row>
    <row r="206" spans="1:8" x14ac:dyDescent="0.15">
      <c r="A206" t="s">
        <v>113</v>
      </c>
      <c r="B206" t="s">
        <v>114</v>
      </c>
      <c r="C206" t="s">
        <v>88</v>
      </c>
      <c r="D206" t="s">
        <v>64</v>
      </c>
      <c r="E206" t="s">
        <v>1</v>
      </c>
      <c r="F206" t="s">
        <v>93</v>
      </c>
      <c r="G206">
        <v>2029</v>
      </c>
      <c r="H206">
        <v>14314</v>
      </c>
    </row>
    <row r="207" spans="1:8" x14ac:dyDescent="0.15">
      <c r="A207" t="s">
        <v>113</v>
      </c>
      <c r="B207" t="s">
        <v>114</v>
      </c>
      <c r="C207" t="s">
        <v>88</v>
      </c>
      <c r="D207" t="s">
        <v>64</v>
      </c>
      <c r="E207" t="s">
        <v>1</v>
      </c>
      <c r="F207" t="s">
        <v>93</v>
      </c>
      <c r="G207">
        <v>2030</v>
      </c>
      <c r="H207">
        <v>14839</v>
      </c>
    </row>
    <row r="208" spans="1:8" x14ac:dyDescent="0.15">
      <c r="A208" t="s">
        <v>113</v>
      </c>
      <c r="B208" t="s">
        <v>114</v>
      </c>
      <c r="C208" t="s">
        <v>88</v>
      </c>
      <c r="D208" t="s">
        <v>64</v>
      </c>
      <c r="E208" t="s">
        <v>1</v>
      </c>
      <c r="F208" t="s">
        <v>93</v>
      </c>
      <c r="G208">
        <v>2031</v>
      </c>
      <c r="H208">
        <v>15236</v>
      </c>
    </row>
    <row r="209" spans="1:8" x14ac:dyDescent="0.15">
      <c r="A209" t="s">
        <v>113</v>
      </c>
      <c r="B209" t="s">
        <v>114</v>
      </c>
      <c r="C209" t="s">
        <v>88</v>
      </c>
      <c r="D209" t="s">
        <v>64</v>
      </c>
      <c r="E209" t="s">
        <v>1</v>
      </c>
      <c r="F209" t="s">
        <v>93</v>
      </c>
      <c r="G209">
        <v>2032</v>
      </c>
      <c r="H209">
        <v>15591</v>
      </c>
    </row>
    <row r="210" spans="1:8" x14ac:dyDescent="0.15">
      <c r="A210" t="s">
        <v>113</v>
      </c>
      <c r="B210" t="s">
        <v>114</v>
      </c>
      <c r="C210" t="s">
        <v>88</v>
      </c>
      <c r="D210" t="s">
        <v>64</v>
      </c>
      <c r="E210" t="s">
        <v>1</v>
      </c>
      <c r="F210" t="s">
        <v>93</v>
      </c>
      <c r="G210">
        <v>2033</v>
      </c>
      <c r="H210">
        <v>15898</v>
      </c>
    </row>
    <row r="211" spans="1:8" x14ac:dyDescent="0.15">
      <c r="A211" t="s">
        <v>113</v>
      </c>
      <c r="B211" t="s">
        <v>114</v>
      </c>
      <c r="C211" t="s">
        <v>88</v>
      </c>
      <c r="D211" t="s">
        <v>64</v>
      </c>
      <c r="E211" t="s">
        <v>1</v>
      </c>
      <c r="F211" t="s">
        <v>93</v>
      </c>
      <c r="G211">
        <v>2034</v>
      </c>
      <c r="H211">
        <v>16157</v>
      </c>
    </row>
    <row r="212" spans="1:8" x14ac:dyDescent="0.15">
      <c r="A212" t="s">
        <v>113</v>
      </c>
      <c r="B212" t="s">
        <v>114</v>
      </c>
      <c r="C212" t="s">
        <v>88</v>
      </c>
      <c r="D212" t="s">
        <v>64</v>
      </c>
      <c r="E212" t="s">
        <v>1</v>
      </c>
      <c r="F212" t="s">
        <v>93</v>
      </c>
      <c r="G212">
        <v>2035</v>
      </c>
      <c r="H212">
        <v>16339</v>
      </c>
    </row>
    <row r="213" spans="1:8" x14ac:dyDescent="0.15">
      <c r="A213" t="s">
        <v>113</v>
      </c>
      <c r="B213" t="s">
        <v>114</v>
      </c>
      <c r="C213" t="s">
        <v>88</v>
      </c>
      <c r="D213" t="s">
        <v>64</v>
      </c>
      <c r="E213" t="s">
        <v>1</v>
      </c>
      <c r="F213" t="s">
        <v>93</v>
      </c>
      <c r="G213">
        <v>2036</v>
      </c>
      <c r="H213">
        <v>16521</v>
      </c>
    </row>
    <row r="214" spans="1:8" x14ac:dyDescent="0.15">
      <c r="A214" t="s">
        <v>113</v>
      </c>
      <c r="B214" t="s">
        <v>114</v>
      </c>
      <c r="C214" t="s">
        <v>88</v>
      </c>
      <c r="D214" t="s">
        <v>64</v>
      </c>
      <c r="E214" t="s">
        <v>1</v>
      </c>
      <c r="F214" t="s">
        <v>93</v>
      </c>
      <c r="G214">
        <v>2037</v>
      </c>
      <c r="H214">
        <v>16546</v>
      </c>
    </row>
    <row r="215" spans="1:8" x14ac:dyDescent="0.15">
      <c r="A215" t="s">
        <v>113</v>
      </c>
      <c r="B215" t="s">
        <v>114</v>
      </c>
      <c r="C215" t="s">
        <v>88</v>
      </c>
      <c r="D215" t="s">
        <v>64</v>
      </c>
      <c r="E215" t="s">
        <v>1</v>
      </c>
      <c r="F215" t="s">
        <v>93</v>
      </c>
      <c r="G215">
        <v>2038</v>
      </c>
      <c r="H215">
        <v>16528</v>
      </c>
    </row>
    <row r="216" spans="1:8" x14ac:dyDescent="0.15">
      <c r="A216" t="s">
        <v>113</v>
      </c>
      <c r="B216" t="s">
        <v>114</v>
      </c>
      <c r="C216" t="s">
        <v>88</v>
      </c>
      <c r="D216" t="s">
        <v>64</v>
      </c>
      <c r="E216" t="s">
        <v>1</v>
      </c>
      <c r="F216" t="s">
        <v>93</v>
      </c>
      <c r="G216">
        <v>2039</v>
      </c>
      <c r="H216">
        <v>16430</v>
      </c>
    </row>
    <row r="217" spans="1:8" x14ac:dyDescent="0.15">
      <c r="A217" t="s">
        <v>113</v>
      </c>
      <c r="B217" t="s">
        <v>114</v>
      </c>
      <c r="C217" t="s">
        <v>88</v>
      </c>
      <c r="D217" t="s">
        <v>64</v>
      </c>
      <c r="E217" t="s">
        <v>1</v>
      </c>
      <c r="F217" t="s">
        <v>93</v>
      </c>
      <c r="G217">
        <v>2040</v>
      </c>
      <c r="H217">
        <v>16193</v>
      </c>
    </row>
    <row r="218" spans="1:8" x14ac:dyDescent="0.15">
      <c r="A218" t="s">
        <v>113</v>
      </c>
      <c r="B218" t="s">
        <v>114</v>
      </c>
      <c r="C218" t="s">
        <v>88</v>
      </c>
      <c r="D218" t="s">
        <v>64</v>
      </c>
      <c r="E218" t="s">
        <v>1</v>
      </c>
      <c r="F218" t="s">
        <v>93</v>
      </c>
      <c r="G218">
        <v>2041</v>
      </c>
      <c r="H218">
        <v>15979</v>
      </c>
    </row>
    <row r="219" spans="1:8" x14ac:dyDescent="0.15">
      <c r="A219" t="s">
        <v>113</v>
      </c>
      <c r="B219" t="s">
        <v>114</v>
      </c>
      <c r="C219" t="s">
        <v>88</v>
      </c>
      <c r="D219" t="s">
        <v>64</v>
      </c>
      <c r="E219" t="s">
        <v>21</v>
      </c>
      <c r="F219" t="s">
        <v>368</v>
      </c>
      <c r="G219">
        <v>2011</v>
      </c>
      <c r="H219">
        <v>9125</v>
      </c>
    </row>
    <row r="220" spans="1:8" x14ac:dyDescent="0.15">
      <c r="A220" t="s">
        <v>113</v>
      </c>
      <c r="B220" t="s">
        <v>114</v>
      </c>
      <c r="C220" t="s">
        <v>88</v>
      </c>
      <c r="D220" t="s">
        <v>64</v>
      </c>
      <c r="E220" t="s">
        <v>21</v>
      </c>
      <c r="F220" t="s">
        <v>368</v>
      </c>
      <c r="G220">
        <v>2012</v>
      </c>
      <c r="H220">
        <v>9560</v>
      </c>
    </row>
    <row r="221" spans="1:8" x14ac:dyDescent="0.15">
      <c r="A221" t="s">
        <v>113</v>
      </c>
      <c r="B221" t="s">
        <v>114</v>
      </c>
      <c r="C221" t="s">
        <v>88</v>
      </c>
      <c r="D221" t="s">
        <v>64</v>
      </c>
      <c r="E221" t="s">
        <v>21</v>
      </c>
      <c r="F221" t="s">
        <v>368</v>
      </c>
      <c r="G221">
        <v>2013</v>
      </c>
      <c r="H221">
        <v>9977</v>
      </c>
    </row>
    <row r="222" spans="1:8" x14ac:dyDescent="0.15">
      <c r="A222" t="s">
        <v>113</v>
      </c>
      <c r="B222" t="s">
        <v>114</v>
      </c>
      <c r="C222" t="s">
        <v>88</v>
      </c>
      <c r="D222" t="s">
        <v>64</v>
      </c>
      <c r="E222" t="s">
        <v>21</v>
      </c>
      <c r="F222" t="s">
        <v>368</v>
      </c>
      <c r="G222">
        <v>2014</v>
      </c>
      <c r="H222">
        <v>10369</v>
      </c>
    </row>
    <row r="223" spans="1:8" x14ac:dyDescent="0.15">
      <c r="A223" t="s">
        <v>113</v>
      </c>
      <c r="B223" t="s">
        <v>114</v>
      </c>
      <c r="C223" t="s">
        <v>88</v>
      </c>
      <c r="D223" t="s">
        <v>64</v>
      </c>
      <c r="E223" t="s">
        <v>21</v>
      </c>
      <c r="F223" t="s">
        <v>368</v>
      </c>
      <c r="G223">
        <v>2015</v>
      </c>
      <c r="H223">
        <v>10650</v>
      </c>
    </row>
    <row r="224" spans="1:8" x14ac:dyDescent="0.15">
      <c r="A224" t="s">
        <v>113</v>
      </c>
      <c r="B224" t="s">
        <v>114</v>
      </c>
      <c r="C224" t="s">
        <v>88</v>
      </c>
      <c r="D224" t="s">
        <v>64</v>
      </c>
      <c r="E224" t="s">
        <v>21</v>
      </c>
      <c r="F224" t="s">
        <v>368</v>
      </c>
      <c r="G224">
        <v>2016</v>
      </c>
      <c r="H224">
        <v>10898</v>
      </c>
    </row>
    <row r="225" spans="1:8" x14ac:dyDescent="0.15">
      <c r="A225" t="s">
        <v>113</v>
      </c>
      <c r="B225" t="s">
        <v>114</v>
      </c>
      <c r="C225" t="s">
        <v>88</v>
      </c>
      <c r="D225" t="s">
        <v>64</v>
      </c>
      <c r="E225" t="s">
        <v>21</v>
      </c>
      <c r="F225" t="s">
        <v>368</v>
      </c>
      <c r="G225">
        <v>2017</v>
      </c>
      <c r="H225">
        <v>11056</v>
      </c>
    </row>
    <row r="226" spans="1:8" x14ac:dyDescent="0.15">
      <c r="A226" t="s">
        <v>113</v>
      </c>
      <c r="B226" t="s">
        <v>114</v>
      </c>
      <c r="C226" t="s">
        <v>88</v>
      </c>
      <c r="D226" t="s">
        <v>64</v>
      </c>
      <c r="E226" t="s">
        <v>21</v>
      </c>
      <c r="F226" t="s">
        <v>93</v>
      </c>
      <c r="G226">
        <v>2018</v>
      </c>
      <c r="H226">
        <v>11115</v>
      </c>
    </row>
    <row r="227" spans="1:8" x14ac:dyDescent="0.15">
      <c r="A227" t="s">
        <v>113</v>
      </c>
      <c r="B227" t="s">
        <v>114</v>
      </c>
      <c r="C227" t="s">
        <v>88</v>
      </c>
      <c r="D227" t="s">
        <v>64</v>
      </c>
      <c r="E227" t="s">
        <v>21</v>
      </c>
      <c r="F227" t="s">
        <v>93</v>
      </c>
      <c r="G227">
        <v>2019</v>
      </c>
      <c r="H227">
        <v>11157</v>
      </c>
    </row>
    <row r="228" spans="1:8" x14ac:dyDescent="0.15">
      <c r="A228" t="s">
        <v>113</v>
      </c>
      <c r="B228" t="s">
        <v>114</v>
      </c>
      <c r="C228" t="s">
        <v>88</v>
      </c>
      <c r="D228" t="s">
        <v>64</v>
      </c>
      <c r="E228" t="s">
        <v>21</v>
      </c>
      <c r="F228" t="s">
        <v>93</v>
      </c>
      <c r="G228">
        <v>2020</v>
      </c>
      <c r="H228">
        <v>11160</v>
      </c>
    </row>
    <row r="229" spans="1:8" x14ac:dyDescent="0.15">
      <c r="A229" t="s">
        <v>113</v>
      </c>
      <c r="B229" t="s">
        <v>114</v>
      </c>
      <c r="C229" t="s">
        <v>88</v>
      </c>
      <c r="D229" t="s">
        <v>64</v>
      </c>
      <c r="E229" t="s">
        <v>21</v>
      </c>
      <c r="F229" t="s">
        <v>93</v>
      </c>
      <c r="G229">
        <v>2021</v>
      </c>
      <c r="H229">
        <v>11200</v>
      </c>
    </row>
    <row r="230" spans="1:8" x14ac:dyDescent="0.15">
      <c r="A230" t="s">
        <v>113</v>
      </c>
      <c r="B230" t="s">
        <v>114</v>
      </c>
      <c r="C230" t="s">
        <v>88</v>
      </c>
      <c r="D230" t="s">
        <v>64</v>
      </c>
      <c r="E230" t="s">
        <v>21</v>
      </c>
      <c r="F230" t="s">
        <v>93</v>
      </c>
      <c r="G230">
        <v>2022</v>
      </c>
      <c r="H230">
        <v>10994</v>
      </c>
    </row>
    <row r="231" spans="1:8" x14ac:dyDescent="0.15">
      <c r="A231" t="s">
        <v>113</v>
      </c>
      <c r="B231" t="s">
        <v>114</v>
      </c>
      <c r="C231" t="s">
        <v>88</v>
      </c>
      <c r="D231" t="s">
        <v>64</v>
      </c>
      <c r="E231" t="s">
        <v>21</v>
      </c>
      <c r="F231" t="s">
        <v>93</v>
      </c>
      <c r="G231">
        <v>2023</v>
      </c>
      <c r="H231">
        <v>10904</v>
      </c>
    </row>
    <row r="232" spans="1:8" x14ac:dyDescent="0.15">
      <c r="A232" t="s">
        <v>113</v>
      </c>
      <c r="B232" t="s">
        <v>114</v>
      </c>
      <c r="C232" t="s">
        <v>88</v>
      </c>
      <c r="D232" t="s">
        <v>64</v>
      </c>
      <c r="E232" t="s">
        <v>21</v>
      </c>
      <c r="F232" t="s">
        <v>93</v>
      </c>
      <c r="G232">
        <v>2024</v>
      </c>
      <c r="H232">
        <v>10963</v>
      </c>
    </row>
    <row r="233" spans="1:8" x14ac:dyDescent="0.15">
      <c r="A233" t="s">
        <v>113</v>
      </c>
      <c r="B233" t="s">
        <v>114</v>
      </c>
      <c r="C233" t="s">
        <v>88</v>
      </c>
      <c r="D233" t="s">
        <v>64</v>
      </c>
      <c r="E233" t="s">
        <v>21</v>
      </c>
      <c r="F233" t="s">
        <v>93</v>
      </c>
      <c r="G233">
        <v>2025</v>
      </c>
      <c r="H233">
        <v>11141</v>
      </c>
    </row>
    <row r="234" spans="1:8" x14ac:dyDescent="0.15">
      <c r="A234" t="s">
        <v>113</v>
      </c>
      <c r="B234" t="s">
        <v>114</v>
      </c>
      <c r="C234" t="s">
        <v>88</v>
      </c>
      <c r="D234" t="s">
        <v>64</v>
      </c>
      <c r="E234" t="s">
        <v>21</v>
      </c>
      <c r="F234" t="s">
        <v>93</v>
      </c>
      <c r="G234">
        <v>2026</v>
      </c>
      <c r="H234">
        <v>11444</v>
      </c>
    </row>
    <row r="235" spans="1:8" x14ac:dyDescent="0.15">
      <c r="A235" t="s">
        <v>113</v>
      </c>
      <c r="B235" t="s">
        <v>114</v>
      </c>
      <c r="C235" t="s">
        <v>88</v>
      </c>
      <c r="D235" t="s">
        <v>64</v>
      </c>
      <c r="E235" t="s">
        <v>21</v>
      </c>
      <c r="F235" t="s">
        <v>93</v>
      </c>
      <c r="G235">
        <v>2027</v>
      </c>
      <c r="H235">
        <v>11764</v>
      </c>
    </row>
    <row r="236" spans="1:8" x14ac:dyDescent="0.15">
      <c r="A236" t="s">
        <v>113</v>
      </c>
      <c r="B236" t="s">
        <v>114</v>
      </c>
      <c r="C236" t="s">
        <v>88</v>
      </c>
      <c r="D236" t="s">
        <v>64</v>
      </c>
      <c r="E236" t="s">
        <v>21</v>
      </c>
      <c r="F236" t="s">
        <v>93</v>
      </c>
      <c r="G236">
        <v>2028</v>
      </c>
      <c r="H236">
        <v>12087</v>
      </c>
    </row>
    <row r="237" spans="1:8" x14ac:dyDescent="0.15">
      <c r="A237" t="s">
        <v>113</v>
      </c>
      <c r="B237" t="s">
        <v>114</v>
      </c>
      <c r="C237" t="s">
        <v>88</v>
      </c>
      <c r="D237" t="s">
        <v>64</v>
      </c>
      <c r="E237" t="s">
        <v>21</v>
      </c>
      <c r="F237" t="s">
        <v>93</v>
      </c>
      <c r="G237">
        <v>2029</v>
      </c>
      <c r="H237">
        <v>12466</v>
      </c>
    </row>
    <row r="238" spans="1:8" x14ac:dyDescent="0.15">
      <c r="A238" t="s">
        <v>113</v>
      </c>
      <c r="B238" t="s">
        <v>114</v>
      </c>
      <c r="C238" t="s">
        <v>88</v>
      </c>
      <c r="D238" t="s">
        <v>64</v>
      </c>
      <c r="E238" t="s">
        <v>21</v>
      </c>
      <c r="F238" t="s">
        <v>93</v>
      </c>
      <c r="G238">
        <v>2030</v>
      </c>
      <c r="H238">
        <v>12870</v>
      </c>
    </row>
    <row r="239" spans="1:8" x14ac:dyDescent="0.15">
      <c r="A239" t="s">
        <v>113</v>
      </c>
      <c r="B239" t="s">
        <v>114</v>
      </c>
      <c r="C239" t="s">
        <v>88</v>
      </c>
      <c r="D239" t="s">
        <v>64</v>
      </c>
      <c r="E239" t="s">
        <v>21</v>
      </c>
      <c r="F239" t="s">
        <v>93</v>
      </c>
      <c r="G239">
        <v>2031</v>
      </c>
      <c r="H239">
        <v>13237</v>
      </c>
    </row>
    <row r="240" spans="1:8" x14ac:dyDescent="0.15">
      <c r="A240" t="s">
        <v>113</v>
      </c>
      <c r="B240" t="s">
        <v>114</v>
      </c>
      <c r="C240" t="s">
        <v>88</v>
      </c>
      <c r="D240" t="s">
        <v>64</v>
      </c>
      <c r="E240" t="s">
        <v>21</v>
      </c>
      <c r="F240" t="s">
        <v>93</v>
      </c>
      <c r="G240">
        <v>2032</v>
      </c>
      <c r="H240">
        <v>13582</v>
      </c>
    </row>
    <row r="241" spans="1:8" x14ac:dyDescent="0.15">
      <c r="A241" t="s">
        <v>113</v>
      </c>
      <c r="B241" t="s">
        <v>114</v>
      </c>
      <c r="C241" t="s">
        <v>88</v>
      </c>
      <c r="D241" t="s">
        <v>64</v>
      </c>
      <c r="E241" t="s">
        <v>21</v>
      </c>
      <c r="F241" t="s">
        <v>93</v>
      </c>
      <c r="G241">
        <v>2033</v>
      </c>
      <c r="H241">
        <v>13881</v>
      </c>
    </row>
    <row r="242" spans="1:8" x14ac:dyDescent="0.15">
      <c r="A242" t="s">
        <v>113</v>
      </c>
      <c r="B242" t="s">
        <v>114</v>
      </c>
      <c r="C242" t="s">
        <v>88</v>
      </c>
      <c r="D242" t="s">
        <v>64</v>
      </c>
      <c r="E242" t="s">
        <v>21</v>
      </c>
      <c r="F242" t="s">
        <v>93</v>
      </c>
      <c r="G242">
        <v>2034</v>
      </c>
      <c r="H242">
        <v>14162</v>
      </c>
    </row>
    <row r="243" spans="1:8" x14ac:dyDescent="0.15">
      <c r="A243" t="s">
        <v>113</v>
      </c>
      <c r="B243" t="s">
        <v>114</v>
      </c>
      <c r="C243" t="s">
        <v>88</v>
      </c>
      <c r="D243" t="s">
        <v>64</v>
      </c>
      <c r="E243" t="s">
        <v>21</v>
      </c>
      <c r="F243" t="s">
        <v>93</v>
      </c>
      <c r="G243">
        <v>2035</v>
      </c>
      <c r="H243">
        <v>14314</v>
      </c>
    </row>
    <row r="244" spans="1:8" x14ac:dyDescent="0.15">
      <c r="A244" t="s">
        <v>113</v>
      </c>
      <c r="B244" t="s">
        <v>114</v>
      </c>
      <c r="C244" t="s">
        <v>88</v>
      </c>
      <c r="D244" t="s">
        <v>64</v>
      </c>
      <c r="E244" t="s">
        <v>21</v>
      </c>
      <c r="F244" t="s">
        <v>93</v>
      </c>
      <c r="G244">
        <v>2036</v>
      </c>
      <c r="H244">
        <v>14455</v>
      </c>
    </row>
    <row r="245" spans="1:8" x14ac:dyDescent="0.15">
      <c r="A245" t="s">
        <v>113</v>
      </c>
      <c r="B245" t="s">
        <v>114</v>
      </c>
      <c r="C245" t="s">
        <v>88</v>
      </c>
      <c r="D245" t="s">
        <v>64</v>
      </c>
      <c r="E245" t="s">
        <v>21</v>
      </c>
      <c r="F245" t="s">
        <v>93</v>
      </c>
      <c r="G245">
        <v>2037</v>
      </c>
      <c r="H245">
        <v>14513</v>
      </c>
    </row>
    <row r="246" spans="1:8" x14ac:dyDescent="0.15">
      <c r="A246" t="s">
        <v>113</v>
      </c>
      <c r="B246" t="s">
        <v>114</v>
      </c>
      <c r="C246" t="s">
        <v>88</v>
      </c>
      <c r="D246" t="s">
        <v>64</v>
      </c>
      <c r="E246" t="s">
        <v>21</v>
      </c>
      <c r="F246" t="s">
        <v>93</v>
      </c>
      <c r="G246">
        <v>2038</v>
      </c>
      <c r="H246">
        <v>14512</v>
      </c>
    </row>
    <row r="247" spans="1:8" x14ac:dyDescent="0.15">
      <c r="A247" t="s">
        <v>113</v>
      </c>
      <c r="B247" t="s">
        <v>114</v>
      </c>
      <c r="C247" t="s">
        <v>88</v>
      </c>
      <c r="D247" t="s">
        <v>64</v>
      </c>
      <c r="E247" t="s">
        <v>21</v>
      </c>
      <c r="F247" t="s">
        <v>93</v>
      </c>
      <c r="G247">
        <v>2039</v>
      </c>
      <c r="H247">
        <v>14376</v>
      </c>
    </row>
    <row r="248" spans="1:8" x14ac:dyDescent="0.15">
      <c r="A248" t="s">
        <v>113</v>
      </c>
      <c r="B248" t="s">
        <v>114</v>
      </c>
      <c r="C248" t="s">
        <v>88</v>
      </c>
      <c r="D248" t="s">
        <v>64</v>
      </c>
      <c r="E248" t="s">
        <v>21</v>
      </c>
      <c r="F248" t="s">
        <v>93</v>
      </c>
      <c r="G248">
        <v>2040</v>
      </c>
      <c r="H248">
        <v>14188</v>
      </c>
    </row>
    <row r="249" spans="1:8" x14ac:dyDescent="0.15">
      <c r="A249" t="s">
        <v>113</v>
      </c>
      <c r="B249" t="s">
        <v>114</v>
      </c>
      <c r="C249" t="s">
        <v>88</v>
      </c>
      <c r="D249" t="s">
        <v>64</v>
      </c>
      <c r="E249" t="s">
        <v>21</v>
      </c>
      <c r="F249" t="s">
        <v>93</v>
      </c>
      <c r="G249">
        <v>2041</v>
      </c>
      <c r="H249">
        <v>14000</v>
      </c>
    </row>
    <row r="250" spans="1:8" x14ac:dyDescent="0.15">
      <c r="A250" t="s">
        <v>113</v>
      </c>
      <c r="B250" t="s">
        <v>114</v>
      </c>
      <c r="C250" t="s">
        <v>88</v>
      </c>
      <c r="D250" t="s">
        <v>65</v>
      </c>
      <c r="E250" t="s">
        <v>1</v>
      </c>
      <c r="F250" t="s">
        <v>368</v>
      </c>
      <c r="G250">
        <v>2011</v>
      </c>
      <c r="H250">
        <v>7640</v>
      </c>
    </row>
    <row r="251" spans="1:8" x14ac:dyDescent="0.15">
      <c r="A251" t="s">
        <v>113</v>
      </c>
      <c r="B251" t="s">
        <v>114</v>
      </c>
      <c r="C251" t="s">
        <v>88</v>
      </c>
      <c r="D251" t="s">
        <v>65</v>
      </c>
      <c r="E251" t="s">
        <v>1</v>
      </c>
      <c r="F251" t="s">
        <v>368</v>
      </c>
      <c r="G251">
        <v>2012</v>
      </c>
      <c r="H251">
        <v>7793</v>
      </c>
    </row>
    <row r="252" spans="1:8" x14ac:dyDescent="0.15">
      <c r="A252" t="s">
        <v>113</v>
      </c>
      <c r="B252" t="s">
        <v>114</v>
      </c>
      <c r="C252" t="s">
        <v>88</v>
      </c>
      <c r="D252" t="s">
        <v>65</v>
      </c>
      <c r="E252" t="s">
        <v>1</v>
      </c>
      <c r="F252" t="s">
        <v>368</v>
      </c>
      <c r="G252">
        <v>2013</v>
      </c>
      <c r="H252">
        <v>7908</v>
      </c>
    </row>
    <row r="253" spans="1:8" x14ac:dyDescent="0.15">
      <c r="A253" t="s">
        <v>113</v>
      </c>
      <c r="B253" t="s">
        <v>114</v>
      </c>
      <c r="C253" t="s">
        <v>88</v>
      </c>
      <c r="D253" t="s">
        <v>65</v>
      </c>
      <c r="E253" t="s">
        <v>1</v>
      </c>
      <c r="F253" t="s">
        <v>368</v>
      </c>
      <c r="G253">
        <v>2014</v>
      </c>
      <c r="H253">
        <v>8057</v>
      </c>
    </row>
    <row r="254" spans="1:8" x14ac:dyDescent="0.15">
      <c r="A254" t="s">
        <v>113</v>
      </c>
      <c r="B254" t="s">
        <v>114</v>
      </c>
      <c r="C254" t="s">
        <v>88</v>
      </c>
      <c r="D254" t="s">
        <v>65</v>
      </c>
      <c r="E254" t="s">
        <v>1</v>
      </c>
      <c r="F254" t="s">
        <v>368</v>
      </c>
      <c r="G254">
        <v>2015</v>
      </c>
      <c r="H254">
        <v>8144</v>
      </c>
    </row>
    <row r="255" spans="1:8" x14ac:dyDescent="0.15">
      <c r="A255" t="s">
        <v>113</v>
      </c>
      <c r="B255" t="s">
        <v>114</v>
      </c>
      <c r="C255" t="s">
        <v>88</v>
      </c>
      <c r="D255" t="s">
        <v>65</v>
      </c>
      <c r="E255" t="s">
        <v>1</v>
      </c>
      <c r="F255" t="s">
        <v>368</v>
      </c>
      <c r="G255">
        <v>2016</v>
      </c>
      <c r="H255">
        <v>8076</v>
      </c>
    </row>
    <row r="256" spans="1:8" x14ac:dyDescent="0.15">
      <c r="A256" t="s">
        <v>113</v>
      </c>
      <c r="B256" t="s">
        <v>114</v>
      </c>
      <c r="C256" t="s">
        <v>88</v>
      </c>
      <c r="D256" t="s">
        <v>65</v>
      </c>
      <c r="E256" t="s">
        <v>1</v>
      </c>
      <c r="F256" t="s">
        <v>368</v>
      </c>
      <c r="G256">
        <v>2017</v>
      </c>
      <c r="H256">
        <v>8091</v>
      </c>
    </row>
    <row r="257" spans="1:8" x14ac:dyDescent="0.15">
      <c r="A257" t="s">
        <v>113</v>
      </c>
      <c r="B257" t="s">
        <v>114</v>
      </c>
      <c r="C257" t="s">
        <v>88</v>
      </c>
      <c r="D257" t="s">
        <v>65</v>
      </c>
      <c r="E257" t="s">
        <v>1</v>
      </c>
      <c r="F257" t="s">
        <v>93</v>
      </c>
      <c r="G257">
        <v>2018</v>
      </c>
      <c r="H257">
        <v>8476</v>
      </c>
    </row>
    <row r="258" spans="1:8" x14ac:dyDescent="0.15">
      <c r="A258" t="s">
        <v>113</v>
      </c>
      <c r="B258" t="s">
        <v>114</v>
      </c>
      <c r="C258" t="s">
        <v>88</v>
      </c>
      <c r="D258" t="s">
        <v>65</v>
      </c>
      <c r="E258" t="s">
        <v>1</v>
      </c>
      <c r="F258" t="s">
        <v>93</v>
      </c>
      <c r="G258">
        <v>2019</v>
      </c>
      <c r="H258">
        <v>8724</v>
      </c>
    </row>
    <row r="259" spans="1:8" x14ac:dyDescent="0.15">
      <c r="A259" t="s">
        <v>113</v>
      </c>
      <c r="B259" t="s">
        <v>114</v>
      </c>
      <c r="C259" t="s">
        <v>88</v>
      </c>
      <c r="D259" t="s">
        <v>65</v>
      </c>
      <c r="E259" t="s">
        <v>1</v>
      </c>
      <c r="F259" t="s">
        <v>93</v>
      </c>
      <c r="G259">
        <v>2020</v>
      </c>
      <c r="H259">
        <v>8982</v>
      </c>
    </row>
    <row r="260" spans="1:8" x14ac:dyDescent="0.15">
      <c r="A260" t="s">
        <v>113</v>
      </c>
      <c r="B260" t="s">
        <v>114</v>
      </c>
      <c r="C260" t="s">
        <v>88</v>
      </c>
      <c r="D260" t="s">
        <v>65</v>
      </c>
      <c r="E260" t="s">
        <v>1</v>
      </c>
      <c r="F260" t="s">
        <v>93</v>
      </c>
      <c r="G260">
        <v>2021</v>
      </c>
      <c r="H260">
        <v>9319</v>
      </c>
    </row>
    <row r="261" spans="1:8" x14ac:dyDescent="0.15">
      <c r="A261" t="s">
        <v>113</v>
      </c>
      <c r="B261" t="s">
        <v>114</v>
      </c>
      <c r="C261" t="s">
        <v>88</v>
      </c>
      <c r="D261" t="s">
        <v>65</v>
      </c>
      <c r="E261" t="s">
        <v>1</v>
      </c>
      <c r="F261" t="s">
        <v>93</v>
      </c>
      <c r="G261">
        <v>2022</v>
      </c>
      <c r="H261">
        <v>9964</v>
      </c>
    </row>
    <row r="262" spans="1:8" x14ac:dyDescent="0.15">
      <c r="A262" t="s">
        <v>113</v>
      </c>
      <c r="B262" t="s">
        <v>114</v>
      </c>
      <c r="C262" t="s">
        <v>88</v>
      </c>
      <c r="D262" t="s">
        <v>65</v>
      </c>
      <c r="E262" t="s">
        <v>1</v>
      </c>
      <c r="F262" t="s">
        <v>93</v>
      </c>
      <c r="G262">
        <v>2023</v>
      </c>
      <c r="H262">
        <v>10398</v>
      </c>
    </row>
    <row r="263" spans="1:8" x14ac:dyDescent="0.15">
      <c r="A263" t="s">
        <v>113</v>
      </c>
      <c r="B263" t="s">
        <v>114</v>
      </c>
      <c r="C263" t="s">
        <v>88</v>
      </c>
      <c r="D263" t="s">
        <v>65</v>
      </c>
      <c r="E263" t="s">
        <v>1</v>
      </c>
      <c r="F263" t="s">
        <v>93</v>
      </c>
      <c r="G263">
        <v>2024</v>
      </c>
      <c r="H263">
        <v>10757</v>
      </c>
    </row>
    <row r="264" spans="1:8" x14ac:dyDescent="0.15">
      <c r="A264" t="s">
        <v>113</v>
      </c>
      <c r="B264" t="s">
        <v>114</v>
      </c>
      <c r="C264" t="s">
        <v>88</v>
      </c>
      <c r="D264" t="s">
        <v>65</v>
      </c>
      <c r="E264" t="s">
        <v>1</v>
      </c>
      <c r="F264" t="s">
        <v>93</v>
      </c>
      <c r="G264">
        <v>2025</v>
      </c>
      <c r="H264">
        <v>10984</v>
      </c>
    </row>
    <row r="265" spans="1:8" x14ac:dyDescent="0.15">
      <c r="A265" t="s">
        <v>113</v>
      </c>
      <c r="B265" t="s">
        <v>114</v>
      </c>
      <c r="C265" t="s">
        <v>88</v>
      </c>
      <c r="D265" t="s">
        <v>65</v>
      </c>
      <c r="E265" t="s">
        <v>1</v>
      </c>
      <c r="F265" t="s">
        <v>93</v>
      </c>
      <c r="G265">
        <v>2026</v>
      </c>
      <c r="H265">
        <v>11265</v>
      </c>
    </row>
    <row r="266" spans="1:8" x14ac:dyDescent="0.15">
      <c r="A266" t="s">
        <v>113</v>
      </c>
      <c r="B266" t="s">
        <v>114</v>
      </c>
      <c r="C266" t="s">
        <v>88</v>
      </c>
      <c r="D266" t="s">
        <v>65</v>
      </c>
      <c r="E266" t="s">
        <v>1</v>
      </c>
      <c r="F266" t="s">
        <v>93</v>
      </c>
      <c r="G266">
        <v>2027</v>
      </c>
      <c r="H266">
        <v>11533</v>
      </c>
    </row>
    <row r="267" spans="1:8" x14ac:dyDescent="0.15">
      <c r="A267" t="s">
        <v>113</v>
      </c>
      <c r="B267" t="s">
        <v>114</v>
      </c>
      <c r="C267" t="s">
        <v>88</v>
      </c>
      <c r="D267" t="s">
        <v>65</v>
      </c>
      <c r="E267" t="s">
        <v>1</v>
      </c>
      <c r="F267" t="s">
        <v>93</v>
      </c>
      <c r="G267">
        <v>2028</v>
      </c>
      <c r="H267">
        <v>11579</v>
      </c>
    </row>
    <row r="268" spans="1:8" x14ac:dyDescent="0.15">
      <c r="A268" t="s">
        <v>113</v>
      </c>
      <c r="B268" t="s">
        <v>114</v>
      </c>
      <c r="C268" t="s">
        <v>88</v>
      </c>
      <c r="D268" t="s">
        <v>65</v>
      </c>
      <c r="E268" t="s">
        <v>1</v>
      </c>
      <c r="F268" t="s">
        <v>93</v>
      </c>
      <c r="G268">
        <v>2029</v>
      </c>
      <c r="H268">
        <v>11655</v>
      </c>
    </row>
    <row r="269" spans="1:8" x14ac:dyDescent="0.15">
      <c r="A269" t="s">
        <v>113</v>
      </c>
      <c r="B269" t="s">
        <v>114</v>
      </c>
      <c r="C269" t="s">
        <v>88</v>
      </c>
      <c r="D269" t="s">
        <v>65</v>
      </c>
      <c r="E269" t="s">
        <v>1</v>
      </c>
      <c r="F269" t="s">
        <v>93</v>
      </c>
      <c r="G269">
        <v>2030</v>
      </c>
      <c r="H269">
        <v>11716</v>
      </c>
    </row>
    <row r="270" spans="1:8" x14ac:dyDescent="0.15">
      <c r="A270" t="s">
        <v>113</v>
      </c>
      <c r="B270" t="s">
        <v>114</v>
      </c>
      <c r="C270" t="s">
        <v>88</v>
      </c>
      <c r="D270" t="s">
        <v>65</v>
      </c>
      <c r="E270" t="s">
        <v>1</v>
      </c>
      <c r="F270" t="s">
        <v>93</v>
      </c>
      <c r="G270">
        <v>2031</v>
      </c>
      <c r="H270">
        <v>11752</v>
      </c>
    </row>
    <row r="271" spans="1:8" x14ac:dyDescent="0.15">
      <c r="A271" t="s">
        <v>113</v>
      </c>
      <c r="B271" t="s">
        <v>114</v>
      </c>
      <c r="C271" t="s">
        <v>88</v>
      </c>
      <c r="D271" t="s">
        <v>65</v>
      </c>
      <c r="E271" t="s">
        <v>1</v>
      </c>
      <c r="F271" t="s">
        <v>93</v>
      </c>
      <c r="G271">
        <v>2032</v>
      </c>
      <c r="H271">
        <v>11621</v>
      </c>
    </row>
    <row r="272" spans="1:8" x14ac:dyDescent="0.15">
      <c r="A272" t="s">
        <v>113</v>
      </c>
      <c r="B272" t="s">
        <v>114</v>
      </c>
      <c r="C272" t="s">
        <v>88</v>
      </c>
      <c r="D272" t="s">
        <v>65</v>
      </c>
      <c r="E272" t="s">
        <v>1</v>
      </c>
      <c r="F272" t="s">
        <v>93</v>
      </c>
      <c r="G272">
        <v>2033</v>
      </c>
      <c r="H272">
        <v>11664</v>
      </c>
    </row>
    <row r="273" spans="1:8" x14ac:dyDescent="0.15">
      <c r="A273" t="s">
        <v>113</v>
      </c>
      <c r="B273" t="s">
        <v>114</v>
      </c>
      <c r="C273" t="s">
        <v>88</v>
      </c>
      <c r="D273" t="s">
        <v>65</v>
      </c>
      <c r="E273" t="s">
        <v>1</v>
      </c>
      <c r="F273" t="s">
        <v>93</v>
      </c>
      <c r="G273">
        <v>2034</v>
      </c>
      <c r="H273">
        <v>11801</v>
      </c>
    </row>
    <row r="274" spans="1:8" x14ac:dyDescent="0.15">
      <c r="A274" t="s">
        <v>113</v>
      </c>
      <c r="B274" t="s">
        <v>114</v>
      </c>
      <c r="C274" t="s">
        <v>88</v>
      </c>
      <c r="D274" t="s">
        <v>65</v>
      </c>
      <c r="E274" t="s">
        <v>1</v>
      </c>
      <c r="F274" t="s">
        <v>93</v>
      </c>
      <c r="G274">
        <v>2035</v>
      </c>
      <c r="H274">
        <v>12018</v>
      </c>
    </row>
    <row r="275" spans="1:8" x14ac:dyDescent="0.15">
      <c r="A275" t="s">
        <v>113</v>
      </c>
      <c r="B275" t="s">
        <v>114</v>
      </c>
      <c r="C275" t="s">
        <v>88</v>
      </c>
      <c r="D275" t="s">
        <v>65</v>
      </c>
      <c r="E275" t="s">
        <v>1</v>
      </c>
      <c r="F275" t="s">
        <v>93</v>
      </c>
      <c r="G275">
        <v>2036</v>
      </c>
      <c r="H275">
        <v>12337</v>
      </c>
    </row>
    <row r="276" spans="1:8" x14ac:dyDescent="0.15">
      <c r="A276" t="s">
        <v>113</v>
      </c>
      <c r="B276" t="s">
        <v>114</v>
      </c>
      <c r="C276" t="s">
        <v>88</v>
      </c>
      <c r="D276" t="s">
        <v>65</v>
      </c>
      <c r="E276" t="s">
        <v>1</v>
      </c>
      <c r="F276" t="s">
        <v>93</v>
      </c>
      <c r="G276">
        <v>2037</v>
      </c>
      <c r="H276">
        <v>12730</v>
      </c>
    </row>
    <row r="277" spans="1:8" x14ac:dyDescent="0.15">
      <c r="A277" t="s">
        <v>113</v>
      </c>
      <c r="B277" t="s">
        <v>114</v>
      </c>
      <c r="C277" t="s">
        <v>88</v>
      </c>
      <c r="D277" t="s">
        <v>65</v>
      </c>
      <c r="E277" t="s">
        <v>1</v>
      </c>
      <c r="F277" t="s">
        <v>93</v>
      </c>
      <c r="G277">
        <v>2038</v>
      </c>
      <c r="H277">
        <v>13121</v>
      </c>
    </row>
    <row r="278" spans="1:8" x14ac:dyDescent="0.15">
      <c r="A278" t="s">
        <v>113</v>
      </c>
      <c r="B278" t="s">
        <v>114</v>
      </c>
      <c r="C278" t="s">
        <v>88</v>
      </c>
      <c r="D278" t="s">
        <v>65</v>
      </c>
      <c r="E278" t="s">
        <v>1</v>
      </c>
      <c r="F278" t="s">
        <v>93</v>
      </c>
      <c r="G278">
        <v>2039</v>
      </c>
      <c r="H278">
        <v>13560</v>
      </c>
    </row>
    <row r="279" spans="1:8" x14ac:dyDescent="0.15">
      <c r="A279" t="s">
        <v>113</v>
      </c>
      <c r="B279" t="s">
        <v>114</v>
      </c>
      <c r="C279" t="s">
        <v>88</v>
      </c>
      <c r="D279" t="s">
        <v>65</v>
      </c>
      <c r="E279" t="s">
        <v>1</v>
      </c>
      <c r="F279" t="s">
        <v>93</v>
      </c>
      <c r="G279">
        <v>2040</v>
      </c>
      <c r="H279">
        <v>14054</v>
      </c>
    </row>
    <row r="280" spans="1:8" x14ac:dyDescent="0.15">
      <c r="A280" t="s">
        <v>113</v>
      </c>
      <c r="B280" t="s">
        <v>114</v>
      </c>
      <c r="C280" t="s">
        <v>88</v>
      </c>
      <c r="D280" t="s">
        <v>65</v>
      </c>
      <c r="E280" t="s">
        <v>1</v>
      </c>
      <c r="F280" t="s">
        <v>93</v>
      </c>
      <c r="G280">
        <v>2041</v>
      </c>
      <c r="H280">
        <v>14438</v>
      </c>
    </row>
    <row r="281" spans="1:8" x14ac:dyDescent="0.15">
      <c r="A281" t="s">
        <v>113</v>
      </c>
      <c r="B281" t="s">
        <v>114</v>
      </c>
      <c r="C281" t="s">
        <v>88</v>
      </c>
      <c r="D281" t="s">
        <v>65</v>
      </c>
      <c r="E281" t="s">
        <v>21</v>
      </c>
      <c r="F281" t="s">
        <v>368</v>
      </c>
      <c r="G281">
        <v>2011</v>
      </c>
      <c r="H281">
        <v>6004</v>
      </c>
    </row>
    <row r="282" spans="1:8" x14ac:dyDescent="0.15">
      <c r="A282" t="s">
        <v>113</v>
      </c>
      <c r="B282" t="s">
        <v>114</v>
      </c>
      <c r="C282" t="s">
        <v>88</v>
      </c>
      <c r="D282" t="s">
        <v>65</v>
      </c>
      <c r="E282" t="s">
        <v>21</v>
      </c>
      <c r="F282" t="s">
        <v>368</v>
      </c>
      <c r="G282">
        <v>2012</v>
      </c>
      <c r="H282">
        <v>6158</v>
      </c>
    </row>
    <row r="283" spans="1:8" x14ac:dyDescent="0.15">
      <c r="A283" t="s">
        <v>113</v>
      </c>
      <c r="B283" t="s">
        <v>114</v>
      </c>
      <c r="C283" t="s">
        <v>88</v>
      </c>
      <c r="D283" t="s">
        <v>65</v>
      </c>
      <c r="E283" t="s">
        <v>21</v>
      </c>
      <c r="F283" t="s">
        <v>368</v>
      </c>
      <c r="G283">
        <v>2013</v>
      </c>
      <c r="H283">
        <v>6317</v>
      </c>
    </row>
    <row r="284" spans="1:8" x14ac:dyDescent="0.15">
      <c r="A284" t="s">
        <v>113</v>
      </c>
      <c r="B284" t="s">
        <v>114</v>
      </c>
      <c r="C284" t="s">
        <v>88</v>
      </c>
      <c r="D284" t="s">
        <v>65</v>
      </c>
      <c r="E284" t="s">
        <v>21</v>
      </c>
      <c r="F284" t="s">
        <v>368</v>
      </c>
      <c r="G284">
        <v>2014</v>
      </c>
      <c r="H284">
        <v>6416</v>
      </c>
    </row>
    <row r="285" spans="1:8" x14ac:dyDescent="0.15">
      <c r="A285" t="s">
        <v>113</v>
      </c>
      <c r="B285" t="s">
        <v>114</v>
      </c>
      <c r="C285" t="s">
        <v>88</v>
      </c>
      <c r="D285" t="s">
        <v>65</v>
      </c>
      <c r="E285" t="s">
        <v>21</v>
      </c>
      <c r="F285" t="s">
        <v>368</v>
      </c>
      <c r="G285">
        <v>2015</v>
      </c>
      <c r="H285">
        <v>6496</v>
      </c>
    </row>
    <row r="286" spans="1:8" x14ac:dyDescent="0.15">
      <c r="A286" t="s">
        <v>113</v>
      </c>
      <c r="B286" t="s">
        <v>114</v>
      </c>
      <c r="C286" t="s">
        <v>88</v>
      </c>
      <c r="D286" t="s">
        <v>65</v>
      </c>
      <c r="E286" t="s">
        <v>21</v>
      </c>
      <c r="F286" t="s">
        <v>368</v>
      </c>
      <c r="G286">
        <v>2016</v>
      </c>
      <c r="H286">
        <v>6528</v>
      </c>
    </row>
    <row r="287" spans="1:8" x14ac:dyDescent="0.15">
      <c r="A287" t="s">
        <v>113</v>
      </c>
      <c r="B287" t="s">
        <v>114</v>
      </c>
      <c r="C287" t="s">
        <v>88</v>
      </c>
      <c r="D287" t="s">
        <v>65</v>
      </c>
      <c r="E287" t="s">
        <v>21</v>
      </c>
      <c r="F287" t="s">
        <v>368</v>
      </c>
      <c r="G287">
        <v>2017</v>
      </c>
      <c r="H287">
        <v>6648</v>
      </c>
    </row>
    <row r="288" spans="1:8" x14ac:dyDescent="0.15">
      <c r="A288" t="s">
        <v>113</v>
      </c>
      <c r="B288" t="s">
        <v>114</v>
      </c>
      <c r="C288" t="s">
        <v>88</v>
      </c>
      <c r="D288" t="s">
        <v>65</v>
      </c>
      <c r="E288" t="s">
        <v>21</v>
      </c>
      <c r="F288" t="s">
        <v>93</v>
      </c>
      <c r="G288">
        <v>2018</v>
      </c>
      <c r="H288">
        <v>6989</v>
      </c>
    </row>
    <row r="289" spans="1:8" x14ac:dyDescent="0.15">
      <c r="A289" t="s">
        <v>113</v>
      </c>
      <c r="B289" t="s">
        <v>114</v>
      </c>
      <c r="C289" t="s">
        <v>88</v>
      </c>
      <c r="D289" t="s">
        <v>65</v>
      </c>
      <c r="E289" t="s">
        <v>21</v>
      </c>
      <c r="F289" t="s">
        <v>93</v>
      </c>
      <c r="G289">
        <v>2019</v>
      </c>
      <c r="H289">
        <v>7291</v>
      </c>
    </row>
    <row r="290" spans="1:8" x14ac:dyDescent="0.15">
      <c r="A290" t="s">
        <v>113</v>
      </c>
      <c r="B290" t="s">
        <v>114</v>
      </c>
      <c r="C290" t="s">
        <v>88</v>
      </c>
      <c r="D290" t="s">
        <v>65</v>
      </c>
      <c r="E290" t="s">
        <v>21</v>
      </c>
      <c r="F290" t="s">
        <v>93</v>
      </c>
      <c r="G290">
        <v>2020</v>
      </c>
      <c r="H290">
        <v>7595</v>
      </c>
    </row>
    <row r="291" spans="1:8" x14ac:dyDescent="0.15">
      <c r="A291" t="s">
        <v>113</v>
      </c>
      <c r="B291" t="s">
        <v>114</v>
      </c>
      <c r="C291" t="s">
        <v>88</v>
      </c>
      <c r="D291" t="s">
        <v>65</v>
      </c>
      <c r="E291" t="s">
        <v>21</v>
      </c>
      <c r="F291" t="s">
        <v>93</v>
      </c>
      <c r="G291">
        <v>2021</v>
      </c>
      <c r="H291">
        <v>7871</v>
      </c>
    </row>
    <row r="292" spans="1:8" x14ac:dyDescent="0.15">
      <c r="A292" t="s">
        <v>113</v>
      </c>
      <c r="B292" t="s">
        <v>114</v>
      </c>
      <c r="C292" t="s">
        <v>88</v>
      </c>
      <c r="D292" t="s">
        <v>65</v>
      </c>
      <c r="E292" t="s">
        <v>21</v>
      </c>
      <c r="F292" t="s">
        <v>93</v>
      </c>
      <c r="G292">
        <v>2022</v>
      </c>
      <c r="H292">
        <v>8420</v>
      </c>
    </row>
    <row r="293" spans="1:8" x14ac:dyDescent="0.15">
      <c r="A293" t="s">
        <v>113</v>
      </c>
      <c r="B293" t="s">
        <v>114</v>
      </c>
      <c r="C293" t="s">
        <v>88</v>
      </c>
      <c r="D293" t="s">
        <v>65</v>
      </c>
      <c r="E293" t="s">
        <v>21</v>
      </c>
      <c r="F293" t="s">
        <v>93</v>
      </c>
      <c r="G293">
        <v>2023</v>
      </c>
      <c r="H293">
        <v>8836</v>
      </c>
    </row>
    <row r="294" spans="1:8" x14ac:dyDescent="0.15">
      <c r="A294" t="s">
        <v>113</v>
      </c>
      <c r="B294" t="s">
        <v>114</v>
      </c>
      <c r="C294" t="s">
        <v>88</v>
      </c>
      <c r="D294" t="s">
        <v>65</v>
      </c>
      <c r="E294" t="s">
        <v>21</v>
      </c>
      <c r="F294" t="s">
        <v>93</v>
      </c>
      <c r="G294">
        <v>2024</v>
      </c>
      <c r="H294">
        <v>9157</v>
      </c>
    </row>
    <row r="295" spans="1:8" x14ac:dyDescent="0.15">
      <c r="A295" t="s">
        <v>113</v>
      </c>
      <c r="B295" t="s">
        <v>114</v>
      </c>
      <c r="C295" t="s">
        <v>88</v>
      </c>
      <c r="D295" t="s">
        <v>65</v>
      </c>
      <c r="E295" t="s">
        <v>21</v>
      </c>
      <c r="F295" t="s">
        <v>93</v>
      </c>
      <c r="G295">
        <v>2025</v>
      </c>
      <c r="H295">
        <v>9442</v>
      </c>
    </row>
    <row r="296" spans="1:8" x14ac:dyDescent="0.15">
      <c r="A296" t="s">
        <v>113</v>
      </c>
      <c r="B296" t="s">
        <v>114</v>
      </c>
      <c r="C296" t="s">
        <v>88</v>
      </c>
      <c r="D296" t="s">
        <v>65</v>
      </c>
      <c r="E296" t="s">
        <v>21</v>
      </c>
      <c r="F296" t="s">
        <v>93</v>
      </c>
      <c r="G296">
        <v>2026</v>
      </c>
      <c r="H296">
        <v>9628</v>
      </c>
    </row>
    <row r="297" spans="1:8" x14ac:dyDescent="0.15">
      <c r="A297" t="s">
        <v>113</v>
      </c>
      <c r="B297" t="s">
        <v>114</v>
      </c>
      <c r="C297" t="s">
        <v>88</v>
      </c>
      <c r="D297" t="s">
        <v>65</v>
      </c>
      <c r="E297" t="s">
        <v>21</v>
      </c>
      <c r="F297" t="s">
        <v>93</v>
      </c>
      <c r="G297">
        <v>2027</v>
      </c>
      <c r="H297">
        <v>9773</v>
      </c>
    </row>
    <row r="298" spans="1:8" x14ac:dyDescent="0.15">
      <c r="A298" t="s">
        <v>113</v>
      </c>
      <c r="B298" t="s">
        <v>114</v>
      </c>
      <c r="C298" t="s">
        <v>88</v>
      </c>
      <c r="D298" t="s">
        <v>65</v>
      </c>
      <c r="E298" t="s">
        <v>21</v>
      </c>
      <c r="F298" t="s">
        <v>93</v>
      </c>
      <c r="G298">
        <v>2028</v>
      </c>
      <c r="H298">
        <v>9844</v>
      </c>
    </row>
    <row r="299" spans="1:8" x14ac:dyDescent="0.15">
      <c r="A299" t="s">
        <v>113</v>
      </c>
      <c r="B299" t="s">
        <v>114</v>
      </c>
      <c r="C299" t="s">
        <v>88</v>
      </c>
      <c r="D299" t="s">
        <v>65</v>
      </c>
      <c r="E299" t="s">
        <v>21</v>
      </c>
      <c r="F299" t="s">
        <v>93</v>
      </c>
      <c r="G299">
        <v>2029</v>
      </c>
      <c r="H299">
        <v>9910</v>
      </c>
    </row>
    <row r="300" spans="1:8" x14ac:dyDescent="0.15">
      <c r="A300" t="s">
        <v>113</v>
      </c>
      <c r="B300" t="s">
        <v>114</v>
      </c>
      <c r="C300" t="s">
        <v>88</v>
      </c>
      <c r="D300" t="s">
        <v>65</v>
      </c>
      <c r="E300" t="s">
        <v>21</v>
      </c>
      <c r="F300" t="s">
        <v>93</v>
      </c>
      <c r="G300">
        <v>2030</v>
      </c>
      <c r="H300">
        <v>9955</v>
      </c>
    </row>
    <row r="301" spans="1:8" x14ac:dyDescent="0.15">
      <c r="A301" t="s">
        <v>113</v>
      </c>
      <c r="B301" t="s">
        <v>114</v>
      </c>
      <c r="C301" t="s">
        <v>88</v>
      </c>
      <c r="D301" t="s">
        <v>65</v>
      </c>
      <c r="E301" t="s">
        <v>21</v>
      </c>
      <c r="F301" t="s">
        <v>93</v>
      </c>
      <c r="G301">
        <v>2031</v>
      </c>
      <c r="H301">
        <v>10020</v>
      </c>
    </row>
    <row r="302" spans="1:8" x14ac:dyDescent="0.15">
      <c r="A302" t="s">
        <v>113</v>
      </c>
      <c r="B302" t="s">
        <v>114</v>
      </c>
      <c r="C302" t="s">
        <v>88</v>
      </c>
      <c r="D302" t="s">
        <v>65</v>
      </c>
      <c r="E302" t="s">
        <v>21</v>
      </c>
      <c r="F302" t="s">
        <v>93</v>
      </c>
      <c r="G302">
        <v>2032</v>
      </c>
      <c r="H302">
        <v>9930</v>
      </c>
    </row>
    <row r="303" spans="1:8" x14ac:dyDescent="0.15">
      <c r="A303" t="s">
        <v>113</v>
      </c>
      <c r="B303" t="s">
        <v>114</v>
      </c>
      <c r="C303" t="s">
        <v>88</v>
      </c>
      <c r="D303" t="s">
        <v>65</v>
      </c>
      <c r="E303" t="s">
        <v>21</v>
      </c>
      <c r="F303" t="s">
        <v>93</v>
      </c>
      <c r="G303">
        <v>2033</v>
      </c>
      <c r="H303">
        <v>9940</v>
      </c>
    </row>
    <row r="304" spans="1:8" x14ac:dyDescent="0.15">
      <c r="A304" t="s">
        <v>113</v>
      </c>
      <c r="B304" t="s">
        <v>114</v>
      </c>
      <c r="C304" t="s">
        <v>88</v>
      </c>
      <c r="D304" t="s">
        <v>65</v>
      </c>
      <c r="E304" t="s">
        <v>21</v>
      </c>
      <c r="F304" t="s">
        <v>93</v>
      </c>
      <c r="G304">
        <v>2034</v>
      </c>
      <c r="H304">
        <v>10070</v>
      </c>
    </row>
    <row r="305" spans="1:8" x14ac:dyDescent="0.15">
      <c r="A305" t="s">
        <v>113</v>
      </c>
      <c r="B305" t="s">
        <v>114</v>
      </c>
      <c r="C305" t="s">
        <v>88</v>
      </c>
      <c r="D305" t="s">
        <v>65</v>
      </c>
      <c r="E305" t="s">
        <v>21</v>
      </c>
      <c r="F305" t="s">
        <v>93</v>
      </c>
      <c r="G305">
        <v>2035</v>
      </c>
      <c r="H305">
        <v>10291</v>
      </c>
    </row>
    <row r="306" spans="1:8" x14ac:dyDescent="0.15">
      <c r="A306" t="s">
        <v>113</v>
      </c>
      <c r="B306" t="s">
        <v>114</v>
      </c>
      <c r="C306" t="s">
        <v>88</v>
      </c>
      <c r="D306" t="s">
        <v>65</v>
      </c>
      <c r="E306" t="s">
        <v>21</v>
      </c>
      <c r="F306" t="s">
        <v>93</v>
      </c>
      <c r="G306">
        <v>2036</v>
      </c>
      <c r="H306">
        <v>10605</v>
      </c>
    </row>
    <row r="307" spans="1:8" x14ac:dyDescent="0.15">
      <c r="A307" t="s">
        <v>113</v>
      </c>
      <c r="B307" t="s">
        <v>114</v>
      </c>
      <c r="C307" t="s">
        <v>88</v>
      </c>
      <c r="D307" t="s">
        <v>65</v>
      </c>
      <c r="E307" t="s">
        <v>21</v>
      </c>
      <c r="F307" t="s">
        <v>93</v>
      </c>
      <c r="G307">
        <v>2037</v>
      </c>
      <c r="H307">
        <v>10941</v>
      </c>
    </row>
    <row r="308" spans="1:8" x14ac:dyDescent="0.15">
      <c r="A308" t="s">
        <v>113</v>
      </c>
      <c r="B308" t="s">
        <v>114</v>
      </c>
      <c r="C308" t="s">
        <v>88</v>
      </c>
      <c r="D308" t="s">
        <v>65</v>
      </c>
      <c r="E308" t="s">
        <v>21</v>
      </c>
      <c r="F308" t="s">
        <v>93</v>
      </c>
      <c r="G308">
        <v>2038</v>
      </c>
      <c r="H308">
        <v>11280</v>
      </c>
    </row>
    <row r="309" spans="1:8" x14ac:dyDescent="0.15">
      <c r="A309" t="s">
        <v>113</v>
      </c>
      <c r="B309" t="s">
        <v>114</v>
      </c>
      <c r="C309" t="s">
        <v>88</v>
      </c>
      <c r="D309" t="s">
        <v>65</v>
      </c>
      <c r="E309" t="s">
        <v>21</v>
      </c>
      <c r="F309" t="s">
        <v>93</v>
      </c>
      <c r="G309">
        <v>2039</v>
      </c>
      <c r="H309">
        <v>11664</v>
      </c>
    </row>
    <row r="310" spans="1:8" x14ac:dyDescent="0.15">
      <c r="A310" t="s">
        <v>113</v>
      </c>
      <c r="B310" t="s">
        <v>114</v>
      </c>
      <c r="C310" t="s">
        <v>88</v>
      </c>
      <c r="D310" t="s">
        <v>65</v>
      </c>
      <c r="E310" t="s">
        <v>21</v>
      </c>
      <c r="F310" t="s">
        <v>93</v>
      </c>
      <c r="G310">
        <v>2040</v>
      </c>
      <c r="H310">
        <v>12063</v>
      </c>
    </row>
    <row r="311" spans="1:8" x14ac:dyDescent="0.15">
      <c r="A311" t="s">
        <v>113</v>
      </c>
      <c r="B311" t="s">
        <v>114</v>
      </c>
      <c r="C311" t="s">
        <v>88</v>
      </c>
      <c r="D311" t="s">
        <v>65</v>
      </c>
      <c r="E311" t="s">
        <v>21</v>
      </c>
      <c r="F311" t="s">
        <v>93</v>
      </c>
      <c r="G311">
        <v>2041</v>
      </c>
      <c r="H311">
        <v>12418</v>
      </c>
    </row>
    <row r="312" spans="1:8" x14ac:dyDescent="0.15">
      <c r="A312" t="s">
        <v>113</v>
      </c>
      <c r="B312" t="s">
        <v>114</v>
      </c>
      <c r="C312" t="s">
        <v>88</v>
      </c>
      <c r="D312" t="s">
        <v>66</v>
      </c>
      <c r="E312" t="s">
        <v>1</v>
      </c>
      <c r="F312" t="s">
        <v>368</v>
      </c>
      <c r="G312">
        <v>2011</v>
      </c>
      <c r="H312">
        <v>4413</v>
      </c>
    </row>
    <row r="313" spans="1:8" x14ac:dyDescent="0.15">
      <c r="A313" t="s">
        <v>113</v>
      </c>
      <c r="B313" t="s">
        <v>114</v>
      </c>
      <c r="C313" t="s">
        <v>88</v>
      </c>
      <c r="D313" t="s">
        <v>66</v>
      </c>
      <c r="E313" t="s">
        <v>1</v>
      </c>
      <c r="F313" t="s">
        <v>368</v>
      </c>
      <c r="G313">
        <v>2012</v>
      </c>
      <c r="H313">
        <v>4390</v>
      </c>
    </row>
    <row r="314" spans="1:8" x14ac:dyDescent="0.15">
      <c r="A314" t="s">
        <v>113</v>
      </c>
      <c r="B314" t="s">
        <v>114</v>
      </c>
      <c r="C314" t="s">
        <v>88</v>
      </c>
      <c r="D314" t="s">
        <v>66</v>
      </c>
      <c r="E314" t="s">
        <v>1</v>
      </c>
      <c r="F314" t="s">
        <v>368</v>
      </c>
      <c r="G314">
        <v>2013</v>
      </c>
      <c r="H314">
        <v>4383</v>
      </c>
    </row>
    <row r="315" spans="1:8" x14ac:dyDescent="0.15">
      <c r="A315" t="s">
        <v>113</v>
      </c>
      <c r="B315" t="s">
        <v>114</v>
      </c>
      <c r="C315" t="s">
        <v>88</v>
      </c>
      <c r="D315" t="s">
        <v>66</v>
      </c>
      <c r="E315" t="s">
        <v>1</v>
      </c>
      <c r="F315" t="s">
        <v>368</v>
      </c>
      <c r="G315">
        <v>2014</v>
      </c>
      <c r="H315">
        <v>4418</v>
      </c>
    </row>
    <row r="316" spans="1:8" x14ac:dyDescent="0.15">
      <c r="A316" t="s">
        <v>113</v>
      </c>
      <c r="B316" t="s">
        <v>114</v>
      </c>
      <c r="C316" t="s">
        <v>88</v>
      </c>
      <c r="D316" t="s">
        <v>66</v>
      </c>
      <c r="E316" t="s">
        <v>1</v>
      </c>
      <c r="F316" t="s">
        <v>368</v>
      </c>
      <c r="G316">
        <v>2015</v>
      </c>
      <c r="H316">
        <v>4411</v>
      </c>
    </row>
    <row r="317" spans="1:8" x14ac:dyDescent="0.15">
      <c r="A317" t="s">
        <v>113</v>
      </c>
      <c r="B317" t="s">
        <v>114</v>
      </c>
      <c r="C317" t="s">
        <v>88</v>
      </c>
      <c r="D317" t="s">
        <v>66</v>
      </c>
      <c r="E317" t="s">
        <v>1</v>
      </c>
      <c r="F317" t="s">
        <v>368</v>
      </c>
      <c r="G317">
        <v>2016</v>
      </c>
      <c r="H317">
        <v>4417</v>
      </c>
    </row>
    <row r="318" spans="1:8" x14ac:dyDescent="0.15">
      <c r="A318" t="s">
        <v>113</v>
      </c>
      <c r="B318" t="s">
        <v>114</v>
      </c>
      <c r="C318" t="s">
        <v>88</v>
      </c>
      <c r="D318" t="s">
        <v>66</v>
      </c>
      <c r="E318" t="s">
        <v>1</v>
      </c>
      <c r="F318" t="s">
        <v>368</v>
      </c>
      <c r="G318">
        <v>2017</v>
      </c>
      <c r="H318">
        <v>4425</v>
      </c>
    </row>
    <row r="319" spans="1:8" x14ac:dyDescent="0.15">
      <c r="A319" t="s">
        <v>113</v>
      </c>
      <c r="B319" t="s">
        <v>114</v>
      </c>
      <c r="C319" t="s">
        <v>88</v>
      </c>
      <c r="D319" t="s">
        <v>66</v>
      </c>
      <c r="E319" t="s">
        <v>1</v>
      </c>
      <c r="F319" t="s">
        <v>93</v>
      </c>
      <c r="G319">
        <v>2018</v>
      </c>
      <c r="H319">
        <v>4396</v>
      </c>
    </row>
    <row r="320" spans="1:8" x14ac:dyDescent="0.15">
      <c r="A320" t="s">
        <v>113</v>
      </c>
      <c r="B320" t="s">
        <v>114</v>
      </c>
      <c r="C320" t="s">
        <v>88</v>
      </c>
      <c r="D320" t="s">
        <v>66</v>
      </c>
      <c r="E320" t="s">
        <v>1</v>
      </c>
      <c r="F320" t="s">
        <v>93</v>
      </c>
      <c r="G320">
        <v>2019</v>
      </c>
      <c r="H320">
        <v>4415</v>
      </c>
    </row>
    <row r="321" spans="1:8" x14ac:dyDescent="0.15">
      <c r="A321" t="s">
        <v>113</v>
      </c>
      <c r="B321" t="s">
        <v>114</v>
      </c>
      <c r="C321" t="s">
        <v>88</v>
      </c>
      <c r="D321" t="s">
        <v>66</v>
      </c>
      <c r="E321" t="s">
        <v>1</v>
      </c>
      <c r="F321" t="s">
        <v>93</v>
      </c>
      <c r="G321">
        <v>2020</v>
      </c>
      <c r="H321">
        <v>4446</v>
      </c>
    </row>
    <row r="322" spans="1:8" x14ac:dyDescent="0.15">
      <c r="A322" t="s">
        <v>113</v>
      </c>
      <c r="B322" t="s">
        <v>114</v>
      </c>
      <c r="C322" t="s">
        <v>88</v>
      </c>
      <c r="D322" t="s">
        <v>66</v>
      </c>
      <c r="E322" t="s">
        <v>1</v>
      </c>
      <c r="F322" t="s">
        <v>93</v>
      </c>
      <c r="G322">
        <v>2021</v>
      </c>
      <c r="H322">
        <v>4494</v>
      </c>
    </row>
    <row r="323" spans="1:8" x14ac:dyDescent="0.15">
      <c r="A323" t="s">
        <v>113</v>
      </c>
      <c r="B323" t="s">
        <v>114</v>
      </c>
      <c r="C323" t="s">
        <v>88</v>
      </c>
      <c r="D323" t="s">
        <v>66</v>
      </c>
      <c r="E323" t="s">
        <v>1</v>
      </c>
      <c r="F323" t="s">
        <v>93</v>
      </c>
      <c r="G323">
        <v>2022</v>
      </c>
      <c r="H323">
        <v>4577</v>
      </c>
    </row>
    <row r="324" spans="1:8" x14ac:dyDescent="0.15">
      <c r="A324" t="s">
        <v>113</v>
      </c>
      <c r="B324" t="s">
        <v>114</v>
      </c>
      <c r="C324" t="s">
        <v>88</v>
      </c>
      <c r="D324" t="s">
        <v>66</v>
      </c>
      <c r="E324" t="s">
        <v>1</v>
      </c>
      <c r="F324" t="s">
        <v>93</v>
      </c>
      <c r="G324">
        <v>2023</v>
      </c>
      <c r="H324">
        <v>4672</v>
      </c>
    </row>
    <row r="325" spans="1:8" x14ac:dyDescent="0.15">
      <c r="A325" t="s">
        <v>113</v>
      </c>
      <c r="B325" t="s">
        <v>114</v>
      </c>
      <c r="C325" t="s">
        <v>88</v>
      </c>
      <c r="D325" t="s">
        <v>66</v>
      </c>
      <c r="E325" t="s">
        <v>1</v>
      </c>
      <c r="F325" t="s">
        <v>93</v>
      </c>
      <c r="G325">
        <v>2024</v>
      </c>
      <c r="H325">
        <v>4788</v>
      </c>
    </row>
    <row r="326" spans="1:8" x14ac:dyDescent="0.15">
      <c r="A326" t="s">
        <v>113</v>
      </c>
      <c r="B326" t="s">
        <v>114</v>
      </c>
      <c r="C326" t="s">
        <v>88</v>
      </c>
      <c r="D326" t="s">
        <v>66</v>
      </c>
      <c r="E326" t="s">
        <v>1</v>
      </c>
      <c r="F326" t="s">
        <v>93</v>
      </c>
      <c r="G326">
        <v>2025</v>
      </c>
      <c r="H326">
        <v>4917</v>
      </c>
    </row>
    <row r="327" spans="1:8" x14ac:dyDescent="0.15">
      <c r="A327" t="s">
        <v>113</v>
      </c>
      <c r="B327" t="s">
        <v>114</v>
      </c>
      <c r="C327" t="s">
        <v>88</v>
      </c>
      <c r="D327" t="s">
        <v>66</v>
      </c>
      <c r="E327" t="s">
        <v>1</v>
      </c>
      <c r="F327" t="s">
        <v>93</v>
      </c>
      <c r="G327">
        <v>2026</v>
      </c>
      <c r="H327">
        <v>4935</v>
      </c>
    </row>
    <row r="328" spans="1:8" x14ac:dyDescent="0.15">
      <c r="A328" t="s">
        <v>113</v>
      </c>
      <c r="B328" t="s">
        <v>114</v>
      </c>
      <c r="C328" t="s">
        <v>88</v>
      </c>
      <c r="D328" t="s">
        <v>66</v>
      </c>
      <c r="E328" t="s">
        <v>1</v>
      </c>
      <c r="F328" t="s">
        <v>93</v>
      </c>
      <c r="G328">
        <v>2027</v>
      </c>
      <c r="H328">
        <v>5026</v>
      </c>
    </row>
    <row r="329" spans="1:8" x14ac:dyDescent="0.15">
      <c r="A329" t="s">
        <v>113</v>
      </c>
      <c r="B329" t="s">
        <v>114</v>
      </c>
      <c r="C329" t="s">
        <v>88</v>
      </c>
      <c r="D329" t="s">
        <v>66</v>
      </c>
      <c r="E329" t="s">
        <v>1</v>
      </c>
      <c r="F329" t="s">
        <v>93</v>
      </c>
      <c r="G329">
        <v>2028</v>
      </c>
      <c r="H329">
        <v>5247</v>
      </c>
    </row>
    <row r="330" spans="1:8" x14ac:dyDescent="0.15">
      <c r="A330" t="s">
        <v>113</v>
      </c>
      <c r="B330" t="s">
        <v>114</v>
      </c>
      <c r="C330" t="s">
        <v>88</v>
      </c>
      <c r="D330" t="s">
        <v>66</v>
      </c>
      <c r="E330" t="s">
        <v>1</v>
      </c>
      <c r="F330" t="s">
        <v>93</v>
      </c>
      <c r="G330">
        <v>2029</v>
      </c>
      <c r="H330">
        <v>5455</v>
      </c>
    </row>
    <row r="331" spans="1:8" x14ac:dyDescent="0.15">
      <c r="A331" t="s">
        <v>113</v>
      </c>
      <c r="B331" t="s">
        <v>114</v>
      </c>
      <c r="C331" t="s">
        <v>88</v>
      </c>
      <c r="D331" t="s">
        <v>66</v>
      </c>
      <c r="E331" t="s">
        <v>1</v>
      </c>
      <c r="F331" t="s">
        <v>93</v>
      </c>
      <c r="G331">
        <v>2030</v>
      </c>
      <c r="H331">
        <v>5671</v>
      </c>
    </row>
    <row r="332" spans="1:8" x14ac:dyDescent="0.15">
      <c r="A332" t="s">
        <v>113</v>
      </c>
      <c r="B332" t="s">
        <v>114</v>
      </c>
      <c r="C332" t="s">
        <v>88</v>
      </c>
      <c r="D332" t="s">
        <v>66</v>
      </c>
      <c r="E332" t="s">
        <v>1</v>
      </c>
      <c r="F332" t="s">
        <v>93</v>
      </c>
      <c r="G332">
        <v>2031</v>
      </c>
      <c r="H332">
        <v>5941</v>
      </c>
    </row>
    <row r="333" spans="1:8" x14ac:dyDescent="0.15">
      <c r="A333" t="s">
        <v>113</v>
      </c>
      <c r="B333" t="s">
        <v>114</v>
      </c>
      <c r="C333" t="s">
        <v>88</v>
      </c>
      <c r="D333" t="s">
        <v>66</v>
      </c>
      <c r="E333" t="s">
        <v>1</v>
      </c>
      <c r="F333" t="s">
        <v>93</v>
      </c>
      <c r="G333">
        <v>2032</v>
      </c>
      <c r="H333">
        <v>6444</v>
      </c>
    </row>
    <row r="334" spans="1:8" x14ac:dyDescent="0.15">
      <c r="A334" t="s">
        <v>113</v>
      </c>
      <c r="B334" t="s">
        <v>114</v>
      </c>
      <c r="C334" t="s">
        <v>88</v>
      </c>
      <c r="D334" t="s">
        <v>66</v>
      </c>
      <c r="E334" t="s">
        <v>1</v>
      </c>
      <c r="F334" t="s">
        <v>93</v>
      </c>
      <c r="G334">
        <v>2033</v>
      </c>
      <c r="H334">
        <v>6786</v>
      </c>
    </row>
    <row r="335" spans="1:8" x14ac:dyDescent="0.15">
      <c r="A335" t="s">
        <v>113</v>
      </c>
      <c r="B335" t="s">
        <v>114</v>
      </c>
      <c r="C335" t="s">
        <v>88</v>
      </c>
      <c r="D335" t="s">
        <v>66</v>
      </c>
      <c r="E335" t="s">
        <v>1</v>
      </c>
      <c r="F335" t="s">
        <v>93</v>
      </c>
      <c r="G335">
        <v>2034</v>
      </c>
      <c r="H335">
        <v>7071</v>
      </c>
    </row>
    <row r="336" spans="1:8" x14ac:dyDescent="0.15">
      <c r="A336" t="s">
        <v>113</v>
      </c>
      <c r="B336" t="s">
        <v>114</v>
      </c>
      <c r="C336" t="s">
        <v>88</v>
      </c>
      <c r="D336" t="s">
        <v>66</v>
      </c>
      <c r="E336" t="s">
        <v>1</v>
      </c>
      <c r="F336" t="s">
        <v>93</v>
      </c>
      <c r="G336">
        <v>2035</v>
      </c>
      <c r="H336">
        <v>7259</v>
      </c>
    </row>
    <row r="337" spans="1:8" x14ac:dyDescent="0.15">
      <c r="A337" t="s">
        <v>113</v>
      </c>
      <c r="B337" t="s">
        <v>114</v>
      </c>
      <c r="C337" t="s">
        <v>88</v>
      </c>
      <c r="D337" t="s">
        <v>66</v>
      </c>
      <c r="E337" t="s">
        <v>1</v>
      </c>
      <c r="F337" t="s">
        <v>93</v>
      </c>
      <c r="G337">
        <v>2036</v>
      </c>
      <c r="H337">
        <v>7388</v>
      </c>
    </row>
    <row r="338" spans="1:8" x14ac:dyDescent="0.15">
      <c r="A338" t="s">
        <v>113</v>
      </c>
      <c r="B338" t="s">
        <v>114</v>
      </c>
      <c r="C338" t="s">
        <v>88</v>
      </c>
      <c r="D338" t="s">
        <v>66</v>
      </c>
      <c r="E338" t="s">
        <v>1</v>
      </c>
      <c r="F338" t="s">
        <v>93</v>
      </c>
      <c r="G338">
        <v>2037</v>
      </c>
      <c r="H338">
        <v>7539</v>
      </c>
    </row>
    <row r="339" spans="1:8" x14ac:dyDescent="0.15">
      <c r="A339" t="s">
        <v>113</v>
      </c>
      <c r="B339" t="s">
        <v>114</v>
      </c>
      <c r="C339" t="s">
        <v>88</v>
      </c>
      <c r="D339" t="s">
        <v>66</v>
      </c>
      <c r="E339" t="s">
        <v>1</v>
      </c>
      <c r="F339" t="s">
        <v>93</v>
      </c>
      <c r="G339">
        <v>2038</v>
      </c>
      <c r="H339">
        <v>7637</v>
      </c>
    </row>
    <row r="340" spans="1:8" x14ac:dyDescent="0.15">
      <c r="A340" t="s">
        <v>113</v>
      </c>
      <c r="B340" t="s">
        <v>114</v>
      </c>
      <c r="C340" t="s">
        <v>88</v>
      </c>
      <c r="D340" t="s">
        <v>66</v>
      </c>
      <c r="E340" t="s">
        <v>1</v>
      </c>
      <c r="F340" t="s">
        <v>93</v>
      </c>
      <c r="G340">
        <v>2039</v>
      </c>
      <c r="H340">
        <v>7741</v>
      </c>
    </row>
    <row r="341" spans="1:8" x14ac:dyDescent="0.15">
      <c r="A341" t="s">
        <v>113</v>
      </c>
      <c r="B341" t="s">
        <v>114</v>
      </c>
      <c r="C341" t="s">
        <v>88</v>
      </c>
      <c r="D341" t="s">
        <v>66</v>
      </c>
      <c r="E341" t="s">
        <v>1</v>
      </c>
      <c r="F341" t="s">
        <v>93</v>
      </c>
      <c r="G341">
        <v>2040</v>
      </c>
      <c r="H341">
        <v>7843</v>
      </c>
    </row>
    <row r="342" spans="1:8" x14ac:dyDescent="0.15">
      <c r="A342" t="s">
        <v>113</v>
      </c>
      <c r="B342" t="s">
        <v>114</v>
      </c>
      <c r="C342" t="s">
        <v>88</v>
      </c>
      <c r="D342" t="s">
        <v>66</v>
      </c>
      <c r="E342" t="s">
        <v>1</v>
      </c>
      <c r="F342" t="s">
        <v>93</v>
      </c>
      <c r="G342">
        <v>2041</v>
      </c>
      <c r="H342">
        <v>7969</v>
      </c>
    </row>
    <row r="343" spans="1:8" x14ac:dyDescent="0.15">
      <c r="A343" t="s">
        <v>113</v>
      </c>
      <c r="B343" t="s">
        <v>114</v>
      </c>
      <c r="C343" t="s">
        <v>88</v>
      </c>
      <c r="D343" t="s">
        <v>66</v>
      </c>
      <c r="E343" t="s">
        <v>21</v>
      </c>
      <c r="F343" t="s">
        <v>368</v>
      </c>
      <c r="G343">
        <v>2011</v>
      </c>
      <c r="H343">
        <v>2151</v>
      </c>
    </row>
    <row r="344" spans="1:8" x14ac:dyDescent="0.15">
      <c r="A344" t="s">
        <v>113</v>
      </c>
      <c r="B344" t="s">
        <v>114</v>
      </c>
      <c r="C344" t="s">
        <v>88</v>
      </c>
      <c r="D344" t="s">
        <v>66</v>
      </c>
      <c r="E344" t="s">
        <v>21</v>
      </c>
      <c r="F344" t="s">
        <v>368</v>
      </c>
      <c r="G344">
        <v>2012</v>
      </c>
      <c r="H344">
        <v>2236</v>
      </c>
    </row>
    <row r="345" spans="1:8" x14ac:dyDescent="0.15">
      <c r="A345" t="s">
        <v>113</v>
      </c>
      <c r="B345" t="s">
        <v>114</v>
      </c>
      <c r="C345" t="s">
        <v>88</v>
      </c>
      <c r="D345" t="s">
        <v>66</v>
      </c>
      <c r="E345" t="s">
        <v>21</v>
      </c>
      <c r="F345" t="s">
        <v>368</v>
      </c>
      <c r="G345">
        <v>2013</v>
      </c>
      <c r="H345">
        <v>2258</v>
      </c>
    </row>
    <row r="346" spans="1:8" x14ac:dyDescent="0.15">
      <c r="A346" t="s">
        <v>113</v>
      </c>
      <c r="B346" t="s">
        <v>114</v>
      </c>
      <c r="C346" t="s">
        <v>88</v>
      </c>
      <c r="D346" t="s">
        <v>66</v>
      </c>
      <c r="E346" t="s">
        <v>21</v>
      </c>
      <c r="F346" t="s">
        <v>368</v>
      </c>
      <c r="G346">
        <v>2014</v>
      </c>
      <c r="H346">
        <v>2366</v>
      </c>
    </row>
    <row r="347" spans="1:8" x14ac:dyDescent="0.15">
      <c r="A347" t="s">
        <v>113</v>
      </c>
      <c r="B347" t="s">
        <v>114</v>
      </c>
      <c r="C347" t="s">
        <v>88</v>
      </c>
      <c r="D347" t="s">
        <v>66</v>
      </c>
      <c r="E347" t="s">
        <v>21</v>
      </c>
      <c r="F347" t="s">
        <v>368</v>
      </c>
      <c r="G347">
        <v>2015</v>
      </c>
      <c r="H347">
        <v>2401</v>
      </c>
    </row>
    <row r="348" spans="1:8" x14ac:dyDescent="0.15">
      <c r="A348" t="s">
        <v>113</v>
      </c>
      <c r="B348" t="s">
        <v>114</v>
      </c>
      <c r="C348" t="s">
        <v>88</v>
      </c>
      <c r="D348" t="s">
        <v>66</v>
      </c>
      <c r="E348" t="s">
        <v>21</v>
      </c>
      <c r="F348" t="s">
        <v>368</v>
      </c>
      <c r="G348">
        <v>2016</v>
      </c>
      <c r="H348">
        <v>2473</v>
      </c>
    </row>
    <row r="349" spans="1:8" x14ac:dyDescent="0.15">
      <c r="A349" t="s">
        <v>113</v>
      </c>
      <c r="B349" t="s">
        <v>114</v>
      </c>
      <c r="C349" t="s">
        <v>88</v>
      </c>
      <c r="D349" t="s">
        <v>66</v>
      </c>
      <c r="E349" t="s">
        <v>21</v>
      </c>
      <c r="F349" t="s">
        <v>368</v>
      </c>
      <c r="G349">
        <v>2017</v>
      </c>
      <c r="H349">
        <v>2554</v>
      </c>
    </row>
    <row r="350" spans="1:8" x14ac:dyDescent="0.15">
      <c r="A350" t="s">
        <v>113</v>
      </c>
      <c r="B350" t="s">
        <v>114</v>
      </c>
      <c r="C350" t="s">
        <v>88</v>
      </c>
      <c r="D350" t="s">
        <v>66</v>
      </c>
      <c r="E350" t="s">
        <v>21</v>
      </c>
      <c r="F350" t="s">
        <v>93</v>
      </c>
      <c r="G350">
        <v>2018</v>
      </c>
      <c r="H350">
        <v>2569</v>
      </c>
    </row>
    <row r="351" spans="1:8" x14ac:dyDescent="0.15">
      <c r="A351" t="s">
        <v>113</v>
      </c>
      <c r="B351" t="s">
        <v>114</v>
      </c>
      <c r="C351" t="s">
        <v>88</v>
      </c>
      <c r="D351" t="s">
        <v>66</v>
      </c>
      <c r="E351" t="s">
        <v>21</v>
      </c>
      <c r="F351" t="s">
        <v>93</v>
      </c>
      <c r="G351">
        <v>2019</v>
      </c>
      <c r="H351">
        <v>2640</v>
      </c>
    </row>
    <row r="352" spans="1:8" x14ac:dyDescent="0.15">
      <c r="A352" t="s">
        <v>113</v>
      </c>
      <c r="B352" t="s">
        <v>114</v>
      </c>
      <c r="C352" t="s">
        <v>88</v>
      </c>
      <c r="D352" t="s">
        <v>66</v>
      </c>
      <c r="E352" t="s">
        <v>21</v>
      </c>
      <c r="F352" t="s">
        <v>93</v>
      </c>
      <c r="G352">
        <v>2020</v>
      </c>
      <c r="H352">
        <v>2730</v>
      </c>
    </row>
    <row r="353" spans="1:8" x14ac:dyDescent="0.15">
      <c r="A353" t="s">
        <v>113</v>
      </c>
      <c r="B353" t="s">
        <v>114</v>
      </c>
      <c r="C353" t="s">
        <v>88</v>
      </c>
      <c r="D353" t="s">
        <v>66</v>
      </c>
      <c r="E353" t="s">
        <v>21</v>
      </c>
      <c r="F353" t="s">
        <v>93</v>
      </c>
      <c r="G353">
        <v>2021</v>
      </c>
      <c r="H353">
        <v>2817</v>
      </c>
    </row>
    <row r="354" spans="1:8" x14ac:dyDescent="0.15">
      <c r="A354" t="s">
        <v>113</v>
      </c>
      <c r="B354" t="s">
        <v>114</v>
      </c>
      <c r="C354" t="s">
        <v>88</v>
      </c>
      <c r="D354" t="s">
        <v>66</v>
      </c>
      <c r="E354" t="s">
        <v>21</v>
      </c>
      <c r="F354" t="s">
        <v>93</v>
      </c>
      <c r="G354">
        <v>2022</v>
      </c>
      <c r="H354">
        <v>2933</v>
      </c>
    </row>
    <row r="355" spans="1:8" x14ac:dyDescent="0.15">
      <c r="A355" t="s">
        <v>113</v>
      </c>
      <c r="B355" t="s">
        <v>114</v>
      </c>
      <c r="C355" t="s">
        <v>88</v>
      </c>
      <c r="D355" t="s">
        <v>66</v>
      </c>
      <c r="E355" t="s">
        <v>21</v>
      </c>
      <c r="F355" t="s">
        <v>93</v>
      </c>
      <c r="G355">
        <v>2023</v>
      </c>
      <c r="H355">
        <v>3057</v>
      </c>
    </row>
    <row r="356" spans="1:8" x14ac:dyDescent="0.15">
      <c r="A356" t="s">
        <v>113</v>
      </c>
      <c r="B356" t="s">
        <v>114</v>
      </c>
      <c r="C356" t="s">
        <v>88</v>
      </c>
      <c r="D356" t="s">
        <v>66</v>
      </c>
      <c r="E356" t="s">
        <v>21</v>
      </c>
      <c r="F356" t="s">
        <v>93</v>
      </c>
      <c r="G356">
        <v>2024</v>
      </c>
      <c r="H356">
        <v>3169</v>
      </c>
    </row>
    <row r="357" spans="1:8" x14ac:dyDescent="0.15">
      <c r="A357" t="s">
        <v>113</v>
      </c>
      <c r="B357" t="s">
        <v>114</v>
      </c>
      <c r="C357" t="s">
        <v>88</v>
      </c>
      <c r="D357" t="s">
        <v>66</v>
      </c>
      <c r="E357" t="s">
        <v>21</v>
      </c>
      <c r="F357" t="s">
        <v>93</v>
      </c>
      <c r="G357">
        <v>2025</v>
      </c>
      <c r="H357">
        <v>3265</v>
      </c>
    </row>
    <row r="358" spans="1:8" x14ac:dyDescent="0.15">
      <c r="A358" t="s">
        <v>113</v>
      </c>
      <c r="B358" t="s">
        <v>114</v>
      </c>
      <c r="C358" t="s">
        <v>88</v>
      </c>
      <c r="D358" t="s">
        <v>66</v>
      </c>
      <c r="E358" t="s">
        <v>21</v>
      </c>
      <c r="F358" t="s">
        <v>93</v>
      </c>
      <c r="G358">
        <v>2026</v>
      </c>
      <c r="H358">
        <v>3323</v>
      </c>
    </row>
    <row r="359" spans="1:8" x14ac:dyDescent="0.15">
      <c r="A359" t="s">
        <v>113</v>
      </c>
      <c r="B359" t="s">
        <v>114</v>
      </c>
      <c r="C359" t="s">
        <v>88</v>
      </c>
      <c r="D359" t="s">
        <v>66</v>
      </c>
      <c r="E359" t="s">
        <v>21</v>
      </c>
      <c r="F359" t="s">
        <v>93</v>
      </c>
      <c r="G359">
        <v>2027</v>
      </c>
      <c r="H359">
        <v>3458</v>
      </c>
    </row>
    <row r="360" spans="1:8" x14ac:dyDescent="0.15">
      <c r="A360" t="s">
        <v>113</v>
      </c>
      <c r="B360" t="s">
        <v>114</v>
      </c>
      <c r="C360" t="s">
        <v>88</v>
      </c>
      <c r="D360" t="s">
        <v>66</v>
      </c>
      <c r="E360" t="s">
        <v>21</v>
      </c>
      <c r="F360" t="s">
        <v>93</v>
      </c>
      <c r="G360">
        <v>2028</v>
      </c>
      <c r="H360">
        <v>3660</v>
      </c>
    </row>
    <row r="361" spans="1:8" x14ac:dyDescent="0.15">
      <c r="A361" t="s">
        <v>113</v>
      </c>
      <c r="B361" t="s">
        <v>114</v>
      </c>
      <c r="C361" t="s">
        <v>88</v>
      </c>
      <c r="D361" t="s">
        <v>66</v>
      </c>
      <c r="E361" t="s">
        <v>21</v>
      </c>
      <c r="F361" t="s">
        <v>93</v>
      </c>
      <c r="G361">
        <v>2029</v>
      </c>
      <c r="H361">
        <v>3879</v>
      </c>
    </row>
    <row r="362" spans="1:8" x14ac:dyDescent="0.15">
      <c r="A362" t="s">
        <v>113</v>
      </c>
      <c r="B362" t="s">
        <v>114</v>
      </c>
      <c r="C362" t="s">
        <v>88</v>
      </c>
      <c r="D362" t="s">
        <v>66</v>
      </c>
      <c r="E362" t="s">
        <v>21</v>
      </c>
      <c r="F362" t="s">
        <v>93</v>
      </c>
      <c r="G362">
        <v>2030</v>
      </c>
      <c r="H362">
        <v>4101</v>
      </c>
    </row>
    <row r="363" spans="1:8" x14ac:dyDescent="0.15">
      <c r="A363" t="s">
        <v>113</v>
      </c>
      <c r="B363" t="s">
        <v>114</v>
      </c>
      <c r="C363" t="s">
        <v>88</v>
      </c>
      <c r="D363" t="s">
        <v>66</v>
      </c>
      <c r="E363" t="s">
        <v>21</v>
      </c>
      <c r="F363" t="s">
        <v>93</v>
      </c>
      <c r="G363">
        <v>2031</v>
      </c>
      <c r="H363">
        <v>4306</v>
      </c>
    </row>
    <row r="364" spans="1:8" x14ac:dyDescent="0.15">
      <c r="A364" t="s">
        <v>113</v>
      </c>
      <c r="B364" t="s">
        <v>114</v>
      </c>
      <c r="C364" t="s">
        <v>88</v>
      </c>
      <c r="D364" t="s">
        <v>66</v>
      </c>
      <c r="E364" t="s">
        <v>21</v>
      </c>
      <c r="F364" t="s">
        <v>93</v>
      </c>
      <c r="G364">
        <v>2032</v>
      </c>
      <c r="H364">
        <v>4706</v>
      </c>
    </row>
    <row r="365" spans="1:8" x14ac:dyDescent="0.15">
      <c r="A365" t="s">
        <v>113</v>
      </c>
      <c r="B365" t="s">
        <v>114</v>
      </c>
      <c r="C365" t="s">
        <v>88</v>
      </c>
      <c r="D365" t="s">
        <v>66</v>
      </c>
      <c r="E365" t="s">
        <v>21</v>
      </c>
      <c r="F365" t="s">
        <v>93</v>
      </c>
      <c r="G365">
        <v>2033</v>
      </c>
      <c r="H365">
        <v>5006</v>
      </c>
    </row>
    <row r="366" spans="1:8" x14ac:dyDescent="0.15">
      <c r="A366" t="s">
        <v>113</v>
      </c>
      <c r="B366" t="s">
        <v>114</v>
      </c>
      <c r="C366" t="s">
        <v>88</v>
      </c>
      <c r="D366" t="s">
        <v>66</v>
      </c>
      <c r="E366" t="s">
        <v>21</v>
      </c>
      <c r="F366" t="s">
        <v>93</v>
      </c>
      <c r="G366">
        <v>2034</v>
      </c>
      <c r="H366">
        <v>5221</v>
      </c>
    </row>
    <row r="367" spans="1:8" x14ac:dyDescent="0.15">
      <c r="A367" t="s">
        <v>113</v>
      </c>
      <c r="B367" t="s">
        <v>114</v>
      </c>
      <c r="C367" t="s">
        <v>88</v>
      </c>
      <c r="D367" t="s">
        <v>66</v>
      </c>
      <c r="E367" t="s">
        <v>21</v>
      </c>
      <c r="F367" t="s">
        <v>93</v>
      </c>
      <c r="G367">
        <v>2035</v>
      </c>
      <c r="H367">
        <v>5385</v>
      </c>
    </row>
    <row r="368" spans="1:8" x14ac:dyDescent="0.15">
      <c r="A368" t="s">
        <v>113</v>
      </c>
      <c r="B368" t="s">
        <v>114</v>
      </c>
      <c r="C368" t="s">
        <v>88</v>
      </c>
      <c r="D368" t="s">
        <v>66</v>
      </c>
      <c r="E368" t="s">
        <v>21</v>
      </c>
      <c r="F368" t="s">
        <v>93</v>
      </c>
      <c r="G368">
        <v>2036</v>
      </c>
      <c r="H368">
        <v>5461</v>
      </c>
    </row>
    <row r="369" spans="1:8" x14ac:dyDescent="0.15">
      <c r="A369" t="s">
        <v>113</v>
      </c>
      <c r="B369" t="s">
        <v>114</v>
      </c>
      <c r="C369" t="s">
        <v>88</v>
      </c>
      <c r="D369" t="s">
        <v>66</v>
      </c>
      <c r="E369" t="s">
        <v>21</v>
      </c>
      <c r="F369" t="s">
        <v>93</v>
      </c>
      <c r="G369">
        <v>2037</v>
      </c>
      <c r="H369">
        <v>5553</v>
      </c>
    </row>
    <row r="370" spans="1:8" x14ac:dyDescent="0.15">
      <c r="A370" t="s">
        <v>113</v>
      </c>
      <c r="B370" t="s">
        <v>114</v>
      </c>
      <c r="C370" t="s">
        <v>88</v>
      </c>
      <c r="D370" t="s">
        <v>66</v>
      </c>
      <c r="E370" t="s">
        <v>21</v>
      </c>
      <c r="F370" t="s">
        <v>93</v>
      </c>
      <c r="G370">
        <v>2038</v>
      </c>
      <c r="H370">
        <v>5646</v>
      </c>
    </row>
    <row r="371" spans="1:8" x14ac:dyDescent="0.15">
      <c r="A371" t="s">
        <v>113</v>
      </c>
      <c r="B371" t="s">
        <v>114</v>
      </c>
      <c r="C371" t="s">
        <v>88</v>
      </c>
      <c r="D371" t="s">
        <v>66</v>
      </c>
      <c r="E371" t="s">
        <v>21</v>
      </c>
      <c r="F371" t="s">
        <v>93</v>
      </c>
      <c r="G371">
        <v>2039</v>
      </c>
      <c r="H371">
        <v>5746</v>
      </c>
    </row>
    <row r="372" spans="1:8" x14ac:dyDescent="0.15">
      <c r="A372" t="s">
        <v>113</v>
      </c>
      <c r="B372" t="s">
        <v>114</v>
      </c>
      <c r="C372" t="s">
        <v>88</v>
      </c>
      <c r="D372" t="s">
        <v>66</v>
      </c>
      <c r="E372" t="s">
        <v>21</v>
      </c>
      <c r="F372" t="s">
        <v>93</v>
      </c>
      <c r="G372">
        <v>2040</v>
      </c>
      <c r="H372">
        <v>5839</v>
      </c>
    </row>
    <row r="373" spans="1:8" x14ac:dyDescent="0.15">
      <c r="A373" t="s">
        <v>113</v>
      </c>
      <c r="B373" t="s">
        <v>114</v>
      </c>
      <c r="C373" t="s">
        <v>88</v>
      </c>
      <c r="D373" t="s">
        <v>66</v>
      </c>
      <c r="E373" t="s">
        <v>21</v>
      </c>
      <c r="F373" t="s">
        <v>93</v>
      </c>
      <c r="G373">
        <v>2041</v>
      </c>
      <c r="H373">
        <v>5945</v>
      </c>
    </row>
    <row r="374" spans="1:8" x14ac:dyDescent="0.15">
      <c r="A374" t="s">
        <v>257</v>
      </c>
      <c r="B374" t="s">
        <v>369</v>
      </c>
      <c r="C374" t="s">
        <v>370</v>
      </c>
      <c r="D374" t="s">
        <v>64</v>
      </c>
      <c r="E374" t="s">
        <v>1</v>
      </c>
      <c r="F374" t="s">
        <v>368</v>
      </c>
      <c r="G374">
        <v>2011</v>
      </c>
      <c r="H374">
        <v>8953</v>
      </c>
    </row>
    <row r="375" spans="1:8" x14ac:dyDescent="0.15">
      <c r="A375" t="s">
        <v>257</v>
      </c>
      <c r="B375" t="s">
        <v>369</v>
      </c>
      <c r="C375" t="s">
        <v>370</v>
      </c>
      <c r="D375" t="s">
        <v>64</v>
      </c>
      <c r="E375" t="s">
        <v>1</v>
      </c>
      <c r="F375" t="s">
        <v>368</v>
      </c>
      <c r="G375">
        <v>2012</v>
      </c>
      <c r="H375">
        <v>9325</v>
      </c>
    </row>
    <row r="376" spans="1:8" x14ac:dyDescent="0.15">
      <c r="A376" t="s">
        <v>257</v>
      </c>
      <c r="B376" t="s">
        <v>369</v>
      </c>
      <c r="C376" t="s">
        <v>370</v>
      </c>
      <c r="D376" t="s">
        <v>64</v>
      </c>
      <c r="E376" t="s">
        <v>1</v>
      </c>
      <c r="F376" t="s">
        <v>368</v>
      </c>
      <c r="G376">
        <v>2013</v>
      </c>
      <c r="H376">
        <v>9605</v>
      </c>
    </row>
    <row r="377" spans="1:8" x14ac:dyDescent="0.15">
      <c r="A377" t="s">
        <v>257</v>
      </c>
      <c r="B377" t="s">
        <v>369</v>
      </c>
      <c r="C377" t="s">
        <v>370</v>
      </c>
      <c r="D377" t="s">
        <v>64</v>
      </c>
      <c r="E377" t="s">
        <v>1</v>
      </c>
      <c r="F377" t="s">
        <v>368</v>
      </c>
      <c r="G377">
        <v>2014</v>
      </c>
      <c r="H377">
        <v>9812</v>
      </c>
    </row>
    <row r="378" spans="1:8" x14ac:dyDescent="0.15">
      <c r="A378" t="s">
        <v>257</v>
      </c>
      <c r="B378" t="s">
        <v>369</v>
      </c>
      <c r="C378" t="s">
        <v>370</v>
      </c>
      <c r="D378" t="s">
        <v>64</v>
      </c>
      <c r="E378" t="s">
        <v>1</v>
      </c>
      <c r="F378" t="s">
        <v>368</v>
      </c>
      <c r="G378">
        <v>2015</v>
      </c>
      <c r="H378">
        <v>10041</v>
      </c>
    </row>
    <row r="379" spans="1:8" x14ac:dyDescent="0.15">
      <c r="A379" t="s">
        <v>257</v>
      </c>
      <c r="B379" t="s">
        <v>369</v>
      </c>
      <c r="C379" t="s">
        <v>370</v>
      </c>
      <c r="D379" t="s">
        <v>64</v>
      </c>
      <c r="E379" t="s">
        <v>1</v>
      </c>
      <c r="F379" t="s">
        <v>368</v>
      </c>
      <c r="G379">
        <v>2016</v>
      </c>
      <c r="H379">
        <v>10169</v>
      </c>
    </row>
    <row r="380" spans="1:8" x14ac:dyDescent="0.15">
      <c r="A380" t="s">
        <v>257</v>
      </c>
      <c r="B380" t="s">
        <v>369</v>
      </c>
      <c r="C380" t="s">
        <v>370</v>
      </c>
      <c r="D380" t="s">
        <v>64</v>
      </c>
      <c r="E380" t="s">
        <v>1</v>
      </c>
      <c r="F380" t="s">
        <v>368</v>
      </c>
      <c r="G380">
        <v>2017</v>
      </c>
      <c r="H380">
        <v>10276</v>
      </c>
    </row>
    <row r="381" spans="1:8" x14ac:dyDescent="0.15">
      <c r="A381" t="s">
        <v>257</v>
      </c>
      <c r="B381" t="s">
        <v>369</v>
      </c>
      <c r="C381" t="s">
        <v>370</v>
      </c>
      <c r="D381" t="s">
        <v>64</v>
      </c>
      <c r="E381" t="s">
        <v>1</v>
      </c>
      <c r="F381" t="s">
        <v>93</v>
      </c>
      <c r="G381">
        <v>2018</v>
      </c>
      <c r="H381">
        <v>10375</v>
      </c>
    </row>
    <row r="382" spans="1:8" x14ac:dyDescent="0.15">
      <c r="A382" t="s">
        <v>257</v>
      </c>
      <c r="B382" t="s">
        <v>369</v>
      </c>
      <c r="C382" t="s">
        <v>370</v>
      </c>
      <c r="D382" t="s">
        <v>64</v>
      </c>
      <c r="E382" t="s">
        <v>1</v>
      </c>
      <c r="F382" t="s">
        <v>93</v>
      </c>
      <c r="G382">
        <v>2019</v>
      </c>
      <c r="H382">
        <v>10536</v>
      </c>
    </row>
    <row r="383" spans="1:8" x14ac:dyDescent="0.15">
      <c r="A383" t="s">
        <v>257</v>
      </c>
      <c r="B383" t="s">
        <v>369</v>
      </c>
      <c r="C383" t="s">
        <v>370</v>
      </c>
      <c r="D383" t="s">
        <v>64</v>
      </c>
      <c r="E383" t="s">
        <v>1</v>
      </c>
      <c r="F383" t="s">
        <v>93</v>
      </c>
      <c r="G383">
        <v>2020</v>
      </c>
      <c r="H383">
        <v>10620</v>
      </c>
    </row>
    <row r="384" spans="1:8" x14ac:dyDescent="0.15">
      <c r="A384" t="s">
        <v>257</v>
      </c>
      <c r="B384" t="s">
        <v>369</v>
      </c>
      <c r="C384" t="s">
        <v>370</v>
      </c>
      <c r="D384" t="s">
        <v>64</v>
      </c>
      <c r="E384" t="s">
        <v>1</v>
      </c>
      <c r="F384" t="s">
        <v>93</v>
      </c>
      <c r="G384">
        <v>2021</v>
      </c>
      <c r="H384">
        <v>10702</v>
      </c>
    </row>
    <row r="385" spans="1:8" x14ac:dyDescent="0.15">
      <c r="A385" t="s">
        <v>257</v>
      </c>
      <c r="B385" t="s">
        <v>369</v>
      </c>
      <c r="C385" t="s">
        <v>370</v>
      </c>
      <c r="D385" t="s">
        <v>64</v>
      </c>
      <c r="E385" t="s">
        <v>1</v>
      </c>
      <c r="F385" t="s">
        <v>93</v>
      </c>
      <c r="G385">
        <v>2022</v>
      </c>
      <c r="H385">
        <v>10608</v>
      </c>
    </row>
    <row r="386" spans="1:8" x14ac:dyDescent="0.15">
      <c r="A386" t="s">
        <v>257</v>
      </c>
      <c r="B386" t="s">
        <v>369</v>
      </c>
      <c r="C386" t="s">
        <v>370</v>
      </c>
      <c r="D386" t="s">
        <v>64</v>
      </c>
      <c r="E386" t="s">
        <v>1</v>
      </c>
      <c r="F386" t="s">
        <v>93</v>
      </c>
      <c r="G386">
        <v>2023</v>
      </c>
      <c r="H386">
        <v>10708</v>
      </c>
    </row>
    <row r="387" spans="1:8" x14ac:dyDescent="0.15">
      <c r="A387" t="s">
        <v>257</v>
      </c>
      <c r="B387" t="s">
        <v>369</v>
      </c>
      <c r="C387" t="s">
        <v>370</v>
      </c>
      <c r="D387" t="s">
        <v>64</v>
      </c>
      <c r="E387" t="s">
        <v>1</v>
      </c>
      <c r="F387" t="s">
        <v>93</v>
      </c>
      <c r="G387">
        <v>2024</v>
      </c>
      <c r="H387">
        <v>10816</v>
      </c>
    </row>
    <row r="388" spans="1:8" x14ac:dyDescent="0.15">
      <c r="A388" t="s">
        <v>257</v>
      </c>
      <c r="B388" t="s">
        <v>369</v>
      </c>
      <c r="C388" t="s">
        <v>370</v>
      </c>
      <c r="D388" t="s">
        <v>64</v>
      </c>
      <c r="E388" t="s">
        <v>1</v>
      </c>
      <c r="F388" t="s">
        <v>93</v>
      </c>
      <c r="G388">
        <v>2025</v>
      </c>
      <c r="H388">
        <v>11061</v>
      </c>
    </row>
    <row r="389" spans="1:8" x14ac:dyDescent="0.15">
      <c r="A389" t="s">
        <v>257</v>
      </c>
      <c r="B389" t="s">
        <v>369</v>
      </c>
      <c r="C389" t="s">
        <v>370</v>
      </c>
      <c r="D389" t="s">
        <v>64</v>
      </c>
      <c r="E389" t="s">
        <v>1</v>
      </c>
      <c r="F389" t="s">
        <v>93</v>
      </c>
      <c r="G389">
        <v>2026</v>
      </c>
      <c r="H389">
        <v>11355</v>
      </c>
    </row>
    <row r="390" spans="1:8" x14ac:dyDescent="0.15">
      <c r="A390" t="s">
        <v>257</v>
      </c>
      <c r="B390" t="s">
        <v>369</v>
      </c>
      <c r="C390" t="s">
        <v>370</v>
      </c>
      <c r="D390" t="s">
        <v>64</v>
      </c>
      <c r="E390" t="s">
        <v>1</v>
      </c>
      <c r="F390" t="s">
        <v>93</v>
      </c>
      <c r="G390">
        <v>2027</v>
      </c>
      <c r="H390">
        <v>11778</v>
      </c>
    </row>
    <row r="391" spans="1:8" x14ac:dyDescent="0.15">
      <c r="A391" t="s">
        <v>257</v>
      </c>
      <c r="B391" t="s">
        <v>369</v>
      </c>
      <c r="C391" t="s">
        <v>370</v>
      </c>
      <c r="D391" t="s">
        <v>64</v>
      </c>
      <c r="E391" t="s">
        <v>1</v>
      </c>
      <c r="F391" t="s">
        <v>93</v>
      </c>
      <c r="G391">
        <v>2028</v>
      </c>
      <c r="H391">
        <v>12274</v>
      </c>
    </row>
    <row r="392" spans="1:8" x14ac:dyDescent="0.15">
      <c r="A392" t="s">
        <v>257</v>
      </c>
      <c r="B392" t="s">
        <v>369</v>
      </c>
      <c r="C392" t="s">
        <v>370</v>
      </c>
      <c r="D392" t="s">
        <v>64</v>
      </c>
      <c r="E392" t="s">
        <v>1</v>
      </c>
      <c r="F392" t="s">
        <v>93</v>
      </c>
      <c r="G392">
        <v>2029</v>
      </c>
      <c r="H392">
        <v>12746</v>
      </c>
    </row>
    <row r="393" spans="1:8" x14ac:dyDescent="0.15">
      <c r="A393" t="s">
        <v>257</v>
      </c>
      <c r="B393" t="s">
        <v>369</v>
      </c>
      <c r="C393" t="s">
        <v>370</v>
      </c>
      <c r="D393" t="s">
        <v>64</v>
      </c>
      <c r="E393" t="s">
        <v>1</v>
      </c>
      <c r="F393" t="s">
        <v>93</v>
      </c>
      <c r="G393">
        <v>2030</v>
      </c>
      <c r="H393">
        <v>13262</v>
      </c>
    </row>
    <row r="394" spans="1:8" x14ac:dyDescent="0.15">
      <c r="A394" t="s">
        <v>257</v>
      </c>
      <c r="B394" t="s">
        <v>369</v>
      </c>
      <c r="C394" t="s">
        <v>370</v>
      </c>
      <c r="D394" t="s">
        <v>64</v>
      </c>
      <c r="E394" t="s">
        <v>1</v>
      </c>
      <c r="F394" t="s">
        <v>93</v>
      </c>
      <c r="G394">
        <v>2031</v>
      </c>
      <c r="H394">
        <v>13767</v>
      </c>
    </row>
    <row r="395" spans="1:8" x14ac:dyDescent="0.15">
      <c r="A395" t="s">
        <v>257</v>
      </c>
      <c r="B395" t="s">
        <v>369</v>
      </c>
      <c r="C395" t="s">
        <v>370</v>
      </c>
      <c r="D395" t="s">
        <v>64</v>
      </c>
      <c r="E395" t="s">
        <v>1</v>
      </c>
      <c r="F395" t="s">
        <v>93</v>
      </c>
      <c r="G395">
        <v>2032</v>
      </c>
      <c r="H395">
        <v>14191</v>
      </c>
    </row>
    <row r="396" spans="1:8" x14ac:dyDescent="0.15">
      <c r="A396" t="s">
        <v>257</v>
      </c>
      <c r="B396" t="s">
        <v>369</v>
      </c>
      <c r="C396" t="s">
        <v>370</v>
      </c>
      <c r="D396" t="s">
        <v>64</v>
      </c>
      <c r="E396" t="s">
        <v>1</v>
      </c>
      <c r="F396" t="s">
        <v>93</v>
      </c>
      <c r="G396">
        <v>2033</v>
      </c>
      <c r="H396">
        <v>14506</v>
      </c>
    </row>
    <row r="397" spans="1:8" x14ac:dyDescent="0.15">
      <c r="A397" t="s">
        <v>257</v>
      </c>
      <c r="B397" t="s">
        <v>369</v>
      </c>
      <c r="C397" t="s">
        <v>370</v>
      </c>
      <c r="D397" t="s">
        <v>64</v>
      </c>
      <c r="E397" t="s">
        <v>1</v>
      </c>
      <c r="F397" t="s">
        <v>93</v>
      </c>
      <c r="G397">
        <v>2034</v>
      </c>
      <c r="H397">
        <v>14847</v>
      </c>
    </row>
    <row r="398" spans="1:8" x14ac:dyDescent="0.15">
      <c r="A398" t="s">
        <v>257</v>
      </c>
      <c r="B398" t="s">
        <v>369</v>
      </c>
      <c r="C398" t="s">
        <v>370</v>
      </c>
      <c r="D398" t="s">
        <v>64</v>
      </c>
      <c r="E398" t="s">
        <v>1</v>
      </c>
      <c r="F398" t="s">
        <v>93</v>
      </c>
      <c r="G398">
        <v>2035</v>
      </c>
      <c r="H398">
        <v>15056</v>
      </c>
    </row>
    <row r="399" spans="1:8" x14ac:dyDescent="0.15">
      <c r="A399" t="s">
        <v>257</v>
      </c>
      <c r="B399" t="s">
        <v>369</v>
      </c>
      <c r="C399" t="s">
        <v>370</v>
      </c>
      <c r="D399" t="s">
        <v>64</v>
      </c>
      <c r="E399" t="s">
        <v>1</v>
      </c>
      <c r="F399" t="s">
        <v>93</v>
      </c>
      <c r="G399">
        <v>2036</v>
      </c>
      <c r="H399">
        <v>15276</v>
      </c>
    </row>
    <row r="400" spans="1:8" x14ac:dyDescent="0.15">
      <c r="A400" t="s">
        <v>257</v>
      </c>
      <c r="B400" t="s">
        <v>369</v>
      </c>
      <c r="C400" t="s">
        <v>370</v>
      </c>
      <c r="D400" t="s">
        <v>64</v>
      </c>
      <c r="E400" t="s">
        <v>1</v>
      </c>
      <c r="F400" t="s">
        <v>93</v>
      </c>
      <c r="G400">
        <v>2037</v>
      </c>
      <c r="H400">
        <v>15413</v>
      </c>
    </row>
    <row r="401" spans="1:8" x14ac:dyDescent="0.15">
      <c r="A401" t="s">
        <v>257</v>
      </c>
      <c r="B401" t="s">
        <v>369</v>
      </c>
      <c r="C401" t="s">
        <v>370</v>
      </c>
      <c r="D401" t="s">
        <v>64</v>
      </c>
      <c r="E401" t="s">
        <v>1</v>
      </c>
      <c r="F401" t="s">
        <v>93</v>
      </c>
      <c r="G401">
        <v>2038</v>
      </c>
      <c r="H401">
        <v>15428</v>
      </c>
    </row>
    <row r="402" spans="1:8" x14ac:dyDescent="0.15">
      <c r="A402" t="s">
        <v>257</v>
      </c>
      <c r="B402" t="s">
        <v>369</v>
      </c>
      <c r="C402" t="s">
        <v>370</v>
      </c>
      <c r="D402" t="s">
        <v>64</v>
      </c>
      <c r="E402" t="s">
        <v>1</v>
      </c>
      <c r="F402" t="s">
        <v>93</v>
      </c>
      <c r="G402">
        <v>2039</v>
      </c>
      <c r="H402">
        <v>15294</v>
      </c>
    </row>
    <row r="403" spans="1:8" x14ac:dyDescent="0.15">
      <c r="A403" t="s">
        <v>257</v>
      </c>
      <c r="B403" t="s">
        <v>369</v>
      </c>
      <c r="C403" t="s">
        <v>370</v>
      </c>
      <c r="D403" t="s">
        <v>64</v>
      </c>
      <c r="E403" t="s">
        <v>1</v>
      </c>
      <c r="F403" t="s">
        <v>93</v>
      </c>
      <c r="G403">
        <v>2040</v>
      </c>
      <c r="H403">
        <v>15079</v>
      </c>
    </row>
    <row r="404" spans="1:8" x14ac:dyDescent="0.15">
      <c r="A404" t="s">
        <v>257</v>
      </c>
      <c r="B404" t="s">
        <v>369</v>
      </c>
      <c r="C404" t="s">
        <v>370</v>
      </c>
      <c r="D404" t="s">
        <v>64</v>
      </c>
      <c r="E404" t="s">
        <v>1</v>
      </c>
      <c r="F404" t="s">
        <v>93</v>
      </c>
      <c r="G404">
        <v>2041</v>
      </c>
      <c r="H404">
        <v>14910</v>
      </c>
    </row>
    <row r="405" spans="1:8" x14ac:dyDescent="0.15">
      <c r="A405" t="s">
        <v>257</v>
      </c>
      <c r="B405" t="s">
        <v>369</v>
      </c>
      <c r="C405" t="s">
        <v>370</v>
      </c>
      <c r="D405" t="s">
        <v>64</v>
      </c>
      <c r="E405" t="s">
        <v>21</v>
      </c>
      <c r="F405" t="s">
        <v>368</v>
      </c>
      <c r="G405">
        <v>2011</v>
      </c>
      <c r="H405">
        <v>8624</v>
      </c>
    </row>
    <row r="406" spans="1:8" x14ac:dyDescent="0.15">
      <c r="A406" t="s">
        <v>257</v>
      </c>
      <c r="B406" t="s">
        <v>369</v>
      </c>
      <c r="C406" t="s">
        <v>370</v>
      </c>
      <c r="D406" t="s">
        <v>64</v>
      </c>
      <c r="E406" t="s">
        <v>21</v>
      </c>
      <c r="F406" t="s">
        <v>368</v>
      </c>
      <c r="G406">
        <v>2012</v>
      </c>
      <c r="H406">
        <v>9130</v>
      </c>
    </row>
    <row r="407" spans="1:8" x14ac:dyDescent="0.15">
      <c r="A407" t="s">
        <v>257</v>
      </c>
      <c r="B407" t="s">
        <v>369</v>
      </c>
      <c r="C407" t="s">
        <v>370</v>
      </c>
      <c r="D407" t="s">
        <v>64</v>
      </c>
      <c r="E407" t="s">
        <v>21</v>
      </c>
      <c r="F407" t="s">
        <v>368</v>
      </c>
      <c r="G407">
        <v>2013</v>
      </c>
      <c r="H407">
        <v>9463</v>
      </c>
    </row>
    <row r="408" spans="1:8" x14ac:dyDescent="0.15">
      <c r="A408" t="s">
        <v>257</v>
      </c>
      <c r="B408" t="s">
        <v>369</v>
      </c>
      <c r="C408" t="s">
        <v>370</v>
      </c>
      <c r="D408" t="s">
        <v>64</v>
      </c>
      <c r="E408" t="s">
        <v>21</v>
      </c>
      <c r="F408" t="s">
        <v>368</v>
      </c>
      <c r="G408">
        <v>2014</v>
      </c>
      <c r="H408">
        <v>9718</v>
      </c>
    </row>
    <row r="409" spans="1:8" x14ac:dyDescent="0.15">
      <c r="A409" t="s">
        <v>257</v>
      </c>
      <c r="B409" t="s">
        <v>369</v>
      </c>
      <c r="C409" t="s">
        <v>370</v>
      </c>
      <c r="D409" t="s">
        <v>64</v>
      </c>
      <c r="E409" t="s">
        <v>21</v>
      </c>
      <c r="F409" t="s">
        <v>368</v>
      </c>
      <c r="G409">
        <v>2015</v>
      </c>
      <c r="H409">
        <v>9923</v>
      </c>
    </row>
    <row r="410" spans="1:8" x14ac:dyDescent="0.15">
      <c r="A410" t="s">
        <v>257</v>
      </c>
      <c r="B410" t="s">
        <v>369</v>
      </c>
      <c r="C410" t="s">
        <v>370</v>
      </c>
      <c r="D410" t="s">
        <v>64</v>
      </c>
      <c r="E410" t="s">
        <v>21</v>
      </c>
      <c r="F410" t="s">
        <v>368</v>
      </c>
      <c r="G410">
        <v>2016</v>
      </c>
      <c r="H410">
        <v>10152</v>
      </c>
    </row>
    <row r="411" spans="1:8" x14ac:dyDescent="0.15">
      <c r="A411" t="s">
        <v>257</v>
      </c>
      <c r="B411" t="s">
        <v>369</v>
      </c>
      <c r="C411" t="s">
        <v>370</v>
      </c>
      <c r="D411" t="s">
        <v>64</v>
      </c>
      <c r="E411" t="s">
        <v>21</v>
      </c>
      <c r="F411" t="s">
        <v>368</v>
      </c>
      <c r="G411">
        <v>2017</v>
      </c>
      <c r="H411">
        <v>10189</v>
      </c>
    </row>
    <row r="412" spans="1:8" x14ac:dyDescent="0.15">
      <c r="A412" t="s">
        <v>257</v>
      </c>
      <c r="B412" t="s">
        <v>369</v>
      </c>
      <c r="C412" t="s">
        <v>370</v>
      </c>
      <c r="D412" t="s">
        <v>64</v>
      </c>
      <c r="E412" t="s">
        <v>21</v>
      </c>
      <c r="F412" t="s">
        <v>93</v>
      </c>
      <c r="G412">
        <v>2018</v>
      </c>
      <c r="H412">
        <v>10303</v>
      </c>
    </row>
    <row r="413" spans="1:8" x14ac:dyDescent="0.15">
      <c r="A413" t="s">
        <v>257</v>
      </c>
      <c r="B413" t="s">
        <v>369</v>
      </c>
      <c r="C413" t="s">
        <v>370</v>
      </c>
      <c r="D413" t="s">
        <v>64</v>
      </c>
      <c r="E413" t="s">
        <v>21</v>
      </c>
      <c r="F413" t="s">
        <v>93</v>
      </c>
      <c r="G413">
        <v>2019</v>
      </c>
      <c r="H413">
        <v>10346</v>
      </c>
    </row>
    <row r="414" spans="1:8" x14ac:dyDescent="0.15">
      <c r="A414" t="s">
        <v>257</v>
      </c>
      <c r="B414" t="s">
        <v>369</v>
      </c>
      <c r="C414" t="s">
        <v>370</v>
      </c>
      <c r="D414" t="s">
        <v>64</v>
      </c>
      <c r="E414" t="s">
        <v>21</v>
      </c>
      <c r="F414" t="s">
        <v>93</v>
      </c>
      <c r="G414">
        <v>2020</v>
      </c>
      <c r="H414">
        <v>10493</v>
      </c>
    </row>
    <row r="415" spans="1:8" x14ac:dyDescent="0.15">
      <c r="A415" t="s">
        <v>257</v>
      </c>
      <c r="B415" t="s">
        <v>369</v>
      </c>
      <c r="C415" t="s">
        <v>370</v>
      </c>
      <c r="D415" t="s">
        <v>64</v>
      </c>
      <c r="E415" t="s">
        <v>21</v>
      </c>
      <c r="F415" t="s">
        <v>93</v>
      </c>
      <c r="G415">
        <v>2021</v>
      </c>
      <c r="H415">
        <v>10492</v>
      </c>
    </row>
    <row r="416" spans="1:8" x14ac:dyDescent="0.15">
      <c r="A416" t="s">
        <v>257</v>
      </c>
      <c r="B416" t="s">
        <v>369</v>
      </c>
      <c r="C416" t="s">
        <v>370</v>
      </c>
      <c r="D416" t="s">
        <v>64</v>
      </c>
      <c r="E416" t="s">
        <v>21</v>
      </c>
      <c r="F416" t="s">
        <v>93</v>
      </c>
      <c r="G416">
        <v>2022</v>
      </c>
      <c r="H416">
        <v>10308</v>
      </c>
    </row>
    <row r="417" spans="1:8" x14ac:dyDescent="0.15">
      <c r="A417" t="s">
        <v>257</v>
      </c>
      <c r="B417" t="s">
        <v>369</v>
      </c>
      <c r="C417" t="s">
        <v>370</v>
      </c>
      <c r="D417" t="s">
        <v>64</v>
      </c>
      <c r="E417" t="s">
        <v>21</v>
      </c>
      <c r="F417" t="s">
        <v>93</v>
      </c>
      <c r="G417">
        <v>2023</v>
      </c>
      <c r="H417">
        <v>10269</v>
      </c>
    </row>
    <row r="418" spans="1:8" x14ac:dyDescent="0.15">
      <c r="A418" t="s">
        <v>257</v>
      </c>
      <c r="B418" t="s">
        <v>369</v>
      </c>
      <c r="C418" t="s">
        <v>370</v>
      </c>
      <c r="D418" t="s">
        <v>64</v>
      </c>
      <c r="E418" t="s">
        <v>21</v>
      </c>
      <c r="F418" t="s">
        <v>93</v>
      </c>
      <c r="G418">
        <v>2024</v>
      </c>
      <c r="H418">
        <v>10379</v>
      </c>
    </row>
    <row r="419" spans="1:8" x14ac:dyDescent="0.15">
      <c r="A419" t="s">
        <v>257</v>
      </c>
      <c r="B419" t="s">
        <v>369</v>
      </c>
      <c r="C419" t="s">
        <v>370</v>
      </c>
      <c r="D419" t="s">
        <v>64</v>
      </c>
      <c r="E419" t="s">
        <v>21</v>
      </c>
      <c r="F419" t="s">
        <v>93</v>
      </c>
      <c r="G419">
        <v>2025</v>
      </c>
      <c r="H419">
        <v>10607</v>
      </c>
    </row>
    <row r="420" spans="1:8" x14ac:dyDescent="0.15">
      <c r="A420" t="s">
        <v>257</v>
      </c>
      <c r="B420" t="s">
        <v>369</v>
      </c>
      <c r="C420" t="s">
        <v>370</v>
      </c>
      <c r="D420" t="s">
        <v>64</v>
      </c>
      <c r="E420" t="s">
        <v>21</v>
      </c>
      <c r="F420" t="s">
        <v>93</v>
      </c>
      <c r="G420">
        <v>2026</v>
      </c>
      <c r="H420">
        <v>10850</v>
      </c>
    </row>
    <row r="421" spans="1:8" x14ac:dyDescent="0.15">
      <c r="A421" t="s">
        <v>257</v>
      </c>
      <c r="B421" t="s">
        <v>369</v>
      </c>
      <c r="C421" t="s">
        <v>370</v>
      </c>
      <c r="D421" t="s">
        <v>64</v>
      </c>
      <c r="E421" t="s">
        <v>21</v>
      </c>
      <c r="F421" t="s">
        <v>93</v>
      </c>
      <c r="G421">
        <v>2027</v>
      </c>
      <c r="H421">
        <v>11265</v>
      </c>
    </row>
    <row r="422" spans="1:8" x14ac:dyDescent="0.15">
      <c r="A422" t="s">
        <v>257</v>
      </c>
      <c r="B422" t="s">
        <v>369</v>
      </c>
      <c r="C422" t="s">
        <v>370</v>
      </c>
      <c r="D422" t="s">
        <v>64</v>
      </c>
      <c r="E422" t="s">
        <v>21</v>
      </c>
      <c r="F422" t="s">
        <v>93</v>
      </c>
      <c r="G422">
        <v>2028</v>
      </c>
      <c r="H422">
        <v>11670</v>
      </c>
    </row>
    <row r="423" spans="1:8" x14ac:dyDescent="0.15">
      <c r="A423" t="s">
        <v>257</v>
      </c>
      <c r="B423" t="s">
        <v>369</v>
      </c>
      <c r="C423" t="s">
        <v>370</v>
      </c>
      <c r="D423" t="s">
        <v>64</v>
      </c>
      <c r="E423" t="s">
        <v>21</v>
      </c>
      <c r="F423" t="s">
        <v>93</v>
      </c>
      <c r="G423">
        <v>2029</v>
      </c>
      <c r="H423">
        <v>12115</v>
      </c>
    </row>
    <row r="424" spans="1:8" x14ac:dyDescent="0.15">
      <c r="A424" t="s">
        <v>257</v>
      </c>
      <c r="B424" t="s">
        <v>369</v>
      </c>
      <c r="C424" t="s">
        <v>370</v>
      </c>
      <c r="D424" t="s">
        <v>64</v>
      </c>
      <c r="E424" t="s">
        <v>21</v>
      </c>
      <c r="F424" t="s">
        <v>93</v>
      </c>
      <c r="G424">
        <v>2030</v>
      </c>
      <c r="H424">
        <v>12612</v>
      </c>
    </row>
    <row r="425" spans="1:8" x14ac:dyDescent="0.15">
      <c r="A425" t="s">
        <v>257</v>
      </c>
      <c r="B425" t="s">
        <v>369</v>
      </c>
      <c r="C425" t="s">
        <v>370</v>
      </c>
      <c r="D425" t="s">
        <v>64</v>
      </c>
      <c r="E425" t="s">
        <v>21</v>
      </c>
      <c r="F425" t="s">
        <v>93</v>
      </c>
      <c r="G425">
        <v>2031</v>
      </c>
      <c r="H425">
        <v>13121</v>
      </c>
    </row>
    <row r="426" spans="1:8" x14ac:dyDescent="0.15">
      <c r="A426" t="s">
        <v>257</v>
      </c>
      <c r="B426" t="s">
        <v>369</v>
      </c>
      <c r="C426" t="s">
        <v>370</v>
      </c>
      <c r="D426" t="s">
        <v>64</v>
      </c>
      <c r="E426" t="s">
        <v>21</v>
      </c>
      <c r="F426" t="s">
        <v>93</v>
      </c>
      <c r="G426">
        <v>2032</v>
      </c>
      <c r="H426">
        <v>13564</v>
      </c>
    </row>
    <row r="427" spans="1:8" x14ac:dyDescent="0.15">
      <c r="A427" t="s">
        <v>257</v>
      </c>
      <c r="B427" t="s">
        <v>369</v>
      </c>
      <c r="C427" t="s">
        <v>370</v>
      </c>
      <c r="D427" t="s">
        <v>64</v>
      </c>
      <c r="E427" t="s">
        <v>21</v>
      </c>
      <c r="F427" t="s">
        <v>93</v>
      </c>
      <c r="G427">
        <v>2033</v>
      </c>
      <c r="H427">
        <v>13891</v>
      </c>
    </row>
    <row r="428" spans="1:8" x14ac:dyDescent="0.15">
      <c r="A428" t="s">
        <v>257</v>
      </c>
      <c r="B428" t="s">
        <v>369</v>
      </c>
      <c r="C428" t="s">
        <v>370</v>
      </c>
      <c r="D428" t="s">
        <v>64</v>
      </c>
      <c r="E428" t="s">
        <v>21</v>
      </c>
      <c r="F428" t="s">
        <v>93</v>
      </c>
      <c r="G428">
        <v>2034</v>
      </c>
      <c r="H428">
        <v>14223</v>
      </c>
    </row>
    <row r="429" spans="1:8" x14ac:dyDescent="0.15">
      <c r="A429" t="s">
        <v>257</v>
      </c>
      <c r="B429" t="s">
        <v>369</v>
      </c>
      <c r="C429" t="s">
        <v>370</v>
      </c>
      <c r="D429" t="s">
        <v>64</v>
      </c>
      <c r="E429" t="s">
        <v>21</v>
      </c>
      <c r="F429" t="s">
        <v>93</v>
      </c>
      <c r="G429">
        <v>2035</v>
      </c>
      <c r="H429">
        <v>14402</v>
      </c>
    </row>
    <row r="430" spans="1:8" x14ac:dyDescent="0.15">
      <c r="A430" t="s">
        <v>257</v>
      </c>
      <c r="B430" t="s">
        <v>369</v>
      </c>
      <c r="C430" t="s">
        <v>370</v>
      </c>
      <c r="D430" t="s">
        <v>64</v>
      </c>
      <c r="E430" t="s">
        <v>21</v>
      </c>
      <c r="F430" t="s">
        <v>93</v>
      </c>
      <c r="G430">
        <v>2036</v>
      </c>
      <c r="H430">
        <v>14655</v>
      </c>
    </row>
    <row r="431" spans="1:8" x14ac:dyDescent="0.15">
      <c r="A431" t="s">
        <v>257</v>
      </c>
      <c r="B431" t="s">
        <v>369</v>
      </c>
      <c r="C431" t="s">
        <v>370</v>
      </c>
      <c r="D431" t="s">
        <v>64</v>
      </c>
      <c r="E431" t="s">
        <v>21</v>
      </c>
      <c r="F431" t="s">
        <v>93</v>
      </c>
      <c r="G431">
        <v>2037</v>
      </c>
      <c r="H431">
        <v>14800</v>
      </c>
    </row>
    <row r="432" spans="1:8" x14ac:dyDescent="0.15">
      <c r="A432" t="s">
        <v>257</v>
      </c>
      <c r="B432" t="s">
        <v>369</v>
      </c>
      <c r="C432" t="s">
        <v>370</v>
      </c>
      <c r="D432" t="s">
        <v>64</v>
      </c>
      <c r="E432" t="s">
        <v>21</v>
      </c>
      <c r="F432" t="s">
        <v>93</v>
      </c>
      <c r="G432">
        <v>2038</v>
      </c>
      <c r="H432">
        <v>14851</v>
      </c>
    </row>
    <row r="433" spans="1:8" x14ac:dyDescent="0.15">
      <c r="A433" t="s">
        <v>257</v>
      </c>
      <c r="B433" t="s">
        <v>369</v>
      </c>
      <c r="C433" t="s">
        <v>370</v>
      </c>
      <c r="D433" t="s">
        <v>64</v>
      </c>
      <c r="E433" t="s">
        <v>21</v>
      </c>
      <c r="F433" t="s">
        <v>93</v>
      </c>
      <c r="G433">
        <v>2039</v>
      </c>
      <c r="H433">
        <v>14767</v>
      </c>
    </row>
    <row r="434" spans="1:8" x14ac:dyDescent="0.15">
      <c r="A434" t="s">
        <v>257</v>
      </c>
      <c r="B434" t="s">
        <v>369</v>
      </c>
      <c r="C434" t="s">
        <v>370</v>
      </c>
      <c r="D434" t="s">
        <v>64</v>
      </c>
      <c r="E434" t="s">
        <v>21</v>
      </c>
      <c r="F434" t="s">
        <v>93</v>
      </c>
      <c r="G434">
        <v>2040</v>
      </c>
      <c r="H434">
        <v>14591</v>
      </c>
    </row>
    <row r="435" spans="1:8" x14ac:dyDescent="0.15">
      <c r="A435" t="s">
        <v>257</v>
      </c>
      <c r="B435" t="s">
        <v>369</v>
      </c>
      <c r="C435" t="s">
        <v>370</v>
      </c>
      <c r="D435" t="s">
        <v>64</v>
      </c>
      <c r="E435" t="s">
        <v>21</v>
      </c>
      <c r="F435" t="s">
        <v>93</v>
      </c>
      <c r="G435">
        <v>2041</v>
      </c>
      <c r="H435">
        <v>14393</v>
      </c>
    </row>
    <row r="436" spans="1:8" x14ac:dyDescent="0.15">
      <c r="A436" t="s">
        <v>257</v>
      </c>
      <c r="B436" t="s">
        <v>369</v>
      </c>
      <c r="C436" t="s">
        <v>370</v>
      </c>
      <c r="D436" t="s">
        <v>65</v>
      </c>
      <c r="E436" t="s">
        <v>1</v>
      </c>
      <c r="F436" t="s">
        <v>368</v>
      </c>
      <c r="G436">
        <v>2011</v>
      </c>
      <c r="H436">
        <v>7011</v>
      </c>
    </row>
    <row r="437" spans="1:8" x14ac:dyDescent="0.15">
      <c r="A437" t="s">
        <v>257</v>
      </c>
      <c r="B437" t="s">
        <v>369</v>
      </c>
      <c r="C437" t="s">
        <v>370</v>
      </c>
      <c r="D437" t="s">
        <v>65</v>
      </c>
      <c r="E437" t="s">
        <v>1</v>
      </c>
      <c r="F437" t="s">
        <v>368</v>
      </c>
      <c r="G437">
        <v>2012</v>
      </c>
      <c r="H437">
        <v>6838</v>
      </c>
    </row>
    <row r="438" spans="1:8" x14ac:dyDescent="0.15">
      <c r="A438" t="s">
        <v>257</v>
      </c>
      <c r="B438" t="s">
        <v>369</v>
      </c>
      <c r="C438" t="s">
        <v>370</v>
      </c>
      <c r="D438" t="s">
        <v>65</v>
      </c>
      <c r="E438" t="s">
        <v>1</v>
      </c>
      <c r="F438" t="s">
        <v>368</v>
      </c>
      <c r="G438">
        <v>2013</v>
      </c>
      <c r="H438">
        <v>6803</v>
      </c>
    </row>
    <row r="439" spans="1:8" x14ac:dyDescent="0.15">
      <c r="A439" t="s">
        <v>257</v>
      </c>
      <c r="B439" t="s">
        <v>369</v>
      </c>
      <c r="C439" t="s">
        <v>370</v>
      </c>
      <c r="D439" t="s">
        <v>65</v>
      </c>
      <c r="E439" t="s">
        <v>1</v>
      </c>
      <c r="F439" t="s">
        <v>368</v>
      </c>
      <c r="G439">
        <v>2014</v>
      </c>
      <c r="H439">
        <v>6794</v>
      </c>
    </row>
    <row r="440" spans="1:8" x14ac:dyDescent="0.15">
      <c r="A440" t="s">
        <v>257</v>
      </c>
      <c r="B440" t="s">
        <v>369</v>
      </c>
      <c r="C440" t="s">
        <v>370</v>
      </c>
      <c r="D440" t="s">
        <v>65</v>
      </c>
      <c r="E440" t="s">
        <v>1</v>
      </c>
      <c r="F440" t="s">
        <v>368</v>
      </c>
      <c r="G440">
        <v>2015</v>
      </c>
      <c r="H440">
        <v>6713</v>
      </c>
    </row>
    <row r="441" spans="1:8" x14ac:dyDescent="0.15">
      <c r="A441" t="s">
        <v>257</v>
      </c>
      <c r="B441" t="s">
        <v>369</v>
      </c>
      <c r="C441" t="s">
        <v>370</v>
      </c>
      <c r="D441" t="s">
        <v>65</v>
      </c>
      <c r="E441" t="s">
        <v>1</v>
      </c>
      <c r="F441" t="s">
        <v>368</v>
      </c>
      <c r="G441">
        <v>2016</v>
      </c>
      <c r="H441">
        <v>6657</v>
      </c>
    </row>
    <row r="442" spans="1:8" x14ac:dyDescent="0.15">
      <c r="A442" t="s">
        <v>257</v>
      </c>
      <c r="B442" t="s">
        <v>369</v>
      </c>
      <c r="C442" t="s">
        <v>370</v>
      </c>
      <c r="D442" t="s">
        <v>65</v>
      </c>
      <c r="E442" t="s">
        <v>1</v>
      </c>
      <c r="F442" t="s">
        <v>368</v>
      </c>
      <c r="G442">
        <v>2017</v>
      </c>
      <c r="H442">
        <v>6524</v>
      </c>
    </row>
    <row r="443" spans="1:8" x14ac:dyDescent="0.15">
      <c r="A443" t="s">
        <v>257</v>
      </c>
      <c r="B443" t="s">
        <v>369</v>
      </c>
      <c r="C443" t="s">
        <v>370</v>
      </c>
      <c r="D443" t="s">
        <v>65</v>
      </c>
      <c r="E443" t="s">
        <v>1</v>
      </c>
      <c r="F443" t="s">
        <v>93</v>
      </c>
      <c r="G443">
        <v>2018</v>
      </c>
      <c r="H443">
        <v>6670</v>
      </c>
    </row>
    <row r="444" spans="1:8" x14ac:dyDescent="0.15">
      <c r="A444" t="s">
        <v>257</v>
      </c>
      <c r="B444" t="s">
        <v>369</v>
      </c>
      <c r="C444" t="s">
        <v>370</v>
      </c>
      <c r="D444" t="s">
        <v>65</v>
      </c>
      <c r="E444" t="s">
        <v>1</v>
      </c>
      <c r="F444" t="s">
        <v>93</v>
      </c>
      <c r="G444">
        <v>2019</v>
      </c>
      <c r="H444">
        <v>6782</v>
      </c>
    </row>
    <row r="445" spans="1:8" x14ac:dyDescent="0.15">
      <c r="A445" t="s">
        <v>257</v>
      </c>
      <c r="B445" t="s">
        <v>369</v>
      </c>
      <c r="C445" t="s">
        <v>370</v>
      </c>
      <c r="D445" t="s">
        <v>65</v>
      </c>
      <c r="E445" t="s">
        <v>1</v>
      </c>
      <c r="F445" t="s">
        <v>93</v>
      </c>
      <c r="G445">
        <v>2020</v>
      </c>
      <c r="H445">
        <v>6936</v>
      </c>
    </row>
    <row r="446" spans="1:8" x14ac:dyDescent="0.15">
      <c r="A446" t="s">
        <v>257</v>
      </c>
      <c r="B446" t="s">
        <v>369</v>
      </c>
      <c r="C446" t="s">
        <v>370</v>
      </c>
      <c r="D446" t="s">
        <v>65</v>
      </c>
      <c r="E446" t="s">
        <v>1</v>
      </c>
      <c r="F446" t="s">
        <v>93</v>
      </c>
      <c r="G446">
        <v>2021</v>
      </c>
      <c r="H446">
        <v>7044</v>
      </c>
    </row>
    <row r="447" spans="1:8" x14ac:dyDescent="0.15">
      <c r="A447" t="s">
        <v>257</v>
      </c>
      <c r="B447" t="s">
        <v>369</v>
      </c>
      <c r="C447" t="s">
        <v>370</v>
      </c>
      <c r="D447" t="s">
        <v>65</v>
      </c>
      <c r="E447" t="s">
        <v>1</v>
      </c>
      <c r="F447" t="s">
        <v>93</v>
      </c>
      <c r="G447">
        <v>2022</v>
      </c>
      <c r="H447">
        <v>7388</v>
      </c>
    </row>
    <row r="448" spans="1:8" x14ac:dyDescent="0.15">
      <c r="A448" t="s">
        <v>257</v>
      </c>
      <c r="B448" t="s">
        <v>369</v>
      </c>
      <c r="C448" t="s">
        <v>370</v>
      </c>
      <c r="D448" t="s">
        <v>65</v>
      </c>
      <c r="E448" t="s">
        <v>1</v>
      </c>
      <c r="F448" t="s">
        <v>93</v>
      </c>
      <c r="G448">
        <v>2023</v>
      </c>
      <c r="H448">
        <v>7616</v>
      </c>
    </row>
    <row r="449" spans="1:8" x14ac:dyDescent="0.15">
      <c r="A449" t="s">
        <v>257</v>
      </c>
      <c r="B449" t="s">
        <v>369</v>
      </c>
      <c r="C449" t="s">
        <v>370</v>
      </c>
      <c r="D449" t="s">
        <v>65</v>
      </c>
      <c r="E449" t="s">
        <v>1</v>
      </c>
      <c r="F449" t="s">
        <v>93</v>
      </c>
      <c r="G449">
        <v>2024</v>
      </c>
      <c r="H449">
        <v>7805</v>
      </c>
    </row>
    <row r="450" spans="1:8" x14ac:dyDescent="0.15">
      <c r="A450" t="s">
        <v>257</v>
      </c>
      <c r="B450" t="s">
        <v>369</v>
      </c>
      <c r="C450" t="s">
        <v>370</v>
      </c>
      <c r="D450" t="s">
        <v>65</v>
      </c>
      <c r="E450" t="s">
        <v>1</v>
      </c>
      <c r="F450" t="s">
        <v>93</v>
      </c>
      <c r="G450">
        <v>2025</v>
      </c>
      <c r="H450">
        <v>8005</v>
      </c>
    </row>
    <row r="451" spans="1:8" x14ac:dyDescent="0.15">
      <c r="A451" t="s">
        <v>257</v>
      </c>
      <c r="B451" t="s">
        <v>369</v>
      </c>
      <c r="C451" t="s">
        <v>370</v>
      </c>
      <c r="D451" t="s">
        <v>65</v>
      </c>
      <c r="E451" t="s">
        <v>1</v>
      </c>
      <c r="F451" t="s">
        <v>93</v>
      </c>
      <c r="G451">
        <v>2026</v>
      </c>
      <c r="H451">
        <v>8142</v>
      </c>
    </row>
    <row r="452" spans="1:8" x14ac:dyDescent="0.15">
      <c r="A452" t="s">
        <v>257</v>
      </c>
      <c r="B452" t="s">
        <v>369</v>
      </c>
      <c r="C452" t="s">
        <v>370</v>
      </c>
      <c r="D452" t="s">
        <v>65</v>
      </c>
      <c r="E452" t="s">
        <v>1</v>
      </c>
      <c r="F452" t="s">
        <v>93</v>
      </c>
      <c r="G452">
        <v>2027</v>
      </c>
      <c r="H452">
        <v>8262</v>
      </c>
    </row>
    <row r="453" spans="1:8" x14ac:dyDescent="0.15">
      <c r="A453" t="s">
        <v>257</v>
      </c>
      <c r="B453" t="s">
        <v>369</v>
      </c>
      <c r="C453" t="s">
        <v>370</v>
      </c>
      <c r="D453" t="s">
        <v>65</v>
      </c>
      <c r="E453" t="s">
        <v>1</v>
      </c>
      <c r="F453" t="s">
        <v>93</v>
      </c>
      <c r="G453">
        <v>2028</v>
      </c>
      <c r="H453">
        <v>8335</v>
      </c>
    </row>
    <row r="454" spans="1:8" x14ac:dyDescent="0.15">
      <c r="A454" t="s">
        <v>257</v>
      </c>
      <c r="B454" t="s">
        <v>369</v>
      </c>
      <c r="C454" t="s">
        <v>370</v>
      </c>
      <c r="D454" t="s">
        <v>65</v>
      </c>
      <c r="E454" t="s">
        <v>1</v>
      </c>
      <c r="F454" t="s">
        <v>93</v>
      </c>
      <c r="G454">
        <v>2029</v>
      </c>
      <c r="H454">
        <v>8468</v>
      </c>
    </row>
    <row r="455" spans="1:8" x14ac:dyDescent="0.15">
      <c r="A455" t="s">
        <v>257</v>
      </c>
      <c r="B455" t="s">
        <v>369</v>
      </c>
      <c r="C455" t="s">
        <v>370</v>
      </c>
      <c r="D455" t="s">
        <v>65</v>
      </c>
      <c r="E455" t="s">
        <v>1</v>
      </c>
      <c r="F455" t="s">
        <v>93</v>
      </c>
      <c r="G455">
        <v>2030</v>
      </c>
      <c r="H455">
        <v>8551</v>
      </c>
    </row>
    <row r="456" spans="1:8" x14ac:dyDescent="0.15">
      <c r="A456" t="s">
        <v>257</v>
      </c>
      <c r="B456" t="s">
        <v>369</v>
      </c>
      <c r="C456" t="s">
        <v>370</v>
      </c>
      <c r="D456" t="s">
        <v>65</v>
      </c>
      <c r="E456" t="s">
        <v>1</v>
      </c>
      <c r="F456" t="s">
        <v>93</v>
      </c>
      <c r="G456">
        <v>2031</v>
      </c>
      <c r="H456">
        <v>8635</v>
      </c>
    </row>
    <row r="457" spans="1:8" x14ac:dyDescent="0.15">
      <c r="A457" t="s">
        <v>257</v>
      </c>
      <c r="B457" t="s">
        <v>369</v>
      </c>
      <c r="C457" t="s">
        <v>370</v>
      </c>
      <c r="D457" t="s">
        <v>65</v>
      </c>
      <c r="E457" t="s">
        <v>1</v>
      </c>
      <c r="F457" t="s">
        <v>93</v>
      </c>
      <c r="G457">
        <v>2032</v>
      </c>
      <c r="H457">
        <v>8584</v>
      </c>
    </row>
    <row r="458" spans="1:8" x14ac:dyDescent="0.15">
      <c r="A458" t="s">
        <v>257</v>
      </c>
      <c r="B458" t="s">
        <v>369</v>
      </c>
      <c r="C458" t="s">
        <v>370</v>
      </c>
      <c r="D458" t="s">
        <v>65</v>
      </c>
      <c r="E458" t="s">
        <v>1</v>
      </c>
      <c r="F458" t="s">
        <v>93</v>
      </c>
      <c r="G458">
        <v>2033</v>
      </c>
      <c r="H458">
        <v>8688</v>
      </c>
    </row>
    <row r="459" spans="1:8" x14ac:dyDescent="0.15">
      <c r="A459" t="s">
        <v>257</v>
      </c>
      <c r="B459" t="s">
        <v>369</v>
      </c>
      <c r="C459" t="s">
        <v>370</v>
      </c>
      <c r="D459" t="s">
        <v>65</v>
      </c>
      <c r="E459" t="s">
        <v>1</v>
      </c>
      <c r="F459" t="s">
        <v>93</v>
      </c>
      <c r="G459">
        <v>2034</v>
      </c>
      <c r="H459">
        <v>8803</v>
      </c>
    </row>
    <row r="460" spans="1:8" x14ac:dyDescent="0.15">
      <c r="A460" t="s">
        <v>257</v>
      </c>
      <c r="B460" t="s">
        <v>369</v>
      </c>
      <c r="C460" t="s">
        <v>370</v>
      </c>
      <c r="D460" t="s">
        <v>65</v>
      </c>
      <c r="E460" t="s">
        <v>1</v>
      </c>
      <c r="F460" t="s">
        <v>93</v>
      </c>
      <c r="G460">
        <v>2035</v>
      </c>
      <c r="H460">
        <v>9021</v>
      </c>
    </row>
    <row r="461" spans="1:8" x14ac:dyDescent="0.15">
      <c r="A461" t="s">
        <v>257</v>
      </c>
      <c r="B461" t="s">
        <v>369</v>
      </c>
      <c r="C461" t="s">
        <v>370</v>
      </c>
      <c r="D461" t="s">
        <v>65</v>
      </c>
      <c r="E461" t="s">
        <v>1</v>
      </c>
      <c r="F461" t="s">
        <v>93</v>
      </c>
      <c r="G461">
        <v>2036</v>
      </c>
      <c r="H461">
        <v>9273</v>
      </c>
    </row>
    <row r="462" spans="1:8" x14ac:dyDescent="0.15">
      <c r="A462" t="s">
        <v>257</v>
      </c>
      <c r="B462" t="s">
        <v>369</v>
      </c>
      <c r="C462" t="s">
        <v>370</v>
      </c>
      <c r="D462" t="s">
        <v>65</v>
      </c>
      <c r="E462" t="s">
        <v>1</v>
      </c>
      <c r="F462" t="s">
        <v>93</v>
      </c>
      <c r="G462">
        <v>2037</v>
      </c>
      <c r="H462">
        <v>9621</v>
      </c>
    </row>
    <row r="463" spans="1:8" x14ac:dyDescent="0.15">
      <c r="A463" t="s">
        <v>257</v>
      </c>
      <c r="B463" t="s">
        <v>369</v>
      </c>
      <c r="C463" t="s">
        <v>370</v>
      </c>
      <c r="D463" t="s">
        <v>65</v>
      </c>
      <c r="E463" t="s">
        <v>1</v>
      </c>
      <c r="F463" t="s">
        <v>93</v>
      </c>
      <c r="G463">
        <v>2038</v>
      </c>
      <c r="H463">
        <v>10032</v>
      </c>
    </row>
    <row r="464" spans="1:8" x14ac:dyDescent="0.15">
      <c r="A464" t="s">
        <v>257</v>
      </c>
      <c r="B464" t="s">
        <v>369</v>
      </c>
      <c r="C464" t="s">
        <v>370</v>
      </c>
      <c r="D464" t="s">
        <v>65</v>
      </c>
      <c r="E464" t="s">
        <v>1</v>
      </c>
      <c r="F464" t="s">
        <v>93</v>
      </c>
      <c r="G464">
        <v>2039</v>
      </c>
      <c r="H464">
        <v>10430</v>
      </c>
    </row>
    <row r="465" spans="1:8" x14ac:dyDescent="0.15">
      <c r="A465" t="s">
        <v>257</v>
      </c>
      <c r="B465" t="s">
        <v>369</v>
      </c>
      <c r="C465" t="s">
        <v>370</v>
      </c>
      <c r="D465" t="s">
        <v>65</v>
      </c>
      <c r="E465" t="s">
        <v>1</v>
      </c>
      <c r="F465" t="s">
        <v>93</v>
      </c>
      <c r="G465">
        <v>2040</v>
      </c>
      <c r="H465">
        <v>10854</v>
      </c>
    </row>
    <row r="466" spans="1:8" x14ac:dyDescent="0.15">
      <c r="A466" t="s">
        <v>257</v>
      </c>
      <c r="B466" t="s">
        <v>369</v>
      </c>
      <c r="C466" t="s">
        <v>370</v>
      </c>
      <c r="D466" t="s">
        <v>65</v>
      </c>
      <c r="E466" t="s">
        <v>1</v>
      </c>
      <c r="F466" t="s">
        <v>93</v>
      </c>
      <c r="G466">
        <v>2041</v>
      </c>
      <c r="H466">
        <v>11264</v>
      </c>
    </row>
    <row r="467" spans="1:8" x14ac:dyDescent="0.15">
      <c r="A467" t="s">
        <v>257</v>
      </c>
      <c r="B467" t="s">
        <v>369</v>
      </c>
      <c r="C467" t="s">
        <v>370</v>
      </c>
      <c r="D467" t="s">
        <v>65</v>
      </c>
      <c r="E467" t="s">
        <v>21</v>
      </c>
      <c r="F467" t="s">
        <v>368</v>
      </c>
      <c r="G467">
        <v>2011</v>
      </c>
      <c r="H467">
        <v>5258</v>
      </c>
    </row>
    <row r="468" spans="1:8" x14ac:dyDescent="0.15">
      <c r="A468" t="s">
        <v>257</v>
      </c>
      <c r="B468" t="s">
        <v>369</v>
      </c>
      <c r="C468" t="s">
        <v>370</v>
      </c>
      <c r="D468" t="s">
        <v>65</v>
      </c>
      <c r="E468" t="s">
        <v>21</v>
      </c>
      <c r="F468" t="s">
        <v>368</v>
      </c>
      <c r="G468">
        <v>2012</v>
      </c>
      <c r="H468">
        <v>5294</v>
      </c>
    </row>
    <row r="469" spans="1:8" x14ac:dyDescent="0.15">
      <c r="A469" t="s">
        <v>257</v>
      </c>
      <c r="B469" t="s">
        <v>369</v>
      </c>
      <c r="C469" t="s">
        <v>370</v>
      </c>
      <c r="D469" t="s">
        <v>65</v>
      </c>
      <c r="E469" t="s">
        <v>21</v>
      </c>
      <c r="F469" t="s">
        <v>368</v>
      </c>
      <c r="G469">
        <v>2013</v>
      </c>
      <c r="H469">
        <v>5295</v>
      </c>
    </row>
    <row r="470" spans="1:8" x14ac:dyDescent="0.15">
      <c r="A470" t="s">
        <v>257</v>
      </c>
      <c r="B470" t="s">
        <v>369</v>
      </c>
      <c r="C470" t="s">
        <v>370</v>
      </c>
      <c r="D470" t="s">
        <v>65</v>
      </c>
      <c r="E470" t="s">
        <v>21</v>
      </c>
      <c r="F470" t="s">
        <v>368</v>
      </c>
      <c r="G470">
        <v>2014</v>
      </c>
      <c r="H470">
        <v>5334</v>
      </c>
    </row>
    <row r="471" spans="1:8" x14ac:dyDescent="0.15">
      <c r="A471" t="s">
        <v>257</v>
      </c>
      <c r="B471" t="s">
        <v>369</v>
      </c>
      <c r="C471" t="s">
        <v>370</v>
      </c>
      <c r="D471" t="s">
        <v>65</v>
      </c>
      <c r="E471" t="s">
        <v>21</v>
      </c>
      <c r="F471" t="s">
        <v>368</v>
      </c>
      <c r="G471">
        <v>2015</v>
      </c>
      <c r="H471">
        <v>5389</v>
      </c>
    </row>
    <row r="472" spans="1:8" x14ac:dyDescent="0.15">
      <c r="A472" t="s">
        <v>257</v>
      </c>
      <c r="B472" t="s">
        <v>369</v>
      </c>
      <c r="C472" t="s">
        <v>370</v>
      </c>
      <c r="D472" t="s">
        <v>65</v>
      </c>
      <c r="E472" t="s">
        <v>21</v>
      </c>
      <c r="F472" t="s">
        <v>368</v>
      </c>
      <c r="G472">
        <v>2016</v>
      </c>
      <c r="H472">
        <v>5354</v>
      </c>
    </row>
    <row r="473" spans="1:8" x14ac:dyDescent="0.15">
      <c r="A473" t="s">
        <v>257</v>
      </c>
      <c r="B473" t="s">
        <v>369</v>
      </c>
      <c r="C473" t="s">
        <v>370</v>
      </c>
      <c r="D473" t="s">
        <v>65</v>
      </c>
      <c r="E473" t="s">
        <v>21</v>
      </c>
      <c r="F473" t="s">
        <v>368</v>
      </c>
      <c r="G473">
        <v>2017</v>
      </c>
      <c r="H473">
        <v>5325</v>
      </c>
    </row>
    <row r="474" spans="1:8" x14ac:dyDescent="0.15">
      <c r="A474" t="s">
        <v>257</v>
      </c>
      <c r="B474" t="s">
        <v>369</v>
      </c>
      <c r="C474" t="s">
        <v>370</v>
      </c>
      <c r="D474" t="s">
        <v>65</v>
      </c>
      <c r="E474" t="s">
        <v>21</v>
      </c>
      <c r="F474" t="s">
        <v>93</v>
      </c>
      <c r="G474">
        <v>2018</v>
      </c>
      <c r="H474">
        <v>5443</v>
      </c>
    </row>
    <row r="475" spans="1:8" x14ac:dyDescent="0.15">
      <c r="A475" t="s">
        <v>257</v>
      </c>
      <c r="B475" t="s">
        <v>369</v>
      </c>
      <c r="C475" t="s">
        <v>370</v>
      </c>
      <c r="D475" t="s">
        <v>65</v>
      </c>
      <c r="E475" t="s">
        <v>21</v>
      </c>
      <c r="F475" t="s">
        <v>93</v>
      </c>
      <c r="G475">
        <v>2019</v>
      </c>
      <c r="H475">
        <v>5648</v>
      </c>
    </row>
    <row r="476" spans="1:8" x14ac:dyDescent="0.15">
      <c r="A476" t="s">
        <v>257</v>
      </c>
      <c r="B476" t="s">
        <v>369</v>
      </c>
      <c r="C476" t="s">
        <v>370</v>
      </c>
      <c r="D476" t="s">
        <v>65</v>
      </c>
      <c r="E476" t="s">
        <v>21</v>
      </c>
      <c r="F476" t="s">
        <v>93</v>
      </c>
      <c r="G476">
        <v>2020</v>
      </c>
      <c r="H476">
        <v>5713</v>
      </c>
    </row>
    <row r="477" spans="1:8" x14ac:dyDescent="0.15">
      <c r="A477" t="s">
        <v>257</v>
      </c>
      <c r="B477" t="s">
        <v>369</v>
      </c>
      <c r="C477" t="s">
        <v>370</v>
      </c>
      <c r="D477" t="s">
        <v>65</v>
      </c>
      <c r="E477" t="s">
        <v>21</v>
      </c>
      <c r="F477" t="s">
        <v>93</v>
      </c>
      <c r="G477">
        <v>2021</v>
      </c>
      <c r="H477">
        <v>5932</v>
      </c>
    </row>
    <row r="478" spans="1:8" x14ac:dyDescent="0.15">
      <c r="A478" t="s">
        <v>257</v>
      </c>
      <c r="B478" t="s">
        <v>369</v>
      </c>
      <c r="C478" t="s">
        <v>370</v>
      </c>
      <c r="D478" t="s">
        <v>65</v>
      </c>
      <c r="E478" t="s">
        <v>21</v>
      </c>
      <c r="F478" t="s">
        <v>93</v>
      </c>
      <c r="G478">
        <v>2022</v>
      </c>
      <c r="H478">
        <v>6317</v>
      </c>
    </row>
    <row r="479" spans="1:8" x14ac:dyDescent="0.15">
      <c r="A479" t="s">
        <v>257</v>
      </c>
      <c r="B479" t="s">
        <v>369</v>
      </c>
      <c r="C479" t="s">
        <v>370</v>
      </c>
      <c r="D479" t="s">
        <v>65</v>
      </c>
      <c r="E479" t="s">
        <v>21</v>
      </c>
      <c r="F479" t="s">
        <v>93</v>
      </c>
      <c r="G479">
        <v>2023</v>
      </c>
      <c r="H479">
        <v>6618</v>
      </c>
    </row>
    <row r="480" spans="1:8" x14ac:dyDescent="0.15">
      <c r="A480" t="s">
        <v>257</v>
      </c>
      <c r="B480" t="s">
        <v>369</v>
      </c>
      <c r="C480" t="s">
        <v>370</v>
      </c>
      <c r="D480" t="s">
        <v>65</v>
      </c>
      <c r="E480" t="s">
        <v>21</v>
      </c>
      <c r="F480" t="s">
        <v>93</v>
      </c>
      <c r="G480">
        <v>2024</v>
      </c>
      <c r="H480">
        <v>6823</v>
      </c>
    </row>
    <row r="481" spans="1:8" x14ac:dyDescent="0.15">
      <c r="A481" t="s">
        <v>257</v>
      </c>
      <c r="B481" t="s">
        <v>369</v>
      </c>
      <c r="C481" t="s">
        <v>370</v>
      </c>
      <c r="D481" t="s">
        <v>65</v>
      </c>
      <c r="E481" t="s">
        <v>21</v>
      </c>
      <c r="F481" t="s">
        <v>93</v>
      </c>
      <c r="G481">
        <v>2025</v>
      </c>
      <c r="H481">
        <v>6979</v>
      </c>
    </row>
    <row r="482" spans="1:8" x14ac:dyDescent="0.15">
      <c r="A482" t="s">
        <v>257</v>
      </c>
      <c r="B482" t="s">
        <v>369</v>
      </c>
      <c r="C482" t="s">
        <v>370</v>
      </c>
      <c r="D482" t="s">
        <v>65</v>
      </c>
      <c r="E482" t="s">
        <v>21</v>
      </c>
      <c r="F482" t="s">
        <v>93</v>
      </c>
      <c r="G482">
        <v>2026</v>
      </c>
      <c r="H482">
        <v>7162</v>
      </c>
    </row>
    <row r="483" spans="1:8" x14ac:dyDescent="0.15">
      <c r="A483" t="s">
        <v>257</v>
      </c>
      <c r="B483" t="s">
        <v>369</v>
      </c>
      <c r="C483" t="s">
        <v>370</v>
      </c>
      <c r="D483" t="s">
        <v>65</v>
      </c>
      <c r="E483" t="s">
        <v>21</v>
      </c>
      <c r="F483" t="s">
        <v>93</v>
      </c>
      <c r="G483">
        <v>2027</v>
      </c>
      <c r="H483">
        <v>7256</v>
      </c>
    </row>
    <row r="484" spans="1:8" x14ac:dyDescent="0.15">
      <c r="A484" t="s">
        <v>257</v>
      </c>
      <c r="B484" t="s">
        <v>369</v>
      </c>
      <c r="C484" t="s">
        <v>370</v>
      </c>
      <c r="D484" t="s">
        <v>65</v>
      </c>
      <c r="E484" t="s">
        <v>21</v>
      </c>
      <c r="F484" t="s">
        <v>93</v>
      </c>
      <c r="G484">
        <v>2028</v>
      </c>
      <c r="H484">
        <v>7315</v>
      </c>
    </row>
    <row r="485" spans="1:8" x14ac:dyDescent="0.15">
      <c r="A485" t="s">
        <v>257</v>
      </c>
      <c r="B485" t="s">
        <v>369</v>
      </c>
      <c r="C485" t="s">
        <v>370</v>
      </c>
      <c r="D485" t="s">
        <v>65</v>
      </c>
      <c r="E485" t="s">
        <v>21</v>
      </c>
      <c r="F485" t="s">
        <v>93</v>
      </c>
      <c r="G485">
        <v>2029</v>
      </c>
      <c r="H485">
        <v>7376</v>
      </c>
    </row>
    <row r="486" spans="1:8" x14ac:dyDescent="0.15">
      <c r="A486" t="s">
        <v>257</v>
      </c>
      <c r="B486" t="s">
        <v>369</v>
      </c>
      <c r="C486" t="s">
        <v>370</v>
      </c>
      <c r="D486" t="s">
        <v>65</v>
      </c>
      <c r="E486" t="s">
        <v>21</v>
      </c>
      <c r="F486" t="s">
        <v>93</v>
      </c>
      <c r="G486">
        <v>2030</v>
      </c>
      <c r="H486">
        <v>7490</v>
      </c>
    </row>
    <row r="487" spans="1:8" x14ac:dyDescent="0.15">
      <c r="A487" t="s">
        <v>257</v>
      </c>
      <c r="B487" t="s">
        <v>369</v>
      </c>
      <c r="C487" t="s">
        <v>370</v>
      </c>
      <c r="D487" t="s">
        <v>65</v>
      </c>
      <c r="E487" t="s">
        <v>21</v>
      </c>
      <c r="F487" t="s">
        <v>93</v>
      </c>
      <c r="G487">
        <v>2031</v>
      </c>
      <c r="H487">
        <v>7522</v>
      </c>
    </row>
    <row r="488" spans="1:8" x14ac:dyDescent="0.15">
      <c r="A488" t="s">
        <v>257</v>
      </c>
      <c r="B488" t="s">
        <v>369</v>
      </c>
      <c r="C488" t="s">
        <v>370</v>
      </c>
      <c r="D488" t="s">
        <v>65</v>
      </c>
      <c r="E488" t="s">
        <v>21</v>
      </c>
      <c r="F488" t="s">
        <v>93</v>
      </c>
      <c r="G488">
        <v>2032</v>
      </c>
      <c r="H488">
        <v>7448</v>
      </c>
    </row>
    <row r="489" spans="1:8" x14ac:dyDescent="0.15">
      <c r="A489" t="s">
        <v>257</v>
      </c>
      <c r="B489" t="s">
        <v>369</v>
      </c>
      <c r="C489" t="s">
        <v>370</v>
      </c>
      <c r="D489" t="s">
        <v>65</v>
      </c>
      <c r="E489" t="s">
        <v>21</v>
      </c>
      <c r="F489" t="s">
        <v>93</v>
      </c>
      <c r="G489">
        <v>2033</v>
      </c>
      <c r="H489">
        <v>7472</v>
      </c>
    </row>
    <row r="490" spans="1:8" x14ac:dyDescent="0.15">
      <c r="A490" t="s">
        <v>257</v>
      </c>
      <c r="B490" t="s">
        <v>369</v>
      </c>
      <c r="C490" t="s">
        <v>370</v>
      </c>
      <c r="D490" t="s">
        <v>65</v>
      </c>
      <c r="E490" t="s">
        <v>21</v>
      </c>
      <c r="F490" t="s">
        <v>93</v>
      </c>
      <c r="G490">
        <v>2034</v>
      </c>
      <c r="H490">
        <v>7589</v>
      </c>
    </row>
    <row r="491" spans="1:8" x14ac:dyDescent="0.15">
      <c r="A491" t="s">
        <v>257</v>
      </c>
      <c r="B491" t="s">
        <v>369</v>
      </c>
      <c r="C491" t="s">
        <v>370</v>
      </c>
      <c r="D491" t="s">
        <v>65</v>
      </c>
      <c r="E491" t="s">
        <v>21</v>
      </c>
      <c r="F491" t="s">
        <v>93</v>
      </c>
      <c r="G491">
        <v>2035</v>
      </c>
      <c r="H491">
        <v>7789</v>
      </c>
    </row>
    <row r="492" spans="1:8" x14ac:dyDescent="0.15">
      <c r="A492" t="s">
        <v>257</v>
      </c>
      <c r="B492" t="s">
        <v>369</v>
      </c>
      <c r="C492" t="s">
        <v>370</v>
      </c>
      <c r="D492" t="s">
        <v>65</v>
      </c>
      <c r="E492" t="s">
        <v>21</v>
      </c>
      <c r="F492" t="s">
        <v>93</v>
      </c>
      <c r="G492">
        <v>2036</v>
      </c>
      <c r="H492">
        <v>8003</v>
      </c>
    </row>
    <row r="493" spans="1:8" x14ac:dyDescent="0.15">
      <c r="A493" t="s">
        <v>257</v>
      </c>
      <c r="B493" t="s">
        <v>369</v>
      </c>
      <c r="C493" t="s">
        <v>370</v>
      </c>
      <c r="D493" t="s">
        <v>65</v>
      </c>
      <c r="E493" t="s">
        <v>21</v>
      </c>
      <c r="F493" t="s">
        <v>93</v>
      </c>
      <c r="G493">
        <v>2037</v>
      </c>
      <c r="H493">
        <v>8326</v>
      </c>
    </row>
    <row r="494" spans="1:8" x14ac:dyDescent="0.15">
      <c r="A494" t="s">
        <v>257</v>
      </c>
      <c r="B494" t="s">
        <v>369</v>
      </c>
      <c r="C494" t="s">
        <v>370</v>
      </c>
      <c r="D494" t="s">
        <v>65</v>
      </c>
      <c r="E494" t="s">
        <v>21</v>
      </c>
      <c r="F494" t="s">
        <v>93</v>
      </c>
      <c r="G494">
        <v>2038</v>
      </c>
      <c r="H494">
        <v>8649</v>
      </c>
    </row>
    <row r="495" spans="1:8" x14ac:dyDescent="0.15">
      <c r="A495" t="s">
        <v>257</v>
      </c>
      <c r="B495" t="s">
        <v>369</v>
      </c>
      <c r="C495" t="s">
        <v>370</v>
      </c>
      <c r="D495" t="s">
        <v>65</v>
      </c>
      <c r="E495" t="s">
        <v>21</v>
      </c>
      <c r="F495" t="s">
        <v>93</v>
      </c>
      <c r="G495">
        <v>2039</v>
      </c>
      <c r="H495">
        <v>9001</v>
      </c>
    </row>
    <row r="496" spans="1:8" x14ac:dyDescent="0.15">
      <c r="A496" t="s">
        <v>257</v>
      </c>
      <c r="B496" t="s">
        <v>369</v>
      </c>
      <c r="C496" t="s">
        <v>370</v>
      </c>
      <c r="D496" t="s">
        <v>65</v>
      </c>
      <c r="E496" t="s">
        <v>21</v>
      </c>
      <c r="F496" t="s">
        <v>93</v>
      </c>
      <c r="G496">
        <v>2040</v>
      </c>
      <c r="H496">
        <v>9388</v>
      </c>
    </row>
    <row r="497" spans="1:8" x14ac:dyDescent="0.15">
      <c r="A497" t="s">
        <v>257</v>
      </c>
      <c r="B497" t="s">
        <v>369</v>
      </c>
      <c r="C497" t="s">
        <v>370</v>
      </c>
      <c r="D497" t="s">
        <v>65</v>
      </c>
      <c r="E497" t="s">
        <v>21</v>
      </c>
      <c r="F497" t="s">
        <v>93</v>
      </c>
      <c r="G497">
        <v>2041</v>
      </c>
      <c r="H497">
        <v>9774</v>
      </c>
    </row>
    <row r="498" spans="1:8" x14ac:dyDescent="0.15">
      <c r="A498" t="s">
        <v>257</v>
      </c>
      <c r="B498" t="s">
        <v>369</v>
      </c>
      <c r="C498" t="s">
        <v>370</v>
      </c>
      <c r="D498" t="s">
        <v>66</v>
      </c>
      <c r="E498" t="s">
        <v>1</v>
      </c>
      <c r="F498" t="s">
        <v>368</v>
      </c>
      <c r="G498">
        <v>2011</v>
      </c>
      <c r="H498">
        <v>4120</v>
      </c>
    </row>
    <row r="499" spans="1:8" x14ac:dyDescent="0.15">
      <c r="A499" t="s">
        <v>257</v>
      </c>
      <c r="B499" t="s">
        <v>369</v>
      </c>
      <c r="C499" t="s">
        <v>370</v>
      </c>
      <c r="D499" t="s">
        <v>66</v>
      </c>
      <c r="E499" t="s">
        <v>1</v>
      </c>
      <c r="F499" t="s">
        <v>368</v>
      </c>
      <c r="G499">
        <v>2012</v>
      </c>
      <c r="H499">
        <v>4095</v>
      </c>
    </row>
    <row r="500" spans="1:8" x14ac:dyDescent="0.15">
      <c r="A500" t="s">
        <v>257</v>
      </c>
      <c r="B500" t="s">
        <v>369</v>
      </c>
      <c r="C500" t="s">
        <v>370</v>
      </c>
      <c r="D500" t="s">
        <v>66</v>
      </c>
      <c r="E500" t="s">
        <v>1</v>
      </c>
      <c r="F500" t="s">
        <v>368</v>
      </c>
      <c r="G500">
        <v>2013</v>
      </c>
      <c r="H500">
        <v>4043</v>
      </c>
    </row>
    <row r="501" spans="1:8" x14ac:dyDescent="0.15">
      <c r="A501" t="s">
        <v>257</v>
      </c>
      <c r="B501" t="s">
        <v>369</v>
      </c>
      <c r="C501" t="s">
        <v>370</v>
      </c>
      <c r="D501" t="s">
        <v>66</v>
      </c>
      <c r="E501" t="s">
        <v>1</v>
      </c>
      <c r="F501" t="s">
        <v>368</v>
      </c>
      <c r="G501">
        <v>2014</v>
      </c>
      <c r="H501">
        <v>4043</v>
      </c>
    </row>
    <row r="502" spans="1:8" x14ac:dyDescent="0.15">
      <c r="A502" t="s">
        <v>257</v>
      </c>
      <c r="B502" t="s">
        <v>369</v>
      </c>
      <c r="C502" t="s">
        <v>370</v>
      </c>
      <c r="D502" t="s">
        <v>66</v>
      </c>
      <c r="E502" t="s">
        <v>1</v>
      </c>
      <c r="F502" t="s">
        <v>368</v>
      </c>
      <c r="G502">
        <v>2015</v>
      </c>
      <c r="H502">
        <v>3954</v>
      </c>
    </row>
    <row r="503" spans="1:8" x14ac:dyDescent="0.15">
      <c r="A503" t="s">
        <v>257</v>
      </c>
      <c r="B503" t="s">
        <v>369</v>
      </c>
      <c r="C503" t="s">
        <v>370</v>
      </c>
      <c r="D503" t="s">
        <v>66</v>
      </c>
      <c r="E503" t="s">
        <v>1</v>
      </c>
      <c r="F503" t="s">
        <v>368</v>
      </c>
      <c r="G503">
        <v>2016</v>
      </c>
      <c r="H503">
        <v>3930</v>
      </c>
    </row>
    <row r="504" spans="1:8" x14ac:dyDescent="0.15">
      <c r="A504" t="s">
        <v>257</v>
      </c>
      <c r="B504" t="s">
        <v>369</v>
      </c>
      <c r="C504" t="s">
        <v>370</v>
      </c>
      <c r="D504" t="s">
        <v>66</v>
      </c>
      <c r="E504" t="s">
        <v>1</v>
      </c>
      <c r="F504" t="s">
        <v>368</v>
      </c>
      <c r="G504">
        <v>2017</v>
      </c>
      <c r="H504">
        <v>3885</v>
      </c>
    </row>
    <row r="505" spans="1:8" x14ac:dyDescent="0.15">
      <c r="A505" t="s">
        <v>257</v>
      </c>
      <c r="B505" t="s">
        <v>369</v>
      </c>
      <c r="C505" t="s">
        <v>370</v>
      </c>
      <c r="D505" t="s">
        <v>66</v>
      </c>
      <c r="E505" t="s">
        <v>1</v>
      </c>
      <c r="F505" t="s">
        <v>93</v>
      </c>
      <c r="G505">
        <v>2018</v>
      </c>
      <c r="H505">
        <v>3842</v>
      </c>
    </row>
    <row r="506" spans="1:8" x14ac:dyDescent="0.15">
      <c r="A506" t="s">
        <v>257</v>
      </c>
      <c r="B506" t="s">
        <v>369</v>
      </c>
      <c r="C506" t="s">
        <v>370</v>
      </c>
      <c r="D506" t="s">
        <v>66</v>
      </c>
      <c r="E506" t="s">
        <v>1</v>
      </c>
      <c r="F506" t="s">
        <v>93</v>
      </c>
      <c r="G506">
        <v>2019</v>
      </c>
      <c r="H506">
        <v>3764</v>
      </c>
    </row>
    <row r="507" spans="1:8" x14ac:dyDescent="0.15">
      <c r="A507" t="s">
        <v>257</v>
      </c>
      <c r="B507" t="s">
        <v>369</v>
      </c>
      <c r="C507" t="s">
        <v>370</v>
      </c>
      <c r="D507" t="s">
        <v>66</v>
      </c>
      <c r="E507" t="s">
        <v>1</v>
      </c>
      <c r="F507" t="s">
        <v>93</v>
      </c>
      <c r="G507">
        <v>2020</v>
      </c>
      <c r="H507">
        <v>3713</v>
      </c>
    </row>
    <row r="508" spans="1:8" x14ac:dyDescent="0.15">
      <c r="A508" t="s">
        <v>257</v>
      </c>
      <c r="B508" t="s">
        <v>369</v>
      </c>
      <c r="C508" t="s">
        <v>370</v>
      </c>
      <c r="D508" t="s">
        <v>66</v>
      </c>
      <c r="E508" t="s">
        <v>1</v>
      </c>
      <c r="F508" t="s">
        <v>93</v>
      </c>
      <c r="G508">
        <v>2021</v>
      </c>
      <c r="H508">
        <v>3705</v>
      </c>
    </row>
    <row r="509" spans="1:8" x14ac:dyDescent="0.15">
      <c r="A509" t="s">
        <v>257</v>
      </c>
      <c r="B509" t="s">
        <v>369</v>
      </c>
      <c r="C509" t="s">
        <v>370</v>
      </c>
      <c r="D509" t="s">
        <v>66</v>
      </c>
      <c r="E509" t="s">
        <v>1</v>
      </c>
      <c r="F509" t="s">
        <v>93</v>
      </c>
      <c r="G509">
        <v>2022</v>
      </c>
      <c r="H509">
        <v>3687</v>
      </c>
    </row>
    <row r="510" spans="1:8" x14ac:dyDescent="0.15">
      <c r="A510" t="s">
        <v>257</v>
      </c>
      <c r="B510" t="s">
        <v>369</v>
      </c>
      <c r="C510" t="s">
        <v>370</v>
      </c>
      <c r="D510" t="s">
        <v>66</v>
      </c>
      <c r="E510" t="s">
        <v>1</v>
      </c>
      <c r="F510" t="s">
        <v>93</v>
      </c>
      <c r="G510">
        <v>2023</v>
      </c>
      <c r="H510">
        <v>3699</v>
      </c>
    </row>
    <row r="511" spans="1:8" x14ac:dyDescent="0.15">
      <c r="A511" t="s">
        <v>257</v>
      </c>
      <c r="B511" t="s">
        <v>369</v>
      </c>
      <c r="C511" t="s">
        <v>370</v>
      </c>
      <c r="D511" t="s">
        <v>66</v>
      </c>
      <c r="E511" t="s">
        <v>1</v>
      </c>
      <c r="F511" t="s">
        <v>93</v>
      </c>
      <c r="G511">
        <v>2024</v>
      </c>
      <c r="H511">
        <v>3742</v>
      </c>
    </row>
    <row r="512" spans="1:8" x14ac:dyDescent="0.15">
      <c r="A512" t="s">
        <v>257</v>
      </c>
      <c r="B512" t="s">
        <v>369</v>
      </c>
      <c r="C512" t="s">
        <v>370</v>
      </c>
      <c r="D512" t="s">
        <v>66</v>
      </c>
      <c r="E512" t="s">
        <v>1</v>
      </c>
      <c r="F512" t="s">
        <v>93</v>
      </c>
      <c r="G512">
        <v>2025</v>
      </c>
      <c r="H512">
        <v>3749</v>
      </c>
    </row>
    <row r="513" spans="1:8" x14ac:dyDescent="0.15">
      <c r="A513" t="s">
        <v>257</v>
      </c>
      <c r="B513" t="s">
        <v>369</v>
      </c>
      <c r="C513" t="s">
        <v>370</v>
      </c>
      <c r="D513" t="s">
        <v>66</v>
      </c>
      <c r="E513" t="s">
        <v>1</v>
      </c>
      <c r="F513" t="s">
        <v>93</v>
      </c>
      <c r="G513">
        <v>2026</v>
      </c>
      <c r="H513">
        <v>3767</v>
      </c>
    </row>
    <row r="514" spans="1:8" x14ac:dyDescent="0.15">
      <c r="A514" t="s">
        <v>257</v>
      </c>
      <c r="B514" t="s">
        <v>369</v>
      </c>
      <c r="C514" t="s">
        <v>370</v>
      </c>
      <c r="D514" t="s">
        <v>66</v>
      </c>
      <c r="E514" t="s">
        <v>1</v>
      </c>
      <c r="F514" t="s">
        <v>93</v>
      </c>
      <c r="G514">
        <v>2027</v>
      </c>
      <c r="H514">
        <v>3786</v>
      </c>
    </row>
    <row r="515" spans="1:8" x14ac:dyDescent="0.15">
      <c r="A515" t="s">
        <v>257</v>
      </c>
      <c r="B515" t="s">
        <v>369</v>
      </c>
      <c r="C515" t="s">
        <v>370</v>
      </c>
      <c r="D515" t="s">
        <v>66</v>
      </c>
      <c r="E515" t="s">
        <v>1</v>
      </c>
      <c r="F515" t="s">
        <v>93</v>
      </c>
      <c r="G515">
        <v>2028</v>
      </c>
      <c r="H515">
        <v>3903</v>
      </c>
    </row>
    <row r="516" spans="1:8" x14ac:dyDescent="0.15">
      <c r="A516" t="s">
        <v>257</v>
      </c>
      <c r="B516" t="s">
        <v>369</v>
      </c>
      <c r="C516" t="s">
        <v>370</v>
      </c>
      <c r="D516" t="s">
        <v>66</v>
      </c>
      <c r="E516" t="s">
        <v>1</v>
      </c>
      <c r="F516" t="s">
        <v>93</v>
      </c>
      <c r="G516">
        <v>2029</v>
      </c>
      <c r="H516">
        <v>4002</v>
      </c>
    </row>
    <row r="517" spans="1:8" x14ac:dyDescent="0.15">
      <c r="A517" t="s">
        <v>257</v>
      </c>
      <c r="B517" t="s">
        <v>369</v>
      </c>
      <c r="C517" t="s">
        <v>370</v>
      </c>
      <c r="D517" t="s">
        <v>66</v>
      </c>
      <c r="E517" t="s">
        <v>1</v>
      </c>
      <c r="F517" t="s">
        <v>93</v>
      </c>
      <c r="G517">
        <v>2030</v>
      </c>
      <c r="H517">
        <v>4134</v>
      </c>
    </row>
    <row r="518" spans="1:8" x14ac:dyDescent="0.15">
      <c r="A518" t="s">
        <v>257</v>
      </c>
      <c r="B518" t="s">
        <v>369</v>
      </c>
      <c r="C518" t="s">
        <v>370</v>
      </c>
      <c r="D518" t="s">
        <v>66</v>
      </c>
      <c r="E518" t="s">
        <v>1</v>
      </c>
      <c r="F518" t="s">
        <v>93</v>
      </c>
      <c r="G518">
        <v>2031</v>
      </c>
      <c r="H518">
        <v>4258</v>
      </c>
    </row>
    <row r="519" spans="1:8" x14ac:dyDescent="0.15">
      <c r="A519" t="s">
        <v>257</v>
      </c>
      <c r="B519" t="s">
        <v>369</v>
      </c>
      <c r="C519" t="s">
        <v>370</v>
      </c>
      <c r="D519" t="s">
        <v>66</v>
      </c>
      <c r="E519" t="s">
        <v>1</v>
      </c>
      <c r="F519" t="s">
        <v>93</v>
      </c>
      <c r="G519">
        <v>2032</v>
      </c>
      <c r="H519">
        <v>4531</v>
      </c>
    </row>
    <row r="520" spans="1:8" x14ac:dyDescent="0.15">
      <c r="A520" t="s">
        <v>257</v>
      </c>
      <c r="B520" t="s">
        <v>369</v>
      </c>
      <c r="C520" t="s">
        <v>370</v>
      </c>
      <c r="D520" t="s">
        <v>66</v>
      </c>
      <c r="E520" t="s">
        <v>1</v>
      </c>
      <c r="F520" t="s">
        <v>93</v>
      </c>
      <c r="G520">
        <v>2033</v>
      </c>
      <c r="H520">
        <v>4726</v>
      </c>
    </row>
    <row r="521" spans="1:8" x14ac:dyDescent="0.15">
      <c r="A521" t="s">
        <v>257</v>
      </c>
      <c r="B521" t="s">
        <v>369</v>
      </c>
      <c r="C521" t="s">
        <v>370</v>
      </c>
      <c r="D521" t="s">
        <v>66</v>
      </c>
      <c r="E521" t="s">
        <v>1</v>
      </c>
      <c r="F521" t="s">
        <v>93</v>
      </c>
      <c r="G521">
        <v>2034</v>
      </c>
      <c r="H521">
        <v>4893</v>
      </c>
    </row>
    <row r="522" spans="1:8" x14ac:dyDescent="0.15">
      <c r="A522" t="s">
        <v>257</v>
      </c>
      <c r="B522" t="s">
        <v>369</v>
      </c>
      <c r="C522" t="s">
        <v>370</v>
      </c>
      <c r="D522" t="s">
        <v>66</v>
      </c>
      <c r="E522" t="s">
        <v>1</v>
      </c>
      <c r="F522" t="s">
        <v>93</v>
      </c>
      <c r="G522">
        <v>2035</v>
      </c>
      <c r="H522">
        <v>5028</v>
      </c>
    </row>
    <row r="523" spans="1:8" x14ac:dyDescent="0.15">
      <c r="A523" t="s">
        <v>257</v>
      </c>
      <c r="B523" t="s">
        <v>369</v>
      </c>
      <c r="C523" t="s">
        <v>370</v>
      </c>
      <c r="D523" t="s">
        <v>66</v>
      </c>
      <c r="E523" t="s">
        <v>1</v>
      </c>
      <c r="F523" t="s">
        <v>93</v>
      </c>
      <c r="G523">
        <v>2036</v>
      </c>
      <c r="H523">
        <v>5118</v>
      </c>
    </row>
    <row r="524" spans="1:8" x14ac:dyDescent="0.15">
      <c r="A524" t="s">
        <v>257</v>
      </c>
      <c r="B524" t="s">
        <v>369</v>
      </c>
      <c r="C524" t="s">
        <v>370</v>
      </c>
      <c r="D524" t="s">
        <v>66</v>
      </c>
      <c r="E524" t="s">
        <v>1</v>
      </c>
      <c r="F524" t="s">
        <v>93</v>
      </c>
      <c r="G524">
        <v>2037</v>
      </c>
      <c r="H524">
        <v>5188</v>
      </c>
    </row>
    <row r="525" spans="1:8" x14ac:dyDescent="0.15">
      <c r="A525" t="s">
        <v>257</v>
      </c>
      <c r="B525" t="s">
        <v>369</v>
      </c>
      <c r="C525" t="s">
        <v>370</v>
      </c>
      <c r="D525" t="s">
        <v>66</v>
      </c>
      <c r="E525" t="s">
        <v>1</v>
      </c>
      <c r="F525" t="s">
        <v>93</v>
      </c>
      <c r="G525">
        <v>2038</v>
      </c>
      <c r="H525">
        <v>5284</v>
      </c>
    </row>
    <row r="526" spans="1:8" x14ac:dyDescent="0.15">
      <c r="A526" t="s">
        <v>257</v>
      </c>
      <c r="B526" t="s">
        <v>369</v>
      </c>
      <c r="C526" t="s">
        <v>370</v>
      </c>
      <c r="D526" t="s">
        <v>66</v>
      </c>
      <c r="E526" t="s">
        <v>1</v>
      </c>
      <c r="F526" t="s">
        <v>93</v>
      </c>
      <c r="G526">
        <v>2039</v>
      </c>
      <c r="H526">
        <v>5401</v>
      </c>
    </row>
    <row r="527" spans="1:8" x14ac:dyDescent="0.15">
      <c r="A527" t="s">
        <v>257</v>
      </c>
      <c r="B527" t="s">
        <v>369</v>
      </c>
      <c r="C527" t="s">
        <v>370</v>
      </c>
      <c r="D527" t="s">
        <v>66</v>
      </c>
      <c r="E527" t="s">
        <v>1</v>
      </c>
      <c r="F527" t="s">
        <v>93</v>
      </c>
      <c r="G527">
        <v>2040</v>
      </c>
      <c r="H527">
        <v>5504</v>
      </c>
    </row>
    <row r="528" spans="1:8" x14ac:dyDescent="0.15">
      <c r="A528" t="s">
        <v>257</v>
      </c>
      <c r="B528" t="s">
        <v>369</v>
      </c>
      <c r="C528" t="s">
        <v>370</v>
      </c>
      <c r="D528" t="s">
        <v>66</v>
      </c>
      <c r="E528" t="s">
        <v>1</v>
      </c>
      <c r="F528" t="s">
        <v>93</v>
      </c>
      <c r="G528">
        <v>2041</v>
      </c>
      <c r="H528">
        <v>5602</v>
      </c>
    </row>
    <row r="529" spans="1:8" x14ac:dyDescent="0.15">
      <c r="A529" t="s">
        <v>257</v>
      </c>
      <c r="B529" t="s">
        <v>369</v>
      </c>
      <c r="C529" t="s">
        <v>370</v>
      </c>
      <c r="D529" t="s">
        <v>66</v>
      </c>
      <c r="E529" t="s">
        <v>21</v>
      </c>
      <c r="F529" t="s">
        <v>368</v>
      </c>
      <c r="G529">
        <v>2011</v>
      </c>
      <c r="H529">
        <v>1883</v>
      </c>
    </row>
    <row r="530" spans="1:8" x14ac:dyDescent="0.15">
      <c r="A530" t="s">
        <v>257</v>
      </c>
      <c r="B530" t="s">
        <v>369</v>
      </c>
      <c r="C530" t="s">
        <v>370</v>
      </c>
      <c r="D530" t="s">
        <v>66</v>
      </c>
      <c r="E530" t="s">
        <v>21</v>
      </c>
      <c r="F530" t="s">
        <v>368</v>
      </c>
      <c r="G530">
        <v>2012</v>
      </c>
      <c r="H530">
        <v>1927</v>
      </c>
    </row>
    <row r="531" spans="1:8" x14ac:dyDescent="0.15">
      <c r="A531" t="s">
        <v>257</v>
      </c>
      <c r="B531" t="s">
        <v>369</v>
      </c>
      <c r="C531" t="s">
        <v>370</v>
      </c>
      <c r="D531" t="s">
        <v>66</v>
      </c>
      <c r="E531" t="s">
        <v>21</v>
      </c>
      <c r="F531" t="s">
        <v>368</v>
      </c>
      <c r="G531">
        <v>2013</v>
      </c>
      <c r="H531">
        <v>1988</v>
      </c>
    </row>
    <row r="532" spans="1:8" x14ac:dyDescent="0.15">
      <c r="A532" t="s">
        <v>257</v>
      </c>
      <c r="B532" t="s">
        <v>369</v>
      </c>
      <c r="C532" t="s">
        <v>370</v>
      </c>
      <c r="D532" t="s">
        <v>66</v>
      </c>
      <c r="E532" t="s">
        <v>21</v>
      </c>
      <c r="F532" t="s">
        <v>368</v>
      </c>
      <c r="G532">
        <v>2014</v>
      </c>
      <c r="H532">
        <v>2035</v>
      </c>
    </row>
    <row r="533" spans="1:8" x14ac:dyDescent="0.15">
      <c r="A533" t="s">
        <v>257</v>
      </c>
      <c r="B533" t="s">
        <v>369</v>
      </c>
      <c r="C533" t="s">
        <v>370</v>
      </c>
      <c r="D533" t="s">
        <v>66</v>
      </c>
      <c r="E533" t="s">
        <v>21</v>
      </c>
      <c r="F533" t="s">
        <v>368</v>
      </c>
      <c r="G533">
        <v>2015</v>
      </c>
      <c r="H533">
        <v>2058</v>
      </c>
    </row>
    <row r="534" spans="1:8" x14ac:dyDescent="0.15">
      <c r="A534" t="s">
        <v>257</v>
      </c>
      <c r="B534" t="s">
        <v>369</v>
      </c>
      <c r="C534" t="s">
        <v>370</v>
      </c>
      <c r="D534" t="s">
        <v>66</v>
      </c>
      <c r="E534" t="s">
        <v>21</v>
      </c>
      <c r="F534" t="s">
        <v>368</v>
      </c>
      <c r="G534">
        <v>2016</v>
      </c>
      <c r="H534">
        <v>2111</v>
      </c>
    </row>
    <row r="535" spans="1:8" x14ac:dyDescent="0.15">
      <c r="A535" t="s">
        <v>257</v>
      </c>
      <c r="B535" t="s">
        <v>369</v>
      </c>
      <c r="C535" t="s">
        <v>370</v>
      </c>
      <c r="D535" t="s">
        <v>66</v>
      </c>
      <c r="E535" t="s">
        <v>21</v>
      </c>
      <c r="F535" t="s">
        <v>368</v>
      </c>
      <c r="G535">
        <v>2017</v>
      </c>
      <c r="H535">
        <v>2131</v>
      </c>
    </row>
    <row r="536" spans="1:8" x14ac:dyDescent="0.15">
      <c r="A536" t="s">
        <v>257</v>
      </c>
      <c r="B536" t="s">
        <v>369</v>
      </c>
      <c r="C536" t="s">
        <v>370</v>
      </c>
      <c r="D536" t="s">
        <v>66</v>
      </c>
      <c r="E536" t="s">
        <v>21</v>
      </c>
      <c r="F536" t="s">
        <v>93</v>
      </c>
      <c r="G536">
        <v>2018</v>
      </c>
      <c r="H536">
        <v>2179</v>
      </c>
    </row>
    <row r="537" spans="1:8" x14ac:dyDescent="0.15">
      <c r="A537" t="s">
        <v>257</v>
      </c>
      <c r="B537" t="s">
        <v>369</v>
      </c>
      <c r="C537" t="s">
        <v>370</v>
      </c>
      <c r="D537" t="s">
        <v>66</v>
      </c>
      <c r="E537" t="s">
        <v>21</v>
      </c>
      <c r="F537" t="s">
        <v>93</v>
      </c>
      <c r="G537">
        <v>2019</v>
      </c>
      <c r="H537">
        <v>2211</v>
      </c>
    </row>
    <row r="538" spans="1:8" x14ac:dyDescent="0.15">
      <c r="A538" t="s">
        <v>257</v>
      </c>
      <c r="B538" t="s">
        <v>369</v>
      </c>
      <c r="C538" t="s">
        <v>370</v>
      </c>
      <c r="D538" t="s">
        <v>66</v>
      </c>
      <c r="E538" t="s">
        <v>21</v>
      </c>
      <c r="F538" t="s">
        <v>93</v>
      </c>
      <c r="G538">
        <v>2020</v>
      </c>
      <c r="H538">
        <v>2252</v>
      </c>
    </row>
    <row r="539" spans="1:8" x14ac:dyDescent="0.15">
      <c r="A539" t="s">
        <v>257</v>
      </c>
      <c r="B539" t="s">
        <v>369</v>
      </c>
      <c r="C539" t="s">
        <v>370</v>
      </c>
      <c r="D539" t="s">
        <v>66</v>
      </c>
      <c r="E539" t="s">
        <v>21</v>
      </c>
      <c r="F539" t="s">
        <v>93</v>
      </c>
      <c r="G539">
        <v>2021</v>
      </c>
      <c r="H539">
        <v>2264</v>
      </c>
    </row>
    <row r="540" spans="1:8" x14ac:dyDescent="0.15">
      <c r="A540" t="s">
        <v>257</v>
      </c>
      <c r="B540" t="s">
        <v>369</v>
      </c>
      <c r="C540" t="s">
        <v>370</v>
      </c>
      <c r="D540" t="s">
        <v>66</v>
      </c>
      <c r="E540" t="s">
        <v>21</v>
      </c>
      <c r="F540" t="s">
        <v>93</v>
      </c>
      <c r="G540">
        <v>2022</v>
      </c>
      <c r="H540">
        <v>2354</v>
      </c>
    </row>
    <row r="541" spans="1:8" x14ac:dyDescent="0.15">
      <c r="A541" t="s">
        <v>257</v>
      </c>
      <c r="B541" t="s">
        <v>369</v>
      </c>
      <c r="C541" t="s">
        <v>370</v>
      </c>
      <c r="D541" t="s">
        <v>66</v>
      </c>
      <c r="E541" t="s">
        <v>21</v>
      </c>
      <c r="F541" t="s">
        <v>93</v>
      </c>
      <c r="G541">
        <v>2023</v>
      </c>
      <c r="H541">
        <v>2429</v>
      </c>
    </row>
    <row r="542" spans="1:8" x14ac:dyDescent="0.15">
      <c r="A542" t="s">
        <v>257</v>
      </c>
      <c r="B542" t="s">
        <v>369</v>
      </c>
      <c r="C542" t="s">
        <v>370</v>
      </c>
      <c r="D542" t="s">
        <v>66</v>
      </c>
      <c r="E542" t="s">
        <v>21</v>
      </c>
      <c r="F542" t="s">
        <v>93</v>
      </c>
      <c r="G542">
        <v>2024</v>
      </c>
      <c r="H542">
        <v>2469</v>
      </c>
    </row>
    <row r="543" spans="1:8" x14ac:dyDescent="0.15">
      <c r="A543" t="s">
        <v>257</v>
      </c>
      <c r="B543" t="s">
        <v>369</v>
      </c>
      <c r="C543" t="s">
        <v>370</v>
      </c>
      <c r="D543" t="s">
        <v>66</v>
      </c>
      <c r="E543" t="s">
        <v>21</v>
      </c>
      <c r="F543" t="s">
        <v>93</v>
      </c>
      <c r="G543">
        <v>2025</v>
      </c>
      <c r="H543">
        <v>2534</v>
      </c>
    </row>
    <row r="544" spans="1:8" x14ac:dyDescent="0.15">
      <c r="A544" t="s">
        <v>257</v>
      </c>
      <c r="B544" t="s">
        <v>369</v>
      </c>
      <c r="C544" t="s">
        <v>370</v>
      </c>
      <c r="D544" t="s">
        <v>66</v>
      </c>
      <c r="E544" t="s">
        <v>21</v>
      </c>
      <c r="F544" t="s">
        <v>93</v>
      </c>
      <c r="G544">
        <v>2026</v>
      </c>
      <c r="H544">
        <v>2552</v>
      </c>
    </row>
    <row r="545" spans="1:8" x14ac:dyDescent="0.15">
      <c r="A545" t="s">
        <v>257</v>
      </c>
      <c r="B545" t="s">
        <v>369</v>
      </c>
      <c r="C545" t="s">
        <v>370</v>
      </c>
      <c r="D545" t="s">
        <v>66</v>
      </c>
      <c r="E545" t="s">
        <v>21</v>
      </c>
      <c r="F545" t="s">
        <v>93</v>
      </c>
      <c r="G545">
        <v>2027</v>
      </c>
      <c r="H545">
        <v>2598</v>
      </c>
    </row>
    <row r="546" spans="1:8" x14ac:dyDescent="0.15">
      <c r="A546" t="s">
        <v>257</v>
      </c>
      <c r="B546" t="s">
        <v>369</v>
      </c>
      <c r="C546" t="s">
        <v>370</v>
      </c>
      <c r="D546" t="s">
        <v>66</v>
      </c>
      <c r="E546" t="s">
        <v>21</v>
      </c>
      <c r="F546" t="s">
        <v>93</v>
      </c>
      <c r="G546">
        <v>2028</v>
      </c>
      <c r="H546">
        <v>2701</v>
      </c>
    </row>
    <row r="547" spans="1:8" x14ac:dyDescent="0.15">
      <c r="A547" t="s">
        <v>257</v>
      </c>
      <c r="B547" t="s">
        <v>369</v>
      </c>
      <c r="C547" t="s">
        <v>370</v>
      </c>
      <c r="D547" t="s">
        <v>66</v>
      </c>
      <c r="E547" t="s">
        <v>21</v>
      </c>
      <c r="F547" t="s">
        <v>93</v>
      </c>
      <c r="G547">
        <v>2029</v>
      </c>
      <c r="H547">
        <v>2853</v>
      </c>
    </row>
    <row r="548" spans="1:8" x14ac:dyDescent="0.15">
      <c r="A548" t="s">
        <v>257</v>
      </c>
      <c r="B548" t="s">
        <v>369</v>
      </c>
      <c r="C548" t="s">
        <v>370</v>
      </c>
      <c r="D548" t="s">
        <v>66</v>
      </c>
      <c r="E548" t="s">
        <v>21</v>
      </c>
      <c r="F548" t="s">
        <v>93</v>
      </c>
      <c r="G548">
        <v>2030</v>
      </c>
      <c r="H548">
        <v>2930</v>
      </c>
    </row>
    <row r="549" spans="1:8" x14ac:dyDescent="0.15">
      <c r="A549" t="s">
        <v>257</v>
      </c>
      <c r="B549" t="s">
        <v>369</v>
      </c>
      <c r="C549" t="s">
        <v>370</v>
      </c>
      <c r="D549" t="s">
        <v>66</v>
      </c>
      <c r="E549" t="s">
        <v>21</v>
      </c>
      <c r="F549" t="s">
        <v>93</v>
      </c>
      <c r="G549">
        <v>2031</v>
      </c>
      <c r="H549">
        <v>3079</v>
      </c>
    </row>
    <row r="550" spans="1:8" x14ac:dyDescent="0.15">
      <c r="A550" t="s">
        <v>257</v>
      </c>
      <c r="B550" t="s">
        <v>369</v>
      </c>
      <c r="C550" t="s">
        <v>370</v>
      </c>
      <c r="D550" t="s">
        <v>66</v>
      </c>
      <c r="E550" t="s">
        <v>21</v>
      </c>
      <c r="F550" t="s">
        <v>93</v>
      </c>
      <c r="G550">
        <v>2032</v>
      </c>
      <c r="H550">
        <v>3368</v>
      </c>
    </row>
    <row r="551" spans="1:8" x14ac:dyDescent="0.15">
      <c r="A551" t="s">
        <v>257</v>
      </c>
      <c r="B551" t="s">
        <v>369</v>
      </c>
      <c r="C551" t="s">
        <v>370</v>
      </c>
      <c r="D551" t="s">
        <v>66</v>
      </c>
      <c r="E551" t="s">
        <v>21</v>
      </c>
      <c r="F551" t="s">
        <v>93</v>
      </c>
      <c r="G551">
        <v>2033</v>
      </c>
      <c r="H551">
        <v>3585</v>
      </c>
    </row>
    <row r="552" spans="1:8" x14ac:dyDescent="0.15">
      <c r="A552" t="s">
        <v>257</v>
      </c>
      <c r="B552" t="s">
        <v>369</v>
      </c>
      <c r="C552" t="s">
        <v>370</v>
      </c>
      <c r="D552" t="s">
        <v>66</v>
      </c>
      <c r="E552" t="s">
        <v>21</v>
      </c>
      <c r="F552" t="s">
        <v>93</v>
      </c>
      <c r="G552">
        <v>2034</v>
      </c>
      <c r="H552">
        <v>3718</v>
      </c>
    </row>
    <row r="553" spans="1:8" x14ac:dyDescent="0.15">
      <c r="A553" t="s">
        <v>257</v>
      </c>
      <c r="B553" t="s">
        <v>369</v>
      </c>
      <c r="C553" t="s">
        <v>370</v>
      </c>
      <c r="D553" t="s">
        <v>66</v>
      </c>
      <c r="E553" t="s">
        <v>21</v>
      </c>
      <c r="F553" t="s">
        <v>93</v>
      </c>
      <c r="G553">
        <v>2035</v>
      </c>
      <c r="H553">
        <v>3829</v>
      </c>
    </row>
    <row r="554" spans="1:8" x14ac:dyDescent="0.15">
      <c r="A554" t="s">
        <v>257</v>
      </c>
      <c r="B554" t="s">
        <v>369</v>
      </c>
      <c r="C554" t="s">
        <v>370</v>
      </c>
      <c r="D554" t="s">
        <v>66</v>
      </c>
      <c r="E554" t="s">
        <v>21</v>
      </c>
      <c r="F554" t="s">
        <v>93</v>
      </c>
      <c r="G554">
        <v>2036</v>
      </c>
      <c r="H554">
        <v>3921</v>
      </c>
    </row>
    <row r="555" spans="1:8" x14ac:dyDescent="0.15">
      <c r="A555" t="s">
        <v>257</v>
      </c>
      <c r="B555" t="s">
        <v>369</v>
      </c>
      <c r="C555" t="s">
        <v>370</v>
      </c>
      <c r="D555" t="s">
        <v>66</v>
      </c>
      <c r="E555" t="s">
        <v>21</v>
      </c>
      <c r="F555" t="s">
        <v>93</v>
      </c>
      <c r="G555">
        <v>2037</v>
      </c>
      <c r="H555">
        <v>3975</v>
      </c>
    </row>
    <row r="556" spans="1:8" x14ac:dyDescent="0.15">
      <c r="A556" t="s">
        <v>257</v>
      </c>
      <c r="B556" t="s">
        <v>369</v>
      </c>
      <c r="C556" t="s">
        <v>370</v>
      </c>
      <c r="D556" t="s">
        <v>66</v>
      </c>
      <c r="E556" t="s">
        <v>21</v>
      </c>
      <c r="F556" t="s">
        <v>93</v>
      </c>
      <c r="G556">
        <v>2038</v>
      </c>
      <c r="H556">
        <v>4037</v>
      </c>
    </row>
    <row r="557" spans="1:8" x14ac:dyDescent="0.15">
      <c r="A557" t="s">
        <v>257</v>
      </c>
      <c r="B557" t="s">
        <v>369</v>
      </c>
      <c r="C557" t="s">
        <v>370</v>
      </c>
      <c r="D557" t="s">
        <v>66</v>
      </c>
      <c r="E557" t="s">
        <v>21</v>
      </c>
      <c r="F557" t="s">
        <v>93</v>
      </c>
      <c r="G557">
        <v>2039</v>
      </c>
      <c r="H557">
        <v>4132</v>
      </c>
    </row>
    <row r="558" spans="1:8" x14ac:dyDescent="0.15">
      <c r="A558" t="s">
        <v>257</v>
      </c>
      <c r="B558" t="s">
        <v>369</v>
      </c>
      <c r="C558" t="s">
        <v>370</v>
      </c>
      <c r="D558" t="s">
        <v>66</v>
      </c>
      <c r="E558" t="s">
        <v>21</v>
      </c>
      <c r="F558" t="s">
        <v>93</v>
      </c>
      <c r="G558">
        <v>2040</v>
      </c>
      <c r="H558">
        <v>4211</v>
      </c>
    </row>
    <row r="559" spans="1:8" x14ac:dyDescent="0.15">
      <c r="A559" t="s">
        <v>257</v>
      </c>
      <c r="B559" t="s">
        <v>369</v>
      </c>
      <c r="C559" t="s">
        <v>370</v>
      </c>
      <c r="D559" t="s">
        <v>66</v>
      </c>
      <c r="E559" t="s">
        <v>21</v>
      </c>
      <c r="F559" t="s">
        <v>93</v>
      </c>
      <c r="G559">
        <v>2041</v>
      </c>
      <c r="H559">
        <v>4290</v>
      </c>
    </row>
    <row r="560" spans="1:8" x14ac:dyDescent="0.15">
      <c r="A560" t="s">
        <v>22</v>
      </c>
      <c r="B560" t="s">
        <v>116</v>
      </c>
      <c r="C560" t="s">
        <v>88</v>
      </c>
      <c r="D560" t="s">
        <v>64</v>
      </c>
      <c r="E560" t="s">
        <v>1</v>
      </c>
      <c r="F560" t="s">
        <v>368</v>
      </c>
      <c r="G560">
        <v>2011</v>
      </c>
      <c r="H560">
        <v>7294</v>
      </c>
    </row>
    <row r="561" spans="1:8" x14ac:dyDescent="0.15">
      <c r="A561" t="s">
        <v>22</v>
      </c>
      <c r="B561" t="s">
        <v>116</v>
      </c>
      <c r="C561" t="s">
        <v>88</v>
      </c>
      <c r="D561" t="s">
        <v>64</v>
      </c>
      <c r="E561" t="s">
        <v>1</v>
      </c>
      <c r="F561" t="s">
        <v>368</v>
      </c>
      <c r="G561">
        <v>2012</v>
      </c>
      <c r="H561">
        <v>7743</v>
      </c>
    </row>
    <row r="562" spans="1:8" x14ac:dyDescent="0.15">
      <c r="A562" t="s">
        <v>22</v>
      </c>
      <c r="B562" t="s">
        <v>116</v>
      </c>
      <c r="C562" t="s">
        <v>88</v>
      </c>
      <c r="D562" t="s">
        <v>64</v>
      </c>
      <c r="E562" t="s">
        <v>1</v>
      </c>
      <c r="F562" t="s">
        <v>368</v>
      </c>
      <c r="G562">
        <v>2013</v>
      </c>
      <c r="H562">
        <v>8058</v>
      </c>
    </row>
    <row r="563" spans="1:8" x14ac:dyDescent="0.15">
      <c r="A563" t="s">
        <v>22</v>
      </c>
      <c r="B563" t="s">
        <v>116</v>
      </c>
      <c r="C563" t="s">
        <v>88</v>
      </c>
      <c r="D563" t="s">
        <v>64</v>
      </c>
      <c r="E563" t="s">
        <v>1</v>
      </c>
      <c r="F563" t="s">
        <v>368</v>
      </c>
      <c r="G563">
        <v>2014</v>
      </c>
      <c r="H563">
        <v>8300</v>
      </c>
    </row>
    <row r="564" spans="1:8" x14ac:dyDescent="0.15">
      <c r="A564" t="s">
        <v>22</v>
      </c>
      <c r="B564" t="s">
        <v>116</v>
      </c>
      <c r="C564" t="s">
        <v>88</v>
      </c>
      <c r="D564" t="s">
        <v>64</v>
      </c>
      <c r="E564" t="s">
        <v>1</v>
      </c>
      <c r="F564" t="s">
        <v>368</v>
      </c>
      <c r="G564">
        <v>2015</v>
      </c>
      <c r="H564">
        <v>8532</v>
      </c>
    </row>
    <row r="565" spans="1:8" x14ac:dyDescent="0.15">
      <c r="A565" t="s">
        <v>22</v>
      </c>
      <c r="B565" t="s">
        <v>116</v>
      </c>
      <c r="C565" t="s">
        <v>88</v>
      </c>
      <c r="D565" t="s">
        <v>64</v>
      </c>
      <c r="E565" t="s">
        <v>1</v>
      </c>
      <c r="F565" t="s">
        <v>368</v>
      </c>
      <c r="G565">
        <v>2016</v>
      </c>
      <c r="H565">
        <v>8725</v>
      </c>
    </row>
    <row r="566" spans="1:8" x14ac:dyDescent="0.15">
      <c r="A566" t="s">
        <v>22</v>
      </c>
      <c r="B566" t="s">
        <v>116</v>
      </c>
      <c r="C566" t="s">
        <v>88</v>
      </c>
      <c r="D566" t="s">
        <v>64</v>
      </c>
      <c r="E566" t="s">
        <v>1</v>
      </c>
      <c r="F566" t="s">
        <v>368</v>
      </c>
      <c r="G566">
        <v>2017</v>
      </c>
      <c r="H566">
        <v>8762</v>
      </c>
    </row>
    <row r="567" spans="1:8" x14ac:dyDescent="0.15">
      <c r="A567" t="s">
        <v>22</v>
      </c>
      <c r="B567" t="s">
        <v>116</v>
      </c>
      <c r="C567" t="s">
        <v>88</v>
      </c>
      <c r="D567" t="s">
        <v>64</v>
      </c>
      <c r="E567" t="s">
        <v>1</v>
      </c>
      <c r="F567" t="s">
        <v>93</v>
      </c>
      <c r="G567">
        <v>2018</v>
      </c>
      <c r="H567">
        <v>8843</v>
      </c>
    </row>
    <row r="568" spans="1:8" x14ac:dyDescent="0.15">
      <c r="A568" t="s">
        <v>22</v>
      </c>
      <c r="B568" t="s">
        <v>116</v>
      </c>
      <c r="C568" t="s">
        <v>88</v>
      </c>
      <c r="D568" t="s">
        <v>64</v>
      </c>
      <c r="E568" t="s">
        <v>1</v>
      </c>
      <c r="F568" t="s">
        <v>93</v>
      </c>
      <c r="G568">
        <v>2019</v>
      </c>
      <c r="H568">
        <v>8881</v>
      </c>
    </row>
    <row r="569" spans="1:8" x14ac:dyDescent="0.15">
      <c r="A569" t="s">
        <v>22</v>
      </c>
      <c r="B569" t="s">
        <v>116</v>
      </c>
      <c r="C569" t="s">
        <v>88</v>
      </c>
      <c r="D569" t="s">
        <v>64</v>
      </c>
      <c r="E569" t="s">
        <v>1</v>
      </c>
      <c r="F569" t="s">
        <v>93</v>
      </c>
      <c r="G569">
        <v>2020</v>
      </c>
      <c r="H569">
        <v>8874</v>
      </c>
    </row>
    <row r="570" spans="1:8" x14ac:dyDescent="0.15">
      <c r="A570" t="s">
        <v>22</v>
      </c>
      <c r="B570" t="s">
        <v>116</v>
      </c>
      <c r="C570" t="s">
        <v>88</v>
      </c>
      <c r="D570" t="s">
        <v>64</v>
      </c>
      <c r="E570" t="s">
        <v>1</v>
      </c>
      <c r="F570" t="s">
        <v>93</v>
      </c>
      <c r="G570">
        <v>2021</v>
      </c>
      <c r="H570">
        <v>8950</v>
      </c>
    </row>
    <row r="571" spans="1:8" x14ac:dyDescent="0.15">
      <c r="A571" t="s">
        <v>22</v>
      </c>
      <c r="B571" t="s">
        <v>116</v>
      </c>
      <c r="C571" t="s">
        <v>88</v>
      </c>
      <c r="D571" t="s">
        <v>64</v>
      </c>
      <c r="E571" t="s">
        <v>1</v>
      </c>
      <c r="F571" t="s">
        <v>93</v>
      </c>
      <c r="G571">
        <v>2022</v>
      </c>
      <c r="H571">
        <v>8814</v>
      </c>
    </row>
    <row r="572" spans="1:8" x14ac:dyDescent="0.15">
      <c r="A572" t="s">
        <v>22</v>
      </c>
      <c r="B572" t="s">
        <v>116</v>
      </c>
      <c r="C572" t="s">
        <v>88</v>
      </c>
      <c r="D572" t="s">
        <v>64</v>
      </c>
      <c r="E572" t="s">
        <v>1</v>
      </c>
      <c r="F572" t="s">
        <v>93</v>
      </c>
      <c r="G572">
        <v>2023</v>
      </c>
      <c r="H572">
        <v>8827</v>
      </c>
    </row>
    <row r="573" spans="1:8" x14ac:dyDescent="0.15">
      <c r="A573" t="s">
        <v>22</v>
      </c>
      <c r="B573" t="s">
        <v>116</v>
      </c>
      <c r="C573" t="s">
        <v>88</v>
      </c>
      <c r="D573" t="s">
        <v>64</v>
      </c>
      <c r="E573" t="s">
        <v>1</v>
      </c>
      <c r="F573" t="s">
        <v>93</v>
      </c>
      <c r="G573">
        <v>2024</v>
      </c>
      <c r="H573">
        <v>8869</v>
      </c>
    </row>
    <row r="574" spans="1:8" x14ac:dyDescent="0.15">
      <c r="A574" t="s">
        <v>22</v>
      </c>
      <c r="B574" t="s">
        <v>116</v>
      </c>
      <c r="C574" t="s">
        <v>88</v>
      </c>
      <c r="D574" t="s">
        <v>64</v>
      </c>
      <c r="E574" t="s">
        <v>1</v>
      </c>
      <c r="F574" t="s">
        <v>93</v>
      </c>
      <c r="G574">
        <v>2025</v>
      </c>
      <c r="H574">
        <v>8994</v>
      </c>
    </row>
    <row r="575" spans="1:8" x14ac:dyDescent="0.15">
      <c r="A575" t="s">
        <v>22</v>
      </c>
      <c r="B575" t="s">
        <v>116</v>
      </c>
      <c r="C575" t="s">
        <v>88</v>
      </c>
      <c r="D575" t="s">
        <v>64</v>
      </c>
      <c r="E575" t="s">
        <v>1</v>
      </c>
      <c r="F575" t="s">
        <v>93</v>
      </c>
      <c r="G575">
        <v>2026</v>
      </c>
      <c r="H575">
        <v>9139</v>
      </c>
    </row>
    <row r="576" spans="1:8" x14ac:dyDescent="0.15">
      <c r="A576" t="s">
        <v>22</v>
      </c>
      <c r="B576" t="s">
        <v>116</v>
      </c>
      <c r="C576" t="s">
        <v>88</v>
      </c>
      <c r="D576" t="s">
        <v>64</v>
      </c>
      <c r="E576" t="s">
        <v>1</v>
      </c>
      <c r="F576" t="s">
        <v>93</v>
      </c>
      <c r="G576">
        <v>2027</v>
      </c>
      <c r="H576">
        <v>9474</v>
      </c>
    </row>
    <row r="577" spans="1:8" x14ac:dyDescent="0.15">
      <c r="A577" t="s">
        <v>22</v>
      </c>
      <c r="B577" t="s">
        <v>116</v>
      </c>
      <c r="C577" t="s">
        <v>88</v>
      </c>
      <c r="D577" t="s">
        <v>64</v>
      </c>
      <c r="E577" t="s">
        <v>1</v>
      </c>
      <c r="F577" t="s">
        <v>93</v>
      </c>
      <c r="G577">
        <v>2028</v>
      </c>
      <c r="H577">
        <v>9715</v>
      </c>
    </row>
    <row r="578" spans="1:8" x14ac:dyDescent="0.15">
      <c r="A578" t="s">
        <v>22</v>
      </c>
      <c r="B578" t="s">
        <v>116</v>
      </c>
      <c r="C578" t="s">
        <v>88</v>
      </c>
      <c r="D578" t="s">
        <v>64</v>
      </c>
      <c r="E578" t="s">
        <v>1</v>
      </c>
      <c r="F578" t="s">
        <v>93</v>
      </c>
      <c r="G578">
        <v>2029</v>
      </c>
      <c r="H578">
        <v>10020</v>
      </c>
    </row>
    <row r="579" spans="1:8" x14ac:dyDescent="0.15">
      <c r="A579" t="s">
        <v>22</v>
      </c>
      <c r="B579" t="s">
        <v>116</v>
      </c>
      <c r="C579" t="s">
        <v>88</v>
      </c>
      <c r="D579" t="s">
        <v>64</v>
      </c>
      <c r="E579" t="s">
        <v>1</v>
      </c>
      <c r="F579" t="s">
        <v>93</v>
      </c>
      <c r="G579">
        <v>2030</v>
      </c>
      <c r="H579">
        <v>10290</v>
      </c>
    </row>
    <row r="580" spans="1:8" x14ac:dyDescent="0.15">
      <c r="A580" t="s">
        <v>22</v>
      </c>
      <c r="B580" t="s">
        <v>116</v>
      </c>
      <c r="C580" t="s">
        <v>88</v>
      </c>
      <c r="D580" t="s">
        <v>64</v>
      </c>
      <c r="E580" t="s">
        <v>1</v>
      </c>
      <c r="F580" t="s">
        <v>93</v>
      </c>
      <c r="G580">
        <v>2031</v>
      </c>
      <c r="H580">
        <v>10549</v>
      </c>
    </row>
    <row r="581" spans="1:8" x14ac:dyDescent="0.15">
      <c r="A581" t="s">
        <v>22</v>
      </c>
      <c r="B581" t="s">
        <v>116</v>
      </c>
      <c r="C581" t="s">
        <v>88</v>
      </c>
      <c r="D581" t="s">
        <v>64</v>
      </c>
      <c r="E581" t="s">
        <v>1</v>
      </c>
      <c r="F581" t="s">
        <v>93</v>
      </c>
      <c r="G581">
        <v>2032</v>
      </c>
      <c r="H581">
        <v>10735</v>
      </c>
    </row>
    <row r="582" spans="1:8" x14ac:dyDescent="0.15">
      <c r="A582" t="s">
        <v>22</v>
      </c>
      <c r="B582" t="s">
        <v>116</v>
      </c>
      <c r="C582" t="s">
        <v>88</v>
      </c>
      <c r="D582" t="s">
        <v>64</v>
      </c>
      <c r="E582" t="s">
        <v>1</v>
      </c>
      <c r="F582" t="s">
        <v>93</v>
      </c>
      <c r="G582">
        <v>2033</v>
      </c>
      <c r="H582">
        <v>10857</v>
      </c>
    </row>
    <row r="583" spans="1:8" x14ac:dyDescent="0.15">
      <c r="A583" t="s">
        <v>22</v>
      </c>
      <c r="B583" t="s">
        <v>116</v>
      </c>
      <c r="C583" t="s">
        <v>88</v>
      </c>
      <c r="D583" t="s">
        <v>64</v>
      </c>
      <c r="E583" t="s">
        <v>1</v>
      </c>
      <c r="F583" t="s">
        <v>93</v>
      </c>
      <c r="G583">
        <v>2034</v>
      </c>
      <c r="H583">
        <v>10955</v>
      </c>
    </row>
    <row r="584" spans="1:8" x14ac:dyDescent="0.15">
      <c r="A584" t="s">
        <v>22</v>
      </c>
      <c r="B584" t="s">
        <v>116</v>
      </c>
      <c r="C584" t="s">
        <v>88</v>
      </c>
      <c r="D584" t="s">
        <v>64</v>
      </c>
      <c r="E584" t="s">
        <v>1</v>
      </c>
      <c r="F584" t="s">
        <v>93</v>
      </c>
      <c r="G584">
        <v>2035</v>
      </c>
      <c r="H584">
        <v>10987</v>
      </c>
    </row>
    <row r="585" spans="1:8" x14ac:dyDescent="0.15">
      <c r="A585" t="s">
        <v>22</v>
      </c>
      <c r="B585" t="s">
        <v>116</v>
      </c>
      <c r="C585" t="s">
        <v>88</v>
      </c>
      <c r="D585" t="s">
        <v>64</v>
      </c>
      <c r="E585" t="s">
        <v>1</v>
      </c>
      <c r="F585" t="s">
        <v>93</v>
      </c>
      <c r="G585">
        <v>2036</v>
      </c>
      <c r="H585">
        <v>11116</v>
      </c>
    </row>
    <row r="586" spans="1:8" x14ac:dyDescent="0.15">
      <c r="A586" t="s">
        <v>22</v>
      </c>
      <c r="B586" t="s">
        <v>116</v>
      </c>
      <c r="C586" t="s">
        <v>88</v>
      </c>
      <c r="D586" t="s">
        <v>64</v>
      </c>
      <c r="E586" t="s">
        <v>1</v>
      </c>
      <c r="F586" t="s">
        <v>93</v>
      </c>
      <c r="G586">
        <v>2037</v>
      </c>
      <c r="H586">
        <v>11096</v>
      </c>
    </row>
    <row r="587" spans="1:8" x14ac:dyDescent="0.15">
      <c r="A587" t="s">
        <v>22</v>
      </c>
      <c r="B587" t="s">
        <v>116</v>
      </c>
      <c r="C587" t="s">
        <v>88</v>
      </c>
      <c r="D587" t="s">
        <v>64</v>
      </c>
      <c r="E587" t="s">
        <v>1</v>
      </c>
      <c r="F587" t="s">
        <v>93</v>
      </c>
      <c r="G587">
        <v>2038</v>
      </c>
      <c r="H587">
        <v>11050</v>
      </c>
    </row>
    <row r="588" spans="1:8" x14ac:dyDescent="0.15">
      <c r="A588" t="s">
        <v>22</v>
      </c>
      <c r="B588" t="s">
        <v>116</v>
      </c>
      <c r="C588" t="s">
        <v>88</v>
      </c>
      <c r="D588" t="s">
        <v>64</v>
      </c>
      <c r="E588" t="s">
        <v>1</v>
      </c>
      <c r="F588" t="s">
        <v>93</v>
      </c>
      <c r="G588">
        <v>2039</v>
      </c>
      <c r="H588">
        <v>10928</v>
      </c>
    </row>
    <row r="589" spans="1:8" x14ac:dyDescent="0.15">
      <c r="A589" t="s">
        <v>22</v>
      </c>
      <c r="B589" t="s">
        <v>116</v>
      </c>
      <c r="C589" t="s">
        <v>88</v>
      </c>
      <c r="D589" t="s">
        <v>64</v>
      </c>
      <c r="E589" t="s">
        <v>1</v>
      </c>
      <c r="F589" t="s">
        <v>93</v>
      </c>
      <c r="G589">
        <v>2040</v>
      </c>
      <c r="H589">
        <v>10785</v>
      </c>
    </row>
    <row r="590" spans="1:8" x14ac:dyDescent="0.15">
      <c r="A590" t="s">
        <v>22</v>
      </c>
      <c r="B590" t="s">
        <v>116</v>
      </c>
      <c r="C590" t="s">
        <v>88</v>
      </c>
      <c r="D590" t="s">
        <v>64</v>
      </c>
      <c r="E590" t="s">
        <v>1</v>
      </c>
      <c r="F590" t="s">
        <v>93</v>
      </c>
      <c r="G590">
        <v>2041</v>
      </c>
      <c r="H590">
        <v>10600</v>
      </c>
    </row>
    <row r="591" spans="1:8" x14ac:dyDescent="0.15">
      <c r="A591" t="s">
        <v>22</v>
      </c>
      <c r="B591" t="s">
        <v>116</v>
      </c>
      <c r="C591" t="s">
        <v>88</v>
      </c>
      <c r="D591" t="s">
        <v>64</v>
      </c>
      <c r="E591" t="s">
        <v>21</v>
      </c>
      <c r="F591" t="s">
        <v>368</v>
      </c>
      <c r="G591">
        <v>2011</v>
      </c>
      <c r="H591">
        <v>6610</v>
      </c>
    </row>
    <row r="592" spans="1:8" x14ac:dyDescent="0.15">
      <c r="A592" t="s">
        <v>22</v>
      </c>
      <c r="B592" t="s">
        <v>116</v>
      </c>
      <c r="C592" t="s">
        <v>88</v>
      </c>
      <c r="D592" t="s">
        <v>64</v>
      </c>
      <c r="E592" t="s">
        <v>21</v>
      </c>
      <c r="F592" t="s">
        <v>368</v>
      </c>
      <c r="G592">
        <v>2012</v>
      </c>
      <c r="H592">
        <v>6926</v>
      </c>
    </row>
    <row r="593" spans="1:8" x14ac:dyDescent="0.15">
      <c r="A593" t="s">
        <v>22</v>
      </c>
      <c r="B593" t="s">
        <v>116</v>
      </c>
      <c r="C593" t="s">
        <v>88</v>
      </c>
      <c r="D593" t="s">
        <v>64</v>
      </c>
      <c r="E593" t="s">
        <v>21</v>
      </c>
      <c r="F593" t="s">
        <v>368</v>
      </c>
      <c r="G593">
        <v>2013</v>
      </c>
      <c r="H593">
        <v>7118</v>
      </c>
    </row>
    <row r="594" spans="1:8" x14ac:dyDescent="0.15">
      <c r="A594" t="s">
        <v>22</v>
      </c>
      <c r="B594" t="s">
        <v>116</v>
      </c>
      <c r="C594" t="s">
        <v>88</v>
      </c>
      <c r="D594" t="s">
        <v>64</v>
      </c>
      <c r="E594" t="s">
        <v>21</v>
      </c>
      <c r="F594" t="s">
        <v>368</v>
      </c>
      <c r="G594">
        <v>2014</v>
      </c>
      <c r="H594">
        <v>7349</v>
      </c>
    </row>
    <row r="595" spans="1:8" x14ac:dyDescent="0.15">
      <c r="A595" t="s">
        <v>22</v>
      </c>
      <c r="B595" t="s">
        <v>116</v>
      </c>
      <c r="C595" t="s">
        <v>88</v>
      </c>
      <c r="D595" t="s">
        <v>64</v>
      </c>
      <c r="E595" t="s">
        <v>21</v>
      </c>
      <c r="F595" t="s">
        <v>368</v>
      </c>
      <c r="G595">
        <v>2015</v>
      </c>
      <c r="H595">
        <v>7446</v>
      </c>
    </row>
    <row r="596" spans="1:8" x14ac:dyDescent="0.15">
      <c r="A596" t="s">
        <v>22</v>
      </c>
      <c r="B596" t="s">
        <v>116</v>
      </c>
      <c r="C596" t="s">
        <v>88</v>
      </c>
      <c r="D596" t="s">
        <v>64</v>
      </c>
      <c r="E596" t="s">
        <v>21</v>
      </c>
      <c r="F596" t="s">
        <v>368</v>
      </c>
      <c r="G596">
        <v>2016</v>
      </c>
      <c r="H596">
        <v>7605</v>
      </c>
    </row>
    <row r="597" spans="1:8" x14ac:dyDescent="0.15">
      <c r="A597" t="s">
        <v>22</v>
      </c>
      <c r="B597" t="s">
        <v>116</v>
      </c>
      <c r="C597" t="s">
        <v>88</v>
      </c>
      <c r="D597" t="s">
        <v>64</v>
      </c>
      <c r="E597" t="s">
        <v>21</v>
      </c>
      <c r="F597" t="s">
        <v>368</v>
      </c>
      <c r="G597">
        <v>2017</v>
      </c>
      <c r="H597">
        <v>7731</v>
      </c>
    </row>
    <row r="598" spans="1:8" x14ac:dyDescent="0.15">
      <c r="A598" t="s">
        <v>22</v>
      </c>
      <c r="B598" t="s">
        <v>116</v>
      </c>
      <c r="C598" t="s">
        <v>88</v>
      </c>
      <c r="D598" t="s">
        <v>64</v>
      </c>
      <c r="E598" t="s">
        <v>21</v>
      </c>
      <c r="F598" t="s">
        <v>93</v>
      </c>
      <c r="G598">
        <v>2018</v>
      </c>
      <c r="H598">
        <v>7760</v>
      </c>
    </row>
    <row r="599" spans="1:8" x14ac:dyDescent="0.15">
      <c r="A599" t="s">
        <v>22</v>
      </c>
      <c r="B599" t="s">
        <v>116</v>
      </c>
      <c r="C599" t="s">
        <v>88</v>
      </c>
      <c r="D599" t="s">
        <v>64</v>
      </c>
      <c r="E599" t="s">
        <v>21</v>
      </c>
      <c r="F599" t="s">
        <v>93</v>
      </c>
      <c r="G599">
        <v>2019</v>
      </c>
      <c r="H599">
        <v>7767</v>
      </c>
    </row>
    <row r="600" spans="1:8" x14ac:dyDescent="0.15">
      <c r="A600" t="s">
        <v>22</v>
      </c>
      <c r="B600" t="s">
        <v>116</v>
      </c>
      <c r="C600" t="s">
        <v>88</v>
      </c>
      <c r="D600" t="s">
        <v>64</v>
      </c>
      <c r="E600" t="s">
        <v>21</v>
      </c>
      <c r="F600" t="s">
        <v>93</v>
      </c>
      <c r="G600">
        <v>2020</v>
      </c>
      <c r="H600">
        <v>7824</v>
      </c>
    </row>
    <row r="601" spans="1:8" x14ac:dyDescent="0.15">
      <c r="A601" t="s">
        <v>22</v>
      </c>
      <c r="B601" t="s">
        <v>116</v>
      </c>
      <c r="C601" t="s">
        <v>88</v>
      </c>
      <c r="D601" t="s">
        <v>64</v>
      </c>
      <c r="E601" t="s">
        <v>21</v>
      </c>
      <c r="F601" t="s">
        <v>93</v>
      </c>
      <c r="G601">
        <v>2021</v>
      </c>
      <c r="H601">
        <v>7853</v>
      </c>
    </row>
    <row r="602" spans="1:8" x14ac:dyDescent="0.15">
      <c r="A602" t="s">
        <v>22</v>
      </c>
      <c r="B602" t="s">
        <v>116</v>
      </c>
      <c r="C602" t="s">
        <v>88</v>
      </c>
      <c r="D602" t="s">
        <v>64</v>
      </c>
      <c r="E602" t="s">
        <v>21</v>
      </c>
      <c r="F602" t="s">
        <v>93</v>
      </c>
      <c r="G602">
        <v>2022</v>
      </c>
      <c r="H602">
        <v>7744</v>
      </c>
    </row>
    <row r="603" spans="1:8" x14ac:dyDescent="0.15">
      <c r="A603" t="s">
        <v>22</v>
      </c>
      <c r="B603" t="s">
        <v>116</v>
      </c>
      <c r="C603" t="s">
        <v>88</v>
      </c>
      <c r="D603" t="s">
        <v>64</v>
      </c>
      <c r="E603" t="s">
        <v>21</v>
      </c>
      <c r="F603" t="s">
        <v>93</v>
      </c>
      <c r="G603">
        <v>2023</v>
      </c>
      <c r="H603">
        <v>7753</v>
      </c>
    </row>
    <row r="604" spans="1:8" x14ac:dyDescent="0.15">
      <c r="A604" t="s">
        <v>22</v>
      </c>
      <c r="B604" t="s">
        <v>116</v>
      </c>
      <c r="C604" t="s">
        <v>88</v>
      </c>
      <c r="D604" t="s">
        <v>64</v>
      </c>
      <c r="E604" t="s">
        <v>21</v>
      </c>
      <c r="F604" t="s">
        <v>93</v>
      </c>
      <c r="G604">
        <v>2024</v>
      </c>
      <c r="H604">
        <v>7855</v>
      </c>
    </row>
    <row r="605" spans="1:8" x14ac:dyDescent="0.15">
      <c r="A605" t="s">
        <v>22</v>
      </c>
      <c r="B605" t="s">
        <v>116</v>
      </c>
      <c r="C605" t="s">
        <v>88</v>
      </c>
      <c r="D605" t="s">
        <v>64</v>
      </c>
      <c r="E605" t="s">
        <v>21</v>
      </c>
      <c r="F605" t="s">
        <v>93</v>
      </c>
      <c r="G605">
        <v>2025</v>
      </c>
      <c r="H605">
        <v>8012</v>
      </c>
    </row>
    <row r="606" spans="1:8" x14ac:dyDescent="0.15">
      <c r="A606" t="s">
        <v>22</v>
      </c>
      <c r="B606" t="s">
        <v>116</v>
      </c>
      <c r="C606" t="s">
        <v>88</v>
      </c>
      <c r="D606" t="s">
        <v>64</v>
      </c>
      <c r="E606" t="s">
        <v>21</v>
      </c>
      <c r="F606" t="s">
        <v>93</v>
      </c>
      <c r="G606">
        <v>2026</v>
      </c>
      <c r="H606">
        <v>8192</v>
      </c>
    </row>
    <row r="607" spans="1:8" x14ac:dyDescent="0.15">
      <c r="A607" t="s">
        <v>22</v>
      </c>
      <c r="B607" t="s">
        <v>116</v>
      </c>
      <c r="C607" t="s">
        <v>88</v>
      </c>
      <c r="D607" t="s">
        <v>64</v>
      </c>
      <c r="E607" t="s">
        <v>21</v>
      </c>
      <c r="F607" t="s">
        <v>93</v>
      </c>
      <c r="G607">
        <v>2027</v>
      </c>
      <c r="H607">
        <v>8411</v>
      </c>
    </row>
    <row r="608" spans="1:8" x14ac:dyDescent="0.15">
      <c r="A608" t="s">
        <v>22</v>
      </c>
      <c r="B608" t="s">
        <v>116</v>
      </c>
      <c r="C608" t="s">
        <v>88</v>
      </c>
      <c r="D608" t="s">
        <v>64</v>
      </c>
      <c r="E608" t="s">
        <v>21</v>
      </c>
      <c r="F608" t="s">
        <v>93</v>
      </c>
      <c r="G608">
        <v>2028</v>
      </c>
      <c r="H608">
        <v>8644</v>
      </c>
    </row>
    <row r="609" spans="1:8" x14ac:dyDescent="0.15">
      <c r="A609" t="s">
        <v>22</v>
      </c>
      <c r="B609" t="s">
        <v>116</v>
      </c>
      <c r="C609" t="s">
        <v>88</v>
      </c>
      <c r="D609" t="s">
        <v>64</v>
      </c>
      <c r="E609" t="s">
        <v>21</v>
      </c>
      <c r="F609" t="s">
        <v>93</v>
      </c>
      <c r="G609">
        <v>2029</v>
      </c>
      <c r="H609">
        <v>8870</v>
      </c>
    </row>
    <row r="610" spans="1:8" x14ac:dyDescent="0.15">
      <c r="A610" t="s">
        <v>22</v>
      </c>
      <c r="B610" t="s">
        <v>116</v>
      </c>
      <c r="C610" t="s">
        <v>88</v>
      </c>
      <c r="D610" t="s">
        <v>64</v>
      </c>
      <c r="E610" t="s">
        <v>21</v>
      </c>
      <c r="F610" t="s">
        <v>93</v>
      </c>
      <c r="G610">
        <v>2030</v>
      </c>
      <c r="H610">
        <v>9080</v>
      </c>
    </row>
    <row r="611" spans="1:8" x14ac:dyDescent="0.15">
      <c r="A611" t="s">
        <v>22</v>
      </c>
      <c r="B611" t="s">
        <v>116</v>
      </c>
      <c r="C611" t="s">
        <v>88</v>
      </c>
      <c r="D611" t="s">
        <v>64</v>
      </c>
      <c r="E611" t="s">
        <v>21</v>
      </c>
      <c r="F611" t="s">
        <v>93</v>
      </c>
      <c r="G611">
        <v>2031</v>
      </c>
      <c r="H611">
        <v>9314</v>
      </c>
    </row>
    <row r="612" spans="1:8" x14ac:dyDescent="0.15">
      <c r="A612" t="s">
        <v>22</v>
      </c>
      <c r="B612" t="s">
        <v>116</v>
      </c>
      <c r="C612" t="s">
        <v>88</v>
      </c>
      <c r="D612" t="s">
        <v>64</v>
      </c>
      <c r="E612" t="s">
        <v>21</v>
      </c>
      <c r="F612" t="s">
        <v>93</v>
      </c>
      <c r="G612">
        <v>2032</v>
      </c>
      <c r="H612">
        <v>9518</v>
      </c>
    </row>
    <row r="613" spans="1:8" x14ac:dyDescent="0.15">
      <c r="A613" t="s">
        <v>22</v>
      </c>
      <c r="B613" t="s">
        <v>116</v>
      </c>
      <c r="C613" t="s">
        <v>88</v>
      </c>
      <c r="D613" t="s">
        <v>64</v>
      </c>
      <c r="E613" t="s">
        <v>21</v>
      </c>
      <c r="F613" t="s">
        <v>93</v>
      </c>
      <c r="G613">
        <v>2033</v>
      </c>
      <c r="H613">
        <v>9662</v>
      </c>
    </row>
    <row r="614" spans="1:8" x14ac:dyDescent="0.15">
      <c r="A614" t="s">
        <v>22</v>
      </c>
      <c r="B614" t="s">
        <v>116</v>
      </c>
      <c r="C614" t="s">
        <v>88</v>
      </c>
      <c r="D614" t="s">
        <v>64</v>
      </c>
      <c r="E614" t="s">
        <v>21</v>
      </c>
      <c r="F614" t="s">
        <v>93</v>
      </c>
      <c r="G614">
        <v>2034</v>
      </c>
      <c r="H614">
        <v>9804</v>
      </c>
    </row>
    <row r="615" spans="1:8" x14ac:dyDescent="0.15">
      <c r="A615" t="s">
        <v>22</v>
      </c>
      <c r="B615" t="s">
        <v>116</v>
      </c>
      <c r="C615" t="s">
        <v>88</v>
      </c>
      <c r="D615" t="s">
        <v>64</v>
      </c>
      <c r="E615" t="s">
        <v>21</v>
      </c>
      <c r="F615" t="s">
        <v>93</v>
      </c>
      <c r="G615">
        <v>2035</v>
      </c>
      <c r="H615">
        <v>9900</v>
      </c>
    </row>
    <row r="616" spans="1:8" x14ac:dyDescent="0.15">
      <c r="A616" t="s">
        <v>22</v>
      </c>
      <c r="B616" t="s">
        <v>116</v>
      </c>
      <c r="C616" t="s">
        <v>88</v>
      </c>
      <c r="D616" t="s">
        <v>64</v>
      </c>
      <c r="E616" t="s">
        <v>21</v>
      </c>
      <c r="F616" t="s">
        <v>93</v>
      </c>
      <c r="G616">
        <v>2036</v>
      </c>
      <c r="H616">
        <v>9946</v>
      </c>
    </row>
    <row r="617" spans="1:8" x14ac:dyDescent="0.15">
      <c r="A617" t="s">
        <v>22</v>
      </c>
      <c r="B617" t="s">
        <v>116</v>
      </c>
      <c r="C617" t="s">
        <v>88</v>
      </c>
      <c r="D617" t="s">
        <v>64</v>
      </c>
      <c r="E617" t="s">
        <v>21</v>
      </c>
      <c r="F617" t="s">
        <v>93</v>
      </c>
      <c r="G617">
        <v>2037</v>
      </c>
      <c r="H617">
        <v>9986</v>
      </c>
    </row>
    <row r="618" spans="1:8" x14ac:dyDescent="0.15">
      <c r="A618" t="s">
        <v>22</v>
      </c>
      <c r="B618" t="s">
        <v>116</v>
      </c>
      <c r="C618" t="s">
        <v>88</v>
      </c>
      <c r="D618" t="s">
        <v>64</v>
      </c>
      <c r="E618" t="s">
        <v>21</v>
      </c>
      <c r="F618" t="s">
        <v>93</v>
      </c>
      <c r="G618">
        <v>2038</v>
      </c>
      <c r="H618">
        <v>9917</v>
      </c>
    </row>
    <row r="619" spans="1:8" x14ac:dyDescent="0.15">
      <c r="A619" t="s">
        <v>22</v>
      </c>
      <c r="B619" t="s">
        <v>116</v>
      </c>
      <c r="C619" t="s">
        <v>88</v>
      </c>
      <c r="D619" t="s">
        <v>64</v>
      </c>
      <c r="E619" t="s">
        <v>21</v>
      </c>
      <c r="F619" t="s">
        <v>93</v>
      </c>
      <c r="G619">
        <v>2039</v>
      </c>
      <c r="H619">
        <v>9844</v>
      </c>
    </row>
    <row r="620" spans="1:8" x14ac:dyDescent="0.15">
      <c r="A620" t="s">
        <v>22</v>
      </c>
      <c r="B620" t="s">
        <v>116</v>
      </c>
      <c r="C620" t="s">
        <v>88</v>
      </c>
      <c r="D620" t="s">
        <v>64</v>
      </c>
      <c r="E620" t="s">
        <v>21</v>
      </c>
      <c r="F620" t="s">
        <v>93</v>
      </c>
      <c r="G620">
        <v>2040</v>
      </c>
      <c r="H620">
        <v>9724</v>
      </c>
    </row>
    <row r="621" spans="1:8" x14ac:dyDescent="0.15">
      <c r="A621" t="s">
        <v>22</v>
      </c>
      <c r="B621" t="s">
        <v>116</v>
      </c>
      <c r="C621" t="s">
        <v>88</v>
      </c>
      <c r="D621" t="s">
        <v>64</v>
      </c>
      <c r="E621" t="s">
        <v>21</v>
      </c>
      <c r="F621" t="s">
        <v>93</v>
      </c>
      <c r="G621">
        <v>2041</v>
      </c>
      <c r="H621">
        <v>9581</v>
      </c>
    </row>
    <row r="622" spans="1:8" x14ac:dyDescent="0.15">
      <c r="A622" t="s">
        <v>22</v>
      </c>
      <c r="B622" t="s">
        <v>116</v>
      </c>
      <c r="C622" t="s">
        <v>88</v>
      </c>
      <c r="D622" t="s">
        <v>65</v>
      </c>
      <c r="E622" t="s">
        <v>1</v>
      </c>
      <c r="F622" t="s">
        <v>368</v>
      </c>
      <c r="G622">
        <v>2011</v>
      </c>
      <c r="H622">
        <v>5539</v>
      </c>
    </row>
    <row r="623" spans="1:8" x14ac:dyDescent="0.15">
      <c r="A623" t="s">
        <v>22</v>
      </c>
      <c r="B623" t="s">
        <v>116</v>
      </c>
      <c r="C623" t="s">
        <v>88</v>
      </c>
      <c r="D623" t="s">
        <v>65</v>
      </c>
      <c r="E623" t="s">
        <v>1</v>
      </c>
      <c r="F623" t="s">
        <v>368</v>
      </c>
      <c r="G623">
        <v>2012</v>
      </c>
      <c r="H623">
        <v>5548</v>
      </c>
    </row>
    <row r="624" spans="1:8" x14ac:dyDescent="0.15">
      <c r="A624" t="s">
        <v>22</v>
      </c>
      <c r="B624" t="s">
        <v>116</v>
      </c>
      <c r="C624" t="s">
        <v>88</v>
      </c>
      <c r="D624" t="s">
        <v>65</v>
      </c>
      <c r="E624" t="s">
        <v>1</v>
      </c>
      <c r="F624" t="s">
        <v>368</v>
      </c>
      <c r="G624">
        <v>2013</v>
      </c>
      <c r="H624">
        <v>5565</v>
      </c>
    </row>
    <row r="625" spans="1:8" x14ac:dyDescent="0.15">
      <c r="A625" t="s">
        <v>22</v>
      </c>
      <c r="B625" t="s">
        <v>116</v>
      </c>
      <c r="C625" t="s">
        <v>88</v>
      </c>
      <c r="D625" t="s">
        <v>65</v>
      </c>
      <c r="E625" t="s">
        <v>1</v>
      </c>
      <c r="F625" t="s">
        <v>368</v>
      </c>
      <c r="G625">
        <v>2014</v>
      </c>
      <c r="H625">
        <v>5629</v>
      </c>
    </row>
    <row r="626" spans="1:8" x14ac:dyDescent="0.15">
      <c r="A626" t="s">
        <v>22</v>
      </c>
      <c r="B626" t="s">
        <v>116</v>
      </c>
      <c r="C626" t="s">
        <v>88</v>
      </c>
      <c r="D626" t="s">
        <v>65</v>
      </c>
      <c r="E626" t="s">
        <v>1</v>
      </c>
      <c r="F626" t="s">
        <v>368</v>
      </c>
      <c r="G626">
        <v>2015</v>
      </c>
      <c r="H626">
        <v>5684</v>
      </c>
    </row>
    <row r="627" spans="1:8" x14ac:dyDescent="0.15">
      <c r="A627" t="s">
        <v>22</v>
      </c>
      <c r="B627" t="s">
        <v>116</v>
      </c>
      <c r="C627" t="s">
        <v>88</v>
      </c>
      <c r="D627" t="s">
        <v>65</v>
      </c>
      <c r="E627" t="s">
        <v>1</v>
      </c>
      <c r="F627" t="s">
        <v>368</v>
      </c>
      <c r="G627">
        <v>2016</v>
      </c>
      <c r="H627">
        <v>5701</v>
      </c>
    </row>
    <row r="628" spans="1:8" x14ac:dyDescent="0.15">
      <c r="A628" t="s">
        <v>22</v>
      </c>
      <c r="B628" t="s">
        <v>116</v>
      </c>
      <c r="C628" t="s">
        <v>88</v>
      </c>
      <c r="D628" t="s">
        <v>65</v>
      </c>
      <c r="E628" t="s">
        <v>1</v>
      </c>
      <c r="F628" t="s">
        <v>368</v>
      </c>
      <c r="G628">
        <v>2017</v>
      </c>
      <c r="H628">
        <v>5787</v>
      </c>
    </row>
    <row r="629" spans="1:8" x14ac:dyDescent="0.15">
      <c r="A629" t="s">
        <v>22</v>
      </c>
      <c r="B629" t="s">
        <v>116</v>
      </c>
      <c r="C629" t="s">
        <v>88</v>
      </c>
      <c r="D629" t="s">
        <v>65</v>
      </c>
      <c r="E629" t="s">
        <v>1</v>
      </c>
      <c r="F629" t="s">
        <v>93</v>
      </c>
      <c r="G629">
        <v>2018</v>
      </c>
      <c r="H629">
        <v>5882</v>
      </c>
    </row>
    <row r="630" spans="1:8" x14ac:dyDescent="0.15">
      <c r="A630" t="s">
        <v>22</v>
      </c>
      <c r="B630" t="s">
        <v>116</v>
      </c>
      <c r="C630" t="s">
        <v>88</v>
      </c>
      <c r="D630" t="s">
        <v>65</v>
      </c>
      <c r="E630" t="s">
        <v>1</v>
      </c>
      <c r="F630" t="s">
        <v>93</v>
      </c>
      <c r="G630">
        <v>2019</v>
      </c>
      <c r="H630">
        <v>6081</v>
      </c>
    </row>
    <row r="631" spans="1:8" x14ac:dyDescent="0.15">
      <c r="A631" t="s">
        <v>22</v>
      </c>
      <c r="B631" t="s">
        <v>116</v>
      </c>
      <c r="C631" t="s">
        <v>88</v>
      </c>
      <c r="D631" t="s">
        <v>65</v>
      </c>
      <c r="E631" t="s">
        <v>1</v>
      </c>
      <c r="F631" t="s">
        <v>93</v>
      </c>
      <c r="G631">
        <v>2020</v>
      </c>
      <c r="H631">
        <v>6275</v>
      </c>
    </row>
    <row r="632" spans="1:8" x14ac:dyDescent="0.15">
      <c r="A632" t="s">
        <v>22</v>
      </c>
      <c r="B632" t="s">
        <v>116</v>
      </c>
      <c r="C632" t="s">
        <v>88</v>
      </c>
      <c r="D632" t="s">
        <v>65</v>
      </c>
      <c r="E632" t="s">
        <v>1</v>
      </c>
      <c r="F632" t="s">
        <v>93</v>
      </c>
      <c r="G632">
        <v>2021</v>
      </c>
      <c r="H632">
        <v>6490</v>
      </c>
    </row>
    <row r="633" spans="1:8" x14ac:dyDescent="0.15">
      <c r="A633" t="s">
        <v>22</v>
      </c>
      <c r="B633" t="s">
        <v>116</v>
      </c>
      <c r="C633" t="s">
        <v>88</v>
      </c>
      <c r="D633" t="s">
        <v>65</v>
      </c>
      <c r="E633" t="s">
        <v>1</v>
      </c>
      <c r="F633" t="s">
        <v>93</v>
      </c>
      <c r="G633">
        <v>2022</v>
      </c>
      <c r="H633">
        <v>6904</v>
      </c>
    </row>
    <row r="634" spans="1:8" x14ac:dyDescent="0.15">
      <c r="A634" t="s">
        <v>22</v>
      </c>
      <c r="B634" t="s">
        <v>116</v>
      </c>
      <c r="C634" t="s">
        <v>88</v>
      </c>
      <c r="D634" t="s">
        <v>65</v>
      </c>
      <c r="E634" t="s">
        <v>1</v>
      </c>
      <c r="F634" t="s">
        <v>93</v>
      </c>
      <c r="G634">
        <v>2023</v>
      </c>
      <c r="H634">
        <v>7219</v>
      </c>
    </row>
    <row r="635" spans="1:8" x14ac:dyDescent="0.15">
      <c r="A635" t="s">
        <v>22</v>
      </c>
      <c r="B635" t="s">
        <v>116</v>
      </c>
      <c r="C635" t="s">
        <v>88</v>
      </c>
      <c r="D635" t="s">
        <v>65</v>
      </c>
      <c r="E635" t="s">
        <v>1</v>
      </c>
      <c r="F635" t="s">
        <v>93</v>
      </c>
      <c r="G635">
        <v>2024</v>
      </c>
      <c r="H635">
        <v>7467</v>
      </c>
    </row>
    <row r="636" spans="1:8" x14ac:dyDescent="0.15">
      <c r="A636" t="s">
        <v>22</v>
      </c>
      <c r="B636" t="s">
        <v>116</v>
      </c>
      <c r="C636" t="s">
        <v>88</v>
      </c>
      <c r="D636" t="s">
        <v>65</v>
      </c>
      <c r="E636" t="s">
        <v>1</v>
      </c>
      <c r="F636" t="s">
        <v>93</v>
      </c>
      <c r="G636">
        <v>2025</v>
      </c>
      <c r="H636">
        <v>7646</v>
      </c>
    </row>
    <row r="637" spans="1:8" x14ac:dyDescent="0.15">
      <c r="A637" t="s">
        <v>22</v>
      </c>
      <c r="B637" t="s">
        <v>116</v>
      </c>
      <c r="C637" t="s">
        <v>88</v>
      </c>
      <c r="D637" t="s">
        <v>65</v>
      </c>
      <c r="E637" t="s">
        <v>1</v>
      </c>
      <c r="F637" t="s">
        <v>93</v>
      </c>
      <c r="G637">
        <v>2026</v>
      </c>
      <c r="H637">
        <v>7804</v>
      </c>
    </row>
    <row r="638" spans="1:8" x14ac:dyDescent="0.15">
      <c r="A638" t="s">
        <v>22</v>
      </c>
      <c r="B638" t="s">
        <v>116</v>
      </c>
      <c r="C638" t="s">
        <v>88</v>
      </c>
      <c r="D638" t="s">
        <v>65</v>
      </c>
      <c r="E638" t="s">
        <v>1</v>
      </c>
      <c r="F638" t="s">
        <v>93</v>
      </c>
      <c r="G638">
        <v>2027</v>
      </c>
      <c r="H638">
        <v>7839</v>
      </c>
    </row>
    <row r="639" spans="1:8" x14ac:dyDescent="0.15">
      <c r="A639" t="s">
        <v>22</v>
      </c>
      <c r="B639" t="s">
        <v>116</v>
      </c>
      <c r="C639" t="s">
        <v>88</v>
      </c>
      <c r="D639" t="s">
        <v>65</v>
      </c>
      <c r="E639" t="s">
        <v>1</v>
      </c>
      <c r="F639" t="s">
        <v>93</v>
      </c>
      <c r="G639">
        <v>2028</v>
      </c>
      <c r="H639">
        <v>7920</v>
      </c>
    </row>
    <row r="640" spans="1:8" x14ac:dyDescent="0.15">
      <c r="A640" t="s">
        <v>22</v>
      </c>
      <c r="B640" t="s">
        <v>116</v>
      </c>
      <c r="C640" t="s">
        <v>88</v>
      </c>
      <c r="D640" t="s">
        <v>65</v>
      </c>
      <c r="E640" t="s">
        <v>1</v>
      </c>
      <c r="F640" t="s">
        <v>93</v>
      </c>
      <c r="G640">
        <v>2029</v>
      </c>
      <c r="H640">
        <v>7959</v>
      </c>
    </row>
    <row r="641" spans="1:8" x14ac:dyDescent="0.15">
      <c r="A641" t="s">
        <v>22</v>
      </c>
      <c r="B641" t="s">
        <v>116</v>
      </c>
      <c r="C641" t="s">
        <v>88</v>
      </c>
      <c r="D641" t="s">
        <v>65</v>
      </c>
      <c r="E641" t="s">
        <v>1</v>
      </c>
      <c r="F641" t="s">
        <v>93</v>
      </c>
      <c r="G641">
        <v>2030</v>
      </c>
      <c r="H641">
        <v>7972</v>
      </c>
    </row>
    <row r="642" spans="1:8" x14ac:dyDescent="0.15">
      <c r="A642" t="s">
        <v>22</v>
      </c>
      <c r="B642" t="s">
        <v>116</v>
      </c>
      <c r="C642" t="s">
        <v>88</v>
      </c>
      <c r="D642" t="s">
        <v>65</v>
      </c>
      <c r="E642" t="s">
        <v>1</v>
      </c>
      <c r="F642" t="s">
        <v>93</v>
      </c>
      <c r="G642">
        <v>2031</v>
      </c>
      <c r="H642">
        <v>8039</v>
      </c>
    </row>
    <row r="643" spans="1:8" x14ac:dyDescent="0.15">
      <c r="A643" t="s">
        <v>22</v>
      </c>
      <c r="B643" t="s">
        <v>116</v>
      </c>
      <c r="C643" t="s">
        <v>88</v>
      </c>
      <c r="D643" t="s">
        <v>65</v>
      </c>
      <c r="E643" t="s">
        <v>1</v>
      </c>
      <c r="F643" t="s">
        <v>93</v>
      </c>
      <c r="G643">
        <v>2032</v>
      </c>
      <c r="H643">
        <v>7961</v>
      </c>
    </row>
    <row r="644" spans="1:8" x14ac:dyDescent="0.15">
      <c r="A644" t="s">
        <v>22</v>
      </c>
      <c r="B644" t="s">
        <v>116</v>
      </c>
      <c r="C644" t="s">
        <v>88</v>
      </c>
      <c r="D644" t="s">
        <v>65</v>
      </c>
      <c r="E644" t="s">
        <v>1</v>
      </c>
      <c r="F644" t="s">
        <v>93</v>
      </c>
      <c r="G644">
        <v>2033</v>
      </c>
      <c r="H644">
        <v>8005</v>
      </c>
    </row>
    <row r="645" spans="1:8" x14ac:dyDescent="0.15">
      <c r="A645" t="s">
        <v>22</v>
      </c>
      <c r="B645" t="s">
        <v>116</v>
      </c>
      <c r="C645" t="s">
        <v>88</v>
      </c>
      <c r="D645" t="s">
        <v>65</v>
      </c>
      <c r="E645" t="s">
        <v>1</v>
      </c>
      <c r="F645" t="s">
        <v>93</v>
      </c>
      <c r="G645">
        <v>2034</v>
      </c>
      <c r="H645">
        <v>8080</v>
      </c>
    </row>
    <row r="646" spans="1:8" x14ac:dyDescent="0.15">
      <c r="A646" t="s">
        <v>22</v>
      </c>
      <c r="B646" t="s">
        <v>116</v>
      </c>
      <c r="C646" t="s">
        <v>88</v>
      </c>
      <c r="D646" t="s">
        <v>65</v>
      </c>
      <c r="E646" t="s">
        <v>1</v>
      </c>
      <c r="F646" t="s">
        <v>93</v>
      </c>
      <c r="G646">
        <v>2035</v>
      </c>
      <c r="H646">
        <v>8222</v>
      </c>
    </row>
    <row r="647" spans="1:8" x14ac:dyDescent="0.15">
      <c r="A647" t="s">
        <v>22</v>
      </c>
      <c r="B647" t="s">
        <v>116</v>
      </c>
      <c r="C647" t="s">
        <v>88</v>
      </c>
      <c r="D647" t="s">
        <v>65</v>
      </c>
      <c r="E647" t="s">
        <v>1</v>
      </c>
      <c r="F647" t="s">
        <v>93</v>
      </c>
      <c r="G647">
        <v>2036</v>
      </c>
      <c r="H647">
        <v>8382</v>
      </c>
    </row>
    <row r="648" spans="1:8" x14ac:dyDescent="0.15">
      <c r="A648" t="s">
        <v>22</v>
      </c>
      <c r="B648" t="s">
        <v>116</v>
      </c>
      <c r="C648" t="s">
        <v>88</v>
      </c>
      <c r="D648" t="s">
        <v>65</v>
      </c>
      <c r="E648" t="s">
        <v>1</v>
      </c>
      <c r="F648" t="s">
        <v>93</v>
      </c>
      <c r="G648">
        <v>2037</v>
      </c>
      <c r="H648">
        <v>8684</v>
      </c>
    </row>
    <row r="649" spans="1:8" x14ac:dyDescent="0.15">
      <c r="A649" t="s">
        <v>22</v>
      </c>
      <c r="B649" t="s">
        <v>116</v>
      </c>
      <c r="C649" t="s">
        <v>88</v>
      </c>
      <c r="D649" t="s">
        <v>65</v>
      </c>
      <c r="E649" t="s">
        <v>1</v>
      </c>
      <c r="F649" t="s">
        <v>93</v>
      </c>
      <c r="G649">
        <v>2038</v>
      </c>
      <c r="H649">
        <v>8924</v>
      </c>
    </row>
    <row r="650" spans="1:8" x14ac:dyDescent="0.15">
      <c r="A650" t="s">
        <v>22</v>
      </c>
      <c r="B650" t="s">
        <v>116</v>
      </c>
      <c r="C650" t="s">
        <v>88</v>
      </c>
      <c r="D650" t="s">
        <v>65</v>
      </c>
      <c r="E650" t="s">
        <v>1</v>
      </c>
      <c r="F650" t="s">
        <v>93</v>
      </c>
      <c r="G650">
        <v>2039</v>
      </c>
      <c r="H650">
        <v>9216</v>
      </c>
    </row>
    <row r="651" spans="1:8" x14ac:dyDescent="0.15">
      <c r="A651" t="s">
        <v>22</v>
      </c>
      <c r="B651" t="s">
        <v>116</v>
      </c>
      <c r="C651" t="s">
        <v>88</v>
      </c>
      <c r="D651" t="s">
        <v>65</v>
      </c>
      <c r="E651" t="s">
        <v>1</v>
      </c>
      <c r="F651" t="s">
        <v>93</v>
      </c>
      <c r="G651">
        <v>2040</v>
      </c>
      <c r="H651">
        <v>9478</v>
      </c>
    </row>
    <row r="652" spans="1:8" x14ac:dyDescent="0.15">
      <c r="A652" t="s">
        <v>22</v>
      </c>
      <c r="B652" t="s">
        <v>116</v>
      </c>
      <c r="C652" t="s">
        <v>88</v>
      </c>
      <c r="D652" t="s">
        <v>65</v>
      </c>
      <c r="E652" t="s">
        <v>1</v>
      </c>
      <c r="F652" t="s">
        <v>93</v>
      </c>
      <c r="G652">
        <v>2041</v>
      </c>
      <c r="H652">
        <v>9726</v>
      </c>
    </row>
    <row r="653" spans="1:8" x14ac:dyDescent="0.15">
      <c r="A653" t="s">
        <v>22</v>
      </c>
      <c r="B653" t="s">
        <v>116</v>
      </c>
      <c r="C653" t="s">
        <v>88</v>
      </c>
      <c r="D653" t="s">
        <v>65</v>
      </c>
      <c r="E653" t="s">
        <v>21</v>
      </c>
      <c r="F653" t="s">
        <v>368</v>
      </c>
      <c r="G653">
        <v>2011</v>
      </c>
      <c r="H653">
        <v>4263</v>
      </c>
    </row>
    <row r="654" spans="1:8" x14ac:dyDescent="0.15">
      <c r="A654" t="s">
        <v>22</v>
      </c>
      <c r="B654" t="s">
        <v>116</v>
      </c>
      <c r="C654" t="s">
        <v>88</v>
      </c>
      <c r="D654" t="s">
        <v>65</v>
      </c>
      <c r="E654" t="s">
        <v>21</v>
      </c>
      <c r="F654" t="s">
        <v>368</v>
      </c>
      <c r="G654">
        <v>2012</v>
      </c>
      <c r="H654">
        <v>4395</v>
      </c>
    </row>
    <row r="655" spans="1:8" x14ac:dyDescent="0.15">
      <c r="A655" t="s">
        <v>22</v>
      </c>
      <c r="B655" t="s">
        <v>116</v>
      </c>
      <c r="C655" t="s">
        <v>88</v>
      </c>
      <c r="D655" t="s">
        <v>65</v>
      </c>
      <c r="E655" t="s">
        <v>21</v>
      </c>
      <c r="F655" t="s">
        <v>368</v>
      </c>
      <c r="G655">
        <v>2013</v>
      </c>
      <c r="H655">
        <v>4478</v>
      </c>
    </row>
    <row r="656" spans="1:8" x14ac:dyDescent="0.15">
      <c r="A656" t="s">
        <v>22</v>
      </c>
      <c r="B656" t="s">
        <v>116</v>
      </c>
      <c r="C656" t="s">
        <v>88</v>
      </c>
      <c r="D656" t="s">
        <v>65</v>
      </c>
      <c r="E656" t="s">
        <v>21</v>
      </c>
      <c r="F656" t="s">
        <v>368</v>
      </c>
      <c r="G656">
        <v>2014</v>
      </c>
      <c r="H656">
        <v>4562</v>
      </c>
    </row>
    <row r="657" spans="1:8" x14ac:dyDescent="0.15">
      <c r="A657" t="s">
        <v>22</v>
      </c>
      <c r="B657" t="s">
        <v>116</v>
      </c>
      <c r="C657" t="s">
        <v>88</v>
      </c>
      <c r="D657" t="s">
        <v>65</v>
      </c>
      <c r="E657" t="s">
        <v>21</v>
      </c>
      <c r="F657" t="s">
        <v>368</v>
      </c>
      <c r="G657">
        <v>2015</v>
      </c>
      <c r="H657">
        <v>4668</v>
      </c>
    </row>
    <row r="658" spans="1:8" x14ac:dyDescent="0.15">
      <c r="A658" t="s">
        <v>22</v>
      </c>
      <c r="B658" t="s">
        <v>116</v>
      </c>
      <c r="C658" t="s">
        <v>88</v>
      </c>
      <c r="D658" t="s">
        <v>65</v>
      </c>
      <c r="E658" t="s">
        <v>21</v>
      </c>
      <c r="F658" t="s">
        <v>368</v>
      </c>
      <c r="G658">
        <v>2016</v>
      </c>
      <c r="H658">
        <v>4728</v>
      </c>
    </row>
    <row r="659" spans="1:8" x14ac:dyDescent="0.15">
      <c r="A659" t="s">
        <v>22</v>
      </c>
      <c r="B659" t="s">
        <v>116</v>
      </c>
      <c r="C659" t="s">
        <v>88</v>
      </c>
      <c r="D659" t="s">
        <v>65</v>
      </c>
      <c r="E659" t="s">
        <v>21</v>
      </c>
      <c r="F659" t="s">
        <v>368</v>
      </c>
      <c r="G659">
        <v>2017</v>
      </c>
      <c r="H659">
        <v>4806</v>
      </c>
    </row>
    <row r="660" spans="1:8" x14ac:dyDescent="0.15">
      <c r="A660" t="s">
        <v>22</v>
      </c>
      <c r="B660" t="s">
        <v>116</v>
      </c>
      <c r="C660" t="s">
        <v>88</v>
      </c>
      <c r="D660" t="s">
        <v>65</v>
      </c>
      <c r="E660" t="s">
        <v>21</v>
      </c>
      <c r="F660" t="s">
        <v>93</v>
      </c>
      <c r="G660">
        <v>2018</v>
      </c>
      <c r="H660">
        <v>4981</v>
      </c>
    </row>
    <row r="661" spans="1:8" x14ac:dyDescent="0.15">
      <c r="A661" t="s">
        <v>22</v>
      </c>
      <c r="B661" t="s">
        <v>116</v>
      </c>
      <c r="C661" t="s">
        <v>88</v>
      </c>
      <c r="D661" t="s">
        <v>65</v>
      </c>
      <c r="E661" t="s">
        <v>21</v>
      </c>
      <c r="F661" t="s">
        <v>93</v>
      </c>
      <c r="G661">
        <v>2019</v>
      </c>
      <c r="H661">
        <v>5177</v>
      </c>
    </row>
    <row r="662" spans="1:8" x14ac:dyDescent="0.15">
      <c r="A662" t="s">
        <v>22</v>
      </c>
      <c r="B662" t="s">
        <v>116</v>
      </c>
      <c r="C662" t="s">
        <v>88</v>
      </c>
      <c r="D662" t="s">
        <v>65</v>
      </c>
      <c r="E662" t="s">
        <v>21</v>
      </c>
      <c r="F662" t="s">
        <v>93</v>
      </c>
      <c r="G662">
        <v>2020</v>
      </c>
      <c r="H662">
        <v>5353</v>
      </c>
    </row>
    <row r="663" spans="1:8" x14ac:dyDescent="0.15">
      <c r="A663" t="s">
        <v>22</v>
      </c>
      <c r="B663" t="s">
        <v>116</v>
      </c>
      <c r="C663" t="s">
        <v>88</v>
      </c>
      <c r="D663" t="s">
        <v>65</v>
      </c>
      <c r="E663" t="s">
        <v>21</v>
      </c>
      <c r="F663" t="s">
        <v>93</v>
      </c>
      <c r="G663">
        <v>2021</v>
      </c>
      <c r="H663">
        <v>5526</v>
      </c>
    </row>
    <row r="664" spans="1:8" x14ac:dyDescent="0.15">
      <c r="A664" t="s">
        <v>22</v>
      </c>
      <c r="B664" t="s">
        <v>116</v>
      </c>
      <c r="C664" t="s">
        <v>88</v>
      </c>
      <c r="D664" t="s">
        <v>65</v>
      </c>
      <c r="E664" t="s">
        <v>21</v>
      </c>
      <c r="F664" t="s">
        <v>93</v>
      </c>
      <c r="G664">
        <v>2022</v>
      </c>
      <c r="H664">
        <v>5883</v>
      </c>
    </row>
    <row r="665" spans="1:8" x14ac:dyDescent="0.15">
      <c r="A665" t="s">
        <v>22</v>
      </c>
      <c r="B665" t="s">
        <v>116</v>
      </c>
      <c r="C665" t="s">
        <v>88</v>
      </c>
      <c r="D665" t="s">
        <v>65</v>
      </c>
      <c r="E665" t="s">
        <v>21</v>
      </c>
      <c r="F665" t="s">
        <v>93</v>
      </c>
      <c r="G665">
        <v>2023</v>
      </c>
      <c r="H665">
        <v>6101</v>
      </c>
    </row>
    <row r="666" spans="1:8" x14ac:dyDescent="0.15">
      <c r="A666" t="s">
        <v>22</v>
      </c>
      <c r="B666" t="s">
        <v>116</v>
      </c>
      <c r="C666" t="s">
        <v>88</v>
      </c>
      <c r="D666" t="s">
        <v>65</v>
      </c>
      <c r="E666" t="s">
        <v>21</v>
      </c>
      <c r="F666" t="s">
        <v>93</v>
      </c>
      <c r="G666">
        <v>2024</v>
      </c>
      <c r="H666">
        <v>6303</v>
      </c>
    </row>
    <row r="667" spans="1:8" x14ac:dyDescent="0.15">
      <c r="A667" t="s">
        <v>22</v>
      </c>
      <c r="B667" t="s">
        <v>116</v>
      </c>
      <c r="C667" t="s">
        <v>88</v>
      </c>
      <c r="D667" t="s">
        <v>65</v>
      </c>
      <c r="E667" t="s">
        <v>21</v>
      </c>
      <c r="F667" t="s">
        <v>93</v>
      </c>
      <c r="G667">
        <v>2025</v>
      </c>
      <c r="H667">
        <v>6406</v>
      </c>
    </row>
    <row r="668" spans="1:8" x14ac:dyDescent="0.15">
      <c r="A668" t="s">
        <v>22</v>
      </c>
      <c r="B668" t="s">
        <v>116</v>
      </c>
      <c r="C668" t="s">
        <v>88</v>
      </c>
      <c r="D668" t="s">
        <v>65</v>
      </c>
      <c r="E668" t="s">
        <v>21</v>
      </c>
      <c r="F668" t="s">
        <v>93</v>
      </c>
      <c r="G668">
        <v>2026</v>
      </c>
      <c r="H668">
        <v>6548</v>
      </c>
    </row>
    <row r="669" spans="1:8" x14ac:dyDescent="0.15">
      <c r="A669" t="s">
        <v>22</v>
      </c>
      <c r="B669" t="s">
        <v>116</v>
      </c>
      <c r="C669" t="s">
        <v>88</v>
      </c>
      <c r="D669" t="s">
        <v>65</v>
      </c>
      <c r="E669" t="s">
        <v>21</v>
      </c>
      <c r="F669" t="s">
        <v>93</v>
      </c>
      <c r="G669">
        <v>2027</v>
      </c>
      <c r="H669">
        <v>6624</v>
      </c>
    </row>
    <row r="670" spans="1:8" x14ac:dyDescent="0.15">
      <c r="A670" t="s">
        <v>22</v>
      </c>
      <c r="B670" t="s">
        <v>116</v>
      </c>
      <c r="C670" t="s">
        <v>88</v>
      </c>
      <c r="D670" t="s">
        <v>65</v>
      </c>
      <c r="E670" t="s">
        <v>21</v>
      </c>
      <c r="F670" t="s">
        <v>93</v>
      </c>
      <c r="G670">
        <v>2028</v>
      </c>
      <c r="H670">
        <v>6712</v>
      </c>
    </row>
    <row r="671" spans="1:8" x14ac:dyDescent="0.15">
      <c r="A671" t="s">
        <v>22</v>
      </c>
      <c r="B671" t="s">
        <v>116</v>
      </c>
      <c r="C671" t="s">
        <v>88</v>
      </c>
      <c r="D671" t="s">
        <v>65</v>
      </c>
      <c r="E671" t="s">
        <v>21</v>
      </c>
      <c r="F671" t="s">
        <v>93</v>
      </c>
      <c r="G671">
        <v>2029</v>
      </c>
      <c r="H671">
        <v>6746</v>
      </c>
    </row>
    <row r="672" spans="1:8" x14ac:dyDescent="0.15">
      <c r="A672" t="s">
        <v>22</v>
      </c>
      <c r="B672" t="s">
        <v>116</v>
      </c>
      <c r="C672" t="s">
        <v>88</v>
      </c>
      <c r="D672" t="s">
        <v>65</v>
      </c>
      <c r="E672" t="s">
        <v>21</v>
      </c>
      <c r="F672" t="s">
        <v>93</v>
      </c>
      <c r="G672">
        <v>2030</v>
      </c>
      <c r="H672">
        <v>6809</v>
      </c>
    </row>
    <row r="673" spans="1:8" x14ac:dyDescent="0.15">
      <c r="A673" t="s">
        <v>22</v>
      </c>
      <c r="B673" t="s">
        <v>116</v>
      </c>
      <c r="C673" t="s">
        <v>88</v>
      </c>
      <c r="D673" t="s">
        <v>65</v>
      </c>
      <c r="E673" t="s">
        <v>21</v>
      </c>
      <c r="F673" t="s">
        <v>93</v>
      </c>
      <c r="G673">
        <v>2031</v>
      </c>
      <c r="H673">
        <v>6856</v>
      </c>
    </row>
    <row r="674" spans="1:8" x14ac:dyDescent="0.15">
      <c r="A674" t="s">
        <v>22</v>
      </c>
      <c r="B674" t="s">
        <v>116</v>
      </c>
      <c r="C674" t="s">
        <v>88</v>
      </c>
      <c r="D674" t="s">
        <v>65</v>
      </c>
      <c r="E674" t="s">
        <v>21</v>
      </c>
      <c r="F674" t="s">
        <v>93</v>
      </c>
      <c r="G674">
        <v>2032</v>
      </c>
      <c r="H674">
        <v>6805</v>
      </c>
    </row>
    <row r="675" spans="1:8" x14ac:dyDescent="0.15">
      <c r="A675" t="s">
        <v>22</v>
      </c>
      <c r="B675" t="s">
        <v>116</v>
      </c>
      <c r="C675" t="s">
        <v>88</v>
      </c>
      <c r="D675" t="s">
        <v>65</v>
      </c>
      <c r="E675" t="s">
        <v>21</v>
      </c>
      <c r="F675" t="s">
        <v>93</v>
      </c>
      <c r="G675">
        <v>2033</v>
      </c>
      <c r="H675">
        <v>6851</v>
      </c>
    </row>
    <row r="676" spans="1:8" x14ac:dyDescent="0.15">
      <c r="A676" t="s">
        <v>22</v>
      </c>
      <c r="B676" t="s">
        <v>116</v>
      </c>
      <c r="C676" t="s">
        <v>88</v>
      </c>
      <c r="D676" t="s">
        <v>65</v>
      </c>
      <c r="E676" t="s">
        <v>21</v>
      </c>
      <c r="F676" t="s">
        <v>93</v>
      </c>
      <c r="G676">
        <v>2034</v>
      </c>
      <c r="H676">
        <v>6967</v>
      </c>
    </row>
    <row r="677" spans="1:8" x14ac:dyDescent="0.15">
      <c r="A677" t="s">
        <v>22</v>
      </c>
      <c r="B677" t="s">
        <v>116</v>
      </c>
      <c r="C677" t="s">
        <v>88</v>
      </c>
      <c r="D677" t="s">
        <v>65</v>
      </c>
      <c r="E677" t="s">
        <v>21</v>
      </c>
      <c r="F677" t="s">
        <v>93</v>
      </c>
      <c r="G677">
        <v>2035</v>
      </c>
      <c r="H677">
        <v>7128</v>
      </c>
    </row>
    <row r="678" spans="1:8" x14ac:dyDescent="0.15">
      <c r="A678" t="s">
        <v>22</v>
      </c>
      <c r="B678" t="s">
        <v>116</v>
      </c>
      <c r="C678" t="s">
        <v>88</v>
      </c>
      <c r="D678" t="s">
        <v>65</v>
      </c>
      <c r="E678" t="s">
        <v>21</v>
      </c>
      <c r="F678" t="s">
        <v>93</v>
      </c>
      <c r="G678">
        <v>2036</v>
      </c>
      <c r="H678">
        <v>7319</v>
      </c>
    </row>
    <row r="679" spans="1:8" x14ac:dyDescent="0.15">
      <c r="A679" t="s">
        <v>22</v>
      </c>
      <c r="B679" t="s">
        <v>116</v>
      </c>
      <c r="C679" t="s">
        <v>88</v>
      </c>
      <c r="D679" t="s">
        <v>65</v>
      </c>
      <c r="E679" t="s">
        <v>21</v>
      </c>
      <c r="F679" t="s">
        <v>93</v>
      </c>
      <c r="G679">
        <v>2037</v>
      </c>
      <c r="H679">
        <v>7534</v>
      </c>
    </row>
    <row r="680" spans="1:8" x14ac:dyDescent="0.15">
      <c r="A680" t="s">
        <v>22</v>
      </c>
      <c r="B680" t="s">
        <v>116</v>
      </c>
      <c r="C680" t="s">
        <v>88</v>
      </c>
      <c r="D680" t="s">
        <v>65</v>
      </c>
      <c r="E680" t="s">
        <v>21</v>
      </c>
      <c r="F680" t="s">
        <v>93</v>
      </c>
      <c r="G680">
        <v>2038</v>
      </c>
      <c r="H680">
        <v>7766</v>
      </c>
    </row>
    <row r="681" spans="1:8" x14ac:dyDescent="0.15">
      <c r="A681" t="s">
        <v>22</v>
      </c>
      <c r="B681" t="s">
        <v>116</v>
      </c>
      <c r="C681" t="s">
        <v>88</v>
      </c>
      <c r="D681" t="s">
        <v>65</v>
      </c>
      <c r="E681" t="s">
        <v>21</v>
      </c>
      <c r="F681" t="s">
        <v>93</v>
      </c>
      <c r="G681">
        <v>2039</v>
      </c>
      <c r="H681">
        <v>7997</v>
      </c>
    </row>
    <row r="682" spans="1:8" x14ac:dyDescent="0.15">
      <c r="A682" t="s">
        <v>22</v>
      </c>
      <c r="B682" t="s">
        <v>116</v>
      </c>
      <c r="C682" t="s">
        <v>88</v>
      </c>
      <c r="D682" t="s">
        <v>65</v>
      </c>
      <c r="E682" t="s">
        <v>21</v>
      </c>
      <c r="F682" t="s">
        <v>93</v>
      </c>
      <c r="G682">
        <v>2040</v>
      </c>
      <c r="H682">
        <v>8212</v>
      </c>
    </row>
    <row r="683" spans="1:8" x14ac:dyDescent="0.15">
      <c r="A683" t="s">
        <v>22</v>
      </c>
      <c r="B683" t="s">
        <v>116</v>
      </c>
      <c r="C683" t="s">
        <v>88</v>
      </c>
      <c r="D683" t="s">
        <v>65</v>
      </c>
      <c r="E683" t="s">
        <v>21</v>
      </c>
      <c r="F683" t="s">
        <v>93</v>
      </c>
      <c r="G683">
        <v>2041</v>
      </c>
      <c r="H683">
        <v>8437</v>
      </c>
    </row>
    <row r="684" spans="1:8" x14ac:dyDescent="0.15">
      <c r="A684" t="s">
        <v>22</v>
      </c>
      <c r="B684" t="s">
        <v>116</v>
      </c>
      <c r="C684" t="s">
        <v>88</v>
      </c>
      <c r="D684" t="s">
        <v>66</v>
      </c>
      <c r="E684" t="s">
        <v>1</v>
      </c>
      <c r="F684" t="s">
        <v>368</v>
      </c>
      <c r="G684">
        <v>2011</v>
      </c>
      <c r="H684">
        <v>2910</v>
      </c>
    </row>
    <row r="685" spans="1:8" x14ac:dyDescent="0.15">
      <c r="A685" t="s">
        <v>22</v>
      </c>
      <c r="B685" t="s">
        <v>116</v>
      </c>
      <c r="C685" t="s">
        <v>88</v>
      </c>
      <c r="D685" t="s">
        <v>66</v>
      </c>
      <c r="E685" t="s">
        <v>1</v>
      </c>
      <c r="F685" t="s">
        <v>368</v>
      </c>
      <c r="G685">
        <v>2012</v>
      </c>
      <c r="H685">
        <v>2960</v>
      </c>
    </row>
    <row r="686" spans="1:8" x14ac:dyDescent="0.15">
      <c r="A686" t="s">
        <v>22</v>
      </c>
      <c r="B686" t="s">
        <v>116</v>
      </c>
      <c r="C686" t="s">
        <v>88</v>
      </c>
      <c r="D686" t="s">
        <v>66</v>
      </c>
      <c r="E686" t="s">
        <v>1</v>
      </c>
      <c r="F686" t="s">
        <v>368</v>
      </c>
      <c r="G686">
        <v>2013</v>
      </c>
      <c r="H686">
        <v>2996</v>
      </c>
    </row>
    <row r="687" spans="1:8" x14ac:dyDescent="0.15">
      <c r="A687" t="s">
        <v>22</v>
      </c>
      <c r="B687" t="s">
        <v>116</v>
      </c>
      <c r="C687" t="s">
        <v>88</v>
      </c>
      <c r="D687" t="s">
        <v>66</v>
      </c>
      <c r="E687" t="s">
        <v>1</v>
      </c>
      <c r="F687" t="s">
        <v>368</v>
      </c>
      <c r="G687">
        <v>2014</v>
      </c>
      <c r="H687">
        <v>3089</v>
      </c>
    </row>
    <row r="688" spans="1:8" x14ac:dyDescent="0.15">
      <c r="A688" t="s">
        <v>22</v>
      </c>
      <c r="B688" t="s">
        <v>116</v>
      </c>
      <c r="C688" t="s">
        <v>88</v>
      </c>
      <c r="D688" t="s">
        <v>66</v>
      </c>
      <c r="E688" t="s">
        <v>1</v>
      </c>
      <c r="F688" t="s">
        <v>368</v>
      </c>
      <c r="G688">
        <v>2015</v>
      </c>
      <c r="H688">
        <v>3088</v>
      </c>
    </row>
    <row r="689" spans="1:8" x14ac:dyDescent="0.15">
      <c r="A689" t="s">
        <v>22</v>
      </c>
      <c r="B689" t="s">
        <v>116</v>
      </c>
      <c r="C689" t="s">
        <v>88</v>
      </c>
      <c r="D689" t="s">
        <v>66</v>
      </c>
      <c r="E689" t="s">
        <v>1</v>
      </c>
      <c r="F689" t="s">
        <v>368</v>
      </c>
      <c r="G689">
        <v>2016</v>
      </c>
      <c r="H689">
        <v>3110</v>
      </c>
    </row>
    <row r="690" spans="1:8" x14ac:dyDescent="0.15">
      <c r="A690" t="s">
        <v>22</v>
      </c>
      <c r="B690" t="s">
        <v>116</v>
      </c>
      <c r="C690" t="s">
        <v>88</v>
      </c>
      <c r="D690" t="s">
        <v>66</v>
      </c>
      <c r="E690" t="s">
        <v>1</v>
      </c>
      <c r="F690" t="s">
        <v>368</v>
      </c>
      <c r="G690">
        <v>2017</v>
      </c>
      <c r="H690">
        <v>3142</v>
      </c>
    </row>
    <row r="691" spans="1:8" x14ac:dyDescent="0.15">
      <c r="A691" t="s">
        <v>22</v>
      </c>
      <c r="B691" t="s">
        <v>116</v>
      </c>
      <c r="C691" t="s">
        <v>88</v>
      </c>
      <c r="D691" t="s">
        <v>66</v>
      </c>
      <c r="E691" t="s">
        <v>1</v>
      </c>
      <c r="F691" t="s">
        <v>93</v>
      </c>
      <c r="G691">
        <v>2018</v>
      </c>
      <c r="H691">
        <v>3208</v>
      </c>
    </row>
    <row r="692" spans="1:8" x14ac:dyDescent="0.15">
      <c r="A692" t="s">
        <v>22</v>
      </c>
      <c r="B692" t="s">
        <v>116</v>
      </c>
      <c r="C692" t="s">
        <v>88</v>
      </c>
      <c r="D692" t="s">
        <v>66</v>
      </c>
      <c r="E692" t="s">
        <v>1</v>
      </c>
      <c r="F692" t="s">
        <v>93</v>
      </c>
      <c r="G692">
        <v>2019</v>
      </c>
      <c r="H692">
        <v>3218</v>
      </c>
    </row>
    <row r="693" spans="1:8" x14ac:dyDescent="0.15">
      <c r="A693" t="s">
        <v>22</v>
      </c>
      <c r="B693" t="s">
        <v>116</v>
      </c>
      <c r="C693" t="s">
        <v>88</v>
      </c>
      <c r="D693" t="s">
        <v>66</v>
      </c>
      <c r="E693" t="s">
        <v>1</v>
      </c>
      <c r="F693" t="s">
        <v>93</v>
      </c>
      <c r="G693">
        <v>2020</v>
      </c>
      <c r="H693">
        <v>3280</v>
      </c>
    </row>
    <row r="694" spans="1:8" x14ac:dyDescent="0.15">
      <c r="A694" t="s">
        <v>22</v>
      </c>
      <c r="B694" t="s">
        <v>116</v>
      </c>
      <c r="C694" t="s">
        <v>88</v>
      </c>
      <c r="D694" t="s">
        <v>66</v>
      </c>
      <c r="E694" t="s">
        <v>1</v>
      </c>
      <c r="F694" t="s">
        <v>93</v>
      </c>
      <c r="G694">
        <v>2021</v>
      </c>
      <c r="H694">
        <v>3294</v>
      </c>
    </row>
    <row r="695" spans="1:8" x14ac:dyDescent="0.15">
      <c r="A695" t="s">
        <v>22</v>
      </c>
      <c r="B695" t="s">
        <v>116</v>
      </c>
      <c r="C695" t="s">
        <v>88</v>
      </c>
      <c r="D695" t="s">
        <v>66</v>
      </c>
      <c r="E695" t="s">
        <v>1</v>
      </c>
      <c r="F695" t="s">
        <v>93</v>
      </c>
      <c r="G695">
        <v>2022</v>
      </c>
      <c r="H695">
        <v>3351</v>
      </c>
    </row>
    <row r="696" spans="1:8" x14ac:dyDescent="0.15">
      <c r="A696" t="s">
        <v>22</v>
      </c>
      <c r="B696" t="s">
        <v>116</v>
      </c>
      <c r="C696" t="s">
        <v>88</v>
      </c>
      <c r="D696" t="s">
        <v>66</v>
      </c>
      <c r="E696" t="s">
        <v>1</v>
      </c>
      <c r="F696" t="s">
        <v>93</v>
      </c>
      <c r="G696">
        <v>2023</v>
      </c>
      <c r="H696">
        <v>3398</v>
      </c>
    </row>
    <row r="697" spans="1:8" x14ac:dyDescent="0.15">
      <c r="A697" t="s">
        <v>22</v>
      </c>
      <c r="B697" t="s">
        <v>116</v>
      </c>
      <c r="C697" t="s">
        <v>88</v>
      </c>
      <c r="D697" t="s">
        <v>66</v>
      </c>
      <c r="E697" t="s">
        <v>1</v>
      </c>
      <c r="F697" t="s">
        <v>93</v>
      </c>
      <c r="G697">
        <v>2024</v>
      </c>
      <c r="H697">
        <v>3465</v>
      </c>
    </row>
    <row r="698" spans="1:8" x14ac:dyDescent="0.15">
      <c r="A698" t="s">
        <v>22</v>
      </c>
      <c r="B698" t="s">
        <v>116</v>
      </c>
      <c r="C698" t="s">
        <v>88</v>
      </c>
      <c r="D698" t="s">
        <v>66</v>
      </c>
      <c r="E698" t="s">
        <v>1</v>
      </c>
      <c r="F698" t="s">
        <v>93</v>
      </c>
      <c r="G698">
        <v>2025</v>
      </c>
      <c r="H698">
        <v>3555</v>
      </c>
    </row>
    <row r="699" spans="1:8" x14ac:dyDescent="0.15">
      <c r="A699" t="s">
        <v>22</v>
      </c>
      <c r="B699" t="s">
        <v>116</v>
      </c>
      <c r="C699" t="s">
        <v>88</v>
      </c>
      <c r="D699" t="s">
        <v>66</v>
      </c>
      <c r="E699" t="s">
        <v>1</v>
      </c>
      <c r="F699" t="s">
        <v>93</v>
      </c>
      <c r="G699">
        <v>2026</v>
      </c>
      <c r="H699">
        <v>3606</v>
      </c>
    </row>
    <row r="700" spans="1:8" x14ac:dyDescent="0.15">
      <c r="A700" t="s">
        <v>22</v>
      </c>
      <c r="B700" t="s">
        <v>116</v>
      </c>
      <c r="C700" t="s">
        <v>88</v>
      </c>
      <c r="D700" t="s">
        <v>66</v>
      </c>
      <c r="E700" t="s">
        <v>1</v>
      </c>
      <c r="F700" t="s">
        <v>93</v>
      </c>
      <c r="G700">
        <v>2027</v>
      </c>
      <c r="H700">
        <v>3719</v>
      </c>
    </row>
    <row r="701" spans="1:8" x14ac:dyDescent="0.15">
      <c r="A701" t="s">
        <v>22</v>
      </c>
      <c r="B701" t="s">
        <v>116</v>
      </c>
      <c r="C701" t="s">
        <v>88</v>
      </c>
      <c r="D701" t="s">
        <v>66</v>
      </c>
      <c r="E701" t="s">
        <v>1</v>
      </c>
      <c r="F701" t="s">
        <v>93</v>
      </c>
      <c r="G701">
        <v>2028</v>
      </c>
      <c r="H701">
        <v>3840</v>
      </c>
    </row>
    <row r="702" spans="1:8" x14ac:dyDescent="0.15">
      <c r="A702" t="s">
        <v>22</v>
      </c>
      <c r="B702" t="s">
        <v>116</v>
      </c>
      <c r="C702" t="s">
        <v>88</v>
      </c>
      <c r="D702" t="s">
        <v>66</v>
      </c>
      <c r="E702" t="s">
        <v>1</v>
      </c>
      <c r="F702" t="s">
        <v>93</v>
      </c>
      <c r="G702">
        <v>2029</v>
      </c>
      <c r="H702">
        <v>4001</v>
      </c>
    </row>
    <row r="703" spans="1:8" x14ac:dyDescent="0.15">
      <c r="A703" t="s">
        <v>22</v>
      </c>
      <c r="B703" t="s">
        <v>116</v>
      </c>
      <c r="C703" t="s">
        <v>88</v>
      </c>
      <c r="D703" t="s">
        <v>66</v>
      </c>
      <c r="E703" t="s">
        <v>1</v>
      </c>
      <c r="F703" t="s">
        <v>93</v>
      </c>
      <c r="G703">
        <v>2030</v>
      </c>
      <c r="H703">
        <v>4178</v>
      </c>
    </row>
    <row r="704" spans="1:8" x14ac:dyDescent="0.15">
      <c r="A704" t="s">
        <v>22</v>
      </c>
      <c r="B704" t="s">
        <v>116</v>
      </c>
      <c r="C704" t="s">
        <v>88</v>
      </c>
      <c r="D704" t="s">
        <v>66</v>
      </c>
      <c r="E704" t="s">
        <v>1</v>
      </c>
      <c r="F704" t="s">
        <v>93</v>
      </c>
      <c r="G704">
        <v>2031</v>
      </c>
      <c r="H704">
        <v>4338</v>
      </c>
    </row>
    <row r="705" spans="1:8" x14ac:dyDescent="0.15">
      <c r="A705" t="s">
        <v>22</v>
      </c>
      <c r="B705" t="s">
        <v>116</v>
      </c>
      <c r="C705" t="s">
        <v>88</v>
      </c>
      <c r="D705" t="s">
        <v>66</v>
      </c>
      <c r="E705" t="s">
        <v>1</v>
      </c>
      <c r="F705" t="s">
        <v>93</v>
      </c>
      <c r="G705">
        <v>2032</v>
      </c>
      <c r="H705">
        <v>4672</v>
      </c>
    </row>
    <row r="706" spans="1:8" x14ac:dyDescent="0.15">
      <c r="A706" t="s">
        <v>22</v>
      </c>
      <c r="B706" t="s">
        <v>116</v>
      </c>
      <c r="C706" t="s">
        <v>88</v>
      </c>
      <c r="D706" t="s">
        <v>66</v>
      </c>
      <c r="E706" t="s">
        <v>1</v>
      </c>
      <c r="F706" t="s">
        <v>93</v>
      </c>
      <c r="G706">
        <v>2033</v>
      </c>
      <c r="H706">
        <v>4911</v>
      </c>
    </row>
    <row r="707" spans="1:8" x14ac:dyDescent="0.15">
      <c r="A707" t="s">
        <v>22</v>
      </c>
      <c r="B707" t="s">
        <v>116</v>
      </c>
      <c r="C707" t="s">
        <v>88</v>
      </c>
      <c r="D707" t="s">
        <v>66</v>
      </c>
      <c r="E707" t="s">
        <v>1</v>
      </c>
      <c r="F707" t="s">
        <v>93</v>
      </c>
      <c r="G707">
        <v>2034</v>
      </c>
      <c r="H707">
        <v>5107</v>
      </c>
    </row>
    <row r="708" spans="1:8" x14ac:dyDescent="0.15">
      <c r="A708" t="s">
        <v>22</v>
      </c>
      <c r="B708" t="s">
        <v>116</v>
      </c>
      <c r="C708" t="s">
        <v>88</v>
      </c>
      <c r="D708" t="s">
        <v>66</v>
      </c>
      <c r="E708" t="s">
        <v>1</v>
      </c>
      <c r="F708" t="s">
        <v>93</v>
      </c>
      <c r="G708">
        <v>2035</v>
      </c>
      <c r="H708">
        <v>5255</v>
      </c>
    </row>
    <row r="709" spans="1:8" x14ac:dyDescent="0.15">
      <c r="A709" t="s">
        <v>22</v>
      </c>
      <c r="B709" t="s">
        <v>116</v>
      </c>
      <c r="C709" t="s">
        <v>88</v>
      </c>
      <c r="D709" t="s">
        <v>66</v>
      </c>
      <c r="E709" t="s">
        <v>1</v>
      </c>
      <c r="F709" t="s">
        <v>93</v>
      </c>
      <c r="G709">
        <v>2036</v>
      </c>
      <c r="H709">
        <v>5357</v>
      </c>
    </row>
    <row r="710" spans="1:8" x14ac:dyDescent="0.15">
      <c r="A710" t="s">
        <v>22</v>
      </c>
      <c r="B710" t="s">
        <v>116</v>
      </c>
      <c r="C710" t="s">
        <v>88</v>
      </c>
      <c r="D710" t="s">
        <v>66</v>
      </c>
      <c r="E710" t="s">
        <v>1</v>
      </c>
      <c r="F710" t="s">
        <v>93</v>
      </c>
      <c r="G710">
        <v>2037</v>
      </c>
      <c r="H710">
        <v>5418</v>
      </c>
    </row>
    <row r="711" spans="1:8" x14ac:dyDescent="0.15">
      <c r="A711" t="s">
        <v>22</v>
      </c>
      <c r="B711" t="s">
        <v>116</v>
      </c>
      <c r="C711" t="s">
        <v>88</v>
      </c>
      <c r="D711" t="s">
        <v>66</v>
      </c>
      <c r="E711" t="s">
        <v>1</v>
      </c>
      <c r="F711" t="s">
        <v>93</v>
      </c>
      <c r="G711">
        <v>2038</v>
      </c>
      <c r="H711">
        <v>5507</v>
      </c>
    </row>
    <row r="712" spans="1:8" x14ac:dyDescent="0.15">
      <c r="A712" t="s">
        <v>22</v>
      </c>
      <c r="B712" t="s">
        <v>116</v>
      </c>
      <c r="C712" t="s">
        <v>88</v>
      </c>
      <c r="D712" t="s">
        <v>66</v>
      </c>
      <c r="E712" t="s">
        <v>1</v>
      </c>
      <c r="F712" t="s">
        <v>93</v>
      </c>
      <c r="G712">
        <v>2039</v>
      </c>
      <c r="H712">
        <v>5594</v>
      </c>
    </row>
    <row r="713" spans="1:8" x14ac:dyDescent="0.15">
      <c r="A713" t="s">
        <v>22</v>
      </c>
      <c r="B713" t="s">
        <v>116</v>
      </c>
      <c r="C713" t="s">
        <v>88</v>
      </c>
      <c r="D713" t="s">
        <v>66</v>
      </c>
      <c r="E713" t="s">
        <v>1</v>
      </c>
      <c r="F713" t="s">
        <v>93</v>
      </c>
      <c r="G713">
        <v>2040</v>
      </c>
      <c r="H713">
        <v>5676</v>
      </c>
    </row>
    <row r="714" spans="1:8" x14ac:dyDescent="0.15">
      <c r="A714" t="s">
        <v>22</v>
      </c>
      <c r="B714" t="s">
        <v>116</v>
      </c>
      <c r="C714" t="s">
        <v>88</v>
      </c>
      <c r="D714" t="s">
        <v>66</v>
      </c>
      <c r="E714" t="s">
        <v>1</v>
      </c>
      <c r="F714" t="s">
        <v>93</v>
      </c>
      <c r="G714">
        <v>2041</v>
      </c>
      <c r="H714">
        <v>5783</v>
      </c>
    </row>
    <row r="715" spans="1:8" x14ac:dyDescent="0.15">
      <c r="A715" t="s">
        <v>22</v>
      </c>
      <c r="B715" t="s">
        <v>116</v>
      </c>
      <c r="C715" t="s">
        <v>88</v>
      </c>
      <c r="D715" t="s">
        <v>66</v>
      </c>
      <c r="E715" t="s">
        <v>21</v>
      </c>
      <c r="F715" t="s">
        <v>368</v>
      </c>
      <c r="G715">
        <v>2011</v>
      </c>
      <c r="H715">
        <v>1441</v>
      </c>
    </row>
    <row r="716" spans="1:8" x14ac:dyDescent="0.15">
      <c r="A716" t="s">
        <v>22</v>
      </c>
      <c r="B716" t="s">
        <v>116</v>
      </c>
      <c r="C716" t="s">
        <v>88</v>
      </c>
      <c r="D716" t="s">
        <v>66</v>
      </c>
      <c r="E716" t="s">
        <v>21</v>
      </c>
      <c r="F716" t="s">
        <v>368</v>
      </c>
      <c r="G716">
        <v>2012</v>
      </c>
      <c r="H716">
        <v>1529</v>
      </c>
    </row>
    <row r="717" spans="1:8" x14ac:dyDescent="0.15">
      <c r="A717" t="s">
        <v>22</v>
      </c>
      <c r="B717" t="s">
        <v>116</v>
      </c>
      <c r="C717" t="s">
        <v>88</v>
      </c>
      <c r="D717" t="s">
        <v>66</v>
      </c>
      <c r="E717" t="s">
        <v>21</v>
      </c>
      <c r="F717" t="s">
        <v>368</v>
      </c>
      <c r="G717">
        <v>2013</v>
      </c>
      <c r="H717">
        <v>1588</v>
      </c>
    </row>
    <row r="718" spans="1:8" x14ac:dyDescent="0.15">
      <c r="A718" t="s">
        <v>22</v>
      </c>
      <c r="B718" t="s">
        <v>116</v>
      </c>
      <c r="C718" t="s">
        <v>88</v>
      </c>
      <c r="D718" t="s">
        <v>66</v>
      </c>
      <c r="E718" t="s">
        <v>21</v>
      </c>
      <c r="F718" t="s">
        <v>368</v>
      </c>
      <c r="G718">
        <v>2014</v>
      </c>
      <c r="H718">
        <v>1651</v>
      </c>
    </row>
    <row r="719" spans="1:8" x14ac:dyDescent="0.15">
      <c r="A719" t="s">
        <v>22</v>
      </c>
      <c r="B719" t="s">
        <v>116</v>
      </c>
      <c r="C719" t="s">
        <v>88</v>
      </c>
      <c r="D719" t="s">
        <v>66</v>
      </c>
      <c r="E719" t="s">
        <v>21</v>
      </c>
      <c r="F719" t="s">
        <v>368</v>
      </c>
      <c r="G719">
        <v>2015</v>
      </c>
      <c r="H719">
        <v>1672</v>
      </c>
    </row>
    <row r="720" spans="1:8" x14ac:dyDescent="0.15">
      <c r="A720" t="s">
        <v>22</v>
      </c>
      <c r="B720" t="s">
        <v>116</v>
      </c>
      <c r="C720" t="s">
        <v>88</v>
      </c>
      <c r="D720" t="s">
        <v>66</v>
      </c>
      <c r="E720" t="s">
        <v>21</v>
      </c>
      <c r="F720" t="s">
        <v>368</v>
      </c>
      <c r="G720">
        <v>2016</v>
      </c>
      <c r="H720">
        <v>1707</v>
      </c>
    </row>
    <row r="721" spans="1:8" x14ac:dyDescent="0.15">
      <c r="A721" t="s">
        <v>22</v>
      </c>
      <c r="B721" t="s">
        <v>116</v>
      </c>
      <c r="C721" t="s">
        <v>88</v>
      </c>
      <c r="D721" t="s">
        <v>66</v>
      </c>
      <c r="E721" t="s">
        <v>21</v>
      </c>
      <c r="F721" t="s">
        <v>368</v>
      </c>
      <c r="G721">
        <v>2017</v>
      </c>
      <c r="H721">
        <v>1786</v>
      </c>
    </row>
    <row r="722" spans="1:8" x14ac:dyDescent="0.15">
      <c r="A722" t="s">
        <v>22</v>
      </c>
      <c r="B722" t="s">
        <v>116</v>
      </c>
      <c r="C722" t="s">
        <v>88</v>
      </c>
      <c r="D722" t="s">
        <v>66</v>
      </c>
      <c r="E722" t="s">
        <v>21</v>
      </c>
      <c r="F722" t="s">
        <v>93</v>
      </c>
      <c r="G722">
        <v>2018</v>
      </c>
      <c r="H722">
        <v>1837</v>
      </c>
    </row>
    <row r="723" spans="1:8" x14ac:dyDescent="0.15">
      <c r="A723" t="s">
        <v>22</v>
      </c>
      <c r="B723" t="s">
        <v>116</v>
      </c>
      <c r="C723" t="s">
        <v>88</v>
      </c>
      <c r="D723" t="s">
        <v>66</v>
      </c>
      <c r="E723" t="s">
        <v>21</v>
      </c>
      <c r="F723" t="s">
        <v>93</v>
      </c>
      <c r="G723">
        <v>2019</v>
      </c>
      <c r="H723">
        <v>1915</v>
      </c>
    </row>
    <row r="724" spans="1:8" x14ac:dyDescent="0.15">
      <c r="A724" t="s">
        <v>22</v>
      </c>
      <c r="B724" t="s">
        <v>116</v>
      </c>
      <c r="C724" t="s">
        <v>88</v>
      </c>
      <c r="D724" t="s">
        <v>66</v>
      </c>
      <c r="E724" t="s">
        <v>21</v>
      </c>
      <c r="F724" t="s">
        <v>93</v>
      </c>
      <c r="G724">
        <v>2020</v>
      </c>
      <c r="H724">
        <v>1971</v>
      </c>
    </row>
    <row r="725" spans="1:8" x14ac:dyDescent="0.15">
      <c r="A725" t="s">
        <v>22</v>
      </c>
      <c r="B725" t="s">
        <v>116</v>
      </c>
      <c r="C725" t="s">
        <v>88</v>
      </c>
      <c r="D725" t="s">
        <v>66</v>
      </c>
      <c r="E725" t="s">
        <v>21</v>
      </c>
      <c r="F725" t="s">
        <v>93</v>
      </c>
      <c r="G725">
        <v>2021</v>
      </c>
      <c r="H725">
        <v>2050</v>
      </c>
    </row>
    <row r="726" spans="1:8" x14ac:dyDescent="0.15">
      <c r="A726" t="s">
        <v>22</v>
      </c>
      <c r="B726" t="s">
        <v>116</v>
      </c>
      <c r="C726" t="s">
        <v>88</v>
      </c>
      <c r="D726" t="s">
        <v>66</v>
      </c>
      <c r="E726" t="s">
        <v>21</v>
      </c>
      <c r="F726" t="s">
        <v>93</v>
      </c>
      <c r="G726">
        <v>2022</v>
      </c>
      <c r="H726">
        <v>2117</v>
      </c>
    </row>
    <row r="727" spans="1:8" x14ac:dyDescent="0.15">
      <c r="A727" t="s">
        <v>22</v>
      </c>
      <c r="B727" t="s">
        <v>116</v>
      </c>
      <c r="C727" t="s">
        <v>88</v>
      </c>
      <c r="D727" t="s">
        <v>66</v>
      </c>
      <c r="E727" t="s">
        <v>21</v>
      </c>
      <c r="F727" t="s">
        <v>93</v>
      </c>
      <c r="G727">
        <v>2023</v>
      </c>
      <c r="H727">
        <v>2216</v>
      </c>
    </row>
    <row r="728" spans="1:8" x14ac:dyDescent="0.15">
      <c r="A728" t="s">
        <v>22</v>
      </c>
      <c r="B728" t="s">
        <v>116</v>
      </c>
      <c r="C728" t="s">
        <v>88</v>
      </c>
      <c r="D728" t="s">
        <v>66</v>
      </c>
      <c r="E728" t="s">
        <v>21</v>
      </c>
      <c r="F728" t="s">
        <v>93</v>
      </c>
      <c r="G728">
        <v>2024</v>
      </c>
      <c r="H728">
        <v>2275</v>
      </c>
    </row>
    <row r="729" spans="1:8" x14ac:dyDescent="0.15">
      <c r="A729" t="s">
        <v>22</v>
      </c>
      <c r="B729" t="s">
        <v>116</v>
      </c>
      <c r="C729" t="s">
        <v>88</v>
      </c>
      <c r="D729" t="s">
        <v>66</v>
      </c>
      <c r="E729" t="s">
        <v>21</v>
      </c>
      <c r="F729" t="s">
        <v>93</v>
      </c>
      <c r="G729">
        <v>2025</v>
      </c>
      <c r="H729">
        <v>2354</v>
      </c>
    </row>
    <row r="730" spans="1:8" x14ac:dyDescent="0.15">
      <c r="A730" t="s">
        <v>22</v>
      </c>
      <c r="B730" t="s">
        <v>116</v>
      </c>
      <c r="C730" t="s">
        <v>88</v>
      </c>
      <c r="D730" t="s">
        <v>66</v>
      </c>
      <c r="E730" t="s">
        <v>21</v>
      </c>
      <c r="F730" t="s">
        <v>93</v>
      </c>
      <c r="G730">
        <v>2026</v>
      </c>
      <c r="H730">
        <v>2403</v>
      </c>
    </row>
    <row r="731" spans="1:8" x14ac:dyDescent="0.15">
      <c r="A731" t="s">
        <v>22</v>
      </c>
      <c r="B731" t="s">
        <v>116</v>
      </c>
      <c r="C731" t="s">
        <v>88</v>
      </c>
      <c r="D731" t="s">
        <v>66</v>
      </c>
      <c r="E731" t="s">
        <v>21</v>
      </c>
      <c r="F731" t="s">
        <v>93</v>
      </c>
      <c r="G731">
        <v>2027</v>
      </c>
      <c r="H731">
        <v>2501</v>
      </c>
    </row>
    <row r="732" spans="1:8" x14ac:dyDescent="0.15">
      <c r="A732" t="s">
        <v>22</v>
      </c>
      <c r="B732" t="s">
        <v>116</v>
      </c>
      <c r="C732" t="s">
        <v>88</v>
      </c>
      <c r="D732" t="s">
        <v>66</v>
      </c>
      <c r="E732" t="s">
        <v>21</v>
      </c>
      <c r="F732" t="s">
        <v>93</v>
      </c>
      <c r="G732">
        <v>2028</v>
      </c>
      <c r="H732">
        <v>2621</v>
      </c>
    </row>
    <row r="733" spans="1:8" x14ac:dyDescent="0.15">
      <c r="A733" t="s">
        <v>22</v>
      </c>
      <c r="B733" t="s">
        <v>116</v>
      </c>
      <c r="C733" t="s">
        <v>88</v>
      </c>
      <c r="D733" t="s">
        <v>66</v>
      </c>
      <c r="E733" t="s">
        <v>21</v>
      </c>
      <c r="F733" t="s">
        <v>93</v>
      </c>
      <c r="G733">
        <v>2029</v>
      </c>
      <c r="H733">
        <v>2785</v>
      </c>
    </row>
    <row r="734" spans="1:8" x14ac:dyDescent="0.15">
      <c r="A734" t="s">
        <v>22</v>
      </c>
      <c r="B734" t="s">
        <v>116</v>
      </c>
      <c r="C734" t="s">
        <v>88</v>
      </c>
      <c r="D734" t="s">
        <v>66</v>
      </c>
      <c r="E734" t="s">
        <v>21</v>
      </c>
      <c r="F734" t="s">
        <v>93</v>
      </c>
      <c r="G734">
        <v>2030</v>
      </c>
      <c r="H734">
        <v>2916</v>
      </c>
    </row>
    <row r="735" spans="1:8" x14ac:dyDescent="0.15">
      <c r="A735" t="s">
        <v>22</v>
      </c>
      <c r="B735" t="s">
        <v>116</v>
      </c>
      <c r="C735" t="s">
        <v>88</v>
      </c>
      <c r="D735" t="s">
        <v>66</v>
      </c>
      <c r="E735" t="s">
        <v>21</v>
      </c>
      <c r="F735" t="s">
        <v>93</v>
      </c>
      <c r="G735">
        <v>2031</v>
      </c>
      <c r="H735">
        <v>3057</v>
      </c>
    </row>
    <row r="736" spans="1:8" x14ac:dyDescent="0.15">
      <c r="A736" t="s">
        <v>22</v>
      </c>
      <c r="B736" t="s">
        <v>116</v>
      </c>
      <c r="C736" t="s">
        <v>88</v>
      </c>
      <c r="D736" t="s">
        <v>66</v>
      </c>
      <c r="E736" t="s">
        <v>21</v>
      </c>
      <c r="F736" t="s">
        <v>93</v>
      </c>
      <c r="G736">
        <v>2032</v>
      </c>
      <c r="H736">
        <v>3321</v>
      </c>
    </row>
    <row r="737" spans="1:8" x14ac:dyDescent="0.15">
      <c r="A737" t="s">
        <v>22</v>
      </c>
      <c r="B737" t="s">
        <v>116</v>
      </c>
      <c r="C737" t="s">
        <v>88</v>
      </c>
      <c r="D737" t="s">
        <v>66</v>
      </c>
      <c r="E737" t="s">
        <v>21</v>
      </c>
      <c r="F737" t="s">
        <v>93</v>
      </c>
      <c r="G737">
        <v>2033</v>
      </c>
      <c r="H737">
        <v>3496</v>
      </c>
    </row>
    <row r="738" spans="1:8" x14ac:dyDescent="0.15">
      <c r="A738" t="s">
        <v>22</v>
      </c>
      <c r="B738" t="s">
        <v>116</v>
      </c>
      <c r="C738" t="s">
        <v>88</v>
      </c>
      <c r="D738" t="s">
        <v>66</v>
      </c>
      <c r="E738" t="s">
        <v>21</v>
      </c>
      <c r="F738" t="s">
        <v>93</v>
      </c>
      <c r="G738">
        <v>2034</v>
      </c>
      <c r="H738">
        <v>3630</v>
      </c>
    </row>
    <row r="739" spans="1:8" x14ac:dyDescent="0.15">
      <c r="A739" t="s">
        <v>22</v>
      </c>
      <c r="B739" t="s">
        <v>116</v>
      </c>
      <c r="C739" t="s">
        <v>88</v>
      </c>
      <c r="D739" t="s">
        <v>66</v>
      </c>
      <c r="E739" t="s">
        <v>21</v>
      </c>
      <c r="F739" t="s">
        <v>93</v>
      </c>
      <c r="G739">
        <v>2035</v>
      </c>
      <c r="H739">
        <v>3700</v>
      </c>
    </row>
    <row r="740" spans="1:8" x14ac:dyDescent="0.15">
      <c r="A740" t="s">
        <v>22</v>
      </c>
      <c r="B740" t="s">
        <v>116</v>
      </c>
      <c r="C740" t="s">
        <v>88</v>
      </c>
      <c r="D740" t="s">
        <v>66</v>
      </c>
      <c r="E740" t="s">
        <v>21</v>
      </c>
      <c r="F740" t="s">
        <v>93</v>
      </c>
      <c r="G740">
        <v>2036</v>
      </c>
      <c r="H740">
        <v>3775</v>
      </c>
    </row>
    <row r="741" spans="1:8" x14ac:dyDescent="0.15">
      <c r="A741" t="s">
        <v>22</v>
      </c>
      <c r="B741" t="s">
        <v>116</v>
      </c>
      <c r="C741" t="s">
        <v>88</v>
      </c>
      <c r="D741" t="s">
        <v>66</v>
      </c>
      <c r="E741" t="s">
        <v>21</v>
      </c>
      <c r="F741" t="s">
        <v>93</v>
      </c>
      <c r="G741">
        <v>2037</v>
      </c>
      <c r="H741">
        <v>3835</v>
      </c>
    </row>
    <row r="742" spans="1:8" x14ac:dyDescent="0.15">
      <c r="A742" t="s">
        <v>22</v>
      </c>
      <c r="B742" t="s">
        <v>116</v>
      </c>
      <c r="C742" t="s">
        <v>88</v>
      </c>
      <c r="D742" t="s">
        <v>66</v>
      </c>
      <c r="E742" t="s">
        <v>21</v>
      </c>
      <c r="F742" t="s">
        <v>93</v>
      </c>
      <c r="G742">
        <v>2038</v>
      </c>
      <c r="H742">
        <v>3917</v>
      </c>
    </row>
    <row r="743" spans="1:8" x14ac:dyDescent="0.15">
      <c r="A743" t="s">
        <v>22</v>
      </c>
      <c r="B743" t="s">
        <v>116</v>
      </c>
      <c r="C743" t="s">
        <v>88</v>
      </c>
      <c r="D743" t="s">
        <v>66</v>
      </c>
      <c r="E743" t="s">
        <v>21</v>
      </c>
      <c r="F743" t="s">
        <v>93</v>
      </c>
      <c r="G743">
        <v>2039</v>
      </c>
      <c r="H743">
        <v>3993</v>
      </c>
    </row>
    <row r="744" spans="1:8" x14ac:dyDescent="0.15">
      <c r="A744" t="s">
        <v>22</v>
      </c>
      <c r="B744" t="s">
        <v>116</v>
      </c>
      <c r="C744" t="s">
        <v>88</v>
      </c>
      <c r="D744" t="s">
        <v>66</v>
      </c>
      <c r="E744" t="s">
        <v>21</v>
      </c>
      <c r="F744" t="s">
        <v>93</v>
      </c>
      <c r="G744">
        <v>2040</v>
      </c>
      <c r="H744">
        <v>4071</v>
      </c>
    </row>
    <row r="745" spans="1:8" x14ac:dyDescent="0.15">
      <c r="A745" t="s">
        <v>22</v>
      </c>
      <c r="B745" t="s">
        <v>116</v>
      </c>
      <c r="C745" t="s">
        <v>88</v>
      </c>
      <c r="D745" t="s">
        <v>66</v>
      </c>
      <c r="E745" t="s">
        <v>21</v>
      </c>
      <c r="F745" t="s">
        <v>93</v>
      </c>
      <c r="G745">
        <v>2041</v>
      </c>
      <c r="H745">
        <v>4152</v>
      </c>
    </row>
    <row r="746" spans="1:8" x14ac:dyDescent="0.15">
      <c r="A746" t="s">
        <v>117</v>
      </c>
      <c r="B746" t="s">
        <v>118</v>
      </c>
      <c r="C746" t="s">
        <v>88</v>
      </c>
      <c r="D746" t="s">
        <v>64</v>
      </c>
      <c r="E746" t="s">
        <v>1</v>
      </c>
      <c r="F746" t="s">
        <v>368</v>
      </c>
      <c r="G746">
        <v>2011</v>
      </c>
      <c r="H746">
        <v>3328</v>
      </c>
    </row>
    <row r="747" spans="1:8" x14ac:dyDescent="0.15">
      <c r="A747" t="s">
        <v>117</v>
      </c>
      <c r="B747" t="s">
        <v>118</v>
      </c>
      <c r="C747" t="s">
        <v>88</v>
      </c>
      <c r="D747" t="s">
        <v>64</v>
      </c>
      <c r="E747" t="s">
        <v>1</v>
      </c>
      <c r="F747" t="s">
        <v>368</v>
      </c>
      <c r="G747">
        <v>2012</v>
      </c>
      <c r="H747">
        <v>3539</v>
      </c>
    </row>
    <row r="748" spans="1:8" x14ac:dyDescent="0.15">
      <c r="A748" t="s">
        <v>117</v>
      </c>
      <c r="B748" t="s">
        <v>118</v>
      </c>
      <c r="C748" t="s">
        <v>88</v>
      </c>
      <c r="D748" t="s">
        <v>64</v>
      </c>
      <c r="E748" t="s">
        <v>1</v>
      </c>
      <c r="F748" t="s">
        <v>368</v>
      </c>
      <c r="G748">
        <v>2013</v>
      </c>
      <c r="H748">
        <v>3676</v>
      </c>
    </row>
    <row r="749" spans="1:8" x14ac:dyDescent="0.15">
      <c r="A749" t="s">
        <v>117</v>
      </c>
      <c r="B749" t="s">
        <v>118</v>
      </c>
      <c r="C749" t="s">
        <v>88</v>
      </c>
      <c r="D749" t="s">
        <v>64</v>
      </c>
      <c r="E749" t="s">
        <v>1</v>
      </c>
      <c r="F749" t="s">
        <v>368</v>
      </c>
      <c r="G749">
        <v>2014</v>
      </c>
      <c r="H749">
        <v>3804</v>
      </c>
    </row>
    <row r="750" spans="1:8" x14ac:dyDescent="0.15">
      <c r="A750" t="s">
        <v>117</v>
      </c>
      <c r="B750" t="s">
        <v>118</v>
      </c>
      <c r="C750" t="s">
        <v>88</v>
      </c>
      <c r="D750" t="s">
        <v>64</v>
      </c>
      <c r="E750" t="s">
        <v>1</v>
      </c>
      <c r="F750" t="s">
        <v>368</v>
      </c>
      <c r="G750">
        <v>2015</v>
      </c>
      <c r="H750">
        <v>3946</v>
      </c>
    </row>
    <row r="751" spans="1:8" x14ac:dyDescent="0.15">
      <c r="A751" t="s">
        <v>117</v>
      </c>
      <c r="B751" t="s">
        <v>118</v>
      </c>
      <c r="C751" t="s">
        <v>88</v>
      </c>
      <c r="D751" t="s">
        <v>64</v>
      </c>
      <c r="E751" t="s">
        <v>1</v>
      </c>
      <c r="F751" t="s">
        <v>368</v>
      </c>
      <c r="G751">
        <v>2016</v>
      </c>
      <c r="H751">
        <v>4060</v>
      </c>
    </row>
    <row r="752" spans="1:8" x14ac:dyDescent="0.15">
      <c r="A752" t="s">
        <v>117</v>
      </c>
      <c r="B752" t="s">
        <v>118</v>
      </c>
      <c r="C752" t="s">
        <v>88</v>
      </c>
      <c r="D752" t="s">
        <v>64</v>
      </c>
      <c r="E752" t="s">
        <v>1</v>
      </c>
      <c r="F752" t="s">
        <v>368</v>
      </c>
      <c r="G752">
        <v>2017</v>
      </c>
      <c r="H752">
        <v>4200</v>
      </c>
    </row>
    <row r="753" spans="1:8" x14ac:dyDescent="0.15">
      <c r="A753" t="s">
        <v>117</v>
      </c>
      <c r="B753" t="s">
        <v>118</v>
      </c>
      <c r="C753" t="s">
        <v>88</v>
      </c>
      <c r="D753" t="s">
        <v>64</v>
      </c>
      <c r="E753" t="s">
        <v>1</v>
      </c>
      <c r="F753" t="s">
        <v>93</v>
      </c>
      <c r="G753">
        <v>2018</v>
      </c>
      <c r="H753">
        <v>4273</v>
      </c>
    </row>
    <row r="754" spans="1:8" x14ac:dyDescent="0.15">
      <c r="A754" t="s">
        <v>117</v>
      </c>
      <c r="B754" t="s">
        <v>118</v>
      </c>
      <c r="C754" t="s">
        <v>88</v>
      </c>
      <c r="D754" t="s">
        <v>64</v>
      </c>
      <c r="E754" t="s">
        <v>1</v>
      </c>
      <c r="F754" t="s">
        <v>93</v>
      </c>
      <c r="G754">
        <v>2019</v>
      </c>
      <c r="H754">
        <v>4439</v>
      </c>
    </row>
    <row r="755" spans="1:8" x14ac:dyDescent="0.15">
      <c r="A755" t="s">
        <v>117</v>
      </c>
      <c r="B755" t="s">
        <v>118</v>
      </c>
      <c r="C755" t="s">
        <v>88</v>
      </c>
      <c r="D755" t="s">
        <v>64</v>
      </c>
      <c r="E755" t="s">
        <v>1</v>
      </c>
      <c r="F755" t="s">
        <v>93</v>
      </c>
      <c r="G755">
        <v>2020</v>
      </c>
      <c r="H755">
        <v>4505</v>
      </c>
    </row>
    <row r="756" spans="1:8" x14ac:dyDescent="0.15">
      <c r="A756" t="s">
        <v>117</v>
      </c>
      <c r="B756" t="s">
        <v>118</v>
      </c>
      <c r="C756" t="s">
        <v>88</v>
      </c>
      <c r="D756" t="s">
        <v>64</v>
      </c>
      <c r="E756" t="s">
        <v>1</v>
      </c>
      <c r="F756" t="s">
        <v>93</v>
      </c>
      <c r="G756">
        <v>2021</v>
      </c>
      <c r="H756">
        <v>4624</v>
      </c>
    </row>
    <row r="757" spans="1:8" x14ac:dyDescent="0.15">
      <c r="A757" t="s">
        <v>117</v>
      </c>
      <c r="B757" t="s">
        <v>118</v>
      </c>
      <c r="C757" t="s">
        <v>88</v>
      </c>
      <c r="D757" t="s">
        <v>64</v>
      </c>
      <c r="E757" t="s">
        <v>1</v>
      </c>
      <c r="F757" t="s">
        <v>93</v>
      </c>
      <c r="G757">
        <v>2022</v>
      </c>
      <c r="H757">
        <v>4604</v>
      </c>
    </row>
    <row r="758" spans="1:8" x14ac:dyDescent="0.15">
      <c r="A758" t="s">
        <v>117</v>
      </c>
      <c r="B758" t="s">
        <v>118</v>
      </c>
      <c r="C758" t="s">
        <v>88</v>
      </c>
      <c r="D758" t="s">
        <v>64</v>
      </c>
      <c r="E758" t="s">
        <v>1</v>
      </c>
      <c r="F758" t="s">
        <v>93</v>
      </c>
      <c r="G758">
        <v>2023</v>
      </c>
      <c r="H758">
        <v>4680</v>
      </c>
    </row>
    <row r="759" spans="1:8" x14ac:dyDescent="0.15">
      <c r="A759" t="s">
        <v>117</v>
      </c>
      <c r="B759" t="s">
        <v>118</v>
      </c>
      <c r="C759" t="s">
        <v>88</v>
      </c>
      <c r="D759" t="s">
        <v>64</v>
      </c>
      <c r="E759" t="s">
        <v>1</v>
      </c>
      <c r="F759" t="s">
        <v>93</v>
      </c>
      <c r="G759">
        <v>2024</v>
      </c>
      <c r="H759">
        <v>4771</v>
      </c>
    </row>
    <row r="760" spans="1:8" x14ac:dyDescent="0.15">
      <c r="A760" t="s">
        <v>117</v>
      </c>
      <c r="B760" t="s">
        <v>118</v>
      </c>
      <c r="C760" t="s">
        <v>88</v>
      </c>
      <c r="D760" t="s">
        <v>64</v>
      </c>
      <c r="E760" t="s">
        <v>1</v>
      </c>
      <c r="F760" t="s">
        <v>93</v>
      </c>
      <c r="G760">
        <v>2025</v>
      </c>
      <c r="H760">
        <v>4862</v>
      </c>
    </row>
    <row r="761" spans="1:8" x14ac:dyDescent="0.15">
      <c r="A761" t="s">
        <v>117</v>
      </c>
      <c r="B761" t="s">
        <v>118</v>
      </c>
      <c r="C761" t="s">
        <v>88</v>
      </c>
      <c r="D761" t="s">
        <v>64</v>
      </c>
      <c r="E761" t="s">
        <v>1</v>
      </c>
      <c r="F761" t="s">
        <v>93</v>
      </c>
      <c r="G761">
        <v>2026</v>
      </c>
      <c r="H761">
        <v>5000</v>
      </c>
    </row>
    <row r="762" spans="1:8" x14ac:dyDescent="0.15">
      <c r="A762" t="s">
        <v>117</v>
      </c>
      <c r="B762" t="s">
        <v>118</v>
      </c>
      <c r="C762" t="s">
        <v>88</v>
      </c>
      <c r="D762" t="s">
        <v>64</v>
      </c>
      <c r="E762" t="s">
        <v>1</v>
      </c>
      <c r="F762" t="s">
        <v>93</v>
      </c>
      <c r="G762">
        <v>2027</v>
      </c>
      <c r="H762">
        <v>5120</v>
      </c>
    </row>
    <row r="763" spans="1:8" x14ac:dyDescent="0.15">
      <c r="A763" t="s">
        <v>117</v>
      </c>
      <c r="B763" t="s">
        <v>118</v>
      </c>
      <c r="C763" t="s">
        <v>88</v>
      </c>
      <c r="D763" t="s">
        <v>64</v>
      </c>
      <c r="E763" t="s">
        <v>1</v>
      </c>
      <c r="F763" t="s">
        <v>93</v>
      </c>
      <c r="G763">
        <v>2028</v>
      </c>
      <c r="H763">
        <v>5243</v>
      </c>
    </row>
    <row r="764" spans="1:8" x14ac:dyDescent="0.15">
      <c r="A764" t="s">
        <v>117</v>
      </c>
      <c r="B764" t="s">
        <v>118</v>
      </c>
      <c r="C764" t="s">
        <v>88</v>
      </c>
      <c r="D764" t="s">
        <v>64</v>
      </c>
      <c r="E764" t="s">
        <v>1</v>
      </c>
      <c r="F764" t="s">
        <v>93</v>
      </c>
      <c r="G764">
        <v>2029</v>
      </c>
      <c r="H764">
        <v>5365</v>
      </c>
    </row>
    <row r="765" spans="1:8" x14ac:dyDescent="0.15">
      <c r="A765" t="s">
        <v>117</v>
      </c>
      <c r="B765" t="s">
        <v>118</v>
      </c>
      <c r="C765" t="s">
        <v>88</v>
      </c>
      <c r="D765" t="s">
        <v>64</v>
      </c>
      <c r="E765" t="s">
        <v>1</v>
      </c>
      <c r="F765" t="s">
        <v>93</v>
      </c>
      <c r="G765">
        <v>2030</v>
      </c>
      <c r="H765">
        <v>5514</v>
      </c>
    </row>
    <row r="766" spans="1:8" x14ac:dyDescent="0.15">
      <c r="A766" t="s">
        <v>117</v>
      </c>
      <c r="B766" t="s">
        <v>118</v>
      </c>
      <c r="C766" t="s">
        <v>88</v>
      </c>
      <c r="D766" t="s">
        <v>64</v>
      </c>
      <c r="E766" t="s">
        <v>1</v>
      </c>
      <c r="F766" t="s">
        <v>93</v>
      </c>
      <c r="G766">
        <v>2031</v>
      </c>
      <c r="H766">
        <v>5594</v>
      </c>
    </row>
    <row r="767" spans="1:8" x14ac:dyDescent="0.15">
      <c r="A767" t="s">
        <v>117</v>
      </c>
      <c r="B767" t="s">
        <v>118</v>
      </c>
      <c r="C767" t="s">
        <v>88</v>
      </c>
      <c r="D767" t="s">
        <v>64</v>
      </c>
      <c r="E767" t="s">
        <v>1</v>
      </c>
      <c r="F767" t="s">
        <v>93</v>
      </c>
      <c r="G767">
        <v>2032</v>
      </c>
      <c r="H767">
        <v>5689</v>
      </c>
    </row>
    <row r="768" spans="1:8" x14ac:dyDescent="0.15">
      <c r="A768" t="s">
        <v>117</v>
      </c>
      <c r="B768" t="s">
        <v>118</v>
      </c>
      <c r="C768" t="s">
        <v>88</v>
      </c>
      <c r="D768" t="s">
        <v>64</v>
      </c>
      <c r="E768" t="s">
        <v>1</v>
      </c>
      <c r="F768" t="s">
        <v>93</v>
      </c>
      <c r="G768">
        <v>2033</v>
      </c>
      <c r="H768">
        <v>5762</v>
      </c>
    </row>
    <row r="769" spans="1:8" x14ac:dyDescent="0.15">
      <c r="A769" t="s">
        <v>117</v>
      </c>
      <c r="B769" t="s">
        <v>118</v>
      </c>
      <c r="C769" t="s">
        <v>88</v>
      </c>
      <c r="D769" t="s">
        <v>64</v>
      </c>
      <c r="E769" t="s">
        <v>1</v>
      </c>
      <c r="F769" t="s">
        <v>93</v>
      </c>
      <c r="G769">
        <v>2034</v>
      </c>
      <c r="H769">
        <v>5801</v>
      </c>
    </row>
    <row r="770" spans="1:8" x14ac:dyDescent="0.15">
      <c r="A770" t="s">
        <v>117</v>
      </c>
      <c r="B770" t="s">
        <v>118</v>
      </c>
      <c r="C770" t="s">
        <v>88</v>
      </c>
      <c r="D770" t="s">
        <v>64</v>
      </c>
      <c r="E770" t="s">
        <v>1</v>
      </c>
      <c r="F770" t="s">
        <v>93</v>
      </c>
      <c r="G770">
        <v>2035</v>
      </c>
      <c r="H770">
        <v>5839</v>
      </c>
    </row>
    <row r="771" spans="1:8" x14ac:dyDescent="0.15">
      <c r="A771" t="s">
        <v>117</v>
      </c>
      <c r="B771" t="s">
        <v>118</v>
      </c>
      <c r="C771" t="s">
        <v>88</v>
      </c>
      <c r="D771" t="s">
        <v>64</v>
      </c>
      <c r="E771" t="s">
        <v>1</v>
      </c>
      <c r="F771" t="s">
        <v>93</v>
      </c>
      <c r="G771">
        <v>2036</v>
      </c>
      <c r="H771">
        <v>5915</v>
      </c>
    </row>
    <row r="772" spans="1:8" x14ac:dyDescent="0.15">
      <c r="A772" t="s">
        <v>117</v>
      </c>
      <c r="B772" t="s">
        <v>118</v>
      </c>
      <c r="C772" t="s">
        <v>88</v>
      </c>
      <c r="D772" t="s">
        <v>64</v>
      </c>
      <c r="E772" t="s">
        <v>1</v>
      </c>
      <c r="F772" t="s">
        <v>93</v>
      </c>
      <c r="G772">
        <v>2037</v>
      </c>
      <c r="H772">
        <v>5934</v>
      </c>
    </row>
    <row r="773" spans="1:8" x14ac:dyDescent="0.15">
      <c r="A773" t="s">
        <v>117</v>
      </c>
      <c r="B773" t="s">
        <v>118</v>
      </c>
      <c r="C773" t="s">
        <v>88</v>
      </c>
      <c r="D773" t="s">
        <v>64</v>
      </c>
      <c r="E773" t="s">
        <v>1</v>
      </c>
      <c r="F773" t="s">
        <v>93</v>
      </c>
      <c r="G773">
        <v>2038</v>
      </c>
      <c r="H773">
        <v>5957</v>
      </c>
    </row>
    <row r="774" spans="1:8" x14ac:dyDescent="0.15">
      <c r="A774" t="s">
        <v>117</v>
      </c>
      <c r="B774" t="s">
        <v>118</v>
      </c>
      <c r="C774" t="s">
        <v>88</v>
      </c>
      <c r="D774" t="s">
        <v>64</v>
      </c>
      <c r="E774" t="s">
        <v>1</v>
      </c>
      <c r="F774" t="s">
        <v>93</v>
      </c>
      <c r="G774">
        <v>2039</v>
      </c>
      <c r="H774">
        <v>5893</v>
      </c>
    </row>
    <row r="775" spans="1:8" x14ac:dyDescent="0.15">
      <c r="A775" t="s">
        <v>117</v>
      </c>
      <c r="B775" t="s">
        <v>118</v>
      </c>
      <c r="C775" t="s">
        <v>88</v>
      </c>
      <c r="D775" t="s">
        <v>64</v>
      </c>
      <c r="E775" t="s">
        <v>1</v>
      </c>
      <c r="F775" t="s">
        <v>93</v>
      </c>
      <c r="G775">
        <v>2040</v>
      </c>
      <c r="H775">
        <v>5904</v>
      </c>
    </row>
    <row r="776" spans="1:8" x14ac:dyDescent="0.15">
      <c r="A776" t="s">
        <v>117</v>
      </c>
      <c r="B776" t="s">
        <v>118</v>
      </c>
      <c r="C776" t="s">
        <v>88</v>
      </c>
      <c r="D776" t="s">
        <v>64</v>
      </c>
      <c r="E776" t="s">
        <v>1</v>
      </c>
      <c r="F776" t="s">
        <v>93</v>
      </c>
      <c r="G776">
        <v>2041</v>
      </c>
      <c r="H776">
        <v>5898</v>
      </c>
    </row>
    <row r="777" spans="1:8" x14ac:dyDescent="0.15">
      <c r="A777" t="s">
        <v>117</v>
      </c>
      <c r="B777" t="s">
        <v>118</v>
      </c>
      <c r="C777" t="s">
        <v>88</v>
      </c>
      <c r="D777" t="s">
        <v>64</v>
      </c>
      <c r="E777" t="s">
        <v>21</v>
      </c>
      <c r="F777" t="s">
        <v>368</v>
      </c>
      <c r="G777">
        <v>2011</v>
      </c>
      <c r="H777">
        <v>3043</v>
      </c>
    </row>
    <row r="778" spans="1:8" x14ac:dyDescent="0.15">
      <c r="A778" t="s">
        <v>117</v>
      </c>
      <c r="B778" t="s">
        <v>118</v>
      </c>
      <c r="C778" t="s">
        <v>88</v>
      </c>
      <c r="D778" t="s">
        <v>64</v>
      </c>
      <c r="E778" t="s">
        <v>21</v>
      </c>
      <c r="F778" t="s">
        <v>368</v>
      </c>
      <c r="G778">
        <v>2012</v>
      </c>
      <c r="H778">
        <v>3270</v>
      </c>
    </row>
    <row r="779" spans="1:8" x14ac:dyDescent="0.15">
      <c r="A779" t="s">
        <v>117</v>
      </c>
      <c r="B779" t="s">
        <v>118</v>
      </c>
      <c r="C779" t="s">
        <v>88</v>
      </c>
      <c r="D779" t="s">
        <v>64</v>
      </c>
      <c r="E779" t="s">
        <v>21</v>
      </c>
      <c r="F779" t="s">
        <v>368</v>
      </c>
      <c r="G779">
        <v>2013</v>
      </c>
      <c r="H779">
        <v>3392</v>
      </c>
    </row>
    <row r="780" spans="1:8" x14ac:dyDescent="0.15">
      <c r="A780" t="s">
        <v>117</v>
      </c>
      <c r="B780" t="s">
        <v>118</v>
      </c>
      <c r="C780" t="s">
        <v>88</v>
      </c>
      <c r="D780" t="s">
        <v>64</v>
      </c>
      <c r="E780" t="s">
        <v>21</v>
      </c>
      <c r="F780" t="s">
        <v>368</v>
      </c>
      <c r="G780">
        <v>2014</v>
      </c>
      <c r="H780">
        <v>3518</v>
      </c>
    </row>
    <row r="781" spans="1:8" x14ac:dyDescent="0.15">
      <c r="A781" t="s">
        <v>117</v>
      </c>
      <c r="B781" t="s">
        <v>118</v>
      </c>
      <c r="C781" t="s">
        <v>88</v>
      </c>
      <c r="D781" t="s">
        <v>64</v>
      </c>
      <c r="E781" t="s">
        <v>21</v>
      </c>
      <c r="F781" t="s">
        <v>368</v>
      </c>
      <c r="G781">
        <v>2015</v>
      </c>
      <c r="H781">
        <v>3644</v>
      </c>
    </row>
    <row r="782" spans="1:8" x14ac:dyDescent="0.15">
      <c r="A782" t="s">
        <v>117</v>
      </c>
      <c r="B782" t="s">
        <v>118</v>
      </c>
      <c r="C782" t="s">
        <v>88</v>
      </c>
      <c r="D782" t="s">
        <v>64</v>
      </c>
      <c r="E782" t="s">
        <v>21</v>
      </c>
      <c r="F782" t="s">
        <v>368</v>
      </c>
      <c r="G782">
        <v>2016</v>
      </c>
      <c r="H782">
        <v>3740</v>
      </c>
    </row>
    <row r="783" spans="1:8" x14ac:dyDescent="0.15">
      <c r="A783" t="s">
        <v>117</v>
      </c>
      <c r="B783" t="s">
        <v>118</v>
      </c>
      <c r="C783" t="s">
        <v>88</v>
      </c>
      <c r="D783" t="s">
        <v>64</v>
      </c>
      <c r="E783" t="s">
        <v>21</v>
      </c>
      <c r="F783" t="s">
        <v>368</v>
      </c>
      <c r="G783">
        <v>2017</v>
      </c>
      <c r="H783">
        <v>3836</v>
      </c>
    </row>
    <row r="784" spans="1:8" x14ac:dyDescent="0.15">
      <c r="A784" t="s">
        <v>117</v>
      </c>
      <c r="B784" t="s">
        <v>118</v>
      </c>
      <c r="C784" t="s">
        <v>88</v>
      </c>
      <c r="D784" t="s">
        <v>64</v>
      </c>
      <c r="E784" t="s">
        <v>21</v>
      </c>
      <c r="F784" t="s">
        <v>93</v>
      </c>
      <c r="G784">
        <v>2018</v>
      </c>
      <c r="H784">
        <v>3910</v>
      </c>
    </row>
    <row r="785" spans="1:8" x14ac:dyDescent="0.15">
      <c r="A785" t="s">
        <v>117</v>
      </c>
      <c r="B785" t="s">
        <v>118</v>
      </c>
      <c r="C785" t="s">
        <v>88</v>
      </c>
      <c r="D785" t="s">
        <v>64</v>
      </c>
      <c r="E785" t="s">
        <v>21</v>
      </c>
      <c r="F785" t="s">
        <v>93</v>
      </c>
      <c r="G785">
        <v>2019</v>
      </c>
      <c r="H785">
        <v>3990</v>
      </c>
    </row>
    <row r="786" spans="1:8" x14ac:dyDescent="0.15">
      <c r="A786" t="s">
        <v>117</v>
      </c>
      <c r="B786" t="s">
        <v>118</v>
      </c>
      <c r="C786" t="s">
        <v>88</v>
      </c>
      <c r="D786" t="s">
        <v>64</v>
      </c>
      <c r="E786" t="s">
        <v>21</v>
      </c>
      <c r="F786" t="s">
        <v>93</v>
      </c>
      <c r="G786">
        <v>2020</v>
      </c>
      <c r="H786">
        <v>4111</v>
      </c>
    </row>
    <row r="787" spans="1:8" x14ac:dyDescent="0.15">
      <c r="A787" t="s">
        <v>117</v>
      </c>
      <c r="B787" t="s">
        <v>118</v>
      </c>
      <c r="C787" t="s">
        <v>88</v>
      </c>
      <c r="D787" t="s">
        <v>64</v>
      </c>
      <c r="E787" t="s">
        <v>21</v>
      </c>
      <c r="F787" t="s">
        <v>93</v>
      </c>
      <c r="G787">
        <v>2021</v>
      </c>
      <c r="H787">
        <v>4236</v>
      </c>
    </row>
    <row r="788" spans="1:8" x14ac:dyDescent="0.15">
      <c r="A788" t="s">
        <v>117</v>
      </c>
      <c r="B788" t="s">
        <v>118</v>
      </c>
      <c r="C788" t="s">
        <v>88</v>
      </c>
      <c r="D788" t="s">
        <v>64</v>
      </c>
      <c r="E788" t="s">
        <v>21</v>
      </c>
      <c r="F788" t="s">
        <v>93</v>
      </c>
      <c r="G788">
        <v>2022</v>
      </c>
      <c r="H788">
        <v>4223</v>
      </c>
    </row>
    <row r="789" spans="1:8" x14ac:dyDescent="0.15">
      <c r="A789" t="s">
        <v>117</v>
      </c>
      <c r="B789" t="s">
        <v>118</v>
      </c>
      <c r="C789" t="s">
        <v>88</v>
      </c>
      <c r="D789" t="s">
        <v>64</v>
      </c>
      <c r="E789" t="s">
        <v>21</v>
      </c>
      <c r="F789" t="s">
        <v>93</v>
      </c>
      <c r="G789">
        <v>2023</v>
      </c>
      <c r="H789">
        <v>4302</v>
      </c>
    </row>
    <row r="790" spans="1:8" x14ac:dyDescent="0.15">
      <c r="A790" t="s">
        <v>117</v>
      </c>
      <c r="B790" t="s">
        <v>118</v>
      </c>
      <c r="C790" t="s">
        <v>88</v>
      </c>
      <c r="D790" t="s">
        <v>64</v>
      </c>
      <c r="E790" t="s">
        <v>21</v>
      </c>
      <c r="F790" t="s">
        <v>93</v>
      </c>
      <c r="G790">
        <v>2024</v>
      </c>
      <c r="H790">
        <v>4407</v>
      </c>
    </row>
    <row r="791" spans="1:8" x14ac:dyDescent="0.15">
      <c r="A791" t="s">
        <v>117</v>
      </c>
      <c r="B791" t="s">
        <v>118</v>
      </c>
      <c r="C791" t="s">
        <v>88</v>
      </c>
      <c r="D791" t="s">
        <v>64</v>
      </c>
      <c r="E791" t="s">
        <v>21</v>
      </c>
      <c r="F791" t="s">
        <v>93</v>
      </c>
      <c r="G791">
        <v>2025</v>
      </c>
      <c r="H791">
        <v>4528</v>
      </c>
    </row>
    <row r="792" spans="1:8" x14ac:dyDescent="0.15">
      <c r="A792" t="s">
        <v>117</v>
      </c>
      <c r="B792" t="s">
        <v>118</v>
      </c>
      <c r="C792" t="s">
        <v>88</v>
      </c>
      <c r="D792" t="s">
        <v>64</v>
      </c>
      <c r="E792" t="s">
        <v>21</v>
      </c>
      <c r="F792" t="s">
        <v>93</v>
      </c>
      <c r="G792">
        <v>2026</v>
      </c>
      <c r="H792">
        <v>4678</v>
      </c>
    </row>
    <row r="793" spans="1:8" x14ac:dyDescent="0.15">
      <c r="A793" t="s">
        <v>117</v>
      </c>
      <c r="B793" t="s">
        <v>118</v>
      </c>
      <c r="C793" t="s">
        <v>88</v>
      </c>
      <c r="D793" t="s">
        <v>64</v>
      </c>
      <c r="E793" t="s">
        <v>21</v>
      </c>
      <c r="F793" t="s">
        <v>93</v>
      </c>
      <c r="G793">
        <v>2027</v>
      </c>
      <c r="H793">
        <v>4849</v>
      </c>
    </row>
    <row r="794" spans="1:8" x14ac:dyDescent="0.15">
      <c r="A794" t="s">
        <v>117</v>
      </c>
      <c r="B794" t="s">
        <v>118</v>
      </c>
      <c r="C794" t="s">
        <v>88</v>
      </c>
      <c r="D794" t="s">
        <v>64</v>
      </c>
      <c r="E794" t="s">
        <v>21</v>
      </c>
      <c r="F794" t="s">
        <v>93</v>
      </c>
      <c r="G794">
        <v>2028</v>
      </c>
      <c r="H794">
        <v>4966</v>
      </c>
    </row>
    <row r="795" spans="1:8" x14ac:dyDescent="0.15">
      <c r="A795" t="s">
        <v>117</v>
      </c>
      <c r="B795" t="s">
        <v>118</v>
      </c>
      <c r="C795" t="s">
        <v>88</v>
      </c>
      <c r="D795" t="s">
        <v>64</v>
      </c>
      <c r="E795" t="s">
        <v>21</v>
      </c>
      <c r="F795" t="s">
        <v>93</v>
      </c>
      <c r="G795">
        <v>2029</v>
      </c>
      <c r="H795">
        <v>5131</v>
      </c>
    </row>
    <row r="796" spans="1:8" x14ac:dyDescent="0.15">
      <c r="A796" t="s">
        <v>117</v>
      </c>
      <c r="B796" t="s">
        <v>118</v>
      </c>
      <c r="C796" t="s">
        <v>88</v>
      </c>
      <c r="D796" t="s">
        <v>64</v>
      </c>
      <c r="E796" t="s">
        <v>21</v>
      </c>
      <c r="F796" t="s">
        <v>93</v>
      </c>
      <c r="G796">
        <v>2030</v>
      </c>
      <c r="H796">
        <v>5250</v>
      </c>
    </row>
    <row r="797" spans="1:8" x14ac:dyDescent="0.15">
      <c r="A797" t="s">
        <v>117</v>
      </c>
      <c r="B797" t="s">
        <v>118</v>
      </c>
      <c r="C797" t="s">
        <v>88</v>
      </c>
      <c r="D797" t="s">
        <v>64</v>
      </c>
      <c r="E797" t="s">
        <v>21</v>
      </c>
      <c r="F797" t="s">
        <v>93</v>
      </c>
      <c r="G797">
        <v>2031</v>
      </c>
      <c r="H797">
        <v>5341</v>
      </c>
    </row>
    <row r="798" spans="1:8" x14ac:dyDescent="0.15">
      <c r="A798" t="s">
        <v>117</v>
      </c>
      <c r="B798" t="s">
        <v>118</v>
      </c>
      <c r="C798" t="s">
        <v>88</v>
      </c>
      <c r="D798" t="s">
        <v>64</v>
      </c>
      <c r="E798" t="s">
        <v>21</v>
      </c>
      <c r="F798" t="s">
        <v>93</v>
      </c>
      <c r="G798">
        <v>2032</v>
      </c>
      <c r="H798">
        <v>5463</v>
      </c>
    </row>
    <row r="799" spans="1:8" x14ac:dyDescent="0.15">
      <c r="A799" t="s">
        <v>117</v>
      </c>
      <c r="B799" t="s">
        <v>118</v>
      </c>
      <c r="C799" t="s">
        <v>88</v>
      </c>
      <c r="D799" t="s">
        <v>64</v>
      </c>
      <c r="E799" t="s">
        <v>21</v>
      </c>
      <c r="F799" t="s">
        <v>93</v>
      </c>
      <c r="G799">
        <v>2033</v>
      </c>
      <c r="H799">
        <v>5563</v>
      </c>
    </row>
    <row r="800" spans="1:8" x14ac:dyDescent="0.15">
      <c r="A800" t="s">
        <v>117</v>
      </c>
      <c r="B800" t="s">
        <v>118</v>
      </c>
      <c r="C800" t="s">
        <v>88</v>
      </c>
      <c r="D800" t="s">
        <v>64</v>
      </c>
      <c r="E800" t="s">
        <v>21</v>
      </c>
      <c r="F800" t="s">
        <v>93</v>
      </c>
      <c r="G800">
        <v>2034</v>
      </c>
      <c r="H800">
        <v>5643</v>
      </c>
    </row>
    <row r="801" spans="1:8" x14ac:dyDescent="0.15">
      <c r="A801" t="s">
        <v>117</v>
      </c>
      <c r="B801" t="s">
        <v>118</v>
      </c>
      <c r="C801" t="s">
        <v>88</v>
      </c>
      <c r="D801" t="s">
        <v>64</v>
      </c>
      <c r="E801" t="s">
        <v>21</v>
      </c>
      <c r="F801" t="s">
        <v>93</v>
      </c>
      <c r="G801">
        <v>2035</v>
      </c>
      <c r="H801">
        <v>5725</v>
      </c>
    </row>
    <row r="802" spans="1:8" x14ac:dyDescent="0.15">
      <c r="A802" t="s">
        <v>117</v>
      </c>
      <c r="B802" t="s">
        <v>118</v>
      </c>
      <c r="C802" t="s">
        <v>88</v>
      </c>
      <c r="D802" t="s">
        <v>64</v>
      </c>
      <c r="E802" t="s">
        <v>21</v>
      </c>
      <c r="F802" t="s">
        <v>93</v>
      </c>
      <c r="G802">
        <v>2036</v>
      </c>
      <c r="H802">
        <v>5777</v>
      </c>
    </row>
    <row r="803" spans="1:8" x14ac:dyDescent="0.15">
      <c r="A803" t="s">
        <v>117</v>
      </c>
      <c r="B803" t="s">
        <v>118</v>
      </c>
      <c r="C803" t="s">
        <v>88</v>
      </c>
      <c r="D803" t="s">
        <v>64</v>
      </c>
      <c r="E803" t="s">
        <v>21</v>
      </c>
      <c r="F803" t="s">
        <v>93</v>
      </c>
      <c r="G803">
        <v>2037</v>
      </c>
      <c r="H803">
        <v>5792</v>
      </c>
    </row>
    <row r="804" spans="1:8" x14ac:dyDescent="0.15">
      <c r="A804" t="s">
        <v>117</v>
      </c>
      <c r="B804" t="s">
        <v>118</v>
      </c>
      <c r="C804" t="s">
        <v>88</v>
      </c>
      <c r="D804" t="s">
        <v>64</v>
      </c>
      <c r="E804" t="s">
        <v>21</v>
      </c>
      <c r="F804" t="s">
        <v>93</v>
      </c>
      <c r="G804">
        <v>2038</v>
      </c>
      <c r="H804">
        <v>5829</v>
      </c>
    </row>
    <row r="805" spans="1:8" x14ac:dyDescent="0.15">
      <c r="A805" t="s">
        <v>117</v>
      </c>
      <c r="B805" t="s">
        <v>118</v>
      </c>
      <c r="C805" t="s">
        <v>88</v>
      </c>
      <c r="D805" t="s">
        <v>64</v>
      </c>
      <c r="E805" t="s">
        <v>21</v>
      </c>
      <c r="F805" t="s">
        <v>93</v>
      </c>
      <c r="G805">
        <v>2039</v>
      </c>
      <c r="H805">
        <v>5819</v>
      </c>
    </row>
    <row r="806" spans="1:8" x14ac:dyDescent="0.15">
      <c r="A806" t="s">
        <v>117</v>
      </c>
      <c r="B806" t="s">
        <v>118</v>
      </c>
      <c r="C806" t="s">
        <v>88</v>
      </c>
      <c r="D806" t="s">
        <v>64</v>
      </c>
      <c r="E806" t="s">
        <v>21</v>
      </c>
      <c r="F806" t="s">
        <v>93</v>
      </c>
      <c r="G806">
        <v>2040</v>
      </c>
      <c r="H806">
        <v>5796</v>
      </c>
    </row>
    <row r="807" spans="1:8" x14ac:dyDescent="0.15">
      <c r="A807" t="s">
        <v>117</v>
      </c>
      <c r="B807" t="s">
        <v>118</v>
      </c>
      <c r="C807" t="s">
        <v>88</v>
      </c>
      <c r="D807" t="s">
        <v>64</v>
      </c>
      <c r="E807" t="s">
        <v>21</v>
      </c>
      <c r="F807" t="s">
        <v>93</v>
      </c>
      <c r="G807">
        <v>2041</v>
      </c>
      <c r="H807">
        <v>5784</v>
      </c>
    </row>
    <row r="808" spans="1:8" x14ac:dyDescent="0.15">
      <c r="A808" t="s">
        <v>117</v>
      </c>
      <c r="B808" t="s">
        <v>118</v>
      </c>
      <c r="C808" t="s">
        <v>88</v>
      </c>
      <c r="D808" t="s">
        <v>65</v>
      </c>
      <c r="E808" t="s">
        <v>1</v>
      </c>
      <c r="F808" t="s">
        <v>368</v>
      </c>
      <c r="G808">
        <v>2011</v>
      </c>
      <c r="H808">
        <v>3053</v>
      </c>
    </row>
    <row r="809" spans="1:8" x14ac:dyDescent="0.15">
      <c r="A809" t="s">
        <v>117</v>
      </c>
      <c r="B809" t="s">
        <v>118</v>
      </c>
      <c r="C809" t="s">
        <v>88</v>
      </c>
      <c r="D809" t="s">
        <v>65</v>
      </c>
      <c r="E809" t="s">
        <v>1</v>
      </c>
      <c r="F809" t="s">
        <v>368</v>
      </c>
      <c r="G809">
        <v>2012</v>
      </c>
      <c r="H809">
        <v>3013</v>
      </c>
    </row>
    <row r="810" spans="1:8" x14ac:dyDescent="0.15">
      <c r="A810" t="s">
        <v>117</v>
      </c>
      <c r="B810" t="s">
        <v>118</v>
      </c>
      <c r="C810" t="s">
        <v>88</v>
      </c>
      <c r="D810" t="s">
        <v>65</v>
      </c>
      <c r="E810" t="s">
        <v>1</v>
      </c>
      <c r="F810" t="s">
        <v>368</v>
      </c>
      <c r="G810">
        <v>2013</v>
      </c>
      <c r="H810">
        <v>2932</v>
      </c>
    </row>
    <row r="811" spans="1:8" x14ac:dyDescent="0.15">
      <c r="A811" t="s">
        <v>117</v>
      </c>
      <c r="B811" t="s">
        <v>118</v>
      </c>
      <c r="C811" t="s">
        <v>88</v>
      </c>
      <c r="D811" t="s">
        <v>65</v>
      </c>
      <c r="E811" t="s">
        <v>1</v>
      </c>
      <c r="F811" t="s">
        <v>368</v>
      </c>
      <c r="G811">
        <v>2014</v>
      </c>
      <c r="H811">
        <v>2838</v>
      </c>
    </row>
    <row r="812" spans="1:8" x14ac:dyDescent="0.15">
      <c r="A812" t="s">
        <v>117</v>
      </c>
      <c r="B812" t="s">
        <v>118</v>
      </c>
      <c r="C812" t="s">
        <v>88</v>
      </c>
      <c r="D812" t="s">
        <v>65</v>
      </c>
      <c r="E812" t="s">
        <v>1</v>
      </c>
      <c r="F812" t="s">
        <v>368</v>
      </c>
      <c r="G812">
        <v>2015</v>
      </c>
      <c r="H812">
        <v>2740</v>
      </c>
    </row>
    <row r="813" spans="1:8" x14ac:dyDescent="0.15">
      <c r="A813" t="s">
        <v>117</v>
      </c>
      <c r="B813" t="s">
        <v>118</v>
      </c>
      <c r="C813" t="s">
        <v>88</v>
      </c>
      <c r="D813" t="s">
        <v>65</v>
      </c>
      <c r="E813" t="s">
        <v>1</v>
      </c>
      <c r="F813" t="s">
        <v>368</v>
      </c>
      <c r="G813">
        <v>2016</v>
      </c>
      <c r="H813">
        <v>2610</v>
      </c>
    </row>
    <row r="814" spans="1:8" x14ac:dyDescent="0.15">
      <c r="A814" t="s">
        <v>117</v>
      </c>
      <c r="B814" t="s">
        <v>118</v>
      </c>
      <c r="C814" t="s">
        <v>88</v>
      </c>
      <c r="D814" t="s">
        <v>65</v>
      </c>
      <c r="E814" t="s">
        <v>1</v>
      </c>
      <c r="F814" t="s">
        <v>368</v>
      </c>
      <c r="G814">
        <v>2017</v>
      </c>
      <c r="H814">
        <v>2493</v>
      </c>
    </row>
    <row r="815" spans="1:8" x14ac:dyDescent="0.15">
      <c r="A815" t="s">
        <v>117</v>
      </c>
      <c r="B815" t="s">
        <v>118</v>
      </c>
      <c r="C815" t="s">
        <v>88</v>
      </c>
      <c r="D815" t="s">
        <v>65</v>
      </c>
      <c r="E815" t="s">
        <v>1</v>
      </c>
      <c r="F815" t="s">
        <v>93</v>
      </c>
      <c r="G815">
        <v>2018</v>
      </c>
      <c r="H815">
        <v>2506</v>
      </c>
    </row>
    <row r="816" spans="1:8" x14ac:dyDescent="0.15">
      <c r="A816" t="s">
        <v>117</v>
      </c>
      <c r="B816" t="s">
        <v>118</v>
      </c>
      <c r="C816" t="s">
        <v>88</v>
      </c>
      <c r="D816" t="s">
        <v>65</v>
      </c>
      <c r="E816" t="s">
        <v>1</v>
      </c>
      <c r="F816" t="s">
        <v>93</v>
      </c>
      <c r="G816">
        <v>2019</v>
      </c>
      <c r="H816">
        <v>2477</v>
      </c>
    </row>
    <row r="817" spans="1:8" x14ac:dyDescent="0.15">
      <c r="A817" t="s">
        <v>117</v>
      </c>
      <c r="B817" t="s">
        <v>118</v>
      </c>
      <c r="C817" t="s">
        <v>88</v>
      </c>
      <c r="D817" t="s">
        <v>65</v>
      </c>
      <c r="E817" t="s">
        <v>1</v>
      </c>
      <c r="F817" t="s">
        <v>93</v>
      </c>
      <c r="G817">
        <v>2020</v>
      </c>
      <c r="H817">
        <v>2514</v>
      </c>
    </row>
    <row r="818" spans="1:8" x14ac:dyDescent="0.15">
      <c r="A818" t="s">
        <v>117</v>
      </c>
      <c r="B818" t="s">
        <v>118</v>
      </c>
      <c r="C818" t="s">
        <v>88</v>
      </c>
      <c r="D818" t="s">
        <v>65</v>
      </c>
      <c r="E818" t="s">
        <v>1</v>
      </c>
      <c r="F818" t="s">
        <v>93</v>
      </c>
      <c r="G818">
        <v>2021</v>
      </c>
      <c r="H818">
        <v>2564</v>
      </c>
    </row>
    <row r="819" spans="1:8" x14ac:dyDescent="0.15">
      <c r="A819" t="s">
        <v>117</v>
      </c>
      <c r="B819" t="s">
        <v>118</v>
      </c>
      <c r="C819" t="s">
        <v>88</v>
      </c>
      <c r="D819" t="s">
        <v>65</v>
      </c>
      <c r="E819" t="s">
        <v>1</v>
      </c>
      <c r="F819" t="s">
        <v>93</v>
      </c>
      <c r="G819">
        <v>2022</v>
      </c>
      <c r="H819">
        <v>2737</v>
      </c>
    </row>
    <row r="820" spans="1:8" x14ac:dyDescent="0.15">
      <c r="A820" t="s">
        <v>117</v>
      </c>
      <c r="B820" t="s">
        <v>118</v>
      </c>
      <c r="C820" t="s">
        <v>88</v>
      </c>
      <c r="D820" t="s">
        <v>65</v>
      </c>
      <c r="E820" t="s">
        <v>1</v>
      </c>
      <c r="F820" t="s">
        <v>93</v>
      </c>
      <c r="G820">
        <v>2023</v>
      </c>
      <c r="H820">
        <v>2866</v>
      </c>
    </row>
    <row r="821" spans="1:8" x14ac:dyDescent="0.15">
      <c r="A821" t="s">
        <v>117</v>
      </c>
      <c r="B821" t="s">
        <v>118</v>
      </c>
      <c r="C821" t="s">
        <v>88</v>
      </c>
      <c r="D821" t="s">
        <v>65</v>
      </c>
      <c r="E821" t="s">
        <v>1</v>
      </c>
      <c r="F821" t="s">
        <v>93</v>
      </c>
      <c r="G821">
        <v>2024</v>
      </c>
      <c r="H821">
        <v>2976</v>
      </c>
    </row>
    <row r="822" spans="1:8" x14ac:dyDescent="0.15">
      <c r="A822" t="s">
        <v>117</v>
      </c>
      <c r="B822" t="s">
        <v>118</v>
      </c>
      <c r="C822" t="s">
        <v>88</v>
      </c>
      <c r="D822" t="s">
        <v>65</v>
      </c>
      <c r="E822" t="s">
        <v>1</v>
      </c>
      <c r="F822" t="s">
        <v>93</v>
      </c>
      <c r="G822">
        <v>2025</v>
      </c>
      <c r="H822">
        <v>3077</v>
      </c>
    </row>
    <row r="823" spans="1:8" x14ac:dyDescent="0.15">
      <c r="A823" t="s">
        <v>117</v>
      </c>
      <c r="B823" t="s">
        <v>118</v>
      </c>
      <c r="C823" t="s">
        <v>88</v>
      </c>
      <c r="D823" t="s">
        <v>65</v>
      </c>
      <c r="E823" t="s">
        <v>1</v>
      </c>
      <c r="F823" t="s">
        <v>93</v>
      </c>
      <c r="G823">
        <v>2026</v>
      </c>
      <c r="H823">
        <v>3173</v>
      </c>
    </row>
    <row r="824" spans="1:8" x14ac:dyDescent="0.15">
      <c r="A824" t="s">
        <v>117</v>
      </c>
      <c r="B824" t="s">
        <v>118</v>
      </c>
      <c r="C824" t="s">
        <v>88</v>
      </c>
      <c r="D824" t="s">
        <v>65</v>
      </c>
      <c r="E824" t="s">
        <v>1</v>
      </c>
      <c r="F824" t="s">
        <v>93</v>
      </c>
      <c r="G824">
        <v>2027</v>
      </c>
      <c r="H824">
        <v>3265</v>
      </c>
    </row>
    <row r="825" spans="1:8" x14ac:dyDescent="0.15">
      <c r="A825" t="s">
        <v>117</v>
      </c>
      <c r="B825" t="s">
        <v>118</v>
      </c>
      <c r="C825" t="s">
        <v>88</v>
      </c>
      <c r="D825" t="s">
        <v>65</v>
      </c>
      <c r="E825" t="s">
        <v>1</v>
      </c>
      <c r="F825" t="s">
        <v>93</v>
      </c>
      <c r="G825">
        <v>2028</v>
      </c>
      <c r="H825">
        <v>3338</v>
      </c>
    </row>
    <row r="826" spans="1:8" x14ac:dyDescent="0.15">
      <c r="A826" t="s">
        <v>117</v>
      </c>
      <c r="B826" t="s">
        <v>118</v>
      </c>
      <c r="C826" t="s">
        <v>88</v>
      </c>
      <c r="D826" t="s">
        <v>65</v>
      </c>
      <c r="E826" t="s">
        <v>1</v>
      </c>
      <c r="F826" t="s">
        <v>93</v>
      </c>
      <c r="G826">
        <v>2029</v>
      </c>
      <c r="H826">
        <v>3457</v>
      </c>
    </row>
    <row r="827" spans="1:8" x14ac:dyDescent="0.15">
      <c r="A827" t="s">
        <v>117</v>
      </c>
      <c r="B827" t="s">
        <v>118</v>
      </c>
      <c r="C827" t="s">
        <v>88</v>
      </c>
      <c r="D827" t="s">
        <v>65</v>
      </c>
      <c r="E827" t="s">
        <v>1</v>
      </c>
      <c r="F827" t="s">
        <v>93</v>
      </c>
      <c r="G827">
        <v>2030</v>
      </c>
      <c r="H827">
        <v>3505</v>
      </c>
    </row>
    <row r="828" spans="1:8" x14ac:dyDescent="0.15">
      <c r="A828" t="s">
        <v>117</v>
      </c>
      <c r="B828" t="s">
        <v>118</v>
      </c>
      <c r="C828" t="s">
        <v>88</v>
      </c>
      <c r="D828" t="s">
        <v>65</v>
      </c>
      <c r="E828" t="s">
        <v>1</v>
      </c>
      <c r="F828" t="s">
        <v>93</v>
      </c>
      <c r="G828">
        <v>2031</v>
      </c>
      <c r="H828">
        <v>3597</v>
      </c>
    </row>
    <row r="829" spans="1:8" x14ac:dyDescent="0.15">
      <c r="A829" t="s">
        <v>117</v>
      </c>
      <c r="B829" t="s">
        <v>118</v>
      </c>
      <c r="C829" t="s">
        <v>88</v>
      </c>
      <c r="D829" t="s">
        <v>65</v>
      </c>
      <c r="E829" t="s">
        <v>1</v>
      </c>
      <c r="F829" t="s">
        <v>93</v>
      </c>
      <c r="G829">
        <v>2032</v>
      </c>
      <c r="H829">
        <v>3597</v>
      </c>
    </row>
    <row r="830" spans="1:8" x14ac:dyDescent="0.15">
      <c r="A830" t="s">
        <v>117</v>
      </c>
      <c r="B830" t="s">
        <v>118</v>
      </c>
      <c r="C830" t="s">
        <v>88</v>
      </c>
      <c r="D830" t="s">
        <v>65</v>
      </c>
      <c r="E830" t="s">
        <v>1</v>
      </c>
      <c r="F830" t="s">
        <v>93</v>
      </c>
      <c r="G830">
        <v>2033</v>
      </c>
      <c r="H830">
        <v>3661</v>
      </c>
    </row>
    <row r="831" spans="1:8" x14ac:dyDescent="0.15">
      <c r="A831" t="s">
        <v>117</v>
      </c>
      <c r="B831" t="s">
        <v>118</v>
      </c>
      <c r="C831" t="s">
        <v>88</v>
      </c>
      <c r="D831" t="s">
        <v>65</v>
      </c>
      <c r="E831" t="s">
        <v>1</v>
      </c>
      <c r="F831" t="s">
        <v>93</v>
      </c>
      <c r="G831">
        <v>2034</v>
      </c>
      <c r="H831">
        <v>3743</v>
      </c>
    </row>
    <row r="832" spans="1:8" x14ac:dyDescent="0.15">
      <c r="A832" t="s">
        <v>117</v>
      </c>
      <c r="B832" t="s">
        <v>118</v>
      </c>
      <c r="C832" t="s">
        <v>88</v>
      </c>
      <c r="D832" t="s">
        <v>65</v>
      </c>
      <c r="E832" t="s">
        <v>1</v>
      </c>
      <c r="F832" t="s">
        <v>93</v>
      </c>
      <c r="G832">
        <v>2035</v>
      </c>
      <c r="H832">
        <v>3821</v>
      </c>
    </row>
    <row r="833" spans="1:8" x14ac:dyDescent="0.15">
      <c r="A833" t="s">
        <v>117</v>
      </c>
      <c r="B833" t="s">
        <v>118</v>
      </c>
      <c r="C833" t="s">
        <v>88</v>
      </c>
      <c r="D833" t="s">
        <v>65</v>
      </c>
      <c r="E833" t="s">
        <v>1</v>
      </c>
      <c r="F833" t="s">
        <v>93</v>
      </c>
      <c r="G833">
        <v>2036</v>
      </c>
      <c r="H833">
        <v>3933</v>
      </c>
    </row>
    <row r="834" spans="1:8" x14ac:dyDescent="0.15">
      <c r="A834" t="s">
        <v>117</v>
      </c>
      <c r="B834" t="s">
        <v>118</v>
      </c>
      <c r="C834" t="s">
        <v>88</v>
      </c>
      <c r="D834" t="s">
        <v>65</v>
      </c>
      <c r="E834" t="s">
        <v>1</v>
      </c>
      <c r="F834" t="s">
        <v>93</v>
      </c>
      <c r="G834">
        <v>2037</v>
      </c>
      <c r="H834">
        <v>4037</v>
      </c>
    </row>
    <row r="835" spans="1:8" x14ac:dyDescent="0.15">
      <c r="A835" t="s">
        <v>117</v>
      </c>
      <c r="B835" t="s">
        <v>118</v>
      </c>
      <c r="C835" t="s">
        <v>88</v>
      </c>
      <c r="D835" t="s">
        <v>65</v>
      </c>
      <c r="E835" t="s">
        <v>1</v>
      </c>
      <c r="F835" t="s">
        <v>93</v>
      </c>
      <c r="G835">
        <v>2038</v>
      </c>
      <c r="H835">
        <v>4141</v>
      </c>
    </row>
    <row r="836" spans="1:8" x14ac:dyDescent="0.15">
      <c r="A836" t="s">
        <v>117</v>
      </c>
      <c r="B836" t="s">
        <v>118</v>
      </c>
      <c r="C836" t="s">
        <v>88</v>
      </c>
      <c r="D836" t="s">
        <v>65</v>
      </c>
      <c r="E836" t="s">
        <v>1</v>
      </c>
      <c r="F836" t="s">
        <v>93</v>
      </c>
      <c r="G836">
        <v>2039</v>
      </c>
      <c r="H836">
        <v>4249</v>
      </c>
    </row>
    <row r="837" spans="1:8" x14ac:dyDescent="0.15">
      <c r="A837" t="s">
        <v>117</v>
      </c>
      <c r="B837" t="s">
        <v>118</v>
      </c>
      <c r="C837" t="s">
        <v>88</v>
      </c>
      <c r="D837" t="s">
        <v>65</v>
      </c>
      <c r="E837" t="s">
        <v>1</v>
      </c>
      <c r="F837" t="s">
        <v>93</v>
      </c>
      <c r="G837">
        <v>2040</v>
      </c>
      <c r="H837">
        <v>4371</v>
      </c>
    </row>
    <row r="838" spans="1:8" x14ac:dyDescent="0.15">
      <c r="A838" t="s">
        <v>117</v>
      </c>
      <c r="B838" t="s">
        <v>118</v>
      </c>
      <c r="C838" t="s">
        <v>88</v>
      </c>
      <c r="D838" t="s">
        <v>65</v>
      </c>
      <c r="E838" t="s">
        <v>1</v>
      </c>
      <c r="F838" t="s">
        <v>93</v>
      </c>
      <c r="G838">
        <v>2041</v>
      </c>
      <c r="H838">
        <v>4448</v>
      </c>
    </row>
    <row r="839" spans="1:8" x14ac:dyDescent="0.15">
      <c r="A839" t="s">
        <v>117</v>
      </c>
      <c r="B839" t="s">
        <v>118</v>
      </c>
      <c r="C839" t="s">
        <v>88</v>
      </c>
      <c r="D839" t="s">
        <v>65</v>
      </c>
      <c r="E839" t="s">
        <v>21</v>
      </c>
      <c r="F839" t="s">
        <v>368</v>
      </c>
      <c r="G839">
        <v>2011</v>
      </c>
      <c r="H839">
        <v>2066</v>
      </c>
    </row>
    <row r="840" spans="1:8" x14ac:dyDescent="0.15">
      <c r="A840" t="s">
        <v>117</v>
      </c>
      <c r="B840" t="s">
        <v>118</v>
      </c>
      <c r="C840" t="s">
        <v>88</v>
      </c>
      <c r="D840" t="s">
        <v>65</v>
      </c>
      <c r="E840" t="s">
        <v>21</v>
      </c>
      <c r="F840" t="s">
        <v>368</v>
      </c>
      <c r="G840">
        <v>2012</v>
      </c>
      <c r="H840">
        <v>2020</v>
      </c>
    </row>
    <row r="841" spans="1:8" x14ac:dyDescent="0.15">
      <c r="A841" t="s">
        <v>117</v>
      </c>
      <c r="B841" t="s">
        <v>118</v>
      </c>
      <c r="C841" t="s">
        <v>88</v>
      </c>
      <c r="D841" t="s">
        <v>65</v>
      </c>
      <c r="E841" t="s">
        <v>21</v>
      </c>
      <c r="F841" t="s">
        <v>368</v>
      </c>
      <c r="G841">
        <v>2013</v>
      </c>
      <c r="H841">
        <v>1992</v>
      </c>
    </row>
    <row r="842" spans="1:8" x14ac:dyDescent="0.15">
      <c r="A842" t="s">
        <v>117</v>
      </c>
      <c r="B842" t="s">
        <v>118</v>
      </c>
      <c r="C842" t="s">
        <v>88</v>
      </c>
      <c r="D842" t="s">
        <v>65</v>
      </c>
      <c r="E842" t="s">
        <v>21</v>
      </c>
      <c r="F842" t="s">
        <v>368</v>
      </c>
      <c r="G842">
        <v>2014</v>
      </c>
      <c r="H842">
        <v>1969</v>
      </c>
    </row>
    <row r="843" spans="1:8" x14ac:dyDescent="0.15">
      <c r="A843" t="s">
        <v>117</v>
      </c>
      <c r="B843" t="s">
        <v>118</v>
      </c>
      <c r="C843" t="s">
        <v>88</v>
      </c>
      <c r="D843" t="s">
        <v>65</v>
      </c>
      <c r="E843" t="s">
        <v>21</v>
      </c>
      <c r="F843" t="s">
        <v>368</v>
      </c>
      <c r="G843">
        <v>2015</v>
      </c>
      <c r="H843">
        <v>1929</v>
      </c>
    </row>
    <row r="844" spans="1:8" x14ac:dyDescent="0.15">
      <c r="A844" t="s">
        <v>117</v>
      </c>
      <c r="B844" t="s">
        <v>118</v>
      </c>
      <c r="C844" t="s">
        <v>88</v>
      </c>
      <c r="D844" t="s">
        <v>65</v>
      </c>
      <c r="E844" t="s">
        <v>21</v>
      </c>
      <c r="F844" t="s">
        <v>368</v>
      </c>
      <c r="G844">
        <v>2016</v>
      </c>
      <c r="H844">
        <v>1922</v>
      </c>
    </row>
    <row r="845" spans="1:8" x14ac:dyDescent="0.15">
      <c r="A845" t="s">
        <v>117</v>
      </c>
      <c r="B845" t="s">
        <v>118</v>
      </c>
      <c r="C845" t="s">
        <v>88</v>
      </c>
      <c r="D845" t="s">
        <v>65</v>
      </c>
      <c r="E845" t="s">
        <v>21</v>
      </c>
      <c r="F845" t="s">
        <v>368</v>
      </c>
      <c r="G845">
        <v>2017</v>
      </c>
      <c r="H845">
        <v>1923</v>
      </c>
    </row>
    <row r="846" spans="1:8" x14ac:dyDescent="0.15">
      <c r="A846" t="s">
        <v>117</v>
      </c>
      <c r="B846" t="s">
        <v>118</v>
      </c>
      <c r="C846" t="s">
        <v>88</v>
      </c>
      <c r="D846" t="s">
        <v>65</v>
      </c>
      <c r="E846" t="s">
        <v>21</v>
      </c>
      <c r="F846" t="s">
        <v>93</v>
      </c>
      <c r="G846">
        <v>2018</v>
      </c>
      <c r="H846">
        <v>1973</v>
      </c>
    </row>
    <row r="847" spans="1:8" x14ac:dyDescent="0.15">
      <c r="A847" t="s">
        <v>117</v>
      </c>
      <c r="B847" t="s">
        <v>118</v>
      </c>
      <c r="C847" t="s">
        <v>88</v>
      </c>
      <c r="D847" t="s">
        <v>65</v>
      </c>
      <c r="E847" t="s">
        <v>21</v>
      </c>
      <c r="F847" t="s">
        <v>93</v>
      </c>
      <c r="G847">
        <v>2019</v>
      </c>
      <c r="H847">
        <v>2039</v>
      </c>
    </row>
    <row r="848" spans="1:8" x14ac:dyDescent="0.15">
      <c r="A848" t="s">
        <v>117</v>
      </c>
      <c r="B848" t="s">
        <v>118</v>
      </c>
      <c r="C848" t="s">
        <v>88</v>
      </c>
      <c r="D848" t="s">
        <v>65</v>
      </c>
      <c r="E848" t="s">
        <v>21</v>
      </c>
      <c r="F848" t="s">
        <v>93</v>
      </c>
      <c r="G848">
        <v>2020</v>
      </c>
      <c r="H848">
        <v>2110</v>
      </c>
    </row>
    <row r="849" spans="1:8" x14ac:dyDescent="0.15">
      <c r="A849" t="s">
        <v>117</v>
      </c>
      <c r="B849" t="s">
        <v>118</v>
      </c>
      <c r="C849" t="s">
        <v>88</v>
      </c>
      <c r="D849" t="s">
        <v>65</v>
      </c>
      <c r="E849" t="s">
        <v>21</v>
      </c>
      <c r="F849" t="s">
        <v>93</v>
      </c>
      <c r="G849">
        <v>2021</v>
      </c>
      <c r="H849">
        <v>2175</v>
      </c>
    </row>
    <row r="850" spans="1:8" x14ac:dyDescent="0.15">
      <c r="A850" t="s">
        <v>117</v>
      </c>
      <c r="B850" t="s">
        <v>118</v>
      </c>
      <c r="C850" t="s">
        <v>88</v>
      </c>
      <c r="D850" t="s">
        <v>65</v>
      </c>
      <c r="E850" t="s">
        <v>21</v>
      </c>
      <c r="F850" t="s">
        <v>93</v>
      </c>
      <c r="G850">
        <v>2022</v>
      </c>
      <c r="H850">
        <v>2330</v>
      </c>
    </row>
    <row r="851" spans="1:8" x14ac:dyDescent="0.15">
      <c r="A851" t="s">
        <v>117</v>
      </c>
      <c r="B851" t="s">
        <v>118</v>
      </c>
      <c r="C851" t="s">
        <v>88</v>
      </c>
      <c r="D851" t="s">
        <v>65</v>
      </c>
      <c r="E851" t="s">
        <v>21</v>
      </c>
      <c r="F851" t="s">
        <v>93</v>
      </c>
      <c r="G851">
        <v>2023</v>
      </c>
      <c r="H851">
        <v>2430</v>
      </c>
    </row>
    <row r="852" spans="1:8" x14ac:dyDescent="0.15">
      <c r="A852" t="s">
        <v>117</v>
      </c>
      <c r="B852" t="s">
        <v>118</v>
      </c>
      <c r="C852" t="s">
        <v>88</v>
      </c>
      <c r="D852" t="s">
        <v>65</v>
      </c>
      <c r="E852" t="s">
        <v>21</v>
      </c>
      <c r="F852" t="s">
        <v>93</v>
      </c>
      <c r="G852">
        <v>2024</v>
      </c>
      <c r="H852">
        <v>2525</v>
      </c>
    </row>
    <row r="853" spans="1:8" x14ac:dyDescent="0.15">
      <c r="A853" t="s">
        <v>117</v>
      </c>
      <c r="B853" t="s">
        <v>118</v>
      </c>
      <c r="C853" t="s">
        <v>88</v>
      </c>
      <c r="D853" t="s">
        <v>65</v>
      </c>
      <c r="E853" t="s">
        <v>21</v>
      </c>
      <c r="F853" t="s">
        <v>93</v>
      </c>
      <c r="G853">
        <v>2025</v>
      </c>
      <c r="H853">
        <v>2619</v>
      </c>
    </row>
    <row r="854" spans="1:8" x14ac:dyDescent="0.15">
      <c r="A854" t="s">
        <v>117</v>
      </c>
      <c r="B854" t="s">
        <v>118</v>
      </c>
      <c r="C854" t="s">
        <v>88</v>
      </c>
      <c r="D854" t="s">
        <v>65</v>
      </c>
      <c r="E854" t="s">
        <v>21</v>
      </c>
      <c r="F854" t="s">
        <v>93</v>
      </c>
      <c r="G854">
        <v>2026</v>
      </c>
      <c r="H854">
        <v>2709</v>
      </c>
    </row>
    <row r="855" spans="1:8" x14ac:dyDescent="0.15">
      <c r="A855" t="s">
        <v>117</v>
      </c>
      <c r="B855" t="s">
        <v>118</v>
      </c>
      <c r="C855" t="s">
        <v>88</v>
      </c>
      <c r="D855" t="s">
        <v>65</v>
      </c>
      <c r="E855" t="s">
        <v>21</v>
      </c>
      <c r="F855" t="s">
        <v>93</v>
      </c>
      <c r="G855">
        <v>2027</v>
      </c>
      <c r="H855">
        <v>2769</v>
      </c>
    </row>
    <row r="856" spans="1:8" x14ac:dyDescent="0.15">
      <c r="A856" t="s">
        <v>117</v>
      </c>
      <c r="B856" t="s">
        <v>118</v>
      </c>
      <c r="C856" t="s">
        <v>88</v>
      </c>
      <c r="D856" t="s">
        <v>65</v>
      </c>
      <c r="E856" t="s">
        <v>21</v>
      </c>
      <c r="F856" t="s">
        <v>93</v>
      </c>
      <c r="G856">
        <v>2028</v>
      </c>
      <c r="H856">
        <v>2837</v>
      </c>
    </row>
    <row r="857" spans="1:8" x14ac:dyDescent="0.15">
      <c r="A857" t="s">
        <v>117</v>
      </c>
      <c r="B857" t="s">
        <v>118</v>
      </c>
      <c r="C857" t="s">
        <v>88</v>
      </c>
      <c r="D857" t="s">
        <v>65</v>
      </c>
      <c r="E857" t="s">
        <v>21</v>
      </c>
      <c r="F857" t="s">
        <v>93</v>
      </c>
      <c r="G857">
        <v>2029</v>
      </c>
      <c r="H857">
        <v>2900</v>
      </c>
    </row>
    <row r="858" spans="1:8" x14ac:dyDescent="0.15">
      <c r="A858" t="s">
        <v>117</v>
      </c>
      <c r="B858" t="s">
        <v>118</v>
      </c>
      <c r="C858" t="s">
        <v>88</v>
      </c>
      <c r="D858" t="s">
        <v>65</v>
      </c>
      <c r="E858" t="s">
        <v>21</v>
      </c>
      <c r="F858" t="s">
        <v>93</v>
      </c>
      <c r="G858">
        <v>2030</v>
      </c>
      <c r="H858">
        <v>2988</v>
      </c>
    </row>
    <row r="859" spans="1:8" x14ac:dyDescent="0.15">
      <c r="A859" t="s">
        <v>117</v>
      </c>
      <c r="B859" t="s">
        <v>118</v>
      </c>
      <c r="C859" t="s">
        <v>88</v>
      </c>
      <c r="D859" t="s">
        <v>65</v>
      </c>
      <c r="E859" t="s">
        <v>21</v>
      </c>
      <c r="F859" t="s">
        <v>93</v>
      </c>
      <c r="G859">
        <v>2031</v>
      </c>
      <c r="H859">
        <v>3082</v>
      </c>
    </row>
    <row r="860" spans="1:8" x14ac:dyDescent="0.15">
      <c r="A860" t="s">
        <v>117</v>
      </c>
      <c r="B860" t="s">
        <v>118</v>
      </c>
      <c r="C860" t="s">
        <v>88</v>
      </c>
      <c r="D860" t="s">
        <v>65</v>
      </c>
      <c r="E860" t="s">
        <v>21</v>
      </c>
      <c r="F860" t="s">
        <v>93</v>
      </c>
      <c r="G860">
        <v>2032</v>
      </c>
      <c r="H860">
        <v>3088</v>
      </c>
    </row>
    <row r="861" spans="1:8" x14ac:dyDescent="0.15">
      <c r="A861" t="s">
        <v>117</v>
      </c>
      <c r="B861" t="s">
        <v>118</v>
      </c>
      <c r="C861" t="s">
        <v>88</v>
      </c>
      <c r="D861" t="s">
        <v>65</v>
      </c>
      <c r="E861" t="s">
        <v>21</v>
      </c>
      <c r="F861" t="s">
        <v>93</v>
      </c>
      <c r="G861">
        <v>2033</v>
      </c>
      <c r="H861">
        <v>3154</v>
      </c>
    </row>
    <row r="862" spans="1:8" x14ac:dyDescent="0.15">
      <c r="A862" t="s">
        <v>117</v>
      </c>
      <c r="B862" t="s">
        <v>118</v>
      </c>
      <c r="C862" t="s">
        <v>88</v>
      </c>
      <c r="D862" t="s">
        <v>65</v>
      </c>
      <c r="E862" t="s">
        <v>21</v>
      </c>
      <c r="F862" t="s">
        <v>93</v>
      </c>
      <c r="G862">
        <v>2034</v>
      </c>
      <c r="H862">
        <v>3242</v>
      </c>
    </row>
    <row r="863" spans="1:8" x14ac:dyDescent="0.15">
      <c r="A863" t="s">
        <v>117</v>
      </c>
      <c r="B863" t="s">
        <v>118</v>
      </c>
      <c r="C863" t="s">
        <v>88</v>
      </c>
      <c r="D863" t="s">
        <v>65</v>
      </c>
      <c r="E863" t="s">
        <v>21</v>
      </c>
      <c r="F863" t="s">
        <v>93</v>
      </c>
      <c r="G863">
        <v>2035</v>
      </c>
      <c r="H863">
        <v>3341</v>
      </c>
    </row>
    <row r="864" spans="1:8" x14ac:dyDescent="0.15">
      <c r="A864" t="s">
        <v>117</v>
      </c>
      <c r="B864" t="s">
        <v>118</v>
      </c>
      <c r="C864" t="s">
        <v>88</v>
      </c>
      <c r="D864" t="s">
        <v>65</v>
      </c>
      <c r="E864" t="s">
        <v>21</v>
      </c>
      <c r="F864" t="s">
        <v>93</v>
      </c>
      <c r="G864">
        <v>2036</v>
      </c>
      <c r="H864">
        <v>3460</v>
      </c>
    </row>
    <row r="865" spans="1:8" x14ac:dyDescent="0.15">
      <c r="A865" t="s">
        <v>117</v>
      </c>
      <c r="B865" t="s">
        <v>118</v>
      </c>
      <c r="C865" t="s">
        <v>88</v>
      </c>
      <c r="D865" t="s">
        <v>65</v>
      </c>
      <c r="E865" t="s">
        <v>21</v>
      </c>
      <c r="F865" t="s">
        <v>93</v>
      </c>
      <c r="G865">
        <v>2037</v>
      </c>
      <c r="H865">
        <v>3590</v>
      </c>
    </row>
    <row r="866" spans="1:8" x14ac:dyDescent="0.15">
      <c r="A866" t="s">
        <v>117</v>
      </c>
      <c r="B866" t="s">
        <v>118</v>
      </c>
      <c r="C866" t="s">
        <v>88</v>
      </c>
      <c r="D866" t="s">
        <v>65</v>
      </c>
      <c r="E866" t="s">
        <v>21</v>
      </c>
      <c r="F866" t="s">
        <v>93</v>
      </c>
      <c r="G866">
        <v>2038</v>
      </c>
      <c r="H866">
        <v>3687</v>
      </c>
    </row>
    <row r="867" spans="1:8" x14ac:dyDescent="0.15">
      <c r="A867" t="s">
        <v>117</v>
      </c>
      <c r="B867" t="s">
        <v>118</v>
      </c>
      <c r="C867" t="s">
        <v>88</v>
      </c>
      <c r="D867" t="s">
        <v>65</v>
      </c>
      <c r="E867" t="s">
        <v>21</v>
      </c>
      <c r="F867" t="s">
        <v>93</v>
      </c>
      <c r="G867">
        <v>2039</v>
      </c>
      <c r="H867">
        <v>3818</v>
      </c>
    </row>
    <row r="868" spans="1:8" x14ac:dyDescent="0.15">
      <c r="A868" t="s">
        <v>117</v>
      </c>
      <c r="B868" t="s">
        <v>118</v>
      </c>
      <c r="C868" t="s">
        <v>88</v>
      </c>
      <c r="D868" t="s">
        <v>65</v>
      </c>
      <c r="E868" t="s">
        <v>21</v>
      </c>
      <c r="F868" t="s">
        <v>93</v>
      </c>
      <c r="G868">
        <v>2040</v>
      </c>
      <c r="H868">
        <v>3919</v>
      </c>
    </row>
    <row r="869" spans="1:8" x14ac:dyDescent="0.15">
      <c r="A869" t="s">
        <v>117</v>
      </c>
      <c r="B869" t="s">
        <v>118</v>
      </c>
      <c r="C869" t="s">
        <v>88</v>
      </c>
      <c r="D869" t="s">
        <v>65</v>
      </c>
      <c r="E869" t="s">
        <v>21</v>
      </c>
      <c r="F869" t="s">
        <v>93</v>
      </c>
      <c r="G869">
        <v>2041</v>
      </c>
      <c r="H869">
        <v>4000</v>
      </c>
    </row>
    <row r="870" spans="1:8" x14ac:dyDescent="0.15">
      <c r="A870" t="s">
        <v>117</v>
      </c>
      <c r="B870" t="s">
        <v>118</v>
      </c>
      <c r="C870" t="s">
        <v>88</v>
      </c>
      <c r="D870" t="s">
        <v>66</v>
      </c>
      <c r="E870" t="s">
        <v>1</v>
      </c>
      <c r="F870" t="s">
        <v>368</v>
      </c>
      <c r="G870">
        <v>2011</v>
      </c>
      <c r="H870">
        <v>1359</v>
      </c>
    </row>
    <row r="871" spans="1:8" x14ac:dyDescent="0.15">
      <c r="A871" t="s">
        <v>117</v>
      </c>
      <c r="B871" t="s">
        <v>118</v>
      </c>
      <c r="C871" t="s">
        <v>88</v>
      </c>
      <c r="D871" t="s">
        <v>66</v>
      </c>
      <c r="E871" t="s">
        <v>1</v>
      </c>
      <c r="F871" t="s">
        <v>368</v>
      </c>
      <c r="G871">
        <v>2012</v>
      </c>
      <c r="H871">
        <v>1408</v>
      </c>
    </row>
    <row r="872" spans="1:8" x14ac:dyDescent="0.15">
      <c r="A872" t="s">
        <v>117</v>
      </c>
      <c r="B872" t="s">
        <v>118</v>
      </c>
      <c r="C872" t="s">
        <v>88</v>
      </c>
      <c r="D872" t="s">
        <v>66</v>
      </c>
      <c r="E872" t="s">
        <v>1</v>
      </c>
      <c r="F872" t="s">
        <v>368</v>
      </c>
      <c r="G872">
        <v>2013</v>
      </c>
      <c r="H872">
        <v>1396</v>
      </c>
    </row>
    <row r="873" spans="1:8" x14ac:dyDescent="0.15">
      <c r="A873" t="s">
        <v>117</v>
      </c>
      <c r="B873" t="s">
        <v>118</v>
      </c>
      <c r="C873" t="s">
        <v>88</v>
      </c>
      <c r="D873" t="s">
        <v>66</v>
      </c>
      <c r="E873" t="s">
        <v>1</v>
      </c>
      <c r="F873" t="s">
        <v>368</v>
      </c>
      <c r="G873">
        <v>2014</v>
      </c>
      <c r="H873">
        <v>1446</v>
      </c>
    </row>
    <row r="874" spans="1:8" x14ac:dyDescent="0.15">
      <c r="A874" t="s">
        <v>117</v>
      </c>
      <c r="B874" t="s">
        <v>118</v>
      </c>
      <c r="C874" t="s">
        <v>88</v>
      </c>
      <c r="D874" t="s">
        <v>66</v>
      </c>
      <c r="E874" t="s">
        <v>1</v>
      </c>
      <c r="F874" t="s">
        <v>368</v>
      </c>
      <c r="G874">
        <v>2015</v>
      </c>
      <c r="H874">
        <v>1483</v>
      </c>
    </row>
    <row r="875" spans="1:8" x14ac:dyDescent="0.15">
      <c r="A875" t="s">
        <v>117</v>
      </c>
      <c r="B875" t="s">
        <v>118</v>
      </c>
      <c r="C875" t="s">
        <v>88</v>
      </c>
      <c r="D875" t="s">
        <v>66</v>
      </c>
      <c r="E875" t="s">
        <v>1</v>
      </c>
      <c r="F875" t="s">
        <v>368</v>
      </c>
      <c r="G875">
        <v>2016</v>
      </c>
      <c r="H875">
        <v>1552</v>
      </c>
    </row>
    <row r="876" spans="1:8" x14ac:dyDescent="0.15">
      <c r="A876" t="s">
        <v>117</v>
      </c>
      <c r="B876" t="s">
        <v>118</v>
      </c>
      <c r="C876" t="s">
        <v>88</v>
      </c>
      <c r="D876" t="s">
        <v>66</v>
      </c>
      <c r="E876" t="s">
        <v>1</v>
      </c>
      <c r="F876" t="s">
        <v>368</v>
      </c>
      <c r="G876">
        <v>2017</v>
      </c>
      <c r="H876">
        <v>1578</v>
      </c>
    </row>
    <row r="877" spans="1:8" x14ac:dyDescent="0.15">
      <c r="A877" t="s">
        <v>117</v>
      </c>
      <c r="B877" t="s">
        <v>118</v>
      </c>
      <c r="C877" t="s">
        <v>88</v>
      </c>
      <c r="D877" t="s">
        <v>66</v>
      </c>
      <c r="E877" t="s">
        <v>1</v>
      </c>
      <c r="F877" t="s">
        <v>93</v>
      </c>
      <c r="G877">
        <v>2018</v>
      </c>
      <c r="H877">
        <v>1542</v>
      </c>
    </row>
    <row r="878" spans="1:8" x14ac:dyDescent="0.15">
      <c r="A878" t="s">
        <v>117</v>
      </c>
      <c r="B878" t="s">
        <v>118</v>
      </c>
      <c r="C878" t="s">
        <v>88</v>
      </c>
      <c r="D878" t="s">
        <v>66</v>
      </c>
      <c r="E878" t="s">
        <v>1</v>
      </c>
      <c r="F878" t="s">
        <v>93</v>
      </c>
      <c r="G878">
        <v>2019</v>
      </c>
      <c r="H878">
        <v>1532</v>
      </c>
    </row>
    <row r="879" spans="1:8" x14ac:dyDescent="0.15">
      <c r="A879" t="s">
        <v>117</v>
      </c>
      <c r="B879" t="s">
        <v>118</v>
      </c>
      <c r="C879" t="s">
        <v>88</v>
      </c>
      <c r="D879" t="s">
        <v>66</v>
      </c>
      <c r="E879" t="s">
        <v>1</v>
      </c>
      <c r="F879" t="s">
        <v>93</v>
      </c>
      <c r="G879">
        <v>2020</v>
      </c>
      <c r="H879">
        <v>1502</v>
      </c>
    </row>
    <row r="880" spans="1:8" x14ac:dyDescent="0.15">
      <c r="A880" t="s">
        <v>117</v>
      </c>
      <c r="B880" t="s">
        <v>118</v>
      </c>
      <c r="C880" t="s">
        <v>88</v>
      </c>
      <c r="D880" t="s">
        <v>66</v>
      </c>
      <c r="E880" t="s">
        <v>1</v>
      </c>
      <c r="F880" t="s">
        <v>93</v>
      </c>
      <c r="G880">
        <v>2021</v>
      </c>
      <c r="H880">
        <v>1473</v>
      </c>
    </row>
    <row r="881" spans="1:8" x14ac:dyDescent="0.15">
      <c r="A881" t="s">
        <v>117</v>
      </c>
      <c r="B881" t="s">
        <v>118</v>
      </c>
      <c r="C881" t="s">
        <v>88</v>
      </c>
      <c r="D881" t="s">
        <v>66</v>
      </c>
      <c r="E881" t="s">
        <v>1</v>
      </c>
      <c r="F881" t="s">
        <v>93</v>
      </c>
      <c r="G881">
        <v>2022</v>
      </c>
      <c r="H881">
        <v>1447</v>
      </c>
    </row>
    <row r="882" spans="1:8" x14ac:dyDescent="0.15">
      <c r="A882" t="s">
        <v>117</v>
      </c>
      <c r="B882" t="s">
        <v>118</v>
      </c>
      <c r="C882" t="s">
        <v>88</v>
      </c>
      <c r="D882" t="s">
        <v>66</v>
      </c>
      <c r="E882" t="s">
        <v>1</v>
      </c>
      <c r="F882" t="s">
        <v>93</v>
      </c>
      <c r="G882">
        <v>2023</v>
      </c>
      <c r="H882">
        <v>1435</v>
      </c>
    </row>
    <row r="883" spans="1:8" x14ac:dyDescent="0.15">
      <c r="A883" t="s">
        <v>117</v>
      </c>
      <c r="B883" t="s">
        <v>118</v>
      </c>
      <c r="C883" t="s">
        <v>88</v>
      </c>
      <c r="D883" t="s">
        <v>66</v>
      </c>
      <c r="E883" t="s">
        <v>1</v>
      </c>
      <c r="F883" t="s">
        <v>93</v>
      </c>
      <c r="G883">
        <v>2024</v>
      </c>
      <c r="H883">
        <v>1421</v>
      </c>
    </row>
    <row r="884" spans="1:8" x14ac:dyDescent="0.15">
      <c r="A884" t="s">
        <v>117</v>
      </c>
      <c r="B884" t="s">
        <v>118</v>
      </c>
      <c r="C884" t="s">
        <v>88</v>
      </c>
      <c r="D884" t="s">
        <v>66</v>
      </c>
      <c r="E884" t="s">
        <v>1</v>
      </c>
      <c r="F884" t="s">
        <v>93</v>
      </c>
      <c r="G884">
        <v>2025</v>
      </c>
      <c r="H884">
        <v>1406</v>
      </c>
    </row>
    <row r="885" spans="1:8" x14ac:dyDescent="0.15">
      <c r="A885" t="s">
        <v>117</v>
      </c>
      <c r="B885" t="s">
        <v>118</v>
      </c>
      <c r="C885" t="s">
        <v>88</v>
      </c>
      <c r="D885" t="s">
        <v>66</v>
      </c>
      <c r="E885" t="s">
        <v>1</v>
      </c>
      <c r="F885" t="s">
        <v>93</v>
      </c>
      <c r="G885">
        <v>2026</v>
      </c>
      <c r="H885">
        <v>1390</v>
      </c>
    </row>
    <row r="886" spans="1:8" x14ac:dyDescent="0.15">
      <c r="A886" t="s">
        <v>117</v>
      </c>
      <c r="B886" t="s">
        <v>118</v>
      </c>
      <c r="C886" t="s">
        <v>88</v>
      </c>
      <c r="D886" t="s">
        <v>66</v>
      </c>
      <c r="E886" t="s">
        <v>1</v>
      </c>
      <c r="F886" t="s">
        <v>93</v>
      </c>
      <c r="G886">
        <v>2027</v>
      </c>
      <c r="H886">
        <v>1378</v>
      </c>
    </row>
    <row r="887" spans="1:8" x14ac:dyDescent="0.15">
      <c r="A887" t="s">
        <v>117</v>
      </c>
      <c r="B887" t="s">
        <v>118</v>
      </c>
      <c r="C887" t="s">
        <v>88</v>
      </c>
      <c r="D887" t="s">
        <v>66</v>
      </c>
      <c r="E887" t="s">
        <v>1</v>
      </c>
      <c r="F887" t="s">
        <v>93</v>
      </c>
      <c r="G887">
        <v>2028</v>
      </c>
      <c r="H887">
        <v>1399</v>
      </c>
    </row>
    <row r="888" spans="1:8" x14ac:dyDescent="0.15">
      <c r="A888" t="s">
        <v>117</v>
      </c>
      <c r="B888" t="s">
        <v>118</v>
      </c>
      <c r="C888" t="s">
        <v>88</v>
      </c>
      <c r="D888" t="s">
        <v>66</v>
      </c>
      <c r="E888" t="s">
        <v>1</v>
      </c>
      <c r="F888" t="s">
        <v>93</v>
      </c>
      <c r="G888">
        <v>2029</v>
      </c>
      <c r="H888">
        <v>1415</v>
      </c>
    </row>
    <row r="889" spans="1:8" x14ac:dyDescent="0.15">
      <c r="A889" t="s">
        <v>117</v>
      </c>
      <c r="B889" t="s">
        <v>118</v>
      </c>
      <c r="C889" t="s">
        <v>88</v>
      </c>
      <c r="D889" t="s">
        <v>66</v>
      </c>
      <c r="E889" t="s">
        <v>1</v>
      </c>
      <c r="F889" t="s">
        <v>93</v>
      </c>
      <c r="G889">
        <v>2030</v>
      </c>
      <c r="H889">
        <v>1456</v>
      </c>
    </row>
    <row r="890" spans="1:8" x14ac:dyDescent="0.15">
      <c r="A890" t="s">
        <v>117</v>
      </c>
      <c r="B890" t="s">
        <v>118</v>
      </c>
      <c r="C890" t="s">
        <v>88</v>
      </c>
      <c r="D890" t="s">
        <v>66</v>
      </c>
      <c r="E890" t="s">
        <v>1</v>
      </c>
      <c r="F890" t="s">
        <v>93</v>
      </c>
      <c r="G890">
        <v>2031</v>
      </c>
      <c r="H890">
        <v>1506</v>
      </c>
    </row>
    <row r="891" spans="1:8" x14ac:dyDescent="0.15">
      <c r="A891" t="s">
        <v>117</v>
      </c>
      <c r="B891" t="s">
        <v>118</v>
      </c>
      <c r="C891" t="s">
        <v>88</v>
      </c>
      <c r="D891" t="s">
        <v>66</v>
      </c>
      <c r="E891" t="s">
        <v>1</v>
      </c>
      <c r="F891" t="s">
        <v>93</v>
      </c>
      <c r="G891">
        <v>2032</v>
      </c>
      <c r="H891">
        <v>1638</v>
      </c>
    </row>
    <row r="892" spans="1:8" x14ac:dyDescent="0.15">
      <c r="A892" t="s">
        <v>117</v>
      </c>
      <c r="B892" t="s">
        <v>118</v>
      </c>
      <c r="C892" t="s">
        <v>88</v>
      </c>
      <c r="D892" t="s">
        <v>66</v>
      </c>
      <c r="E892" t="s">
        <v>1</v>
      </c>
      <c r="F892" t="s">
        <v>93</v>
      </c>
      <c r="G892">
        <v>2033</v>
      </c>
      <c r="H892">
        <v>1737</v>
      </c>
    </row>
    <row r="893" spans="1:8" x14ac:dyDescent="0.15">
      <c r="A893" t="s">
        <v>117</v>
      </c>
      <c r="B893" t="s">
        <v>118</v>
      </c>
      <c r="C893" t="s">
        <v>88</v>
      </c>
      <c r="D893" t="s">
        <v>66</v>
      </c>
      <c r="E893" t="s">
        <v>1</v>
      </c>
      <c r="F893" t="s">
        <v>93</v>
      </c>
      <c r="G893">
        <v>2034</v>
      </c>
      <c r="H893">
        <v>1811</v>
      </c>
    </row>
    <row r="894" spans="1:8" x14ac:dyDescent="0.15">
      <c r="A894" t="s">
        <v>117</v>
      </c>
      <c r="B894" t="s">
        <v>118</v>
      </c>
      <c r="C894" t="s">
        <v>88</v>
      </c>
      <c r="D894" t="s">
        <v>66</v>
      </c>
      <c r="E894" t="s">
        <v>1</v>
      </c>
      <c r="F894" t="s">
        <v>93</v>
      </c>
      <c r="G894">
        <v>2035</v>
      </c>
      <c r="H894">
        <v>1870</v>
      </c>
    </row>
    <row r="895" spans="1:8" x14ac:dyDescent="0.15">
      <c r="A895" t="s">
        <v>117</v>
      </c>
      <c r="B895" t="s">
        <v>118</v>
      </c>
      <c r="C895" t="s">
        <v>88</v>
      </c>
      <c r="D895" t="s">
        <v>66</v>
      </c>
      <c r="E895" t="s">
        <v>1</v>
      </c>
      <c r="F895" t="s">
        <v>93</v>
      </c>
      <c r="G895">
        <v>2036</v>
      </c>
      <c r="H895">
        <v>1915</v>
      </c>
    </row>
    <row r="896" spans="1:8" x14ac:dyDescent="0.15">
      <c r="A896" t="s">
        <v>117</v>
      </c>
      <c r="B896" t="s">
        <v>118</v>
      </c>
      <c r="C896" t="s">
        <v>88</v>
      </c>
      <c r="D896" t="s">
        <v>66</v>
      </c>
      <c r="E896" t="s">
        <v>1</v>
      </c>
      <c r="F896" t="s">
        <v>93</v>
      </c>
      <c r="G896">
        <v>2037</v>
      </c>
      <c r="H896">
        <v>1952</v>
      </c>
    </row>
    <row r="897" spans="1:8" x14ac:dyDescent="0.15">
      <c r="A897" t="s">
        <v>117</v>
      </c>
      <c r="B897" t="s">
        <v>118</v>
      </c>
      <c r="C897" t="s">
        <v>88</v>
      </c>
      <c r="D897" t="s">
        <v>66</v>
      </c>
      <c r="E897" t="s">
        <v>1</v>
      </c>
      <c r="F897" t="s">
        <v>93</v>
      </c>
      <c r="G897">
        <v>2038</v>
      </c>
      <c r="H897">
        <v>1993</v>
      </c>
    </row>
    <row r="898" spans="1:8" x14ac:dyDescent="0.15">
      <c r="A898" t="s">
        <v>117</v>
      </c>
      <c r="B898" t="s">
        <v>118</v>
      </c>
      <c r="C898" t="s">
        <v>88</v>
      </c>
      <c r="D898" t="s">
        <v>66</v>
      </c>
      <c r="E898" t="s">
        <v>1</v>
      </c>
      <c r="F898" t="s">
        <v>93</v>
      </c>
      <c r="G898">
        <v>2039</v>
      </c>
      <c r="H898">
        <v>2057</v>
      </c>
    </row>
    <row r="899" spans="1:8" x14ac:dyDescent="0.15">
      <c r="A899" t="s">
        <v>117</v>
      </c>
      <c r="B899" t="s">
        <v>118</v>
      </c>
      <c r="C899" t="s">
        <v>88</v>
      </c>
      <c r="D899" t="s">
        <v>66</v>
      </c>
      <c r="E899" t="s">
        <v>1</v>
      </c>
      <c r="F899" t="s">
        <v>93</v>
      </c>
      <c r="G899">
        <v>2040</v>
      </c>
      <c r="H899">
        <v>2088</v>
      </c>
    </row>
    <row r="900" spans="1:8" x14ac:dyDescent="0.15">
      <c r="A900" t="s">
        <v>117</v>
      </c>
      <c r="B900" t="s">
        <v>118</v>
      </c>
      <c r="C900" t="s">
        <v>88</v>
      </c>
      <c r="D900" t="s">
        <v>66</v>
      </c>
      <c r="E900" t="s">
        <v>1</v>
      </c>
      <c r="F900" t="s">
        <v>93</v>
      </c>
      <c r="G900">
        <v>2041</v>
      </c>
      <c r="H900">
        <v>2150</v>
      </c>
    </row>
    <row r="901" spans="1:8" x14ac:dyDescent="0.15">
      <c r="A901" t="s">
        <v>117</v>
      </c>
      <c r="B901" t="s">
        <v>118</v>
      </c>
      <c r="C901" t="s">
        <v>88</v>
      </c>
      <c r="D901" t="s">
        <v>66</v>
      </c>
      <c r="E901" t="s">
        <v>21</v>
      </c>
      <c r="F901" t="s">
        <v>368</v>
      </c>
      <c r="G901">
        <v>2011</v>
      </c>
      <c r="H901">
        <v>714</v>
      </c>
    </row>
    <row r="902" spans="1:8" x14ac:dyDescent="0.15">
      <c r="A902" t="s">
        <v>117</v>
      </c>
      <c r="B902" t="s">
        <v>118</v>
      </c>
      <c r="C902" t="s">
        <v>88</v>
      </c>
      <c r="D902" t="s">
        <v>66</v>
      </c>
      <c r="E902" t="s">
        <v>21</v>
      </c>
      <c r="F902" t="s">
        <v>368</v>
      </c>
      <c r="G902">
        <v>2012</v>
      </c>
      <c r="H902">
        <v>768</v>
      </c>
    </row>
    <row r="903" spans="1:8" x14ac:dyDescent="0.15">
      <c r="A903" t="s">
        <v>117</v>
      </c>
      <c r="B903" t="s">
        <v>118</v>
      </c>
      <c r="C903" t="s">
        <v>88</v>
      </c>
      <c r="D903" t="s">
        <v>66</v>
      </c>
      <c r="E903" t="s">
        <v>21</v>
      </c>
      <c r="F903" t="s">
        <v>368</v>
      </c>
      <c r="G903">
        <v>2013</v>
      </c>
      <c r="H903">
        <v>784</v>
      </c>
    </row>
    <row r="904" spans="1:8" x14ac:dyDescent="0.15">
      <c r="A904" t="s">
        <v>117</v>
      </c>
      <c r="B904" t="s">
        <v>118</v>
      </c>
      <c r="C904" t="s">
        <v>88</v>
      </c>
      <c r="D904" t="s">
        <v>66</v>
      </c>
      <c r="E904" t="s">
        <v>21</v>
      </c>
      <c r="F904" t="s">
        <v>368</v>
      </c>
      <c r="G904">
        <v>2014</v>
      </c>
      <c r="H904">
        <v>807</v>
      </c>
    </row>
    <row r="905" spans="1:8" x14ac:dyDescent="0.15">
      <c r="A905" t="s">
        <v>117</v>
      </c>
      <c r="B905" t="s">
        <v>118</v>
      </c>
      <c r="C905" t="s">
        <v>88</v>
      </c>
      <c r="D905" t="s">
        <v>66</v>
      </c>
      <c r="E905" t="s">
        <v>21</v>
      </c>
      <c r="F905" t="s">
        <v>368</v>
      </c>
      <c r="G905">
        <v>2015</v>
      </c>
      <c r="H905">
        <v>838</v>
      </c>
    </row>
    <row r="906" spans="1:8" x14ac:dyDescent="0.15">
      <c r="A906" t="s">
        <v>117</v>
      </c>
      <c r="B906" t="s">
        <v>118</v>
      </c>
      <c r="C906" t="s">
        <v>88</v>
      </c>
      <c r="D906" t="s">
        <v>66</v>
      </c>
      <c r="E906" t="s">
        <v>21</v>
      </c>
      <c r="F906" t="s">
        <v>368</v>
      </c>
      <c r="G906">
        <v>2016</v>
      </c>
      <c r="H906">
        <v>844</v>
      </c>
    </row>
    <row r="907" spans="1:8" x14ac:dyDescent="0.15">
      <c r="A907" t="s">
        <v>117</v>
      </c>
      <c r="B907" t="s">
        <v>118</v>
      </c>
      <c r="C907" t="s">
        <v>88</v>
      </c>
      <c r="D907" t="s">
        <v>66</v>
      </c>
      <c r="E907" t="s">
        <v>21</v>
      </c>
      <c r="F907" t="s">
        <v>368</v>
      </c>
      <c r="G907">
        <v>2017</v>
      </c>
      <c r="H907">
        <v>840</v>
      </c>
    </row>
    <row r="908" spans="1:8" x14ac:dyDescent="0.15">
      <c r="A908" t="s">
        <v>117</v>
      </c>
      <c r="B908" t="s">
        <v>118</v>
      </c>
      <c r="C908" t="s">
        <v>88</v>
      </c>
      <c r="D908" t="s">
        <v>66</v>
      </c>
      <c r="E908" t="s">
        <v>21</v>
      </c>
      <c r="F908" t="s">
        <v>93</v>
      </c>
      <c r="G908">
        <v>2018</v>
      </c>
      <c r="H908">
        <v>831</v>
      </c>
    </row>
    <row r="909" spans="1:8" x14ac:dyDescent="0.15">
      <c r="A909" t="s">
        <v>117</v>
      </c>
      <c r="B909" t="s">
        <v>118</v>
      </c>
      <c r="C909" t="s">
        <v>88</v>
      </c>
      <c r="D909" t="s">
        <v>66</v>
      </c>
      <c r="E909" t="s">
        <v>21</v>
      </c>
      <c r="F909" t="s">
        <v>93</v>
      </c>
      <c r="G909">
        <v>2019</v>
      </c>
      <c r="H909">
        <v>828</v>
      </c>
    </row>
    <row r="910" spans="1:8" x14ac:dyDescent="0.15">
      <c r="A910" t="s">
        <v>117</v>
      </c>
      <c r="B910" t="s">
        <v>118</v>
      </c>
      <c r="C910" t="s">
        <v>88</v>
      </c>
      <c r="D910" t="s">
        <v>66</v>
      </c>
      <c r="E910" t="s">
        <v>21</v>
      </c>
      <c r="F910" t="s">
        <v>93</v>
      </c>
      <c r="G910">
        <v>2020</v>
      </c>
      <c r="H910">
        <v>824</v>
      </c>
    </row>
    <row r="911" spans="1:8" x14ac:dyDescent="0.15">
      <c r="A911" t="s">
        <v>117</v>
      </c>
      <c r="B911" t="s">
        <v>118</v>
      </c>
      <c r="C911" t="s">
        <v>88</v>
      </c>
      <c r="D911" t="s">
        <v>66</v>
      </c>
      <c r="E911" t="s">
        <v>21</v>
      </c>
      <c r="F911" t="s">
        <v>93</v>
      </c>
      <c r="G911">
        <v>2021</v>
      </c>
      <c r="H911">
        <v>825</v>
      </c>
    </row>
    <row r="912" spans="1:8" x14ac:dyDescent="0.15">
      <c r="A912" t="s">
        <v>117</v>
      </c>
      <c r="B912" t="s">
        <v>118</v>
      </c>
      <c r="C912" t="s">
        <v>88</v>
      </c>
      <c r="D912" t="s">
        <v>66</v>
      </c>
      <c r="E912" t="s">
        <v>21</v>
      </c>
      <c r="F912" t="s">
        <v>93</v>
      </c>
      <c r="G912">
        <v>2022</v>
      </c>
      <c r="H912">
        <v>835</v>
      </c>
    </row>
    <row r="913" spans="1:8" x14ac:dyDescent="0.15">
      <c r="A913" t="s">
        <v>117</v>
      </c>
      <c r="B913" t="s">
        <v>118</v>
      </c>
      <c r="C913" t="s">
        <v>88</v>
      </c>
      <c r="D913" t="s">
        <v>66</v>
      </c>
      <c r="E913" t="s">
        <v>21</v>
      </c>
      <c r="F913" t="s">
        <v>93</v>
      </c>
      <c r="G913">
        <v>2023</v>
      </c>
      <c r="H913">
        <v>852</v>
      </c>
    </row>
    <row r="914" spans="1:8" x14ac:dyDescent="0.15">
      <c r="A914" t="s">
        <v>117</v>
      </c>
      <c r="B914" t="s">
        <v>118</v>
      </c>
      <c r="C914" t="s">
        <v>88</v>
      </c>
      <c r="D914" t="s">
        <v>66</v>
      </c>
      <c r="E914" t="s">
        <v>21</v>
      </c>
      <c r="F914" t="s">
        <v>93</v>
      </c>
      <c r="G914">
        <v>2024</v>
      </c>
      <c r="H914">
        <v>870</v>
      </c>
    </row>
    <row r="915" spans="1:8" x14ac:dyDescent="0.15">
      <c r="A915" t="s">
        <v>117</v>
      </c>
      <c r="B915" t="s">
        <v>118</v>
      </c>
      <c r="C915" t="s">
        <v>88</v>
      </c>
      <c r="D915" t="s">
        <v>66</v>
      </c>
      <c r="E915" t="s">
        <v>21</v>
      </c>
      <c r="F915" t="s">
        <v>93</v>
      </c>
      <c r="G915">
        <v>2025</v>
      </c>
      <c r="H915">
        <v>881</v>
      </c>
    </row>
    <row r="916" spans="1:8" x14ac:dyDescent="0.15">
      <c r="A916" t="s">
        <v>117</v>
      </c>
      <c r="B916" t="s">
        <v>118</v>
      </c>
      <c r="C916" t="s">
        <v>88</v>
      </c>
      <c r="D916" t="s">
        <v>66</v>
      </c>
      <c r="E916" t="s">
        <v>21</v>
      </c>
      <c r="F916" t="s">
        <v>93</v>
      </c>
      <c r="G916">
        <v>2026</v>
      </c>
      <c r="H916">
        <v>886</v>
      </c>
    </row>
    <row r="917" spans="1:8" x14ac:dyDescent="0.15">
      <c r="A917" t="s">
        <v>117</v>
      </c>
      <c r="B917" t="s">
        <v>118</v>
      </c>
      <c r="C917" t="s">
        <v>88</v>
      </c>
      <c r="D917" t="s">
        <v>66</v>
      </c>
      <c r="E917" t="s">
        <v>21</v>
      </c>
      <c r="F917" t="s">
        <v>93</v>
      </c>
      <c r="G917">
        <v>2027</v>
      </c>
      <c r="H917">
        <v>901</v>
      </c>
    </row>
    <row r="918" spans="1:8" x14ac:dyDescent="0.15">
      <c r="A918" t="s">
        <v>117</v>
      </c>
      <c r="B918" t="s">
        <v>118</v>
      </c>
      <c r="C918" t="s">
        <v>88</v>
      </c>
      <c r="D918" t="s">
        <v>66</v>
      </c>
      <c r="E918" t="s">
        <v>21</v>
      </c>
      <c r="F918" t="s">
        <v>93</v>
      </c>
      <c r="G918">
        <v>2028</v>
      </c>
      <c r="H918">
        <v>940</v>
      </c>
    </row>
    <row r="919" spans="1:8" x14ac:dyDescent="0.15">
      <c r="A919" t="s">
        <v>117</v>
      </c>
      <c r="B919" t="s">
        <v>118</v>
      </c>
      <c r="C919" t="s">
        <v>88</v>
      </c>
      <c r="D919" t="s">
        <v>66</v>
      </c>
      <c r="E919" t="s">
        <v>21</v>
      </c>
      <c r="F919" t="s">
        <v>93</v>
      </c>
      <c r="G919">
        <v>2029</v>
      </c>
      <c r="H919">
        <v>988</v>
      </c>
    </row>
    <row r="920" spans="1:8" x14ac:dyDescent="0.15">
      <c r="A920" t="s">
        <v>117</v>
      </c>
      <c r="B920" t="s">
        <v>118</v>
      </c>
      <c r="C920" t="s">
        <v>88</v>
      </c>
      <c r="D920" t="s">
        <v>66</v>
      </c>
      <c r="E920" t="s">
        <v>21</v>
      </c>
      <c r="F920" t="s">
        <v>93</v>
      </c>
      <c r="G920">
        <v>2030</v>
      </c>
      <c r="H920">
        <v>1035</v>
      </c>
    </row>
    <row r="921" spans="1:8" x14ac:dyDescent="0.15">
      <c r="A921" t="s">
        <v>117</v>
      </c>
      <c r="B921" t="s">
        <v>118</v>
      </c>
      <c r="C921" t="s">
        <v>88</v>
      </c>
      <c r="D921" t="s">
        <v>66</v>
      </c>
      <c r="E921" t="s">
        <v>21</v>
      </c>
      <c r="F921" t="s">
        <v>93</v>
      </c>
      <c r="G921">
        <v>2031</v>
      </c>
      <c r="H921">
        <v>1076</v>
      </c>
    </row>
    <row r="922" spans="1:8" x14ac:dyDescent="0.15">
      <c r="A922" t="s">
        <v>117</v>
      </c>
      <c r="B922" t="s">
        <v>118</v>
      </c>
      <c r="C922" t="s">
        <v>88</v>
      </c>
      <c r="D922" t="s">
        <v>66</v>
      </c>
      <c r="E922" t="s">
        <v>21</v>
      </c>
      <c r="F922" t="s">
        <v>93</v>
      </c>
      <c r="G922">
        <v>2032</v>
      </c>
      <c r="H922">
        <v>1179</v>
      </c>
    </row>
    <row r="923" spans="1:8" x14ac:dyDescent="0.15">
      <c r="A923" t="s">
        <v>117</v>
      </c>
      <c r="B923" t="s">
        <v>118</v>
      </c>
      <c r="C923" t="s">
        <v>88</v>
      </c>
      <c r="D923" t="s">
        <v>66</v>
      </c>
      <c r="E923" t="s">
        <v>21</v>
      </c>
      <c r="F923" t="s">
        <v>93</v>
      </c>
      <c r="G923">
        <v>2033</v>
      </c>
      <c r="H923">
        <v>1245</v>
      </c>
    </row>
    <row r="924" spans="1:8" x14ac:dyDescent="0.15">
      <c r="A924" t="s">
        <v>117</v>
      </c>
      <c r="B924" t="s">
        <v>118</v>
      </c>
      <c r="C924" t="s">
        <v>88</v>
      </c>
      <c r="D924" t="s">
        <v>66</v>
      </c>
      <c r="E924" t="s">
        <v>21</v>
      </c>
      <c r="F924" t="s">
        <v>93</v>
      </c>
      <c r="G924">
        <v>2034</v>
      </c>
      <c r="H924">
        <v>1302</v>
      </c>
    </row>
    <row r="925" spans="1:8" x14ac:dyDescent="0.15">
      <c r="A925" t="s">
        <v>117</v>
      </c>
      <c r="B925" t="s">
        <v>118</v>
      </c>
      <c r="C925" t="s">
        <v>88</v>
      </c>
      <c r="D925" t="s">
        <v>66</v>
      </c>
      <c r="E925" t="s">
        <v>21</v>
      </c>
      <c r="F925" t="s">
        <v>93</v>
      </c>
      <c r="G925">
        <v>2035</v>
      </c>
      <c r="H925">
        <v>1351</v>
      </c>
    </row>
    <row r="926" spans="1:8" x14ac:dyDescent="0.15">
      <c r="A926" t="s">
        <v>117</v>
      </c>
      <c r="B926" t="s">
        <v>118</v>
      </c>
      <c r="C926" t="s">
        <v>88</v>
      </c>
      <c r="D926" t="s">
        <v>66</v>
      </c>
      <c r="E926" t="s">
        <v>21</v>
      </c>
      <c r="F926" t="s">
        <v>93</v>
      </c>
      <c r="G926">
        <v>2036</v>
      </c>
      <c r="H926">
        <v>1391</v>
      </c>
    </row>
    <row r="927" spans="1:8" x14ac:dyDescent="0.15">
      <c r="A927" t="s">
        <v>117</v>
      </c>
      <c r="B927" t="s">
        <v>118</v>
      </c>
      <c r="C927" t="s">
        <v>88</v>
      </c>
      <c r="D927" t="s">
        <v>66</v>
      </c>
      <c r="E927" t="s">
        <v>21</v>
      </c>
      <c r="F927" t="s">
        <v>93</v>
      </c>
      <c r="G927">
        <v>2037</v>
      </c>
      <c r="H927">
        <v>1418</v>
      </c>
    </row>
    <row r="928" spans="1:8" x14ac:dyDescent="0.15">
      <c r="A928" t="s">
        <v>117</v>
      </c>
      <c r="B928" t="s">
        <v>118</v>
      </c>
      <c r="C928" t="s">
        <v>88</v>
      </c>
      <c r="D928" t="s">
        <v>66</v>
      </c>
      <c r="E928" t="s">
        <v>21</v>
      </c>
      <c r="F928" t="s">
        <v>93</v>
      </c>
      <c r="G928">
        <v>2038</v>
      </c>
      <c r="H928">
        <v>1464</v>
      </c>
    </row>
    <row r="929" spans="1:8" x14ac:dyDescent="0.15">
      <c r="A929" t="s">
        <v>117</v>
      </c>
      <c r="B929" t="s">
        <v>118</v>
      </c>
      <c r="C929" t="s">
        <v>88</v>
      </c>
      <c r="D929" t="s">
        <v>66</v>
      </c>
      <c r="E929" t="s">
        <v>21</v>
      </c>
      <c r="F929" t="s">
        <v>93</v>
      </c>
      <c r="G929">
        <v>2039</v>
      </c>
      <c r="H929">
        <v>1510</v>
      </c>
    </row>
    <row r="930" spans="1:8" x14ac:dyDescent="0.15">
      <c r="A930" t="s">
        <v>117</v>
      </c>
      <c r="B930" t="s">
        <v>118</v>
      </c>
      <c r="C930" t="s">
        <v>88</v>
      </c>
      <c r="D930" t="s">
        <v>66</v>
      </c>
      <c r="E930" t="s">
        <v>21</v>
      </c>
      <c r="F930" t="s">
        <v>93</v>
      </c>
      <c r="G930">
        <v>2040</v>
      </c>
      <c r="H930">
        <v>1568</v>
      </c>
    </row>
    <row r="931" spans="1:8" x14ac:dyDescent="0.15">
      <c r="A931" t="s">
        <v>117</v>
      </c>
      <c r="B931" t="s">
        <v>118</v>
      </c>
      <c r="C931" t="s">
        <v>88</v>
      </c>
      <c r="D931" t="s">
        <v>66</v>
      </c>
      <c r="E931" t="s">
        <v>21</v>
      </c>
      <c r="F931" t="s">
        <v>93</v>
      </c>
      <c r="G931">
        <v>2041</v>
      </c>
      <c r="H931">
        <v>1627</v>
      </c>
    </row>
    <row r="932" spans="1:8" x14ac:dyDescent="0.15">
      <c r="A932" t="s">
        <v>259</v>
      </c>
      <c r="B932" t="s">
        <v>371</v>
      </c>
      <c r="C932" t="s">
        <v>125</v>
      </c>
      <c r="D932" t="s">
        <v>64</v>
      </c>
      <c r="E932" t="s">
        <v>1</v>
      </c>
      <c r="F932" t="s">
        <v>368</v>
      </c>
      <c r="G932">
        <v>2011</v>
      </c>
      <c r="H932">
        <v>31255</v>
      </c>
    </row>
    <row r="933" spans="1:8" x14ac:dyDescent="0.15">
      <c r="A933" t="s">
        <v>259</v>
      </c>
      <c r="B933" t="s">
        <v>371</v>
      </c>
      <c r="C933" t="s">
        <v>125</v>
      </c>
      <c r="D933" t="s">
        <v>64</v>
      </c>
      <c r="E933" t="s">
        <v>1</v>
      </c>
      <c r="F933" t="s">
        <v>368</v>
      </c>
      <c r="G933">
        <v>2012</v>
      </c>
      <c r="H933">
        <v>33576</v>
      </c>
    </row>
    <row r="934" spans="1:8" x14ac:dyDescent="0.15">
      <c r="A934" t="s">
        <v>259</v>
      </c>
      <c r="B934" t="s">
        <v>371</v>
      </c>
      <c r="C934" t="s">
        <v>125</v>
      </c>
      <c r="D934" t="s">
        <v>64</v>
      </c>
      <c r="E934" t="s">
        <v>1</v>
      </c>
      <c r="F934" t="s">
        <v>368</v>
      </c>
      <c r="G934">
        <v>2013</v>
      </c>
      <c r="H934">
        <v>35058</v>
      </c>
    </row>
    <row r="935" spans="1:8" x14ac:dyDescent="0.15">
      <c r="A935" t="s">
        <v>259</v>
      </c>
      <c r="B935" t="s">
        <v>371</v>
      </c>
      <c r="C935" t="s">
        <v>125</v>
      </c>
      <c r="D935" t="s">
        <v>64</v>
      </c>
      <c r="E935" t="s">
        <v>1</v>
      </c>
      <c r="F935" t="s">
        <v>368</v>
      </c>
      <c r="G935">
        <v>2014</v>
      </c>
      <c r="H935">
        <v>36271</v>
      </c>
    </row>
    <row r="936" spans="1:8" x14ac:dyDescent="0.15">
      <c r="A936" t="s">
        <v>259</v>
      </c>
      <c r="B936" t="s">
        <v>371</v>
      </c>
      <c r="C936" t="s">
        <v>125</v>
      </c>
      <c r="D936" t="s">
        <v>64</v>
      </c>
      <c r="E936" t="s">
        <v>1</v>
      </c>
      <c r="F936" t="s">
        <v>368</v>
      </c>
      <c r="G936">
        <v>2015</v>
      </c>
      <c r="H936">
        <v>37441</v>
      </c>
    </row>
    <row r="937" spans="1:8" x14ac:dyDescent="0.15">
      <c r="A937" t="s">
        <v>259</v>
      </c>
      <c r="B937" t="s">
        <v>371</v>
      </c>
      <c r="C937" t="s">
        <v>125</v>
      </c>
      <c r="D937" t="s">
        <v>64</v>
      </c>
      <c r="E937" t="s">
        <v>1</v>
      </c>
      <c r="F937" t="s">
        <v>368</v>
      </c>
      <c r="G937">
        <v>2016</v>
      </c>
      <c r="H937">
        <v>38632</v>
      </c>
    </row>
    <row r="938" spans="1:8" x14ac:dyDescent="0.15">
      <c r="A938" t="s">
        <v>259</v>
      </c>
      <c r="B938" t="s">
        <v>371</v>
      </c>
      <c r="C938" t="s">
        <v>125</v>
      </c>
      <c r="D938" t="s">
        <v>64</v>
      </c>
      <c r="E938" t="s">
        <v>1</v>
      </c>
      <c r="F938" t="s">
        <v>368</v>
      </c>
      <c r="G938">
        <v>2017</v>
      </c>
      <c r="H938">
        <v>39239</v>
      </c>
    </row>
    <row r="939" spans="1:8" x14ac:dyDescent="0.15">
      <c r="A939" t="s">
        <v>259</v>
      </c>
      <c r="B939" t="s">
        <v>371</v>
      </c>
      <c r="C939" t="s">
        <v>125</v>
      </c>
      <c r="D939" t="s">
        <v>64</v>
      </c>
      <c r="E939" t="s">
        <v>1</v>
      </c>
      <c r="F939" t="s">
        <v>93</v>
      </c>
      <c r="G939">
        <v>2018</v>
      </c>
      <c r="H939">
        <v>39813</v>
      </c>
    </row>
    <row r="940" spans="1:8" x14ac:dyDescent="0.15">
      <c r="A940" t="s">
        <v>259</v>
      </c>
      <c r="B940" t="s">
        <v>371</v>
      </c>
      <c r="C940" t="s">
        <v>125</v>
      </c>
      <c r="D940" t="s">
        <v>64</v>
      </c>
      <c r="E940" t="s">
        <v>1</v>
      </c>
      <c r="F940" t="s">
        <v>93</v>
      </c>
      <c r="G940">
        <v>2019</v>
      </c>
      <c r="H940">
        <v>40135</v>
      </c>
    </row>
    <row r="941" spans="1:8" x14ac:dyDescent="0.15">
      <c r="A941" t="s">
        <v>259</v>
      </c>
      <c r="B941" t="s">
        <v>371</v>
      </c>
      <c r="C941" t="s">
        <v>125</v>
      </c>
      <c r="D941" t="s">
        <v>64</v>
      </c>
      <c r="E941" t="s">
        <v>1</v>
      </c>
      <c r="F941" t="s">
        <v>93</v>
      </c>
      <c r="G941">
        <v>2020</v>
      </c>
      <c r="H941">
        <v>40453</v>
      </c>
    </row>
    <row r="942" spans="1:8" x14ac:dyDescent="0.15">
      <c r="A942" t="s">
        <v>259</v>
      </c>
      <c r="B942" t="s">
        <v>371</v>
      </c>
      <c r="C942" t="s">
        <v>125</v>
      </c>
      <c r="D942" t="s">
        <v>64</v>
      </c>
      <c r="E942" t="s">
        <v>1</v>
      </c>
      <c r="F942" t="s">
        <v>93</v>
      </c>
      <c r="G942">
        <v>2021</v>
      </c>
      <c r="H942">
        <v>40667</v>
      </c>
    </row>
    <row r="943" spans="1:8" x14ac:dyDescent="0.15">
      <c r="A943" t="s">
        <v>259</v>
      </c>
      <c r="B943" t="s">
        <v>371</v>
      </c>
      <c r="C943" t="s">
        <v>125</v>
      </c>
      <c r="D943" t="s">
        <v>64</v>
      </c>
      <c r="E943" t="s">
        <v>1</v>
      </c>
      <c r="F943" t="s">
        <v>93</v>
      </c>
      <c r="G943">
        <v>2022</v>
      </c>
      <c r="H943">
        <v>39706</v>
      </c>
    </row>
    <row r="944" spans="1:8" x14ac:dyDescent="0.15">
      <c r="A944" t="s">
        <v>259</v>
      </c>
      <c r="B944" t="s">
        <v>371</v>
      </c>
      <c r="C944" t="s">
        <v>125</v>
      </c>
      <c r="D944" t="s">
        <v>64</v>
      </c>
      <c r="E944" t="s">
        <v>1</v>
      </c>
      <c r="F944" t="s">
        <v>93</v>
      </c>
      <c r="G944">
        <v>2023</v>
      </c>
      <c r="H944">
        <v>39514</v>
      </c>
    </row>
    <row r="945" spans="1:8" x14ac:dyDescent="0.15">
      <c r="A945" t="s">
        <v>259</v>
      </c>
      <c r="B945" t="s">
        <v>371</v>
      </c>
      <c r="C945" t="s">
        <v>125</v>
      </c>
      <c r="D945" t="s">
        <v>64</v>
      </c>
      <c r="E945" t="s">
        <v>1</v>
      </c>
      <c r="F945" t="s">
        <v>93</v>
      </c>
      <c r="G945">
        <v>2024</v>
      </c>
      <c r="H945">
        <v>39845</v>
      </c>
    </row>
    <row r="946" spans="1:8" x14ac:dyDescent="0.15">
      <c r="A946" t="s">
        <v>259</v>
      </c>
      <c r="B946" t="s">
        <v>371</v>
      </c>
      <c r="C946" t="s">
        <v>125</v>
      </c>
      <c r="D946" t="s">
        <v>64</v>
      </c>
      <c r="E946" t="s">
        <v>1</v>
      </c>
      <c r="F946" t="s">
        <v>93</v>
      </c>
      <c r="G946">
        <v>2025</v>
      </c>
      <c r="H946">
        <v>40325</v>
      </c>
    </row>
    <row r="947" spans="1:8" x14ac:dyDescent="0.15">
      <c r="A947" t="s">
        <v>259</v>
      </c>
      <c r="B947" t="s">
        <v>371</v>
      </c>
      <c r="C947" t="s">
        <v>125</v>
      </c>
      <c r="D947" t="s">
        <v>64</v>
      </c>
      <c r="E947" t="s">
        <v>1</v>
      </c>
      <c r="F947" t="s">
        <v>93</v>
      </c>
      <c r="G947">
        <v>2026</v>
      </c>
      <c r="H947">
        <v>41088</v>
      </c>
    </row>
    <row r="948" spans="1:8" x14ac:dyDescent="0.15">
      <c r="A948" t="s">
        <v>259</v>
      </c>
      <c r="B948" t="s">
        <v>371</v>
      </c>
      <c r="C948" t="s">
        <v>125</v>
      </c>
      <c r="D948" t="s">
        <v>64</v>
      </c>
      <c r="E948" t="s">
        <v>1</v>
      </c>
      <c r="F948" t="s">
        <v>93</v>
      </c>
      <c r="G948">
        <v>2027</v>
      </c>
      <c r="H948">
        <v>42074</v>
      </c>
    </row>
    <row r="949" spans="1:8" x14ac:dyDescent="0.15">
      <c r="A949" t="s">
        <v>259</v>
      </c>
      <c r="B949" t="s">
        <v>371</v>
      </c>
      <c r="C949" t="s">
        <v>125</v>
      </c>
      <c r="D949" t="s">
        <v>64</v>
      </c>
      <c r="E949" t="s">
        <v>1</v>
      </c>
      <c r="F949" t="s">
        <v>93</v>
      </c>
      <c r="G949">
        <v>2028</v>
      </c>
      <c r="H949">
        <v>43236</v>
      </c>
    </row>
    <row r="950" spans="1:8" x14ac:dyDescent="0.15">
      <c r="A950" t="s">
        <v>259</v>
      </c>
      <c r="B950" t="s">
        <v>371</v>
      </c>
      <c r="C950" t="s">
        <v>125</v>
      </c>
      <c r="D950" t="s">
        <v>64</v>
      </c>
      <c r="E950" t="s">
        <v>1</v>
      </c>
      <c r="F950" t="s">
        <v>93</v>
      </c>
      <c r="G950">
        <v>2029</v>
      </c>
      <c r="H950">
        <v>44507</v>
      </c>
    </row>
    <row r="951" spans="1:8" x14ac:dyDescent="0.15">
      <c r="A951" t="s">
        <v>259</v>
      </c>
      <c r="B951" t="s">
        <v>371</v>
      </c>
      <c r="C951" t="s">
        <v>125</v>
      </c>
      <c r="D951" t="s">
        <v>64</v>
      </c>
      <c r="E951" t="s">
        <v>1</v>
      </c>
      <c r="F951" t="s">
        <v>93</v>
      </c>
      <c r="G951">
        <v>2030</v>
      </c>
      <c r="H951">
        <v>45769</v>
      </c>
    </row>
    <row r="952" spans="1:8" x14ac:dyDescent="0.15">
      <c r="A952" t="s">
        <v>259</v>
      </c>
      <c r="B952" t="s">
        <v>371</v>
      </c>
      <c r="C952" t="s">
        <v>125</v>
      </c>
      <c r="D952" t="s">
        <v>64</v>
      </c>
      <c r="E952" t="s">
        <v>1</v>
      </c>
      <c r="F952" t="s">
        <v>93</v>
      </c>
      <c r="G952">
        <v>2031</v>
      </c>
      <c r="H952">
        <v>46974</v>
      </c>
    </row>
    <row r="953" spans="1:8" x14ac:dyDescent="0.15">
      <c r="A953" t="s">
        <v>259</v>
      </c>
      <c r="B953" t="s">
        <v>371</v>
      </c>
      <c r="C953" t="s">
        <v>125</v>
      </c>
      <c r="D953" t="s">
        <v>64</v>
      </c>
      <c r="E953" t="s">
        <v>1</v>
      </c>
      <c r="F953" t="s">
        <v>93</v>
      </c>
      <c r="G953">
        <v>2032</v>
      </c>
      <c r="H953">
        <v>48076</v>
      </c>
    </row>
    <row r="954" spans="1:8" x14ac:dyDescent="0.15">
      <c r="A954" t="s">
        <v>259</v>
      </c>
      <c r="B954" t="s">
        <v>371</v>
      </c>
      <c r="C954" t="s">
        <v>125</v>
      </c>
      <c r="D954" t="s">
        <v>64</v>
      </c>
      <c r="E954" t="s">
        <v>1</v>
      </c>
      <c r="F954" t="s">
        <v>93</v>
      </c>
      <c r="G954">
        <v>2033</v>
      </c>
      <c r="H954">
        <v>48927</v>
      </c>
    </row>
    <row r="955" spans="1:8" x14ac:dyDescent="0.15">
      <c r="A955" t="s">
        <v>259</v>
      </c>
      <c r="B955" t="s">
        <v>371</v>
      </c>
      <c r="C955" t="s">
        <v>125</v>
      </c>
      <c r="D955" t="s">
        <v>64</v>
      </c>
      <c r="E955" t="s">
        <v>1</v>
      </c>
      <c r="F955" t="s">
        <v>93</v>
      </c>
      <c r="G955">
        <v>2034</v>
      </c>
      <c r="H955">
        <v>49595</v>
      </c>
    </row>
    <row r="956" spans="1:8" x14ac:dyDescent="0.15">
      <c r="A956" t="s">
        <v>259</v>
      </c>
      <c r="B956" t="s">
        <v>371</v>
      </c>
      <c r="C956" t="s">
        <v>125</v>
      </c>
      <c r="D956" t="s">
        <v>64</v>
      </c>
      <c r="E956" t="s">
        <v>1</v>
      </c>
      <c r="F956" t="s">
        <v>93</v>
      </c>
      <c r="G956">
        <v>2035</v>
      </c>
      <c r="H956">
        <v>50146</v>
      </c>
    </row>
    <row r="957" spans="1:8" x14ac:dyDescent="0.15">
      <c r="A957" t="s">
        <v>259</v>
      </c>
      <c r="B957" t="s">
        <v>371</v>
      </c>
      <c r="C957" t="s">
        <v>125</v>
      </c>
      <c r="D957" t="s">
        <v>64</v>
      </c>
      <c r="E957" t="s">
        <v>1</v>
      </c>
      <c r="F957" t="s">
        <v>93</v>
      </c>
      <c r="G957">
        <v>2036</v>
      </c>
      <c r="H957">
        <v>50711</v>
      </c>
    </row>
    <row r="958" spans="1:8" x14ac:dyDescent="0.15">
      <c r="A958" t="s">
        <v>259</v>
      </c>
      <c r="B958" t="s">
        <v>371</v>
      </c>
      <c r="C958" t="s">
        <v>125</v>
      </c>
      <c r="D958" t="s">
        <v>64</v>
      </c>
      <c r="E958" t="s">
        <v>1</v>
      </c>
      <c r="F958" t="s">
        <v>93</v>
      </c>
      <c r="G958">
        <v>2037</v>
      </c>
      <c r="H958">
        <v>50903</v>
      </c>
    </row>
    <row r="959" spans="1:8" x14ac:dyDescent="0.15">
      <c r="A959" t="s">
        <v>259</v>
      </c>
      <c r="B959" t="s">
        <v>371</v>
      </c>
      <c r="C959" t="s">
        <v>125</v>
      </c>
      <c r="D959" t="s">
        <v>64</v>
      </c>
      <c r="E959" t="s">
        <v>1</v>
      </c>
      <c r="F959" t="s">
        <v>93</v>
      </c>
      <c r="G959">
        <v>2038</v>
      </c>
      <c r="H959">
        <v>50686</v>
      </c>
    </row>
    <row r="960" spans="1:8" x14ac:dyDescent="0.15">
      <c r="A960" t="s">
        <v>259</v>
      </c>
      <c r="B960" t="s">
        <v>371</v>
      </c>
      <c r="C960" t="s">
        <v>125</v>
      </c>
      <c r="D960" t="s">
        <v>64</v>
      </c>
      <c r="E960" t="s">
        <v>1</v>
      </c>
      <c r="F960" t="s">
        <v>93</v>
      </c>
      <c r="G960">
        <v>2039</v>
      </c>
      <c r="H960">
        <v>50164</v>
      </c>
    </row>
    <row r="961" spans="1:8" x14ac:dyDescent="0.15">
      <c r="A961" t="s">
        <v>259</v>
      </c>
      <c r="B961" t="s">
        <v>371</v>
      </c>
      <c r="C961" t="s">
        <v>125</v>
      </c>
      <c r="D961" t="s">
        <v>64</v>
      </c>
      <c r="E961" t="s">
        <v>1</v>
      </c>
      <c r="F961" t="s">
        <v>93</v>
      </c>
      <c r="G961">
        <v>2040</v>
      </c>
      <c r="H961">
        <v>49517</v>
      </c>
    </row>
    <row r="962" spans="1:8" x14ac:dyDescent="0.15">
      <c r="A962" t="s">
        <v>259</v>
      </c>
      <c r="B962" t="s">
        <v>371</v>
      </c>
      <c r="C962" t="s">
        <v>125</v>
      </c>
      <c r="D962" t="s">
        <v>64</v>
      </c>
      <c r="E962" t="s">
        <v>1</v>
      </c>
      <c r="F962" t="s">
        <v>93</v>
      </c>
      <c r="G962">
        <v>2041</v>
      </c>
      <c r="H962">
        <v>48863</v>
      </c>
    </row>
    <row r="963" spans="1:8" x14ac:dyDescent="0.15">
      <c r="A963" t="s">
        <v>259</v>
      </c>
      <c r="B963" t="s">
        <v>371</v>
      </c>
      <c r="C963" t="s">
        <v>125</v>
      </c>
      <c r="D963" t="s">
        <v>64</v>
      </c>
      <c r="E963" t="s">
        <v>21</v>
      </c>
      <c r="F963" t="s">
        <v>368</v>
      </c>
      <c r="G963">
        <v>2011</v>
      </c>
      <c r="H963">
        <v>28166</v>
      </c>
    </row>
    <row r="964" spans="1:8" x14ac:dyDescent="0.15">
      <c r="A964" t="s">
        <v>259</v>
      </c>
      <c r="B964" t="s">
        <v>371</v>
      </c>
      <c r="C964" t="s">
        <v>125</v>
      </c>
      <c r="D964" t="s">
        <v>64</v>
      </c>
      <c r="E964" t="s">
        <v>21</v>
      </c>
      <c r="F964" t="s">
        <v>368</v>
      </c>
      <c r="G964">
        <v>2012</v>
      </c>
      <c r="H964">
        <v>30195</v>
      </c>
    </row>
    <row r="965" spans="1:8" x14ac:dyDescent="0.15">
      <c r="A965" t="s">
        <v>259</v>
      </c>
      <c r="B965" t="s">
        <v>371</v>
      </c>
      <c r="C965" t="s">
        <v>125</v>
      </c>
      <c r="D965" t="s">
        <v>64</v>
      </c>
      <c r="E965" t="s">
        <v>21</v>
      </c>
      <c r="F965" t="s">
        <v>368</v>
      </c>
      <c r="G965">
        <v>2013</v>
      </c>
      <c r="H965">
        <v>31724</v>
      </c>
    </row>
    <row r="966" spans="1:8" x14ac:dyDescent="0.15">
      <c r="A966" t="s">
        <v>259</v>
      </c>
      <c r="B966" t="s">
        <v>371</v>
      </c>
      <c r="C966" t="s">
        <v>125</v>
      </c>
      <c r="D966" t="s">
        <v>64</v>
      </c>
      <c r="E966" t="s">
        <v>21</v>
      </c>
      <c r="F966" t="s">
        <v>368</v>
      </c>
      <c r="G966">
        <v>2014</v>
      </c>
      <c r="H966">
        <v>32999</v>
      </c>
    </row>
    <row r="967" spans="1:8" x14ac:dyDescent="0.15">
      <c r="A967" t="s">
        <v>259</v>
      </c>
      <c r="B967" t="s">
        <v>371</v>
      </c>
      <c r="C967" t="s">
        <v>125</v>
      </c>
      <c r="D967" t="s">
        <v>64</v>
      </c>
      <c r="E967" t="s">
        <v>21</v>
      </c>
      <c r="F967" t="s">
        <v>368</v>
      </c>
      <c r="G967">
        <v>2015</v>
      </c>
      <c r="H967">
        <v>33953</v>
      </c>
    </row>
    <row r="968" spans="1:8" x14ac:dyDescent="0.15">
      <c r="A968" t="s">
        <v>259</v>
      </c>
      <c r="B968" t="s">
        <v>371</v>
      </c>
      <c r="C968" t="s">
        <v>125</v>
      </c>
      <c r="D968" t="s">
        <v>64</v>
      </c>
      <c r="E968" t="s">
        <v>21</v>
      </c>
      <c r="F968" t="s">
        <v>368</v>
      </c>
      <c r="G968">
        <v>2016</v>
      </c>
      <c r="H968">
        <v>35029</v>
      </c>
    </row>
    <row r="969" spans="1:8" x14ac:dyDescent="0.15">
      <c r="A969" t="s">
        <v>259</v>
      </c>
      <c r="B969" t="s">
        <v>371</v>
      </c>
      <c r="C969" t="s">
        <v>125</v>
      </c>
      <c r="D969" t="s">
        <v>64</v>
      </c>
      <c r="E969" t="s">
        <v>21</v>
      </c>
      <c r="F969" t="s">
        <v>368</v>
      </c>
      <c r="G969">
        <v>2017</v>
      </c>
      <c r="H969">
        <v>35609</v>
      </c>
    </row>
    <row r="970" spans="1:8" x14ac:dyDescent="0.15">
      <c r="A970" t="s">
        <v>259</v>
      </c>
      <c r="B970" t="s">
        <v>371</v>
      </c>
      <c r="C970" t="s">
        <v>125</v>
      </c>
      <c r="D970" t="s">
        <v>64</v>
      </c>
      <c r="E970" t="s">
        <v>21</v>
      </c>
      <c r="F970" t="s">
        <v>93</v>
      </c>
      <c r="G970">
        <v>2018</v>
      </c>
      <c r="H970">
        <v>35867</v>
      </c>
    </row>
    <row r="971" spans="1:8" x14ac:dyDescent="0.15">
      <c r="A971" t="s">
        <v>259</v>
      </c>
      <c r="B971" t="s">
        <v>371</v>
      </c>
      <c r="C971" t="s">
        <v>125</v>
      </c>
      <c r="D971" t="s">
        <v>64</v>
      </c>
      <c r="E971" t="s">
        <v>21</v>
      </c>
      <c r="F971" t="s">
        <v>93</v>
      </c>
      <c r="G971">
        <v>2019</v>
      </c>
      <c r="H971">
        <v>36033</v>
      </c>
    </row>
    <row r="972" spans="1:8" x14ac:dyDescent="0.15">
      <c r="A972" t="s">
        <v>259</v>
      </c>
      <c r="B972" t="s">
        <v>371</v>
      </c>
      <c r="C972" t="s">
        <v>125</v>
      </c>
      <c r="D972" t="s">
        <v>64</v>
      </c>
      <c r="E972" t="s">
        <v>21</v>
      </c>
      <c r="F972" t="s">
        <v>93</v>
      </c>
      <c r="G972">
        <v>2020</v>
      </c>
      <c r="H972">
        <v>36057</v>
      </c>
    </row>
    <row r="973" spans="1:8" x14ac:dyDescent="0.15">
      <c r="A973" t="s">
        <v>259</v>
      </c>
      <c r="B973" t="s">
        <v>371</v>
      </c>
      <c r="C973" t="s">
        <v>125</v>
      </c>
      <c r="D973" t="s">
        <v>64</v>
      </c>
      <c r="E973" t="s">
        <v>21</v>
      </c>
      <c r="F973" t="s">
        <v>93</v>
      </c>
      <c r="G973">
        <v>2021</v>
      </c>
      <c r="H973">
        <v>36209</v>
      </c>
    </row>
    <row r="974" spans="1:8" x14ac:dyDescent="0.15">
      <c r="A974" t="s">
        <v>259</v>
      </c>
      <c r="B974" t="s">
        <v>371</v>
      </c>
      <c r="C974" t="s">
        <v>125</v>
      </c>
      <c r="D974" t="s">
        <v>64</v>
      </c>
      <c r="E974" t="s">
        <v>21</v>
      </c>
      <c r="F974" t="s">
        <v>93</v>
      </c>
      <c r="G974">
        <v>2022</v>
      </c>
      <c r="H974">
        <v>35477</v>
      </c>
    </row>
    <row r="975" spans="1:8" x14ac:dyDescent="0.15">
      <c r="A975" t="s">
        <v>259</v>
      </c>
      <c r="B975" t="s">
        <v>371</v>
      </c>
      <c r="C975" t="s">
        <v>125</v>
      </c>
      <c r="D975" t="s">
        <v>64</v>
      </c>
      <c r="E975" t="s">
        <v>21</v>
      </c>
      <c r="F975" t="s">
        <v>93</v>
      </c>
      <c r="G975">
        <v>2023</v>
      </c>
      <c r="H975">
        <v>35216</v>
      </c>
    </row>
    <row r="976" spans="1:8" x14ac:dyDescent="0.15">
      <c r="A976" t="s">
        <v>259</v>
      </c>
      <c r="B976" t="s">
        <v>371</v>
      </c>
      <c r="C976" t="s">
        <v>125</v>
      </c>
      <c r="D976" t="s">
        <v>64</v>
      </c>
      <c r="E976" t="s">
        <v>21</v>
      </c>
      <c r="F976" t="s">
        <v>93</v>
      </c>
      <c r="G976">
        <v>2024</v>
      </c>
      <c r="H976">
        <v>35553</v>
      </c>
    </row>
    <row r="977" spans="1:8" x14ac:dyDescent="0.15">
      <c r="A977" t="s">
        <v>259</v>
      </c>
      <c r="B977" t="s">
        <v>371</v>
      </c>
      <c r="C977" t="s">
        <v>125</v>
      </c>
      <c r="D977" t="s">
        <v>64</v>
      </c>
      <c r="E977" t="s">
        <v>21</v>
      </c>
      <c r="F977" t="s">
        <v>93</v>
      </c>
      <c r="G977">
        <v>2025</v>
      </c>
      <c r="H977">
        <v>36179</v>
      </c>
    </row>
    <row r="978" spans="1:8" x14ac:dyDescent="0.15">
      <c r="A978" t="s">
        <v>259</v>
      </c>
      <c r="B978" t="s">
        <v>371</v>
      </c>
      <c r="C978" t="s">
        <v>125</v>
      </c>
      <c r="D978" t="s">
        <v>64</v>
      </c>
      <c r="E978" t="s">
        <v>21</v>
      </c>
      <c r="F978" t="s">
        <v>93</v>
      </c>
      <c r="G978">
        <v>2026</v>
      </c>
      <c r="H978">
        <v>37036</v>
      </c>
    </row>
    <row r="979" spans="1:8" x14ac:dyDescent="0.15">
      <c r="A979" t="s">
        <v>259</v>
      </c>
      <c r="B979" t="s">
        <v>371</v>
      </c>
      <c r="C979" t="s">
        <v>125</v>
      </c>
      <c r="D979" t="s">
        <v>64</v>
      </c>
      <c r="E979" t="s">
        <v>21</v>
      </c>
      <c r="F979" t="s">
        <v>93</v>
      </c>
      <c r="G979">
        <v>2027</v>
      </c>
      <c r="H979">
        <v>38157</v>
      </c>
    </row>
    <row r="980" spans="1:8" x14ac:dyDescent="0.15">
      <c r="A980" t="s">
        <v>259</v>
      </c>
      <c r="B980" t="s">
        <v>371</v>
      </c>
      <c r="C980" t="s">
        <v>125</v>
      </c>
      <c r="D980" t="s">
        <v>64</v>
      </c>
      <c r="E980" t="s">
        <v>21</v>
      </c>
      <c r="F980" t="s">
        <v>93</v>
      </c>
      <c r="G980">
        <v>2028</v>
      </c>
      <c r="H980">
        <v>39393</v>
      </c>
    </row>
    <row r="981" spans="1:8" x14ac:dyDescent="0.15">
      <c r="A981" t="s">
        <v>259</v>
      </c>
      <c r="B981" t="s">
        <v>371</v>
      </c>
      <c r="C981" t="s">
        <v>125</v>
      </c>
      <c r="D981" t="s">
        <v>64</v>
      </c>
      <c r="E981" t="s">
        <v>21</v>
      </c>
      <c r="F981" t="s">
        <v>93</v>
      </c>
      <c r="G981">
        <v>2029</v>
      </c>
      <c r="H981">
        <v>40703</v>
      </c>
    </row>
    <row r="982" spans="1:8" x14ac:dyDescent="0.15">
      <c r="A982" t="s">
        <v>259</v>
      </c>
      <c r="B982" t="s">
        <v>371</v>
      </c>
      <c r="C982" t="s">
        <v>125</v>
      </c>
      <c r="D982" t="s">
        <v>64</v>
      </c>
      <c r="E982" t="s">
        <v>21</v>
      </c>
      <c r="F982" t="s">
        <v>93</v>
      </c>
      <c r="G982">
        <v>2030</v>
      </c>
      <c r="H982">
        <v>42136</v>
      </c>
    </row>
    <row r="983" spans="1:8" x14ac:dyDescent="0.15">
      <c r="A983" t="s">
        <v>259</v>
      </c>
      <c r="B983" t="s">
        <v>371</v>
      </c>
      <c r="C983" t="s">
        <v>125</v>
      </c>
      <c r="D983" t="s">
        <v>64</v>
      </c>
      <c r="E983" t="s">
        <v>21</v>
      </c>
      <c r="F983" t="s">
        <v>93</v>
      </c>
      <c r="G983">
        <v>2031</v>
      </c>
      <c r="H983">
        <v>43290</v>
      </c>
    </row>
    <row r="984" spans="1:8" x14ac:dyDescent="0.15">
      <c r="A984" t="s">
        <v>259</v>
      </c>
      <c r="B984" t="s">
        <v>371</v>
      </c>
      <c r="C984" t="s">
        <v>125</v>
      </c>
      <c r="D984" t="s">
        <v>64</v>
      </c>
      <c r="E984" t="s">
        <v>21</v>
      </c>
      <c r="F984" t="s">
        <v>93</v>
      </c>
      <c r="G984">
        <v>2032</v>
      </c>
      <c r="H984">
        <v>44486</v>
      </c>
    </row>
    <row r="985" spans="1:8" x14ac:dyDescent="0.15">
      <c r="A985" t="s">
        <v>259</v>
      </c>
      <c r="B985" t="s">
        <v>371</v>
      </c>
      <c r="C985" t="s">
        <v>125</v>
      </c>
      <c r="D985" t="s">
        <v>64</v>
      </c>
      <c r="E985" t="s">
        <v>21</v>
      </c>
      <c r="F985" t="s">
        <v>93</v>
      </c>
      <c r="G985">
        <v>2033</v>
      </c>
      <c r="H985">
        <v>45354</v>
      </c>
    </row>
    <row r="986" spans="1:8" x14ac:dyDescent="0.15">
      <c r="A986" t="s">
        <v>259</v>
      </c>
      <c r="B986" t="s">
        <v>371</v>
      </c>
      <c r="C986" t="s">
        <v>125</v>
      </c>
      <c r="D986" t="s">
        <v>64</v>
      </c>
      <c r="E986" t="s">
        <v>21</v>
      </c>
      <c r="F986" t="s">
        <v>93</v>
      </c>
      <c r="G986">
        <v>2034</v>
      </c>
      <c r="H986">
        <v>46069</v>
      </c>
    </row>
    <row r="987" spans="1:8" x14ac:dyDescent="0.15">
      <c r="A987" t="s">
        <v>259</v>
      </c>
      <c r="B987" t="s">
        <v>371</v>
      </c>
      <c r="C987" t="s">
        <v>125</v>
      </c>
      <c r="D987" t="s">
        <v>64</v>
      </c>
      <c r="E987" t="s">
        <v>21</v>
      </c>
      <c r="F987" t="s">
        <v>93</v>
      </c>
      <c r="G987">
        <v>2035</v>
      </c>
      <c r="H987">
        <v>46479</v>
      </c>
    </row>
    <row r="988" spans="1:8" x14ac:dyDescent="0.15">
      <c r="A988" t="s">
        <v>259</v>
      </c>
      <c r="B988" t="s">
        <v>371</v>
      </c>
      <c r="C988" t="s">
        <v>125</v>
      </c>
      <c r="D988" t="s">
        <v>64</v>
      </c>
      <c r="E988" t="s">
        <v>21</v>
      </c>
      <c r="F988" t="s">
        <v>93</v>
      </c>
      <c r="G988">
        <v>2036</v>
      </c>
      <c r="H988">
        <v>46924</v>
      </c>
    </row>
    <row r="989" spans="1:8" x14ac:dyDescent="0.15">
      <c r="A989" t="s">
        <v>259</v>
      </c>
      <c r="B989" t="s">
        <v>371</v>
      </c>
      <c r="C989" t="s">
        <v>125</v>
      </c>
      <c r="D989" t="s">
        <v>64</v>
      </c>
      <c r="E989" t="s">
        <v>21</v>
      </c>
      <c r="F989" t="s">
        <v>93</v>
      </c>
      <c r="G989">
        <v>2037</v>
      </c>
      <c r="H989">
        <v>47086</v>
      </c>
    </row>
    <row r="990" spans="1:8" x14ac:dyDescent="0.15">
      <c r="A990" t="s">
        <v>259</v>
      </c>
      <c r="B990" t="s">
        <v>371</v>
      </c>
      <c r="C990" t="s">
        <v>125</v>
      </c>
      <c r="D990" t="s">
        <v>64</v>
      </c>
      <c r="E990" t="s">
        <v>21</v>
      </c>
      <c r="F990" t="s">
        <v>93</v>
      </c>
      <c r="G990">
        <v>2038</v>
      </c>
      <c r="H990">
        <v>46952</v>
      </c>
    </row>
    <row r="991" spans="1:8" x14ac:dyDescent="0.15">
      <c r="A991" t="s">
        <v>259</v>
      </c>
      <c r="B991" t="s">
        <v>371</v>
      </c>
      <c r="C991" t="s">
        <v>125</v>
      </c>
      <c r="D991" t="s">
        <v>64</v>
      </c>
      <c r="E991" t="s">
        <v>21</v>
      </c>
      <c r="F991" t="s">
        <v>93</v>
      </c>
      <c r="G991">
        <v>2039</v>
      </c>
      <c r="H991">
        <v>46424</v>
      </c>
    </row>
    <row r="992" spans="1:8" x14ac:dyDescent="0.15">
      <c r="A992" t="s">
        <v>259</v>
      </c>
      <c r="B992" t="s">
        <v>371</v>
      </c>
      <c r="C992" t="s">
        <v>125</v>
      </c>
      <c r="D992" t="s">
        <v>64</v>
      </c>
      <c r="E992" t="s">
        <v>21</v>
      </c>
      <c r="F992" t="s">
        <v>93</v>
      </c>
      <c r="G992">
        <v>2040</v>
      </c>
      <c r="H992">
        <v>45817</v>
      </c>
    </row>
    <row r="993" spans="1:8" x14ac:dyDescent="0.15">
      <c r="A993" t="s">
        <v>259</v>
      </c>
      <c r="B993" t="s">
        <v>371</v>
      </c>
      <c r="C993" t="s">
        <v>125</v>
      </c>
      <c r="D993" t="s">
        <v>64</v>
      </c>
      <c r="E993" t="s">
        <v>21</v>
      </c>
      <c r="F993" t="s">
        <v>93</v>
      </c>
      <c r="G993">
        <v>2041</v>
      </c>
      <c r="H993">
        <v>45079</v>
      </c>
    </row>
    <row r="994" spans="1:8" x14ac:dyDescent="0.15">
      <c r="A994" t="s">
        <v>259</v>
      </c>
      <c r="B994" t="s">
        <v>371</v>
      </c>
      <c r="C994" t="s">
        <v>125</v>
      </c>
      <c r="D994" t="s">
        <v>65</v>
      </c>
      <c r="E994" t="s">
        <v>1</v>
      </c>
      <c r="F994" t="s">
        <v>368</v>
      </c>
      <c r="G994">
        <v>2011</v>
      </c>
      <c r="H994">
        <v>23320</v>
      </c>
    </row>
    <row r="995" spans="1:8" x14ac:dyDescent="0.15">
      <c r="A995" t="s">
        <v>259</v>
      </c>
      <c r="B995" t="s">
        <v>371</v>
      </c>
      <c r="C995" t="s">
        <v>125</v>
      </c>
      <c r="D995" t="s">
        <v>65</v>
      </c>
      <c r="E995" t="s">
        <v>1</v>
      </c>
      <c r="F995" t="s">
        <v>368</v>
      </c>
      <c r="G995">
        <v>2012</v>
      </c>
      <c r="H995">
        <v>23255</v>
      </c>
    </row>
    <row r="996" spans="1:8" x14ac:dyDescent="0.15">
      <c r="A996" t="s">
        <v>259</v>
      </c>
      <c r="B996" t="s">
        <v>371</v>
      </c>
      <c r="C996" t="s">
        <v>125</v>
      </c>
      <c r="D996" t="s">
        <v>65</v>
      </c>
      <c r="E996" t="s">
        <v>1</v>
      </c>
      <c r="F996" t="s">
        <v>368</v>
      </c>
      <c r="G996">
        <v>2013</v>
      </c>
      <c r="H996">
        <v>23549</v>
      </c>
    </row>
    <row r="997" spans="1:8" x14ac:dyDescent="0.15">
      <c r="A997" t="s">
        <v>259</v>
      </c>
      <c r="B997" t="s">
        <v>371</v>
      </c>
      <c r="C997" t="s">
        <v>125</v>
      </c>
      <c r="D997" t="s">
        <v>65</v>
      </c>
      <c r="E997" t="s">
        <v>1</v>
      </c>
      <c r="F997" t="s">
        <v>368</v>
      </c>
      <c r="G997">
        <v>2014</v>
      </c>
      <c r="H997">
        <v>23839</v>
      </c>
    </row>
    <row r="998" spans="1:8" x14ac:dyDescent="0.15">
      <c r="A998" t="s">
        <v>259</v>
      </c>
      <c r="B998" t="s">
        <v>371</v>
      </c>
      <c r="C998" t="s">
        <v>125</v>
      </c>
      <c r="D998" t="s">
        <v>65</v>
      </c>
      <c r="E998" t="s">
        <v>1</v>
      </c>
      <c r="F998" t="s">
        <v>368</v>
      </c>
      <c r="G998">
        <v>2015</v>
      </c>
      <c r="H998">
        <v>23820</v>
      </c>
    </row>
    <row r="999" spans="1:8" x14ac:dyDescent="0.15">
      <c r="A999" t="s">
        <v>259</v>
      </c>
      <c r="B999" t="s">
        <v>371</v>
      </c>
      <c r="C999" t="s">
        <v>125</v>
      </c>
      <c r="D999" t="s">
        <v>65</v>
      </c>
      <c r="E999" t="s">
        <v>1</v>
      </c>
      <c r="F999" t="s">
        <v>368</v>
      </c>
      <c r="G999">
        <v>2016</v>
      </c>
      <c r="H999">
        <v>23705</v>
      </c>
    </row>
    <row r="1000" spans="1:8" x14ac:dyDescent="0.15">
      <c r="A1000" t="s">
        <v>259</v>
      </c>
      <c r="B1000" t="s">
        <v>371</v>
      </c>
      <c r="C1000" t="s">
        <v>125</v>
      </c>
      <c r="D1000" t="s">
        <v>65</v>
      </c>
      <c r="E1000" t="s">
        <v>1</v>
      </c>
      <c r="F1000" t="s">
        <v>368</v>
      </c>
      <c r="G1000">
        <v>2017</v>
      </c>
      <c r="H1000">
        <v>24087</v>
      </c>
    </row>
    <row r="1001" spans="1:8" x14ac:dyDescent="0.15">
      <c r="A1001" t="s">
        <v>259</v>
      </c>
      <c r="B1001" t="s">
        <v>371</v>
      </c>
      <c r="C1001" t="s">
        <v>125</v>
      </c>
      <c r="D1001" t="s">
        <v>65</v>
      </c>
      <c r="E1001" t="s">
        <v>1</v>
      </c>
      <c r="F1001" t="s">
        <v>93</v>
      </c>
      <c r="G1001">
        <v>2018</v>
      </c>
      <c r="H1001">
        <v>24918</v>
      </c>
    </row>
    <row r="1002" spans="1:8" x14ac:dyDescent="0.15">
      <c r="A1002" t="s">
        <v>259</v>
      </c>
      <c r="B1002" t="s">
        <v>371</v>
      </c>
      <c r="C1002" t="s">
        <v>125</v>
      </c>
      <c r="D1002" t="s">
        <v>65</v>
      </c>
      <c r="E1002" t="s">
        <v>1</v>
      </c>
      <c r="F1002" t="s">
        <v>93</v>
      </c>
      <c r="G1002">
        <v>2019</v>
      </c>
      <c r="H1002">
        <v>25906</v>
      </c>
    </row>
    <row r="1003" spans="1:8" x14ac:dyDescent="0.15">
      <c r="A1003" t="s">
        <v>259</v>
      </c>
      <c r="B1003" t="s">
        <v>371</v>
      </c>
      <c r="C1003" t="s">
        <v>125</v>
      </c>
      <c r="D1003" t="s">
        <v>65</v>
      </c>
      <c r="E1003" t="s">
        <v>1</v>
      </c>
      <c r="F1003" t="s">
        <v>93</v>
      </c>
      <c r="G1003">
        <v>2020</v>
      </c>
      <c r="H1003">
        <v>26769</v>
      </c>
    </row>
    <row r="1004" spans="1:8" x14ac:dyDescent="0.15">
      <c r="A1004" t="s">
        <v>259</v>
      </c>
      <c r="B1004" t="s">
        <v>371</v>
      </c>
      <c r="C1004" t="s">
        <v>125</v>
      </c>
      <c r="D1004" t="s">
        <v>65</v>
      </c>
      <c r="E1004" t="s">
        <v>1</v>
      </c>
      <c r="F1004" t="s">
        <v>93</v>
      </c>
      <c r="G1004">
        <v>2021</v>
      </c>
      <c r="H1004">
        <v>27796</v>
      </c>
    </row>
    <row r="1005" spans="1:8" x14ac:dyDescent="0.15">
      <c r="A1005" t="s">
        <v>259</v>
      </c>
      <c r="B1005" t="s">
        <v>371</v>
      </c>
      <c r="C1005" t="s">
        <v>125</v>
      </c>
      <c r="D1005" t="s">
        <v>65</v>
      </c>
      <c r="E1005" t="s">
        <v>1</v>
      </c>
      <c r="F1005" t="s">
        <v>93</v>
      </c>
      <c r="G1005">
        <v>2022</v>
      </c>
      <c r="H1005">
        <v>30068</v>
      </c>
    </row>
    <row r="1006" spans="1:8" x14ac:dyDescent="0.15">
      <c r="A1006" t="s">
        <v>259</v>
      </c>
      <c r="B1006" t="s">
        <v>371</v>
      </c>
      <c r="C1006" t="s">
        <v>125</v>
      </c>
      <c r="D1006" t="s">
        <v>65</v>
      </c>
      <c r="E1006" t="s">
        <v>1</v>
      </c>
      <c r="F1006" t="s">
        <v>93</v>
      </c>
      <c r="G1006">
        <v>2023</v>
      </c>
      <c r="H1006">
        <v>31581</v>
      </c>
    </row>
    <row r="1007" spans="1:8" x14ac:dyDescent="0.15">
      <c r="A1007" t="s">
        <v>259</v>
      </c>
      <c r="B1007" t="s">
        <v>371</v>
      </c>
      <c r="C1007" t="s">
        <v>125</v>
      </c>
      <c r="D1007" t="s">
        <v>65</v>
      </c>
      <c r="E1007" t="s">
        <v>1</v>
      </c>
      <c r="F1007" t="s">
        <v>93</v>
      </c>
      <c r="G1007">
        <v>2024</v>
      </c>
      <c r="H1007">
        <v>32633</v>
      </c>
    </row>
    <row r="1008" spans="1:8" x14ac:dyDescent="0.15">
      <c r="A1008" t="s">
        <v>259</v>
      </c>
      <c r="B1008" t="s">
        <v>371</v>
      </c>
      <c r="C1008" t="s">
        <v>125</v>
      </c>
      <c r="D1008" t="s">
        <v>65</v>
      </c>
      <c r="E1008" t="s">
        <v>1</v>
      </c>
      <c r="F1008" t="s">
        <v>93</v>
      </c>
      <c r="G1008">
        <v>2025</v>
      </c>
      <c r="H1008">
        <v>33654</v>
      </c>
    </row>
    <row r="1009" spans="1:8" x14ac:dyDescent="0.15">
      <c r="A1009" t="s">
        <v>259</v>
      </c>
      <c r="B1009" t="s">
        <v>371</v>
      </c>
      <c r="C1009" t="s">
        <v>125</v>
      </c>
      <c r="D1009" t="s">
        <v>65</v>
      </c>
      <c r="E1009" t="s">
        <v>1</v>
      </c>
      <c r="F1009" t="s">
        <v>93</v>
      </c>
      <c r="G1009">
        <v>2026</v>
      </c>
      <c r="H1009">
        <v>34602</v>
      </c>
    </row>
    <row r="1010" spans="1:8" x14ac:dyDescent="0.15">
      <c r="A1010" t="s">
        <v>259</v>
      </c>
      <c r="B1010" t="s">
        <v>371</v>
      </c>
      <c r="C1010" t="s">
        <v>125</v>
      </c>
      <c r="D1010" t="s">
        <v>65</v>
      </c>
      <c r="E1010" t="s">
        <v>1</v>
      </c>
      <c r="F1010" t="s">
        <v>93</v>
      </c>
      <c r="G1010">
        <v>2027</v>
      </c>
      <c r="H1010">
        <v>35163</v>
      </c>
    </row>
    <row r="1011" spans="1:8" x14ac:dyDescent="0.15">
      <c r="A1011" t="s">
        <v>259</v>
      </c>
      <c r="B1011" t="s">
        <v>371</v>
      </c>
      <c r="C1011" t="s">
        <v>125</v>
      </c>
      <c r="D1011" t="s">
        <v>65</v>
      </c>
      <c r="E1011" t="s">
        <v>1</v>
      </c>
      <c r="F1011" t="s">
        <v>93</v>
      </c>
      <c r="G1011">
        <v>2028</v>
      </c>
      <c r="H1011">
        <v>35636</v>
      </c>
    </row>
    <row r="1012" spans="1:8" x14ac:dyDescent="0.15">
      <c r="A1012" t="s">
        <v>259</v>
      </c>
      <c r="B1012" t="s">
        <v>371</v>
      </c>
      <c r="C1012" t="s">
        <v>125</v>
      </c>
      <c r="D1012" t="s">
        <v>65</v>
      </c>
      <c r="E1012" t="s">
        <v>1</v>
      </c>
      <c r="F1012" t="s">
        <v>93</v>
      </c>
      <c r="G1012">
        <v>2029</v>
      </c>
      <c r="H1012">
        <v>35938</v>
      </c>
    </row>
    <row r="1013" spans="1:8" x14ac:dyDescent="0.15">
      <c r="A1013" t="s">
        <v>259</v>
      </c>
      <c r="B1013" t="s">
        <v>371</v>
      </c>
      <c r="C1013" t="s">
        <v>125</v>
      </c>
      <c r="D1013" t="s">
        <v>65</v>
      </c>
      <c r="E1013" t="s">
        <v>1</v>
      </c>
      <c r="F1013" t="s">
        <v>93</v>
      </c>
      <c r="G1013">
        <v>2030</v>
      </c>
      <c r="H1013">
        <v>36234</v>
      </c>
    </row>
    <row r="1014" spans="1:8" x14ac:dyDescent="0.15">
      <c r="A1014" t="s">
        <v>259</v>
      </c>
      <c r="B1014" t="s">
        <v>371</v>
      </c>
      <c r="C1014" t="s">
        <v>125</v>
      </c>
      <c r="D1014" t="s">
        <v>65</v>
      </c>
      <c r="E1014" t="s">
        <v>1</v>
      </c>
      <c r="F1014" t="s">
        <v>93</v>
      </c>
      <c r="G1014">
        <v>2031</v>
      </c>
      <c r="H1014">
        <v>36461</v>
      </c>
    </row>
    <row r="1015" spans="1:8" x14ac:dyDescent="0.15">
      <c r="A1015" t="s">
        <v>259</v>
      </c>
      <c r="B1015" t="s">
        <v>371</v>
      </c>
      <c r="C1015" t="s">
        <v>125</v>
      </c>
      <c r="D1015" t="s">
        <v>65</v>
      </c>
      <c r="E1015" t="s">
        <v>1</v>
      </c>
      <c r="F1015" t="s">
        <v>93</v>
      </c>
      <c r="G1015">
        <v>2032</v>
      </c>
      <c r="H1015">
        <v>35869</v>
      </c>
    </row>
    <row r="1016" spans="1:8" x14ac:dyDescent="0.15">
      <c r="A1016" t="s">
        <v>259</v>
      </c>
      <c r="B1016" t="s">
        <v>371</v>
      </c>
      <c r="C1016" t="s">
        <v>125</v>
      </c>
      <c r="D1016" t="s">
        <v>65</v>
      </c>
      <c r="E1016" t="s">
        <v>1</v>
      </c>
      <c r="F1016" t="s">
        <v>93</v>
      </c>
      <c r="G1016">
        <v>2033</v>
      </c>
      <c r="H1016">
        <v>35886</v>
      </c>
    </row>
    <row r="1017" spans="1:8" x14ac:dyDescent="0.15">
      <c r="A1017" t="s">
        <v>259</v>
      </c>
      <c r="B1017" t="s">
        <v>371</v>
      </c>
      <c r="C1017" t="s">
        <v>125</v>
      </c>
      <c r="D1017" t="s">
        <v>65</v>
      </c>
      <c r="E1017" t="s">
        <v>1</v>
      </c>
      <c r="F1017" t="s">
        <v>93</v>
      </c>
      <c r="G1017">
        <v>2034</v>
      </c>
      <c r="H1017">
        <v>36313</v>
      </c>
    </row>
    <row r="1018" spans="1:8" x14ac:dyDescent="0.15">
      <c r="A1018" t="s">
        <v>259</v>
      </c>
      <c r="B1018" t="s">
        <v>371</v>
      </c>
      <c r="C1018" t="s">
        <v>125</v>
      </c>
      <c r="D1018" t="s">
        <v>65</v>
      </c>
      <c r="E1018" t="s">
        <v>1</v>
      </c>
      <c r="F1018" t="s">
        <v>93</v>
      </c>
      <c r="G1018">
        <v>2035</v>
      </c>
      <c r="H1018">
        <v>36880</v>
      </c>
    </row>
    <row r="1019" spans="1:8" x14ac:dyDescent="0.15">
      <c r="A1019" t="s">
        <v>259</v>
      </c>
      <c r="B1019" t="s">
        <v>371</v>
      </c>
      <c r="C1019" t="s">
        <v>125</v>
      </c>
      <c r="D1019" t="s">
        <v>65</v>
      </c>
      <c r="E1019" t="s">
        <v>1</v>
      </c>
      <c r="F1019" t="s">
        <v>93</v>
      </c>
      <c r="G1019">
        <v>2036</v>
      </c>
      <c r="H1019">
        <v>37683</v>
      </c>
    </row>
    <row r="1020" spans="1:8" x14ac:dyDescent="0.15">
      <c r="A1020" t="s">
        <v>259</v>
      </c>
      <c r="B1020" t="s">
        <v>371</v>
      </c>
      <c r="C1020" t="s">
        <v>125</v>
      </c>
      <c r="D1020" t="s">
        <v>65</v>
      </c>
      <c r="E1020" t="s">
        <v>1</v>
      </c>
      <c r="F1020" t="s">
        <v>93</v>
      </c>
      <c r="G1020">
        <v>2037</v>
      </c>
      <c r="H1020">
        <v>38683</v>
      </c>
    </row>
    <row r="1021" spans="1:8" x14ac:dyDescent="0.15">
      <c r="A1021" t="s">
        <v>259</v>
      </c>
      <c r="B1021" t="s">
        <v>371</v>
      </c>
      <c r="C1021" t="s">
        <v>125</v>
      </c>
      <c r="D1021" t="s">
        <v>65</v>
      </c>
      <c r="E1021" t="s">
        <v>1</v>
      </c>
      <c r="F1021" t="s">
        <v>93</v>
      </c>
      <c r="G1021">
        <v>2038</v>
      </c>
      <c r="H1021">
        <v>39860</v>
      </c>
    </row>
    <row r="1022" spans="1:8" x14ac:dyDescent="0.15">
      <c r="A1022" t="s">
        <v>259</v>
      </c>
      <c r="B1022" t="s">
        <v>371</v>
      </c>
      <c r="C1022" t="s">
        <v>125</v>
      </c>
      <c r="D1022" t="s">
        <v>65</v>
      </c>
      <c r="E1022" t="s">
        <v>1</v>
      </c>
      <c r="F1022" t="s">
        <v>93</v>
      </c>
      <c r="G1022">
        <v>2039</v>
      </c>
      <c r="H1022">
        <v>41118</v>
      </c>
    </row>
    <row r="1023" spans="1:8" x14ac:dyDescent="0.15">
      <c r="A1023" t="s">
        <v>259</v>
      </c>
      <c r="B1023" t="s">
        <v>371</v>
      </c>
      <c r="C1023" t="s">
        <v>125</v>
      </c>
      <c r="D1023" t="s">
        <v>65</v>
      </c>
      <c r="E1023" t="s">
        <v>1</v>
      </c>
      <c r="F1023" t="s">
        <v>93</v>
      </c>
      <c r="G1023">
        <v>2040</v>
      </c>
      <c r="H1023">
        <v>42368</v>
      </c>
    </row>
    <row r="1024" spans="1:8" x14ac:dyDescent="0.15">
      <c r="A1024" t="s">
        <v>259</v>
      </c>
      <c r="B1024" t="s">
        <v>371</v>
      </c>
      <c r="C1024" t="s">
        <v>125</v>
      </c>
      <c r="D1024" t="s">
        <v>65</v>
      </c>
      <c r="E1024" t="s">
        <v>1</v>
      </c>
      <c r="F1024" t="s">
        <v>93</v>
      </c>
      <c r="G1024">
        <v>2041</v>
      </c>
      <c r="H1024">
        <v>43537</v>
      </c>
    </row>
    <row r="1025" spans="1:8" x14ac:dyDescent="0.15">
      <c r="A1025" t="s">
        <v>259</v>
      </c>
      <c r="B1025" t="s">
        <v>371</v>
      </c>
      <c r="C1025" t="s">
        <v>125</v>
      </c>
      <c r="D1025" t="s">
        <v>65</v>
      </c>
      <c r="E1025" t="s">
        <v>21</v>
      </c>
      <c r="F1025" t="s">
        <v>368</v>
      </c>
      <c r="G1025">
        <v>2011</v>
      </c>
      <c r="H1025">
        <v>17959</v>
      </c>
    </row>
    <row r="1026" spans="1:8" x14ac:dyDescent="0.15">
      <c r="A1026" t="s">
        <v>259</v>
      </c>
      <c r="B1026" t="s">
        <v>371</v>
      </c>
      <c r="C1026" t="s">
        <v>125</v>
      </c>
      <c r="D1026" t="s">
        <v>65</v>
      </c>
      <c r="E1026" t="s">
        <v>21</v>
      </c>
      <c r="F1026" t="s">
        <v>368</v>
      </c>
      <c r="G1026">
        <v>2012</v>
      </c>
      <c r="H1026">
        <v>18186</v>
      </c>
    </row>
    <row r="1027" spans="1:8" x14ac:dyDescent="0.15">
      <c r="A1027" t="s">
        <v>259</v>
      </c>
      <c r="B1027" t="s">
        <v>371</v>
      </c>
      <c r="C1027" t="s">
        <v>125</v>
      </c>
      <c r="D1027" t="s">
        <v>65</v>
      </c>
      <c r="E1027" t="s">
        <v>21</v>
      </c>
      <c r="F1027" t="s">
        <v>368</v>
      </c>
      <c r="G1027">
        <v>2013</v>
      </c>
      <c r="H1027">
        <v>18498</v>
      </c>
    </row>
    <row r="1028" spans="1:8" x14ac:dyDescent="0.15">
      <c r="A1028" t="s">
        <v>259</v>
      </c>
      <c r="B1028" t="s">
        <v>371</v>
      </c>
      <c r="C1028" t="s">
        <v>125</v>
      </c>
      <c r="D1028" t="s">
        <v>65</v>
      </c>
      <c r="E1028" t="s">
        <v>21</v>
      </c>
      <c r="F1028" t="s">
        <v>368</v>
      </c>
      <c r="G1028">
        <v>2014</v>
      </c>
      <c r="H1028">
        <v>18873</v>
      </c>
    </row>
    <row r="1029" spans="1:8" x14ac:dyDescent="0.15">
      <c r="A1029" t="s">
        <v>259</v>
      </c>
      <c r="B1029" t="s">
        <v>371</v>
      </c>
      <c r="C1029" t="s">
        <v>125</v>
      </c>
      <c r="D1029" t="s">
        <v>65</v>
      </c>
      <c r="E1029" t="s">
        <v>21</v>
      </c>
      <c r="F1029" t="s">
        <v>368</v>
      </c>
      <c r="G1029">
        <v>2015</v>
      </c>
      <c r="H1029">
        <v>19118</v>
      </c>
    </row>
    <row r="1030" spans="1:8" x14ac:dyDescent="0.15">
      <c r="A1030" t="s">
        <v>259</v>
      </c>
      <c r="B1030" t="s">
        <v>371</v>
      </c>
      <c r="C1030" t="s">
        <v>125</v>
      </c>
      <c r="D1030" t="s">
        <v>65</v>
      </c>
      <c r="E1030" t="s">
        <v>21</v>
      </c>
      <c r="F1030" t="s">
        <v>368</v>
      </c>
      <c r="G1030">
        <v>2016</v>
      </c>
      <c r="H1030">
        <v>19240</v>
      </c>
    </row>
    <row r="1031" spans="1:8" x14ac:dyDescent="0.15">
      <c r="A1031" t="s">
        <v>259</v>
      </c>
      <c r="B1031" t="s">
        <v>371</v>
      </c>
      <c r="C1031" t="s">
        <v>125</v>
      </c>
      <c r="D1031" t="s">
        <v>65</v>
      </c>
      <c r="E1031" t="s">
        <v>21</v>
      </c>
      <c r="F1031" t="s">
        <v>368</v>
      </c>
      <c r="G1031">
        <v>2017</v>
      </c>
      <c r="H1031">
        <v>19719</v>
      </c>
    </row>
    <row r="1032" spans="1:8" x14ac:dyDescent="0.15">
      <c r="A1032" t="s">
        <v>259</v>
      </c>
      <c r="B1032" t="s">
        <v>371</v>
      </c>
      <c r="C1032" t="s">
        <v>125</v>
      </c>
      <c r="D1032" t="s">
        <v>65</v>
      </c>
      <c r="E1032" t="s">
        <v>21</v>
      </c>
      <c r="F1032" t="s">
        <v>93</v>
      </c>
      <c r="G1032">
        <v>2018</v>
      </c>
      <c r="H1032">
        <v>20486</v>
      </c>
    </row>
    <row r="1033" spans="1:8" x14ac:dyDescent="0.15">
      <c r="A1033" t="s">
        <v>259</v>
      </c>
      <c r="B1033" t="s">
        <v>371</v>
      </c>
      <c r="C1033" t="s">
        <v>125</v>
      </c>
      <c r="D1033" t="s">
        <v>65</v>
      </c>
      <c r="E1033" t="s">
        <v>21</v>
      </c>
      <c r="F1033" t="s">
        <v>93</v>
      </c>
      <c r="G1033">
        <v>2019</v>
      </c>
      <c r="H1033">
        <v>21465</v>
      </c>
    </row>
    <row r="1034" spans="1:8" x14ac:dyDescent="0.15">
      <c r="A1034" t="s">
        <v>259</v>
      </c>
      <c r="B1034" t="s">
        <v>371</v>
      </c>
      <c r="C1034" t="s">
        <v>125</v>
      </c>
      <c r="D1034" t="s">
        <v>65</v>
      </c>
      <c r="E1034" t="s">
        <v>21</v>
      </c>
      <c r="F1034" t="s">
        <v>93</v>
      </c>
      <c r="G1034">
        <v>2020</v>
      </c>
      <c r="H1034">
        <v>22367</v>
      </c>
    </row>
    <row r="1035" spans="1:8" x14ac:dyDescent="0.15">
      <c r="A1035" t="s">
        <v>259</v>
      </c>
      <c r="B1035" t="s">
        <v>371</v>
      </c>
      <c r="C1035" t="s">
        <v>125</v>
      </c>
      <c r="D1035" t="s">
        <v>65</v>
      </c>
      <c r="E1035" t="s">
        <v>21</v>
      </c>
      <c r="F1035" t="s">
        <v>93</v>
      </c>
      <c r="G1035">
        <v>2021</v>
      </c>
      <c r="H1035">
        <v>23347</v>
      </c>
    </row>
    <row r="1036" spans="1:8" x14ac:dyDescent="0.15">
      <c r="A1036" t="s">
        <v>259</v>
      </c>
      <c r="B1036" t="s">
        <v>371</v>
      </c>
      <c r="C1036" t="s">
        <v>125</v>
      </c>
      <c r="D1036" t="s">
        <v>65</v>
      </c>
      <c r="E1036" t="s">
        <v>21</v>
      </c>
      <c r="F1036" t="s">
        <v>93</v>
      </c>
      <c r="G1036">
        <v>2022</v>
      </c>
      <c r="H1036">
        <v>25234</v>
      </c>
    </row>
    <row r="1037" spans="1:8" x14ac:dyDescent="0.15">
      <c r="A1037" t="s">
        <v>259</v>
      </c>
      <c r="B1037" t="s">
        <v>371</v>
      </c>
      <c r="C1037" t="s">
        <v>125</v>
      </c>
      <c r="D1037" t="s">
        <v>65</v>
      </c>
      <c r="E1037" t="s">
        <v>21</v>
      </c>
      <c r="F1037" t="s">
        <v>93</v>
      </c>
      <c r="G1037">
        <v>2023</v>
      </c>
      <c r="H1037">
        <v>26706</v>
      </c>
    </row>
    <row r="1038" spans="1:8" x14ac:dyDescent="0.15">
      <c r="A1038" t="s">
        <v>259</v>
      </c>
      <c r="B1038" t="s">
        <v>371</v>
      </c>
      <c r="C1038" t="s">
        <v>125</v>
      </c>
      <c r="D1038" t="s">
        <v>65</v>
      </c>
      <c r="E1038" t="s">
        <v>21</v>
      </c>
      <c r="F1038" t="s">
        <v>93</v>
      </c>
      <c r="G1038">
        <v>2024</v>
      </c>
      <c r="H1038">
        <v>27741</v>
      </c>
    </row>
    <row r="1039" spans="1:8" x14ac:dyDescent="0.15">
      <c r="A1039" t="s">
        <v>259</v>
      </c>
      <c r="B1039" t="s">
        <v>371</v>
      </c>
      <c r="C1039" t="s">
        <v>125</v>
      </c>
      <c r="D1039" t="s">
        <v>65</v>
      </c>
      <c r="E1039" t="s">
        <v>21</v>
      </c>
      <c r="F1039" t="s">
        <v>93</v>
      </c>
      <c r="G1039">
        <v>2025</v>
      </c>
      <c r="H1039">
        <v>28588</v>
      </c>
    </row>
    <row r="1040" spans="1:8" x14ac:dyDescent="0.15">
      <c r="A1040" t="s">
        <v>259</v>
      </c>
      <c r="B1040" t="s">
        <v>371</v>
      </c>
      <c r="C1040" t="s">
        <v>125</v>
      </c>
      <c r="D1040" t="s">
        <v>65</v>
      </c>
      <c r="E1040" t="s">
        <v>21</v>
      </c>
      <c r="F1040" t="s">
        <v>93</v>
      </c>
      <c r="G1040">
        <v>2026</v>
      </c>
      <c r="H1040">
        <v>29388</v>
      </c>
    </row>
    <row r="1041" spans="1:8" x14ac:dyDescent="0.15">
      <c r="A1041" t="s">
        <v>259</v>
      </c>
      <c r="B1041" t="s">
        <v>371</v>
      </c>
      <c r="C1041" t="s">
        <v>125</v>
      </c>
      <c r="D1041" t="s">
        <v>65</v>
      </c>
      <c r="E1041" t="s">
        <v>21</v>
      </c>
      <c r="F1041" t="s">
        <v>93</v>
      </c>
      <c r="G1041">
        <v>2027</v>
      </c>
      <c r="H1041">
        <v>29849</v>
      </c>
    </row>
    <row r="1042" spans="1:8" x14ac:dyDescent="0.15">
      <c r="A1042" t="s">
        <v>259</v>
      </c>
      <c r="B1042" t="s">
        <v>371</v>
      </c>
      <c r="C1042" t="s">
        <v>125</v>
      </c>
      <c r="D1042" t="s">
        <v>65</v>
      </c>
      <c r="E1042" t="s">
        <v>21</v>
      </c>
      <c r="F1042" t="s">
        <v>93</v>
      </c>
      <c r="G1042">
        <v>2028</v>
      </c>
      <c r="H1042">
        <v>30136</v>
      </c>
    </row>
    <row r="1043" spans="1:8" x14ac:dyDescent="0.15">
      <c r="A1043" t="s">
        <v>259</v>
      </c>
      <c r="B1043" t="s">
        <v>371</v>
      </c>
      <c r="C1043" t="s">
        <v>125</v>
      </c>
      <c r="D1043" t="s">
        <v>65</v>
      </c>
      <c r="E1043" t="s">
        <v>21</v>
      </c>
      <c r="F1043" t="s">
        <v>93</v>
      </c>
      <c r="G1043">
        <v>2029</v>
      </c>
      <c r="H1043">
        <v>30344</v>
      </c>
    </row>
    <row r="1044" spans="1:8" x14ac:dyDescent="0.15">
      <c r="A1044" t="s">
        <v>259</v>
      </c>
      <c r="B1044" t="s">
        <v>371</v>
      </c>
      <c r="C1044" t="s">
        <v>125</v>
      </c>
      <c r="D1044" t="s">
        <v>65</v>
      </c>
      <c r="E1044" t="s">
        <v>21</v>
      </c>
      <c r="F1044" t="s">
        <v>93</v>
      </c>
      <c r="G1044">
        <v>2030</v>
      </c>
      <c r="H1044">
        <v>30444</v>
      </c>
    </row>
    <row r="1045" spans="1:8" x14ac:dyDescent="0.15">
      <c r="A1045" t="s">
        <v>259</v>
      </c>
      <c r="B1045" t="s">
        <v>371</v>
      </c>
      <c r="C1045" t="s">
        <v>125</v>
      </c>
      <c r="D1045" t="s">
        <v>65</v>
      </c>
      <c r="E1045" t="s">
        <v>21</v>
      </c>
      <c r="F1045" t="s">
        <v>93</v>
      </c>
      <c r="G1045">
        <v>2031</v>
      </c>
      <c r="H1045">
        <v>30671</v>
      </c>
    </row>
    <row r="1046" spans="1:8" x14ac:dyDescent="0.15">
      <c r="A1046" t="s">
        <v>259</v>
      </c>
      <c r="B1046" t="s">
        <v>371</v>
      </c>
      <c r="C1046" t="s">
        <v>125</v>
      </c>
      <c r="D1046" t="s">
        <v>65</v>
      </c>
      <c r="E1046" t="s">
        <v>21</v>
      </c>
      <c r="F1046" t="s">
        <v>93</v>
      </c>
      <c r="G1046">
        <v>2032</v>
      </c>
      <c r="H1046">
        <v>30308</v>
      </c>
    </row>
    <row r="1047" spans="1:8" x14ac:dyDescent="0.15">
      <c r="A1047" t="s">
        <v>259</v>
      </c>
      <c r="B1047" t="s">
        <v>371</v>
      </c>
      <c r="C1047" t="s">
        <v>125</v>
      </c>
      <c r="D1047" t="s">
        <v>65</v>
      </c>
      <c r="E1047" t="s">
        <v>21</v>
      </c>
      <c r="F1047" t="s">
        <v>93</v>
      </c>
      <c r="G1047">
        <v>2033</v>
      </c>
      <c r="H1047">
        <v>30333</v>
      </c>
    </row>
    <row r="1048" spans="1:8" x14ac:dyDescent="0.15">
      <c r="A1048" t="s">
        <v>259</v>
      </c>
      <c r="B1048" t="s">
        <v>371</v>
      </c>
      <c r="C1048" t="s">
        <v>125</v>
      </c>
      <c r="D1048" t="s">
        <v>65</v>
      </c>
      <c r="E1048" t="s">
        <v>21</v>
      </c>
      <c r="F1048" t="s">
        <v>93</v>
      </c>
      <c r="G1048">
        <v>2034</v>
      </c>
      <c r="H1048">
        <v>30806</v>
      </c>
    </row>
    <row r="1049" spans="1:8" x14ac:dyDescent="0.15">
      <c r="A1049" t="s">
        <v>259</v>
      </c>
      <c r="B1049" t="s">
        <v>371</v>
      </c>
      <c r="C1049" t="s">
        <v>125</v>
      </c>
      <c r="D1049" t="s">
        <v>65</v>
      </c>
      <c r="E1049" t="s">
        <v>21</v>
      </c>
      <c r="F1049" t="s">
        <v>93</v>
      </c>
      <c r="G1049">
        <v>2035</v>
      </c>
      <c r="H1049">
        <v>31493</v>
      </c>
    </row>
    <row r="1050" spans="1:8" x14ac:dyDescent="0.15">
      <c r="A1050" t="s">
        <v>259</v>
      </c>
      <c r="B1050" t="s">
        <v>371</v>
      </c>
      <c r="C1050" t="s">
        <v>125</v>
      </c>
      <c r="D1050" t="s">
        <v>65</v>
      </c>
      <c r="E1050" t="s">
        <v>21</v>
      </c>
      <c r="F1050" t="s">
        <v>93</v>
      </c>
      <c r="G1050">
        <v>2036</v>
      </c>
      <c r="H1050">
        <v>32364</v>
      </c>
    </row>
    <row r="1051" spans="1:8" x14ac:dyDescent="0.15">
      <c r="A1051" t="s">
        <v>259</v>
      </c>
      <c r="B1051" t="s">
        <v>371</v>
      </c>
      <c r="C1051" t="s">
        <v>125</v>
      </c>
      <c r="D1051" t="s">
        <v>65</v>
      </c>
      <c r="E1051" t="s">
        <v>21</v>
      </c>
      <c r="F1051" t="s">
        <v>93</v>
      </c>
      <c r="G1051">
        <v>2037</v>
      </c>
      <c r="H1051">
        <v>33458</v>
      </c>
    </row>
    <row r="1052" spans="1:8" x14ac:dyDescent="0.15">
      <c r="A1052" t="s">
        <v>259</v>
      </c>
      <c r="B1052" t="s">
        <v>371</v>
      </c>
      <c r="C1052" t="s">
        <v>125</v>
      </c>
      <c r="D1052" t="s">
        <v>65</v>
      </c>
      <c r="E1052" t="s">
        <v>21</v>
      </c>
      <c r="F1052" t="s">
        <v>93</v>
      </c>
      <c r="G1052">
        <v>2038</v>
      </c>
      <c r="H1052">
        <v>34635</v>
      </c>
    </row>
    <row r="1053" spans="1:8" x14ac:dyDescent="0.15">
      <c r="A1053" t="s">
        <v>259</v>
      </c>
      <c r="B1053" t="s">
        <v>371</v>
      </c>
      <c r="C1053" t="s">
        <v>125</v>
      </c>
      <c r="D1053" t="s">
        <v>65</v>
      </c>
      <c r="E1053" t="s">
        <v>21</v>
      </c>
      <c r="F1053" t="s">
        <v>93</v>
      </c>
      <c r="G1053">
        <v>2039</v>
      </c>
      <c r="H1053">
        <v>35883</v>
      </c>
    </row>
    <row r="1054" spans="1:8" x14ac:dyDescent="0.15">
      <c r="A1054" t="s">
        <v>259</v>
      </c>
      <c r="B1054" t="s">
        <v>371</v>
      </c>
      <c r="C1054" t="s">
        <v>125</v>
      </c>
      <c r="D1054" t="s">
        <v>65</v>
      </c>
      <c r="E1054" t="s">
        <v>21</v>
      </c>
      <c r="F1054" t="s">
        <v>93</v>
      </c>
      <c r="G1054">
        <v>2040</v>
      </c>
      <c r="H1054">
        <v>37195</v>
      </c>
    </row>
    <row r="1055" spans="1:8" x14ac:dyDescent="0.15">
      <c r="A1055" t="s">
        <v>259</v>
      </c>
      <c r="B1055" t="s">
        <v>371</v>
      </c>
      <c r="C1055" t="s">
        <v>125</v>
      </c>
      <c r="D1055" t="s">
        <v>65</v>
      </c>
      <c r="E1055" t="s">
        <v>21</v>
      </c>
      <c r="F1055" t="s">
        <v>93</v>
      </c>
      <c r="G1055">
        <v>2041</v>
      </c>
      <c r="H1055">
        <v>38283</v>
      </c>
    </row>
    <row r="1056" spans="1:8" x14ac:dyDescent="0.15">
      <c r="A1056" t="s">
        <v>259</v>
      </c>
      <c r="B1056" t="s">
        <v>371</v>
      </c>
      <c r="C1056" t="s">
        <v>125</v>
      </c>
      <c r="D1056" t="s">
        <v>66</v>
      </c>
      <c r="E1056" t="s">
        <v>1</v>
      </c>
      <c r="F1056" t="s">
        <v>368</v>
      </c>
      <c r="G1056">
        <v>2011</v>
      </c>
      <c r="H1056">
        <v>13519</v>
      </c>
    </row>
    <row r="1057" spans="1:8" x14ac:dyDescent="0.15">
      <c r="A1057" t="s">
        <v>259</v>
      </c>
      <c r="B1057" t="s">
        <v>371</v>
      </c>
      <c r="C1057" t="s">
        <v>125</v>
      </c>
      <c r="D1057" t="s">
        <v>66</v>
      </c>
      <c r="E1057" t="s">
        <v>1</v>
      </c>
      <c r="F1057" t="s">
        <v>368</v>
      </c>
      <c r="G1057">
        <v>2012</v>
      </c>
      <c r="H1057">
        <v>13724</v>
      </c>
    </row>
    <row r="1058" spans="1:8" x14ac:dyDescent="0.15">
      <c r="A1058" t="s">
        <v>259</v>
      </c>
      <c r="B1058" t="s">
        <v>371</v>
      </c>
      <c r="C1058" t="s">
        <v>125</v>
      </c>
      <c r="D1058" t="s">
        <v>66</v>
      </c>
      <c r="E1058" t="s">
        <v>1</v>
      </c>
      <c r="F1058" t="s">
        <v>368</v>
      </c>
      <c r="G1058">
        <v>2013</v>
      </c>
      <c r="H1058">
        <v>13666</v>
      </c>
    </row>
    <row r="1059" spans="1:8" x14ac:dyDescent="0.15">
      <c r="A1059" t="s">
        <v>259</v>
      </c>
      <c r="B1059" t="s">
        <v>371</v>
      </c>
      <c r="C1059" t="s">
        <v>125</v>
      </c>
      <c r="D1059" t="s">
        <v>66</v>
      </c>
      <c r="E1059" t="s">
        <v>1</v>
      </c>
      <c r="F1059" t="s">
        <v>368</v>
      </c>
      <c r="G1059">
        <v>2014</v>
      </c>
      <c r="H1059">
        <v>13897</v>
      </c>
    </row>
    <row r="1060" spans="1:8" x14ac:dyDescent="0.15">
      <c r="A1060" t="s">
        <v>259</v>
      </c>
      <c r="B1060" t="s">
        <v>371</v>
      </c>
      <c r="C1060" t="s">
        <v>125</v>
      </c>
      <c r="D1060" t="s">
        <v>66</v>
      </c>
      <c r="E1060" t="s">
        <v>1</v>
      </c>
      <c r="F1060" t="s">
        <v>368</v>
      </c>
      <c r="G1060">
        <v>2015</v>
      </c>
      <c r="H1060">
        <v>13887</v>
      </c>
    </row>
    <row r="1061" spans="1:8" x14ac:dyDescent="0.15">
      <c r="A1061" t="s">
        <v>259</v>
      </c>
      <c r="B1061" t="s">
        <v>371</v>
      </c>
      <c r="C1061" t="s">
        <v>125</v>
      </c>
      <c r="D1061" t="s">
        <v>66</v>
      </c>
      <c r="E1061" t="s">
        <v>1</v>
      </c>
      <c r="F1061" t="s">
        <v>368</v>
      </c>
      <c r="G1061">
        <v>2016</v>
      </c>
      <c r="H1061">
        <v>14110</v>
      </c>
    </row>
    <row r="1062" spans="1:8" x14ac:dyDescent="0.15">
      <c r="A1062" t="s">
        <v>259</v>
      </c>
      <c r="B1062" t="s">
        <v>371</v>
      </c>
      <c r="C1062" t="s">
        <v>125</v>
      </c>
      <c r="D1062" t="s">
        <v>66</v>
      </c>
      <c r="E1062" t="s">
        <v>1</v>
      </c>
      <c r="F1062" t="s">
        <v>368</v>
      </c>
      <c r="G1062">
        <v>2017</v>
      </c>
      <c r="H1062">
        <v>14110</v>
      </c>
    </row>
    <row r="1063" spans="1:8" x14ac:dyDescent="0.15">
      <c r="A1063" t="s">
        <v>259</v>
      </c>
      <c r="B1063" t="s">
        <v>371</v>
      </c>
      <c r="C1063" t="s">
        <v>125</v>
      </c>
      <c r="D1063" t="s">
        <v>66</v>
      </c>
      <c r="E1063" t="s">
        <v>1</v>
      </c>
      <c r="F1063" t="s">
        <v>93</v>
      </c>
      <c r="G1063">
        <v>2018</v>
      </c>
      <c r="H1063">
        <v>14087</v>
      </c>
    </row>
    <row r="1064" spans="1:8" x14ac:dyDescent="0.15">
      <c r="A1064" t="s">
        <v>259</v>
      </c>
      <c r="B1064" t="s">
        <v>371</v>
      </c>
      <c r="C1064" t="s">
        <v>125</v>
      </c>
      <c r="D1064" t="s">
        <v>66</v>
      </c>
      <c r="E1064" t="s">
        <v>1</v>
      </c>
      <c r="F1064" t="s">
        <v>93</v>
      </c>
      <c r="G1064">
        <v>2019</v>
      </c>
      <c r="H1064">
        <v>14056</v>
      </c>
    </row>
    <row r="1065" spans="1:8" x14ac:dyDescent="0.15">
      <c r="A1065" t="s">
        <v>259</v>
      </c>
      <c r="B1065" t="s">
        <v>371</v>
      </c>
      <c r="C1065" t="s">
        <v>125</v>
      </c>
      <c r="D1065" t="s">
        <v>66</v>
      </c>
      <c r="E1065" t="s">
        <v>1</v>
      </c>
      <c r="F1065" t="s">
        <v>93</v>
      </c>
      <c r="G1065">
        <v>2020</v>
      </c>
      <c r="H1065">
        <v>14207</v>
      </c>
    </row>
    <row r="1066" spans="1:8" x14ac:dyDescent="0.15">
      <c r="A1066" t="s">
        <v>259</v>
      </c>
      <c r="B1066" t="s">
        <v>371</v>
      </c>
      <c r="C1066" t="s">
        <v>125</v>
      </c>
      <c r="D1066" t="s">
        <v>66</v>
      </c>
      <c r="E1066" t="s">
        <v>1</v>
      </c>
      <c r="F1066" t="s">
        <v>93</v>
      </c>
      <c r="G1066">
        <v>2021</v>
      </c>
      <c r="H1066">
        <v>14347</v>
      </c>
    </row>
    <row r="1067" spans="1:8" x14ac:dyDescent="0.15">
      <c r="A1067" t="s">
        <v>259</v>
      </c>
      <c r="B1067" t="s">
        <v>371</v>
      </c>
      <c r="C1067" t="s">
        <v>125</v>
      </c>
      <c r="D1067" t="s">
        <v>66</v>
      </c>
      <c r="E1067" t="s">
        <v>1</v>
      </c>
      <c r="F1067" t="s">
        <v>93</v>
      </c>
      <c r="G1067">
        <v>2022</v>
      </c>
      <c r="H1067">
        <v>14556</v>
      </c>
    </row>
    <row r="1068" spans="1:8" x14ac:dyDescent="0.15">
      <c r="A1068" t="s">
        <v>259</v>
      </c>
      <c r="B1068" t="s">
        <v>371</v>
      </c>
      <c r="C1068" t="s">
        <v>125</v>
      </c>
      <c r="D1068" t="s">
        <v>66</v>
      </c>
      <c r="E1068" t="s">
        <v>1</v>
      </c>
      <c r="F1068" t="s">
        <v>93</v>
      </c>
      <c r="G1068">
        <v>2023</v>
      </c>
      <c r="H1068">
        <v>14824</v>
      </c>
    </row>
    <row r="1069" spans="1:8" x14ac:dyDescent="0.15">
      <c r="A1069" t="s">
        <v>259</v>
      </c>
      <c r="B1069" t="s">
        <v>371</v>
      </c>
      <c r="C1069" t="s">
        <v>125</v>
      </c>
      <c r="D1069" t="s">
        <v>66</v>
      </c>
      <c r="E1069" t="s">
        <v>1</v>
      </c>
      <c r="F1069" t="s">
        <v>93</v>
      </c>
      <c r="G1069">
        <v>2024</v>
      </c>
      <c r="H1069">
        <v>15163</v>
      </c>
    </row>
    <row r="1070" spans="1:8" x14ac:dyDescent="0.15">
      <c r="A1070" t="s">
        <v>259</v>
      </c>
      <c r="B1070" t="s">
        <v>371</v>
      </c>
      <c r="C1070" t="s">
        <v>125</v>
      </c>
      <c r="D1070" t="s">
        <v>66</v>
      </c>
      <c r="E1070" t="s">
        <v>1</v>
      </c>
      <c r="F1070" t="s">
        <v>93</v>
      </c>
      <c r="G1070">
        <v>2025</v>
      </c>
      <c r="H1070">
        <v>15410</v>
      </c>
    </row>
    <row r="1071" spans="1:8" x14ac:dyDescent="0.15">
      <c r="A1071" t="s">
        <v>259</v>
      </c>
      <c r="B1071" t="s">
        <v>371</v>
      </c>
      <c r="C1071" t="s">
        <v>125</v>
      </c>
      <c r="D1071" t="s">
        <v>66</v>
      </c>
      <c r="E1071" t="s">
        <v>1</v>
      </c>
      <c r="F1071" t="s">
        <v>93</v>
      </c>
      <c r="G1071">
        <v>2026</v>
      </c>
      <c r="H1071">
        <v>15531</v>
      </c>
    </row>
    <row r="1072" spans="1:8" x14ac:dyDescent="0.15">
      <c r="A1072" t="s">
        <v>259</v>
      </c>
      <c r="B1072" t="s">
        <v>371</v>
      </c>
      <c r="C1072" t="s">
        <v>125</v>
      </c>
      <c r="D1072" t="s">
        <v>66</v>
      </c>
      <c r="E1072" t="s">
        <v>1</v>
      </c>
      <c r="F1072" t="s">
        <v>93</v>
      </c>
      <c r="G1072">
        <v>2027</v>
      </c>
      <c r="H1072">
        <v>15992</v>
      </c>
    </row>
    <row r="1073" spans="1:8" x14ac:dyDescent="0.15">
      <c r="A1073" t="s">
        <v>259</v>
      </c>
      <c r="B1073" t="s">
        <v>371</v>
      </c>
      <c r="C1073" t="s">
        <v>125</v>
      </c>
      <c r="D1073" t="s">
        <v>66</v>
      </c>
      <c r="E1073" t="s">
        <v>1</v>
      </c>
      <c r="F1073" t="s">
        <v>93</v>
      </c>
      <c r="G1073">
        <v>2028</v>
      </c>
      <c r="H1073">
        <v>16606</v>
      </c>
    </row>
    <row r="1074" spans="1:8" x14ac:dyDescent="0.15">
      <c r="A1074" t="s">
        <v>259</v>
      </c>
      <c r="B1074" t="s">
        <v>371</v>
      </c>
      <c r="C1074" t="s">
        <v>125</v>
      </c>
      <c r="D1074" t="s">
        <v>66</v>
      </c>
      <c r="E1074" t="s">
        <v>1</v>
      </c>
      <c r="F1074" t="s">
        <v>93</v>
      </c>
      <c r="G1074">
        <v>2029</v>
      </c>
      <c r="H1074">
        <v>17363</v>
      </c>
    </row>
    <row r="1075" spans="1:8" x14ac:dyDescent="0.15">
      <c r="A1075" t="s">
        <v>259</v>
      </c>
      <c r="B1075" t="s">
        <v>371</v>
      </c>
      <c r="C1075" t="s">
        <v>125</v>
      </c>
      <c r="D1075" t="s">
        <v>66</v>
      </c>
      <c r="E1075" t="s">
        <v>1</v>
      </c>
      <c r="F1075" t="s">
        <v>93</v>
      </c>
      <c r="G1075">
        <v>2030</v>
      </c>
      <c r="H1075">
        <v>18128</v>
      </c>
    </row>
    <row r="1076" spans="1:8" x14ac:dyDescent="0.15">
      <c r="A1076" t="s">
        <v>259</v>
      </c>
      <c r="B1076" t="s">
        <v>371</v>
      </c>
      <c r="C1076" t="s">
        <v>125</v>
      </c>
      <c r="D1076" t="s">
        <v>66</v>
      </c>
      <c r="E1076" t="s">
        <v>1</v>
      </c>
      <c r="F1076" t="s">
        <v>93</v>
      </c>
      <c r="G1076">
        <v>2031</v>
      </c>
      <c r="H1076">
        <v>18951</v>
      </c>
    </row>
    <row r="1077" spans="1:8" x14ac:dyDescent="0.15">
      <c r="A1077" t="s">
        <v>259</v>
      </c>
      <c r="B1077" t="s">
        <v>371</v>
      </c>
      <c r="C1077" t="s">
        <v>125</v>
      </c>
      <c r="D1077" t="s">
        <v>66</v>
      </c>
      <c r="E1077" t="s">
        <v>1</v>
      </c>
      <c r="F1077" t="s">
        <v>93</v>
      </c>
      <c r="G1077">
        <v>2032</v>
      </c>
      <c r="H1077">
        <v>20709</v>
      </c>
    </row>
    <row r="1078" spans="1:8" x14ac:dyDescent="0.15">
      <c r="A1078" t="s">
        <v>259</v>
      </c>
      <c r="B1078" t="s">
        <v>371</v>
      </c>
      <c r="C1078" t="s">
        <v>125</v>
      </c>
      <c r="D1078" t="s">
        <v>66</v>
      </c>
      <c r="E1078" t="s">
        <v>1</v>
      </c>
      <c r="F1078" t="s">
        <v>93</v>
      </c>
      <c r="G1078">
        <v>2033</v>
      </c>
      <c r="H1078">
        <v>21880</v>
      </c>
    </row>
    <row r="1079" spans="1:8" x14ac:dyDescent="0.15">
      <c r="A1079" t="s">
        <v>259</v>
      </c>
      <c r="B1079" t="s">
        <v>371</v>
      </c>
      <c r="C1079" t="s">
        <v>125</v>
      </c>
      <c r="D1079" t="s">
        <v>66</v>
      </c>
      <c r="E1079" t="s">
        <v>1</v>
      </c>
      <c r="F1079" t="s">
        <v>93</v>
      </c>
      <c r="G1079">
        <v>2034</v>
      </c>
      <c r="H1079">
        <v>22713</v>
      </c>
    </row>
    <row r="1080" spans="1:8" x14ac:dyDescent="0.15">
      <c r="A1080" t="s">
        <v>259</v>
      </c>
      <c r="B1080" t="s">
        <v>371</v>
      </c>
      <c r="C1080" t="s">
        <v>125</v>
      </c>
      <c r="D1080" t="s">
        <v>66</v>
      </c>
      <c r="E1080" t="s">
        <v>1</v>
      </c>
      <c r="F1080" t="s">
        <v>93</v>
      </c>
      <c r="G1080">
        <v>2035</v>
      </c>
      <c r="H1080">
        <v>23403</v>
      </c>
    </row>
    <row r="1081" spans="1:8" x14ac:dyDescent="0.15">
      <c r="A1081" t="s">
        <v>259</v>
      </c>
      <c r="B1081" t="s">
        <v>371</v>
      </c>
      <c r="C1081" t="s">
        <v>125</v>
      </c>
      <c r="D1081" t="s">
        <v>66</v>
      </c>
      <c r="E1081" t="s">
        <v>1</v>
      </c>
      <c r="F1081" t="s">
        <v>93</v>
      </c>
      <c r="G1081">
        <v>2036</v>
      </c>
      <c r="H1081">
        <v>23906</v>
      </c>
    </row>
    <row r="1082" spans="1:8" x14ac:dyDescent="0.15">
      <c r="A1082" t="s">
        <v>259</v>
      </c>
      <c r="B1082" t="s">
        <v>371</v>
      </c>
      <c r="C1082" t="s">
        <v>125</v>
      </c>
      <c r="D1082" t="s">
        <v>66</v>
      </c>
      <c r="E1082" t="s">
        <v>1</v>
      </c>
      <c r="F1082" t="s">
        <v>93</v>
      </c>
      <c r="G1082">
        <v>2037</v>
      </c>
      <c r="H1082">
        <v>24342</v>
      </c>
    </row>
    <row r="1083" spans="1:8" x14ac:dyDescent="0.15">
      <c r="A1083" t="s">
        <v>259</v>
      </c>
      <c r="B1083" t="s">
        <v>371</v>
      </c>
      <c r="C1083" t="s">
        <v>125</v>
      </c>
      <c r="D1083" t="s">
        <v>66</v>
      </c>
      <c r="E1083" t="s">
        <v>1</v>
      </c>
      <c r="F1083" t="s">
        <v>93</v>
      </c>
      <c r="G1083">
        <v>2038</v>
      </c>
      <c r="H1083">
        <v>24810</v>
      </c>
    </row>
    <row r="1084" spans="1:8" x14ac:dyDescent="0.15">
      <c r="A1084" t="s">
        <v>259</v>
      </c>
      <c r="B1084" t="s">
        <v>371</v>
      </c>
      <c r="C1084" t="s">
        <v>125</v>
      </c>
      <c r="D1084" t="s">
        <v>66</v>
      </c>
      <c r="E1084" t="s">
        <v>1</v>
      </c>
      <c r="F1084" t="s">
        <v>93</v>
      </c>
      <c r="G1084">
        <v>2039</v>
      </c>
      <c r="H1084">
        <v>25250</v>
      </c>
    </row>
    <row r="1085" spans="1:8" x14ac:dyDescent="0.15">
      <c r="A1085" t="s">
        <v>259</v>
      </c>
      <c r="B1085" t="s">
        <v>371</v>
      </c>
      <c r="C1085" t="s">
        <v>125</v>
      </c>
      <c r="D1085" t="s">
        <v>66</v>
      </c>
      <c r="E1085" t="s">
        <v>1</v>
      </c>
      <c r="F1085" t="s">
        <v>93</v>
      </c>
      <c r="G1085">
        <v>2040</v>
      </c>
      <c r="H1085">
        <v>25686</v>
      </c>
    </row>
    <row r="1086" spans="1:8" x14ac:dyDescent="0.15">
      <c r="A1086" t="s">
        <v>259</v>
      </c>
      <c r="B1086" t="s">
        <v>371</v>
      </c>
      <c r="C1086" t="s">
        <v>125</v>
      </c>
      <c r="D1086" t="s">
        <v>66</v>
      </c>
      <c r="E1086" t="s">
        <v>1</v>
      </c>
      <c r="F1086" t="s">
        <v>93</v>
      </c>
      <c r="G1086">
        <v>2041</v>
      </c>
      <c r="H1086">
        <v>26144</v>
      </c>
    </row>
    <row r="1087" spans="1:8" x14ac:dyDescent="0.15">
      <c r="A1087" t="s">
        <v>259</v>
      </c>
      <c r="B1087" t="s">
        <v>371</v>
      </c>
      <c r="C1087" t="s">
        <v>125</v>
      </c>
      <c r="D1087" t="s">
        <v>66</v>
      </c>
      <c r="E1087" t="s">
        <v>21</v>
      </c>
      <c r="F1087" t="s">
        <v>368</v>
      </c>
      <c r="G1087">
        <v>2011</v>
      </c>
      <c r="H1087">
        <v>6503</v>
      </c>
    </row>
    <row r="1088" spans="1:8" x14ac:dyDescent="0.15">
      <c r="A1088" t="s">
        <v>259</v>
      </c>
      <c r="B1088" t="s">
        <v>371</v>
      </c>
      <c r="C1088" t="s">
        <v>125</v>
      </c>
      <c r="D1088" t="s">
        <v>66</v>
      </c>
      <c r="E1088" t="s">
        <v>21</v>
      </c>
      <c r="F1088" t="s">
        <v>368</v>
      </c>
      <c r="G1088">
        <v>2012</v>
      </c>
      <c r="H1088">
        <v>6755</v>
      </c>
    </row>
    <row r="1089" spans="1:8" x14ac:dyDescent="0.15">
      <c r="A1089" t="s">
        <v>259</v>
      </c>
      <c r="B1089" t="s">
        <v>371</v>
      </c>
      <c r="C1089" t="s">
        <v>125</v>
      </c>
      <c r="D1089" t="s">
        <v>66</v>
      </c>
      <c r="E1089" t="s">
        <v>21</v>
      </c>
      <c r="F1089" t="s">
        <v>368</v>
      </c>
      <c r="G1089">
        <v>2013</v>
      </c>
      <c r="H1089">
        <v>6954</v>
      </c>
    </row>
    <row r="1090" spans="1:8" x14ac:dyDescent="0.15">
      <c r="A1090" t="s">
        <v>259</v>
      </c>
      <c r="B1090" t="s">
        <v>371</v>
      </c>
      <c r="C1090" t="s">
        <v>125</v>
      </c>
      <c r="D1090" t="s">
        <v>66</v>
      </c>
      <c r="E1090" t="s">
        <v>21</v>
      </c>
      <c r="F1090" t="s">
        <v>368</v>
      </c>
      <c r="G1090">
        <v>2014</v>
      </c>
      <c r="H1090">
        <v>7232</v>
      </c>
    </row>
    <row r="1091" spans="1:8" x14ac:dyDescent="0.15">
      <c r="A1091" t="s">
        <v>259</v>
      </c>
      <c r="B1091" t="s">
        <v>371</v>
      </c>
      <c r="C1091" t="s">
        <v>125</v>
      </c>
      <c r="D1091" t="s">
        <v>66</v>
      </c>
      <c r="E1091" t="s">
        <v>21</v>
      </c>
      <c r="F1091" t="s">
        <v>368</v>
      </c>
      <c r="G1091">
        <v>2015</v>
      </c>
      <c r="H1091">
        <v>7387</v>
      </c>
    </row>
    <row r="1092" spans="1:8" x14ac:dyDescent="0.15">
      <c r="A1092" t="s">
        <v>259</v>
      </c>
      <c r="B1092" t="s">
        <v>371</v>
      </c>
      <c r="C1092" t="s">
        <v>125</v>
      </c>
      <c r="D1092" t="s">
        <v>66</v>
      </c>
      <c r="E1092" t="s">
        <v>21</v>
      </c>
      <c r="F1092" t="s">
        <v>368</v>
      </c>
      <c r="G1092">
        <v>2016</v>
      </c>
      <c r="H1092">
        <v>7557</v>
      </c>
    </row>
    <row r="1093" spans="1:8" x14ac:dyDescent="0.15">
      <c r="A1093" t="s">
        <v>259</v>
      </c>
      <c r="B1093" t="s">
        <v>371</v>
      </c>
      <c r="C1093" t="s">
        <v>125</v>
      </c>
      <c r="D1093" t="s">
        <v>66</v>
      </c>
      <c r="E1093" t="s">
        <v>21</v>
      </c>
      <c r="F1093" t="s">
        <v>368</v>
      </c>
      <c r="G1093">
        <v>2017</v>
      </c>
      <c r="H1093">
        <v>7706</v>
      </c>
    </row>
    <row r="1094" spans="1:8" x14ac:dyDescent="0.15">
      <c r="A1094" t="s">
        <v>259</v>
      </c>
      <c r="B1094" t="s">
        <v>371</v>
      </c>
      <c r="C1094" t="s">
        <v>125</v>
      </c>
      <c r="D1094" t="s">
        <v>66</v>
      </c>
      <c r="E1094" t="s">
        <v>21</v>
      </c>
      <c r="F1094" t="s">
        <v>93</v>
      </c>
      <c r="G1094">
        <v>2018</v>
      </c>
      <c r="H1094">
        <v>7946</v>
      </c>
    </row>
    <row r="1095" spans="1:8" x14ac:dyDescent="0.15">
      <c r="A1095" t="s">
        <v>259</v>
      </c>
      <c r="B1095" t="s">
        <v>371</v>
      </c>
      <c r="C1095" t="s">
        <v>125</v>
      </c>
      <c r="D1095" t="s">
        <v>66</v>
      </c>
      <c r="E1095" t="s">
        <v>21</v>
      </c>
      <c r="F1095" t="s">
        <v>93</v>
      </c>
      <c r="G1095">
        <v>2019</v>
      </c>
      <c r="H1095">
        <v>8163</v>
      </c>
    </row>
    <row r="1096" spans="1:8" x14ac:dyDescent="0.15">
      <c r="A1096" t="s">
        <v>259</v>
      </c>
      <c r="B1096" t="s">
        <v>371</v>
      </c>
      <c r="C1096" t="s">
        <v>125</v>
      </c>
      <c r="D1096" t="s">
        <v>66</v>
      </c>
      <c r="E1096" t="s">
        <v>21</v>
      </c>
      <c r="F1096" t="s">
        <v>93</v>
      </c>
      <c r="G1096">
        <v>2020</v>
      </c>
      <c r="H1096">
        <v>8417</v>
      </c>
    </row>
    <row r="1097" spans="1:8" x14ac:dyDescent="0.15">
      <c r="A1097" t="s">
        <v>259</v>
      </c>
      <c r="B1097" t="s">
        <v>371</v>
      </c>
      <c r="C1097" t="s">
        <v>125</v>
      </c>
      <c r="D1097" t="s">
        <v>66</v>
      </c>
      <c r="E1097" t="s">
        <v>21</v>
      </c>
      <c r="F1097" t="s">
        <v>93</v>
      </c>
      <c r="G1097">
        <v>2021</v>
      </c>
      <c r="H1097">
        <v>8708</v>
      </c>
    </row>
    <row r="1098" spans="1:8" x14ac:dyDescent="0.15">
      <c r="A1098" t="s">
        <v>259</v>
      </c>
      <c r="B1098" t="s">
        <v>371</v>
      </c>
      <c r="C1098" t="s">
        <v>125</v>
      </c>
      <c r="D1098" t="s">
        <v>66</v>
      </c>
      <c r="E1098" t="s">
        <v>21</v>
      </c>
      <c r="F1098" t="s">
        <v>93</v>
      </c>
      <c r="G1098">
        <v>2022</v>
      </c>
      <c r="H1098">
        <v>8994</v>
      </c>
    </row>
    <row r="1099" spans="1:8" x14ac:dyDescent="0.15">
      <c r="A1099" t="s">
        <v>259</v>
      </c>
      <c r="B1099" t="s">
        <v>371</v>
      </c>
      <c r="C1099" t="s">
        <v>125</v>
      </c>
      <c r="D1099" t="s">
        <v>66</v>
      </c>
      <c r="E1099" t="s">
        <v>21</v>
      </c>
      <c r="F1099" t="s">
        <v>93</v>
      </c>
      <c r="G1099">
        <v>2023</v>
      </c>
      <c r="H1099">
        <v>9334</v>
      </c>
    </row>
    <row r="1100" spans="1:8" x14ac:dyDescent="0.15">
      <c r="A1100" t="s">
        <v>259</v>
      </c>
      <c r="B1100" t="s">
        <v>371</v>
      </c>
      <c r="C1100" t="s">
        <v>125</v>
      </c>
      <c r="D1100" t="s">
        <v>66</v>
      </c>
      <c r="E1100" t="s">
        <v>21</v>
      </c>
      <c r="F1100" t="s">
        <v>93</v>
      </c>
      <c r="G1100">
        <v>2024</v>
      </c>
      <c r="H1100">
        <v>9656</v>
      </c>
    </row>
    <row r="1101" spans="1:8" x14ac:dyDescent="0.15">
      <c r="A1101" t="s">
        <v>259</v>
      </c>
      <c r="B1101" t="s">
        <v>371</v>
      </c>
      <c r="C1101" t="s">
        <v>125</v>
      </c>
      <c r="D1101" t="s">
        <v>66</v>
      </c>
      <c r="E1101" t="s">
        <v>21</v>
      </c>
      <c r="F1101" t="s">
        <v>93</v>
      </c>
      <c r="G1101">
        <v>2025</v>
      </c>
      <c r="H1101">
        <v>9936</v>
      </c>
    </row>
    <row r="1102" spans="1:8" x14ac:dyDescent="0.15">
      <c r="A1102" t="s">
        <v>259</v>
      </c>
      <c r="B1102" t="s">
        <v>371</v>
      </c>
      <c r="C1102" t="s">
        <v>125</v>
      </c>
      <c r="D1102" t="s">
        <v>66</v>
      </c>
      <c r="E1102" t="s">
        <v>21</v>
      </c>
      <c r="F1102" t="s">
        <v>93</v>
      </c>
      <c r="G1102">
        <v>2026</v>
      </c>
      <c r="H1102">
        <v>10120</v>
      </c>
    </row>
    <row r="1103" spans="1:8" x14ac:dyDescent="0.15">
      <c r="A1103" t="s">
        <v>259</v>
      </c>
      <c r="B1103" t="s">
        <v>371</v>
      </c>
      <c r="C1103" t="s">
        <v>125</v>
      </c>
      <c r="D1103" t="s">
        <v>66</v>
      </c>
      <c r="E1103" t="s">
        <v>21</v>
      </c>
      <c r="F1103" t="s">
        <v>93</v>
      </c>
      <c r="G1103">
        <v>2027</v>
      </c>
      <c r="H1103">
        <v>10544</v>
      </c>
    </row>
    <row r="1104" spans="1:8" x14ac:dyDescent="0.15">
      <c r="A1104" t="s">
        <v>259</v>
      </c>
      <c r="B1104" t="s">
        <v>371</v>
      </c>
      <c r="C1104" t="s">
        <v>125</v>
      </c>
      <c r="D1104" t="s">
        <v>66</v>
      </c>
      <c r="E1104" t="s">
        <v>21</v>
      </c>
      <c r="F1104" t="s">
        <v>93</v>
      </c>
      <c r="G1104">
        <v>2028</v>
      </c>
      <c r="H1104">
        <v>11147</v>
      </c>
    </row>
    <row r="1105" spans="1:8" x14ac:dyDescent="0.15">
      <c r="A1105" t="s">
        <v>259</v>
      </c>
      <c r="B1105" t="s">
        <v>371</v>
      </c>
      <c r="C1105" t="s">
        <v>125</v>
      </c>
      <c r="D1105" t="s">
        <v>66</v>
      </c>
      <c r="E1105" t="s">
        <v>21</v>
      </c>
      <c r="F1105" t="s">
        <v>93</v>
      </c>
      <c r="G1105">
        <v>2029</v>
      </c>
      <c r="H1105">
        <v>11871</v>
      </c>
    </row>
    <row r="1106" spans="1:8" x14ac:dyDescent="0.15">
      <c r="A1106" t="s">
        <v>259</v>
      </c>
      <c r="B1106" t="s">
        <v>371</v>
      </c>
      <c r="C1106" t="s">
        <v>125</v>
      </c>
      <c r="D1106" t="s">
        <v>66</v>
      </c>
      <c r="E1106" t="s">
        <v>21</v>
      </c>
      <c r="F1106" t="s">
        <v>93</v>
      </c>
      <c r="G1106">
        <v>2030</v>
      </c>
      <c r="H1106">
        <v>12534</v>
      </c>
    </row>
    <row r="1107" spans="1:8" x14ac:dyDescent="0.15">
      <c r="A1107" t="s">
        <v>259</v>
      </c>
      <c r="B1107" t="s">
        <v>371</v>
      </c>
      <c r="C1107" t="s">
        <v>125</v>
      </c>
      <c r="D1107" t="s">
        <v>66</v>
      </c>
      <c r="E1107" t="s">
        <v>21</v>
      </c>
      <c r="F1107" t="s">
        <v>93</v>
      </c>
      <c r="G1107">
        <v>2031</v>
      </c>
      <c r="H1107">
        <v>13265</v>
      </c>
    </row>
    <row r="1108" spans="1:8" x14ac:dyDescent="0.15">
      <c r="A1108" t="s">
        <v>259</v>
      </c>
      <c r="B1108" t="s">
        <v>371</v>
      </c>
      <c r="C1108" t="s">
        <v>125</v>
      </c>
      <c r="D1108" t="s">
        <v>66</v>
      </c>
      <c r="E1108" t="s">
        <v>21</v>
      </c>
      <c r="F1108" t="s">
        <v>93</v>
      </c>
      <c r="G1108">
        <v>2032</v>
      </c>
      <c r="H1108">
        <v>14581</v>
      </c>
    </row>
    <row r="1109" spans="1:8" x14ac:dyDescent="0.15">
      <c r="A1109" t="s">
        <v>259</v>
      </c>
      <c r="B1109" t="s">
        <v>371</v>
      </c>
      <c r="C1109" t="s">
        <v>125</v>
      </c>
      <c r="D1109" t="s">
        <v>66</v>
      </c>
      <c r="E1109" t="s">
        <v>21</v>
      </c>
      <c r="F1109" t="s">
        <v>93</v>
      </c>
      <c r="G1109">
        <v>2033</v>
      </c>
      <c r="H1109">
        <v>15592</v>
      </c>
    </row>
    <row r="1110" spans="1:8" x14ac:dyDescent="0.15">
      <c r="A1110" t="s">
        <v>259</v>
      </c>
      <c r="B1110" t="s">
        <v>371</v>
      </c>
      <c r="C1110" t="s">
        <v>125</v>
      </c>
      <c r="D1110" t="s">
        <v>66</v>
      </c>
      <c r="E1110" t="s">
        <v>21</v>
      </c>
      <c r="F1110" t="s">
        <v>93</v>
      </c>
      <c r="G1110">
        <v>2034</v>
      </c>
      <c r="H1110">
        <v>16272</v>
      </c>
    </row>
    <row r="1111" spans="1:8" x14ac:dyDescent="0.15">
      <c r="A1111" t="s">
        <v>259</v>
      </c>
      <c r="B1111" t="s">
        <v>371</v>
      </c>
      <c r="C1111" t="s">
        <v>125</v>
      </c>
      <c r="D1111" t="s">
        <v>66</v>
      </c>
      <c r="E1111" t="s">
        <v>21</v>
      </c>
      <c r="F1111" t="s">
        <v>93</v>
      </c>
      <c r="G1111">
        <v>2035</v>
      </c>
      <c r="H1111">
        <v>16775</v>
      </c>
    </row>
    <row r="1112" spans="1:8" x14ac:dyDescent="0.15">
      <c r="A1112" t="s">
        <v>259</v>
      </c>
      <c r="B1112" t="s">
        <v>371</v>
      </c>
      <c r="C1112" t="s">
        <v>125</v>
      </c>
      <c r="D1112" t="s">
        <v>66</v>
      </c>
      <c r="E1112" t="s">
        <v>21</v>
      </c>
      <c r="F1112" t="s">
        <v>93</v>
      </c>
      <c r="G1112">
        <v>2036</v>
      </c>
      <c r="H1112">
        <v>17169</v>
      </c>
    </row>
    <row r="1113" spans="1:8" x14ac:dyDescent="0.15">
      <c r="A1113" t="s">
        <v>259</v>
      </c>
      <c r="B1113" t="s">
        <v>371</v>
      </c>
      <c r="C1113" t="s">
        <v>125</v>
      </c>
      <c r="D1113" t="s">
        <v>66</v>
      </c>
      <c r="E1113" t="s">
        <v>21</v>
      </c>
      <c r="F1113" t="s">
        <v>93</v>
      </c>
      <c r="G1113">
        <v>2037</v>
      </c>
      <c r="H1113">
        <v>17486</v>
      </c>
    </row>
    <row r="1114" spans="1:8" x14ac:dyDescent="0.15">
      <c r="A1114" t="s">
        <v>259</v>
      </c>
      <c r="B1114" t="s">
        <v>371</v>
      </c>
      <c r="C1114" t="s">
        <v>125</v>
      </c>
      <c r="D1114" t="s">
        <v>66</v>
      </c>
      <c r="E1114" t="s">
        <v>21</v>
      </c>
      <c r="F1114" t="s">
        <v>93</v>
      </c>
      <c r="G1114">
        <v>2038</v>
      </c>
      <c r="H1114">
        <v>17808</v>
      </c>
    </row>
    <row r="1115" spans="1:8" x14ac:dyDescent="0.15">
      <c r="A1115" t="s">
        <v>259</v>
      </c>
      <c r="B1115" t="s">
        <v>371</v>
      </c>
      <c r="C1115" t="s">
        <v>125</v>
      </c>
      <c r="D1115" t="s">
        <v>66</v>
      </c>
      <c r="E1115" t="s">
        <v>21</v>
      </c>
      <c r="F1115" t="s">
        <v>93</v>
      </c>
      <c r="G1115">
        <v>2039</v>
      </c>
      <c r="H1115">
        <v>18162</v>
      </c>
    </row>
    <row r="1116" spans="1:8" x14ac:dyDescent="0.15">
      <c r="A1116" t="s">
        <v>259</v>
      </c>
      <c r="B1116" t="s">
        <v>371</v>
      </c>
      <c r="C1116" t="s">
        <v>125</v>
      </c>
      <c r="D1116" t="s">
        <v>66</v>
      </c>
      <c r="E1116" t="s">
        <v>21</v>
      </c>
      <c r="F1116" t="s">
        <v>93</v>
      </c>
      <c r="G1116">
        <v>2040</v>
      </c>
      <c r="H1116">
        <v>18429</v>
      </c>
    </row>
    <row r="1117" spans="1:8" x14ac:dyDescent="0.15">
      <c r="A1117" t="s">
        <v>259</v>
      </c>
      <c r="B1117" t="s">
        <v>371</v>
      </c>
      <c r="C1117" t="s">
        <v>125</v>
      </c>
      <c r="D1117" t="s">
        <v>66</v>
      </c>
      <c r="E1117" t="s">
        <v>21</v>
      </c>
      <c r="F1117" t="s">
        <v>93</v>
      </c>
      <c r="G1117">
        <v>2041</v>
      </c>
      <c r="H1117">
        <v>18832</v>
      </c>
    </row>
    <row r="1118" spans="1:8" x14ac:dyDescent="0.15">
      <c r="A1118" t="s">
        <v>372</v>
      </c>
      <c r="B1118" t="s">
        <v>373</v>
      </c>
      <c r="C1118" t="s">
        <v>88</v>
      </c>
      <c r="D1118" t="s">
        <v>64</v>
      </c>
      <c r="E1118" t="s">
        <v>1</v>
      </c>
      <c r="F1118" t="s">
        <v>368</v>
      </c>
      <c r="G1118">
        <v>2011</v>
      </c>
      <c r="H1118">
        <v>5438</v>
      </c>
    </row>
    <row r="1119" spans="1:8" x14ac:dyDescent="0.15">
      <c r="A1119" t="s">
        <v>372</v>
      </c>
      <c r="B1119" t="s">
        <v>373</v>
      </c>
      <c r="C1119" t="s">
        <v>88</v>
      </c>
      <c r="D1119" t="s">
        <v>64</v>
      </c>
      <c r="E1119" t="s">
        <v>1</v>
      </c>
      <c r="F1119" t="s">
        <v>368</v>
      </c>
      <c r="G1119">
        <v>2012</v>
      </c>
      <c r="H1119">
        <v>5781</v>
      </c>
    </row>
    <row r="1120" spans="1:8" x14ac:dyDescent="0.15">
      <c r="A1120" t="s">
        <v>372</v>
      </c>
      <c r="B1120" t="s">
        <v>373</v>
      </c>
      <c r="C1120" t="s">
        <v>88</v>
      </c>
      <c r="D1120" t="s">
        <v>64</v>
      </c>
      <c r="E1120" t="s">
        <v>1</v>
      </c>
      <c r="F1120" t="s">
        <v>368</v>
      </c>
      <c r="G1120">
        <v>2013</v>
      </c>
      <c r="H1120">
        <v>5965</v>
      </c>
    </row>
    <row r="1121" spans="1:8" x14ac:dyDescent="0.15">
      <c r="A1121" t="s">
        <v>372</v>
      </c>
      <c r="B1121" t="s">
        <v>373</v>
      </c>
      <c r="C1121" t="s">
        <v>88</v>
      </c>
      <c r="D1121" t="s">
        <v>64</v>
      </c>
      <c r="E1121" t="s">
        <v>1</v>
      </c>
      <c r="F1121" t="s">
        <v>368</v>
      </c>
      <c r="G1121">
        <v>2014</v>
      </c>
      <c r="H1121">
        <v>6154</v>
      </c>
    </row>
    <row r="1122" spans="1:8" x14ac:dyDescent="0.15">
      <c r="A1122" t="s">
        <v>372</v>
      </c>
      <c r="B1122" t="s">
        <v>373</v>
      </c>
      <c r="C1122" t="s">
        <v>88</v>
      </c>
      <c r="D1122" t="s">
        <v>64</v>
      </c>
      <c r="E1122" t="s">
        <v>1</v>
      </c>
      <c r="F1122" t="s">
        <v>368</v>
      </c>
      <c r="G1122">
        <v>2015</v>
      </c>
      <c r="H1122">
        <v>6410</v>
      </c>
    </row>
    <row r="1123" spans="1:8" x14ac:dyDescent="0.15">
      <c r="A1123" t="s">
        <v>372</v>
      </c>
      <c r="B1123" t="s">
        <v>373</v>
      </c>
      <c r="C1123" t="s">
        <v>88</v>
      </c>
      <c r="D1123" t="s">
        <v>64</v>
      </c>
      <c r="E1123" t="s">
        <v>1</v>
      </c>
      <c r="F1123" t="s">
        <v>368</v>
      </c>
      <c r="G1123">
        <v>2016</v>
      </c>
      <c r="H1123">
        <v>6643</v>
      </c>
    </row>
    <row r="1124" spans="1:8" x14ac:dyDescent="0.15">
      <c r="A1124" t="s">
        <v>372</v>
      </c>
      <c r="B1124" t="s">
        <v>373</v>
      </c>
      <c r="C1124" t="s">
        <v>88</v>
      </c>
      <c r="D1124" t="s">
        <v>64</v>
      </c>
      <c r="E1124" t="s">
        <v>1</v>
      </c>
      <c r="F1124" t="s">
        <v>368</v>
      </c>
      <c r="G1124">
        <v>2017</v>
      </c>
      <c r="H1124">
        <v>6729</v>
      </c>
    </row>
    <row r="1125" spans="1:8" x14ac:dyDescent="0.15">
      <c r="A1125" t="s">
        <v>372</v>
      </c>
      <c r="B1125" t="s">
        <v>373</v>
      </c>
      <c r="C1125" t="s">
        <v>88</v>
      </c>
      <c r="D1125" t="s">
        <v>64</v>
      </c>
      <c r="E1125" t="s">
        <v>1</v>
      </c>
      <c r="F1125" t="s">
        <v>93</v>
      </c>
      <c r="G1125">
        <v>2018</v>
      </c>
      <c r="H1125">
        <v>6933</v>
      </c>
    </row>
    <row r="1126" spans="1:8" x14ac:dyDescent="0.15">
      <c r="A1126" t="s">
        <v>372</v>
      </c>
      <c r="B1126" t="s">
        <v>373</v>
      </c>
      <c r="C1126" t="s">
        <v>88</v>
      </c>
      <c r="D1126" t="s">
        <v>64</v>
      </c>
      <c r="E1126" t="s">
        <v>1</v>
      </c>
      <c r="F1126" t="s">
        <v>93</v>
      </c>
      <c r="G1126">
        <v>2019</v>
      </c>
      <c r="H1126">
        <v>7060</v>
      </c>
    </row>
    <row r="1127" spans="1:8" x14ac:dyDescent="0.15">
      <c r="A1127" t="s">
        <v>372</v>
      </c>
      <c r="B1127" t="s">
        <v>373</v>
      </c>
      <c r="C1127" t="s">
        <v>88</v>
      </c>
      <c r="D1127" t="s">
        <v>64</v>
      </c>
      <c r="E1127" t="s">
        <v>1</v>
      </c>
      <c r="F1127" t="s">
        <v>93</v>
      </c>
      <c r="G1127">
        <v>2020</v>
      </c>
      <c r="H1127">
        <v>7119</v>
      </c>
    </row>
    <row r="1128" spans="1:8" x14ac:dyDescent="0.15">
      <c r="A1128" t="s">
        <v>372</v>
      </c>
      <c r="B1128" t="s">
        <v>373</v>
      </c>
      <c r="C1128" t="s">
        <v>88</v>
      </c>
      <c r="D1128" t="s">
        <v>64</v>
      </c>
      <c r="E1128" t="s">
        <v>1</v>
      </c>
      <c r="F1128" t="s">
        <v>93</v>
      </c>
      <c r="G1128">
        <v>2021</v>
      </c>
      <c r="H1128">
        <v>7135</v>
      </c>
    </row>
    <row r="1129" spans="1:8" x14ac:dyDescent="0.15">
      <c r="A1129" t="s">
        <v>372</v>
      </c>
      <c r="B1129" t="s">
        <v>373</v>
      </c>
      <c r="C1129" t="s">
        <v>88</v>
      </c>
      <c r="D1129" t="s">
        <v>64</v>
      </c>
      <c r="E1129" t="s">
        <v>1</v>
      </c>
      <c r="F1129" t="s">
        <v>93</v>
      </c>
      <c r="G1129">
        <v>2022</v>
      </c>
      <c r="H1129">
        <v>6993</v>
      </c>
    </row>
    <row r="1130" spans="1:8" x14ac:dyDescent="0.15">
      <c r="A1130" t="s">
        <v>372</v>
      </c>
      <c r="B1130" t="s">
        <v>373</v>
      </c>
      <c r="C1130" t="s">
        <v>88</v>
      </c>
      <c r="D1130" t="s">
        <v>64</v>
      </c>
      <c r="E1130" t="s">
        <v>1</v>
      </c>
      <c r="F1130" t="s">
        <v>93</v>
      </c>
      <c r="G1130">
        <v>2023</v>
      </c>
      <c r="H1130">
        <v>6976</v>
      </c>
    </row>
    <row r="1131" spans="1:8" x14ac:dyDescent="0.15">
      <c r="A1131" t="s">
        <v>372</v>
      </c>
      <c r="B1131" t="s">
        <v>373</v>
      </c>
      <c r="C1131" t="s">
        <v>88</v>
      </c>
      <c r="D1131" t="s">
        <v>64</v>
      </c>
      <c r="E1131" t="s">
        <v>1</v>
      </c>
      <c r="F1131" t="s">
        <v>93</v>
      </c>
      <c r="G1131">
        <v>2024</v>
      </c>
      <c r="H1131">
        <v>7027</v>
      </c>
    </row>
    <row r="1132" spans="1:8" x14ac:dyDescent="0.15">
      <c r="A1132" t="s">
        <v>372</v>
      </c>
      <c r="B1132" t="s">
        <v>373</v>
      </c>
      <c r="C1132" t="s">
        <v>88</v>
      </c>
      <c r="D1132" t="s">
        <v>64</v>
      </c>
      <c r="E1132" t="s">
        <v>1</v>
      </c>
      <c r="F1132" t="s">
        <v>93</v>
      </c>
      <c r="G1132">
        <v>2025</v>
      </c>
      <c r="H1132">
        <v>7146</v>
      </c>
    </row>
    <row r="1133" spans="1:8" x14ac:dyDescent="0.15">
      <c r="A1133" t="s">
        <v>372</v>
      </c>
      <c r="B1133" t="s">
        <v>373</v>
      </c>
      <c r="C1133" t="s">
        <v>88</v>
      </c>
      <c r="D1133" t="s">
        <v>64</v>
      </c>
      <c r="E1133" t="s">
        <v>1</v>
      </c>
      <c r="F1133" t="s">
        <v>93</v>
      </c>
      <c r="G1133">
        <v>2026</v>
      </c>
      <c r="H1133">
        <v>7266</v>
      </c>
    </row>
    <row r="1134" spans="1:8" x14ac:dyDescent="0.15">
      <c r="A1134" t="s">
        <v>372</v>
      </c>
      <c r="B1134" t="s">
        <v>373</v>
      </c>
      <c r="C1134" t="s">
        <v>88</v>
      </c>
      <c r="D1134" t="s">
        <v>64</v>
      </c>
      <c r="E1134" t="s">
        <v>1</v>
      </c>
      <c r="F1134" t="s">
        <v>93</v>
      </c>
      <c r="G1134">
        <v>2027</v>
      </c>
      <c r="H1134">
        <v>7449</v>
      </c>
    </row>
    <row r="1135" spans="1:8" x14ac:dyDescent="0.15">
      <c r="A1135" t="s">
        <v>372</v>
      </c>
      <c r="B1135" t="s">
        <v>373</v>
      </c>
      <c r="C1135" t="s">
        <v>88</v>
      </c>
      <c r="D1135" t="s">
        <v>64</v>
      </c>
      <c r="E1135" t="s">
        <v>1</v>
      </c>
      <c r="F1135" t="s">
        <v>93</v>
      </c>
      <c r="G1135">
        <v>2028</v>
      </c>
      <c r="H1135">
        <v>7639</v>
      </c>
    </row>
    <row r="1136" spans="1:8" x14ac:dyDescent="0.15">
      <c r="A1136" t="s">
        <v>372</v>
      </c>
      <c r="B1136" t="s">
        <v>373</v>
      </c>
      <c r="C1136" t="s">
        <v>88</v>
      </c>
      <c r="D1136" t="s">
        <v>64</v>
      </c>
      <c r="E1136" t="s">
        <v>1</v>
      </c>
      <c r="F1136" t="s">
        <v>93</v>
      </c>
      <c r="G1136">
        <v>2029</v>
      </c>
      <c r="H1136">
        <v>7850</v>
      </c>
    </row>
    <row r="1137" spans="1:8" x14ac:dyDescent="0.15">
      <c r="A1137" t="s">
        <v>372</v>
      </c>
      <c r="B1137" t="s">
        <v>373</v>
      </c>
      <c r="C1137" t="s">
        <v>88</v>
      </c>
      <c r="D1137" t="s">
        <v>64</v>
      </c>
      <c r="E1137" t="s">
        <v>1</v>
      </c>
      <c r="F1137" t="s">
        <v>93</v>
      </c>
      <c r="G1137">
        <v>2030</v>
      </c>
      <c r="H1137">
        <v>8096</v>
      </c>
    </row>
    <row r="1138" spans="1:8" x14ac:dyDescent="0.15">
      <c r="A1138" t="s">
        <v>372</v>
      </c>
      <c r="B1138" t="s">
        <v>373</v>
      </c>
      <c r="C1138" t="s">
        <v>88</v>
      </c>
      <c r="D1138" t="s">
        <v>64</v>
      </c>
      <c r="E1138" t="s">
        <v>1</v>
      </c>
      <c r="F1138" t="s">
        <v>93</v>
      </c>
      <c r="G1138">
        <v>2031</v>
      </c>
      <c r="H1138">
        <v>8316</v>
      </c>
    </row>
    <row r="1139" spans="1:8" x14ac:dyDescent="0.15">
      <c r="A1139" t="s">
        <v>372</v>
      </c>
      <c r="B1139" t="s">
        <v>373</v>
      </c>
      <c r="C1139" t="s">
        <v>88</v>
      </c>
      <c r="D1139" t="s">
        <v>64</v>
      </c>
      <c r="E1139" t="s">
        <v>1</v>
      </c>
      <c r="F1139" t="s">
        <v>93</v>
      </c>
      <c r="G1139">
        <v>2032</v>
      </c>
      <c r="H1139">
        <v>8527</v>
      </c>
    </row>
    <row r="1140" spans="1:8" x14ac:dyDescent="0.15">
      <c r="A1140" t="s">
        <v>372</v>
      </c>
      <c r="B1140" t="s">
        <v>373</v>
      </c>
      <c r="C1140" t="s">
        <v>88</v>
      </c>
      <c r="D1140" t="s">
        <v>64</v>
      </c>
      <c r="E1140" t="s">
        <v>1</v>
      </c>
      <c r="F1140" t="s">
        <v>93</v>
      </c>
      <c r="G1140">
        <v>2033</v>
      </c>
      <c r="H1140">
        <v>8681</v>
      </c>
    </row>
    <row r="1141" spans="1:8" x14ac:dyDescent="0.15">
      <c r="A1141" t="s">
        <v>372</v>
      </c>
      <c r="B1141" t="s">
        <v>373</v>
      </c>
      <c r="C1141" t="s">
        <v>88</v>
      </c>
      <c r="D1141" t="s">
        <v>64</v>
      </c>
      <c r="E1141" t="s">
        <v>1</v>
      </c>
      <c r="F1141" t="s">
        <v>93</v>
      </c>
      <c r="G1141">
        <v>2034</v>
      </c>
      <c r="H1141">
        <v>8803</v>
      </c>
    </row>
    <row r="1142" spans="1:8" x14ac:dyDescent="0.15">
      <c r="A1142" t="s">
        <v>372</v>
      </c>
      <c r="B1142" t="s">
        <v>373</v>
      </c>
      <c r="C1142" t="s">
        <v>88</v>
      </c>
      <c r="D1142" t="s">
        <v>64</v>
      </c>
      <c r="E1142" t="s">
        <v>1</v>
      </c>
      <c r="F1142" t="s">
        <v>93</v>
      </c>
      <c r="G1142">
        <v>2035</v>
      </c>
      <c r="H1142">
        <v>8878</v>
      </c>
    </row>
    <row r="1143" spans="1:8" x14ac:dyDescent="0.15">
      <c r="A1143" t="s">
        <v>372</v>
      </c>
      <c r="B1143" t="s">
        <v>373</v>
      </c>
      <c r="C1143" t="s">
        <v>88</v>
      </c>
      <c r="D1143" t="s">
        <v>64</v>
      </c>
      <c r="E1143" t="s">
        <v>1</v>
      </c>
      <c r="F1143" t="s">
        <v>93</v>
      </c>
      <c r="G1143">
        <v>2036</v>
      </c>
      <c r="H1143">
        <v>8991</v>
      </c>
    </row>
    <row r="1144" spans="1:8" x14ac:dyDescent="0.15">
      <c r="A1144" t="s">
        <v>372</v>
      </c>
      <c r="B1144" t="s">
        <v>373</v>
      </c>
      <c r="C1144" t="s">
        <v>88</v>
      </c>
      <c r="D1144" t="s">
        <v>64</v>
      </c>
      <c r="E1144" t="s">
        <v>1</v>
      </c>
      <c r="F1144" t="s">
        <v>93</v>
      </c>
      <c r="G1144">
        <v>2037</v>
      </c>
      <c r="H1144">
        <v>9054</v>
      </c>
    </row>
    <row r="1145" spans="1:8" x14ac:dyDescent="0.15">
      <c r="A1145" t="s">
        <v>372</v>
      </c>
      <c r="B1145" t="s">
        <v>373</v>
      </c>
      <c r="C1145" t="s">
        <v>88</v>
      </c>
      <c r="D1145" t="s">
        <v>64</v>
      </c>
      <c r="E1145" t="s">
        <v>1</v>
      </c>
      <c r="F1145" t="s">
        <v>93</v>
      </c>
      <c r="G1145">
        <v>2038</v>
      </c>
      <c r="H1145">
        <v>9036</v>
      </c>
    </row>
    <row r="1146" spans="1:8" x14ac:dyDescent="0.15">
      <c r="A1146" t="s">
        <v>372</v>
      </c>
      <c r="B1146" t="s">
        <v>373</v>
      </c>
      <c r="C1146" t="s">
        <v>88</v>
      </c>
      <c r="D1146" t="s">
        <v>64</v>
      </c>
      <c r="E1146" t="s">
        <v>1</v>
      </c>
      <c r="F1146" t="s">
        <v>93</v>
      </c>
      <c r="G1146">
        <v>2039</v>
      </c>
      <c r="H1146">
        <v>8956</v>
      </c>
    </row>
    <row r="1147" spans="1:8" x14ac:dyDescent="0.15">
      <c r="A1147" t="s">
        <v>372</v>
      </c>
      <c r="B1147" t="s">
        <v>373</v>
      </c>
      <c r="C1147" t="s">
        <v>88</v>
      </c>
      <c r="D1147" t="s">
        <v>64</v>
      </c>
      <c r="E1147" t="s">
        <v>1</v>
      </c>
      <c r="F1147" t="s">
        <v>93</v>
      </c>
      <c r="G1147">
        <v>2040</v>
      </c>
      <c r="H1147">
        <v>8842</v>
      </c>
    </row>
    <row r="1148" spans="1:8" x14ac:dyDescent="0.15">
      <c r="A1148" t="s">
        <v>372</v>
      </c>
      <c r="B1148" t="s">
        <v>373</v>
      </c>
      <c r="C1148" t="s">
        <v>88</v>
      </c>
      <c r="D1148" t="s">
        <v>64</v>
      </c>
      <c r="E1148" t="s">
        <v>1</v>
      </c>
      <c r="F1148" t="s">
        <v>93</v>
      </c>
      <c r="G1148">
        <v>2041</v>
      </c>
      <c r="H1148">
        <v>8753</v>
      </c>
    </row>
    <row r="1149" spans="1:8" x14ac:dyDescent="0.15">
      <c r="A1149" t="s">
        <v>372</v>
      </c>
      <c r="B1149" t="s">
        <v>373</v>
      </c>
      <c r="C1149" t="s">
        <v>88</v>
      </c>
      <c r="D1149" t="s">
        <v>64</v>
      </c>
      <c r="E1149" t="s">
        <v>21</v>
      </c>
      <c r="F1149" t="s">
        <v>368</v>
      </c>
      <c r="G1149">
        <v>2011</v>
      </c>
      <c r="H1149">
        <v>4769</v>
      </c>
    </row>
    <row r="1150" spans="1:8" x14ac:dyDescent="0.15">
      <c r="A1150" t="s">
        <v>372</v>
      </c>
      <c r="B1150" t="s">
        <v>373</v>
      </c>
      <c r="C1150" t="s">
        <v>88</v>
      </c>
      <c r="D1150" t="s">
        <v>64</v>
      </c>
      <c r="E1150" t="s">
        <v>21</v>
      </c>
      <c r="F1150" t="s">
        <v>368</v>
      </c>
      <c r="G1150">
        <v>2012</v>
      </c>
      <c r="H1150">
        <v>5094</v>
      </c>
    </row>
    <row r="1151" spans="1:8" x14ac:dyDescent="0.15">
      <c r="A1151" t="s">
        <v>372</v>
      </c>
      <c r="B1151" t="s">
        <v>373</v>
      </c>
      <c r="C1151" t="s">
        <v>88</v>
      </c>
      <c r="D1151" t="s">
        <v>64</v>
      </c>
      <c r="E1151" t="s">
        <v>21</v>
      </c>
      <c r="F1151" t="s">
        <v>368</v>
      </c>
      <c r="G1151">
        <v>2013</v>
      </c>
      <c r="H1151">
        <v>5316</v>
      </c>
    </row>
    <row r="1152" spans="1:8" x14ac:dyDescent="0.15">
      <c r="A1152" t="s">
        <v>372</v>
      </c>
      <c r="B1152" t="s">
        <v>373</v>
      </c>
      <c r="C1152" t="s">
        <v>88</v>
      </c>
      <c r="D1152" t="s">
        <v>64</v>
      </c>
      <c r="E1152" t="s">
        <v>21</v>
      </c>
      <c r="F1152" t="s">
        <v>368</v>
      </c>
      <c r="G1152">
        <v>2014</v>
      </c>
      <c r="H1152">
        <v>5545</v>
      </c>
    </row>
    <row r="1153" spans="1:8" x14ac:dyDescent="0.15">
      <c r="A1153" t="s">
        <v>372</v>
      </c>
      <c r="B1153" t="s">
        <v>373</v>
      </c>
      <c r="C1153" t="s">
        <v>88</v>
      </c>
      <c r="D1153" t="s">
        <v>64</v>
      </c>
      <c r="E1153" t="s">
        <v>21</v>
      </c>
      <c r="F1153" t="s">
        <v>368</v>
      </c>
      <c r="G1153">
        <v>2015</v>
      </c>
      <c r="H1153">
        <v>5778</v>
      </c>
    </row>
    <row r="1154" spans="1:8" x14ac:dyDescent="0.15">
      <c r="A1154" t="s">
        <v>372</v>
      </c>
      <c r="B1154" t="s">
        <v>373</v>
      </c>
      <c r="C1154" t="s">
        <v>88</v>
      </c>
      <c r="D1154" t="s">
        <v>64</v>
      </c>
      <c r="E1154" t="s">
        <v>21</v>
      </c>
      <c r="F1154" t="s">
        <v>368</v>
      </c>
      <c r="G1154">
        <v>2016</v>
      </c>
      <c r="H1154">
        <v>5968</v>
      </c>
    </row>
    <row r="1155" spans="1:8" x14ac:dyDescent="0.15">
      <c r="A1155" t="s">
        <v>372</v>
      </c>
      <c r="B1155" t="s">
        <v>373</v>
      </c>
      <c r="C1155" t="s">
        <v>88</v>
      </c>
      <c r="D1155" t="s">
        <v>64</v>
      </c>
      <c r="E1155" t="s">
        <v>21</v>
      </c>
      <c r="F1155" t="s">
        <v>368</v>
      </c>
      <c r="G1155">
        <v>2017</v>
      </c>
      <c r="H1155">
        <v>6087</v>
      </c>
    </row>
    <row r="1156" spans="1:8" x14ac:dyDescent="0.15">
      <c r="A1156" t="s">
        <v>372</v>
      </c>
      <c r="B1156" t="s">
        <v>373</v>
      </c>
      <c r="C1156" t="s">
        <v>88</v>
      </c>
      <c r="D1156" t="s">
        <v>64</v>
      </c>
      <c r="E1156" t="s">
        <v>21</v>
      </c>
      <c r="F1156" t="s">
        <v>93</v>
      </c>
      <c r="G1156">
        <v>2018</v>
      </c>
      <c r="H1156">
        <v>6170</v>
      </c>
    </row>
    <row r="1157" spans="1:8" x14ac:dyDescent="0.15">
      <c r="A1157" t="s">
        <v>372</v>
      </c>
      <c r="B1157" t="s">
        <v>373</v>
      </c>
      <c r="C1157" t="s">
        <v>88</v>
      </c>
      <c r="D1157" t="s">
        <v>64</v>
      </c>
      <c r="E1157" t="s">
        <v>21</v>
      </c>
      <c r="F1157" t="s">
        <v>93</v>
      </c>
      <c r="G1157">
        <v>2019</v>
      </c>
      <c r="H1157">
        <v>6214</v>
      </c>
    </row>
    <row r="1158" spans="1:8" x14ac:dyDescent="0.15">
      <c r="A1158" t="s">
        <v>372</v>
      </c>
      <c r="B1158" t="s">
        <v>373</v>
      </c>
      <c r="C1158" t="s">
        <v>88</v>
      </c>
      <c r="D1158" t="s">
        <v>64</v>
      </c>
      <c r="E1158" t="s">
        <v>21</v>
      </c>
      <c r="F1158" t="s">
        <v>93</v>
      </c>
      <c r="G1158">
        <v>2020</v>
      </c>
      <c r="H1158">
        <v>6202</v>
      </c>
    </row>
    <row r="1159" spans="1:8" x14ac:dyDescent="0.15">
      <c r="A1159" t="s">
        <v>372</v>
      </c>
      <c r="B1159" t="s">
        <v>373</v>
      </c>
      <c r="C1159" t="s">
        <v>88</v>
      </c>
      <c r="D1159" t="s">
        <v>64</v>
      </c>
      <c r="E1159" t="s">
        <v>21</v>
      </c>
      <c r="F1159" t="s">
        <v>93</v>
      </c>
      <c r="G1159">
        <v>2021</v>
      </c>
      <c r="H1159">
        <v>6240</v>
      </c>
    </row>
    <row r="1160" spans="1:8" x14ac:dyDescent="0.15">
      <c r="A1160" t="s">
        <v>372</v>
      </c>
      <c r="B1160" t="s">
        <v>373</v>
      </c>
      <c r="C1160" t="s">
        <v>88</v>
      </c>
      <c r="D1160" t="s">
        <v>64</v>
      </c>
      <c r="E1160" t="s">
        <v>21</v>
      </c>
      <c r="F1160" t="s">
        <v>93</v>
      </c>
      <c r="G1160">
        <v>2022</v>
      </c>
      <c r="H1160">
        <v>6127</v>
      </c>
    </row>
    <row r="1161" spans="1:8" x14ac:dyDescent="0.15">
      <c r="A1161" t="s">
        <v>372</v>
      </c>
      <c r="B1161" t="s">
        <v>373</v>
      </c>
      <c r="C1161" t="s">
        <v>88</v>
      </c>
      <c r="D1161" t="s">
        <v>64</v>
      </c>
      <c r="E1161" t="s">
        <v>21</v>
      </c>
      <c r="F1161" t="s">
        <v>93</v>
      </c>
      <c r="G1161">
        <v>2023</v>
      </c>
      <c r="H1161">
        <v>6101</v>
      </c>
    </row>
    <row r="1162" spans="1:8" x14ac:dyDescent="0.15">
      <c r="A1162" t="s">
        <v>372</v>
      </c>
      <c r="B1162" t="s">
        <v>373</v>
      </c>
      <c r="C1162" t="s">
        <v>88</v>
      </c>
      <c r="D1162" t="s">
        <v>64</v>
      </c>
      <c r="E1162" t="s">
        <v>21</v>
      </c>
      <c r="F1162" t="s">
        <v>93</v>
      </c>
      <c r="G1162">
        <v>2024</v>
      </c>
      <c r="H1162">
        <v>6150</v>
      </c>
    </row>
    <row r="1163" spans="1:8" x14ac:dyDescent="0.15">
      <c r="A1163" t="s">
        <v>372</v>
      </c>
      <c r="B1163" t="s">
        <v>373</v>
      </c>
      <c r="C1163" t="s">
        <v>88</v>
      </c>
      <c r="D1163" t="s">
        <v>64</v>
      </c>
      <c r="E1163" t="s">
        <v>21</v>
      </c>
      <c r="F1163" t="s">
        <v>93</v>
      </c>
      <c r="G1163">
        <v>2025</v>
      </c>
      <c r="H1163">
        <v>6263</v>
      </c>
    </row>
    <row r="1164" spans="1:8" x14ac:dyDescent="0.15">
      <c r="A1164" t="s">
        <v>372</v>
      </c>
      <c r="B1164" t="s">
        <v>373</v>
      </c>
      <c r="C1164" t="s">
        <v>88</v>
      </c>
      <c r="D1164" t="s">
        <v>64</v>
      </c>
      <c r="E1164" t="s">
        <v>21</v>
      </c>
      <c r="F1164" t="s">
        <v>93</v>
      </c>
      <c r="G1164">
        <v>2026</v>
      </c>
      <c r="H1164">
        <v>6435</v>
      </c>
    </row>
    <row r="1165" spans="1:8" x14ac:dyDescent="0.15">
      <c r="A1165" t="s">
        <v>372</v>
      </c>
      <c r="B1165" t="s">
        <v>373</v>
      </c>
      <c r="C1165" t="s">
        <v>88</v>
      </c>
      <c r="D1165" t="s">
        <v>64</v>
      </c>
      <c r="E1165" t="s">
        <v>21</v>
      </c>
      <c r="F1165" t="s">
        <v>93</v>
      </c>
      <c r="G1165">
        <v>2027</v>
      </c>
      <c r="H1165">
        <v>6656</v>
      </c>
    </row>
    <row r="1166" spans="1:8" x14ac:dyDescent="0.15">
      <c r="A1166" t="s">
        <v>372</v>
      </c>
      <c r="B1166" t="s">
        <v>373</v>
      </c>
      <c r="C1166" t="s">
        <v>88</v>
      </c>
      <c r="D1166" t="s">
        <v>64</v>
      </c>
      <c r="E1166" t="s">
        <v>21</v>
      </c>
      <c r="F1166" t="s">
        <v>93</v>
      </c>
      <c r="G1166">
        <v>2028</v>
      </c>
      <c r="H1166">
        <v>6907</v>
      </c>
    </row>
    <row r="1167" spans="1:8" x14ac:dyDescent="0.15">
      <c r="A1167" t="s">
        <v>372</v>
      </c>
      <c r="B1167" t="s">
        <v>373</v>
      </c>
      <c r="C1167" t="s">
        <v>88</v>
      </c>
      <c r="D1167" t="s">
        <v>64</v>
      </c>
      <c r="E1167" t="s">
        <v>21</v>
      </c>
      <c r="F1167" t="s">
        <v>93</v>
      </c>
      <c r="G1167">
        <v>2029</v>
      </c>
      <c r="H1167">
        <v>7136</v>
      </c>
    </row>
    <row r="1168" spans="1:8" x14ac:dyDescent="0.15">
      <c r="A1168" t="s">
        <v>372</v>
      </c>
      <c r="B1168" t="s">
        <v>373</v>
      </c>
      <c r="C1168" t="s">
        <v>88</v>
      </c>
      <c r="D1168" t="s">
        <v>64</v>
      </c>
      <c r="E1168" t="s">
        <v>21</v>
      </c>
      <c r="F1168" t="s">
        <v>93</v>
      </c>
      <c r="G1168">
        <v>2030</v>
      </c>
      <c r="H1168">
        <v>7397</v>
      </c>
    </row>
    <row r="1169" spans="1:8" x14ac:dyDescent="0.15">
      <c r="A1169" t="s">
        <v>372</v>
      </c>
      <c r="B1169" t="s">
        <v>373</v>
      </c>
      <c r="C1169" t="s">
        <v>88</v>
      </c>
      <c r="D1169" t="s">
        <v>64</v>
      </c>
      <c r="E1169" t="s">
        <v>21</v>
      </c>
      <c r="F1169" t="s">
        <v>93</v>
      </c>
      <c r="G1169">
        <v>2031</v>
      </c>
      <c r="H1169">
        <v>7585</v>
      </c>
    </row>
    <row r="1170" spans="1:8" x14ac:dyDescent="0.15">
      <c r="A1170" t="s">
        <v>372</v>
      </c>
      <c r="B1170" t="s">
        <v>373</v>
      </c>
      <c r="C1170" t="s">
        <v>88</v>
      </c>
      <c r="D1170" t="s">
        <v>64</v>
      </c>
      <c r="E1170" t="s">
        <v>21</v>
      </c>
      <c r="F1170" t="s">
        <v>93</v>
      </c>
      <c r="G1170">
        <v>2032</v>
      </c>
      <c r="H1170">
        <v>7797</v>
      </c>
    </row>
    <row r="1171" spans="1:8" x14ac:dyDescent="0.15">
      <c r="A1171" t="s">
        <v>372</v>
      </c>
      <c r="B1171" t="s">
        <v>373</v>
      </c>
      <c r="C1171" t="s">
        <v>88</v>
      </c>
      <c r="D1171" t="s">
        <v>64</v>
      </c>
      <c r="E1171" t="s">
        <v>21</v>
      </c>
      <c r="F1171" t="s">
        <v>93</v>
      </c>
      <c r="G1171">
        <v>2033</v>
      </c>
      <c r="H1171">
        <v>7971</v>
      </c>
    </row>
    <row r="1172" spans="1:8" x14ac:dyDescent="0.15">
      <c r="A1172" t="s">
        <v>372</v>
      </c>
      <c r="B1172" t="s">
        <v>373</v>
      </c>
      <c r="C1172" t="s">
        <v>88</v>
      </c>
      <c r="D1172" t="s">
        <v>64</v>
      </c>
      <c r="E1172" t="s">
        <v>21</v>
      </c>
      <c r="F1172" t="s">
        <v>93</v>
      </c>
      <c r="G1172">
        <v>2034</v>
      </c>
      <c r="H1172">
        <v>8116</v>
      </c>
    </row>
    <row r="1173" spans="1:8" x14ac:dyDescent="0.15">
      <c r="A1173" t="s">
        <v>372</v>
      </c>
      <c r="B1173" t="s">
        <v>373</v>
      </c>
      <c r="C1173" t="s">
        <v>88</v>
      </c>
      <c r="D1173" t="s">
        <v>64</v>
      </c>
      <c r="E1173" t="s">
        <v>21</v>
      </c>
      <c r="F1173" t="s">
        <v>93</v>
      </c>
      <c r="G1173">
        <v>2035</v>
      </c>
      <c r="H1173">
        <v>8188</v>
      </c>
    </row>
    <row r="1174" spans="1:8" x14ac:dyDescent="0.15">
      <c r="A1174" t="s">
        <v>372</v>
      </c>
      <c r="B1174" t="s">
        <v>373</v>
      </c>
      <c r="C1174" t="s">
        <v>88</v>
      </c>
      <c r="D1174" t="s">
        <v>64</v>
      </c>
      <c r="E1174" t="s">
        <v>21</v>
      </c>
      <c r="F1174" t="s">
        <v>93</v>
      </c>
      <c r="G1174">
        <v>2036</v>
      </c>
      <c r="H1174">
        <v>8283</v>
      </c>
    </row>
    <row r="1175" spans="1:8" x14ac:dyDescent="0.15">
      <c r="A1175" t="s">
        <v>372</v>
      </c>
      <c r="B1175" t="s">
        <v>373</v>
      </c>
      <c r="C1175" t="s">
        <v>88</v>
      </c>
      <c r="D1175" t="s">
        <v>64</v>
      </c>
      <c r="E1175" t="s">
        <v>21</v>
      </c>
      <c r="F1175" t="s">
        <v>93</v>
      </c>
      <c r="G1175">
        <v>2037</v>
      </c>
      <c r="H1175">
        <v>8306</v>
      </c>
    </row>
    <row r="1176" spans="1:8" x14ac:dyDescent="0.15">
      <c r="A1176" t="s">
        <v>372</v>
      </c>
      <c r="B1176" t="s">
        <v>373</v>
      </c>
      <c r="C1176" t="s">
        <v>88</v>
      </c>
      <c r="D1176" t="s">
        <v>64</v>
      </c>
      <c r="E1176" t="s">
        <v>21</v>
      </c>
      <c r="F1176" t="s">
        <v>93</v>
      </c>
      <c r="G1176">
        <v>2038</v>
      </c>
      <c r="H1176">
        <v>8281</v>
      </c>
    </row>
    <row r="1177" spans="1:8" x14ac:dyDescent="0.15">
      <c r="A1177" t="s">
        <v>372</v>
      </c>
      <c r="B1177" t="s">
        <v>373</v>
      </c>
      <c r="C1177" t="s">
        <v>88</v>
      </c>
      <c r="D1177" t="s">
        <v>64</v>
      </c>
      <c r="E1177" t="s">
        <v>21</v>
      </c>
      <c r="F1177" t="s">
        <v>93</v>
      </c>
      <c r="G1177">
        <v>2039</v>
      </c>
      <c r="H1177">
        <v>8224</v>
      </c>
    </row>
    <row r="1178" spans="1:8" x14ac:dyDescent="0.15">
      <c r="A1178" t="s">
        <v>372</v>
      </c>
      <c r="B1178" t="s">
        <v>373</v>
      </c>
      <c r="C1178" t="s">
        <v>88</v>
      </c>
      <c r="D1178" t="s">
        <v>64</v>
      </c>
      <c r="E1178" t="s">
        <v>21</v>
      </c>
      <c r="F1178" t="s">
        <v>93</v>
      </c>
      <c r="G1178">
        <v>2040</v>
      </c>
      <c r="H1178">
        <v>8154</v>
      </c>
    </row>
    <row r="1179" spans="1:8" x14ac:dyDescent="0.15">
      <c r="A1179" t="s">
        <v>372</v>
      </c>
      <c r="B1179" t="s">
        <v>373</v>
      </c>
      <c r="C1179" t="s">
        <v>88</v>
      </c>
      <c r="D1179" t="s">
        <v>64</v>
      </c>
      <c r="E1179" t="s">
        <v>21</v>
      </c>
      <c r="F1179" t="s">
        <v>93</v>
      </c>
      <c r="G1179">
        <v>2041</v>
      </c>
      <c r="H1179">
        <v>8061</v>
      </c>
    </row>
    <row r="1180" spans="1:8" x14ac:dyDescent="0.15">
      <c r="A1180" t="s">
        <v>372</v>
      </c>
      <c r="B1180" t="s">
        <v>373</v>
      </c>
      <c r="C1180" t="s">
        <v>88</v>
      </c>
      <c r="D1180" t="s">
        <v>65</v>
      </c>
      <c r="E1180" t="s">
        <v>1</v>
      </c>
      <c r="F1180" t="s">
        <v>368</v>
      </c>
      <c r="G1180">
        <v>2011</v>
      </c>
      <c r="H1180">
        <v>4673</v>
      </c>
    </row>
    <row r="1181" spans="1:8" x14ac:dyDescent="0.15">
      <c r="A1181" t="s">
        <v>372</v>
      </c>
      <c r="B1181" t="s">
        <v>373</v>
      </c>
      <c r="C1181" t="s">
        <v>88</v>
      </c>
      <c r="D1181" t="s">
        <v>65</v>
      </c>
      <c r="E1181" t="s">
        <v>1</v>
      </c>
      <c r="F1181" t="s">
        <v>368</v>
      </c>
      <c r="G1181">
        <v>2012</v>
      </c>
      <c r="H1181">
        <v>4628</v>
      </c>
    </row>
    <row r="1182" spans="1:8" x14ac:dyDescent="0.15">
      <c r="A1182" t="s">
        <v>372</v>
      </c>
      <c r="B1182" t="s">
        <v>373</v>
      </c>
      <c r="C1182" t="s">
        <v>88</v>
      </c>
      <c r="D1182" t="s">
        <v>65</v>
      </c>
      <c r="E1182" t="s">
        <v>1</v>
      </c>
      <c r="F1182" t="s">
        <v>368</v>
      </c>
      <c r="G1182">
        <v>2013</v>
      </c>
      <c r="H1182">
        <v>4655</v>
      </c>
    </row>
    <row r="1183" spans="1:8" x14ac:dyDescent="0.15">
      <c r="A1183" t="s">
        <v>372</v>
      </c>
      <c r="B1183" t="s">
        <v>373</v>
      </c>
      <c r="C1183" t="s">
        <v>88</v>
      </c>
      <c r="D1183" t="s">
        <v>65</v>
      </c>
      <c r="E1183" t="s">
        <v>1</v>
      </c>
      <c r="F1183" t="s">
        <v>368</v>
      </c>
      <c r="G1183">
        <v>2014</v>
      </c>
      <c r="H1183">
        <v>4666</v>
      </c>
    </row>
    <row r="1184" spans="1:8" x14ac:dyDescent="0.15">
      <c r="A1184" t="s">
        <v>372</v>
      </c>
      <c r="B1184" t="s">
        <v>373</v>
      </c>
      <c r="C1184" t="s">
        <v>88</v>
      </c>
      <c r="D1184" t="s">
        <v>65</v>
      </c>
      <c r="E1184" t="s">
        <v>1</v>
      </c>
      <c r="F1184" t="s">
        <v>368</v>
      </c>
      <c r="G1184">
        <v>2015</v>
      </c>
      <c r="H1184">
        <v>4600</v>
      </c>
    </row>
    <row r="1185" spans="1:8" x14ac:dyDescent="0.15">
      <c r="A1185" t="s">
        <v>372</v>
      </c>
      <c r="B1185" t="s">
        <v>373</v>
      </c>
      <c r="C1185" t="s">
        <v>88</v>
      </c>
      <c r="D1185" t="s">
        <v>65</v>
      </c>
      <c r="E1185" t="s">
        <v>1</v>
      </c>
      <c r="F1185" t="s">
        <v>368</v>
      </c>
      <c r="G1185">
        <v>2016</v>
      </c>
      <c r="H1185">
        <v>4499</v>
      </c>
    </row>
    <row r="1186" spans="1:8" x14ac:dyDescent="0.15">
      <c r="A1186" t="s">
        <v>372</v>
      </c>
      <c r="B1186" t="s">
        <v>373</v>
      </c>
      <c r="C1186" t="s">
        <v>88</v>
      </c>
      <c r="D1186" t="s">
        <v>65</v>
      </c>
      <c r="E1186" t="s">
        <v>1</v>
      </c>
      <c r="F1186" t="s">
        <v>368</v>
      </c>
      <c r="G1186">
        <v>2017</v>
      </c>
      <c r="H1186">
        <v>4550</v>
      </c>
    </row>
    <row r="1187" spans="1:8" x14ac:dyDescent="0.15">
      <c r="A1187" t="s">
        <v>372</v>
      </c>
      <c r="B1187" t="s">
        <v>373</v>
      </c>
      <c r="C1187" t="s">
        <v>88</v>
      </c>
      <c r="D1187" t="s">
        <v>65</v>
      </c>
      <c r="E1187" t="s">
        <v>1</v>
      </c>
      <c r="F1187" t="s">
        <v>93</v>
      </c>
      <c r="G1187">
        <v>2018</v>
      </c>
      <c r="H1187">
        <v>4591</v>
      </c>
    </row>
    <row r="1188" spans="1:8" x14ac:dyDescent="0.15">
      <c r="A1188" t="s">
        <v>372</v>
      </c>
      <c r="B1188" t="s">
        <v>373</v>
      </c>
      <c r="C1188" t="s">
        <v>88</v>
      </c>
      <c r="D1188" t="s">
        <v>65</v>
      </c>
      <c r="E1188" t="s">
        <v>1</v>
      </c>
      <c r="F1188" t="s">
        <v>93</v>
      </c>
      <c r="G1188">
        <v>2019</v>
      </c>
      <c r="H1188">
        <v>4722</v>
      </c>
    </row>
    <row r="1189" spans="1:8" x14ac:dyDescent="0.15">
      <c r="A1189" t="s">
        <v>372</v>
      </c>
      <c r="B1189" t="s">
        <v>373</v>
      </c>
      <c r="C1189" t="s">
        <v>88</v>
      </c>
      <c r="D1189" t="s">
        <v>65</v>
      </c>
      <c r="E1189" t="s">
        <v>1</v>
      </c>
      <c r="F1189" t="s">
        <v>93</v>
      </c>
      <c r="G1189">
        <v>2020</v>
      </c>
      <c r="H1189">
        <v>4871</v>
      </c>
    </row>
    <row r="1190" spans="1:8" x14ac:dyDescent="0.15">
      <c r="A1190" t="s">
        <v>372</v>
      </c>
      <c r="B1190" t="s">
        <v>373</v>
      </c>
      <c r="C1190" t="s">
        <v>88</v>
      </c>
      <c r="D1190" t="s">
        <v>65</v>
      </c>
      <c r="E1190" t="s">
        <v>1</v>
      </c>
      <c r="F1190" t="s">
        <v>93</v>
      </c>
      <c r="G1190">
        <v>2021</v>
      </c>
      <c r="H1190">
        <v>5068</v>
      </c>
    </row>
    <row r="1191" spans="1:8" x14ac:dyDescent="0.15">
      <c r="A1191" t="s">
        <v>372</v>
      </c>
      <c r="B1191" t="s">
        <v>373</v>
      </c>
      <c r="C1191" t="s">
        <v>88</v>
      </c>
      <c r="D1191" t="s">
        <v>65</v>
      </c>
      <c r="E1191" t="s">
        <v>1</v>
      </c>
      <c r="F1191" t="s">
        <v>93</v>
      </c>
      <c r="G1191">
        <v>2022</v>
      </c>
      <c r="H1191">
        <v>5431</v>
      </c>
    </row>
    <row r="1192" spans="1:8" x14ac:dyDescent="0.15">
      <c r="A1192" t="s">
        <v>372</v>
      </c>
      <c r="B1192" t="s">
        <v>373</v>
      </c>
      <c r="C1192" t="s">
        <v>88</v>
      </c>
      <c r="D1192" t="s">
        <v>65</v>
      </c>
      <c r="E1192" t="s">
        <v>1</v>
      </c>
      <c r="F1192" t="s">
        <v>93</v>
      </c>
      <c r="G1192">
        <v>2023</v>
      </c>
      <c r="H1192">
        <v>5672</v>
      </c>
    </row>
    <row r="1193" spans="1:8" x14ac:dyDescent="0.15">
      <c r="A1193" t="s">
        <v>372</v>
      </c>
      <c r="B1193" t="s">
        <v>373</v>
      </c>
      <c r="C1193" t="s">
        <v>88</v>
      </c>
      <c r="D1193" t="s">
        <v>65</v>
      </c>
      <c r="E1193" t="s">
        <v>1</v>
      </c>
      <c r="F1193" t="s">
        <v>93</v>
      </c>
      <c r="G1193">
        <v>2024</v>
      </c>
      <c r="H1193">
        <v>5862</v>
      </c>
    </row>
    <row r="1194" spans="1:8" x14ac:dyDescent="0.15">
      <c r="A1194" t="s">
        <v>372</v>
      </c>
      <c r="B1194" t="s">
        <v>373</v>
      </c>
      <c r="C1194" t="s">
        <v>88</v>
      </c>
      <c r="D1194" t="s">
        <v>65</v>
      </c>
      <c r="E1194" t="s">
        <v>1</v>
      </c>
      <c r="F1194" t="s">
        <v>93</v>
      </c>
      <c r="G1194">
        <v>2025</v>
      </c>
      <c r="H1194">
        <v>6071</v>
      </c>
    </row>
    <row r="1195" spans="1:8" x14ac:dyDescent="0.15">
      <c r="A1195" t="s">
        <v>372</v>
      </c>
      <c r="B1195" t="s">
        <v>373</v>
      </c>
      <c r="C1195" t="s">
        <v>88</v>
      </c>
      <c r="D1195" t="s">
        <v>65</v>
      </c>
      <c r="E1195" t="s">
        <v>1</v>
      </c>
      <c r="F1195" t="s">
        <v>93</v>
      </c>
      <c r="G1195">
        <v>2026</v>
      </c>
      <c r="H1195">
        <v>6275</v>
      </c>
    </row>
    <row r="1196" spans="1:8" x14ac:dyDescent="0.15">
      <c r="A1196" t="s">
        <v>372</v>
      </c>
      <c r="B1196" t="s">
        <v>373</v>
      </c>
      <c r="C1196" t="s">
        <v>88</v>
      </c>
      <c r="D1196" t="s">
        <v>65</v>
      </c>
      <c r="E1196" t="s">
        <v>1</v>
      </c>
      <c r="F1196" t="s">
        <v>93</v>
      </c>
      <c r="G1196">
        <v>2027</v>
      </c>
      <c r="H1196">
        <v>6388</v>
      </c>
    </row>
    <row r="1197" spans="1:8" x14ac:dyDescent="0.15">
      <c r="A1197" t="s">
        <v>372</v>
      </c>
      <c r="B1197" t="s">
        <v>373</v>
      </c>
      <c r="C1197" t="s">
        <v>88</v>
      </c>
      <c r="D1197" t="s">
        <v>65</v>
      </c>
      <c r="E1197" t="s">
        <v>1</v>
      </c>
      <c r="F1197" t="s">
        <v>93</v>
      </c>
      <c r="G1197">
        <v>2028</v>
      </c>
      <c r="H1197">
        <v>6526</v>
      </c>
    </row>
    <row r="1198" spans="1:8" x14ac:dyDescent="0.15">
      <c r="A1198" t="s">
        <v>372</v>
      </c>
      <c r="B1198" t="s">
        <v>373</v>
      </c>
      <c r="C1198" t="s">
        <v>88</v>
      </c>
      <c r="D1198" t="s">
        <v>65</v>
      </c>
      <c r="E1198" t="s">
        <v>1</v>
      </c>
      <c r="F1198" t="s">
        <v>93</v>
      </c>
      <c r="G1198">
        <v>2029</v>
      </c>
      <c r="H1198">
        <v>6628</v>
      </c>
    </row>
    <row r="1199" spans="1:8" x14ac:dyDescent="0.15">
      <c r="A1199" t="s">
        <v>372</v>
      </c>
      <c r="B1199" t="s">
        <v>373</v>
      </c>
      <c r="C1199" t="s">
        <v>88</v>
      </c>
      <c r="D1199" t="s">
        <v>65</v>
      </c>
      <c r="E1199" t="s">
        <v>1</v>
      </c>
      <c r="F1199" t="s">
        <v>93</v>
      </c>
      <c r="G1199">
        <v>2030</v>
      </c>
      <c r="H1199">
        <v>6689</v>
      </c>
    </row>
    <row r="1200" spans="1:8" x14ac:dyDescent="0.15">
      <c r="A1200" t="s">
        <v>372</v>
      </c>
      <c r="B1200" t="s">
        <v>373</v>
      </c>
      <c r="C1200" t="s">
        <v>88</v>
      </c>
      <c r="D1200" t="s">
        <v>65</v>
      </c>
      <c r="E1200" t="s">
        <v>1</v>
      </c>
      <c r="F1200" t="s">
        <v>93</v>
      </c>
      <c r="G1200">
        <v>2031</v>
      </c>
      <c r="H1200">
        <v>6724</v>
      </c>
    </row>
    <row r="1201" spans="1:8" x14ac:dyDescent="0.15">
      <c r="A1201" t="s">
        <v>372</v>
      </c>
      <c r="B1201" t="s">
        <v>373</v>
      </c>
      <c r="C1201" t="s">
        <v>88</v>
      </c>
      <c r="D1201" t="s">
        <v>65</v>
      </c>
      <c r="E1201" t="s">
        <v>1</v>
      </c>
      <c r="F1201" t="s">
        <v>93</v>
      </c>
      <c r="G1201">
        <v>2032</v>
      </c>
      <c r="H1201">
        <v>6624</v>
      </c>
    </row>
    <row r="1202" spans="1:8" x14ac:dyDescent="0.15">
      <c r="A1202" t="s">
        <v>372</v>
      </c>
      <c r="B1202" t="s">
        <v>373</v>
      </c>
      <c r="C1202" t="s">
        <v>88</v>
      </c>
      <c r="D1202" t="s">
        <v>65</v>
      </c>
      <c r="E1202" t="s">
        <v>1</v>
      </c>
      <c r="F1202" t="s">
        <v>93</v>
      </c>
      <c r="G1202">
        <v>2033</v>
      </c>
      <c r="H1202">
        <v>6637</v>
      </c>
    </row>
    <row r="1203" spans="1:8" x14ac:dyDescent="0.15">
      <c r="A1203" t="s">
        <v>372</v>
      </c>
      <c r="B1203" t="s">
        <v>373</v>
      </c>
      <c r="C1203" t="s">
        <v>88</v>
      </c>
      <c r="D1203" t="s">
        <v>65</v>
      </c>
      <c r="E1203" t="s">
        <v>1</v>
      </c>
      <c r="F1203" t="s">
        <v>93</v>
      </c>
      <c r="G1203">
        <v>2034</v>
      </c>
      <c r="H1203">
        <v>6709</v>
      </c>
    </row>
    <row r="1204" spans="1:8" x14ac:dyDescent="0.15">
      <c r="A1204" t="s">
        <v>372</v>
      </c>
      <c r="B1204" t="s">
        <v>373</v>
      </c>
      <c r="C1204" t="s">
        <v>88</v>
      </c>
      <c r="D1204" t="s">
        <v>65</v>
      </c>
      <c r="E1204" t="s">
        <v>1</v>
      </c>
      <c r="F1204" t="s">
        <v>93</v>
      </c>
      <c r="G1204">
        <v>2035</v>
      </c>
      <c r="H1204">
        <v>6838</v>
      </c>
    </row>
    <row r="1205" spans="1:8" x14ac:dyDescent="0.15">
      <c r="A1205" t="s">
        <v>372</v>
      </c>
      <c r="B1205" t="s">
        <v>373</v>
      </c>
      <c r="C1205" t="s">
        <v>88</v>
      </c>
      <c r="D1205" t="s">
        <v>65</v>
      </c>
      <c r="E1205" t="s">
        <v>1</v>
      </c>
      <c r="F1205" t="s">
        <v>93</v>
      </c>
      <c r="G1205">
        <v>2036</v>
      </c>
      <c r="H1205">
        <v>6977</v>
      </c>
    </row>
    <row r="1206" spans="1:8" x14ac:dyDescent="0.15">
      <c r="A1206" t="s">
        <v>372</v>
      </c>
      <c r="B1206" t="s">
        <v>373</v>
      </c>
      <c r="C1206" t="s">
        <v>88</v>
      </c>
      <c r="D1206" t="s">
        <v>65</v>
      </c>
      <c r="E1206" t="s">
        <v>1</v>
      </c>
      <c r="F1206" t="s">
        <v>93</v>
      </c>
      <c r="G1206">
        <v>2037</v>
      </c>
      <c r="H1206">
        <v>7167</v>
      </c>
    </row>
    <row r="1207" spans="1:8" x14ac:dyDescent="0.15">
      <c r="A1207" t="s">
        <v>372</v>
      </c>
      <c r="B1207" t="s">
        <v>373</v>
      </c>
      <c r="C1207" t="s">
        <v>88</v>
      </c>
      <c r="D1207" t="s">
        <v>65</v>
      </c>
      <c r="E1207" t="s">
        <v>1</v>
      </c>
      <c r="F1207" t="s">
        <v>93</v>
      </c>
      <c r="G1207">
        <v>2038</v>
      </c>
      <c r="H1207">
        <v>7372</v>
      </c>
    </row>
    <row r="1208" spans="1:8" x14ac:dyDescent="0.15">
      <c r="A1208" t="s">
        <v>372</v>
      </c>
      <c r="B1208" t="s">
        <v>373</v>
      </c>
      <c r="C1208" t="s">
        <v>88</v>
      </c>
      <c r="D1208" t="s">
        <v>65</v>
      </c>
      <c r="E1208" t="s">
        <v>1</v>
      </c>
      <c r="F1208" t="s">
        <v>93</v>
      </c>
      <c r="G1208">
        <v>2039</v>
      </c>
      <c r="H1208">
        <v>7599</v>
      </c>
    </row>
    <row r="1209" spans="1:8" x14ac:dyDescent="0.15">
      <c r="A1209" t="s">
        <v>372</v>
      </c>
      <c r="B1209" t="s">
        <v>373</v>
      </c>
      <c r="C1209" t="s">
        <v>88</v>
      </c>
      <c r="D1209" t="s">
        <v>65</v>
      </c>
      <c r="E1209" t="s">
        <v>1</v>
      </c>
      <c r="F1209" t="s">
        <v>93</v>
      </c>
      <c r="G1209">
        <v>2040</v>
      </c>
      <c r="H1209">
        <v>7845</v>
      </c>
    </row>
    <row r="1210" spans="1:8" x14ac:dyDescent="0.15">
      <c r="A1210" t="s">
        <v>372</v>
      </c>
      <c r="B1210" t="s">
        <v>373</v>
      </c>
      <c r="C1210" t="s">
        <v>88</v>
      </c>
      <c r="D1210" t="s">
        <v>65</v>
      </c>
      <c r="E1210" t="s">
        <v>1</v>
      </c>
      <c r="F1210" t="s">
        <v>93</v>
      </c>
      <c r="G1210">
        <v>2041</v>
      </c>
      <c r="H1210">
        <v>8066</v>
      </c>
    </row>
    <row r="1211" spans="1:8" x14ac:dyDescent="0.15">
      <c r="A1211" t="s">
        <v>372</v>
      </c>
      <c r="B1211" t="s">
        <v>373</v>
      </c>
      <c r="C1211" t="s">
        <v>88</v>
      </c>
      <c r="D1211" t="s">
        <v>65</v>
      </c>
      <c r="E1211" t="s">
        <v>21</v>
      </c>
      <c r="F1211" t="s">
        <v>368</v>
      </c>
      <c r="G1211">
        <v>2011</v>
      </c>
      <c r="H1211">
        <v>3352</v>
      </c>
    </row>
    <row r="1212" spans="1:8" x14ac:dyDescent="0.15">
      <c r="A1212" t="s">
        <v>372</v>
      </c>
      <c r="B1212" t="s">
        <v>373</v>
      </c>
      <c r="C1212" t="s">
        <v>88</v>
      </c>
      <c r="D1212" t="s">
        <v>65</v>
      </c>
      <c r="E1212" t="s">
        <v>21</v>
      </c>
      <c r="F1212" t="s">
        <v>368</v>
      </c>
      <c r="G1212">
        <v>2012</v>
      </c>
      <c r="H1212">
        <v>3349</v>
      </c>
    </row>
    <row r="1213" spans="1:8" x14ac:dyDescent="0.15">
      <c r="A1213" t="s">
        <v>372</v>
      </c>
      <c r="B1213" t="s">
        <v>373</v>
      </c>
      <c r="C1213" t="s">
        <v>88</v>
      </c>
      <c r="D1213" t="s">
        <v>65</v>
      </c>
      <c r="E1213" t="s">
        <v>21</v>
      </c>
      <c r="F1213" t="s">
        <v>368</v>
      </c>
      <c r="G1213">
        <v>2013</v>
      </c>
      <c r="H1213">
        <v>3402</v>
      </c>
    </row>
    <row r="1214" spans="1:8" x14ac:dyDescent="0.15">
      <c r="A1214" t="s">
        <v>372</v>
      </c>
      <c r="B1214" t="s">
        <v>373</v>
      </c>
      <c r="C1214" t="s">
        <v>88</v>
      </c>
      <c r="D1214" t="s">
        <v>65</v>
      </c>
      <c r="E1214" t="s">
        <v>21</v>
      </c>
      <c r="F1214" t="s">
        <v>368</v>
      </c>
      <c r="G1214">
        <v>2014</v>
      </c>
      <c r="H1214">
        <v>3500</v>
      </c>
    </row>
    <row r="1215" spans="1:8" x14ac:dyDescent="0.15">
      <c r="A1215" t="s">
        <v>372</v>
      </c>
      <c r="B1215" t="s">
        <v>373</v>
      </c>
      <c r="C1215" t="s">
        <v>88</v>
      </c>
      <c r="D1215" t="s">
        <v>65</v>
      </c>
      <c r="E1215" t="s">
        <v>21</v>
      </c>
      <c r="F1215" t="s">
        <v>368</v>
      </c>
      <c r="G1215">
        <v>2015</v>
      </c>
      <c r="H1215">
        <v>3512</v>
      </c>
    </row>
    <row r="1216" spans="1:8" x14ac:dyDescent="0.15">
      <c r="A1216" t="s">
        <v>372</v>
      </c>
      <c r="B1216" t="s">
        <v>373</v>
      </c>
      <c r="C1216" t="s">
        <v>88</v>
      </c>
      <c r="D1216" t="s">
        <v>65</v>
      </c>
      <c r="E1216" t="s">
        <v>21</v>
      </c>
      <c r="F1216" t="s">
        <v>368</v>
      </c>
      <c r="G1216">
        <v>2016</v>
      </c>
      <c r="H1216">
        <v>3515</v>
      </c>
    </row>
    <row r="1217" spans="1:8" x14ac:dyDescent="0.15">
      <c r="A1217" t="s">
        <v>372</v>
      </c>
      <c r="B1217" t="s">
        <v>373</v>
      </c>
      <c r="C1217" t="s">
        <v>88</v>
      </c>
      <c r="D1217" t="s">
        <v>65</v>
      </c>
      <c r="E1217" t="s">
        <v>21</v>
      </c>
      <c r="F1217" t="s">
        <v>368</v>
      </c>
      <c r="G1217">
        <v>2017</v>
      </c>
      <c r="H1217">
        <v>3593</v>
      </c>
    </row>
    <row r="1218" spans="1:8" x14ac:dyDescent="0.15">
      <c r="A1218" t="s">
        <v>372</v>
      </c>
      <c r="B1218" t="s">
        <v>373</v>
      </c>
      <c r="C1218" t="s">
        <v>88</v>
      </c>
      <c r="D1218" t="s">
        <v>65</v>
      </c>
      <c r="E1218" t="s">
        <v>21</v>
      </c>
      <c r="F1218" t="s">
        <v>93</v>
      </c>
      <c r="G1218">
        <v>2018</v>
      </c>
      <c r="H1218">
        <v>3697</v>
      </c>
    </row>
    <row r="1219" spans="1:8" x14ac:dyDescent="0.15">
      <c r="A1219" t="s">
        <v>372</v>
      </c>
      <c r="B1219" t="s">
        <v>373</v>
      </c>
      <c r="C1219" t="s">
        <v>88</v>
      </c>
      <c r="D1219" t="s">
        <v>65</v>
      </c>
      <c r="E1219" t="s">
        <v>21</v>
      </c>
      <c r="F1219" t="s">
        <v>93</v>
      </c>
      <c r="G1219">
        <v>2019</v>
      </c>
      <c r="H1219">
        <v>3867</v>
      </c>
    </row>
    <row r="1220" spans="1:8" x14ac:dyDescent="0.15">
      <c r="A1220" t="s">
        <v>372</v>
      </c>
      <c r="B1220" t="s">
        <v>373</v>
      </c>
      <c r="C1220" t="s">
        <v>88</v>
      </c>
      <c r="D1220" t="s">
        <v>65</v>
      </c>
      <c r="E1220" t="s">
        <v>21</v>
      </c>
      <c r="F1220" t="s">
        <v>93</v>
      </c>
      <c r="G1220">
        <v>2020</v>
      </c>
      <c r="H1220">
        <v>4018</v>
      </c>
    </row>
    <row r="1221" spans="1:8" x14ac:dyDescent="0.15">
      <c r="A1221" t="s">
        <v>372</v>
      </c>
      <c r="B1221" t="s">
        <v>373</v>
      </c>
      <c r="C1221" t="s">
        <v>88</v>
      </c>
      <c r="D1221" t="s">
        <v>65</v>
      </c>
      <c r="E1221" t="s">
        <v>21</v>
      </c>
      <c r="F1221" t="s">
        <v>93</v>
      </c>
      <c r="G1221">
        <v>2021</v>
      </c>
      <c r="H1221">
        <v>4221</v>
      </c>
    </row>
    <row r="1222" spans="1:8" x14ac:dyDescent="0.15">
      <c r="A1222" t="s">
        <v>372</v>
      </c>
      <c r="B1222" t="s">
        <v>373</v>
      </c>
      <c r="C1222" t="s">
        <v>88</v>
      </c>
      <c r="D1222" t="s">
        <v>65</v>
      </c>
      <c r="E1222" t="s">
        <v>21</v>
      </c>
      <c r="F1222" t="s">
        <v>93</v>
      </c>
      <c r="G1222">
        <v>2022</v>
      </c>
      <c r="H1222">
        <v>4540</v>
      </c>
    </row>
    <row r="1223" spans="1:8" x14ac:dyDescent="0.15">
      <c r="A1223" t="s">
        <v>372</v>
      </c>
      <c r="B1223" t="s">
        <v>373</v>
      </c>
      <c r="C1223" t="s">
        <v>88</v>
      </c>
      <c r="D1223" t="s">
        <v>65</v>
      </c>
      <c r="E1223" t="s">
        <v>21</v>
      </c>
      <c r="F1223" t="s">
        <v>93</v>
      </c>
      <c r="G1223">
        <v>2023</v>
      </c>
      <c r="H1223">
        <v>4783</v>
      </c>
    </row>
    <row r="1224" spans="1:8" x14ac:dyDescent="0.15">
      <c r="A1224" t="s">
        <v>372</v>
      </c>
      <c r="B1224" t="s">
        <v>373</v>
      </c>
      <c r="C1224" t="s">
        <v>88</v>
      </c>
      <c r="D1224" t="s">
        <v>65</v>
      </c>
      <c r="E1224" t="s">
        <v>21</v>
      </c>
      <c r="F1224" t="s">
        <v>93</v>
      </c>
      <c r="G1224">
        <v>2024</v>
      </c>
      <c r="H1224">
        <v>5003</v>
      </c>
    </row>
    <row r="1225" spans="1:8" x14ac:dyDescent="0.15">
      <c r="A1225" t="s">
        <v>372</v>
      </c>
      <c r="B1225" t="s">
        <v>373</v>
      </c>
      <c r="C1225" t="s">
        <v>88</v>
      </c>
      <c r="D1225" t="s">
        <v>65</v>
      </c>
      <c r="E1225" t="s">
        <v>21</v>
      </c>
      <c r="F1225" t="s">
        <v>93</v>
      </c>
      <c r="G1225">
        <v>2025</v>
      </c>
      <c r="H1225">
        <v>5194</v>
      </c>
    </row>
    <row r="1226" spans="1:8" x14ac:dyDescent="0.15">
      <c r="A1226" t="s">
        <v>372</v>
      </c>
      <c r="B1226" t="s">
        <v>373</v>
      </c>
      <c r="C1226" t="s">
        <v>88</v>
      </c>
      <c r="D1226" t="s">
        <v>65</v>
      </c>
      <c r="E1226" t="s">
        <v>21</v>
      </c>
      <c r="F1226" t="s">
        <v>93</v>
      </c>
      <c r="G1226">
        <v>2026</v>
      </c>
      <c r="H1226">
        <v>5340</v>
      </c>
    </row>
    <row r="1227" spans="1:8" x14ac:dyDescent="0.15">
      <c r="A1227" t="s">
        <v>372</v>
      </c>
      <c r="B1227" t="s">
        <v>373</v>
      </c>
      <c r="C1227" t="s">
        <v>88</v>
      </c>
      <c r="D1227" t="s">
        <v>65</v>
      </c>
      <c r="E1227" t="s">
        <v>21</v>
      </c>
      <c r="F1227" t="s">
        <v>93</v>
      </c>
      <c r="G1227">
        <v>2027</v>
      </c>
      <c r="H1227">
        <v>5450</v>
      </c>
    </row>
    <row r="1228" spans="1:8" x14ac:dyDescent="0.15">
      <c r="A1228" t="s">
        <v>372</v>
      </c>
      <c r="B1228" t="s">
        <v>373</v>
      </c>
      <c r="C1228" t="s">
        <v>88</v>
      </c>
      <c r="D1228" t="s">
        <v>65</v>
      </c>
      <c r="E1228" t="s">
        <v>21</v>
      </c>
      <c r="F1228" t="s">
        <v>93</v>
      </c>
      <c r="G1228">
        <v>2028</v>
      </c>
      <c r="H1228">
        <v>5516</v>
      </c>
    </row>
    <row r="1229" spans="1:8" x14ac:dyDescent="0.15">
      <c r="A1229" t="s">
        <v>372</v>
      </c>
      <c r="B1229" t="s">
        <v>373</v>
      </c>
      <c r="C1229" t="s">
        <v>88</v>
      </c>
      <c r="D1229" t="s">
        <v>65</v>
      </c>
      <c r="E1229" t="s">
        <v>21</v>
      </c>
      <c r="F1229" t="s">
        <v>93</v>
      </c>
      <c r="G1229">
        <v>2029</v>
      </c>
      <c r="H1229">
        <v>5560</v>
      </c>
    </row>
    <row r="1230" spans="1:8" x14ac:dyDescent="0.15">
      <c r="A1230" t="s">
        <v>372</v>
      </c>
      <c r="B1230" t="s">
        <v>373</v>
      </c>
      <c r="C1230" t="s">
        <v>88</v>
      </c>
      <c r="D1230" t="s">
        <v>65</v>
      </c>
      <c r="E1230" t="s">
        <v>21</v>
      </c>
      <c r="F1230" t="s">
        <v>93</v>
      </c>
      <c r="G1230">
        <v>2030</v>
      </c>
      <c r="H1230">
        <v>5568</v>
      </c>
    </row>
    <row r="1231" spans="1:8" x14ac:dyDescent="0.15">
      <c r="A1231" t="s">
        <v>372</v>
      </c>
      <c r="B1231" t="s">
        <v>373</v>
      </c>
      <c r="C1231" t="s">
        <v>88</v>
      </c>
      <c r="D1231" t="s">
        <v>65</v>
      </c>
      <c r="E1231" t="s">
        <v>21</v>
      </c>
      <c r="F1231" t="s">
        <v>93</v>
      </c>
      <c r="G1231">
        <v>2031</v>
      </c>
      <c r="H1231">
        <v>5619</v>
      </c>
    </row>
    <row r="1232" spans="1:8" x14ac:dyDescent="0.15">
      <c r="A1232" t="s">
        <v>372</v>
      </c>
      <c r="B1232" t="s">
        <v>373</v>
      </c>
      <c r="C1232" t="s">
        <v>88</v>
      </c>
      <c r="D1232" t="s">
        <v>65</v>
      </c>
      <c r="E1232" t="s">
        <v>21</v>
      </c>
      <c r="F1232" t="s">
        <v>93</v>
      </c>
      <c r="G1232">
        <v>2032</v>
      </c>
      <c r="H1232">
        <v>5560</v>
      </c>
    </row>
    <row r="1233" spans="1:8" x14ac:dyDescent="0.15">
      <c r="A1233" t="s">
        <v>372</v>
      </c>
      <c r="B1233" t="s">
        <v>373</v>
      </c>
      <c r="C1233" t="s">
        <v>88</v>
      </c>
      <c r="D1233" t="s">
        <v>65</v>
      </c>
      <c r="E1233" t="s">
        <v>21</v>
      </c>
      <c r="F1233" t="s">
        <v>93</v>
      </c>
      <c r="G1233">
        <v>2033</v>
      </c>
      <c r="H1233">
        <v>5575</v>
      </c>
    </row>
    <row r="1234" spans="1:8" x14ac:dyDescent="0.15">
      <c r="A1234" t="s">
        <v>372</v>
      </c>
      <c r="B1234" t="s">
        <v>373</v>
      </c>
      <c r="C1234" t="s">
        <v>88</v>
      </c>
      <c r="D1234" t="s">
        <v>65</v>
      </c>
      <c r="E1234" t="s">
        <v>21</v>
      </c>
      <c r="F1234" t="s">
        <v>93</v>
      </c>
      <c r="G1234">
        <v>2034</v>
      </c>
      <c r="H1234">
        <v>5657</v>
      </c>
    </row>
    <row r="1235" spans="1:8" x14ac:dyDescent="0.15">
      <c r="A1235" t="s">
        <v>372</v>
      </c>
      <c r="B1235" t="s">
        <v>373</v>
      </c>
      <c r="C1235" t="s">
        <v>88</v>
      </c>
      <c r="D1235" t="s">
        <v>65</v>
      </c>
      <c r="E1235" t="s">
        <v>21</v>
      </c>
      <c r="F1235" t="s">
        <v>93</v>
      </c>
      <c r="G1235">
        <v>2035</v>
      </c>
      <c r="H1235">
        <v>5787</v>
      </c>
    </row>
    <row r="1236" spans="1:8" x14ac:dyDescent="0.15">
      <c r="A1236" t="s">
        <v>372</v>
      </c>
      <c r="B1236" t="s">
        <v>373</v>
      </c>
      <c r="C1236" t="s">
        <v>88</v>
      </c>
      <c r="D1236" t="s">
        <v>65</v>
      </c>
      <c r="E1236" t="s">
        <v>21</v>
      </c>
      <c r="F1236" t="s">
        <v>93</v>
      </c>
      <c r="G1236">
        <v>2036</v>
      </c>
      <c r="H1236">
        <v>5960</v>
      </c>
    </row>
    <row r="1237" spans="1:8" x14ac:dyDescent="0.15">
      <c r="A1237" t="s">
        <v>372</v>
      </c>
      <c r="B1237" t="s">
        <v>373</v>
      </c>
      <c r="C1237" t="s">
        <v>88</v>
      </c>
      <c r="D1237" t="s">
        <v>65</v>
      </c>
      <c r="E1237" t="s">
        <v>21</v>
      </c>
      <c r="F1237" t="s">
        <v>93</v>
      </c>
      <c r="G1237">
        <v>2037</v>
      </c>
      <c r="H1237">
        <v>6180</v>
      </c>
    </row>
    <row r="1238" spans="1:8" x14ac:dyDescent="0.15">
      <c r="A1238" t="s">
        <v>372</v>
      </c>
      <c r="B1238" t="s">
        <v>373</v>
      </c>
      <c r="C1238" t="s">
        <v>88</v>
      </c>
      <c r="D1238" t="s">
        <v>65</v>
      </c>
      <c r="E1238" t="s">
        <v>21</v>
      </c>
      <c r="F1238" t="s">
        <v>93</v>
      </c>
      <c r="G1238">
        <v>2038</v>
      </c>
      <c r="H1238">
        <v>6419</v>
      </c>
    </row>
    <row r="1239" spans="1:8" x14ac:dyDescent="0.15">
      <c r="A1239" t="s">
        <v>372</v>
      </c>
      <c r="B1239" t="s">
        <v>373</v>
      </c>
      <c r="C1239" t="s">
        <v>88</v>
      </c>
      <c r="D1239" t="s">
        <v>65</v>
      </c>
      <c r="E1239" t="s">
        <v>21</v>
      </c>
      <c r="F1239" t="s">
        <v>93</v>
      </c>
      <c r="G1239">
        <v>2039</v>
      </c>
      <c r="H1239">
        <v>6648</v>
      </c>
    </row>
    <row r="1240" spans="1:8" x14ac:dyDescent="0.15">
      <c r="A1240" t="s">
        <v>372</v>
      </c>
      <c r="B1240" t="s">
        <v>373</v>
      </c>
      <c r="C1240" t="s">
        <v>88</v>
      </c>
      <c r="D1240" t="s">
        <v>65</v>
      </c>
      <c r="E1240" t="s">
        <v>21</v>
      </c>
      <c r="F1240" t="s">
        <v>93</v>
      </c>
      <c r="G1240">
        <v>2040</v>
      </c>
      <c r="H1240">
        <v>6893</v>
      </c>
    </row>
    <row r="1241" spans="1:8" x14ac:dyDescent="0.15">
      <c r="A1241" t="s">
        <v>372</v>
      </c>
      <c r="B1241" t="s">
        <v>373</v>
      </c>
      <c r="C1241" t="s">
        <v>88</v>
      </c>
      <c r="D1241" t="s">
        <v>65</v>
      </c>
      <c r="E1241" t="s">
        <v>21</v>
      </c>
      <c r="F1241" t="s">
        <v>93</v>
      </c>
      <c r="G1241">
        <v>2041</v>
      </c>
      <c r="H1241">
        <v>7084</v>
      </c>
    </row>
    <row r="1242" spans="1:8" x14ac:dyDescent="0.15">
      <c r="A1242" t="s">
        <v>372</v>
      </c>
      <c r="B1242" t="s">
        <v>373</v>
      </c>
      <c r="C1242" t="s">
        <v>88</v>
      </c>
      <c r="D1242" t="s">
        <v>66</v>
      </c>
      <c r="E1242" t="s">
        <v>1</v>
      </c>
      <c r="F1242" t="s">
        <v>368</v>
      </c>
      <c r="G1242">
        <v>2011</v>
      </c>
      <c r="H1242">
        <v>2911</v>
      </c>
    </row>
    <row r="1243" spans="1:8" x14ac:dyDescent="0.15">
      <c r="A1243" t="s">
        <v>372</v>
      </c>
      <c r="B1243" t="s">
        <v>373</v>
      </c>
      <c r="C1243" t="s">
        <v>88</v>
      </c>
      <c r="D1243" t="s">
        <v>66</v>
      </c>
      <c r="E1243" t="s">
        <v>1</v>
      </c>
      <c r="F1243" t="s">
        <v>368</v>
      </c>
      <c r="G1243">
        <v>2012</v>
      </c>
      <c r="H1243">
        <v>2958</v>
      </c>
    </row>
    <row r="1244" spans="1:8" x14ac:dyDescent="0.15">
      <c r="A1244" t="s">
        <v>372</v>
      </c>
      <c r="B1244" t="s">
        <v>373</v>
      </c>
      <c r="C1244" t="s">
        <v>88</v>
      </c>
      <c r="D1244" t="s">
        <v>66</v>
      </c>
      <c r="E1244" t="s">
        <v>1</v>
      </c>
      <c r="F1244" t="s">
        <v>368</v>
      </c>
      <c r="G1244">
        <v>2013</v>
      </c>
      <c r="H1244">
        <v>2895</v>
      </c>
    </row>
    <row r="1245" spans="1:8" x14ac:dyDescent="0.15">
      <c r="A1245" t="s">
        <v>372</v>
      </c>
      <c r="B1245" t="s">
        <v>373</v>
      </c>
      <c r="C1245" t="s">
        <v>88</v>
      </c>
      <c r="D1245" t="s">
        <v>66</v>
      </c>
      <c r="E1245" t="s">
        <v>1</v>
      </c>
      <c r="F1245" t="s">
        <v>368</v>
      </c>
      <c r="G1245">
        <v>2014</v>
      </c>
      <c r="H1245">
        <v>2957</v>
      </c>
    </row>
    <row r="1246" spans="1:8" x14ac:dyDescent="0.15">
      <c r="A1246" t="s">
        <v>372</v>
      </c>
      <c r="B1246" t="s">
        <v>373</v>
      </c>
      <c r="C1246" t="s">
        <v>88</v>
      </c>
      <c r="D1246" t="s">
        <v>66</v>
      </c>
      <c r="E1246" t="s">
        <v>1</v>
      </c>
      <c r="F1246" t="s">
        <v>368</v>
      </c>
      <c r="G1246">
        <v>2015</v>
      </c>
      <c r="H1246">
        <v>2959</v>
      </c>
    </row>
    <row r="1247" spans="1:8" x14ac:dyDescent="0.15">
      <c r="A1247" t="s">
        <v>372</v>
      </c>
      <c r="B1247" t="s">
        <v>373</v>
      </c>
      <c r="C1247" t="s">
        <v>88</v>
      </c>
      <c r="D1247" t="s">
        <v>66</v>
      </c>
      <c r="E1247" t="s">
        <v>1</v>
      </c>
      <c r="F1247" t="s">
        <v>368</v>
      </c>
      <c r="G1247">
        <v>2016</v>
      </c>
      <c r="H1247">
        <v>2990</v>
      </c>
    </row>
    <row r="1248" spans="1:8" x14ac:dyDescent="0.15">
      <c r="A1248" t="s">
        <v>372</v>
      </c>
      <c r="B1248" t="s">
        <v>373</v>
      </c>
      <c r="C1248" t="s">
        <v>88</v>
      </c>
      <c r="D1248" t="s">
        <v>66</v>
      </c>
      <c r="E1248" t="s">
        <v>1</v>
      </c>
      <c r="F1248" t="s">
        <v>368</v>
      </c>
      <c r="G1248">
        <v>2017</v>
      </c>
      <c r="H1248">
        <v>2934</v>
      </c>
    </row>
    <row r="1249" spans="1:8" x14ac:dyDescent="0.15">
      <c r="A1249" t="s">
        <v>372</v>
      </c>
      <c r="B1249" t="s">
        <v>373</v>
      </c>
      <c r="C1249" t="s">
        <v>88</v>
      </c>
      <c r="D1249" t="s">
        <v>66</v>
      </c>
      <c r="E1249" t="s">
        <v>1</v>
      </c>
      <c r="F1249" t="s">
        <v>93</v>
      </c>
      <c r="G1249">
        <v>2018</v>
      </c>
      <c r="H1249">
        <v>2939</v>
      </c>
    </row>
    <row r="1250" spans="1:8" x14ac:dyDescent="0.15">
      <c r="A1250" t="s">
        <v>372</v>
      </c>
      <c r="B1250" t="s">
        <v>373</v>
      </c>
      <c r="C1250" t="s">
        <v>88</v>
      </c>
      <c r="D1250" t="s">
        <v>66</v>
      </c>
      <c r="E1250" t="s">
        <v>1</v>
      </c>
      <c r="F1250" t="s">
        <v>93</v>
      </c>
      <c r="G1250">
        <v>2019</v>
      </c>
      <c r="H1250">
        <v>2917</v>
      </c>
    </row>
    <row r="1251" spans="1:8" x14ac:dyDescent="0.15">
      <c r="A1251" t="s">
        <v>372</v>
      </c>
      <c r="B1251" t="s">
        <v>373</v>
      </c>
      <c r="C1251" t="s">
        <v>88</v>
      </c>
      <c r="D1251" t="s">
        <v>66</v>
      </c>
      <c r="E1251" t="s">
        <v>1</v>
      </c>
      <c r="F1251" t="s">
        <v>93</v>
      </c>
      <c r="G1251">
        <v>2020</v>
      </c>
      <c r="H1251">
        <v>2916</v>
      </c>
    </row>
    <row r="1252" spans="1:8" x14ac:dyDescent="0.15">
      <c r="A1252" t="s">
        <v>372</v>
      </c>
      <c r="B1252" t="s">
        <v>373</v>
      </c>
      <c r="C1252" t="s">
        <v>88</v>
      </c>
      <c r="D1252" t="s">
        <v>66</v>
      </c>
      <c r="E1252" t="s">
        <v>1</v>
      </c>
      <c r="F1252" t="s">
        <v>93</v>
      </c>
      <c r="G1252">
        <v>2021</v>
      </c>
      <c r="H1252">
        <v>2924</v>
      </c>
    </row>
    <row r="1253" spans="1:8" x14ac:dyDescent="0.15">
      <c r="A1253" t="s">
        <v>372</v>
      </c>
      <c r="B1253" t="s">
        <v>373</v>
      </c>
      <c r="C1253" t="s">
        <v>88</v>
      </c>
      <c r="D1253" t="s">
        <v>66</v>
      </c>
      <c r="E1253" t="s">
        <v>1</v>
      </c>
      <c r="F1253" t="s">
        <v>93</v>
      </c>
      <c r="G1253">
        <v>2022</v>
      </c>
      <c r="H1253">
        <v>2949</v>
      </c>
    </row>
    <row r="1254" spans="1:8" x14ac:dyDescent="0.15">
      <c r="A1254" t="s">
        <v>372</v>
      </c>
      <c r="B1254" t="s">
        <v>373</v>
      </c>
      <c r="C1254" t="s">
        <v>88</v>
      </c>
      <c r="D1254" t="s">
        <v>66</v>
      </c>
      <c r="E1254" t="s">
        <v>1</v>
      </c>
      <c r="F1254" t="s">
        <v>93</v>
      </c>
      <c r="G1254">
        <v>2023</v>
      </c>
      <c r="H1254">
        <v>3007</v>
      </c>
    </row>
    <row r="1255" spans="1:8" x14ac:dyDescent="0.15">
      <c r="A1255" t="s">
        <v>372</v>
      </c>
      <c r="B1255" t="s">
        <v>373</v>
      </c>
      <c r="C1255" t="s">
        <v>88</v>
      </c>
      <c r="D1255" t="s">
        <v>66</v>
      </c>
      <c r="E1255" t="s">
        <v>1</v>
      </c>
      <c r="F1255" t="s">
        <v>93</v>
      </c>
      <c r="G1255">
        <v>2024</v>
      </c>
      <c r="H1255">
        <v>3057</v>
      </c>
    </row>
    <row r="1256" spans="1:8" x14ac:dyDescent="0.15">
      <c r="A1256" t="s">
        <v>372</v>
      </c>
      <c r="B1256" t="s">
        <v>373</v>
      </c>
      <c r="C1256" t="s">
        <v>88</v>
      </c>
      <c r="D1256" t="s">
        <v>66</v>
      </c>
      <c r="E1256" t="s">
        <v>1</v>
      </c>
      <c r="F1256" t="s">
        <v>93</v>
      </c>
      <c r="G1256">
        <v>2025</v>
      </c>
      <c r="H1256">
        <v>3083</v>
      </c>
    </row>
    <row r="1257" spans="1:8" x14ac:dyDescent="0.15">
      <c r="A1257" t="s">
        <v>372</v>
      </c>
      <c r="B1257" t="s">
        <v>373</v>
      </c>
      <c r="C1257" t="s">
        <v>88</v>
      </c>
      <c r="D1257" t="s">
        <v>66</v>
      </c>
      <c r="E1257" t="s">
        <v>1</v>
      </c>
      <c r="F1257" t="s">
        <v>93</v>
      </c>
      <c r="G1257">
        <v>2026</v>
      </c>
      <c r="H1257">
        <v>3092</v>
      </c>
    </row>
    <row r="1258" spans="1:8" x14ac:dyDescent="0.15">
      <c r="A1258" t="s">
        <v>372</v>
      </c>
      <c r="B1258" t="s">
        <v>373</v>
      </c>
      <c r="C1258" t="s">
        <v>88</v>
      </c>
      <c r="D1258" t="s">
        <v>66</v>
      </c>
      <c r="E1258" t="s">
        <v>1</v>
      </c>
      <c r="F1258" t="s">
        <v>93</v>
      </c>
      <c r="G1258">
        <v>2027</v>
      </c>
      <c r="H1258">
        <v>3165</v>
      </c>
    </row>
    <row r="1259" spans="1:8" x14ac:dyDescent="0.15">
      <c r="A1259" t="s">
        <v>372</v>
      </c>
      <c r="B1259" t="s">
        <v>373</v>
      </c>
      <c r="C1259" t="s">
        <v>88</v>
      </c>
      <c r="D1259" t="s">
        <v>66</v>
      </c>
      <c r="E1259" t="s">
        <v>1</v>
      </c>
      <c r="F1259" t="s">
        <v>93</v>
      </c>
      <c r="G1259">
        <v>2028</v>
      </c>
      <c r="H1259">
        <v>3241</v>
      </c>
    </row>
    <row r="1260" spans="1:8" x14ac:dyDescent="0.15">
      <c r="A1260" t="s">
        <v>372</v>
      </c>
      <c r="B1260" t="s">
        <v>373</v>
      </c>
      <c r="C1260" t="s">
        <v>88</v>
      </c>
      <c r="D1260" t="s">
        <v>66</v>
      </c>
      <c r="E1260" t="s">
        <v>1</v>
      </c>
      <c r="F1260" t="s">
        <v>93</v>
      </c>
      <c r="G1260">
        <v>2029</v>
      </c>
      <c r="H1260">
        <v>3368</v>
      </c>
    </row>
    <row r="1261" spans="1:8" x14ac:dyDescent="0.15">
      <c r="A1261" t="s">
        <v>372</v>
      </c>
      <c r="B1261" t="s">
        <v>373</v>
      </c>
      <c r="C1261" t="s">
        <v>88</v>
      </c>
      <c r="D1261" t="s">
        <v>66</v>
      </c>
      <c r="E1261" t="s">
        <v>1</v>
      </c>
      <c r="F1261" t="s">
        <v>93</v>
      </c>
      <c r="G1261">
        <v>2030</v>
      </c>
      <c r="H1261">
        <v>3510</v>
      </c>
    </row>
    <row r="1262" spans="1:8" x14ac:dyDescent="0.15">
      <c r="A1262" t="s">
        <v>372</v>
      </c>
      <c r="B1262" t="s">
        <v>373</v>
      </c>
      <c r="C1262" t="s">
        <v>88</v>
      </c>
      <c r="D1262" t="s">
        <v>66</v>
      </c>
      <c r="E1262" t="s">
        <v>1</v>
      </c>
      <c r="F1262" t="s">
        <v>93</v>
      </c>
      <c r="G1262">
        <v>2031</v>
      </c>
      <c r="H1262">
        <v>3684</v>
      </c>
    </row>
    <row r="1263" spans="1:8" x14ac:dyDescent="0.15">
      <c r="A1263" t="s">
        <v>372</v>
      </c>
      <c r="B1263" t="s">
        <v>373</v>
      </c>
      <c r="C1263" t="s">
        <v>88</v>
      </c>
      <c r="D1263" t="s">
        <v>66</v>
      </c>
      <c r="E1263" t="s">
        <v>1</v>
      </c>
      <c r="F1263" t="s">
        <v>93</v>
      </c>
      <c r="G1263">
        <v>2032</v>
      </c>
      <c r="H1263">
        <v>4004</v>
      </c>
    </row>
    <row r="1264" spans="1:8" x14ac:dyDescent="0.15">
      <c r="A1264" t="s">
        <v>372</v>
      </c>
      <c r="B1264" t="s">
        <v>373</v>
      </c>
      <c r="C1264" t="s">
        <v>88</v>
      </c>
      <c r="D1264" t="s">
        <v>66</v>
      </c>
      <c r="E1264" t="s">
        <v>1</v>
      </c>
      <c r="F1264" t="s">
        <v>93</v>
      </c>
      <c r="G1264">
        <v>2033</v>
      </c>
      <c r="H1264">
        <v>4234</v>
      </c>
    </row>
    <row r="1265" spans="1:8" x14ac:dyDescent="0.15">
      <c r="A1265" t="s">
        <v>372</v>
      </c>
      <c r="B1265" t="s">
        <v>373</v>
      </c>
      <c r="C1265" t="s">
        <v>88</v>
      </c>
      <c r="D1265" t="s">
        <v>66</v>
      </c>
      <c r="E1265" t="s">
        <v>1</v>
      </c>
      <c r="F1265" t="s">
        <v>93</v>
      </c>
      <c r="G1265">
        <v>2034</v>
      </c>
      <c r="H1265">
        <v>4405</v>
      </c>
    </row>
    <row r="1266" spans="1:8" x14ac:dyDescent="0.15">
      <c r="A1266" t="s">
        <v>372</v>
      </c>
      <c r="B1266" t="s">
        <v>373</v>
      </c>
      <c r="C1266" t="s">
        <v>88</v>
      </c>
      <c r="D1266" t="s">
        <v>66</v>
      </c>
      <c r="E1266" t="s">
        <v>1</v>
      </c>
      <c r="F1266" t="s">
        <v>93</v>
      </c>
      <c r="G1266">
        <v>2035</v>
      </c>
      <c r="H1266">
        <v>4551</v>
      </c>
    </row>
    <row r="1267" spans="1:8" x14ac:dyDescent="0.15">
      <c r="A1267" t="s">
        <v>372</v>
      </c>
      <c r="B1267" t="s">
        <v>373</v>
      </c>
      <c r="C1267" t="s">
        <v>88</v>
      </c>
      <c r="D1267" t="s">
        <v>66</v>
      </c>
      <c r="E1267" t="s">
        <v>1</v>
      </c>
      <c r="F1267" t="s">
        <v>93</v>
      </c>
      <c r="G1267">
        <v>2036</v>
      </c>
      <c r="H1267">
        <v>4664</v>
      </c>
    </row>
    <row r="1268" spans="1:8" x14ac:dyDescent="0.15">
      <c r="A1268" t="s">
        <v>372</v>
      </c>
      <c r="B1268" t="s">
        <v>373</v>
      </c>
      <c r="C1268" t="s">
        <v>88</v>
      </c>
      <c r="D1268" t="s">
        <v>66</v>
      </c>
      <c r="E1268" t="s">
        <v>1</v>
      </c>
      <c r="F1268" t="s">
        <v>93</v>
      </c>
      <c r="G1268">
        <v>2037</v>
      </c>
      <c r="H1268">
        <v>4754</v>
      </c>
    </row>
    <row r="1269" spans="1:8" x14ac:dyDescent="0.15">
      <c r="A1269" t="s">
        <v>372</v>
      </c>
      <c r="B1269" t="s">
        <v>373</v>
      </c>
      <c r="C1269" t="s">
        <v>88</v>
      </c>
      <c r="D1269" t="s">
        <v>66</v>
      </c>
      <c r="E1269" t="s">
        <v>1</v>
      </c>
      <c r="F1269" t="s">
        <v>93</v>
      </c>
      <c r="G1269">
        <v>2038</v>
      </c>
      <c r="H1269">
        <v>4857</v>
      </c>
    </row>
    <row r="1270" spans="1:8" x14ac:dyDescent="0.15">
      <c r="A1270" t="s">
        <v>372</v>
      </c>
      <c r="B1270" t="s">
        <v>373</v>
      </c>
      <c r="C1270" t="s">
        <v>88</v>
      </c>
      <c r="D1270" t="s">
        <v>66</v>
      </c>
      <c r="E1270" t="s">
        <v>1</v>
      </c>
      <c r="F1270" t="s">
        <v>93</v>
      </c>
      <c r="G1270">
        <v>2039</v>
      </c>
      <c r="H1270">
        <v>4961</v>
      </c>
    </row>
    <row r="1271" spans="1:8" x14ac:dyDescent="0.15">
      <c r="A1271" t="s">
        <v>372</v>
      </c>
      <c r="B1271" t="s">
        <v>373</v>
      </c>
      <c r="C1271" t="s">
        <v>88</v>
      </c>
      <c r="D1271" t="s">
        <v>66</v>
      </c>
      <c r="E1271" t="s">
        <v>1</v>
      </c>
      <c r="F1271" t="s">
        <v>93</v>
      </c>
      <c r="G1271">
        <v>2040</v>
      </c>
      <c r="H1271">
        <v>5048</v>
      </c>
    </row>
    <row r="1272" spans="1:8" x14ac:dyDescent="0.15">
      <c r="A1272" t="s">
        <v>372</v>
      </c>
      <c r="B1272" t="s">
        <v>373</v>
      </c>
      <c r="C1272" t="s">
        <v>88</v>
      </c>
      <c r="D1272" t="s">
        <v>66</v>
      </c>
      <c r="E1272" t="s">
        <v>1</v>
      </c>
      <c r="F1272" t="s">
        <v>93</v>
      </c>
      <c r="G1272">
        <v>2041</v>
      </c>
      <c r="H1272">
        <v>5140</v>
      </c>
    </row>
    <row r="1273" spans="1:8" x14ac:dyDescent="0.15">
      <c r="A1273" t="s">
        <v>372</v>
      </c>
      <c r="B1273" t="s">
        <v>373</v>
      </c>
      <c r="C1273" t="s">
        <v>88</v>
      </c>
      <c r="D1273" t="s">
        <v>66</v>
      </c>
      <c r="E1273" t="s">
        <v>21</v>
      </c>
      <c r="F1273" t="s">
        <v>368</v>
      </c>
      <c r="G1273">
        <v>2011</v>
      </c>
      <c r="H1273">
        <v>1349</v>
      </c>
    </row>
    <row r="1274" spans="1:8" x14ac:dyDescent="0.15">
      <c r="A1274" t="s">
        <v>372</v>
      </c>
      <c r="B1274" t="s">
        <v>373</v>
      </c>
      <c r="C1274" t="s">
        <v>88</v>
      </c>
      <c r="D1274" t="s">
        <v>66</v>
      </c>
      <c r="E1274" t="s">
        <v>21</v>
      </c>
      <c r="F1274" t="s">
        <v>368</v>
      </c>
      <c r="G1274">
        <v>2012</v>
      </c>
      <c r="H1274">
        <v>1453</v>
      </c>
    </row>
    <row r="1275" spans="1:8" x14ac:dyDescent="0.15">
      <c r="A1275" t="s">
        <v>372</v>
      </c>
      <c r="B1275" t="s">
        <v>373</v>
      </c>
      <c r="C1275" t="s">
        <v>88</v>
      </c>
      <c r="D1275" t="s">
        <v>66</v>
      </c>
      <c r="E1275" t="s">
        <v>21</v>
      </c>
      <c r="F1275" t="s">
        <v>368</v>
      </c>
      <c r="G1275">
        <v>2013</v>
      </c>
      <c r="H1275">
        <v>1491</v>
      </c>
    </row>
    <row r="1276" spans="1:8" x14ac:dyDescent="0.15">
      <c r="A1276" t="s">
        <v>372</v>
      </c>
      <c r="B1276" t="s">
        <v>373</v>
      </c>
      <c r="C1276" t="s">
        <v>88</v>
      </c>
      <c r="D1276" t="s">
        <v>66</v>
      </c>
      <c r="E1276" t="s">
        <v>21</v>
      </c>
      <c r="F1276" t="s">
        <v>368</v>
      </c>
      <c r="G1276">
        <v>2014</v>
      </c>
      <c r="H1276">
        <v>1550</v>
      </c>
    </row>
    <row r="1277" spans="1:8" x14ac:dyDescent="0.15">
      <c r="A1277" t="s">
        <v>372</v>
      </c>
      <c r="B1277" t="s">
        <v>373</v>
      </c>
      <c r="C1277" t="s">
        <v>88</v>
      </c>
      <c r="D1277" t="s">
        <v>66</v>
      </c>
      <c r="E1277" t="s">
        <v>21</v>
      </c>
      <c r="F1277" t="s">
        <v>368</v>
      </c>
      <c r="G1277">
        <v>2015</v>
      </c>
      <c r="H1277">
        <v>1553</v>
      </c>
    </row>
    <row r="1278" spans="1:8" x14ac:dyDescent="0.15">
      <c r="A1278" t="s">
        <v>372</v>
      </c>
      <c r="B1278" t="s">
        <v>373</v>
      </c>
      <c r="C1278" t="s">
        <v>88</v>
      </c>
      <c r="D1278" t="s">
        <v>66</v>
      </c>
      <c r="E1278" t="s">
        <v>21</v>
      </c>
      <c r="F1278" t="s">
        <v>368</v>
      </c>
      <c r="G1278">
        <v>2016</v>
      </c>
      <c r="H1278">
        <v>1629</v>
      </c>
    </row>
    <row r="1279" spans="1:8" x14ac:dyDescent="0.15">
      <c r="A1279" t="s">
        <v>372</v>
      </c>
      <c r="B1279" t="s">
        <v>373</v>
      </c>
      <c r="C1279" t="s">
        <v>88</v>
      </c>
      <c r="D1279" t="s">
        <v>66</v>
      </c>
      <c r="E1279" t="s">
        <v>21</v>
      </c>
      <c r="F1279" t="s">
        <v>368</v>
      </c>
      <c r="G1279">
        <v>2017</v>
      </c>
      <c r="H1279">
        <v>1640</v>
      </c>
    </row>
    <row r="1280" spans="1:8" x14ac:dyDescent="0.15">
      <c r="A1280" t="s">
        <v>372</v>
      </c>
      <c r="B1280" t="s">
        <v>373</v>
      </c>
      <c r="C1280" t="s">
        <v>88</v>
      </c>
      <c r="D1280" t="s">
        <v>66</v>
      </c>
      <c r="E1280" t="s">
        <v>21</v>
      </c>
      <c r="F1280" t="s">
        <v>93</v>
      </c>
      <c r="G1280">
        <v>2018</v>
      </c>
      <c r="H1280">
        <v>1710</v>
      </c>
    </row>
    <row r="1281" spans="1:8" x14ac:dyDescent="0.15">
      <c r="A1281" t="s">
        <v>372</v>
      </c>
      <c r="B1281" t="s">
        <v>373</v>
      </c>
      <c r="C1281" t="s">
        <v>88</v>
      </c>
      <c r="D1281" t="s">
        <v>66</v>
      </c>
      <c r="E1281" t="s">
        <v>21</v>
      </c>
      <c r="F1281" t="s">
        <v>93</v>
      </c>
      <c r="G1281">
        <v>2019</v>
      </c>
      <c r="H1281">
        <v>1744</v>
      </c>
    </row>
    <row r="1282" spans="1:8" x14ac:dyDescent="0.15">
      <c r="A1282" t="s">
        <v>372</v>
      </c>
      <c r="B1282" t="s">
        <v>373</v>
      </c>
      <c r="C1282" t="s">
        <v>88</v>
      </c>
      <c r="D1282" t="s">
        <v>66</v>
      </c>
      <c r="E1282" t="s">
        <v>21</v>
      </c>
      <c r="F1282" t="s">
        <v>93</v>
      </c>
      <c r="G1282">
        <v>2020</v>
      </c>
      <c r="H1282">
        <v>1787</v>
      </c>
    </row>
    <row r="1283" spans="1:8" x14ac:dyDescent="0.15">
      <c r="A1283" t="s">
        <v>372</v>
      </c>
      <c r="B1283" t="s">
        <v>373</v>
      </c>
      <c r="C1283" t="s">
        <v>88</v>
      </c>
      <c r="D1283" t="s">
        <v>66</v>
      </c>
      <c r="E1283" t="s">
        <v>21</v>
      </c>
      <c r="F1283" t="s">
        <v>93</v>
      </c>
      <c r="G1283">
        <v>2021</v>
      </c>
      <c r="H1283">
        <v>1846</v>
      </c>
    </row>
    <row r="1284" spans="1:8" x14ac:dyDescent="0.15">
      <c r="A1284" t="s">
        <v>372</v>
      </c>
      <c r="B1284" t="s">
        <v>373</v>
      </c>
      <c r="C1284" t="s">
        <v>88</v>
      </c>
      <c r="D1284" t="s">
        <v>66</v>
      </c>
      <c r="E1284" t="s">
        <v>21</v>
      </c>
      <c r="F1284" t="s">
        <v>93</v>
      </c>
      <c r="G1284">
        <v>2022</v>
      </c>
      <c r="H1284">
        <v>1926</v>
      </c>
    </row>
    <row r="1285" spans="1:8" x14ac:dyDescent="0.15">
      <c r="A1285" t="s">
        <v>372</v>
      </c>
      <c r="B1285" t="s">
        <v>373</v>
      </c>
      <c r="C1285" t="s">
        <v>88</v>
      </c>
      <c r="D1285" t="s">
        <v>66</v>
      </c>
      <c r="E1285" t="s">
        <v>21</v>
      </c>
      <c r="F1285" t="s">
        <v>93</v>
      </c>
      <c r="G1285">
        <v>2023</v>
      </c>
      <c r="H1285">
        <v>2022</v>
      </c>
    </row>
    <row r="1286" spans="1:8" x14ac:dyDescent="0.15">
      <c r="A1286" t="s">
        <v>372</v>
      </c>
      <c r="B1286" t="s">
        <v>373</v>
      </c>
      <c r="C1286" t="s">
        <v>88</v>
      </c>
      <c r="D1286" t="s">
        <v>66</v>
      </c>
      <c r="E1286" t="s">
        <v>21</v>
      </c>
      <c r="F1286" t="s">
        <v>93</v>
      </c>
      <c r="G1286">
        <v>2024</v>
      </c>
      <c r="H1286">
        <v>2080</v>
      </c>
    </row>
    <row r="1287" spans="1:8" x14ac:dyDescent="0.15">
      <c r="A1287" t="s">
        <v>372</v>
      </c>
      <c r="B1287" t="s">
        <v>373</v>
      </c>
      <c r="C1287" t="s">
        <v>88</v>
      </c>
      <c r="D1287" t="s">
        <v>66</v>
      </c>
      <c r="E1287" t="s">
        <v>21</v>
      </c>
      <c r="F1287" t="s">
        <v>93</v>
      </c>
      <c r="G1287">
        <v>2025</v>
      </c>
      <c r="H1287">
        <v>2122</v>
      </c>
    </row>
    <row r="1288" spans="1:8" x14ac:dyDescent="0.15">
      <c r="A1288" t="s">
        <v>372</v>
      </c>
      <c r="B1288" t="s">
        <v>373</v>
      </c>
      <c r="C1288" t="s">
        <v>88</v>
      </c>
      <c r="D1288" t="s">
        <v>66</v>
      </c>
      <c r="E1288" t="s">
        <v>21</v>
      </c>
      <c r="F1288" t="s">
        <v>93</v>
      </c>
      <c r="G1288">
        <v>2026</v>
      </c>
      <c r="H1288">
        <v>2177</v>
      </c>
    </row>
    <row r="1289" spans="1:8" x14ac:dyDescent="0.15">
      <c r="A1289" t="s">
        <v>372</v>
      </c>
      <c r="B1289" t="s">
        <v>373</v>
      </c>
      <c r="C1289" t="s">
        <v>88</v>
      </c>
      <c r="D1289" t="s">
        <v>66</v>
      </c>
      <c r="E1289" t="s">
        <v>21</v>
      </c>
      <c r="F1289" t="s">
        <v>93</v>
      </c>
      <c r="G1289">
        <v>2027</v>
      </c>
      <c r="H1289">
        <v>2265</v>
      </c>
    </row>
    <row r="1290" spans="1:8" x14ac:dyDescent="0.15">
      <c r="A1290" t="s">
        <v>372</v>
      </c>
      <c r="B1290" t="s">
        <v>373</v>
      </c>
      <c r="C1290" t="s">
        <v>88</v>
      </c>
      <c r="D1290" t="s">
        <v>66</v>
      </c>
      <c r="E1290" t="s">
        <v>21</v>
      </c>
      <c r="F1290" t="s">
        <v>93</v>
      </c>
      <c r="G1290">
        <v>2028</v>
      </c>
      <c r="H1290">
        <v>2370</v>
      </c>
    </row>
    <row r="1291" spans="1:8" x14ac:dyDescent="0.15">
      <c r="A1291" t="s">
        <v>372</v>
      </c>
      <c r="B1291" t="s">
        <v>373</v>
      </c>
      <c r="C1291" t="s">
        <v>88</v>
      </c>
      <c r="D1291" t="s">
        <v>66</v>
      </c>
      <c r="E1291" t="s">
        <v>21</v>
      </c>
      <c r="F1291" t="s">
        <v>93</v>
      </c>
      <c r="G1291">
        <v>2029</v>
      </c>
      <c r="H1291">
        <v>2508</v>
      </c>
    </row>
    <row r="1292" spans="1:8" x14ac:dyDescent="0.15">
      <c r="A1292" t="s">
        <v>372</v>
      </c>
      <c r="B1292" t="s">
        <v>373</v>
      </c>
      <c r="C1292" t="s">
        <v>88</v>
      </c>
      <c r="D1292" t="s">
        <v>66</v>
      </c>
      <c r="E1292" t="s">
        <v>21</v>
      </c>
      <c r="F1292" t="s">
        <v>93</v>
      </c>
      <c r="G1292">
        <v>2030</v>
      </c>
      <c r="H1292">
        <v>2637</v>
      </c>
    </row>
    <row r="1293" spans="1:8" x14ac:dyDescent="0.15">
      <c r="A1293" t="s">
        <v>372</v>
      </c>
      <c r="B1293" t="s">
        <v>373</v>
      </c>
      <c r="C1293" t="s">
        <v>88</v>
      </c>
      <c r="D1293" t="s">
        <v>66</v>
      </c>
      <c r="E1293" t="s">
        <v>21</v>
      </c>
      <c r="F1293" t="s">
        <v>93</v>
      </c>
      <c r="G1293">
        <v>2031</v>
      </c>
      <c r="H1293">
        <v>2799</v>
      </c>
    </row>
    <row r="1294" spans="1:8" x14ac:dyDescent="0.15">
      <c r="A1294" t="s">
        <v>372</v>
      </c>
      <c r="B1294" t="s">
        <v>373</v>
      </c>
      <c r="C1294" t="s">
        <v>88</v>
      </c>
      <c r="D1294" t="s">
        <v>66</v>
      </c>
      <c r="E1294" t="s">
        <v>21</v>
      </c>
      <c r="F1294" t="s">
        <v>93</v>
      </c>
      <c r="G1294">
        <v>2032</v>
      </c>
      <c r="H1294">
        <v>3066</v>
      </c>
    </row>
    <row r="1295" spans="1:8" x14ac:dyDescent="0.15">
      <c r="A1295" t="s">
        <v>372</v>
      </c>
      <c r="B1295" t="s">
        <v>373</v>
      </c>
      <c r="C1295" t="s">
        <v>88</v>
      </c>
      <c r="D1295" t="s">
        <v>66</v>
      </c>
      <c r="E1295" t="s">
        <v>21</v>
      </c>
      <c r="F1295" t="s">
        <v>93</v>
      </c>
      <c r="G1295">
        <v>2033</v>
      </c>
      <c r="H1295">
        <v>3278</v>
      </c>
    </row>
    <row r="1296" spans="1:8" x14ac:dyDescent="0.15">
      <c r="A1296" t="s">
        <v>372</v>
      </c>
      <c r="B1296" t="s">
        <v>373</v>
      </c>
      <c r="C1296" t="s">
        <v>88</v>
      </c>
      <c r="D1296" t="s">
        <v>66</v>
      </c>
      <c r="E1296" t="s">
        <v>21</v>
      </c>
      <c r="F1296" t="s">
        <v>93</v>
      </c>
      <c r="G1296">
        <v>2034</v>
      </c>
      <c r="H1296">
        <v>3440</v>
      </c>
    </row>
    <row r="1297" spans="1:8" x14ac:dyDescent="0.15">
      <c r="A1297" t="s">
        <v>372</v>
      </c>
      <c r="B1297" t="s">
        <v>373</v>
      </c>
      <c r="C1297" t="s">
        <v>88</v>
      </c>
      <c r="D1297" t="s">
        <v>66</v>
      </c>
      <c r="E1297" t="s">
        <v>21</v>
      </c>
      <c r="F1297" t="s">
        <v>93</v>
      </c>
      <c r="G1297">
        <v>2035</v>
      </c>
      <c r="H1297">
        <v>3562</v>
      </c>
    </row>
    <row r="1298" spans="1:8" x14ac:dyDescent="0.15">
      <c r="A1298" t="s">
        <v>372</v>
      </c>
      <c r="B1298" t="s">
        <v>373</v>
      </c>
      <c r="C1298" t="s">
        <v>88</v>
      </c>
      <c r="D1298" t="s">
        <v>66</v>
      </c>
      <c r="E1298" t="s">
        <v>21</v>
      </c>
      <c r="F1298" t="s">
        <v>93</v>
      </c>
      <c r="G1298">
        <v>2036</v>
      </c>
      <c r="H1298">
        <v>3661</v>
      </c>
    </row>
    <row r="1299" spans="1:8" x14ac:dyDescent="0.15">
      <c r="A1299" t="s">
        <v>372</v>
      </c>
      <c r="B1299" t="s">
        <v>373</v>
      </c>
      <c r="C1299" t="s">
        <v>88</v>
      </c>
      <c r="D1299" t="s">
        <v>66</v>
      </c>
      <c r="E1299" t="s">
        <v>21</v>
      </c>
      <c r="F1299" t="s">
        <v>93</v>
      </c>
      <c r="G1299">
        <v>2037</v>
      </c>
      <c r="H1299">
        <v>3754</v>
      </c>
    </row>
    <row r="1300" spans="1:8" x14ac:dyDescent="0.15">
      <c r="A1300" t="s">
        <v>372</v>
      </c>
      <c r="B1300" t="s">
        <v>373</v>
      </c>
      <c r="C1300" t="s">
        <v>88</v>
      </c>
      <c r="D1300" t="s">
        <v>66</v>
      </c>
      <c r="E1300" t="s">
        <v>21</v>
      </c>
      <c r="F1300" t="s">
        <v>93</v>
      </c>
      <c r="G1300">
        <v>2038</v>
      </c>
      <c r="H1300">
        <v>3828</v>
      </c>
    </row>
    <row r="1301" spans="1:8" x14ac:dyDescent="0.15">
      <c r="A1301" t="s">
        <v>372</v>
      </c>
      <c r="B1301" t="s">
        <v>373</v>
      </c>
      <c r="C1301" t="s">
        <v>88</v>
      </c>
      <c r="D1301" t="s">
        <v>66</v>
      </c>
      <c r="E1301" t="s">
        <v>21</v>
      </c>
      <c r="F1301" t="s">
        <v>93</v>
      </c>
      <c r="G1301">
        <v>2039</v>
      </c>
      <c r="H1301">
        <v>3910</v>
      </c>
    </row>
    <row r="1302" spans="1:8" x14ac:dyDescent="0.15">
      <c r="A1302" t="s">
        <v>372</v>
      </c>
      <c r="B1302" t="s">
        <v>373</v>
      </c>
      <c r="C1302" t="s">
        <v>88</v>
      </c>
      <c r="D1302" t="s">
        <v>66</v>
      </c>
      <c r="E1302" t="s">
        <v>21</v>
      </c>
      <c r="F1302" t="s">
        <v>93</v>
      </c>
      <c r="G1302">
        <v>2040</v>
      </c>
      <c r="H1302">
        <v>3960</v>
      </c>
    </row>
    <row r="1303" spans="1:8" x14ac:dyDescent="0.15">
      <c r="A1303" t="s">
        <v>372</v>
      </c>
      <c r="B1303" t="s">
        <v>373</v>
      </c>
      <c r="C1303" t="s">
        <v>88</v>
      </c>
      <c r="D1303" t="s">
        <v>66</v>
      </c>
      <c r="E1303" t="s">
        <v>21</v>
      </c>
      <c r="F1303" t="s">
        <v>93</v>
      </c>
      <c r="G1303">
        <v>2041</v>
      </c>
      <c r="H1303">
        <v>4059</v>
      </c>
    </row>
    <row r="1304" spans="1:8" x14ac:dyDescent="0.15">
      <c r="A1304" t="s">
        <v>219</v>
      </c>
      <c r="B1304" t="s">
        <v>374</v>
      </c>
      <c r="C1304" t="s">
        <v>375</v>
      </c>
      <c r="D1304" t="s">
        <v>64</v>
      </c>
      <c r="E1304" t="s">
        <v>1</v>
      </c>
      <c r="F1304" t="s">
        <v>368</v>
      </c>
      <c r="G1304">
        <v>2011</v>
      </c>
      <c r="H1304">
        <v>2385980</v>
      </c>
    </row>
    <row r="1305" spans="1:8" x14ac:dyDescent="0.15">
      <c r="A1305" t="s">
        <v>219</v>
      </c>
      <c r="B1305" t="s">
        <v>374</v>
      </c>
      <c r="C1305" t="s">
        <v>375</v>
      </c>
      <c r="D1305" t="s">
        <v>64</v>
      </c>
      <c r="E1305" t="s">
        <v>1</v>
      </c>
      <c r="F1305" t="s">
        <v>368</v>
      </c>
      <c r="G1305">
        <v>2012</v>
      </c>
      <c r="H1305">
        <v>2513332</v>
      </c>
    </row>
    <row r="1306" spans="1:8" x14ac:dyDescent="0.15">
      <c r="A1306" t="s">
        <v>219</v>
      </c>
      <c r="B1306" t="s">
        <v>374</v>
      </c>
      <c r="C1306" t="s">
        <v>375</v>
      </c>
      <c r="D1306" t="s">
        <v>64</v>
      </c>
      <c r="E1306" t="s">
        <v>1</v>
      </c>
      <c r="F1306" t="s">
        <v>368</v>
      </c>
      <c r="G1306">
        <v>2013</v>
      </c>
      <c r="H1306">
        <v>2604970</v>
      </c>
    </row>
    <row r="1307" spans="1:8" x14ac:dyDescent="0.15">
      <c r="A1307" t="s">
        <v>219</v>
      </c>
      <c r="B1307" t="s">
        <v>374</v>
      </c>
      <c r="C1307" t="s">
        <v>375</v>
      </c>
      <c r="D1307" t="s">
        <v>64</v>
      </c>
      <c r="E1307" t="s">
        <v>1</v>
      </c>
      <c r="F1307" t="s">
        <v>368</v>
      </c>
      <c r="G1307">
        <v>2014</v>
      </c>
      <c r="H1307">
        <v>2675702</v>
      </c>
    </row>
    <row r="1308" spans="1:8" x14ac:dyDescent="0.15">
      <c r="A1308" t="s">
        <v>219</v>
      </c>
      <c r="B1308" t="s">
        <v>374</v>
      </c>
      <c r="C1308" t="s">
        <v>375</v>
      </c>
      <c r="D1308" t="s">
        <v>64</v>
      </c>
      <c r="E1308" t="s">
        <v>1</v>
      </c>
      <c r="F1308" t="s">
        <v>368</v>
      </c>
      <c r="G1308">
        <v>2015</v>
      </c>
      <c r="H1308">
        <v>2739733</v>
      </c>
    </row>
    <row r="1309" spans="1:8" x14ac:dyDescent="0.15">
      <c r="A1309" t="s">
        <v>219</v>
      </c>
      <c r="B1309" t="s">
        <v>374</v>
      </c>
      <c r="C1309" t="s">
        <v>375</v>
      </c>
      <c r="D1309" t="s">
        <v>64</v>
      </c>
      <c r="E1309" t="s">
        <v>1</v>
      </c>
      <c r="F1309" t="s">
        <v>368</v>
      </c>
      <c r="G1309">
        <v>2016</v>
      </c>
      <c r="H1309">
        <v>2805321</v>
      </c>
    </row>
    <row r="1310" spans="1:8" x14ac:dyDescent="0.15">
      <c r="A1310" t="s">
        <v>219</v>
      </c>
      <c r="B1310" t="s">
        <v>374</v>
      </c>
      <c r="C1310" t="s">
        <v>375</v>
      </c>
      <c r="D1310" t="s">
        <v>64</v>
      </c>
      <c r="E1310" t="s">
        <v>1</v>
      </c>
      <c r="F1310" t="s">
        <v>368</v>
      </c>
      <c r="G1310">
        <v>2017</v>
      </c>
      <c r="H1310">
        <v>2849090</v>
      </c>
    </row>
    <row r="1311" spans="1:8" x14ac:dyDescent="0.15">
      <c r="A1311" t="s">
        <v>219</v>
      </c>
      <c r="B1311" t="s">
        <v>374</v>
      </c>
      <c r="C1311" t="s">
        <v>375</v>
      </c>
      <c r="D1311" t="s">
        <v>64</v>
      </c>
      <c r="E1311" t="s">
        <v>1</v>
      </c>
      <c r="F1311" t="s">
        <v>93</v>
      </c>
      <c r="G1311">
        <v>2018</v>
      </c>
      <c r="H1311">
        <v>2878168</v>
      </c>
    </row>
    <row r="1312" spans="1:8" x14ac:dyDescent="0.15">
      <c r="A1312" t="s">
        <v>219</v>
      </c>
      <c r="B1312" t="s">
        <v>374</v>
      </c>
      <c r="C1312" t="s">
        <v>375</v>
      </c>
      <c r="D1312" t="s">
        <v>64</v>
      </c>
      <c r="E1312" t="s">
        <v>1</v>
      </c>
      <c r="F1312" t="s">
        <v>93</v>
      </c>
      <c r="G1312">
        <v>2019</v>
      </c>
      <c r="H1312">
        <v>2896605</v>
      </c>
    </row>
    <row r="1313" spans="1:8" x14ac:dyDescent="0.15">
      <c r="A1313" t="s">
        <v>219</v>
      </c>
      <c r="B1313" t="s">
        <v>374</v>
      </c>
      <c r="C1313" t="s">
        <v>375</v>
      </c>
      <c r="D1313" t="s">
        <v>64</v>
      </c>
      <c r="E1313" t="s">
        <v>1</v>
      </c>
      <c r="F1313" t="s">
        <v>93</v>
      </c>
      <c r="G1313">
        <v>2020</v>
      </c>
      <c r="H1313">
        <v>2913674</v>
      </c>
    </row>
    <row r="1314" spans="1:8" x14ac:dyDescent="0.15">
      <c r="A1314" t="s">
        <v>219</v>
      </c>
      <c r="B1314" t="s">
        <v>374</v>
      </c>
      <c r="C1314" t="s">
        <v>375</v>
      </c>
      <c r="D1314" t="s">
        <v>64</v>
      </c>
      <c r="E1314" t="s">
        <v>1</v>
      </c>
      <c r="F1314" t="s">
        <v>93</v>
      </c>
      <c r="G1314">
        <v>2021</v>
      </c>
      <c r="H1314">
        <v>2934882</v>
      </c>
    </row>
    <row r="1315" spans="1:8" x14ac:dyDescent="0.15">
      <c r="A1315" t="s">
        <v>219</v>
      </c>
      <c r="B1315" t="s">
        <v>374</v>
      </c>
      <c r="C1315" t="s">
        <v>375</v>
      </c>
      <c r="D1315" t="s">
        <v>64</v>
      </c>
      <c r="E1315" t="s">
        <v>1</v>
      </c>
      <c r="F1315" t="s">
        <v>93</v>
      </c>
      <c r="G1315">
        <v>2022</v>
      </c>
      <c r="H1315">
        <v>2896446</v>
      </c>
    </row>
    <row r="1316" spans="1:8" x14ac:dyDescent="0.15">
      <c r="A1316" t="s">
        <v>219</v>
      </c>
      <c r="B1316" t="s">
        <v>374</v>
      </c>
      <c r="C1316" t="s">
        <v>375</v>
      </c>
      <c r="D1316" t="s">
        <v>64</v>
      </c>
      <c r="E1316" t="s">
        <v>1</v>
      </c>
      <c r="F1316" t="s">
        <v>93</v>
      </c>
      <c r="G1316">
        <v>2023</v>
      </c>
      <c r="H1316">
        <v>2896189</v>
      </c>
    </row>
    <row r="1317" spans="1:8" x14ac:dyDescent="0.15">
      <c r="A1317" t="s">
        <v>219</v>
      </c>
      <c r="B1317" t="s">
        <v>374</v>
      </c>
      <c r="C1317" t="s">
        <v>375</v>
      </c>
      <c r="D1317" t="s">
        <v>64</v>
      </c>
      <c r="E1317" t="s">
        <v>1</v>
      </c>
      <c r="F1317" t="s">
        <v>93</v>
      </c>
      <c r="G1317">
        <v>2024</v>
      </c>
      <c r="H1317">
        <v>2920771</v>
      </c>
    </row>
    <row r="1318" spans="1:8" x14ac:dyDescent="0.15">
      <c r="A1318" t="s">
        <v>219</v>
      </c>
      <c r="B1318" t="s">
        <v>374</v>
      </c>
      <c r="C1318" t="s">
        <v>375</v>
      </c>
      <c r="D1318" t="s">
        <v>64</v>
      </c>
      <c r="E1318" t="s">
        <v>1</v>
      </c>
      <c r="F1318" t="s">
        <v>93</v>
      </c>
      <c r="G1318">
        <v>2025</v>
      </c>
      <c r="H1318">
        <v>2959718</v>
      </c>
    </row>
    <row r="1319" spans="1:8" x14ac:dyDescent="0.15">
      <c r="A1319" t="s">
        <v>219</v>
      </c>
      <c r="B1319" t="s">
        <v>374</v>
      </c>
      <c r="C1319" t="s">
        <v>375</v>
      </c>
      <c r="D1319" t="s">
        <v>64</v>
      </c>
      <c r="E1319" t="s">
        <v>1</v>
      </c>
      <c r="F1319" t="s">
        <v>93</v>
      </c>
      <c r="G1319">
        <v>2026</v>
      </c>
      <c r="H1319">
        <v>3019661</v>
      </c>
    </row>
    <row r="1320" spans="1:8" x14ac:dyDescent="0.15">
      <c r="A1320" t="s">
        <v>219</v>
      </c>
      <c r="B1320" t="s">
        <v>374</v>
      </c>
      <c r="C1320" t="s">
        <v>375</v>
      </c>
      <c r="D1320" t="s">
        <v>64</v>
      </c>
      <c r="E1320" t="s">
        <v>1</v>
      </c>
      <c r="F1320" t="s">
        <v>93</v>
      </c>
      <c r="G1320">
        <v>2027</v>
      </c>
      <c r="H1320">
        <v>3094661</v>
      </c>
    </row>
    <row r="1321" spans="1:8" x14ac:dyDescent="0.15">
      <c r="A1321" t="s">
        <v>219</v>
      </c>
      <c r="B1321" t="s">
        <v>374</v>
      </c>
      <c r="C1321" t="s">
        <v>375</v>
      </c>
      <c r="D1321" t="s">
        <v>64</v>
      </c>
      <c r="E1321" t="s">
        <v>1</v>
      </c>
      <c r="F1321" t="s">
        <v>93</v>
      </c>
      <c r="G1321">
        <v>2028</v>
      </c>
      <c r="H1321">
        <v>3172714</v>
      </c>
    </row>
    <row r="1322" spans="1:8" x14ac:dyDescent="0.15">
      <c r="A1322" t="s">
        <v>219</v>
      </c>
      <c r="B1322" t="s">
        <v>374</v>
      </c>
      <c r="C1322" t="s">
        <v>375</v>
      </c>
      <c r="D1322" t="s">
        <v>64</v>
      </c>
      <c r="E1322" t="s">
        <v>1</v>
      </c>
      <c r="F1322" t="s">
        <v>93</v>
      </c>
      <c r="G1322">
        <v>2029</v>
      </c>
      <c r="H1322">
        <v>3255392</v>
      </c>
    </row>
    <row r="1323" spans="1:8" x14ac:dyDescent="0.15">
      <c r="A1323" t="s">
        <v>219</v>
      </c>
      <c r="B1323" t="s">
        <v>374</v>
      </c>
      <c r="C1323" t="s">
        <v>375</v>
      </c>
      <c r="D1323" t="s">
        <v>64</v>
      </c>
      <c r="E1323" t="s">
        <v>1</v>
      </c>
      <c r="F1323" t="s">
        <v>93</v>
      </c>
      <c r="G1323">
        <v>2030</v>
      </c>
      <c r="H1323">
        <v>3343971</v>
      </c>
    </row>
    <row r="1324" spans="1:8" x14ac:dyDescent="0.15">
      <c r="A1324" t="s">
        <v>219</v>
      </c>
      <c r="B1324" t="s">
        <v>374</v>
      </c>
      <c r="C1324" t="s">
        <v>375</v>
      </c>
      <c r="D1324" t="s">
        <v>64</v>
      </c>
      <c r="E1324" t="s">
        <v>1</v>
      </c>
      <c r="F1324" t="s">
        <v>93</v>
      </c>
      <c r="G1324">
        <v>2031</v>
      </c>
      <c r="H1324">
        <v>3421974</v>
      </c>
    </row>
    <row r="1325" spans="1:8" x14ac:dyDescent="0.15">
      <c r="A1325" t="s">
        <v>219</v>
      </c>
      <c r="B1325" t="s">
        <v>374</v>
      </c>
      <c r="C1325" t="s">
        <v>375</v>
      </c>
      <c r="D1325" t="s">
        <v>64</v>
      </c>
      <c r="E1325" t="s">
        <v>1</v>
      </c>
      <c r="F1325" t="s">
        <v>93</v>
      </c>
      <c r="G1325">
        <v>2032</v>
      </c>
      <c r="H1325">
        <v>3487959</v>
      </c>
    </row>
    <row r="1326" spans="1:8" x14ac:dyDescent="0.15">
      <c r="A1326" t="s">
        <v>219</v>
      </c>
      <c r="B1326" t="s">
        <v>374</v>
      </c>
      <c r="C1326" t="s">
        <v>375</v>
      </c>
      <c r="D1326" t="s">
        <v>64</v>
      </c>
      <c r="E1326" t="s">
        <v>1</v>
      </c>
      <c r="F1326" t="s">
        <v>93</v>
      </c>
      <c r="G1326">
        <v>2033</v>
      </c>
      <c r="H1326">
        <v>3539755</v>
      </c>
    </row>
    <row r="1327" spans="1:8" x14ac:dyDescent="0.15">
      <c r="A1327" t="s">
        <v>219</v>
      </c>
      <c r="B1327" t="s">
        <v>374</v>
      </c>
      <c r="C1327" t="s">
        <v>375</v>
      </c>
      <c r="D1327" t="s">
        <v>64</v>
      </c>
      <c r="E1327" t="s">
        <v>1</v>
      </c>
      <c r="F1327" t="s">
        <v>93</v>
      </c>
      <c r="G1327">
        <v>2034</v>
      </c>
      <c r="H1327">
        <v>3585893</v>
      </c>
    </row>
    <row r="1328" spans="1:8" x14ac:dyDescent="0.15">
      <c r="A1328" t="s">
        <v>219</v>
      </c>
      <c r="B1328" t="s">
        <v>374</v>
      </c>
      <c r="C1328" t="s">
        <v>375</v>
      </c>
      <c r="D1328" t="s">
        <v>64</v>
      </c>
      <c r="E1328" t="s">
        <v>1</v>
      </c>
      <c r="F1328" t="s">
        <v>93</v>
      </c>
      <c r="G1328">
        <v>2035</v>
      </c>
      <c r="H1328">
        <v>3616610</v>
      </c>
    </row>
    <row r="1329" spans="1:8" x14ac:dyDescent="0.15">
      <c r="A1329" t="s">
        <v>219</v>
      </c>
      <c r="B1329" t="s">
        <v>374</v>
      </c>
      <c r="C1329" t="s">
        <v>375</v>
      </c>
      <c r="D1329" t="s">
        <v>64</v>
      </c>
      <c r="E1329" t="s">
        <v>1</v>
      </c>
      <c r="F1329" t="s">
        <v>93</v>
      </c>
      <c r="G1329">
        <v>2036</v>
      </c>
      <c r="H1329">
        <v>3644517</v>
      </c>
    </row>
    <row r="1330" spans="1:8" x14ac:dyDescent="0.15">
      <c r="A1330" t="s">
        <v>219</v>
      </c>
      <c r="B1330" t="s">
        <v>374</v>
      </c>
      <c r="C1330" t="s">
        <v>375</v>
      </c>
      <c r="D1330" t="s">
        <v>64</v>
      </c>
      <c r="E1330" t="s">
        <v>1</v>
      </c>
      <c r="F1330" t="s">
        <v>93</v>
      </c>
      <c r="G1330">
        <v>2037</v>
      </c>
      <c r="H1330">
        <v>3647341</v>
      </c>
    </row>
    <row r="1331" spans="1:8" x14ac:dyDescent="0.15">
      <c r="A1331" t="s">
        <v>219</v>
      </c>
      <c r="B1331" t="s">
        <v>374</v>
      </c>
      <c r="C1331" t="s">
        <v>375</v>
      </c>
      <c r="D1331" t="s">
        <v>64</v>
      </c>
      <c r="E1331" t="s">
        <v>1</v>
      </c>
      <c r="F1331" t="s">
        <v>93</v>
      </c>
      <c r="G1331">
        <v>2038</v>
      </c>
      <c r="H1331">
        <v>3628133</v>
      </c>
    </row>
    <row r="1332" spans="1:8" x14ac:dyDescent="0.15">
      <c r="A1332" t="s">
        <v>219</v>
      </c>
      <c r="B1332" t="s">
        <v>374</v>
      </c>
      <c r="C1332" t="s">
        <v>375</v>
      </c>
      <c r="D1332" t="s">
        <v>64</v>
      </c>
      <c r="E1332" t="s">
        <v>1</v>
      </c>
      <c r="F1332" t="s">
        <v>93</v>
      </c>
      <c r="G1332">
        <v>2039</v>
      </c>
      <c r="H1332">
        <v>3588963</v>
      </c>
    </row>
    <row r="1333" spans="1:8" x14ac:dyDescent="0.15">
      <c r="A1333" t="s">
        <v>219</v>
      </c>
      <c r="B1333" t="s">
        <v>374</v>
      </c>
      <c r="C1333" t="s">
        <v>375</v>
      </c>
      <c r="D1333" t="s">
        <v>64</v>
      </c>
      <c r="E1333" t="s">
        <v>1</v>
      </c>
      <c r="F1333" t="s">
        <v>93</v>
      </c>
      <c r="G1333">
        <v>2040</v>
      </c>
      <c r="H1333">
        <v>3540375</v>
      </c>
    </row>
    <row r="1334" spans="1:8" x14ac:dyDescent="0.15">
      <c r="A1334" t="s">
        <v>219</v>
      </c>
      <c r="B1334" t="s">
        <v>374</v>
      </c>
      <c r="C1334" t="s">
        <v>375</v>
      </c>
      <c r="D1334" t="s">
        <v>64</v>
      </c>
      <c r="E1334" t="s">
        <v>1</v>
      </c>
      <c r="F1334" t="s">
        <v>93</v>
      </c>
      <c r="G1334">
        <v>2041</v>
      </c>
      <c r="H1334">
        <v>3488001</v>
      </c>
    </row>
    <row r="1335" spans="1:8" x14ac:dyDescent="0.15">
      <c r="A1335" t="s">
        <v>219</v>
      </c>
      <c r="B1335" t="s">
        <v>374</v>
      </c>
      <c r="C1335" t="s">
        <v>375</v>
      </c>
      <c r="D1335" t="s">
        <v>64</v>
      </c>
      <c r="E1335" t="s">
        <v>21</v>
      </c>
      <c r="F1335" t="s">
        <v>368</v>
      </c>
      <c r="G1335">
        <v>2011</v>
      </c>
      <c r="H1335">
        <v>2206191</v>
      </c>
    </row>
    <row r="1336" spans="1:8" x14ac:dyDescent="0.15">
      <c r="A1336" t="s">
        <v>219</v>
      </c>
      <c r="B1336" t="s">
        <v>374</v>
      </c>
      <c r="C1336" t="s">
        <v>375</v>
      </c>
      <c r="D1336" t="s">
        <v>64</v>
      </c>
      <c r="E1336" t="s">
        <v>21</v>
      </c>
      <c r="F1336" t="s">
        <v>368</v>
      </c>
      <c r="G1336">
        <v>2012</v>
      </c>
      <c r="H1336">
        <v>2331158</v>
      </c>
    </row>
    <row r="1337" spans="1:8" x14ac:dyDescent="0.15">
      <c r="A1337" t="s">
        <v>219</v>
      </c>
      <c r="B1337" t="s">
        <v>374</v>
      </c>
      <c r="C1337" t="s">
        <v>375</v>
      </c>
      <c r="D1337" t="s">
        <v>64</v>
      </c>
      <c r="E1337" t="s">
        <v>21</v>
      </c>
      <c r="F1337" t="s">
        <v>368</v>
      </c>
      <c r="G1337">
        <v>2013</v>
      </c>
      <c r="H1337">
        <v>2418603</v>
      </c>
    </row>
    <row r="1338" spans="1:8" x14ac:dyDescent="0.15">
      <c r="A1338" t="s">
        <v>219</v>
      </c>
      <c r="B1338" t="s">
        <v>374</v>
      </c>
      <c r="C1338" t="s">
        <v>375</v>
      </c>
      <c r="D1338" t="s">
        <v>64</v>
      </c>
      <c r="E1338" t="s">
        <v>21</v>
      </c>
      <c r="F1338" t="s">
        <v>368</v>
      </c>
      <c r="G1338">
        <v>2014</v>
      </c>
      <c r="H1338">
        <v>2487171</v>
      </c>
    </row>
    <row r="1339" spans="1:8" x14ac:dyDescent="0.15">
      <c r="A1339" t="s">
        <v>219</v>
      </c>
      <c r="B1339" t="s">
        <v>374</v>
      </c>
      <c r="C1339" t="s">
        <v>375</v>
      </c>
      <c r="D1339" t="s">
        <v>64</v>
      </c>
      <c r="E1339" t="s">
        <v>21</v>
      </c>
      <c r="F1339" t="s">
        <v>368</v>
      </c>
      <c r="G1339">
        <v>2015</v>
      </c>
      <c r="H1339">
        <v>2546022</v>
      </c>
    </row>
    <row r="1340" spans="1:8" x14ac:dyDescent="0.15">
      <c r="A1340" t="s">
        <v>219</v>
      </c>
      <c r="B1340" t="s">
        <v>374</v>
      </c>
      <c r="C1340" t="s">
        <v>375</v>
      </c>
      <c r="D1340" t="s">
        <v>64</v>
      </c>
      <c r="E1340" t="s">
        <v>21</v>
      </c>
      <c r="F1340" t="s">
        <v>368</v>
      </c>
      <c r="G1340">
        <v>2016</v>
      </c>
      <c r="H1340">
        <v>2608023</v>
      </c>
    </row>
    <row r="1341" spans="1:8" x14ac:dyDescent="0.15">
      <c r="A1341" t="s">
        <v>219</v>
      </c>
      <c r="B1341" t="s">
        <v>374</v>
      </c>
      <c r="C1341" t="s">
        <v>375</v>
      </c>
      <c r="D1341" t="s">
        <v>64</v>
      </c>
      <c r="E1341" t="s">
        <v>21</v>
      </c>
      <c r="F1341" t="s">
        <v>368</v>
      </c>
      <c r="G1341">
        <v>2017</v>
      </c>
      <c r="H1341">
        <v>2646091</v>
      </c>
    </row>
    <row r="1342" spans="1:8" x14ac:dyDescent="0.15">
      <c r="A1342" t="s">
        <v>219</v>
      </c>
      <c r="B1342" t="s">
        <v>374</v>
      </c>
      <c r="C1342" t="s">
        <v>375</v>
      </c>
      <c r="D1342" t="s">
        <v>64</v>
      </c>
      <c r="E1342" t="s">
        <v>21</v>
      </c>
      <c r="F1342" t="s">
        <v>93</v>
      </c>
      <c r="G1342">
        <v>2018</v>
      </c>
      <c r="H1342">
        <v>2674000</v>
      </c>
    </row>
    <row r="1343" spans="1:8" x14ac:dyDescent="0.15">
      <c r="A1343" t="s">
        <v>219</v>
      </c>
      <c r="B1343" t="s">
        <v>374</v>
      </c>
      <c r="C1343" t="s">
        <v>375</v>
      </c>
      <c r="D1343" t="s">
        <v>64</v>
      </c>
      <c r="E1343" t="s">
        <v>21</v>
      </c>
      <c r="F1343" t="s">
        <v>93</v>
      </c>
      <c r="G1343">
        <v>2019</v>
      </c>
      <c r="H1343">
        <v>2687666</v>
      </c>
    </row>
    <row r="1344" spans="1:8" x14ac:dyDescent="0.15">
      <c r="A1344" t="s">
        <v>219</v>
      </c>
      <c r="B1344" t="s">
        <v>374</v>
      </c>
      <c r="C1344" t="s">
        <v>375</v>
      </c>
      <c r="D1344" t="s">
        <v>64</v>
      </c>
      <c r="E1344" t="s">
        <v>21</v>
      </c>
      <c r="F1344" t="s">
        <v>93</v>
      </c>
      <c r="G1344">
        <v>2020</v>
      </c>
      <c r="H1344">
        <v>2702121</v>
      </c>
    </row>
    <row r="1345" spans="1:8" x14ac:dyDescent="0.15">
      <c r="A1345" t="s">
        <v>219</v>
      </c>
      <c r="B1345" t="s">
        <v>374</v>
      </c>
      <c r="C1345" t="s">
        <v>375</v>
      </c>
      <c r="D1345" t="s">
        <v>64</v>
      </c>
      <c r="E1345" t="s">
        <v>21</v>
      </c>
      <c r="F1345" t="s">
        <v>93</v>
      </c>
      <c r="G1345">
        <v>2021</v>
      </c>
      <c r="H1345">
        <v>2721798</v>
      </c>
    </row>
    <row r="1346" spans="1:8" x14ac:dyDescent="0.15">
      <c r="A1346" t="s">
        <v>219</v>
      </c>
      <c r="B1346" t="s">
        <v>374</v>
      </c>
      <c r="C1346" t="s">
        <v>375</v>
      </c>
      <c r="D1346" t="s">
        <v>64</v>
      </c>
      <c r="E1346" t="s">
        <v>21</v>
      </c>
      <c r="F1346" t="s">
        <v>93</v>
      </c>
      <c r="G1346">
        <v>2022</v>
      </c>
      <c r="H1346">
        <v>2686043</v>
      </c>
    </row>
    <row r="1347" spans="1:8" x14ac:dyDescent="0.15">
      <c r="A1347" t="s">
        <v>219</v>
      </c>
      <c r="B1347" t="s">
        <v>374</v>
      </c>
      <c r="C1347" t="s">
        <v>375</v>
      </c>
      <c r="D1347" t="s">
        <v>64</v>
      </c>
      <c r="E1347" t="s">
        <v>21</v>
      </c>
      <c r="F1347" t="s">
        <v>93</v>
      </c>
      <c r="G1347">
        <v>2023</v>
      </c>
      <c r="H1347">
        <v>2688680</v>
      </c>
    </row>
    <row r="1348" spans="1:8" x14ac:dyDescent="0.15">
      <c r="A1348" t="s">
        <v>219</v>
      </c>
      <c r="B1348" t="s">
        <v>374</v>
      </c>
      <c r="C1348" t="s">
        <v>375</v>
      </c>
      <c r="D1348" t="s">
        <v>64</v>
      </c>
      <c r="E1348" t="s">
        <v>21</v>
      </c>
      <c r="F1348" t="s">
        <v>93</v>
      </c>
      <c r="G1348">
        <v>2024</v>
      </c>
      <c r="H1348">
        <v>2713656</v>
      </c>
    </row>
    <row r="1349" spans="1:8" x14ac:dyDescent="0.15">
      <c r="A1349" t="s">
        <v>219</v>
      </c>
      <c r="B1349" t="s">
        <v>374</v>
      </c>
      <c r="C1349" t="s">
        <v>375</v>
      </c>
      <c r="D1349" t="s">
        <v>64</v>
      </c>
      <c r="E1349" t="s">
        <v>21</v>
      </c>
      <c r="F1349" t="s">
        <v>93</v>
      </c>
      <c r="G1349">
        <v>2025</v>
      </c>
      <c r="H1349">
        <v>2754119</v>
      </c>
    </row>
    <row r="1350" spans="1:8" x14ac:dyDescent="0.15">
      <c r="A1350" t="s">
        <v>219</v>
      </c>
      <c r="B1350" t="s">
        <v>374</v>
      </c>
      <c r="C1350" t="s">
        <v>375</v>
      </c>
      <c r="D1350" t="s">
        <v>64</v>
      </c>
      <c r="E1350" t="s">
        <v>21</v>
      </c>
      <c r="F1350" t="s">
        <v>93</v>
      </c>
      <c r="G1350">
        <v>2026</v>
      </c>
      <c r="H1350">
        <v>2813290</v>
      </c>
    </row>
    <row r="1351" spans="1:8" x14ac:dyDescent="0.15">
      <c r="A1351" t="s">
        <v>219</v>
      </c>
      <c r="B1351" t="s">
        <v>374</v>
      </c>
      <c r="C1351" t="s">
        <v>375</v>
      </c>
      <c r="D1351" t="s">
        <v>64</v>
      </c>
      <c r="E1351" t="s">
        <v>21</v>
      </c>
      <c r="F1351" t="s">
        <v>93</v>
      </c>
      <c r="G1351">
        <v>2027</v>
      </c>
      <c r="H1351">
        <v>2886017</v>
      </c>
    </row>
    <row r="1352" spans="1:8" x14ac:dyDescent="0.15">
      <c r="A1352" t="s">
        <v>219</v>
      </c>
      <c r="B1352" t="s">
        <v>374</v>
      </c>
      <c r="C1352" t="s">
        <v>375</v>
      </c>
      <c r="D1352" t="s">
        <v>64</v>
      </c>
      <c r="E1352" t="s">
        <v>21</v>
      </c>
      <c r="F1352" t="s">
        <v>93</v>
      </c>
      <c r="G1352">
        <v>2028</v>
      </c>
      <c r="H1352">
        <v>2958015</v>
      </c>
    </row>
    <row r="1353" spans="1:8" x14ac:dyDescent="0.15">
      <c r="A1353" t="s">
        <v>219</v>
      </c>
      <c r="B1353" t="s">
        <v>374</v>
      </c>
      <c r="C1353" t="s">
        <v>375</v>
      </c>
      <c r="D1353" t="s">
        <v>64</v>
      </c>
      <c r="E1353" t="s">
        <v>21</v>
      </c>
      <c r="F1353" t="s">
        <v>93</v>
      </c>
      <c r="G1353">
        <v>2029</v>
      </c>
      <c r="H1353">
        <v>3035533</v>
      </c>
    </row>
    <row r="1354" spans="1:8" x14ac:dyDescent="0.15">
      <c r="A1354" t="s">
        <v>219</v>
      </c>
      <c r="B1354" t="s">
        <v>374</v>
      </c>
      <c r="C1354" t="s">
        <v>375</v>
      </c>
      <c r="D1354" t="s">
        <v>64</v>
      </c>
      <c r="E1354" t="s">
        <v>21</v>
      </c>
      <c r="F1354" t="s">
        <v>93</v>
      </c>
      <c r="G1354">
        <v>2030</v>
      </c>
      <c r="H1354">
        <v>3115906</v>
      </c>
    </row>
    <row r="1355" spans="1:8" x14ac:dyDescent="0.15">
      <c r="A1355" t="s">
        <v>219</v>
      </c>
      <c r="B1355" t="s">
        <v>374</v>
      </c>
      <c r="C1355" t="s">
        <v>375</v>
      </c>
      <c r="D1355" t="s">
        <v>64</v>
      </c>
      <c r="E1355" t="s">
        <v>21</v>
      </c>
      <c r="F1355" t="s">
        <v>93</v>
      </c>
      <c r="G1355">
        <v>2031</v>
      </c>
      <c r="H1355">
        <v>3185235</v>
      </c>
    </row>
    <row r="1356" spans="1:8" x14ac:dyDescent="0.15">
      <c r="A1356" t="s">
        <v>219</v>
      </c>
      <c r="B1356" t="s">
        <v>374</v>
      </c>
      <c r="C1356" t="s">
        <v>375</v>
      </c>
      <c r="D1356" t="s">
        <v>64</v>
      </c>
      <c r="E1356" t="s">
        <v>21</v>
      </c>
      <c r="F1356" t="s">
        <v>93</v>
      </c>
      <c r="G1356">
        <v>2032</v>
      </c>
      <c r="H1356">
        <v>3247826</v>
      </c>
    </row>
    <row r="1357" spans="1:8" x14ac:dyDescent="0.15">
      <c r="A1357" t="s">
        <v>219</v>
      </c>
      <c r="B1357" t="s">
        <v>374</v>
      </c>
      <c r="C1357" t="s">
        <v>375</v>
      </c>
      <c r="D1357" t="s">
        <v>64</v>
      </c>
      <c r="E1357" t="s">
        <v>21</v>
      </c>
      <c r="F1357" t="s">
        <v>93</v>
      </c>
      <c r="G1357">
        <v>2033</v>
      </c>
      <c r="H1357">
        <v>3293742</v>
      </c>
    </row>
    <row r="1358" spans="1:8" x14ac:dyDescent="0.15">
      <c r="A1358" t="s">
        <v>219</v>
      </c>
      <c r="B1358" t="s">
        <v>374</v>
      </c>
      <c r="C1358" t="s">
        <v>375</v>
      </c>
      <c r="D1358" t="s">
        <v>64</v>
      </c>
      <c r="E1358" t="s">
        <v>21</v>
      </c>
      <c r="F1358" t="s">
        <v>93</v>
      </c>
      <c r="G1358">
        <v>2034</v>
      </c>
      <c r="H1358">
        <v>3334170</v>
      </c>
    </row>
    <row r="1359" spans="1:8" x14ac:dyDescent="0.15">
      <c r="A1359" t="s">
        <v>219</v>
      </c>
      <c r="B1359" t="s">
        <v>374</v>
      </c>
      <c r="C1359" t="s">
        <v>375</v>
      </c>
      <c r="D1359" t="s">
        <v>64</v>
      </c>
      <c r="E1359" t="s">
        <v>21</v>
      </c>
      <c r="F1359" t="s">
        <v>93</v>
      </c>
      <c r="G1359">
        <v>2035</v>
      </c>
      <c r="H1359">
        <v>3361219</v>
      </c>
    </row>
    <row r="1360" spans="1:8" x14ac:dyDescent="0.15">
      <c r="A1360" t="s">
        <v>219</v>
      </c>
      <c r="B1360" t="s">
        <v>374</v>
      </c>
      <c r="C1360" t="s">
        <v>375</v>
      </c>
      <c r="D1360" t="s">
        <v>64</v>
      </c>
      <c r="E1360" t="s">
        <v>21</v>
      </c>
      <c r="F1360" t="s">
        <v>93</v>
      </c>
      <c r="G1360">
        <v>2036</v>
      </c>
      <c r="H1360">
        <v>3384589</v>
      </c>
    </row>
    <row r="1361" spans="1:8" x14ac:dyDescent="0.15">
      <c r="A1361" t="s">
        <v>219</v>
      </c>
      <c r="B1361" t="s">
        <v>374</v>
      </c>
      <c r="C1361" t="s">
        <v>375</v>
      </c>
      <c r="D1361" t="s">
        <v>64</v>
      </c>
      <c r="E1361" t="s">
        <v>21</v>
      </c>
      <c r="F1361" t="s">
        <v>93</v>
      </c>
      <c r="G1361">
        <v>2037</v>
      </c>
      <c r="H1361">
        <v>3389374</v>
      </c>
    </row>
    <row r="1362" spans="1:8" x14ac:dyDescent="0.15">
      <c r="A1362" t="s">
        <v>219</v>
      </c>
      <c r="B1362" t="s">
        <v>374</v>
      </c>
      <c r="C1362" t="s">
        <v>375</v>
      </c>
      <c r="D1362" t="s">
        <v>64</v>
      </c>
      <c r="E1362" t="s">
        <v>21</v>
      </c>
      <c r="F1362" t="s">
        <v>93</v>
      </c>
      <c r="G1362">
        <v>2038</v>
      </c>
      <c r="H1362">
        <v>3374775</v>
      </c>
    </row>
    <row r="1363" spans="1:8" x14ac:dyDescent="0.15">
      <c r="A1363" t="s">
        <v>219</v>
      </c>
      <c r="B1363" t="s">
        <v>374</v>
      </c>
      <c r="C1363" t="s">
        <v>375</v>
      </c>
      <c r="D1363" t="s">
        <v>64</v>
      </c>
      <c r="E1363" t="s">
        <v>21</v>
      </c>
      <c r="F1363" t="s">
        <v>93</v>
      </c>
      <c r="G1363">
        <v>2039</v>
      </c>
      <c r="H1363">
        <v>3339941</v>
      </c>
    </row>
    <row r="1364" spans="1:8" x14ac:dyDescent="0.15">
      <c r="A1364" t="s">
        <v>219</v>
      </c>
      <c r="B1364" t="s">
        <v>374</v>
      </c>
      <c r="C1364" t="s">
        <v>375</v>
      </c>
      <c r="D1364" t="s">
        <v>64</v>
      </c>
      <c r="E1364" t="s">
        <v>21</v>
      </c>
      <c r="F1364" t="s">
        <v>93</v>
      </c>
      <c r="G1364">
        <v>2040</v>
      </c>
      <c r="H1364">
        <v>3298328</v>
      </c>
    </row>
    <row r="1365" spans="1:8" x14ac:dyDescent="0.15">
      <c r="A1365" t="s">
        <v>219</v>
      </c>
      <c r="B1365" t="s">
        <v>374</v>
      </c>
      <c r="C1365" t="s">
        <v>375</v>
      </c>
      <c r="D1365" t="s">
        <v>64</v>
      </c>
      <c r="E1365" t="s">
        <v>21</v>
      </c>
      <c r="F1365" t="s">
        <v>93</v>
      </c>
      <c r="G1365">
        <v>2041</v>
      </c>
      <c r="H1365">
        <v>3252593</v>
      </c>
    </row>
    <row r="1366" spans="1:8" x14ac:dyDescent="0.15">
      <c r="A1366" t="s">
        <v>219</v>
      </c>
      <c r="B1366" t="s">
        <v>374</v>
      </c>
      <c r="C1366" t="s">
        <v>375</v>
      </c>
      <c r="D1366" t="s">
        <v>65</v>
      </c>
      <c r="E1366" t="s">
        <v>1</v>
      </c>
      <c r="F1366" t="s">
        <v>368</v>
      </c>
      <c r="G1366">
        <v>2011</v>
      </c>
      <c r="H1366">
        <v>1658859</v>
      </c>
    </row>
    <row r="1367" spans="1:8" x14ac:dyDescent="0.15">
      <c r="A1367" t="s">
        <v>219</v>
      </c>
      <c r="B1367" t="s">
        <v>374</v>
      </c>
      <c r="C1367" t="s">
        <v>375</v>
      </c>
      <c r="D1367" t="s">
        <v>65</v>
      </c>
      <c r="E1367" t="s">
        <v>1</v>
      </c>
      <c r="F1367" t="s">
        <v>368</v>
      </c>
      <c r="G1367">
        <v>2012</v>
      </c>
      <c r="H1367">
        <v>1676227</v>
      </c>
    </row>
    <row r="1368" spans="1:8" x14ac:dyDescent="0.15">
      <c r="A1368" t="s">
        <v>219</v>
      </c>
      <c r="B1368" t="s">
        <v>374</v>
      </c>
      <c r="C1368" t="s">
        <v>375</v>
      </c>
      <c r="D1368" t="s">
        <v>65</v>
      </c>
      <c r="E1368" t="s">
        <v>1</v>
      </c>
      <c r="F1368" t="s">
        <v>368</v>
      </c>
      <c r="G1368">
        <v>2013</v>
      </c>
      <c r="H1368">
        <v>1695677</v>
      </c>
    </row>
    <row r="1369" spans="1:8" x14ac:dyDescent="0.15">
      <c r="A1369" t="s">
        <v>219</v>
      </c>
      <c r="B1369" t="s">
        <v>374</v>
      </c>
      <c r="C1369" t="s">
        <v>375</v>
      </c>
      <c r="D1369" t="s">
        <v>65</v>
      </c>
      <c r="E1369" t="s">
        <v>1</v>
      </c>
      <c r="F1369" t="s">
        <v>368</v>
      </c>
      <c r="G1369">
        <v>2014</v>
      </c>
      <c r="H1369">
        <v>1718376</v>
      </c>
    </row>
    <row r="1370" spans="1:8" x14ac:dyDescent="0.15">
      <c r="A1370" t="s">
        <v>219</v>
      </c>
      <c r="B1370" t="s">
        <v>374</v>
      </c>
      <c r="C1370" t="s">
        <v>375</v>
      </c>
      <c r="D1370" t="s">
        <v>65</v>
      </c>
      <c r="E1370" t="s">
        <v>1</v>
      </c>
      <c r="F1370" t="s">
        <v>368</v>
      </c>
      <c r="G1370">
        <v>2015</v>
      </c>
      <c r="H1370">
        <v>1728057</v>
      </c>
    </row>
    <row r="1371" spans="1:8" x14ac:dyDescent="0.15">
      <c r="A1371" t="s">
        <v>219</v>
      </c>
      <c r="B1371" t="s">
        <v>374</v>
      </c>
      <c r="C1371" t="s">
        <v>375</v>
      </c>
      <c r="D1371" t="s">
        <v>65</v>
      </c>
      <c r="E1371" t="s">
        <v>1</v>
      </c>
      <c r="F1371" t="s">
        <v>368</v>
      </c>
      <c r="G1371">
        <v>2016</v>
      </c>
      <c r="H1371">
        <v>1729354</v>
      </c>
    </row>
    <row r="1372" spans="1:8" x14ac:dyDescent="0.15">
      <c r="A1372" t="s">
        <v>219</v>
      </c>
      <c r="B1372" t="s">
        <v>374</v>
      </c>
      <c r="C1372" t="s">
        <v>375</v>
      </c>
      <c r="D1372" t="s">
        <v>65</v>
      </c>
      <c r="E1372" t="s">
        <v>1</v>
      </c>
      <c r="F1372" t="s">
        <v>368</v>
      </c>
      <c r="G1372">
        <v>2017</v>
      </c>
      <c r="H1372">
        <v>1747546</v>
      </c>
    </row>
    <row r="1373" spans="1:8" x14ac:dyDescent="0.15">
      <c r="A1373" t="s">
        <v>219</v>
      </c>
      <c r="B1373" t="s">
        <v>374</v>
      </c>
      <c r="C1373" t="s">
        <v>375</v>
      </c>
      <c r="D1373" t="s">
        <v>65</v>
      </c>
      <c r="E1373" t="s">
        <v>1</v>
      </c>
      <c r="F1373" t="s">
        <v>93</v>
      </c>
      <c r="G1373">
        <v>2018</v>
      </c>
      <c r="H1373">
        <v>1793030</v>
      </c>
    </row>
    <row r="1374" spans="1:8" x14ac:dyDescent="0.15">
      <c r="A1374" t="s">
        <v>219</v>
      </c>
      <c r="B1374" t="s">
        <v>374</v>
      </c>
      <c r="C1374" t="s">
        <v>375</v>
      </c>
      <c r="D1374" t="s">
        <v>65</v>
      </c>
      <c r="E1374" t="s">
        <v>1</v>
      </c>
      <c r="F1374" t="s">
        <v>93</v>
      </c>
      <c r="G1374">
        <v>2019</v>
      </c>
      <c r="H1374">
        <v>1849571</v>
      </c>
    </row>
    <row r="1375" spans="1:8" x14ac:dyDescent="0.15">
      <c r="A1375" t="s">
        <v>219</v>
      </c>
      <c r="B1375" t="s">
        <v>374</v>
      </c>
      <c r="C1375" t="s">
        <v>375</v>
      </c>
      <c r="D1375" t="s">
        <v>65</v>
      </c>
      <c r="E1375" t="s">
        <v>1</v>
      </c>
      <c r="F1375" t="s">
        <v>93</v>
      </c>
      <c r="G1375">
        <v>2020</v>
      </c>
      <c r="H1375">
        <v>1898641</v>
      </c>
    </row>
    <row r="1376" spans="1:8" x14ac:dyDescent="0.15">
      <c r="A1376" t="s">
        <v>219</v>
      </c>
      <c r="B1376" t="s">
        <v>374</v>
      </c>
      <c r="C1376" t="s">
        <v>375</v>
      </c>
      <c r="D1376" t="s">
        <v>65</v>
      </c>
      <c r="E1376" t="s">
        <v>1</v>
      </c>
      <c r="F1376" t="s">
        <v>93</v>
      </c>
      <c r="G1376">
        <v>2021</v>
      </c>
      <c r="H1376">
        <v>1948785</v>
      </c>
    </row>
    <row r="1377" spans="1:8" x14ac:dyDescent="0.15">
      <c r="A1377" t="s">
        <v>219</v>
      </c>
      <c r="B1377" t="s">
        <v>374</v>
      </c>
      <c r="C1377" t="s">
        <v>375</v>
      </c>
      <c r="D1377" t="s">
        <v>65</v>
      </c>
      <c r="E1377" t="s">
        <v>1</v>
      </c>
      <c r="F1377" t="s">
        <v>93</v>
      </c>
      <c r="G1377">
        <v>2022</v>
      </c>
      <c r="H1377">
        <v>2065312</v>
      </c>
    </row>
    <row r="1378" spans="1:8" x14ac:dyDescent="0.15">
      <c r="A1378" t="s">
        <v>219</v>
      </c>
      <c r="B1378" t="s">
        <v>374</v>
      </c>
      <c r="C1378" t="s">
        <v>375</v>
      </c>
      <c r="D1378" t="s">
        <v>65</v>
      </c>
      <c r="E1378" t="s">
        <v>1</v>
      </c>
      <c r="F1378" t="s">
        <v>93</v>
      </c>
      <c r="G1378">
        <v>2023</v>
      </c>
      <c r="H1378">
        <v>2149802</v>
      </c>
    </row>
    <row r="1379" spans="1:8" x14ac:dyDescent="0.15">
      <c r="A1379" t="s">
        <v>219</v>
      </c>
      <c r="B1379" t="s">
        <v>374</v>
      </c>
      <c r="C1379" t="s">
        <v>375</v>
      </c>
      <c r="D1379" t="s">
        <v>65</v>
      </c>
      <c r="E1379" t="s">
        <v>1</v>
      </c>
      <c r="F1379" t="s">
        <v>93</v>
      </c>
      <c r="G1379">
        <v>2024</v>
      </c>
      <c r="H1379">
        <v>2213611</v>
      </c>
    </row>
    <row r="1380" spans="1:8" x14ac:dyDescent="0.15">
      <c r="A1380" t="s">
        <v>219</v>
      </c>
      <c r="B1380" t="s">
        <v>374</v>
      </c>
      <c r="C1380" t="s">
        <v>375</v>
      </c>
      <c r="D1380" t="s">
        <v>65</v>
      </c>
      <c r="E1380" t="s">
        <v>1</v>
      </c>
      <c r="F1380" t="s">
        <v>93</v>
      </c>
      <c r="G1380">
        <v>2025</v>
      </c>
      <c r="H1380">
        <v>2270226</v>
      </c>
    </row>
    <row r="1381" spans="1:8" x14ac:dyDescent="0.15">
      <c r="A1381" t="s">
        <v>219</v>
      </c>
      <c r="B1381" t="s">
        <v>374</v>
      </c>
      <c r="C1381" t="s">
        <v>375</v>
      </c>
      <c r="D1381" t="s">
        <v>65</v>
      </c>
      <c r="E1381" t="s">
        <v>1</v>
      </c>
      <c r="F1381" t="s">
        <v>93</v>
      </c>
      <c r="G1381">
        <v>2026</v>
      </c>
      <c r="H1381">
        <v>2325057</v>
      </c>
    </row>
    <row r="1382" spans="1:8" x14ac:dyDescent="0.15">
      <c r="A1382" t="s">
        <v>219</v>
      </c>
      <c r="B1382" t="s">
        <v>374</v>
      </c>
      <c r="C1382" t="s">
        <v>375</v>
      </c>
      <c r="D1382" t="s">
        <v>65</v>
      </c>
      <c r="E1382" t="s">
        <v>1</v>
      </c>
      <c r="F1382" t="s">
        <v>93</v>
      </c>
      <c r="G1382">
        <v>2027</v>
      </c>
      <c r="H1382">
        <v>2362739</v>
      </c>
    </row>
    <row r="1383" spans="1:8" x14ac:dyDescent="0.15">
      <c r="A1383" t="s">
        <v>219</v>
      </c>
      <c r="B1383" t="s">
        <v>374</v>
      </c>
      <c r="C1383" t="s">
        <v>375</v>
      </c>
      <c r="D1383" t="s">
        <v>65</v>
      </c>
      <c r="E1383" t="s">
        <v>1</v>
      </c>
      <c r="F1383" t="s">
        <v>93</v>
      </c>
      <c r="G1383">
        <v>2028</v>
      </c>
      <c r="H1383">
        <v>2389120</v>
      </c>
    </row>
    <row r="1384" spans="1:8" x14ac:dyDescent="0.15">
      <c r="A1384" t="s">
        <v>219</v>
      </c>
      <c r="B1384" t="s">
        <v>374</v>
      </c>
      <c r="C1384" t="s">
        <v>375</v>
      </c>
      <c r="D1384" t="s">
        <v>65</v>
      </c>
      <c r="E1384" t="s">
        <v>1</v>
      </c>
      <c r="F1384" t="s">
        <v>93</v>
      </c>
      <c r="G1384">
        <v>2029</v>
      </c>
      <c r="H1384">
        <v>2408078</v>
      </c>
    </row>
    <row r="1385" spans="1:8" x14ac:dyDescent="0.15">
      <c r="A1385" t="s">
        <v>219</v>
      </c>
      <c r="B1385" t="s">
        <v>374</v>
      </c>
      <c r="C1385" t="s">
        <v>375</v>
      </c>
      <c r="D1385" t="s">
        <v>65</v>
      </c>
      <c r="E1385" t="s">
        <v>1</v>
      </c>
      <c r="F1385" t="s">
        <v>93</v>
      </c>
      <c r="G1385">
        <v>2030</v>
      </c>
      <c r="H1385">
        <v>2424739</v>
      </c>
    </row>
    <row r="1386" spans="1:8" x14ac:dyDescent="0.15">
      <c r="A1386" t="s">
        <v>219</v>
      </c>
      <c r="B1386" t="s">
        <v>374</v>
      </c>
      <c r="C1386" t="s">
        <v>375</v>
      </c>
      <c r="D1386" t="s">
        <v>65</v>
      </c>
      <c r="E1386" t="s">
        <v>1</v>
      </c>
      <c r="F1386" t="s">
        <v>93</v>
      </c>
      <c r="G1386">
        <v>2031</v>
      </c>
      <c r="H1386">
        <v>2445407</v>
      </c>
    </row>
    <row r="1387" spans="1:8" x14ac:dyDescent="0.15">
      <c r="A1387" t="s">
        <v>219</v>
      </c>
      <c r="B1387" t="s">
        <v>374</v>
      </c>
      <c r="C1387" t="s">
        <v>375</v>
      </c>
      <c r="D1387" t="s">
        <v>65</v>
      </c>
      <c r="E1387" t="s">
        <v>1</v>
      </c>
      <c r="F1387" t="s">
        <v>93</v>
      </c>
      <c r="G1387">
        <v>2032</v>
      </c>
      <c r="H1387">
        <v>2424983</v>
      </c>
    </row>
    <row r="1388" spans="1:8" x14ac:dyDescent="0.15">
      <c r="A1388" t="s">
        <v>219</v>
      </c>
      <c r="B1388" t="s">
        <v>374</v>
      </c>
      <c r="C1388" t="s">
        <v>375</v>
      </c>
      <c r="D1388" t="s">
        <v>65</v>
      </c>
      <c r="E1388" t="s">
        <v>1</v>
      </c>
      <c r="F1388" t="s">
        <v>93</v>
      </c>
      <c r="G1388">
        <v>2033</v>
      </c>
      <c r="H1388">
        <v>2434740</v>
      </c>
    </row>
    <row r="1389" spans="1:8" x14ac:dyDescent="0.15">
      <c r="A1389" t="s">
        <v>219</v>
      </c>
      <c r="B1389" t="s">
        <v>374</v>
      </c>
      <c r="C1389" t="s">
        <v>375</v>
      </c>
      <c r="D1389" t="s">
        <v>65</v>
      </c>
      <c r="E1389" t="s">
        <v>1</v>
      </c>
      <c r="F1389" t="s">
        <v>93</v>
      </c>
      <c r="G1389">
        <v>2034</v>
      </c>
      <c r="H1389">
        <v>2463625</v>
      </c>
    </row>
    <row r="1390" spans="1:8" x14ac:dyDescent="0.15">
      <c r="A1390" t="s">
        <v>219</v>
      </c>
      <c r="B1390" t="s">
        <v>374</v>
      </c>
      <c r="C1390" t="s">
        <v>375</v>
      </c>
      <c r="D1390" t="s">
        <v>65</v>
      </c>
      <c r="E1390" t="s">
        <v>1</v>
      </c>
      <c r="F1390" t="s">
        <v>93</v>
      </c>
      <c r="G1390">
        <v>2035</v>
      </c>
      <c r="H1390">
        <v>2503979</v>
      </c>
    </row>
    <row r="1391" spans="1:8" x14ac:dyDescent="0.15">
      <c r="A1391" t="s">
        <v>219</v>
      </c>
      <c r="B1391" t="s">
        <v>374</v>
      </c>
      <c r="C1391" t="s">
        <v>375</v>
      </c>
      <c r="D1391" t="s">
        <v>65</v>
      </c>
      <c r="E1391" t="s">
        <v>1</v>
      </c>
      <c r="F1391" t="s">
        <v>93</v>
      </c>
      <c r="G1391">
        <v>2036</v>
      </c>
      <c r="H1391">
        <v>2561456</v>
      </c>
    </row>
    <row r="1392" spans="1:8" x14ac:dyDescent="0.15">
      <c r="A1392" t="s">
        <v>219</v>
      </c>
      <c r="B1392" t="s">
        <v>374</v>
      </c>
      <c r="C1392" t="s">
        <v>375</v>
      </c>
      <c r="D1392" t="s">
        <v>65</v>
      </c>
      <c r="E1392" t="s">
        <v>1</v>
      </c>
      <c r="F1392" t="s">
        <v>93</v>
      </c>
      <c r="G1392">
        <v>2037</v>
      </c>
      <c r="H1392">
        <v>2631456</v>
      </c>
    </row>
    <row r="1393" spans="1:8" x14ac:dyDescent="0.15">
      <c r="A1393" t="s">
        <v>219</v>
      </c>
      <c r="B1393" t="s">
        <v>374</v>
      </c>
      <c r="C1393" t="s">
        <v>375</v>
      </c>
      <c r="D1393" t="s">
        <v>65</v>
      </c>
      <c r="E1393" t="s">
        <v>1</v>
      </c>
      <c r="F1393" t="s">
        <v>93</v>
      </c>
      <c r="G1393">
        <v>2038</v>
      </c>
      <c r="H1393">
        <v>2704143</v>
      </c>
    </row>
    <row r="1394" spans="1:8" x14ac:dyDescent="0.15">
      <c r="A1394" t="s">
        <v>219</v>
      </c>
      <c r="B1394" t="s">
        <v>374</v>
      </c>
      <c r="C1394" t="s">
        <v>375</v>
      </c>
      <c r="D1394" t="s">
        <v>65</v>
      </c>
      <c r="E1394" t="s">
        <v>1</v>
      </c>
      <c r="F1394" t="s">
        <v>93</v>
      </c>
      <c r="G1394">
        <v>2039</v>
      </c>
      <c r="H1394">
        <v>2780603</v>
      </c>
    </row>
    <row r="1395" spans="1:8" x14ac:dyDescent="0.15">
      <c r="A1395" t="s">
        <v>219</v>
      </c>
      <c r="B1395" t="s">
        <v>374</v>
      </c>
      <c r="C1395" t="s">
        <v>375</v>
      </c>
      <c r="D1395" t="s">
        <v>65</v>
      </c>
      <c r="E1395" t="s">
        <v>1</v>
      </c>
      <c r="F1395" t="s">
        <v>93</v>
      </c>
      <c r="G1395">
        <v>2040</v>
      </c>
      <c r="H1395">
        <v>2860980</v>
      </c>
    </row>
    <row r="1396" spans="1:8" x14ac:dyDescent="0.15">
      <c r="A1396" t="s">
        <v>219</v>
      </c>
      <c r="B1396" t="s">
        <v>374</v>
      </c>
      <c r="C1396" t="s">
        <v>375</v>
      </c>
      <c r="D1396" t="s">
        <v>65</v>
      </c>
      <c r="E1396" t="s">
        <v>1</v>
      </c>
      <c r="F1396" t="s">
        <v>93</v>
      </c>
      <c r="G1396">
        <v>2041</v>
      </c>
      <c r="H1396">
        <v>2931972</v>
      </c>
    </row>
    <row r="1397" spans="1:8" x14ac:dyDescent="0.15">
      <c r="A1397" t="s">
        <v>219</v>
      </c>
      <c r="B1397" t="s">
        <v>374</v>
      </c>
      <c r="C1397" t="s">
        <v>375</v>
      </c>
      <c r="D1397" t="s">
        <v>65</v>
      </c>
      <c r="E1397" t="s">
        <v>21</v>
      </c>
      <c r="F1397" t="s">
        <v>368</v>
      </c>
      <c r="G1397">
        <v>2011</v>
      </c>
      <c r="H1397">
        <v>1285319</v>
      </c>
    </row>
    <row r="1398" spans="1:8" x14ac:dyDescent="0.15">
      <c r="A1398" t="s">
        <v>219</v>
      </c>
      <c r="B1398" t="s">
        <v>374</v>
      </c>
      <c r="C1398" t="s">
        <v>375</v>
      </c>
      <c r="D1398" t="s">
        <v>65</v>
      </c>
      <c r="E1398" t="s">
        <v>21</v>
      </c>
      <c r="F1398" t="s">
        <v>368</v>
      </c>
      <c r="G1398">
        <v>2012</v>
      </c>
      <c r="H1398">
        <v>1315285</v>
      </c>
    </row>
    <row r="1399" spans="1:8" x14ac:dyDescent="0.15">
      <c r="A1399" t="s">
        <v>219</v>
      </c>
      <c r="B1399" t="s">
        <v>374</v>
      </c>
      <c r="C1399" t="s">
        <v>375</v>
      </c>
      <c r="D1399" t="s">
        <v>65</v>
      </c>
      <c r="E1399" t="s">
        <v>21</v>
      </c>
      <c r="F1399" t="s">
        <v>368</v>
      </c>
      <c r="G1399">
        <v>2013</v>
      </c>
      <c r="H1399">
        <v>1348062</v>
      </c>
    </row>
    <row r="1400" spans="1:8" x14ac:dyDescent="0.15">
      <c r="A1400" t="s">
        <v>219</v>
      </c>
      <c r="B1400" t="s">
        <v>374</v>
      </c>
      <c r="C1400" t="s">
        <v>375</v>
      </c>
      <c r="D1400" t="s">
        <v>65</v>
      </c>
      <c r="E1400" t="s">
        <v>21</v>
      </c>
      <c r="F1400" t="s">
        <v>368</v>
      </c>
      <c r="G1400">
        <v>2014</v>
      </c>
      <c r="H1400">
        <v>1380943</v>
      </c>
    </row>
    <row r="1401" spans="1:8" x14ac:dyDescent="0.15">
      <c r="A1401" t="s">
        <v>219</v>
      </c>
      <c r="B1401" t="s">
        <v>374</v>
      </c>
      <c r="C1401" t="s">
        <v>375</v>
      </c>
      <c r="D1401" t="s">
        <v>65</v>
      </c>
      <c r="E1401" t="s">
        <v>21</v>
      </c>
      <c r="F1401" t="s">
        <v>368</v>
      </c>
      <c r="G1401">
        <v>2015</v>
      </c>
      <c r="H1401">
        <v>1402471</v>
      </c>
    </row>
    <row r="1402" spans="1:8" x14ac:dyDescent="0.15">
      <c r="A1402" t="s">
        <v>219</v>
      </c>
      <c r="B1402" t="s">
        <v>374</v>
      </c>
      <c r="C1402" t="s">
        <v>375</v>
      </c>
      <c r="D1402" t="s">
        <v>65</v>
      </c>
      <c r="E1402" t="s">
        <v>21</v>
      </c>
      <c r="F1402" t="s">
        <v>368</v>
      </c>
      <c r="G1402">
        <v>2016</v>
      </c>
      <c r="H1402">
        <v>1412051</v>
      </c>
    </row>
    <row r="1403" spans="1:8" x14ac:dyDescent="0.15">
      <c r="A1403" t="s">
        <v>219</v>
      </c>
      <c r="B1403" t="s">
        <v>374</v>
      </c>
      <c r="C1403" t="s">
        <v>375</v>
      </c>
      <c r="D1403" t="s">
        <v>65</v>
      </c>
      <c r="E1403" t="s">
        <v>21</v>
      </c>
      <c r="F1403" t="s">
        <v>368</v>
      </c>
      <c r="G1403">
        <v>2017</v>
      </c>
      <c r="H1403">
        <v>1435728</v>
      </c>
    </row>
    <row r="1404" spans="1:8" x14ac:dyDescent="0.15">
      <c r="A1404" t="s">
        <v>219</v>
      </c>
      <c r="B1404" t="s">
        <v>374</v>
      </c>
      <c r="C1404" t="s">
        <v>375</v>
      </c>
      <c r="D1404" t="s">
        <v>65</v>
      </c>
      <c r="E1404" t="s">
        <v>21</v>
      </c>
      <c r="F1404" t="s">
        <v>93</v>
      </c>
      <c r="G1404">
        <v>2018</v>
      </c>
      <c r="H1404">
        <v>1483491</v>
      </c>
    </row>
    <row r="1405" spans="1:8" x14ac:dyDescent="0.15">
      <c r="A1405" t="s">
        <v>219</v>
      </c>
      <c r="B1405" t="s">
        <v>374</v>
      </c>
      <c r="C1405" t="s">
        <v>375</v>
      </c>
      <c r="D1405" t="s">
        <v>65</v>
      </c>
      <c r="E1405" t="s">
        <v>21</v>
      </c>
      <c r="F1405" t="s">
        <v>93</v>
      </c>
      <c r="G1405">
        <v>2019</v>
      </c>
      <c r="H1405">
        <v>1541813</v>
      </c>
    </row>
    <row r="1406" spans="1:8" x14ac:dyDescent="0.15">
      <c r="A1406" t="s">
        <v>219</v>
      </c>
      <c r="B1406" t="s">
        <v>374</v>
      </c>
      <c r="C1406" t="s">
        <v>375</v>
      </c>
      <c r="D1406" t="s">
        <v>65</v>
      </c>
      <c r="E1406" t="s">
        <v>21</v>
      </c>
      <c r="F1406" t="s">
        <v>93</v>
      </c>
      <c r="G1406">
        <v>2020</v>
      </c>
      <c r="H1406">
        <v>1591813</v>
      </c>
    </row>
    <row r="1407" spans="1:8" x14ac:dyDescent="0.15">
      <c r="A1407" t="s">
        <v>219</v>
      </c>
      <c r="B1407" t="s">
        <v>374</v>
      </c>
      <c r="C1407" t="s">
        <v>375</v>
      </c>
      <c r="D1407" t="s">
        <v>65</v>
      </c>
      <c r="E1407" t="s">
        <v>21</v>
      </c>
      <c r="F1407" t="s">
        <v>93</v>
      </c>
      <c r="G1407">
        <v>2021</v>
      </c>
      <c r="H1407">
        <v>1642829</v>
      </c>
    </row>
    <row r="1408" spans="1:8" x14ac:dyDescent="0.15">
      <c r="A1408" t="s">
        <v>219</v>
      </c>
      <c r="B1408" t="s">
        <v>374</v>
      </c>
      <c r="C1408" t="s">
        <v>375</v>
      </c>
      <c r="D1408" t="s">
        <v>65</v>
      </c>
      <c r="E1408" t="s">
        <v>21</v>
      </c>
      <c r="F1408" t="s">
        <v>93</v>
      </c>
      <c r="G1408">
        <v>2022</v>
      </c>
      <c r="H1408">
        <v>1753661</v>
      </c>
    </row>
    <row r="1409" spans="1:8" x14ac:dyDescent="0.15">
      <c r="A1409" t="s">
        <v>219</v>
      </c>
      <c r="B1409" t="s">
        <v>374</v>
      </c>
      <c r="C1409" t="s">
        <v>375</v>
      </c>
      <c r="D1409" t="s">
        <v>65</v>
      </c>
      <c r="E1409" t="s">
        <v>21</v>
      </c>
      <c r="F1409" t="s">
        <v>93</v>
      </c>
      <c r="G1409">
        <v>2023</v>
      </c>
      <c r="H1409">
        <v>1832321</v>
      </c>
    </row>
    <row r="1410" spans="1:8" x14ac:dyDescent="0.15">
      <c r="A1410" t="s">
        <v>219</v>
      </c>
      <c r="B1410" t="s">
        <v>374</v>
      </c>
      <c r="C1410" t="s">
        <v>375</v>
      </c>
      <c r="D1410" t="s">
        <v>65</v>
      </c>
      <c r="E1410" t="s">
        <v>21</v>
      </c>
      <c r="F1410" t="s">
        <v>93</v>
      </c>
      <c r="G1410">
        <v>2024</v>
      </c>
      <c r="H1410">
        <v>1892319</v>
      </c>
    </row>
    <row r="1411" spans="1:8" x14ac:dyDescent="0.15">
      <c r="A1411" t="s">
        <v>219</v>
      </c>
      <c r="B1411" t="s">
        <v>374</v>
      </c>
      <c r="C1411" t="s">
        <v>375</v>
      </c>
      <c r="D1411" t="s">
        <v>65</v>
      </c>
      <c r="E1411" t="s">
        <v>21</v>
      </c>
      <c r="F1411" t="s">
        <v>93</v>
      </c>
      <c r="G1411">
        <v>2025</v>
      </c>
      <c r="H1411">
        <v>1942656</v>
      </c>
    </row>
    <row r="1412" spans="1:8" x14ac:dyDescent="0.15">
      <c r="A1412" t="s">
        <v>219</v>
      </c>
      <c r="B1412" t="s">
        <v>374</v>
      </c>
      <c r="C1412" t="s">
        <v>375</v>
      </c>
      <c r="D1412" t="s">
        <v>65</v>
      </c>
      <c r="E1412" t="s">
        <v>21</v>
      </c>
      <c r="F1412" t="s">
        <v>93</v>
      </c>
      <c r="G1412">
        <v>2026</v>
      </c>
      <c r="H1412">
        <v>1991613</v>
      </c>
    </row>
    <row r="1413" spans="1:8" x14ac:dyDescent="0.15">
      <c r="A1413" t="s">
        <v>219</v>
      </c>
      <c r="B1413" t="s">
        <v>374</v>
      </c>
      <c r="C1413" t="s">
        <v>375</v>
      </c>
      <c r="D1413" t="s">
        <v>65</v>
      </c>
      <c r="E1413" t="s">
        <v>21</v>
      </c>
      <c r="F1413" t="s">
        <v>93</v>
      </c>
      <c r="G1413">
        <v>2027</v>
      </c>
      <c r="H1413">
        <v>2024879</v>
      </c>
    </row>
    <row r="1414" spans="1:8" x14ac:dyDescent="0.15">
      <c r="A1414" t="s">
        <v>219</v>
      </c>
      <c r="B1414" t="s">
        <v>374</v>
      </c>
      <c r="C1414" t="s">
        <v>375</v>
      </c>
      <c r="D1414" t="s">
        <v>65</v>
      </c>
      <c r="E1414" t="s">
        <v>21</v>
      </c>
      <c r="F1414" t="s">
        <v>93</v>
      </c>
      <c r="G1414">
        <v>2028</v>
      </c>
      <c r="H1414">
        <v>2050270</v>
      </c>
    </row>
    <row r="1415" spans="1:8" x14ac:dyDescent="0.15">
      <c r="A1415" t="s">
        <v>219</v>
      </c>
      <c r="B1415" t="s">
        <v>374</v>
      </c>
      <c r="C1415" t="s">
        <v>375</v>
      </c>
      <c r="D1415" t="s">
        <v>65</v>
      </c>
      <c r="E1415" t="s">
        <v>21</v>
      </c>
      <c r="F1415" t="s">
        <v>93</v>
      </c>
      <c r="G1415">
        <v>2029</v>
      </c>
      <c r="H1415">
        <v>2066678</v>
      </c>
    </row>
    <row r="1416" spans="1:8" x14ac:dyDescent="0.15">
      <c r="A1416" t="s">
        <v>219</v>
      </c>
      <c r="B1416" t="s">
        <v>374</v>
      </c>
      <c r="C1416" t="s">
        <v>375</v>
      </c>
      <c r="D1416" t="s">
        <v>65</v>
      </c>
      <c r="E1416" t="s">
        <v>21</v>
      </c>
      <c r="F1416" t="s">
        <v>93</v>
      </c>
      <c r="G1416">
        <v>2030</v>
      </c>
      <c r="H1416">
        <v>2082377</v>
      </c>
    </row>
    <row r="1417" spans="1:8" x14ac:dyDescent="0.15">
      <c r="A1417" t="s">
        <v>219</v>
      </c>
      <c r="B1417" t="s">
        <v>374</v>
      </c>
      <c r="C1417" t="s">
        <v>375</v>
      </c>
      <c r="D1417" t="s">
        <v>65</v>
      </c>
      <c r="E1417" t="s">
        <v>21</v>
      </c>
      <c r="F1417" t="s">
        <v>93</v>
      </c>
      <c r="G1417">
        <v>2031</v>
      </c>
      <c r="H1417">
        <v>2102789</v>
      </c>
    </row>
    <row r="1418" spans="1:8" x14ac:dyDescent="0.15">
      <c r="A1418" t="s">
        <v>219</v>
      </c>
      <c r="B1418" t="s">
        <v>374</v>
      </c>
      <c r="C1418" t="s">
        <v>375</v>
      </c>
      <c r="D1418" t="s">
        <v>65</v>
      </c>
      <c r="E1418" t="s">
        <v>21</v>
      </c>
      <c r="F1418" t="s">
        <v>93</v>
      </c>
      <c r="G1418">
        <v>2032</v>
      </c>
      <c r="H1418">
        <v>2089585</v>
      </c>
    </row>
    <row r="1419" spans="1:8" x14ac:dyDescent="0.15">
      <c r="A1419" t="s">
        <v>219</v>
      </c>
      <c r="B1419" t="s">
        <v>374</v>
      </c>
      <c r="C1419" t="s">
        <v>375</v>
      </c>
      <c r="D1419" t="s">
        <v>65</v>
      </c>
      <c r="E1419" t="s">
        <v>21</v>
      </c>
      <c r="F1419" t="s">
        <v>93</v>
      </c>
      <c r="G1419">
        <v>2033</v>
      </c>
      <c r="H1419">
        <v>2103829</v>
      </c>
    </row>
    <row r="1420" spans="1:8" x14ac:dyDescent="0.15">
      <c r="A1420" t="s">
        <v>219</v>
      </c>
      <c r="B1420" t="s">
        <v>374</v>
      </c>
      <c r="C1420" t="s">
        <v>375</v>
      </c>
      <c r="D1420" t="s">
        <v>65</v>
      </c>
      <c r="E1420" t="s">
        <v>21</v>
      </c>
      <c r="F1420" t="s">
        <v>93</v>
      </c>
      <c r="G1420">
        <v>2034</v>
      </c>
      <c r="H1420">
        <v>2133704</v>
      </c>
    </row>
    <row r="1421" spans="1:8" x14ac:dyDescent="0.15">
      <c r="A1421" t="s">
        <v>219</v>
      </c>
      <c r="B1421" t="s">
        <v>374</v>
      </c>
      <c r="C1421" t="s">
        <v>375</v>
      </c>
      <c r="D1421" t="s">
        <v>65</v>
      </c>
      <c r="E1421" t="s">
        <v>21</v>
      </c>
      <c r="F1421" t="s">
        <v>93</v>
      </c>
      <c r="G1421">
        <v>2035</v>
      </c>
      <c r="H1421">
        <v>2174634</v>
      </c>
    </row>
    <row r="1422" spans="1:8" x14ac:dyDescent="0.15">
      <c r="A1422" t="s">
        <v>219</v>
      </c>
      <c r="B1422" t="s">
        <v>374</v>
      </c>
      <c r="C1422" t="s">
        <v>375</v>
      </c>
      <c r="D1422" t="s">
        <v>65</v>
      </c>
      <c r="E1422" t="s">
        <v>21</v>
      </c>
      <c r="F1422" t="s">
        <v>93</v>
      </c>
      <c r="G1422">
        <v>2036</v>
      </c>
      <c r="H1422">
        <v>2229925</v>
      </c>
    </row>
    <row r="1423" spans="1:8" x14ac:dyDescent="0.15">
      <c r="A1423" t="s">
        <v>219</v>
      </c>
      <c r="B1423" t="s">
        <v>374</v>
      </c>
      <c r="C1423" t="s">
        <v>375</v>
      </c>
      <c r="D1423" t="s">
        <v>65</v>
      </c>
      <c r="E1423" t="s">
        <v>21</v>
      </c>
      <c r="F1423" t="s">
        <v>93</v>
      </c>
      <c r="G1423">
        <v>2037</v>
      </c>
      <c r="H1423">
        <v>2295495</v>
      </c>
    </row>
    <row r="1424" spans="1:8" x14ac:dyDescent="0.15">
      <c r="A1424" t="s">
        <v>219</v>
      </c>
      <c r="B1424" t="s">
        <v>374</v>
      </c>
      <c r="C1424" t="s">
        <v>375</v>
      </c>
      <c r="D1424" t="s">
        <v>65</v>
      </c>
      <c r="E1424" t="s">
        <v>21</v>
      </c>
      <c r="F1424" t="s">
        <v>93</v>
      </c>
      <c r="G1424">
        <v>2038</v>
      </c>
      <c r="H1424">
        <v>2360812</v>
      </c>
    </row>
    <row r="1425" spans="1:8" x14ac:dyDescent="0.15">
      <c r="A1425" t="s">
        <v>219</v>
      </c>
      <c r="B1425" t="s">
        <v>374</v>
      </c>
      <c r="C1425" t="s">
        <v>375</v>
      </c>
      <c r="D1425" t="s">
        <v>65</v>
      </c>
      <c r="E1425" t="s">
        <v>21</v>
      </c>
      <c r="F1425" t="s">
        <v>93</v>
      </c>
      <c r="G1425">
        <v>2039</v>
      </c>
      <c r="H1425">
        <v>2429986</v>
      </c>
    </row>
    <row r="1426" spans="1:8" x14ac:dyDescent="0.15">
      <c r="A1426" t="s">
        <v>219</v>
      </c>
      <c r="B1426" t="s">
        <v>374</v>
      </c>
      <c r="C1426" t="s">
        <v>375</v>
      </c>
      <c r="D1426" t="s">
        <v>65</v>
      </c>
      <c r="E1426" t="s">
        <v>21</v>
      </c>
      <c r="F1426" t="s">
        <v>93</v>
      </c>
      <c r="G1426">
        <v>2040</v>
      </c>
      <c r="H1426">
        <v>2500290</v>
      </c>
    </row>
    <row r="1427" spans="1:8" x14ac:dyDescent="0.15">
      <c r="A1427" t="s">
        <v>219</v>
      </c>
      <c r="B1427" t="s">
        <v>374</v>
      </c>
      <c r="C1427" t="s">
        <v>375</v>
      </c>
      <c r="D1427" t="s">
        <v>65</v>
      </c>
      <c r="E1427" t="s">
        <v>21</v>
      </c>
      <c r="F1427" t="s">
        <v>93</v>
      </c>
      <c r="G1427">
        <v>2041</v>
      </c>
      <c r="H1427">
        <v>2561394</v>
      </c>
    </row>
    <row r="1428" spans="1:8" x14ac:dyDescent="0.15">
      <c r="A1428" t="s">
        <v>219</v>
      </c>
      <c r="B1428" t="s">
        <v>374</v>
      </c>
      <c r="C1428" t="s">
        <v>375</v>
      </c>
      <c r="D1428" t="s">
        <v>66</v>
      </c>
      <c r="E1428" t="s">
        <v>1</v>
      </c>
      <c r="F1428" t="s">
        <v>368</v>
      </c>
      <c r="G1428">
        <v>2011</v>
      </c>
      <c r="H1428">
        <v>803409</v>
      </c>
    </row>
    <row r="1429" spans="1:8" x14ac:dyDescent="0.15">
      <c r="A1429" t="s">
        <v>219</v>
      </c>
      <c r="B1429" t="s">
        <v>374</v>
      </c>
      <c r="C1429" t="s">
        <v>375</v>
      </c>
      <c r="D1429" t="s">
        <v>66</v>
      </c>
      <c r="E1429" t="s">
        <v>1</v>
      </c>
      <c r="F1429" t="s">
        <v>368</v>
      </c>
      <c r="G1429">
        <v>2012</v>
      </c>
      <c r="H1429">
        <v>813811</v>
      </c>
    </row>
    <row r="1430" spans="1:8" x14ac:dyDescent="0.15">
      <c r="A1430" t="s">
        <v>219</v>
      </c>
      <c r="B1430" t="s">
        <v>374</v>
      </c>
      <c r="C1430" t="s">
        <v>375</v>
      </c>
      <c r="D1430" t="s">
        <v>66</v>
      </c>
      <c r="E1430" t="s">
        <v>1</v>
      </c>
      <c r="F1430" t="s">
        <v>368</v>
      </c>
      <c r="G1430">
        <v>2013</v>
      </c>
      <c r="H1430">
        <v>818641</v>
      </c>
    </row>
    <row r="1431" spans="1:8" x14ac:dyDescent="0.15">
      <c r="A1431" t="s">
        <v>219</v>
      </c>
      <c r="B1431" t="s">
        <v>374</v>
      </c>
      <c r="C1431" t="s">
        <v>375</v>
      </c>
      <c r="D1431" t="s">
        <v>66</v>
      </c>
      <c r="E1431" t="s">
        <v>1</v>
      </c>
      <c r="F1431" t="s">
        <v>368</v>
      </c>
      <c r="G1431">
        <v>2014</v>
      </c>
      <c r="H1431">
        <v>836952</v>
      </c>
    </row>
    <row r="1432" spans="1:8" x14ac:dyDescent="0.15">
      <c r="A1432" t="s">
        <v>219</v>
      </c>
      <c r="B1432" t="s">
        <v>374</v>
      </c>
      <c r="C1432" t="s">
        <v>375</v>
      </c>
      <c r="D1432" t="s">
        <v>66</v>
      </c>
      <c r="E1432" t="s">
        <v>1</v>
      </c>
      <c r="F1432" t="s">
        <v>368</v>
      </c>
      <c r="G1432">
        <v>2015</v>
      </c>
      <c r="H1432">
        <v>842581</v>
      </c>
    </row>
    <row r="1433" spans="1:8" x14ac:dyDescent="0.15">
      <c r="A1433" t="s">
        <v>219</v>
      </c>
      <c r="B1433" t="s">
        <v>374</v>
      </c>
      <c r="C1433" t="s">
        <v>375</v>
      </c>
      <c r="D1433" t="s">
        <v>66</v>
      </c>
      <c r="E1433" t="s">
        <v>1</v>
      </c>
      <c r="F1433" t="s">
        <v>368</v>
      </c>
      <c r="G1433">
        <v>2016</v>
      </c>
      <c r="H1433">
        <v>856696</v>
      </c>
    </row>
    <row r="1434" spans="1:8" x14ac:dyDescent="0.15">
      <c r="A1434" t="s">
        <v>219</v>
      </c>
      <c r="B1434" t="s">
        <v>374</v>
      </c>
      <c r="C1434" t="s">
        <v>375</v>
      </c>
      <c r="D1434" t="s">
        <v>66</v>
      </c>
      <c r="E1434" t="s">
        <v>1</v>
      </c>
      <c r="F1434" t="s">
        <v>368</v>
      </c>
      <c r="G1434">
        <v>2017</v>
      </c>
      <c r="H1434">
        <v>864403</v>
      </c>
    </row>
    <row r="1435" spans="1:8" x14ac:dyDescent="0.15">
      <c r="A1435" t="s">
        <v>219</v>
      </c>
      <c r="B1435" t="s">
        <v>374</v>
      </c>
      <c r="C1435" t="s">
        <v>375</v>
      </c>
      <c r="D1435" t="s">
        <v>66</v>
      </c>
      <c r="E1435" t="s">
        <v>1</v>
      </c>
      <c r="F1435" t="s">
        <v>93</v>
      </c>
      <c r="G1435">
        <v>2018</v>
      </c>
      <c r="H1435">
        <v>867917</v>
      </c>
    </row>
    <row r="1436" spans="1:8" x14ac:dyDescent="0.15">
      <c r="A1436" t="s">
        <v>219</v>
      </c>
      <c r="B1436" t="s">
        <v>374</v>
      </c>
      <c r="C1436" t="s">
        <v>375</v>
      </c>
      <c r="D1436" t="s">
        <v>66</v>
      </c>
      <c r="E1436" t="s">
        <v>1</v>
      </c>
      <c r="F1436" t="s">
        <v>93</v>
      </c>
      <c r="G1436">
        <v>2019</v>
      </c>
      <c r="H1436">
        <v>874253</v>
      </c>
    </row>
    <row r="1437" spans="1:8" x14ac:dyDescent="0.15">
      <c r="A1437" t="s">
        <v>219</v>
      </c>
      <c r="B1437" t="s">
        <v>374</v>
      </c>
      <c r="C1437" t="s">
        <v>375</v>
      </c>
      <c r="D1437" t="s">
        <v>66</v>
      </c>
      <c r="E1437" t="s">
        <v>1</v>
      </c>
      <c r="F1437" t="s">
        <v>93</v>
      </c>
      <c r="G1437">
        <v>2020</v>
      </c>
      <c r="H1437">
        <v>885850</v>
      </c>
    </row>
    <row r="1438" spans="1:8" x14ac:dyDescent="0.15">
      <c r="A1438" t="s">
        <v>219</v>
      </c>
      <c r="B1438" t="s">
        <v>374</v>
      </c>
      <c r="C1438" t="s">
        <v>375</v>
      </c>
      <c r="D1438" t="s">
        <v>66</v>
      </c>
      <c r="E1438" t="s">
        <v>1</v>
      </c>
      <c r="F1438" t="s">
        <v>93</v>
      </c>
      <c r="G1438">
        <v>2021</v>
      </c>
      <c r="H1438">
        <v>900381</v>
      </c>
    </row>
    <row r="1439" spans="1:8" x14ac:dyDescent="0.15">
      <c r="A1439" t="s">
        <v>219</v>
      </c>
      <c r="B1439" t="s">
        <v>374</v>
      </c>
      <c r="C1439" t="s">
        <v>375</v>
      </c>
      <c r="D1439" t="s">
        <v>66</v>
      </c>
      <c r="E1439" t="s">
        <v>1</v>
      </c>
      <c r="F1439" t="s">
        <v>93</v>
      </c>
      <c r="G1439">
        <v>2022</v>
      </c>
      <c r="H1439">
        <v>917455</v>
      </c>
    </row>
    <row r="1440" spans="1:8" x14ac:dyDescent="0.15">
      <c r="A1440" t="s">
        <v>219</v>
      </c>
      <c r="B1440" t="s">
        <v>374</v>
      </c>
      <c r="C1440" t="s">
        <v>375</v>
      </c>
      <c r="D1440" t="s">
        <v>66</v>
      </c>
      <c r="E1440" t="s">
        <v>1</v>
      </c>
      <c r="F1440" t="s">
        <v>93</v>
      </c>
      <c r="G1440">
        <v>2023</v>
      </c>
      <c r="H1440">
        <v>937732</v>
      </c>
    </row>
    <row r="1441" spans="1:8" x14ac:dyDescent="0.15">
      <c r="A1441" t="s">
        <v>219</v>
      </c>
      <c r="B1441" t="s">
        <v>374</v>
      </c>
      <c r="C1441" t="s">
        <v>375</v>
      </c>
      <c r="D1441" t="s">
        <v>66</v>
      </c>
      <c r="E1441" t="s">
        <v>1</v>
      </c>
      <c r="F1441" t="s">
        <v>93</v>
      </c>
      <c r="G1441">
        <v>2024</v>
      </c>
      <c r="H1441">
        <v>958891</v>
      </c>
    </row>
    <row r="1442" spans="1:8" x14ac:dyDescent="0.15">
      <c r="A1442" t="s">
        <v>219</v>
      </c>
      <c r="B1442" t="s">
        <v>374</v>
      </c>
      <c r="C1442" t="s">
        <v>375</v>
      </c>
      <c r="D1442" t="s">
        <v>66</v>
      </c>
      <c r="E1442" t="s">
        <v>1</v>
      </c>
      <c r="F1442" t="s">
        <v>93</v>
      </c>
      <c r="G1442">
        <v>2025</v>
      </c>
      <c r="H1442">
        <v>977896</v>
      </c>
    </row>
    <row r="1443" spans="1:8" x14ac:dyDescent="0.15">
      <c r="A1443" t="s">
        <v>219</v>
      </c>
      <c r="B1443" t="s">
        <v>374</v>
      </c>
      <c r="C1443" t="s">
        <v>375</v>
      </c>
      <c r="D1443" t="s">
        <v>66</v>
      </c>
      <c r="E1443" t="s">
        <v>1</v>
      </c>
      <c r="F1443" t="s">
        <v>93</v>
      </c>
      <c r="G1443">
        <v>2026</v>
      </c>
      <c r="H1443">
        <v>988879</v>
      </c>
    </row>
    <row r="1444" spans="1:8" x14ac:dyDescent="0.15">
      <c r="A1444" t="s">
        <v>219</v>
      </c>
      <c r="B1444" t="s">
        <v>374</v>
      </c>
      <c r="C1444" t="s">
        <v>375</v>
      </c>
      <c r="D1444" t="s">
        <v>66</v>
      </c>
      <c r="E1444" t="s">
        <v>1</v>
      </c>
      <c r="F1444" t="s">
        <v>93</v>
      </c>
      <c r="G1444">
        <v>2027</v>
      </c>
      <c r="H1444">
        <v>1011980</v>
      </c>
    </row>
    <row r="1445" spans="1:8" x14ac:dyDescent="0.15">
      <c r="A1445" t="s">
        <v>219</v>
      </c>
      <c r="B1445" t="s">
        <v>374</v>
      </c>
      <c r="C1445" t="s">
        <v>375</v>
      </c>
      <c r="D1445" t="s">
        <v>66</v>
      </c>
      <c r="E1445" t="s">
        <v>1</v>
      </c>
      <c r="F1445" t="s">
        <v>93</v>
      </c>
      <c r="G1445">
        <v>2028</v>
      </c>
      <c r="H1445">
        <v>1049150</v>
      </c>
    </row>
    <row r="1446" spans="1:8" x14ac:dyDescent="0.15">
      <c r="A1446" t="s">
        <v>219</v>
      </c>
      <c r="B1446" t="s">
        <v>374</v>
      </c>
      <c r="C1446" t="s">
        <v>375</v>
      </c>
      <c r="D1446" t="s">
        <v>66</v>
      </c>
      <c r="E1446" t="s">
        <v>1</v>
      </c>
      <c r="F1446" t="s">
        <v>93</v>
      </c>
      <c r="G1446">
        <v>2029</v>
      </c>
      <c r="H1446">
        <v>1094104</v>
      </c>
    </row>
    <row r="1447" spans="1:8" x14ac:dyDescent="0.15">
      <c r="A1447" t="s">
        <v>219</v>
      </c>
      <c r="B1447" t="s">
        <v>374</v>
      </c>
      <c r="C1447" t="s">
        <v>375</v>
      </c>
      <c r="D1447" t="s">
        <v>66</v>
      </c>
      <c r="E1447" t="s">
        <v>1</v>
      </c>
      <c r="F1447" t="s">
        <v>93</v>
      </c>
      <c r="G1447">
        <v>2030</v>
      </c>
      <c r="H1447">
        <v>1135860</v>
      </c>
    </row>
    <row r="1448" spans="1:8" x14ac:dyDescent="0.15">
      <c r="A1448" t="s">
        <v>219</v>
      </c>
      <c r="B1448" t="s">
        <v>374</v>
      </c>
      <c r="C1448" t="s">
        <v>375</v>
      </c>
      <c r="D1448" t="s">
        <v>66</v>
      </c>
      <c r="E1448" t="s">
        <v>1</v>
      </c>
      <c r="F1448" t="s">
        <v>93</v>
      </c>
      <c r="G1448">
        <v>2031</v>
      </c>
      <c r="H1448">
        <v>1178870</v>
      </c>
    </row>
    <row r="1449" spans="1:8" x14ac:dyDescent="0.15">
      <c r="A1449" t="s">
        <v>219</v>
      </c>
      <c r="B1449" t="s">
        <v>374</v>
      </c>
      <c r="C1449" t="s">
        <v>375</v>
      </c>
      <c r="D1449" t="s">
        <v>66</v>
      </c>
      <c r="E1449" t="s">
        <v>1</v>
      </c>
      <c r="F1449" t="s">
        <v>93</v>
      </c>
      <c r="G1449">
        <v>2032</v>
      </c>
      <c r="H1449">
        <v>1269094</v>
      </c>
    </row>
    <row r="1450" spans="1:8" x14ac:dyDescent="0.15">
      <c r="A1450" t="s">
        <v>219</v>
      </c>
      <c r="B1450" t="s">
        <v>374</v>
      </c>
      <c r="C1450" t="s">
        <v>375</v>
      </c>
      <c r="D1450" t="s">
        <v>66</v>
      </c>
      <c r="E1450" t="s">
        <v>1</v>
      </c>
      <c r="F1450" t="s">
        <v>93</v>
      </c>
      <c r="G1450">
        <v>2033</v>
      </c>
      <c r="H1450">
        <v>1335321</v>
      </c>
    </row>
    <row r="1451" spans="1:8" x14ac:dyDescent="0.15">
      <c r="A1451" t="s">
        <v>219</v>
      </c>
      <c r="B1451" t="s">
        <v>374</v>
      </c>
      <c r="C1451" t="s">
        <v>375</v>
      </c>
      <c r="D1451" t="s">
        <v>66</v>
      </c>
      <c r="E1451" t="s">
        <v>1</v>
      </c>
      <c r="F1451" t="s">
        <v>93</v>
      </c>
      <c r="G1451">
        <v>2034</v>
      </c>
      <c r="H1451">
        <v>1384630</v>
      </c>
    </row>
    <row r="1452" spans="1:8" x14ac:dyDescent="0.15">
      <c r="A1452" t="s">
        <v>219</v>
      </c>
      <c r="B1452" t="s">
        <v>374</v>
      </c>
      <c r="C1452" t="s">
        <v>375</v>
      </c>
      <c r="D1452" t="s">
        <v>66</v>
      </c>
      <c r="E1452" t="s">
        <v>1</v>
      </c>
      <c r="F1452" t="s">
        <v>93</v>
      </c>
      <c r="G1452">
        <v>2035</v>
      </c>
      <c r="H1452">
        <v>1424963</v>
      </c>
    </row>
    <row r="1453" spans="1:8" x14ac:dyDescent="0.15">
      <c r="A1453" t="s">
        <v>219</v>
      </c>
      <c r="B1453" t="s">
        <v>374</v>
      </c>
      <c r="C1453" t="s">
        <v>375</v>
      </c>
      <c r="D1453" t="s">
        <v>66</v>
      </c>
      <c r="E1453" t="s">
        <v>1</v>
      </c>
      <c r="F1453" t="s">
        <v>93</v>
      </c>
      <c r="G1453">
        <v>2036</v>
      </c>
      <c r="H1453">
        <v>1456454</v>
      </c>
    </row>
    <row r="1454" spans="1:8" x14ac:dyDescent="0.15">
      <c r="A1454" t="s">
        <v>219</v>
      </c>
      <c r="B1454" t="s">
        <v>374</v>
      </c>
      <c r="C1454" t="s">
        <v>375</v>
      </c>
      <c r="D1454" t="s">
        <v>66</v>
      </c>
      <c r="E1454" t="s">
        <v>1</v>
      </c>
      <c r="F1454" t="s">
        <v>93</v>
      </c>
      <c r="G1454">
        <v>2037</v>
      </c>
      <c r="H1454">
        <v>1483053</v>
      </c>
    </row>
    <row r="1455" spans="1:8" x14ac:dyDescent="0.15">
      <c r="A1455" t="s">
        <v>219</v>
      </c>
      <c r="B1455" t="s">
        <v>374</v>
      </c>
      <c r="C1455" t="s">
        <v>375</v>
      </c>
      <c r="D1455" t="s">
        <v>66</v>
      </c>
      <c r="E1455" t="s">
        <v>1</v>
      </c>
      <c r="F1455" t="s">
        <v>93</v>
      </c>
      <c r="G1455">
        <v>2038</v>
      </c>
      <c r="H1455">
        <v>1510778</v>
      </c>
    </row>
    <row r="1456" spans="1:8" x14ac:dyDescent="0.15">
      <c r="A1456" t="s">
        <v>219</v>
      </c>
      <c r="B1456" t="s">
        <v>374</v>
      </c>
      <c r="C1456" t="s">
        <v>375</v>
      </c>
      <c r="D1456" t="s">
        <v>66</v>
      </c>
      <c r="E1456" t="s">
        <v>1</v>
      </c>
      <c r="F1456" t="s">
        <v>93</v>
      </c>
      <c r="G1456">
        <v>2039</v>
      </c>
      <c r="H1456">
        <v>1538209</v>
      </c>
    </row>
    <row r="1457" spans="1:8" x14ac:dyDescent="0.15">
      <c r="A1457" t="s">
        <v>219</v>
      </c>
      <c r="B1457" t="s">
        <v>374</v>
      </c>
      <c r="C1457" t="s">
        <v>375</v>
      </c>
      <c r="D1457" t="s">
        <v>66</v>
      </c>
      <c r="E1457" t="s">
        <v>1</v>
      </c>
      <c r="F1457" t="s">
        <v>93</v>
      </c>
      <c r="G1457">
        <v>2040</v>
      </c>
      <c r="H1457">
        <v>1561585</v>
      </c>
    </row>
    <row r="1458" spans="1:8" x14ac:dyDescent="0.15">
      <c r="A1458" t="s">
        <v>219</v>
      </c>
      <c r="B1458" t="s">
        <v>374</v>
      </c>
      <c r="C1458" t="s">
        <v>375</v>
      </c>
      <c r="D1458" t="s">
        <v>66</v>
      </c>
      <c r="E1458" t="s">
        <v>1</v>
      </c>
      <c r="F1458" t="s">
        <v>93</v>
      </c>
      <c r="G1458">
        <v>2041</v>
      </c>
      <c r="H1458">
        <v>1589159</v>
      </c>
    </row>
    <row r="1459" spans="1:8" x14ac:dyDescent="0.15">
      <c r="A1459" t="s">
        <v>219</v>
      </c>
      <c r="B1459" t="s">
        <v>374</v>
      </c>
      <c r="C1459" t="s">
        <v>375</v>
      </c>
      <c r="D1459" t="s">
        <v>66</v>
      </c>
      <c r="E1459" t="s">
        <v>21</v>
      </c>
      <c r="F1459" t="s">
        <v>368</v>
      </c>
      <c r="G1459">
        <v>2011</v>
      </c>
      <c r="H1459">
        <v>389909</v>
      </c>
    </row>
    <row r="1460" spans="1:8" x14ac:dyDescent="0.15">
      <c r="A1460" t="s">
        <v>219</v>
      </c>
      <c r="B1460" t="s">
        <v>374</v>
      </c>
      <c r="C1460" t="s">
        <v>375</v>
      </c>
      <c r="D1460" t="s">
        <v>66</v>
      </c>
      <c r="E1460" t="s">
        <v>21</v>
      </c>
      <c r="F1460" t="s">
        <v>368</v>
      </c>
      <c r="G1460">
        <v>2012</v>
      </c>
      <c r="H1460">
        <v>406695</v>
      </c>
    </row>
    <row r="1461" spans="1:8" x14ac:dyDescent="0.15">
      <c r="A1461" t="s">
        <v>219</v>
      </c>
      <c r="B1461" t="s">
        <v>374</v>
      </c>
      <c r="C1461" t="s">
        <v>375</v>
      </c>
      <c r="D1461" t="s">
        <v>66</v>
      </c>
      <c r="E1461" t="s">
        <v>21</v>
      </c>
      <c r="F1461" t="s">
        <v>368</v>
      </c>
      <c r="G1461">
        <v>2013</v>
      </c>
      <c r="H1461">
        <v>419226</v>
      </c>
    </row>
    <row r="1462" spans="1:8" x14ac:dyDescent="0.15">
      <c r="A1462" t="s">
        <v>219</v>
      </c>
      <c r="B1462" t="s">
        <v>374</v>
      </c>
      <c r="C1462" t="s">
        <v>375</v>
      </c>
      <c r="D1462" t="s">
        <v>66</v>
      </c>
      <c r="E1462" t="s">
        <v>21</v>
      </c>
      <c r="F1462" t="s">
        <v>368</v>
      </c>
      <c r="G1462">
        <v>2014</v>
      </c>
      <c r="H1462">
        <v>438564</v>
      </c>
    </row>
    <row r="1463" spans="1:8" x14ac:dyDescent="0.15">
      <c r="A1463" t="s">
        <v>219</v>
      </c>
      <c r="B1463" t="s">
        <v>374</v>
      </c>
      <c r="C1463" t="s">
        <v>375</v>
      </c>
      <c r="D1463" t="s">
        <v>66</v>
      </c>
      <c r="E1463" t="s">
        <v>21</v>
      </c>
      <c r="F1463" t="s">
        <v>368</v>
      </c>
      <c r="G1463">
        <v>2015</v>
      </c>
      <c r="H1463">
        <v>452708</v>
      </c>
    </row>
    <row r="1464" spans="1:8" x14ac:dyDescent="0.15">
      <c r="A1464" t="s">
        <v>219</v>
      </c>
      <c r="B1464" t="s">
        <v>374</v>
      </c>
      <c r="C1464" t="s">
        <v>375</v>
      </c>
      <c r="D1464" t="s">
        <v>66</v>
      </c>
      <c r="E1464" t="s">
        <v>21</v>
      </c>
      <c r="F1464" t="s">
        <v>368</v>
      </c>
      <c r="G1464">
        <v>2016</v>
      </c>
      <c r="H1464">
        <v>471396</v>
      </c>
    </row>
    <row r="1465" spans="1:8" x14ac:dyDescent="0.15">
      <c r="A1465" t="s">
        <v>219</v>
      </c>
      <c r="B1465" t="s">
        <v>374</v>
      </c>
      <c r="C1465" t="s">
        <v>375</v>
      </c>
      <c r="D1465" t="s">
        <v>66</v>
      </c>
      <c r="E1465" t="s">
        <v>21</v>
      </c>
      <c r="F1465" t="s">
        <v>368</v>
      </c>
      <c r="G1465">
        <v>2017</v>
      </c>
      <c r="H1465">
        <v>487653</v>
      </c>
    </row>
    <row r="1466" spans="1:8" x14ac:dyDescent="0.15">
      <c r="A1466" t="s">
        <v>219</v>
      </c>
      <c r="B1466" t="s">
        <v>374</v>
      </c>
      <c r="C1466" t="s">
        <v>375</v>
      </c>
      <c r="D1466" t="s">
        <v>66</v>
      </c>
      <c r="E1466" t="s">
        <v>21</v>
      </c>
      <c r="F1466" t="s">
        <v>93</v>
      </c>
      <c r="G1466">
        <v>2018</v>
      </c>
      <c r="H1466">
        <v>500638</v>
      </c>
    </row>
    <row r="1467" spans="1:8" x14ac:dyDescent="0.15">
      <c r="A1467" t="s">
        <v>219</v>
      </c>
      <c r="B1467" t="s">
        <v>374</v>
      </c>
      <c r="C1467" t="s">
        <v>375</v>
      </c>
      <c r="D1467" t="s">
        <v>66</v>
      </c>
      <c r="E1467" t="s">
        <v>21</v>
      </c>
      <c r="F1467" t="s">
        <v>93</v>
      </c>
      <c r="G1467">
        <v>2019</v>
      </c>
      <c r="H1467">
        <v>516067</v>
      </c>
    </row>
    <row r="1468" spans="1:8" x14ac:dyDescent="0.15">
      <c r="A1468" t="s">
        <v>219</v>
      </c>
      <c r="B1468" t="s">
        <v>374</v>
      </c>
      <c r="C1468" t="s">
        <v>375</v>
      </c>
      <c r="D1468" t="s">
        <v>66</v>
      </c>
      <c r="E1468" t="s">
        <v>21</v>
      </c>
      <c r="F1468" t="s">
        <v>93</v>
      </c>
      <c r="G1468">
        <v>2020</v>
      </c>
      <c r="H1468">
        <v>535190</v>
      </c>
    </row>
    <row r="1469" spans="1:8" x14ac:dyDescent="0.15">
      <c r="A1469" t="s">
        <v>219</v>
      </c>
      <c r="B1469" t="s">
        <v>374</v>
      </c>
      <c r="C1469" t="s">
        <v>375</v>
      </c>
      <c r="D1469" t="s">
        <v>66</v>
      </c>
      <c r="E1469" t="s">
        <v>21</v>
      </c>
      <c r="F1469" t="s">
        <v>93</v>
      </c>
      <c r="G1469">
        <v>2021</v>
      </c>
      <c r="H1469">
        <v>555514</v>
      </c>
    </row>
    <row r="1470" spans="1:8" x14ac:dyDescent="0.15">
      <c r="A1470" t="s">
        <v>219</v>
      </c>
      <c r="B1470" t="s">
        <v>374</v>
      </c>
      <c r="C1470" t="s">
        <v>375</v>
      </c>
      <c r="D1470" t="s">
        <v>66</v>
      </c>
      <c r="E1470" t="s">
        <v>21</v>
      </c>
      <c r="F1470" t="s">
        <v>93</v>
      </c>
      <c r="G1470">
        <v>2022</v>
      </c>
      <c r="H1470">
        <v>577764</v>
      </c>
    </row>
    <row r="1471" spans="1:8" x14ac:dyDescent="0.15">
      <c r="A1471" t="s">
        <v>219</v>
      </c>
      <c r="B1471" t="s">
        <v>374</v>
      </c>
      <c r="C1471" t="s">
        <v>375</v>
      </c>
      <c r="D1471" t="s">
        <v>66</v>
      </c>
      <c r="E1471" t="s">
        <v>21</v>
      </c>
      <c r="F1471" t="s">
        <v>93</v>
      </c>
      <c r="G1471">
        <v>2023</v>
      </c>
      <c r="H1471">
        <v>601845</v>
      </c>
    </row>
    <row r="1472" spans="1:8" x14ac:dyDescent="0.15">
      <c r="A1472" t="s">
        <v>219</v>
      </c>
      <c r="B1472" t="s">
        <v>374</v>
      </c>
      <c r="C1472" t="s">
        <v>375</v>
      </c>
      <c r="D1472" t="s">
        <v>66</v>
      </c>
      <c r="E1472" t="s">
        <v>21</v>
      </c>
      <c r="F1472" t="s">
        <v>93</v>
      </c>
      <c r="G1472">
        <v>2024</v>
      </c>
      <c r="H1472">
        <v>625054</v>
      </c>
    </row>
    <row r="1473" spans="1:8" x14ac:dyDescent="0.15">
      <c r="A1473" t="s">
        <v>219</v>
      </c>
      <c r="B1473" t="s">
        <v>374</v>
      </c>
      <c r="C1473" t="s">
        <v>375</v>
      </c>
      <c r="D1473" t="s">
        <v>66</v>
      </c>
      <c r="E1473" t="s">
        <v>21</v>
      </c>
      <c r="F1473" t="s">
        <v>93</v>
      </c>
      <c r="G1473">
        <v>2025</v>
      </c>
      <c r="H1473">
        <v>645788</v>
      </c>
    </row>
    <row r="1474" spans="1:8" x14ac:dyDescent="0.15">
      <c r="A1474" t="s">
        <v>219</v>
      </c>
      <c r="B1474" t="s">
        <v>374</v>
      </c>
      <c r="C1474" t="s">
        <v>375</v>
      </c>
      <c r="D1474" t="s">
        <v>66</v>
      </c>
      <c r="E1474" t="s">
        <v>21</v>
      </c>
      <c r="F1474" t="s">
        <v>93</v>
      </c>
      <c r="G1474">
        <v>2026</v>
      </c>
      <c r="H1474">
        <v>659142</v>
      </c>
    </row>
    <row r="1475" spans="1:8" x14ac:dyDescent="0.15">
      <c r="A1475" t="s">
        <v>219</v>
      </c>
      <c r="B1475" t="s">
        <v>374</v>
      </c>
      <c r="C1475" t="s">
        <v>375</v>
      </c>
      <c r="D1475" t="s">
        <v>66</v>
      </c>
      <c r="E1475" t="s">
        <v>21</v>
      </c>
      <c r="F1475" t="s">
        <v>93</v>
      </c>
      <c r="G1475">
        <v>2027</v>
      </c>
      <c r="H1475">
        <v>682033</v>
      </c>
    </row>
    <row r="1476" spans="1:8" x14ac:dyDescent="0.15">
      <c r="A1476" t="s">
        <v>219</v>
      </c>
      <c r="B1476" t="s">
        <v>374</v>
      </c>
      <c r="C1476" t="s">
        <v>375</v>
      </c>
      <c r="D1476" t="s">
        <v>66</v>
      </c>
      <c r="E1476" t="s">
        <v>21</v>
      </c>
      <c r="F1476" t="s">
        <v>93</v>
      </c>
      <c r="G1476">
        <v>2028</v>
      </c>
      <c r="H1476">
        <v>716250</v>
      </c>
    </row>
    <row r="1477" spans="1:8" x14ac:dyDescent="0.15">
      <c r="A1477" t="s">
        <v>219</v>
      </c>
      <c r="B1477" t="s">
        <v>374</v>
      </c>
      <c r="C1477" t="s">
        <v>375</v>
      </c>
      <c r="D1477" t="s">
        <v>66</v>
      </c>
      <c r="E1477" t="s">
        <v>21</v>
      </c>
      <c r="F1477" t="s">
        <v>93</v>
      </c>
      <c r="G1477">
        <v>2029</v>
      </c>
      <c r="H1477">
        <v>757264</v>
      </c>
    </row>
    <row r="1478" spans="1:8" x14ac:dyDescent="0.15">
      <c r="A1478" t="s">
        <v>219</v>
      </c>
      <c r="B1478" t="s">
        <v>374</v>
      </c>
      <c r="C1478" t="s">
        <v>375</v>
      </c>
      <c r="D1478" t="s">
        <v>66</v>
      </c>
      <c r="E1478" t="s">
        <v>21</v>
      </c>
      <c r="F1478" t="s">
        <v>93</v>
      </c>
      <c r="G1478">
        <v>2030</v>
      </c>
      <c r="H1478">
        <v>794550</v>
      </c>
    </row>
    <row r="1479" spans="1:8" x14ac:dyDescent="0.15">
      <c r="A1479" t="s">
        <v>219</v>
      </c>
      <c r="B1479" t="s">
        <v>374</v>
      </c>
      <c r="C1479" t="s">
        <v>375</v>
      </c>
      <c r="D1479" t="s">
        <v>66</v>
      </c>
      <c r="E1479" t="s">
        <v>21</v>
      </c>
      <c r="F1479" t="s">
        <v>93</v>
      </c>
      <c r="G1479">
        <v>2031</v>
      </c>
      <c r="H1479">
        <v>832558</v>
      </c>
    </row>
    <row r="1480" spans="1:8" x14ac:dyDescent="0.15">
      <c r="A1480" t="s">
        <v>219</v>
      </c>
      <c r="B1480" t="s">
        <v>374</v>
      </c>
      <c r="C1480" t="s">
        <v>375</v>
      </c>
      <c r="D1480" t="s">
        <v>66</v>
      </c>
      <c r="E1480" t="s">
        <v>21</v>
      </c>
      <c r="F1480" t="s">
        <v>93</v>
      </c>
      <c r="G1480">
        <v>2032</v>
      </c>
      <c r="H1480">
        <v>908673</v>
      </c>
    </row>
    <row r="1481" spans="1:8" x14ac:dyDescent="0.15">
      <c r="A1481" t="s">
        <v>219</v>
      </c>
      <c r="B1481" t="s">
        <v>374</v>
      </c>
      <c r="C1481" t="s">
        <v>375</v>
      </c>
      <c r="D1481" t="s">
        <v>66</v>
      </c>
      <c r="E1481" t="s">
        <v>21</v>
      </c>
      <c r="F1481" t="s">
        <v>93</v>
      </c>
      <c r="G1481">
        <v>2033</v>
      </c>
      <c r="H1481">
        <v>963191</v>
      </c>
    </row>
    <row r="1482" spans="1:8" x14ac:dyDescent="0.15">
      <c r="A1482" t="s">
        <v>219</v>
      </c>
      <c r="B1482" t="s">
        <v>374</v>
      </c>
      <c r="C1482" t="s">
        <v>375</v>
      </c>
      <c r="D1482" t="s">
        <v>66</v>
      </c>
      <c r="E1482" t="s">
        <v>21</v>
      </c>
      <c r="F1482" t="s">
        <v>93</v>
      </c>
      <c r="G1482">
        <v>2034</v>
      </c>
      <c r="H1482">
        <v>1003702</v>
      </c>
    </row>
    <row r="1483" spans="1:8" x14ac:dyDescent="0.15">
      <c r="A1483" t="s">
        <v>219</v>
      </c>
      <c r="B1483" t="s">
        <v>374</v>
      </c>
      <c r="C1483" t="s">
        <v>375</v>
      </c>
      <c r="D1483" t="s">
        <v>66</v>
      </c>
      <c r="E1483" t="s">
        <v>21</v>
      </c>
      <c r="F1483" t="s">
        <v>93</v>
      </c>
      <c r="G1483">
        <v>2035</v>
      </c>
      <c r="H1483">
        <v>1035266</v>
      </c>
    </row>
    <row r="1484" spans="1:8" x14ac:dyDescent="0.15">
      <c r="A1484" t="s">
        <v>219</v>
      </c>
      <c r="B1484" t="s">
        <v>374</v>
      </c>
      <c r="C1484" t="s">
        <v>375</v>
      </c>
      <c r="D1484" t="s">
        <v>66</v>
      </c>
      <c r="E1484" t="s">
        <v>21</v>
      </c>
      <c r="F1484" t="s">
        <v>93</v>
      </c>
      <c r="G1484">
        <v>2036</v>
      </c>
      <c r="H1484">
        <v>1060480</v>
      </c>
    </row>
    <row r="1485" spans="1:8" x14ac:dyDescent="0.15">
      <c r="A1485" t="s">
        <v>219</v>
      </c>
      <c r="B1485" t="s">
        <v>374</v>
      </c>
      <c r="C1485" t="s">
        <v>375</v>
      </c>
      <c r="D1485" t="s">
        <v>66</v>
      </c>
      <c r="E1485" t="s">
        <v>21</v>
      </c>
      <c r="F1485" t="s">
        <v>93</v>
      </c>
      <c r="G1485">
        <v>2037</v>
      </c>
      <c r="H1485">
        <v>1081441</v>
      </c>
    </row>
    <row r="1486" spans="1:8" x14ac:dyDescent="0.15">
      <c r="A1486" t="s">
        <v>219</v>
      </c>
      <c r="B1486" t="s">
        <v>374</v>
      </c>
      <c r="C1486" t="s">
        <v>375</v>
      </c>
      <c r="D1486" t="s">
        <v>66</v>
      </c>
      <c r="E1486" t="s">
        <v>21</v>
      </c>
      <c r="F1486" t="s">
        <v>93</v>
      </c>
      <c r="G1486">
        <v>2038</v>
      </c>
      <c r="H1486">
        <v>1104716</v>
      </c>
    </row>
    <row r="1487" spans="1:8" x14ac:dyDescent="0.15">
      <c r="A1487" t="s">
        <v>219</v>
      </c>
      <c r="B1487" t="s">
        <v>374</v>
      </c>
      <c r="C1487" t="s">
        <v>375</v>
      </c>
      <c r="D1487" t="s">
        <v>66</v>
      </c>
      <c r="E1487" t="s">
        <v>21</v>
      </c>
      <c r="F1487" t="s">
        <v>93</v>
      </c>
      <c r="G1487">
        <v>2039</v>
      </c>
      <c r="H1487">
        <v>1126687</v>
      </c>
    </row>
    <row r="1488" spans="1:8" x14ac:dyDescent="0.15">
      <c r="A1488" t="s">
        <v>219</v>
      </c>
      <c r="B1488" t="s">
        <v>374</v>
      </c>
      <c r="C1488" t="s">
        <v>375</v>
      </c>
      <c r="D1488" t="s">
        <v>66</v>
      </c>
      <c r="E1488" t="s">
        <v>21</v>
      </c>
      <c r="F1488" t="s">
        <v>93</v>
      </c>
      <c r="G1488">
        <v>2040</v>
      </c>
      <c r="H1488">
        <v>1146335</v>
      </c>
    </row>
    <row r="1489" spans="1:8" x14ac:dyDescent="0.15">
      <c r="A1489" t="s">
        <v>219</v>
      </c>
      <c r="B1489" t="s">
        <v>374</v>
      </c>
      <c r="C1489" t="s">
        <v>375</v>
      </c>
      <c r="D1489" t="s">
        <v>66</v>
      </c>
      <c r="E1489" t="s">
        <v>21</v>
      </c>
      <c r="F1489" t="s">
        <v>93</v>
      </c>
      <c r="G1489">
        <v>2041</v>
      </c>
      <c r="H1489">
        <v>1170485</v>
      </c>
    </row>
    <row r="1490" spans="1:8" x14ac:dyDescent="0.15">
      <c r="A1490" t="s">
        <v>376</v>
      </c>
      <c r="B1490" t="s">
        <v>377</v>
      </c>
      <c r="C1490" t="s">
        <v>88</v>
      </c>
      <c r="D1490" t="s">
        <v>64</v>
      </c>
      <c r="E1490" t="s">
        <v>1</v>
      </c>
      <c r="F1490" t="s">
        <v>368</v>
      </c>
      <c r="G1490">
        <v>2011</v>
      </c>
      <c r="H1490">
        <v>4081</v>
      </c>
    </row>
    <row r="1491" spans="1:8" x14ac:dyDescent="0.15">
      <c r="A1491" t="s">
        <v>376</v>
      </c>
      <c r="B1491" t="s">
        <v>377</v>
      </c>
      <c r="C1491" t="s">
        <v>88</v>
      </c>
      <c r="D1491" t="s">
        <v>64</v>
      </c>
      <c r="E1491" t="s">
        <v>1</v>
      </c>
      <c r="F1491" t="s">
        <v>368</v>
      </c>
      <c r="G1491">
        <v>2012</v>
      </c>
      <c r="H1491">
        <v>4395</v>
      </c>
    </row>
    <row r="1492" spans="1:8" x14ac:dyDescent="0.15">
      <c r="A1492" t="s">
        <v>376</v>
      </c>
      <c r="B1492" t="s">
        <v>377</v>
      </c>
      <c r="C1492" t="s">
        <v>88</v>
      </c>
      <c r="D1492" t="s">
        <v>64</v>
      </c>
      <c r="E1492" t="s">
        <v>1</v>
      </c>
      <c r="F1492" t="s">
        <v>368</v>
      </c>
      <c r="G1492">
        <v>2013</v>
      </c>
      <c r="H1492">
        <v>4639</v>
      </c>
    </row>
    <row r="1493" spans="1:8" x14ac:dyDescent="0.15">
      <c r="A1493" t="s">
        <v>376</v>
      </c>
      <c r="B1493" t="s">
        <v>377</v>
      </c>
      <c r="C1493" t="s">
        <v>88</v>
      </c>
      <c r="D1493" t="s">
        <v>64</v>
      </c>
      <c r="E1493" t="s">
        <v>1</v>
      </c>
      <c r="F1493" t="s">
        <v>368</v>
      </c>
      <c r="G1493">
        <v>2014</v>
      </c>
      <c r="H1493">
        <v>4822</v>
      </c>
    </row>
    <row r="1494" spans="1:8" x14ac:dyDescent="0.15">
      <c r="A1494" t="s">
        <v>376</v>
      </c>
      <c r="B1494" t="s">
        <v>377</v>
      </c>
      <c r="C1494" t="s">
        <v>88</v>
      </c>
      <c r="D1494" t="s">
        <v>64</v>
      </c>
      <c r="E1494" t="s">
        <v>1</v>
      </c>
      <c r="F1494" t="s">
        <v>368</v>
      </c>
      <c r="G1494">
        <v>2015</v>
      </c>
      <c r="H1494">
        <v>5000</v>
      </c>
    </row>
    <row r="1495" spans="1:8" x14ac:dyDescent="0.15">
      <c r="A1495" t="s">
        <v>376</v>
      </c>
      <c r="B1495" t="s">
        <v>377</v>
      </c>
      <c r="C1495" t="s">
        <v>88</v>
      </c>
      <c r="D1495" t="s">
        <v>64</v>
      </c>
      <c r="E1495" t="s">
        <v>1</v>
      </c>
      <c r="F1495" t="s">
        <v>368</v>
      </c>
      <c r="G1495">
        <v>2016</v>
      </c>
      <c r="H1495">
        <v>5192</v>
      </c>
    </row>
    <row r="1496" spans="1:8" x14ac:dyDescent="0.15">
      <c r="A1496" t="s">
        <v>376</v>
      </c>
      <c r="B1496" t="s">
        <v>377</v>
      </c>
      <c r="C1496" t="s">
        <v>88</v>
      </c>
      <c r="D1496" t="s">
        <v>64</v>
      </c>
      <c r="E1496" t="s">
        <v>1</v>
      </c>
      <c r="F1496" t="s">
        <v>368</v>
      </c>
      <c r="G1496">
        <v>2017</v>
      </c>
      <c r="H1496">
        <v>5250</v>
      </c>
    </row>
    <row r="1497" spans="1:8" x14ac:dyDescent="0.15">
      <c r="A1497" t="s">
        <v>376</v>
      </c>
      <c r="B1497" t="s">
        <v>377</v>
      </c>
      <c r="C1497" t="s">
        <v>88</v>
      </c>
      <c r="D1497" t="s">
        <v>64</v>
      </c>
      <c r="E1497" t="s">
        <v>1</v>
      </c>
      <c r="F1497" t="s">
        <v>93</v>
      </c>
      <c r="G1497">
        <v>2018</v>
      </c>
      <c r="H1497">
        <v>5371</v>
      </c>
    </row>
    <row r="1498" spans="1:8" x14ac:dyDescent="0.15">
      <c r="A1498" t="s">
        <v>376</v>
      </c>
      <c r="B1498" t="s">
        <v>377</v>
      </c>
      <c r="C1498" t="s">
        <v>88</v>
      </c>
      <c r="D1498" t="s">
        <v>64</v>
      </c>
      <c r="E1498" t="s">
        <v>1</v>
      </c>
      <c r="F1498" t="s">
        <v>93</v>
      </c>
      <c r="G1498">
        <v>2019</v>
      </c>
      <c r="H1498">
        <v>5476</v>
      </c>
    </row>
    <row r="1499" spans="1:8" x14ac:dyDescent="0.15">
      <c r="A1499" t="s">
        <v>376</v>
      </c>
      <c r="B1499" t="s">
        <v>377</v>
      </c>
      <c r="C1499" t="s">
        <v>88</v>
      </c>
      <c r="D1499" t="s">
        <v>64</v>
      </c>
      <c r="E1499" t="s">
        <v>1</v>
      </c>
      <c r="F1499" t="s">
        <v>93</v>
      </c>
      <c r="G1499">
        <v>2020</v>
      </c>
      <c r="H1499">
        <v>5539</v>
      </c>
    </row>
    <row r="1500" spans="1:8" x14ac:dyDescent="0.15">
      <c r="A1500" t="s">
        <v>376</v>
      </c>
      <c r="B1500" t="s">
        <v>377</v>
      </c>
      <c r="C1500" t="s">
        <v>88</v>
      </c>
      <c r="D1500" t="s">
        <v>64</v>
      </c>
      <c r="E1500" t="s">
        <v>1</v>
      </c>
      <c r="F1500" t="s">
        <v>93</v>
      </c>
      <c r="G1500">
        <v>2021</v>
      </c>
      <c r="H1500">
        <v>5602</v>
      </c>
    </row>
    <row r="1501" spans="1:8" x14ac:dyDescent="0.15">
      <c r="A1501" t="s">
        <v>376</v>
      </c>
      <c r="B1501" t="s">
        <v>377</v>
      </c>
      <c r="C1501" t="s">
        <v>88</v>
      </c>
      <c r="D1501" t="s">
        <v>64</v>
      </c>
      <c r="E1501" t="s">
        <v>1</v>
      </c>
      <c r="F1501" t="s">
        <v>93</v>
      </c>
      <c r="G1501">
        <v>2022</v>
      </c>
      <c r="H1501">
        <v>5552</v>
      </c>
    </row>
    <row r="1502" spans="1:8" x14ac:dyDescent="0.15">
      <c r="A1502" t="s">
        <v>376</v>
      </c>
      <c r="B1502" t="s">
        <v>377</v>
      </c>
      <c r="C1502" t="s">
        <v>88</v>
      </c>
      <c r="D1502" t="s">
        <v>64</v>
      </c>
      <c r="E1502" t="s">
        <v>1</v>
      </c>
      <c r="F1502" t="s">
        <v>93</v>
      </c>
      <c r="G1502">
        <v>2023</v>
      </c>
      <c r="H1502">
        <v>5506</v>
      </c>
    </row>
    <row r="1503" spans="1:8" x14ac:dyDescent="0.15">
      <c r="A1503" t="s">
        <v>376</v>
      </c>
      <c r="B1503" t="s">
        <v>377</v>
      </c>
      <c r="C1503" t="s">
        <v>88</v>
      </c>
      <c r="D1503" t="s">
        <v>64</v>
      </c>
      <c r="E1503" t="s">
        <v>1</v>
      </c>
      <c r="F1503" t="s">
        <v>93</v>
      </c>
      <c r="G1503">
        <v>2024</v>
      </c>
      <c r="H1503">
        <v>5534</v>
      </c>
    </row>
    <row r="1504" spans="1:8" x14ac:dyDescent="0.15">
      <c r="A1504" t="s">
        <v>376</v>
      </c>
      <c r="B1504" t="s">
        <v>377</v>
      </c>
      <c r="C1504" t="s">
        <v>88</v>
      </c>
      <c r="D1504" t="s">
        <v>64</v>
      </c>
      <c r="E1504" t="s">
        <v>1</v>
      </c>
      <c r="F1504" t="s">
        <v>93</v>
      </c>
      <c r="G1504">
        <v>2025</v>
      </c>
      <c r="H1504">
        <v>5631</v>
      </c>
    </row>
    <row r="1505" spans="1:8" x14ac:dyDescent="0.15">
      <c r="A1505" t="s">
        <v>376</v>
      </c>
      <c r="B1505" t="s">
        <v>377</v>
      </c>
      <c r="C1505" t="s">
        <v>88</v>
      </c>
      <c r="D1505" t="s">
        <v>64</v>
      </c>
      <c r="E1505" t="s">
        <v>1</v>
      </c>
      <c r="F1505" t="s">
        <v>93</v>
      </c>
      <c r="G1505">
        <v>2026</v>
      </c>
      <c r="H1505">
        <v>5764</v>
      </c>
    </row>
    <row r="1506" spans="1:8" x14ac:dyDescent="0.15">
      <c r="A1506" t="s">
        <v>376</v>
      </c>
      <c r="B1506" t="s">
        <v>377</v>
      </c>
      <c r="C1506" t="s">
        <v>88</v>
      </c>
      <c r="D1506" t="s">
        <v>64</v>
      </c>
      <c r="E1506" t="s">
        <v>1</v>
      </c>
      <c r="F1506" t="s">
        <v>93</v>
      </c>
      <c r="G1506">
        <v>2027</v>
      </c>
      <c r="H1506">
        <v>5901</v>
      </c>
    </row>
    <row r="1507" spans="1:8" x14ac:dyDescent="0.15">
      <c r="A1507" t="s">
        <v>376</v>
      </c>
      <c r="B1507" t="s">
        <v>377</v>
      </c>
      <c r="C1507" t="s">
        <v>88</v>
      </c>
      <c r="D1507" t="s">
        <v>64</v>
      </c>
      <c r="E1507" t="s">
        <v>1</v>
      </c>
      <c r="F1507" t="s">
        <v>93</v>
      </c>
      <c r="G1507">
        <v>2028</v>
      </c>
      <c r="H1507">
        <v>6056</v>
      </c>
    </row>
    <row r="1508" spans="1:8" x14ac:dyDescent="0.15">
      <c r="A1508" t="s">
        <v>376</v>
      </c>
      <c r="B1508" t="s">
        <v>377</v>
      </c>
      <c r="C1508" t="s">
        <v>88</v>
      </c>
      <c r="D1508" t="s">
        <v>64</v>
      </c>
      <c r="E1508" t="s">
        <v>1</v>
      </c>
      <c r="F1508" t="s">
        <v>93</v>
      </c>
      <c r="G1508">
        <v>2029</v>
      </c>
      <c r="H1508">
        <v>6236</v>
      </c>
    </row>
    <row r="1509" spans="1:8" x14ac:dyDescent="0.15">
      <c r="A1509" t="s">
        <v>376</v>
      </c>
      <c r="B1509" t="s">
        <v>377</v>
      </c>
      <c r="C1509" t="s">
        <v>88</v>
      </c>
      <c r="D1509" t="s">
        <v>64</v>
      </c>
      <c r="E1509" t="s">
        <v>1</v>
      </c>
      <c r="F1509" t="s">
        <v>93</v>
      </c>
      <c r="G1509">
        <v>2030</v>
      </c>
      <c r="H1509">
        <v>6396</v>
      </c>
    </row>
    <row r="1510" spans="1:8" x14ac:dyDescent="0.15">
      <c r="A1510" t="s">
        <v>376</v>
      </c>
      <c r="B1510" t="s">
        <v>377</v>
      </c>
      <c r="C1510" t="s">
        <v>88</v>
      </c>
      <c r="D1510" t="s">
        <v>64</v>
      </c>
      <c r="E1510" t="s">
        <v>1</v>
      </c>
      <c r="F1510" t="s">
        <v>93</v>
      </c>
      <c r="G1510">
        <v>2031</v>
      </c>
      <c r="H1510">
        <v>6577</v>
      </c>
    </row>
    <row r="1511" spans="1:8" x14ac:dyDescent="0.15">
      <c r="A1511" t="s">
        <v>376</v>
      </c>
      <c r="B1511" t="s">
        <v>377</v>
      </c>
      <c r="C1511" t="s">
        <v>88</v>
      </c>
      <c r="D1511" t="s">
        <v>64</v>
      </c>
      <c r="E1511" t="s">
        <v>1</v>
      </c>
      <c r="F1511" t="s">
        <v>93</v>
      </c>
      <c r="G1511">
        <v>2032</v>
      </c>
      <c r="H1511">
        <v>6679</v>
      </c>
    </row>
    <row r="1512" spans="1:8" x14ac:dyDescent="0.15">
      <c r="A1512" t="s">
        <v>376</v>
      </c>
      <c r="B1512" t="s">
        <v>377</v>
      </c>
      <c r="C1512" t="s">
        <v>88</v>
      </c>
      <c r="D1512" t="s">
        <v>64</v>
      </c>
      <c r="E1512" t="s">
        <v>1</v>
      </c>
      <c r="F1512" t="s">
        <v>93</v>
      </c>
      <c r="G1512">
        <v>2033</v>
      </c>
      <c r="H1512">
        <v>6794</v>
      </c>
    </row>
    <row r="1513" spans="1:8" x14ac:dyDescent="0.15">
      <c r="A1513" t="s">
        <v>376</v>
      </c>
      <c r="B1513" t="s">
        <v>377</v>
      </c>
      <c r="C1513" t="s">
        <v>88</v>
      </c>
      <c r="D1513" t="s">
        <v>64</v>
      </c>
      <c r="E1513" t="s">
        <v>1</v>
      </c>
      <c r="F1513" t="s">
        <v>93</v>
      </c>
      <c r="G1513">
        <v>2034</v>
      </c>
      <c r="H1513">
        <v>6882</v>
      </c>
    </row>
    <row r="1514" spans="1:8" x14ac:dyDescent="0.15">
      <c r="A1514" t="s">
        <v>376</v>
      </c>
      <c r="B1514" t="s">
        <v>377</v>
      </c>
      <c r="C1514" t="s">
        <v>88</v>
      </c>
      <c r="D1514" t="s">
        <v>64</v>
      </c>
      <c r="E1514" t="s">
        <v>1</v>
      </c>
      <c r="F1514" t="s">
        <v>93</v>
      </c>
      <c r="G1514">
        <v>2035</v>
      </c>
      <c r="H1514">
        <v>6964</v>
      </c>
    </row>
    <row r="1515" spans="1:8" x14ac:dyDescent="0.15">
      <c r="A1515" t="s">
        <v>376</v>
      </c>
      <c r="B1515" t="s">
        <v>377</v>
      </c>
      <c r="C1515" t="s">
        <v>88</v>
      </c>
      <c r="D1515" t="s">
        <v>64</v>
      </c>
      <c r="E1515" t="s">
        <v>1</v>
      </c>
      <c r="F1515" t="s">
        <v>93</v>
      </c>
      <c r="G1515">
        <v>2036</v>
      </c>
      <c r="H1515">
        <v>7034</v>
      </c>
    </row>
    <row r="1516" spans="1:8" x14ac:dyDescent="0.15">
      <c r="A1516" t="s">
        <v>376</v>
      </c>
      <c r="B1516" t="s">
        <v>377</v>
      </c>
      <c r="C1516" t="s">
        <v>88</v>
      </c>
      <c r="D1516" t="s">
        <v>64</v>
      </c>
      <c r="E1516" t="s">
        <v>1</v>
      </c>
      <c r="F1516" t="s">
        <v>93</v>
      </c>
      <c r="G1516">
        <v>2037</v>
      </c>
      <c r="H1516">
        <v>7043</v>
      </c>
    </row>
    <row r="1517" spans="1:8" x14ac:dyDescent="0.15">
      <c r="A1517" t="s">
        <v>376</v>
      </c>
      <c r="B1517" t="s">
        <v>377</v>
      </c>
      <c r="C1517" t="s">
        <v>88</v>
      </c>
      <c r="D1517" t="s">
        <v>64</v>
      </c>
      <c r="E1517" t="s">
        <v>1</v>
      </c>
      <c r="F1517" t="s">
        <v>93</v>
      </c>
      <c r="G1517">
        <v>2038</v>
      </c>
      <c r="H1517">
        <v>7003</v>
      </c>
    </row>
    <row r="1518" spans="1:8" x14ac:dyDescent="0.15">
      <c r="A1518" t="s">
        <v>376</v>
      </c>
      <c r="B1518" t="s">
        <v>377</v>
      </c>
      <c r="C1518" t="s">
        <v>88</v>
      </c>
      <c r="D1518" t="s">
        <v>64</v>
      </c>
      <c r="E1518" t="s">
        <v>1</v>
      </c>
      <c r="F1518" t="s">
        <v>93</v>
      </c>
      <c r="G1518">
        <v>2039</v>
      </c>
      <c r="H1518">
        <v>6896</v>
      </c>
    </row>
    <row r="1519" spans="1:8" x14ac:dyDescent="0.15">
      <c r="A1519" t="s">
        <v>376</v>
      </c>
      <c r="B1519" t="s">
        <v>377</v>
      </c>
      <c r="C1519" t="s">
        <v>88</v>
      </c>
      <c r="D1519" t="s">
        <v>64</v>
      </c>
      <c r="E1519" t="s">
        <v>1</v>
      </c>
      <c r="F1519" t="s">
        <v>93</v>
      </c>
      <c r="G1519">
        <v>2040</v>
      </c>
      <c r="H1519">
        <v>6812</v>
      </c>
    </row>
    <row r="1520" spans="1:8" x14ac:dyDescent="0.15">
      <c r="A1520" t="s">
        <v>376</v>
      </c>
      <c r="B1520" t="s">
        <v>377</v>
      </c>
      <c r="C1520" t="s">
        <v>88</v>
      </c>
      <c r="D1520" t="s">
        <v>64</v>
      </c>
      <c r="E1520" t="s">
        <v>1</v>
      </c>
      <c r="F1520" t="s">
        <v>93</v>
      </c>
      <c r="G1520">
        <v>2041</v>
      </c>
      <c r="H1520">
        <v>6693</v>
      </c>
    </row>
    <row r="1521" spans="1:8" x14ac:dyDescent="0.15">
      <c r="A1521" t="s">
        <v>376</v>
      </c>
      <c r="B1521" t="s">
        <v>377</v>
      </c>
      <c r="C1521" t="s">
        <v>88</v>
      </c>
      <c r="D1521" t="s">
        <v>64</v>
      </c>
      <c r="E1521" t="s">
        <v>21</v>
      </c>
      <c r="F1521" t="s">
        <v>368</v>
      </c>
      <c r="G1521">
        <v>2011</v>
      </c>
      <c r="H1521">
        <v>3980</v>
      </c>
    </row>
    <row r="1522" spans="1:8" x14ac:dyDescent="0.15">
      <c r="A1522" t="s">
        <v>376</v>
      </c>
      <c r="B1522" t="s">
        <v>377</v>
      </c>
      <c r="C1522" t="s">
        <v>88</v>
      </c>
      <c r="D1522" t="s">
        <v>64</v>
      </c>
      <c r="E1522" t="s">
        <v>21</v>
      </c>
      <c r="F1522" t="s">
        <v>368</v>
      </c>
      <c r="G1522">
        <v>2012</v>
      </c>
      <c r="H1522">
        <v>4276</v>
      </c>
    </row>
    <row r="1523" spans="1:8" x14ac:dyDescent="0.15">
      <c r="A1523" t="s">
        <v>376</v>
      </c>
      <c r="B1523" t="s">
        <v>377</v>
      </c>
      <c r="C1523" t="s">
        <v>88</v>
      </c>
      <c r="D1523" t="s">
        <v>64</v>
      </c>
      <c r="E1523" t="s">
        <v>21</v>
      </c>
      <c r="F1523" t="s">
        <v>368</v>
      </c>
      <c r="G1523">
        <v>2013</v>
      </c>
      <c r="H1523">
        <v>4475</v>
      </c>
    </row>
    <row r="1524" spans="1:8" x14ac:dyDescent="0.15">
      <c r="A1524" t="s">
        <v>376</v>
      </c>
      <c r="B1524" t="s">
        <v>377</v>
      </c>
      <c r="C1524" t="s">
        <v>88</v>
      </c>
      <c r="D1524" t="s">
        <v>64</v>
      </c>
      <c r="E1524" t="s">
        <v>21</v>
      </c>
      <c r="F1524" t="s">
        <v>368</v>
      </c>
      <c r="G1524">
        <v>2014</v>
      </c>
      <c r="H1524">
        <v>4673</v>
      </c>
    </row>
    <row r="1525" spans="1:8" x14ac:dyDescent="0.15">
      <c r="A1525" t="s">
        <v>376</v>
      </c>
      <c r="B1525" t="s">
        <v>377</v>
      </c>
      <c r="C1525" t="s">
        <v>88</v>
      </c>
      <c r="D1525" t="s">
        <v>64</v>
      </c>
      <c r="E1525" t="s">
        <v>21</v>
      </c>
      <c r="F1525" t="s">
        <v>368</v>
      </c>
      <c r="G1525">
        <v>2015</v>
      </c>
      <c r="H1525">
        <v>4804</v>
      </c>
    </row>
    <row r="1526" spans="1:8" x14ac:dyDescent="0.15">
      <c r="A1526" t="s">
        <v>376</v>
      </c>
      <c r="B1526" t="s">
        <v>377</v>
      </c>
      <c r="C1526" t="s">
        <v>88</v>
      </c>
      <c r="D1526" t="s">
        <v>64</v>
      </c>
      <c r="E1526" t="s">
        <v>21</v>
      </c>
      <c r="F1526" t="s">
        <v>368</v>
      </c>
      <c r="G1526">
        <v>2016</v>
      </c>
      <c r="H1526">
        <v>4973</v>
      </c>
    </row>
    <row r="1527" spans="1:8" x14ac:dyDescent="0.15">
      <c r="A1527" t="s">
        <v>376</v>
      </c>
      <c r="B1527" t="s">
        <v>377</v>
      </c>
      <c r="C1527" t="s">
        <v>88</v>
      </c>
      <c r="D1527" t="s">
        <v>64</v>
      </c>
      <c r="E1527" t="s">
        <v>21</v>
      </c>
      <c r="F1527" t="s">
        <v>368</v>
      </c>
      <c r="G1527">
        <v>2017</v>
      </c>
      <c r="H1527">
        <v>4987</v>
      </c>
    </row>
    <row r="1528" spans="1:8" x14ac:dyDescent="0.15">
      <c r="A1528" t="s">
        <v>376</v>
      </c>
      <c r="B1528" t="s">
        <v>377</v>
      </c>
      <c r="C1528" t="s">
        <v>88</v>
      </c>
      <c r="D1528" t="s">
        <v>64</v>
      </c>
      <c r="E1528" t="s">
        <v>21</v>
      </c>
      <c r="F1528" t="s">
        <v>93</v>
      </c>
      <c r="G1528">
        <v>2018</v>
      </c>
      <c r="H1528">
        <v>5074</v>
      </c>
    </row>
    <row r="1529" spans="1:8" x14ac:dyDescent="0.15">
      <c r="A1529" t="s">
        <v>376</v>
      </c>
      <c r="B1529" t="s">
        <v>377</v>
      </c>
      <c r="C1529" t="s">
        <v>88</v>
      </c>
      <c r="D1529" t="s">
        <v>64</v>
      </c>
      <c r="E1529" t="s">
        <v>21</v>
      </c>
      <c r="F1529" t="s">
        <v>93</v>
      </c>
      <c r="G1529">
        <v>2019</v>
      </c>
      <c r="H1529">
        <v>5120</v>
      </c>
    </row>
    <row r="1530" spans="1:8" x14ac:dyDescent="0.15">
      <c r="A1530" t="s">
        <v>376</v>
      </c>
      <c r="B1530" t="s">
        <v>377</v>
      </c>
      <c r="C1530" t="s">
        <v>88</v>
      </c>
      <c r="D1530" t="s">
        <v>64</v>
      </c>
      <c r="E1530" t="s">
        <v>21</v>
      </c>
      <c r="F1530" t="s">
        <v>93</v>
      </c>
      <c r="G1530">
        <v>2020</v>
      </c>
      <c r="H1530">
        <v>5103</v>
      </c>
    </row>
    <row r="1531" spans="1:8" x14ac:dyDescent="0.15">
      <c r="A1531" t="s">
        <v>376</v>
      </c>
      <c r="B1531" t="s">
        <v>377</v>
      </c>
      <c r="C1531" t="s">
        <v>88</v>
      </c>
      <c r="D1531" t="s">
        <v>64</v>
      </c>
      <c r="E1531" t="s">
        <v>21</v>
      </c>
      <c r="F1531" t="s">
        <v>93</v>
      </c>
      <c r="G1531">
        <v>2021</v>
      </c>
      <c r="H1531">
        <v>5110</v>
      </c>
    </row>
    <row r="1532" spans="1:8" x14ac:dyDescent="0.15">
      <c r="A1532" t="s">
        <v>376</v>
      </c>
      <c r="B1532" t="s">
        <v>377</v>
      </c>
      <c r="C1532" t="s">
        <v>88</v>
      </c>
      <c r="D1532" t="s">
        <v>64</v>
      </c>
      <c r="E1532" t="s">
        <v>21</v>
      </c>
      <c r="F1532" t="s">
        <v>93</v>
      </c>
      <c r="G1532">
        <v>2022</v>
      </c>
      <c r="H1532">
        <v>5039</v>
      </c>
    </row>
    <row r="1533" spans="1:8" x14ac:dyDescent="0.15">
      <c r="A1533" t="s">
        <v>376</v>
      </c>
      <c r="B1533" t="s">
        <v>377</v>
      </c>
      <c r="C1533" t="s">
        <v>88</v>
      </c>
      <c r="D1533" t="s">
        <v>64</v>
      </c>
      <c r="E1533" t="s">
        <v>21</v>
      </c>
      <c r="F1533" t="s">
        <v>93</v>
      </c>
      <c r="G1533">
        <v>2023</v>
      </c>
      <c r="H1533">
        <v>4964</v>
      </c>
    </row>
    <row r="1534" spans="1:8" x14ac:dyDescent="0.15">
      <c r="A1534" t="s">
        <v>376</v>
      </c>
      <c r="B1534" t="s">
        <v>377</v>
      </c>
      <c r="C1534" t="s">
        <v>88</v>
      </c>
      <c r="D1534" t="s">
        <v>64</v>
      </c>
      <c r="E1534" t="s">
        <v>21</v>
      </c>
      <c r="F1534" t="s">
        <v>93</v>
      </c>
      <c r="G1534">
        <v>2024</v>
      </c>
      <c r="H1534">
        <v>4987</v>
      </c>
    </row>
    <row r="1535" spans="1:8" x14ac:dyDescent="0.15">
      <c r="A1535" t="s">
        <v>376</v>
      </c>
      <c r="B1535" t="s">
        <v>377</v>
      </c>
      <c r="C1535" t="s">
        <v>88</v>
      </c>
      <c r="D1535" t="s">
        <v>64</v>
      </c>
      <c r="E1535" t="s">
        <v>21</v>
      </c>
      <c r="F1535" t="s">
        <v>93</v>
      </c>
      <c r="G1535">
        <v>2025</v>
      </c>
      <c r="H1535">
        <v>5090</v>
      </c>
    </row>
    <row r="1536" spans="1:8" x14ac:dyDescent="0.15">
      <c r="A1536" t="s">
        <v>376</v>
      </c>
      <c r="B1536" t="s">
        <v>377</v>
      </c>
      <c r="C1536" t="s">
        <v>88</v>
      </c>
      <c r="D1536" t="s">
        <v>64</v>
      </c>
      <c r="E1536" t="s">
        <v>21</v>
      </c>
      <c r="F1536" t="s">
        <v>93</v>
      </c>
      <c r="G1536">
        <v>2026</v>
      </c>
      <c r="H1536">
        <v>5194</v>
      </c>
    </row>
    <row r="1537" spans="1:8" x14ac:dyDescent="0.15">
      <c r="A1537" t="s">
        <v>376</v>
      </c>
      <c r="B1537" t="s">
        <v>377</v>
      </c>
      <c r="C1537" t="s">
        <v>88</v>
      </c>
      <c r="D1537" t="s">
        <v>64</v>
      </c>
      <c r="E1537" t="s">
        <v>21</v>
      </c>
      <c r="F1537" t="s">
        <v>93</v>
      </c>
      <c r="G1537">
        <v>2027</v>
      </c>
      <c r="H1537">
        <v>5356</v>
      </c>
    </row>
    <row r="1538" spans="1:8" x14ac:dyDescent="0.15">
      <c r="A1538" t="s">
        <v>376</v>
      </c>
      <c r="B1538" t="s">
        <v>377</v>
      </c>
      <c r="C1538" t="s">
        <v>88</v>
      </c>
      <c r="D1538" t="s">
        <v>64</v>
      </c>
      <c r="E1538" t="s">
        <v>21</v>
      </c>
      <c r="F1538" t="s">
        <v>93</v>
      </c>
      <c r="G1538">
        <v>2028</v>
      </c>
      <c r="H1538">
        <v>5526</v>
      </c>
    </row>
    <row r="1539" spans="1:8" x14ac:dyDescent="0.15">
      <c r="A1539" t="s">
        <v>376</v>
      </c>
      <c r="B1539" t="s">
        <v>377</v>
      </c>
      <c r="C1539" t="s">
        <v>88</v>
      </c>
      <c r="D1539" t="s">
        <v>64</v>
      </c>
      <c r="E1539" t="s">
        <v>21</v>
      </c>
      <c r="F1539" t="s">
        <v>93</v>
      </c>
      <c r="G1539">
        <v>2029</v>
      </c>
      <c r="H1539">
        <v>5704</v>
      </c>
    </row>
    <row r="1540" spans="1:8" x14ac:dyDescent="0.15">
      <c r="A1540" t="s">
        <v>376</v>
      </c>
      <c r="B1540" t="s">
        <v>377</v>
      </c>
      <c r="C1540" t="s">
        <v>88</v>
      </c>
      <c r="D1540" t="s">
        <v>64</v>
      </c>
      <c r="E1540" t="s">
        <v>21</v>
      </c>
      <c r="F1540" t="s">
        <v>93</v>
      </c>
      <c r="G1540">
        <v>2030</v>
      </c>
      <c r="H1540">
        <v>5883</v>
      </c>
    </row>
    <row r="1541" spans="1:8" x14ac:dyDescent="0.15">
      <c r="A1541" t="s">
        <v>376</v>
      </c>
      <c r="B1541" t="s">
        <v>377</v>
      </c>
      <c r="C1541" t="s">
        <v>88</v>
      </c>
      <c r="D1541" t="s">
        <v>64</v>
      </c>
      <c r="E1541" t="s">
        <v>21</v>
      </c>
      <c r="F1541" t="s">
        <v>93</v>
      </c>
      <c r="G1541">
        <v>2031</v>
      </c>
      <c r="H1541">
        <v>6089</v>
      </c>
    </row>
    <row r="1542" spans="1:8" x14ac:dyDescent="0.15">
      <c r="A1542" t="s">
        <v>376</v>
      </c>
      <c r="B1542" t="s">
        <v>377</v>
      </c>
      <c r="C1542" t="s">
        <v>88</v>
      </c>
      <c r="D1542" t="s">
        <v>64</v>
      </c>
      <c r="E1542" t="s">
        <v>21</v>
      </c>
      <c r="F1542" t="s">
        <v>93</v>
      </c>
      <c r="G1542">
        <v>2032</v>
      </c>
      <c r="H1542">
        <v>6254</v>
      </c>
    </row>
    <row r="1543" spans="1:8" x14ac:dyDescent="0.15">
      <c r="A1543" t="s">
        <v>376</v>
      </c>
      <c r="B1543" t="s">
        <v>377</v>
      </c>
      <c r="C1543" t="s">
        <v>88</v>
      </c>
      <c r="D1543" t="s">
        <v>64</v>
      </c>
      <c r="E1543" t="s">
        <v>21</v>
      </c>
      <c r="F1543" t="s">
        <v>93</v>
      </c>
      <c r="G1543">
        <v>2033</v>
      </c>
      <c r="H1543">
        <v>6391</v>
      </c>
    </row>
    <row r="1544" spans="1:8" x14ac:dyDescent="0.15">
      <c r="A1544" t="s">
        <v>376</v>
      </c>
      <c r="B1544" t="s">
        <v>377</v>
      </c>
      <c r="C1544" t="s">
        <v>88</v>
      </c>
      <c r="D1544" t="s">
        <v>64</v>
      </c>
      <c r="E1544" t="s">
        <v>21</v>
      </c>
      <c r="F1544" t="s">
        <v>93</v>
      </c>
      <c r="G1544">
        <v>2034</v>
      </c>
      <c r="H1544">
        <v>6506</v>
      </c>
    </row>
    <row r="1545" spans="1:8" x14ac:dyDescent="0.15">
      <c r="A1545" t="s">
        <v>376</v>
      </c>
      <c r="B1545" t="s">
        <v>377</v>
      </c>
      <c r="C1545" t="s">
        <v>88</v>
      </c>
      <c r="D1545" t="s">
        <v>64</v>
      </c>
      <c r="E1545" t="s">
        <v>21</v>
      </c>
      <c r="F1545" t="s">
        <v>93</v>
      </c>
      <c r="G1545">
        <v>2035</v>
      </c>
      <c r="H1545">
        <v>6566</v>
      </c>
    </row>
    <row r="1546" spans="1:8" x14ac:dyDescent="0.15">
      <c r="A1546" t="s">
        <v>376</v>
      </c>
      <c r="B1546" t="s">
        <v>377</v>
      </c>
      <c r="C1546" t="s">
        <v>88</v>
      </c>
      <c r="D1546" t="s">
        <v>64</v>
      </c>
      <c r="E1546" t="s">
        <v>21</v>
      </c>
      <c r="F1546" t="s">
        <v>93</v>
      </c>
      <c r="G1546">
        <v>2036</v>
      </c>
      <c r="H1546">
        <v>6660</v>
      </c>
    </row>
    <row r="1547" spans="1:8" x14ac:dyDescent="0.15">
      <c r="A1547" t="s">
        <v>376</v>
      </c>
      <c r="B1547" t="s">
        <v>377</v>
      </c>
      <c r="C1547" t="s">
        <v>88</v>
      </c>
      <c r="D1547" t="s">
        <v>64</v>
      </c>
      <c r="E1547" t="s">
        <v>21</v>
      </c>
      <c r="F1547" t="s">
        <v>93</v>
      </c>
      <c r="G1547">
        <v>2037</v>
      </c>
      <c r="H1547">
        <v>6677</v>
      </c>
    </row>
    <row r="1548" spans="1:8" x14ac:dyDescent="0.15">
      <c r="A1548" t="s">
        <v>376</v>
      </c>
      <c r="B1548" t="s">
        <v>377</v>
      </c>
      <c r="C1548" t="s">
        <v>88</v>
      </c>
      <c r="D1548" t="s">
        <v>64</v>
      </c>
      <c r="E1548" t="s">
        <v>21</v>
      </c>
      <c r="F1548" t="s">
        <v>93</v>
      </c>
      <c r="G1548">
        <v>2038</v>
      </c>
      <c r="H1548">
        <v>6659</v>
      </c>
    </row>
    <row r="1549" spans="1:8" x14ac:dyDescent="0.15">
      <c r="A1549" t="s">
        <v>376</v>
      </c>
      <c r="B1549" t="s">
        <v>377</v>
      </c>
      <c r="C1549" t="s">
        <v>88</v>
      </c>
      <c r="D1549" t="s">
        <v>64</v>
      </c>
      <c r="E1549" t="s">
        <v>21</v>
      </c>
      <c r="F1549" t="s">
        <v>93</v>
      </c>
      <c r="G1549">
        <v>2039</v>
      </c>
      <c r="H1549">
        <v>6584</v>
      </c>
    </row>
    <row r="1550" spans="1:8" x14ac:dyDescent="0.15">
      <c r="A1550" t="s">
        <v>376</v>
      </c>
      <c r="B1550" t="s">
        <v>377</v>
      </c>
      <c r="C1550" t="s">
        <v>88</v>
      </c>
      <c r="D1550" t="s">
        <v>64</v>
      </c>
      <c r="E1550" t="s">
        <v>21</v>
      </c>
      <c r="F1550" t="s">
        <v>93</v>
      </c>
      <c r="G1550">
        <v>2040</v>
      </c>
      <c r="H1550">
        <v>6520</v>
      </c>
    </row>
    <row r="1551" spans="1:8" x14ac:dyDescent="0.15">
      <c r="A1551" t="s">
        <v>376</v>
      </c>
      <c r="B1551" t="s">
        <v>377</v>
      </c>
      <c r="C1551" t="s">
        <v>88</v>
      </c>
      <c r="D1551" t="s">
        <v>64</v>
      </c>
      <c r="E1551" t="s">
        <v>21</v>
      </c>
      <c r="F1551" t="s">
        <v>93</v>
      </c>
      <c r="G1551">
        <v>2041</v>
      </c>
      <c r="H1551">
        <v>6401</v>
      </c>
    </row>
    <row r="1552" spans="1:8" x14ac:dyDescent="0.15">
      <c r="A1552" t="s">
        <v>376</v>
      </c>
      <c r="B1552" t="s">
        <v>377</v>
      </c>
      <c r="C1552" t="s">
        <v>88</v>
      </c>
      <c r="D1552" t="s">
        <v>65</v>
      </c>
      <c r="E1552" t="s">
        <v>1</v>
      </c>
      <c r="F1552" t="s">
        <v>368</v>
      </c>
      <c r="G1552">
        <v>2011</v>
      </c>
      <c r="H1552">
        <v>2853</v>
      </c>
    </row>
    <row r="1553" spans="1:8" x14ac:dyDescent="0.15">
      <c r="A1553" t="s">
        <v>376</v>
      </c>
      <c r="B1553" t="s">
        <v>377</v>
      </c>
      <c r="C1553" t="s">
        <v>88</v>
      </c>
      <c r="D1553" t="s">
        <v>65</v>
      </c>
      <c r="E1553" t="s">
        <v>1</v>
      </c>
      <c r="F1553" t="s">
        <v>368</v>
      </c>
      <c r="G1553">
        <v>2012</v>
      </c>
      <c r="H1553">
        <v>2821</v>
      </c>
    </row>
    <row r="1554" spans="1:8" x14ac:dyDescent="0.15">
      <c r="A1554" t="s">
        <v>376</v>
      </c>
      <c r="B1554" t="s">
        <v>377</v>
      </c>
      <c r="C1554" t="s">
        <v>88</v>
      </c>
      <c r="D1554" t="s">
        <v>65</v>
      </c>
      <c r="E1554" t="s">
        <v>1</v>
      </c>
      <c r="F1554" t="s">
        <v>368</v>
      </c>
      <c r="G1554">
        <v>2013</v>
      </c>
      <c r="H1554">
        <v>2826</v>
      </c>
    </row>
    <row r="1555" spans="1:8" x14ac:dyDescent="0.15">
      <c r="A1555" t="s">
        <v>376</v>
      </c>
      <c r="B1555" t="s">
        <v>377</v>
      </c>
      <c r="C1555" t="s">
        <v>88</v>
      </c>
      <c r="D1555" t="s">
        <v>65</v>
      </c>
      <c r="E1555" t="s">
        <v>1</v>
      </c>
      <c r="F1555" t="s">
        <v>368</v>
      </c>
      <c r="G1555">
        <v>2014</v>
      </c>
      <c r="H1555">
        <v>2856</v>
      </c>
    </row>
    <row r="1556" spans="1:8" x14ac:dyDescent="0.15">
      <c r="A1556" t="s">
        <v>376</v>
      </c>
      <c r="B1556" t="s">
        <v>377</v>
      </c>
      <c r="C1556" t="s">
        <v>88</v>
      </c>
      <c r="D1556" t="s">
        <v>65</v>
      </c>
      <c r="E1556" t="s">
        <v>1</v>
      </c>
      <c r="F1556" t="s">
        <v>368</v>
      </c>
      <c r="G1556">
        <v>2015</v>
      </c>
      <c r="H1556">
        <v>2825</v>
      </c>
    </row>
    <row r="1557" spans="1:8" x14ac:dyDescent="0.15">
      <c r="A1557" t="s">
        <v>376</v>
      </c>
      <c r="B1557" t="s">
        <v>377</v>
      </c>
      <c r="C1557" t="s">
        <v>88</v>
      </c>
      <c r="D1557" t="s">
        <v>65</v>
      </c>
      <c r="E1557" t="s">
        <v>1</v>
      </c>
      <c r="F1557" t="s">
        <v>368</v>
      </c>
      <c r="G1557">
        <v>2016</v>
      </c>
      <c r="H1557">
        <v>2824</v>
      </c>
    </row>
    <row r="1558" spans="1:8" x14ac:dyDescent="0.15">
      <c r="A1558" t="s">
        <v>376</v>
      </c>
      <c r="B1558" t="s">
        <v>377</v>
      </c>
      <c r="C1558" t="s">
        <v>88</v>
      </c>
      <c r="D1558" t="s">
        <v>65</v>
      </c>
      <c r="E1558" t="s">
        <v>1</v>
      </c>
      <c r="F1558" t="s">
        <v>368</v>
      </c>
      <c r="G1558">
        <v>2017</v>
      </c>
      <c r="H1558">
        <v>2871</v>
      </c>
    </row>
    <row r="1559" spans="1:8" x14ac:dyDescent="0.15">
      <c r="A1559" t="s">
        <v>376</v>
      </c>
      <c r="B1559" t="s">
        <v>377</v>
      </c>
      <c r="C1559" t="s">
        <v>88</v>
      </c>
      <c r="D1559" t="s">
        <v>65</v>
      </c>
      <c r="E1559" t="s">
        <v>1</v>
      </c>
      <c r="F1559" t="s">
        <v>93</v>
      </c>
      <c r="G1559">
        <v>2018</v>
      </c>
      <c r="H1559">
        <v>2958</v>
      </c>
    </row>
    <row r="1560" spans="1:8" x14ac:dyDescent="0.15">
      <c r="A1560" t="s">
        <v>376</v>
      </c>
      <c r="B1560" t="s">
        <v>377</v>
      </c>
      <c r="C1560" t="s">
        <v>88</v>
      </c>
      <c r="D1560" t="s">
        <v>65</v>
      </c>
      <c r="E1560" t="s">
        <v>1</v>
      </c>
      <c r="F1560" t="s">
        <v>93</v>
      </c>
      <c r="G1560">
        <v>2019</v>
      </c>
      <c r="H1560">
        <v>3051</v>
      </c>
    </row>
    <row r="1561" spans="1:8" x14ac:dyDescent="0.15">
      <c r="A1561" t="s">
        <v>376</v>
      </c>
      <c r="B1561" t="s">
        <v>377</v>
      </c>
      <c r="C1561" t="s">
        <v>88</v>
      </c>
      <c r="D1561" t="s">
        <v>65</v>
      </c>
      <c r="E1561" t="s">
        <v>1</v>
      </c>
      <c r="F1561" t="s">
        <v>93</v>
      </c>
      <c r="G1561">
        <v>2020</v>
      </c>
      <c r="H1561">
        <v>3143</v>
      </c>
    </row>
    <row r="1562" spans="1:8" x14ac:dyDescent="0.15">
      <c r="A1562" t="s">
        <v>376</v>
      </c>
      <c r="B1562" t="s">
        <v>377</v>
      </c>
      <c r="C1562" t="s">
        <v>88</v>
      </c>
      <c r="D1562" t="s">
        <v>65</v>
      </c>
      <c r="E1562" t="s">
        <v>1</v>
      </c>
      <c r="F1562" t="s">
        <v>93</v>
      </c>
      <c r="G1562">
        <v>2021</v>
      </c>
      <c r="H1562">
        <v>3257</v>
      </c>
    </row>
    <row r="1563" spans="1:8" x14ac:dyDescent="0.15">
      <c r="A1563" t="s">
        <v>376</v>
      </c>
      <c r="B1563" t="s">
        <v>377</v>
      </c>
      <c r="C1563" t="s">
        <v>88</v>
      </c>
      <c r="D1563" t="s">
        <v>65</v>
      </c>
      <c r="E1563" t="s">
        <v>1</v>
      </c>
      <c r="F1563" t="s">
        <v>93</v>
      </c>
      <c r="G1563">
        <v>2022</v>
      </c>
      <c r="H1563">
        <v>3546</v>
      </c>
    </row>
    <row r="1564" spans="1:8" x14ac:dyDescent="0.15">
      <c r="A1564" t="s">
        <v>376</v>
      </c>
      <c r="B1564" t="s">
        <v>377</v>
      </c>
      <c r="C1564" t="s">
        <v>88</v>
      </c>
      <c r="D1564" t="s">
        <v>65</v>
      </c>
      <c r="E1564" t="s">
        <v>1</v>
      </c>
      <c r="F1564" t="s">
        <v>93</v>
      </c>
      <c r="G1564">
        <v>2023</v>
      </c>
      <c r="H1564">
        <v>3787</v>
      </c>
    </row>
    <row r="1565" spans="1:8" x14ac:dyDescent="0.15">
      <c r="A1565" t="s">
        <v>376</v>
      </c>
      <c r="B1565" t="s">
        <v>377</v>
      </c>
      <c r="C1565" t="s">
        <v>88</v>
      </c>
      <c r="D1565" t="s">
        <v>65</v>
      </c>
      <c r="E1565" t="s">
        <v>1</v>
      </c>
      <c r="F1565" t="s">
        <v>93</v>
      </c>
      <c r="G1565">
        <v>2024</v>
      </c>
      <c r="H1565">
        <v>3960</v>
      </c>
    </row>
    <row r="1566" spans="1:8" x14ac:dyDescent="0.15">
      <c r="A1566" t="s">
        <v>376</v>
      </c>
      <c r="B1566" t="s">
        <v>377</v>
      </c>
      <c r="C1566" t="s">
        <v>88</v>
      </c>
      <c r="D1566" t="s">
        <v>65</v>
      </c>
      <c r="E1566" t="s">
        <v>1</v>
      </c>
      <c r="F1566" t="s">
        <v>93</v>
      </c>
      <c r="G1566">
        <v>2025</v>
      </c>
      <c r="H1566">
        <v>4074</v>
      </c>
    </row>
    <row r="1567" spans="1:8" x14ac:dyDescent="0.15">
      <c r="A1567" t="s">
        <v>376</v>
      </c>
      <c r="B1567" t="s">
        <v>377</v>
      </c>
      <c r="C1567" t="s">
        <v>88</v>
      </c>
      <c r="D1567" t="s">
        <v>65</v>
      </c>
      <c r="E1567" t="s">
        <v>1</v>
      </c>
      <c r="F1567" t="s">
        <v>93</v>
      </c>
      <c r="G1567">
        <v>2026</v>
      </c>
      <c r="H1567">
        <v>4198</v>
      </c>
    </row>
    <row r="1568" spans="1:8" x14ac:dyDescent="0.15">
      <c r="A1568" t="s">
        <v>376</v>
      </c>
      <c r="B1568" t="s">
        <v>377</v>
      </c>
      <c r="C1568" t="s">
        <v>88</v>
      </c>
      <c r="D1568" t="s">
        <v>65</v>
      </c>
      <c r="E1568" t="s">
        <v>1</v>
      </c>
      <c r="F1568" t="s">
        <v>93</v>
      </c>
      <c r="G1568">
        <v>2027</v>
      </c>
      <c r="H1568">
        <v>4265</v>
      </c>
    </row>
    <row r="1569" spans="1:8" x14ac:dyDescent="0.15">
      <c r="A1569" t="s">
        <v>376</v>
      </c>
      <c r="B1569" t="s">
        <v>377</v>
      </c>
      <c r="C1569" t="s">
        <v>88</v>
      </c>
      <c r="D1569" t="s">
        <v>65</v>
      </c>
      <c r="E1569" t="s">
        <v>1</v>
      </c>
      <c r="F1569" t="s">
        <v>93</v>
      </c>
      <c r="G1569">
        <v>2028</v>
      </c>
      <c r="H1569">
        <v>4334</v>
      </c>
    </row>
    <row r="1570" spans="1:8" x14ac:dyDescent="0.15">
      <c r="A1570" t="s">
        <v>376</v>
      </c>
      <c r="B1570" t="s">
        <v>377</v>
      </c>
      <c r="C1570" t="s">
        <v>88</v>
      </c>
      <c r="D1570" t="s">
        <v>65</v>
      </c>
      <c r="E1570" t="s">
        <v>1</v>
      </c>
      <c r="F1570" t="s">
        <v>93</v>
      </c>
      <c r="G1570">
        <v>2029</v>
      </c>
      <c r="H1570">
        <v>4412</v>
      </c>
    </row>
    <row r="1571" spans="1:8" x14ac:dyDescent="0.15">
      <c r="A1571" t="s">
        <v>376</v>
      </c>
      <c r="B1571" t="s">
        <v>377</v>
      </c>
      <c r="C1571" t="s">
        <v>88</v>
      </c>
      <c r="D1571" t="s">
        <v>65</v>
      </c>
      <c r="E1571" t="s">
        <v>1</v>
      </c>
      <c r="F1571" t="s">
        <v>93</v>
      </c>
      <c r="G1571">
        <v>2030</v>
      </c>
      <c r="H1571">
        <v>4462</v>
      </c>
    </row>
    <row r="1572" spans="1:8" x14ac:dyDescent="0.15">
      <c r="A1572" t="s">
        <v>376</v>
      </c>
      <c r="B1572" t="s">
        <v>377</v>
      </c>
      <c r="C1572" t="s">
        <v>88</v>
      </c>
      <c r="D1572" t="s">
        <v>65</v>
      </c>
      <c r="E1572" t="s">
        <v>1</v>
      </c>
      <c r="F1572" t="s">
        <v>93</v>
      </c>
      <c r="G1572">
        <v>2031</v>
      </c>
      <c r="H1572">
        <v>4514</v>
      </c>
    </row>
    <row r="1573" spans="1:8" x14ac:dyDescent="0.15">
      <c r="A1573" t="s">
        <v>376</v>
      </c>
      <c r="B1573" t="s">
        <v>377</v>
      </c>
      <c r="C1573" t="s">
        <v>88</v>
      </c>
      <c r="D1573" t="s">
        <v>65</v>
      </c>
      <c r="E1573" t="s">
        <v>1</v>
      </c>
      <c r="F1573" t="s">
        <v>93</v>
      </c>
      <c r="G1573">
        <v>2032</v>
      </c>
      <c r="H1573">
        <v>4500</v>
      </c>
    </row>
    <row r="1574" spans="1:8" x14ac:dyDescent="0.15">
      <c r="A1574" t="s">
        <v>376</v>
      </c>
      <c r="B1574" t="s">
        <v>377</v>
      </c>
      <c r="C1574" t="s">
        <v>88</v>
      </c>
      <c r="D1574" t="s">
        <v>65</v>
      </c>
      <c r="E1574" t="s">
        <v>1</v>
      </c>
      <c r="F1574" t="s">
        <v>93</v>
      </c>
      <c r="G1574">
        <v>2033</v>
      </c>
      <c r="H1574">
        <v>4494</v>
      </c>
    </row>
    <row r="1575" spans="1:8" x14ac:dyDescent="0.15">
      <c r="A1575" t="s">
        <v>376</v>
      </c>
      <c r="B1575" t="s">
        <v>377</v>
      </c>
      <c r="C1575" t="s">
        <v>88</v>
      </c>
      <c r="D1575" t="s">
        <v>65</v>
      </c>
      <c r="E1575" t="s">
        <v>1</v>
      </c>
      <c r="F1575" t="s">
        <v>93</v>
      </c>
      <c r="G1575">
        <v>2034</v>
      </c>
      <c r="H1575">
        <v>4543</v>
      </c>
    </row>
    <row r="1576" spans="1:8" x14ac:dyDescent="0.15">
      <c r="A1576" t="s">
        <v>376</v>
      </c>
      <c r="B1576" t="s">
        <v>377</v>
      </c>
      <c r="C1576" t="s">
        <v>88</v>
      </c>
      <c r="D1576" t="s">
        <v>65</v>
      </c>
      <c r="E1576" t="s">
        <v>1</v>
      </c>
      <c r="F1576" t="s">
        <v>93</v>
      </c>
      <c r="G1576">
        <v>2035</v>
      </c>
      <c r="H1576">
        <v>4633</v>
      </c>
    </row>
    <row r="1577" spans="1:8" x14ac:dyDescent="0.15">
      <c r="A1577" t="s">
        <v>376</v>
      </c>
      <c r="B1577" t="s">
        <v>377</v>
      </c>
      <c r="C1577" t="s">
        <v>88</v>
      </c>
      <c r="D1577" t="s">
        <v>65</v>
      </c>
      <c r="E1577" t="s">
        <v>1</v>
      </c>
      <c r="F1577" t="s">
        <v>93</v>
      </c>
      <c r="G1577">
        <v>2036</v>
      </c>
      <c r="H1577">
        <v>4754</v>
      </c>
    </row>
    <row r="1578" spans="1:8" x14ac:dyDescent="0.15">
      <c r="A1578" t="s">
        <v>376</v>
      </c>
      <c r="B1578" t="s">
        <v>377</v>
      </c>
      <c r="C1578" t="s">
        <v>88</v>
      </c>
      <c r="D1578" t="s">
        <v>65</v>
      </c>
      <c r="E1578" t="s">
        <v>1</v>
      </c>
      <c r="F1578" t="s">
        <v>93</v>
      </c>
      <c r="G1578">
        <v>2037</v>
      </c>
      <c r="H1578">
        <v>4878</v>
      </c>
    </row>
    <row r="1579" spans="1:8" x14ac:dyDescent="0.15">
      <c r="A1579" t="s">
        <v>376</v>
      </c>
      <c r="B1579" t="s">
        <v>377</v>
      </c>
      <c r="C1579" t="s">
        <v>88</v>
      </c>
      <c r="D1579" t="s">
        <v>65</v>
      </c>
      <c r="E1579" t="s">
        <v>1</v>
      </c>
      <c r="F1579" t="s">
        <v>93</v>
      </c>
      <c r="G1579">
        <v>2038</v>
      </c>
      <c r="H1579">
        <v>5024</v>
      </c>
    </row>
    <row r="1580" spans="1:8" x14ac:dyDescent="0.15">
      <c r="A1580" t="s">
        <v>376</v>
      </c>
      <c r="B1580" t="s">
        <v>377</v>
      </c>
      <c r="C1580" t="s">
        <v>88</v>
      </c>
      <c r="D1580" t="s">
        <v>65</v>
      </c>
      <c r="E1580" t="s">
        <v>1</v>
      </c>
      <c r="F1580" t="s">
        <v>93</v>
      </c>
      <c r="G1580">
        <v>2039</v>
      </c>
      <c r="H1580">
        <v>5186</v>
      </c>
    </row>
    <row r="1581" spans="1:8" x14ac:dyDescent="0.15">
      <c r="A1581" t="s">
        <v>376</v>
      </c>
      <c r="B1581" t="s">
        <v>377</v>
      </c>
      <c r="C1581" t="s">
        <v>88</v>
      </c>
      <c r="D1581" t="s">
        <v>65</v>
      </c>
      <c r="E1581" t="s">
        <v>1</v>
      </c>
      <c r="F1581" t="s">
        <v>93</v>
      </c>
      <c r="G1581">
        <v>2040</v>
      </c>
      <c r="H1581">
        <v>5334</v>
      </c>
    </row>
    <row r="1582" spans="1:8" x14ac:dyDescent="0.15">
      <c r="A1582" t="s">
        <v>376</v>
      </c>
      <c r="B1582" t="s">
        <v>377</v>
      </c>
      <c r="C1582" t="s">
        <v>88</v>
      </c>
      <c r="D1582" t="s">
        <v>65</v>
      </c>
      <c r="E1582" t="s">
        <v>1</v>
      </c>
      <c r="F1582" t="s">
        <v>93</v>
      </c>
      <c r="G1582">
        <v>2041</v>
      </c>
      <c r="H1582">
        <v>5492</v>
      </c>
    </row>
    <row r="1583" spans="1:8" x14ac:dyDescent="0.15">
      <c r="A1583" t="s">
        <v>376</v>
      </c>
      <c r="B1583" t="s">
        <v>377</v>
      </c>
      <c r="C1583" t="s">
        <v>88</v>
      </c>
      <c r="D1583" t="s">
        <v>65</v>
      </c>
      <c r="E1583" t="s">
        <v>21</v>
      </c>
      <c r="F1583" t="s">
        <v>368</v>
      </c>
      <c r="G1583">
        <v>2011</v>
      </c>
      <c r="H1583">
        <v>2172</v>
      </c>
    </row>
    <row r="1584" spans="1:8" x14ac:dyDescent="0.15">
      <c r="A1584" t="s">
        <v>376</v>
      </c>
      <c r="B1584" t="s">
        <v>377</v>
      </c>
      <c r="C1584" t="s">
        <v>88</v>
      </c>
      <c r="D1584" t="s">
        <v>65</v>
      </c>
      <c r="E1584" t="s">
        <v>21</v>
      </c>
      <c r="F1584" t="s">
        <v>368</v>
      </c>
      <c r="G1584">
        <v>2012</v>
      </c>
      <c r="H1584">
        <v>2195</v>
      </c>
    </row>
    <row r="1585" spans="1:8" x14ac:dyDescent="0.15">
      <c r="A1585" t="s">
        <v>376</v>
      </c>
      <c r="B1585" t="s">
        <v>377</v>
      </c>
      <c r="C1585" t="s">
        <v>88</v>
      </c>
      <c r="D1585" t="s">
        <v>65</v>
      </c>
      <c r="E1585" t="s">
        <v>21</v>
      </c>
      <c r="F1585" t="s">
        <v>368</v>
      </c>
      <c r="G1585">
        <v>2013</v>
      </c>
      <c r="H1585">
        <v>2273</v>
      </c>
    </row>
    <row r="1586" spans="1:8" x14ac:dyDescent="0.15">
      <c r="A1586" t="s">
        <v>376</v>
      </c>
      <c r="B1586" t="s">
        <v>377</v>
      </c>
      <c r="C1586" t="s">
        <v>88</v>
      </c>
      <c r="D1586" t="s">
        <v>65</v>
      </c>
      <c r="E1586" t="s">
        <v>21</v>
      </c>
      <c r="F1586" t="s">
        <v>368</v>
      </c>
      <c r="G1586">
        <v>2014</v>
      </c>
      <c r="H1586">
        <v>2281</v>
      </c>
    </row>
    <row r="1587" spans="1:8" x14ac:dyDescent="0.15">
      <c r="A1587" t="s">
        <v>376</v>
      </c>
      <c r="B1587" t="s">
        <v>377</v>
      </c>
      <c r="C1587" t="s">
        <v>88</v>
      </c>
      <c r="D1587" t="s">
        <v>65</v>
      </c>
      <c r="E1587" t="s">
        <v>21</v>
      </c>
      <c r="F1587" t="s">
        <v>368</v>
      </c>
      <c r="G1587">
        <v>2015</v>
      </c>
      <c r="H1587">
        <v>2320</v>
      </c>
    </row>
    <row r="1588" spans="1:8" x14ac:dyDescent="0.15">
      <c r="A1588" t="s">
        <v>376</v>
      </c>
      <c r="B1588" t="s">
        <v>377</v>
      </c>
      <c r="C1588" t="s">
        <v>88</v>
      </c>
      <c r="D1588" t="s">
        <v>65</v>
      </c>
      <c r="E1588" t="s">
        <v>21</v>
      </c>
      <c r="F1588" t="s">
        <v>368</v>
      </c>
      <c r="G1588">
        <v>2016</v>
      </c>
      <c r="H1588">
        <v>2309</v>
      </c>
    </row>
    <row r="1589" spans="1:8" x14ac:dyDescent="0.15">
      <c r="A1589" t="s">
        <v>376</v>
      </c>
      <c r="B1589" t="s">
        <v>377</v>
      </c>
      <c r="C1589" t="s">
        <v>88</v>
      </c>
      <c r="D1589" t="s">
        <v>65</v>
      </c>
      <c r="E1589" t="s">
        <v>21</v>
      </c>
      <c r="F1589" t="s">
        <v>368</v>
      </c>
      <c r="G1589">
        <v>2017</v>
      </c>
      <c r="H1589">
        <v>2367</v>
      </c>
    </row>
    <row r="1590" spans="1:8" x14ac:dyDescent="0.15">
      <c r="A1590" t="s">
        <v>376</v>
      </c>
      <c r="B1590" t="s">
        <v>377</v>
      </c>
      <c r="C1590" t="s">
        <v>88</v>
      </c>
      <c r="D1590" t="s">
        <v>65</v>
      </c>
      <c r="E1590" t="s">
        <v>21</v>
      </c>
      <c r="F1590" t="s">
        <v>93</v>
      </c>
      <c r="G1590">
        <v>2018</v>
      </c>
      <c r="H1590">
        <v>2474</v>
      </c>
    </row>
    <row r="1591" spans="1:8" x14ac:dyDescent="0.15">
      <c r="A1591" t="s">
        <v>376</v>
      </c>
      <c r="B1591" t="s">
        <v>377</v>
      </c>
      <c r="C1591" t="s">
        <v>88</v>
      </c>
      <c r="D1591" t="s">
        <v>65</v>
      </c>
      <c r="E1591" t="s">
        <v>21</v>
      </c>
      <c r="F1591" t="s">
        <v>93</v>
      </c>
      <c r="G1591">
        <v>2019</v>
      </c>
      <c r="H1591">
        <v>2593</v>
      </c>
    </row>
    <row r="1592" spans="1:8" x14ac:dyDescent="0.15">
      <c r="A1592" t="s">
        <v>376</v>
      </c>
      <c r="B1592" t="s">
        <v>377</v>
      </c>
      <c r="C1592" t="s">
        <v>88</v>
      </c>
      <c r="D1592" t="s">
        <v>65</v>
      </c>
      <c r="E1592" t="s">
        <v>21</v>
      </c>
      <c r="F1592" t="s">
        <v>93</v>
      </c>
      <c r="G1592">
        <v>2020</v>
      </c>
      <c r="H1592">
        <v>2730</v>
      </c>
    </row>
    <row r="1593" spans="1:8" x14ac:dyDescent="0.15">
      <c r="A1593" t="s">
        <v>376</v>
      </c>
      <c r="B1593" t="s">
        <v>377</v>
      </c>
      <c r="C1593" t="s">
        <v>88</v>
      </c>
      <c r="D1593" t="s">
        <v>65</v>
      </c>
      <c r="E1593" t="s">
        <v>21</v>
      </c>
      <c r="F1593" t="s">
        <v>93</v>
      </c>
      <c r="G1593">
        <v>2021</v>
      </c>
      <c r="H1593">
        <v>2838</v>
      </c>
    </row>
    <row r="1594" spans="1:8" x14ac:dyDescent="0.15">
      <c r="A1594" t="s">
        <v>376</v>
      </c>
      <c r="B1594" t="s">
        <v>377</v>
      </c>
      <c r="C1594" t="s">
        <v>88</v>
      </c>
      <c r="D1594" t="s">
        <v>65</v>
      </c>
      <c r="E1594" t="s">
        <v>21</v>
      </c>
      <c r="F1594" t="s">
        <v>93</v>
      </c>
      <c r="G1594">
        <v>2022</v>
      </c>
      <c r="H1594">
        <v>3072</v>
      </c>
    </row>
    <row r="1595" spans="1:8" x14ac:dyDescent="0.15">
      <c r="A1595" t="s">
        <v>376</v>
      </c>
      <c r="B1595" t="s">
        <v>377</v>
      </c>
      <c r="C1595" t="s">
        <v>88</v>
      </c>
      <c r="D1595" t="s">
        <v>65</v>
      </c>
      <c r="E1595" t="s">
        <v>21</v>
      </c>
      <c r="F1595" t="s">
        <v>93</v>
      </c>
      <c r="G1595">
        <v>2023</v>
      </c>
      <c r="H1595">
        <v>3278</v>
      </c>
    </row>
    <row r="1596" spans="1:8" x14ac:dyDescent="0.15">
      <c r="A1596" t="s">
        <v>376</v>
      </c>
      <c r="B1596" t="s">
        <v>377</v>
      </c>
      <c r="C1596" t="s">
        <v>88</v>
      </c>
      <c r="D1596" t="s">
        <v>65</v>
      </c>
      <c r="E1596" t="s">
        <v>21</v>
      </c>
      <c r="F1596" t="s">
        <v>93</v>
      </c>
      <c r="G1596">
        <v>2024</v>
      </c>
      <c r="H1596">
        <v>3421</v>
      </c>
    </row>
    <row r="1597" spans="1:8" x14ac:dyDescent="0.15">
      <c r="A1597" t="s">
        <v>376</v>
      </c>
      <c r="B1597" t="s">
        <v>377</v>
      </c>
      <c r="C1597" t="s">
        <v>88</v>
      </c>
      <c r="D1597" t="s">
        <v>65</v>
      </c>
      <c r="E1597" t="s">
        <v>21</v>
      </c>
      <c r="F1597" t="s">
        <v>93</v>
      </c>
      <c r="G1597">
        <v>2025</v>
      </c>
      <c r="H1597">
        <v>3522</v>
      </c>
    </row>
    <row r="1598" spans="1:8" x14ac:dyDescent="0.15">
      <c r="A1598" t="s">
        <v>376</v>
      </c>
      <c r="B1598" t="s">
        <v>377</v>
      </c>
      <c r="C1598" t="s">
        <v>88</v>
      </c>
      <c r="D1598" t="s">
        <v>65</v>
      </c>
      <c r="E1598" t="s">
        <v>21</v>
      </c>
      <c r="F1598" t="s">
        <v>93</v>
      </c>
      <c r="G1598">
        <v>2026</v>
      </c>
      <c r="H1598">
        <v>3617</v>
      </c>
    </row>
    <row r="1599" spans="1:8" x14ac:dyDescent="0.15">
      <c r="A1599" t="s">
        <v>376</v>
      </c>
      <c r="B1599" t="s">
        <v>377</v>
      </c>
      <c r="C1599" t="s">
        <v>88</v>
      </c>
      <c r="D1599" t="s">
        <v>65</v>
      </c>
      <c r="E1599" t="s">
        <v>21</v>
      </c>
      <c r="F1599" t="s">
        <v>93</v>
      </c>
      <c r="G1599">
        <v>2027</v>
      </c>
      <c r="H1599">
        <v>3659</v>
      </c>
    </row>
    <row r="1600" spans="1:8" x14ac:dyDescent="0.15">
      <c r="A1600" t="s">
        <v>376</v>
      </c>
      <c r="B1600" t="s">
        <v>377</v>
      </c>
      <c r="C1600" t="s">
        <v>88</v>
      </c>
      <c r="D1600" t="s">
        <v>65</v>
      </c>
      <c r="E1600" t="s">
        <v>21</v>
      </c>
      <c r="F1600" t="s">
        <v>93</v>
      </c>
      <c r="G1600">
        <v>2028</v>
      </c>
      <c r="H1600">
        <v>3704</v>
      </c>
    </row>
    <row r="1601" spans="1:8" x14ac:dyDescent="0.15">
      <c r="A1601" t="s">
        <v>376</v>
      </c>
      <c r="B1601" t="s">
        <v>377</v>
      </c>
      <c r="C1601" t="s">
        <v>88</v>
      </c>
      <c r="D1601" t="s">
        <v>65</v>
      </c>
      <c r="E1601" t="s">
        <v>21</v>
      </c>
      <c r="F1601" t="s">
        <v>93</v>
      </c>
      <c r="G1601">
        <v>2029</v>
      </c>
      <c r="H1601">
        <v>3751</v>
      </c>
    </row>
    <row r="1602" spans="1:8" x14ac:dyDescent="0.15">
      <c r="A1602" t="s">
        <v>376</v>
      </c>
      <c r="B1602" t="s">
        <v>377</v>
      </c>
      <c r="C1602" t="s">
        <v>88</v>
      </c>
      <c r="D1602" t="s">
        <v>65</v>
      </c>
      <c r="E1602" t="s">
        <v>21</v>
      </c>
      <c r="F1602" t="s">
        <v>93</v>
      </c>
      <c r="G1602">
        <v>2030</v>
      </c>
      <c r="H1602">
        <v>3761</v>
      </c>
    </row>
    <row r="1603" spans="1:8" x14ac:dyDescent="0.15">
      <c r="A1603" t="s">
        <v>376</v>
      </c>
      <c r="B1603" t="s">
        <v>377</v>
      </c>
      <c r="C1603" t="s">
        <v>88</v>
      </c>
      <c r="D1603" t="s">
        <v>65</v>
      </c>
      <c r="E1603" t="s">
        <v>21</v>
      </c>
      <c r="F1603" t="s">
        <v>93</v>
      </c>
      <c r="G1603">
        <v>2031</v>
      </c>
      <c r="H1603">
        <v>3781</v>
      </c>
    </row>
    <row r="1604" spans="1:8" x14ac:dyDescent="0.15">
      <c r="A1604" t="s">
        <v>376</v>
      </c>
      <c r="B1604" t="s">
        <v>377</v>
      </c>
      <c r="C1604" t="s">
        <v>88</v>
      </c>
      <c r="D1604" t="s">
        <v>65</v>
      </c>
      <c r="E1604" t="s">
        <v>21</v>
      </c>
      <c r="F1604" t="s">
        <v>93</v>
      </c>
      <c r="G1604">
        <v>2032</v>
      </c>
      <c r="H1604">
        <v>3757</v>
      </c>
    </row>
    <row r="1605" spans="1:8" x14ac:dyDescent="0.15">
      <c r="A1605" t="s">
        <v>376</v>
      </c>
      <c r="B1605" t="s">
        <v>377</v>
      </c>
      <c r="C1605" t="s">
        <v>88</v>
      </c>
      <c r="D1605" t="s">
        <v>65</v>
      </c>
      <c r="E1605" t="s">
        <v>21</v>
      </c>
      <c r="F1605" t="s">
        <v>93</v>
      </c>
      <c r="G1605">
        <v>2033</v>
      </c>
      <c r="H1605">
        <v>3743</v>
      </c>
    </row>
    <row r="1606" spans="1:8" x14ac:dyDescent="0.15">
      <c r="A1606" t="s">
        <v>376</v>
      </c>
      <c r="B1606" t="s">
        <v>377</v>
      </c>
      <c r="C1606" t="s">
        <v>88</v>
      </c>
      <c r="D1606" t="s">
        <v>65</v>
      </c>
      <c r="E1606" t="s">
        <v>21</v>
      </c>
      <c r="F1606" t="s">
        <v>93</v>
      </c>
      <c r="G1606">
        <v>2034</v>
      </c>
      <c r="H1606">
        <v>3791</v>
      </c>
    </row>
    <row r="1607" spans="1:8" x14ac:dyDescent="0.15">
      <c r="A1607" t="s">
        <v>376</v>
      </c>
      <c r="B1607" t="s">
        <v>377</v>
      </c>
      <c r="C1607" t="s">
        <v>88</v>
      </c>
      <c r="D1607" t="s">
        <v>65</v>
      </c>
      <c r="E1607" t="s">
        <v>21</v>
      </c>
      <c r="F1607" t="s">
        <v>93</v>
      </c>
      <c r="G1607">
        <v>2035</v>
      </c>
      <c r="H1607">
        <v>3888</v>
      </c>
    </row>
    <row r="1608" spans="1:8" x14ac:dyDescent="0.15">
      <c r="A1608" t="s">
        <v>376</v>
      </c>
      <c r="B1608" t="s">
        <v>377</v>
      </c>
      <c r="C1608" t="s">
        <v>88</v>
      </c>
      <c r="D1608" t="s">
        <v>65</v>
      </c>
      <c r="E1608" t="s">
        <v>21</v>
      </c>
      <c r="F1608" t="s">
        <v>93</v>
      </c>
      <c r="G1608">
        <v>2036</v>
      </c>
      <c r="H1608">
        <v>3987</v>
      </c>
    </row>
    <row r="1609" spans="1:8" x14ac:dyDescent="0.15">
      <c r="A1609" t="s">
        <v>376</v>
      </c>
      <c r="B1609" t="s">
        <v>377</v>
      </c>
      <c r="C1609" t="s">
        <v>88</v>
      </c>
      <c r="D1609" t="s">
        <v>65</v>
      </c>
      <c r="E1609" t="s">
        <v>21</v>
      </c>
      <c r="F1609" t="s">
        <v>93</v>
      </c>
      <c r="G1609">
        <v>2037</v>
      </c>
      <c r="H1609">
        <v>4127</v>
      </c>
    </row>
    <row r="1610" spans="1:8" x14ac:dyDescent="0.15">
      <c r="A1610" t="s">
        <v>376</v>
      </c>
      <c r="B1610" t="s">
        <v>377</v>
      </c>
      <c r="C1610" t="s">
        <v>88</v>
      </c>
      <c r="D1610" t="s">
        <v>65</v>
      </c>
      <c r="E1610" t="s">
        <v>21</v>
      </c>
      <c r="F1610" t="s">
        <v>93</v>
      </c>
      <c r="G1610">
        <v>2038</v>
      </c>
      <c r="H1610">
        <v>4276</v>
      </c>
    </row>
    <row r="1611" spans="1:8" x14ac:dyDescent="0.15">
      <c r="A1611" t="s">
        <v>376</v>
      </c>
      <c r="B1611" t="s">
        <v>377</v>
      </c>
      <c r="C1611" t="s">
        <v>88</v>
      </c>
      <c r="D1611" t="s">
        <v>65</v>
      </c>
      <c r="E1611" t="s">
        <v>21</v>
      </c>
      <c r="F1611" t="s">
        <v>93</v>
      </c>
      <c r="G1611">
        <v>2039</v>
      </c>
      <c r="H1611">
        <v>4431</v>
      </c>
    </row>
    <row r="1612" spans="1:8" x14ac:dyDescent="0.15">
      <c r="A1612" t="s">
        <v>376</v>
      </c>
      <c r="B1612" t="s">
        <v>377</v>
      </c>
      <c r="C1612" t="s">
        <v>88</v>
      </c>
      <c r="D1612" t="s">
        <v>65</v>
      </c>
      <c r="E1612" t="s">
        <v>21</v>
      </c>
      <c r="F1612" t="s">
        <v>93</v>
      </c>
      <c r="G1612">
        <v>2040</v>
      </c>
      <c r="H1612">
        <v>4587</v>
      </c>
    </row>
    <row r="1613" spans="1:8" x14ac:dyDescent="0.15">
      <c r="A1613" t="s">
        <v>376</v>
      </c>
      <c r="B1613" t="s">
        <v>377</v>
      </c>
      <c r="C1613" t="s">
        <v>88</v>
      </c>
      <c r="D1613" t="s">
        <v>65</v>
      </c>
      <c r="E1613" t="s">
        <v>21</v>
      </c>
      <c r="F1613" t="s">
        <v>93</v>
      </c>
      <c r="G1613">
        <v>2041</v>
      </c>
      <c r="H1613">
        <v>4748</v>
      </c>
    </row>
    <row r="1614" spans="1:8" x14ac:dyDescent="0.15">
      <c r="A1614" t="s">
        <v>376</v>
      </c>
      <c r="B1614" t="s">
        <v>377</v>
      </c>
      <c r="C1614" t="s">
        <v>88</v>
      </c>
      <c r="D1614" t="s">
        <v>66</v>
      </c>
      <c r="E1614" t="s">
        <v>1</v>
      </c>
      <c r="F1614" t="s">
        <v>368</v>
      </c>
      <c r="G1614">
        <v>2011</v>
      </c>
      <c r="H1614">
        <v>1718</v>
      </c>
    </row>
    <row r="1615" spans="1:8" x14ac:dyDescent="0.15">
      <c r="A1615" t="s">
        <v>376</v>
      </c>
      <c r="B1615" t="s">
        <v>377</v>
      </c>
      <c r="C1615" t="s">
        <v>88</v>
      </c>
      <c r="D1615" t="s">
        <v>66</v>
      </c>
      <c r="E1615" t="s">
        <v>1</v>
      </c>
      <c r="F1615" t="s">
        <v>368</v>
      </c>
      <c r="G1615">
        <v>2012</v>
      </c>
      <c r="H1615">
        <v>1746</v>
      </c>
    </row>
    <row r="1616" spans="1:8" x14ac:dyDescent="0.15">
      <c r="A1616" t="s">
        <v>376</v>
      </c>
      <c r="B1616" t="s">
        <v>377</v>
      </c>
      <c r="C1616" t="s">
        <v>88</v>
      </c>
      <c r="D1616" t="s">
        <v>66</v>
      </c>
      <c r="E1616" t="s">
        <v>1</v>
      </c>
      <c r="F1616" t="s">
        <v>368</v>
      </c>
      <c r="G1616">
        <v>2013</v>
      </c>
      <c r="H1616">
        <v>1741</v>
      </c>
    </row>
    <row r="1617" spans="1:8" x14ac:dyDescent="0.15">
      <c r="A1617" t="s">
        <v>376</v>
      </c>
      <c r="B1617" t="s">
        <v>377</v>
      </c>
      <c r="C1617" t="s">
        <v>88</v>
      </c>
      <c r="D1617" t="s">
        <v>66</v>
      </c>
      <c r="E1617" t="s">
        <v>1</v>
      </c>
      <c r="F1617" t="s">
        <v>368</v>
      </c>
      <c r="G1617">
        <v>2014</v>
      </c>
      <c r="H1617">
        <v>1714</v>
      </c>
    </row>
    <row r="1618" spans="1:8" x14ac:dyDescent="0.15">
      <c r="A1618" t="s">
        <v>376</v>
      </c>
      <c r="B1618" t="s">
        <v>377</v>
      </c>
      <c r="C1618" t="s">
        <v>88</v>
      </c>
      <c r="D1618" t="s">
        <v>66</v>
      </c>
      <c r="E1618" t="s">
        <v>1</v>
      </c>
      <c r="F1618" t="s">
        <v>368</v>
      </c>
      <c r="G1618">
        <v>2015</v>
      </c>
      <c r="H1618">
        <v>1683</v>
      </c>
    </row>
    <row r="1619" spans="1:8" x14ac:dyDescent="0.15">
      <c r="A1619" t="s">
        <v>376</v>
      </c>
      <c r="B1619" t="s">
        <v>377</v>
      </c>
      <c r="C1619" t="s">
        <v>88</v>
      </c>
      <c r="D1619" t="s">
        <v>66</v>
      </c>
      <c r="E1619" t="s">
        <v>1</v>
      </c>
      <c r="F1619" t="s">
        <v>368</v>
      </c>
      <c r="G1619">
        <v>2016</v>
      </c>
      <c r="H1619">
        <v>1735</v>
      </c>
    </row>
    <row r="1620" spans="1:8" x14ac:dyDescent="0.15">
      <c r="A1620" t="s">
        <v>376</v>
      </c>
      <c r="B1620" t="s">
        <v>377</v>
      </c>
      <c r="C1620" t="s">
        <v>88</v>
      </c>
      <c r="D1620" t="s">
        <v>66</v>
      </c>
      <c r="E1620" t="s">
        <v>1</v>
      </c>
      <c r="F1620" t="s">
        <v>368</v>
      </c>
      <c r="G1620">
        <v>2017</v>
      </c>
      <c r="H1620">
        <v>1713</v>
      </c>
    </row>
    <row r="1621" spans="1:8" x14ac:dyDescent="0.15">
      <c r="A1621" t="s">
        <v>376</v>
      </c>
      <c r="B1621" t="s">
        <v>377</v>
      </c>
      <c r="C1621" t="s">
        <v>88</v>
      </c>
      <c r="D1621" t="s">
        <v>66</v>
      </c>
      <c r="E1621" t="s">
        <v>1</v>
      </c>
      <c r="F1621" t="s">
        <v>93</v>
      </c>
      <c r="G1621">
        <v>2018</v>
      </c>
      <c r="H1621">
        <v>1698</v>
      </c>
    </row>
    <row r="1622" spans="1:8" x14ac:dyDescent="0.15">
      <c r="A1622" t="s">
        <v>376</v>
      </c>
      <c r="B1622" t="s">
        <v>377</v>
      </c>
      <c r="C1622" t="s">
        <v>88</v>
      </c>
      <c r="D1622" t="s">
        <v>66</v>
      </c>
      <c r="E1622" t="s">
        <v>1</v>
      </c>
      <c r="F1622" t="s">
        <v>93</v>
      </c>
      <c r="G1622">
        <v>2019</v>
      </c>
      <c r="H1622">
        <v>1680</v>
      </c>
    </row>
    <row r="1623" spans="1:8" x14ac:dyDescent="0.15">
      <c r="A1623" t="s">
        <v>376</v>
      </c>
      <c r="B1623" t="s">
        <v>377</v>
      </c>
      <c r="C1623" t="s">
        <v>88</v>
      </c>
      <c r="D1623" t="s">
        <v>66</v>
      </c>
      <c r="E1623" t="s">
        <v>1</v>
      </c>
      <c r="F1623" t="s">
        <v>93</v>
      </c>
      <c r="G1623">
        <v>2020</v>
      </c>
      <c r="H1623">
        <v>1692</v>
      </c>
    </row>
    <row r="1624" spans="1:8" x14ac:dyDescent="0.15">
      <c r="A1624" t="s">
        <v>376</v>
      </c>
      <c r="B1624" t="s">
        <v>377</v>
      </c>
      <c r="C1624" t="s">
        <v>88</v>
      </c>
      <c r="D1624" t="s">
        <v>66</v>
      </c>
      <c r="E1624" t="s">
        <v>1</v>
      </c>
      <c r="F1624" t="s">
        <v>93</v>
      </c>
      <c r="G1624">
        <v>2021</v>
      </c>
      <c r="H1624">
        <v>1702</v>
      </c>
    </row>
    <row r="1625" spans="1:8" x14ac:dyDescent="0.15">
      <c r="A1625" t="s">
        <v>376</v>
      </c>
      <c r="B1625" t="s">
        <v>377</v>
      </c>
      <c r="C1625" t="s">
        <v>88</v>
      </c>
      <c r="D1625" t="s">
        <v>66</v>
      </c>
      <c r="E1625" t="s">
        <v>1</v>
      </c>
      <c r="F1625" t="s">
        <v>93</v>
      </c>
      <c r="G1625">
        <v>2022</v>
      </c>
      <c r="H1625">
        <v>1727</v>
      </c>
    </row>
    <row r="1626" spans="1:8" x14ac:dyDescent="0.15">
      <c r="A1626" t="s">
        <v>376</v>
      </c>
      <c r="B1626" t="s">
        <v>377</v>
      </c>
      <c r="C1626" t="s">
        <v>88</v>
      </c>
      <c r="D1626" t="s">
        <v>66</v>
      </c>
      <c r="E1626" t="s">
        <v>1</v>
      </c>
      <c r="F1626" t="s">
        <v>93</v>
      </c>
      <c r="G1626">
        <v>2023</v>
      </c>
      <c r="H1626">
        <v>1737</v>
      </c>
    </row>
    <row r="1627" spans="1:8" x14ac:dyDescent="0.15">
      <c r="A1627" t="s">
        <v>376</v>
      </c>
      <c r="B1627" t="s">
        <v>377</v>
      </c>
      <c r="C1627" t="s">
        <v>88</v>
      </c>
      <c r="D1627" t="s">
        <v>66</v>
      </c>
      <c r="E1627" t="s">
        <v>1</v>
      </c>
      <c r="F1627" t="s">
        <v>93</v>
      </c>
      <c r="G1627">
        <v>2024</v>
      </c>
      <c r="H1627">
        <v>1769</v>
      </c>
    </row>
    <row r="1628" spans="1:8" x14ac:dyDescent="0.15">
      <c r="A1628" t="s">
        <v>376</v>
      </c>
      <c r="B1628" t="s">
        <v>377</v>
      </c>
      <c r="C1628" t="s">
        <v>88</v>
      </c>
      <c r="D1628" t="s">
        <v>66</v>
      </c>
      <c r="E1628" t="s">
        <v>1</v>
      </c>
      <c r="F1628" t="s">
        <v>93</v>
      </c>
      <c r="G1628">
        <v>2025</v>
      </c>
      <c r="H1628">
        <v>1793</v>
      </c>
    </row>
    <row r="1629" spans="1:8" x14ac:dyDescent="0.15">
      <c r="A1629" t="s">
        <v>376</v>
      </c>
      <c r="B1629" t="s">
        <v>377</v>
      </c>
      <c r="C1629" t="s">
        <v>88</v>
      </c>
      <c r="D1629" t="s">
        <v>66</v>
      </c>
      <c r="E1629" t="s">
        <v>1</v>
      </c>
      <c r="F1629" t="s">
        <v>93</v>
      </c>
      <c r="G1629">
        <v>2026</v>
      </c>
      <c r="H1629">
        <v>1798</v>
      </c>
    </row>
    <row r="1630" spans="1:8" x14ac:dyDescent="0.15">
      <c r="A1630" t="s">
        <v>376</v>
      </c>
      <c r="B1630" t="s">
        <v>377</v>
      </c>
      <c r="C1630" t="s">
        <v>88</v>
      </c>
      <c r="D1630" t="s">
        <v>66</v>
      </c>
      <c r="E1630" t="s">
        <v>1</v>
      </c>
      <c r="F1630" t="s">
        <v>93</v>
      </c>
      <c r="G1630">
        <v>2027</v>
      </c>
      <c r="H1630">
        <v>1846</v>
      </c>
    </row>
    <row r="1631" spans="1:8" x14ac:dyDescent="0.15">
      <c r="A1631" t="s">
        <v>376</v>
      </c>
      <c r="B1631" t="s">
        <v>377</v>
      </c>
      <c r="C1631" t="s">
        <v>88</v>
      </c>
      <c r="D1631" t="s">
        <v>66</v>
      </c>
      <c r="E1631" t="s">
        <v>1</v>
      </c>
      <c r="F1631" t="s">
        <v>93</v>
      </c>
      <c r="G1631">
        <v>2028</v>
      </c>
      <c r="H1631">
        <v>1914</v>
      </c>
    </row>
    <row r="1632" spans="1:8" x14ac:dyDescent="0.15">
      <c r="A1632" t="s">
        <v>376</v>
      </c>
      <c r="B1632" t="s">
        <v>377</v>
      </c>
      <c r="C1632" t="s">
        <v>88</v>
      </c>
      <c r="D1632" t="s">
        <v>66</v>
      </c>
      <c r="E1632" t="s">
        <v>1</v>
      </c>
      <c r="F1632" t="s">
        <v>93</v>
      </c>
      <c r="G1632">
        <v>2029</v>
      </c>
      <c r="H1632">
        <v>1990</v>
      </c>
    </row>
    <row r="1633" spans="1:8" x14ac:dyDescent="0.15">
      <c r="A1633" t="s">
        <v>376</v>
      </c>
      <c r="B1633" t="s">
        <v>377</v>
      </c>
      <c r="C1633" t="s">
        <v>88</v>
      </c>
      <c r="D1633" t="s">
        <v>66</v>
      </c>
      <c r="E1633" t="s">
        <v>1</v>
      </c>
      <c r="F1633" t="s">
        <v>93</v>
      </c>
      <c r="G1633">
        <v>2030</v>
      </c>
      <c r="H1633">
        <v>2079</v>
      </c>
    </row>
    <row r="1634" spans="1:8" x14ac:dyDescent="0.15">
      <c r="A1634" t="s">
        <v>376</v>
      </c>
      <c r="B1634" t="s">
        <v>377</v>
      </c>
      <c r="C1634" t="s">
        <v>88</v>
      </c>
      <c r="D1634" t="s">
        <v>66</v>
      </c>
      <c r="E1634" t="s">
        <v>1</v>
      </c>
      <c r="F1634" t="s">
        <v>93</v>
      </c>
      <c r="G1634">
        <v>2031</v>
      </c>
      <c r="H1634">
        <v>2168</v>
      </c>
    </row>
    <row r="1635" spans="1:8" x14ac:dyDescent="0.15">
      <c r="A1635" t="s">
        <v>376</v>
      </c>
      <c r="B1635" t="s">
        <v>377</v>
      </c>
      <c r="C1635" t="s">
        <v>88</v>
      </c>
      <c r="D1635" t="s">
        <v>66</v>
      </c>
      <c r="E1635" t="s">
        <v>1</v>
      </c>
      <c r="F1635" t="s">
        <v>93</v>
      </c>
      <c r="G1635">
        <v>2032</v>
      </c>
      <c r="H1635">
        <v>2386</v>
      </c>
    </row>
    <row r="1636" spans="1:8" x14ac:dyDescent="0.15">
      <c r="A1636" t="s">
        <v>376</v>
      </c>
      <c r="B1636" t="s">
        <v>377</v>
      </c>
      <c r="C1636" t="s">
        <v>88</v>
      </c>
      <c r="D1636" t="s">
        <v>66</v>
      </c>
      <c r="E1636" t="s">
        <v>1</v>
      </c>
      <c r="F1636" t="s">
        <v>93</v>
      </c>
      <c r="G1636">
        <v>2033</v>
      </c>
      <c r="H1636">
        <v>2551</v>
      </c>
    </row>
    <row r="1637" spans="1:8" x14ac:dyDescent="0.15">
      <c r="A1637" t="s">
        <v>376</v>
      </c>
      <c r="B1637" t="s">
        <v>377</v>
      </c>
      <c r="C1637" t="s">
        <v>88</v>
      </c>
      <c r="D1637" t="s">
        <v>66</v>
      </c>
      <c r="E1637" t="s">
        <v>1</v>
      </c>
      <c r="F1637" t="s">
        <v>93</v>
      </c>
      <c r="G1637">
        <v>2034</v>
      </c>
      <c r="H1637">
        <v>2677</v>
      </c>
    </row>
    <row r="1638" spans="1:8" x14ac:dyDescent="0.15">
      <c r="A1638" t="s">
        <v>376</v>
      </c>
      <c r="B1638" t="s">
        <v>377</v>
      </c>
      <c r="C1638" t="s">
        <v>88</v>
      </c>
      <c r="D1638" t="s">
        <v>66</v>
      </c>
      <c r="E1638" t="s">
        <v>1</v>
      </c>
      <c r="F1638" t="s">
        <v>93</v>
      </c>
      <c r="G1638">
        <v>2035</v>
      </c>
      <c r="H1638">
        <v>2760</v>
      </c>
    </row>
    <row r="1639" spans="1:8" x14ac:dyDescent="0.15">
      <c r="A1639" t="s">
        <v>376</v>
      </c>
      <c r="B1639" t="s">
        <v>377</v>
      </c>
      <c r="C1639" t="s">
        <v>88</v>
      </c>
      <c r="D1639" t="s">
        <v>66</v>
      </c>
      <c r="E1639" t="s">
        <v>1</v>
      </c>
      <c r="F1639" t="s">
        <v>93</v>
      </c>
      <c r="G1639">
        <v>2036</v>
      </c>
      <c r="H1639">
        <v>2828</v>
      </c>
    </row>
    <row r="1640" spans="1:8" x14ac:dyDescent="0.15">
      <c r="A1640" t="s">
        <v>376</v>
      </c>
      <c r="B1640" t="s">
        <v>377</v>
      </c>
      <c r="C1640" t="s">
        <v>88</v>
      </c>
      <c r="D1640" t="s">
        <v>66</v>
      </c>
      <c r="E1640" t="s">
        <v>1</v>
      </c>
      <c r="F1640" t="s">
        <v>93</v>
      </c>
      <c r="G1640">
        <v>2037</v>
      </c>
      <c r="H1640">
        <v>2884</v>
      </c>
    </row>
    <row r="1641" spans="1:8" x14ac:dyDescent="0.15">
      <c r="A1641" t="s">
        <v>376</v>
      </c>
      <c r="B1641" t="s">
        <v>377</v>
      </c>
      <c r="C1641" t="s">
        <v>88</v>
      </c>
      <c r="D1641" t="s">
        <v>66</v>
      </c>
      <c r="E1641" t="s">
        <v>1</v>
      </c>
      <c r="F1641" t="s">
        <v>93</v>
      </c>
      <c r="G1641">
        <v>2038</v>
      </c>
      <c r="H1641">
        <v>2951</v>
      </c>
    </row>
    <row r="1642" spans="1:8" x14ac:dyDescent="0.15">
      <c r="A1642" t="s">
        <v>376</v>
      </c>
      <c r="B1642" t="s">
        <v>377</v>
      </c>
      <c r="C1642" t="s">
        <v>88</v>
      </c>
      <c r="D1642" t="s">
        <v>66</v>
      </c>
      <c r="E1642" t="s">
        <v>1</v>
      </c>
      <c r="F1642" t="s">
        <v>93</v>
      </c>
      <c r="G1642">
        <v>2039</v>
      </c>
      <c r="H1642">
        <v>3019</v>
      </c>
    </row>
    <row r="1643" spans="1:8" x14ac:dyDescent="0.15">
      <c r="A1643" t="s">
        <v>376</v>
      </c>
      <c r="B1643" t="s">
        <v>377</v>
      </c>
      <c r="C1643" t="s">
        <v>88</v>
      </c>
      <c r="D1643" t="s">
        <v>66</v>
      </c>
      <c r="E1643" t="s">
        <v>1</v>
      </c>
      <c r="F1643" t="s">
        <v>93</v>
      </c>
      <c r="G1643">
        <v>2040</v>
      </c>
      <c r="H1643">
        <v>3078</v>
      </c>
    </row>
    <row r="1644" spans="1:8" x14ac:dyDescent="0.15">
      <c r="A1644" t="s">
        <v>376</v>
      </c>
      <c r="B1644" t="s">
        <v>377</v>
      </c>
      <c r="C1644" t="s">
        <v>88</v>
      </c>
      <c r="D1644" t="s">
        <v>66</v>
      </c>
      <c r="E1644" t="s">
        <v>1</v>
      </c>
      <c r="F1644" t="s">
        <v>93</v>
      </c>
      <c r="G1644">
        <v>2041</v>
      </c>
      <c r="H1644">
        <v>3142</v>
      </c>
    </row>
    <row r="1645" spans="1:8" x14ac:dyDescent="0.15">
      <c r="A1645" t="s">
        <v>376</v>
      </c>
      <c r="B1645" t="s">
        <v>377</v>
      </c>
      <c r="C1645" t="s">
        <v>88</v>
      </c>
      <c r="D1645" t="s">
        <v>66</v>
      </c>
      <c r="E1645" t="s">
        <v>21</v>
      </c>
      <c r="F1645" t="s">
        <v>368</v>
      </c>
      <c r="G1645">
        <v>2011</v>
      </c>
      <c r="H1645">
        <v>722</v>
      </c>
    </row>
    <row r="1646" spans="1:8" x14ac:dyDescent="0.15">
      <c r="A1646" t="s">
        <v>376</v>
      </c>
      <c r="B1646" t="s">
        <v>377</v>
      </c>
      <c r="C1646" t="s">
        <v>88</v>
      </c>
      <c r="D1646" t="s">
        <v>66</v>
      </c>
      <c r="E1646" t="s">
        <v>21</v>
      </c>
      <c r="F1646" t="s">
        <v>368</v>
      </c>
      <c r="G1646">
        <v>2012</v>
      </c>
      <c r="H1646">
        <v>737</v>
      </c>
    </row>
    <row r="1647" spans="1:8" x14ac:dyDescent="0.15">
      <c r="A1647" t="s">
        <v>376</v>
      </c>
      <c r="B1647" t="s">
        <v>377</v>
      </c>
      <c r="C1647" t="s">
        <v>88</v>
      </c>
      <c r="D1647" t="s">
        <v>66</v>
      </c>
      <c r="E1647" t="s">
        <v>21</v>
      </c>
      <c r="F1647" t="s">
        <v>368</v>
      </c>
      <c r="G1647">
        <v>2013</v>
      </c>
      <c r="H1647">
        <v>762</v>
      </c>
    </row>
    <row r="1648" spans="1:8" x14ac:dyDescent="0.15">
      <c r="A1648" t="s">
        <v>376</v>
      </c>
      <c r="B1648" t="s">
        <v>377</v>
      </c>
      <c r="C1648" t="s">
        <v>88</v>
      </c>
      <c r="D1648" t="s">
        <v>66</v>
      </c>
      <c r="E1648" t="s">
        <v>21</v>
      </c>
      <c r="F1648" t="s">
        <v>368</v>
      </c>
      <c r="G1648">
        <v>2014</v>
      </c>
      <c r="H1648">
        <v>795</v>
      </c>
    </row>
    <row r="1649" spans="1:8" x14ac:dyDescent="0.15">
      <c r="A1649" t="s">
        <v>376</v>
      </c>
      <c r="B1649" t="s">
        <v>377</v>
      </c>
      <c r="C1649" t="s">
        <v>88</v>
      </c>
      <c r="D1649" t="s">
        <v>66</v>
      </c>
      <c r="E1649" t="s">
        <v>21</v>
      </c>
      <c r="F1649" t="s">
        <v>368</v>
      </c>
      <c r="G1649">
        <v>2015</v>
      </c>
      <c r="H1649">
        <v>805</v>
      </c>
    </row>
    <row r="1650" spans="1:8" x14ac:dyDescent="0.15">
      <c r="A1650" t="s">
        <v>376</v>
      </c>
      <c r="B1650" t="s">
        <v>377</v>
      </c>
      <c r="C1650" t="s">
        <v>88</v>
      </c>
      <c r="D1650" t="s">
        <v>66</v>
      </c>
      <c r="E1650" t="s">
        <v>21</v>
      </c>
      <c r="F1650" t="s">
        <v>368</v>
      </c>
      <c r="G1650">
        <v>2016</v>
      </c>
      <c r="H1650">
        <v>842</v>
      </c>
    </row>
    <row r="1651" spans="1:8" x14ac:dyDescent="0.15">
      <c r="A1651" t="s">
        <v>376</v>
      </c>
      <c r="B1651" t="s">
        <v>377</v>
      </c>
      <c r="C1651" t="s">
        <v>88</v>
      </c>
      <c r="D1651" t="s">
        <v>66</v>
      </c>
      <c r="E1651" t="s">
        <v>21</v>
      </c>
      <c r="F1651" t="s">
        <v>368</v>
      </c>
      <c r="G1651">
        <v>2017</v>
      </c>
      <c r="H1651">
        <v>820</v>
      </c>
    </row>
    <row r="1652" spans="1:8" x14ac:dyDescent="0.15">
      <c r="A1652" t="s">
        <v>376</v>
      </c>
      <c r="B1652" t="s">
        <v>377</v>
      </c>
      <c r="C1652" t="s">
        <v>88</v>
      </c>
      <c r="D1652" t="s">
        <v>66</v>
      </c>
      <c r="E1652" t="s">
        <v>21</v>
      </c>
      <c r="F1652" t="s">
        <v>93</v>
      </c>
      <c r="G1652">
        <v>2018</v>
      </c>
      <c r="H1652">
        <v>861</v>
      </c>
    </row>
    <row r="1653" spans="1:8" x14ac:dyDescent="0.15">
      <c r="A1653" t="s">
        <v>376</v>
      </c>
      <c r="B1653" t="s">
        <v>377</v>
      </c>
      <c r="C1653" t="s">
        <v>88</v>
      </c>
      <c r="D1653" t="s">
        <v>66</v>
      </c>
      <c r="E1653" t="s">
        <v>21</v>
      </c>
      <c r="F1653" t="s">
        <v>93</v>
      </c>
      <c r="G1653">
        <v>2019</v>
      </c>
      <c r="H1653">
        <v>891</v>
      </c>
    </row>
    <row r="1654" spans="1:8" x14ac:dyDescent="0.15">
      <c r="A1654" t="s">
        <v>376</v>
      </c>
      <c r="B1654" t="s">
        <v>377</v>
      </c>
      <c r="C1654" t="s">
        <v>88</v>
      </c>
      <c r="D1654" t="s">
        <v>66</v>
      </c>
      <c r="E1654" t="s">
        <v>21</v>
      </c>
      <c r="F1654" t="s">
        <v>93</v>
      </c>
      <c r="G1654">
        <v>2020</v>
      </c>
      <c r="H1654">
        <v>924</v>
      </c>
    </row>
    <row r="1655" spans="1:8" x14ac:dyDescent="0.15">
      <c r="A1655" t="s">
        <v>376</v>
      </c>
      <c r="B1655" t="s">
        <v>377</v>
      </c>
      <c r="C1655" t="s">
        <v>88</v>
      </c>
      <c r="D1655" t="s">
        <v>66</v>
      </c>
      <c r="E1655" t="s">
        <v>21</v>
      </c>
      <c r="F1655" t="s">
        <v>93</v>
      </c>
      <c r="G1655">
        <v>2021</v>
      </c>
      <c r="H1655">
        <v>954</v>
      </c>
    </row>
    <row r="1656" spans="1:8" x14ac:dyDescent="0.15">
      <c r="A1656" t="s">
        <v>376</v>
      </c>
      <c r="B1656" t="s">
        <v>377</v>
      </c>
      <c r="C1656" t="s">
        <v>88</v>
      </c>
      <c r="D1656" t="s">
        <v>66</v>
      </c>
      <c r="E1656" t="s">
        <v>21</v>
      </c>
      <c r="F1656" t="s">
        <v>93</v>
      </c>
      <c r="G1656">
        <v>2022</v>
      </c>
      <c r="H1656">
        <v>984</v>
      </c>
    </row>
    <row r="1657" spans="1:8" x14ac:dyDescent="0.15">
      <c r="A1657" t="s">
        <v>376</v>
      </c>
      <c r="B1657" t="s">
        <v>377</v>
      </c>
      <c r="C1657" t="s">
        <v>88</v>
      </c>
      <c r="D1657" t="s">
        <v>66</v>
      </c>
      <c r="E1657" t="s">
        <v>21</v>
      </c>
      <c r="F1657" t="s">
        <v>93</v>
      </c>
      <c r="G1657">
        <v>2023</v>
      </c>
      <c r="H1657">
        <v>1029</v>
      </c>
    </row>
    <row r="1658" spans="1:8" x14ac:dyDescent="0.15">
      <c r="A1658" t="s">
        <v>376</v>
      </c>
      <c r="B1658" t="s">
        <v>377</v>
      </c>
      <c r="C1658" t="s">
        <v>88</v>
      </c>
      <c r="D1658" t="s">
        <v>66</v>
      </c>
      <c r="E1658" t="s">
        <v>21</v>
      </c>
      <c r="F1658" t="s">
        <v>93</v>
      </c>
      <c r="G1658">
        <v>2024</v>
      </c>
      <c r="H1658">
        <v>1064</v>
      </c>
    </row>
    <row r="1659" spans="1:8" x14ac:dyDescent="0.15">
      <c r="A1659" t="s">
        <v>376</v>
      </c>
      <c r="B1659" t="s">
        <v>377</v>
      </c>
      <c r="C1659" t="s">
        <v>88</v>
      </c>
      <c r="D1659" t="s">
        <v>66</v>
      </c>
      <c r="E1659" t="s">
        <v>21</v>
      </c>
      <c r="F1659" t="s">
        <v>93</v>
      </c>
      <c r="G1659">
        <v>2025</v>
      </c>
      <c r="H1659">
        <v>1093</v>
      </c>
    </row>
    <row r="1660" spans="1:8" x14ac:dyDescent="0.15">
      <c r="A1660" t="s">
        <v>376</v>
      </c>
      <c r="B1660" t="s">
        <v>377</v>
      </c>
      <c r="C1660" t="s">
        <v>88</v>
      </c>
      <c r="D1660" t="s">
        <v>66</v>
      </c>
      <c r="E1660" t="s">
        <v>21</v>
      </c>
      <c r="F1660" t="s">
        <v>93</v>
      </c>
      <c r="G1660">
        <v>2026</v>
      </c>
      <c r="H1660">
        <v>1106</v>
      </c>
    </row>
    <row r="1661" spans="1:8" x14ac:dyDescent="0.15">
      <c r="A1661" t="s">
        <v>376</v>
      </c>
      <c r="B1661" t="s">
        <v>377</v>
      </c>
      <c r="C1661" t="s">
        <v>88</v>
      </c>
      <c r="D1661" t="s">
        <v>66</v>
      </c>
      <c r="E1661" t="s">
        <v>21</v>
      </c>
      <c r="F1661" t="s">
        <v>93</v>
      </c>
      <c r="G1661">
        <v>2027</v>
      </c>
      <c r="H1661">
        <v>1160</v>
      </c>
    </row>
    <row r="1662" spans="1:8" x14ac:dyDescent="0.15">
      <c r="A1662" t="s">
        <v>376</v>
      </c>
      <c r="B1662" t="s">
        <v>377</v>
      </c>
      <c r="C1662" t="s">
        <v>88</v>
      </c>
      <c r="D1662" t="s">
        <v>66</v>
      </c>
      <c r="E1662" t="s">
        <v>21</v>
      </c>
      <c r="F1662" t="s">
        <v>93</v>
      </c>
      <c r="G1662">
        <v>2028</v>
      </c>
      <c r="H1662">
        <v>1218</v>
      </c>
    </row>
    <row r="1663" spans="1:8" x14ac:dyDescent="0.15">
      <c r="A1663" t="s">
        <v>376</v>
      </c>
      <c r="B1663" t="s">
        <v>377</v>
      </c>
      <c r="C1663" t="s">
        <v>88</v>
      </c>
      <c r="D1663" t="s">
        <v>66</v>
      </c>
      <c r="E1663" t="s">
        <v>21</v>
      </c>
      <c r="F1663" t="s">
        <v>93</v>
      </c>
      <c r="G1663">
        <v>2029</v>
      </c>
      <c r="H1663">
        <v>1306</v>
      </c>
    </row>
    <row r="1664" spans="1:8" x14ac:dyDescent="0.15">
      <c r="A1664" t="s">
        <v>376</v>
      </c>
      <c r="B1664" t="s">
        <v>377</v>
      </c>
      <c r="C1664" t="s">
        <v>88</v>
      </c>
      <c r="D1664" t="s">
        <v>66</v>
      </c>
      <c r="E1664" t="s">
        <v>21</v>
      </c>
      <c r="F1664" t="s">
        <v>93</v>
      </c>
      <c r="G1664">
        <v>2030</v>
      </c>
      <c r="H1664">
        <v>1396</v>
      </c>
    </row>
    <row r="1665" spans="1:8" x14ac:dyDescent="0.15">
      <c r="A1665" t="s">
        <v>376</v>
      </c>
      <c r="B1665" t="s">
        <v>377</v>
      </c>
      <c r="C1665" t="s">
        <v>88</v>
      </c>
      <c r="D1665" t="s">
        <v>66</v>
      </c>
      <c r="E1665" t="s">
        <v>21</v>
      </c>
      <c r="F1665" t="s">
        <v>93</v>
      </c>
      <c r="G1665">
        <v>2031</v>
      </c>
      <c r="H1665">
        <v>1476</v>
      </c>
    </row>
    <row r="1666" spans="1:8" x14ac:dyDescent="0.15">
      <c r="A1666" t="s">
        <v>376</v>
      </c>
      <c r="B1666" t="s">
        <v>377</v>
      </c>
      <c r="C1666" t="s">
        <v>88</v>
      </c>
      <c r="D1666" t="s">
        <v>66</v>
      </c>
      <c r="E1666" t="s">
        <v>21</v>
      </c>
      <c r="F1666" t="s">
        <v>93</v>
      </c>
      <c r="G1666">
        <v>2032</v>
      </c>
      <c r="H1666">
        <v>1624</v>
      </c>
    </row>
    <row r="1667" spans="1:8" x14ac:dyDescent="0.15">
      <c r="A1667" t="s">
        <v>376</v>
      </c>
      <c r="B1667" t="s">
        <v>377</v>
      </c>
      <c r="C1667" t="s">
        <v>88</v>
      </c>
      <c r="D1667" t="s">
        <v>66</v>
      </c>
      <c r="E1667" t="s">
        <v>21</v>
      </c>
      <c r="F1667" t="s">
        <v>93</v>
      </c>
      <c r="G1667">
        <v>2033</v>
      </c>
      <c r="H1667">
        <v>1755</v>
      </c>
    </row>
    <row r="1668" spans="1:8" x14ac:dyDescent="0.15">
      <c r="A1668" t="s">
        <v>376</v>
      </c>
      <c r="B1668" t="s">
        <v>377</v>
      </c>
      <c r="C1668" t="s">
        <v>88</v>
      </c>
      <c r="D1668" t="s">
        <v>66</v>
      </c>
      <c r="E1668" t="s">
        <v>21</v>
      </c>
      <c r="F1668" t="s">
        <v>93</v>
      </c>
      <c r="G1668">
        <v>2034</v>
      </c>
      <c r="H1668">
        <v>1839</v>
      </c>
    </row>
    <row r="1669" spans="1:8" x14ac:dyDescent="0.15">
      <c r="A1669" t="s">
        <v>376</v>
      </c>
      <c r="B1669" t="s">
        <v>377</v>
      </c>
      <c r="C1669" t="s">
        <v>88</v>
      </c>
      <c r="D1669" t="s">
        <v>66</v>
      </c>
      <c r="E1669" t="s">
        <v>21</v>
      </c>
      <c r="F1669" t="s">
        <v>93</v>
      </c>
      <c r="G1669">
        <v>2035</v>
      </c>
      <c r="H1669">
        <v>1899</v>
      </c>
    </row>
    <row r="1670" spans="1:8" x14ac:dyDescent="0.15">
      <c r="A1670" t="s">
        <v>376</v>
      </c>
      <c r="B1670" t="s">
        <v>377</v>
      </c>
      <c r="C1670" t="s">
        <v>88</v>
      </c>
      <c r="D1670" t="s">
        <v>66</v>
      </c>
      <c r="E1670" t="s">
        <v>21</v>
      </c>
      <c r="F1670" t="s">
        <v>93</v>
      </c>
      <c r="G1670">
        <v>2036</v>
      </c>
      <c r="H1670">
        <v>1941</v>
      </c>
    </row>
    <row r="1671" spans="1:8" x14ac:dyDescent="0.15">
      <c r="A1671" t="s">
        <v>376</v>
      </c>
      <c r="B1671" t="s">
        <v>377</v>
      </c>
      <c r="C1671" t="s">
        <v>88</v>
      </c>
      <c r="D1671" t="s">
        <v>66</v>
      </c>
      <c r="E1671" t="s">
        <v>21</v>
      </c>
      <c r="F1671" t="s">
        <v>93</v>
      </c>
      <c r="G1671">
        <v>2037</v>
      </c>
      <c r="H1671">
        <v>1978</v>
      </c>
    </row>
    <row r="1672" spans="1:8" x14ac:dyDescent="0.15">
      <c r="A1672" t="s">
        <v>376</v>
      </c>
      <c r="B1672" t="s">
        <v>377</v>
      </c>
      <c r="C1672" t="s">
        <v>88</v>
      </c>
      <c r="D1672" t="s">
        <v>66</v>
      </c>
      <c r="E1672" t="s">
        <v>21</v>
      </c>
      <c r="F1672" t="s">
        <v>93</v>
      </c>
      <c r="G1672">
        <v>2038</v>
      </c>
      <c r="H1672">
        <v>2019</v>
      </c>
    </row>
    <row r="1673" spans="1:8" x14ac:dyDescent="0.15">
      <c r="A1673" t="s">
        <v>376</v>
      </c>
      <c r="B1673" t="s">
        <v>377</v>
      </c>
      <c r="C1673" t="s">
        <v>88</v>
      </c>
      <c r="D1673" t="s">
        <v>66</v>
      </c>
      <c r="E1673" t="s">
        <v>21</v>
      </c>
      <c r="F1673" t="s">
        <v>93</v>
      </c>
      <c r="G1673">
        <v>2039</v>
      </c>
      <c r="H1673">
        <v>2075</v>
      </c>
    </row>
    <row r="1674" spans="1:8" x14ac:dyDescent="0.15">
      <c r="A1674" t="s">
        <v>376</v>
      </c>
      <c r="B1674" t="s">
        <v>377</v>
      </c>
      <c r="C1674" t="s">
        <v>88</v>
      </c>
      <c r="D1674" t="s">
        <v>66</v>
      </c>
      <c r="E1674" t="s">
        <v>21</v>
      </c>
      <c r="F1674" t="s">
        <v>93</v>
      </c>
      <c r="G1674">
        <v>2040</v>
      </c>
      <c r="H1674">
        <v>2116</v>
      </c>
    </row>
    <row r="1675" spans="1:8" x14ac:dyDescent="0.15">
      <c r="A1675" t="s">
        <v>376</v>
      </c>
      <c r="B1675" t="s">
        <v>377</v>
      </c>
      <c r="C1675" t="s">
        <v>88</v>
      </c>
      <c r="D1675" t="s">
        <v>66</v>
      </c>
      <c r="E1675" t="s">
        <v>21</v>
      </c>
      <c r="F1675" t="s">
        <v>93</v>
      </c>
      <c r="G1675">
        <v>2041</v>
      </c>
      <c r="H1675">
        <v>2157</v>
      </c>
    </row>
    <row r="1676" spans="1:8" x14ac:dyDescent="0.15">
      <c r="A1676" t="s">
        <v>119</v>
      </c>
      <c r="B1676" t="s">
        <v>120</v>
      </c>
      <c r="C1676" t="s">
        <v>88</v>
      </c>
      <c r="D1676" t="s">
        <v>64</v>
      </c>
      <c r="E1676" t="s">
        <v>1</v>
      </c>
      <c r="F1676" t="s">
        <v>368</v>
      </c>
      <c r="G1676">
        <v>2011</v>
      </c>
      <c r="H1676">
        <v>6946</v>
      </c>
    </row>
    <row r="1677" spans="1:8" x14ac:dyDescent="0.15">
      <c r="A1677" t="s">
        <v>119</v>
      </c>
      <c r="B1677" t="s">
        <v>120</v>
      </c>
      <c r="C1677" t="s">
        <v>88</v>
      </c>
      <c r="D1677" t="s">
        <v>64</v>
      </c>
      <c r="E1677" t="s">
        <v>1</v>
      </c>
      <c r="F1677" t="s">
        <v>368</v>
      </c>
      <c r="G1677">
        <v>2012</v>
      </c>
      <c r="H1677">
        <v>7439</v>
      </c>
    </row>
    <row r="1678" spans="1:8" x14ac:dyDescent="0.15">
      <c r="A1678" t="s">
        <v>119</v>
      </c>
      <c r="B1678" t="s">
        <v>120</v>
      </c>
      <c r="C1678" t="s">
        <v>88</v>
      </c>
      <c r="D1678" t="s">
        <v>64</v>
      </c>
      <c r="E1678" t="s">
        <v>1</v>
      </c>
      <c r="F1678" t="s">
        <v>368</v>
      </c>
      <c r="G1678">
        <v>2013</v>
      </c>
      <c r="H1678">
        <v>7743</v>
      </c>
    </row>
    <row r="1679" spans="1:8" x14ac:dyDescent="0.15">
      <c r="A1679" t="s">
        <v>119</v>
      </c>
      <c r="B1679" t="s">
        <v>120</v>
      </c>
      <c r="C1679" t="s">
        <v>88</v>
      </c>
      <c r="D1679" t="s">
        <v>64</v>
      </c>
      <c r="E1679" t="s">
        <v>1</v>
      </c>
      <c r="F1679" t="s">
        <v>368</v>
      </c>
      <c r="G1679">
        <v>2014</v>
      </c>
      <c r="H1679">
        <v>7969</v>
      </c>
    </row>
    <row r="1680" spans="1:8" x14ac:dyDescent="0.15">
      <c r="A1680" t="s">
        <v>119</v>
      </c>
      <c r="B1680" t="s">
        <v>120</v>
      </c>
      <c r="C1680" t="s">
        <v>88</v>
      </c>
      <c r="D1680" t="s">
        <v>64</v>
      </c>
      <c r="E1680" t="s">
        <v>1</v>
      </c>
      <c r="F1680" t="s">
        <v>368</v>
      </c>
      <c r="G1680">
        <v>2015</v>
      </c>
      <c r="H1680">
        <v>8154</v>
      </c>
    </row>
    <row r="1681" spans="1:8" x14ac:dyDescent="0.15">
      <c r="A1681" t="s">
        <v>119</v>
      </c>
      <c r="B1681" t="s">
        <v>120</v>
      </c>
      <c r="C1681" t="s">
        <v>88</v>
      </c>
      <c r="D1681" t="s">
        <v>64</v>
      </c>
      <c r="E1681" t="s">
        <v>1</v>
      </c>
      <c r="F1681" t="s">
        <v>368</v>
      </c>
      <c r="G1681">
        <v>2016</v>
      </c>
      <c r="H1681">
        <v>8498</v>
      </c>
    </row>
    <row r="1682" spans="1:8" x14ac:dyDescent="0.15">
      <c r="A1682" t="s">
        <v>119</v>
      </c>
      <c r="B1682" t="s">
        <v>120</v>
      </c>
      <c r="C1682" t="s">
        <v>88</v>
      </c>
      <c r="D1682" t="s">
        <v>64</v>
      </c>
      <c r="E1682" t="s">
        <v>1</v>
      </c>
      <c r="F1682" t="s">
        <v>368</v>
      </c>
      <c r="G1682">
        <v>2017</v>
      </c>
      <c r="H1682">
        <v>8755</v>
      </c>
    </row>
    <row r="1683" spans="1:8" x14ac:dyDescent="0.15">
      <c r="A1683" t="s">
        <v>119</v>
      </c>
      <c r="B1683" t="s">
        <v>120</v>
      </c>
      <c r="C1683" t="s">
        <v>88</v>
      </c>
      <c r="D1683" t="s">
        <v>64</v>
      </c>
      <c r="E1683" t="s">
        <v>1</v>
      </c>
      <c r="F1683" t="s">
        <v>93</v>
      </c>
      <c r="G1683">
        <v>2018</v>
      </c>
      <c r="H1683">
        <v>8732</v>
      </c>
    </row>
    <row r="1684" spans="1:8" x14ac:dyDescent="0.15">
      <c r="A1684" t="s">
        <v>119</v>
      </c>
      <c r="B1684" t="s">
        <v>120</v>
      </c>
      <c r="C1684" t="s">
        <v>88</v>
      </c>
      <c r="D1684" t="s">
        <v>64</v>
      </c>
      <c r="E1684" t="s">
        <v>1</v>
      </c>
      <c r="F1684" t="s">
        <v>93</v>
      </c>
      <c r="G1684">
        <v>2019</v>
      </c>
      <c r="H1684">
        <v>8834</v>
      </c>
    </row>
    <row r="1685" spans="1:8" x14ac:dyDescent="0.15">
      <c r="A1685" t="s">
        <v>119</v>
      </c>
      <c r="B1685" t="s">
        <v>120</v>
      </c>
      <c r="C1685" t="s">
        <v>88</v>
      </c>
      <c r="D1685" t="s">
        <v>64</v>
      </c>
      <c r="E1685" t="s">
        <v>1</v>
      </c>
      <c r="F1685" t="s">
        <v>93</v>
      </c>
      <c r="G1685">
        <v>2020</v>
      </c>
      <c r="H1685">
        <v>8948</v>
      </c>
    </row>
    <row r="1686" spans="1:8" x14ac:dyDescent="0.15">
      <c r="A1686" t="s">
        <v>119</v>
      </c>
      <c r="B1686" t="s">
        <v>120</v>
      </c>
      <c r="C1686" t="s">
        <v>88</v>
      </c>
      <c r="D1686" t="s">
        <v>64</v>
      </c>
      <c r="E1686" t="s">
        <v>1</v>
      </c>
      <c r="F1686" t="s">
        <v>93</v>
      </c>
      <c r="G1686">
        <v>2021</v>
      </c>
      <c r="H1686">
        <v>8985</v>
      </c>
    </row>
    <row r="1687" spans="1:8" x14ac:dyDescent="0.15">
      <c r="A1687" t="s">
        <v>119</v>
      </c>
      <c r="B1687" t="s">
        <v>120</v>
      </c>
      <c r="C1687" t="s">
        <v>88</v>
      </c>
      <c r="D1687" t="s">
        <v>64</v>
      </c>
      <c r="E1687" t="s">
        <v>1</v>
      </c>
      <c r="F1687" t="s">
        <v>93</v>
      </c>
      <c r="G1687">
        <v>2022</v>
      </c>
      <c r="H1687">
        <v>8878</v>
      </c>
    </row>
    <row r="1688" spans="1:8" x14ac:dyDescent="0.15">
      <c r="A1688" t="s">
        <v>119</v>
      </c>
      <c r="B1688" t="s">
        <v>120</v>
      </c>
      <c r="C1688" t="s">
        <v>88</v>
      </c>
      <c r="D1688" t="s">
        <v>64</v>
      </c>
      <c r="E1688" t="s">
        <v>1</v>
      </c>
      <c r="F1688" t="s">
        <v>93</v>
      </c>
      <c r="G1688">
        <v>2023</v>
      </c>
      <c r="H1688">
        <v>8900</v>
      </c>
    </row>
    <row r="1689" spans="1:8" x14ac:dyDescent="0.15">
      <c r="A1689" t="s">
        <v>119</v>
      </c>
      <c r="B1689" t="s">
        <v>120</v>
      </c>
      <c r="C1689" t="s">
        <v>88</v>
      </c>
      <c r="D1689" t="s">
        <v>64</v>
      </c>
      <c r="E1689" t="s">
        <v>1</v>
      </c>
      <c r="F1689" t="s">
        <v>93</v>
      </c>
      <c r="G1689">
        <v>2024</v>
      </c>
      <c r="H1689">
        <v>9056</v>
      </c>
    </row>
    <row r="1690" spans="1:8" x14ac:dyDescent="0.15">
      <c r="A1690" t="s">
        <v>119</v>
      </c>
      <c r="B1690" t="s">
        <v>120</v>
      </c>
      <c r="C1690" t="s">
        <v>88</v>
      </c>
      <c r="D1690" t="s">
        <v>64</v>
      </c>
      <c r="E1690" t="s">
        <v>1</v>
      </c>
      <c r="F1690" t="s">
        <v>93</v>
      </c>
      <c r="G1690">
        <v>2025</v>
      </c>
      <c r="H1690">
        <v>9170</v>
      </c>
    </row>
    <row r="1691" spans="1:8" x14ac:dyDescent="0.15">
      <c r="A1691" t="s">
        <v>119</v>
      </c>
      <c r="B1691" t="s">
        <v>120</v>
      </c>
      <c r="C1691" t="s">
        <v>88</v>
      </c>
      <c r="D1691" t="s">
        <v>64</v>
      </c>
      <c r="E1691" t="s">
        <v>1</v>
      </c>
      <c r="F1691" t="s">
        <v>93</v>
      </c>
      <c r="G1691">
        <v>2026</v>
      </c>
      <c r="H1691">
        <v>9422</v>
      </c>
    </row>
    <row r="1692" spans="1:8" x14ac:dyDescent="0.15">
      <c r="A1692" t="s">
        <v>119</v>
      </c>
      <c r="B1692" t="s">
        <v>120</v>
      </c>
      <c r="C1692" t="s">
        <v>88</v>
      </c>
      <c r="D1692" t="s">
        <v>64</v>
      </c>
      <c r="E1692" t="s">
        <v>1</v>
      </c>
      <c r="F1692" t="s">
        <v>93</v>
      </c>
      <c r="G1692">
        <v>2027</v>
      </c>
      <c r="H1692">
        <v>9669</v>
      </c>
    </row>
    <row r="1693" spans="1:8" x14ac:dyDescent="0.15">
      <c r="A1693" t="s">
        <v>119</v>
      </c>
      <c r="B1693" t="s">
        <v>120</v>
      </c>
      <c r="C1693" t="s">
        <v>88</v>
      </c>
      <c r="D1693" t="s">
        <v>64</v>
      </c>
      <c r="E1693" t="s">
        <v>1</v>
      </c>
      <c r="F1693" t="s">
        <v>93</v>
      </c>
      <c r="G1693">
        <v>2028</v>
      </c>
      <c r="H1693">
        <v>10003</v>
      </c>
    </row>
    <row r="1694" spans="1:8" x14ac:dyDescent="0.15">
      <c r="A1694" t="s">
        <v>119</v>
      </c>
      <c r="B1694" t="s">
        <v>120</v>
      </c>
      <c r="C1694" t="s">
        <v>88</v>
      </c>
      <c r="D1694" t="s">
        <v>64</v>
      </c>
      <c r="E1694" t="s">
        <v>1</v>
      </c>
      <c r="F1694" t="s">
        <v>93</v>
      </c>
      <c r="G1694">
        <v>2029</v>
      </c>
      <c r="H1694">
        <v>10324</v>
      </c>
    </row>
    <row r="1695" spans="1:8" x14ac:dyDescent="0.15">
      <c r="A1695" t="s">
        <v>119</v>
      </c>
      <c r="B1695" t="s">
        <v>120</v>
      </c>
      <c r="C1695" t="s">
        <v>88</v>
      </c>
      <c r="D1695" t="s">
        <v>64</v>
      </c>
      <c r="E1695" t="s">
        <v>1</v>
      </c>
      <c r="F1695" t="s">
        <v>93</v>
      </c>
      <c r="G1695">
        <v>2030</v>
      </c>
      <c r="H1695">
        <v>10609</v>
      </c>
    </row>
    <row r="1696" spans="1:8" x14ac:dyDescent="0.15">
      <c r="A1696" t="s">
        <v>119</v>
      </c>
      <c r="B1696" t="s">
        <v>120</v>
      </c>
      <c r="C1696" t="s">
        <v>88</v>
      </c>
      <c r="D1696" t="s">
        <v>64</v>
      </c>
      <c r="E1696" t="s">
        <v>1</v>
      </c>
      <c r="F1696" t="s">
        <v>93</v>
      </c>
      <c r="G1696">
        <v>2031</v>
      </c>
      <c r="H1696">
        <v>10907</v>
      </c>
    </row>
    <row r="1697" spans="1:8" x14ac:dyDescent="0.15">
      <c r="A1697" t="s">
        <v>119</v>
      </c>
      <c r="B1697" t="s">
        <v>120</v>
      </c>
      <c r="C1697" t="s">
        <v>88</v>
      </c>
      <c r="D1697" t="s">
        <v>64</v>
      </c>
      <c r="E1697" t="s">
        <v>1</v>
      </c>
      <c r="F1697" t="s">
        <v>93</v>
      </c>
      <c r="G1697">
        <v>2032</v>
      </c>
      <c r="H1697">
        <v>11181</v>
      </c>
    </row>
    <row r="1698" spans="1:8" x14ac:dyDescent="0.15">
      <c r="A1698" t="s">
        <v>119</v>
      </c>
      <c r="B1698" t="s">
        <v>120</v>
      </c>
      <c r="C1698" t="s">
        <v>88</v>
      </c>
      <c r="D1698" t="s">
        <v>64</v>
      </c>
      <c r="E1698" t="s">
        <v>1</v>
      </c>
      <c r="F1698" t="s">
        <v>93</v>
      </c>
      <c r="G1698">
        <v>2033</v>
      </c>
      <c r="H1698">
        <v>11381</v>
      </c>
    </row>
    <row r="1699" spans="1:8" x14ac:dyDescent="0.15">
      <c r="A1699" t="s">
        <v>119</v>
      </c>
      <c r="B1699" t="s">
        <v>120</v>
      </c>
      <c r="C1699" t="s">
        <v>88</v>
      </c>
      <c r="D1699" t="s">
        <v>64</v>
      </c>
      <c r="E1699" t="s">
        <v>1</v>
      </c>
      <c r="F1699" t="s">
        <v>93</v>
      </c>
      <c r="G1699">
        <v>2034</v>
      </c>
      <c r="H1699">
        <v>11524</v>
      </c>
    </row>
    <row r="1700" spans="1:8" x14ac:dyDescent="0.15">
      <c r="A1700" t="s">
        <v>119</v>
      </c>
      <c r="B1700" t="s">
        <v>120</v>
      </c>
      <c r="C1700" t="s">
        <v>88</v>
      </c>
      <c r="D1700" t="s">
        <v>64</v>
      </c>
      <c r="E1700" t="s">
        <v>1</v>
      </c>
      <c r="F1700" t="s">
        <v>93</v>
      </c>
      <c r="G1700">
        <v>2035</v>
      </c>
      <c r="H1700">
        <v>11640</v>
      </c>
    </row>
    <row r="1701" spans="1:8" x14ac:dyDescent="0.15">
      <c r="A1701" t="s">
        <v>119</v>
      </c>
      <c r="B1701" t="s">
        <v>120</v>
      </c>
      <c r="C1701" t="s">
        <v>88</v>
      </c>
      <c r="D1701" t="s">
        <v>64</v>
      </c>
      <c r="E1701" t="s">
        <v>1</v>
      </c>
      <c r="F1701" t="s">
        <v>93</v>
      </c>
      <c r="G1701">
        <v>2036</v>
      </c>
      <c r="H1701">
        <v>11698</v>
      </c>
    </row>
    <row r="1702" spans="1:8" x14ac:dyDescent="0.15">
      <c r="A1702" t="s">
        <v>119</v>
      </c>
      <c r="B1702" t="s">
        <v>120</v>
      </c>
      <c r="C1702" t="s">
        <v>88</v>
      </c>
      <c r="D1702" t="s">
        <v>64</v>
      </c>
      <c r="E1702" t="s">
        <v>1</v>
      </c>
      <c r="F1702" t="s">
        <v>93</v>
      </c>
      <c r="G1702">
        <v>2037</v>
      </c>
      <c r="H1702">
        <v>11701</v>
      </c>
    </row>
    <row r="1703" spans="1:8" x14ac:dyDescent="0.15">
      <c r="A1703" t="s">
        <v>119</v>
      </c>
      <c r="B1703" t="s">
        <v>120</v>
      </c>
      <c r="C1703" t="s">
        <v>88</v>
      </c>
      <c r="D1703" t="s">
        <v>64</v>
      </c>
      <c r="E1703" t="s">
        <v>1</v>
      </c>
      <c r="F1703" t="s">
        <v>93</v>
      </c>
      <c r="G1703">
        <v>2038</v>
      </c>
      <c r="H1703">
        <v>11635</v>
      </c>
    </row>
    <row r="1704" spans="1:8" x14ac:dyDescent="0.15">
      <c r="A1704" t="s">
        <v>119</v>
      </c>
      <c r="B1704" t="s">
        <v>120</v>
      </c>
      <c r="C1704" t="s">
        <v>88</v>
      </c>
      <c r="D1704" t="s">
        <v>64</v>
      </c>
      <c r="E1704" t="s">
        <v>1</v>
      </c>
      <c r="F1704" t="s">
        <v>93</v>
      </c>
      <c r="G1704">
        <v>2039</v>
      </c>
      <c r="H1704">
        <v>11473</v>
      </c>
    </row>
    <row r="1705" spans="1:8" x14ac:dyDescent="0.15">
      <c r="A1705" t="s">
        <v>119</v>
      </c>
      <c r="B1705" t="s">
        <v>120</v>
      </c>
      <c r="C1705" t="s">
        <v>88</v>
      </c>
      <c r="D1705" t="s">
        <v>64</v>
      </c>
      <c r="E1705" t="s">
        <v>1</v>
      </c>
      <c r="F1705" t="s">
        <v>93</v>
      </c>
      <c r="G1705">
        <v>2040</v>
      </c>
      <c r="H1705">
        <v>11353</v>
      </c>
    </row>
    <row r="1706" spans="1:8" x14ac:dyDescent="0.15">
      <c r="A1706" t="s">
        <v>119</v>
      </c>
      <c r="B1706" t="s">
        <v>120</v>
      </c>
      <c r="C1706" t="s">
        <v>88</v>
      </c>
      <c r="D1706" t="s">
        <v>64</v>
      </c>
      <c r="E1706" t="s">
        <v>1</v>
      </c>
      <c r="F1706" t="s">
        <v>93</v>
      </c>
      <c r="G1706">
        <v>2041</v>
      </c>
      <c r="H1706">
        <v>11187</v>
      </c>
    </row>
    <row r="1707" spans="1:8" x14ac:dyDescent="0.15">
      <c r="A1707" t="s">
        <v>119</v>
      </c>
      <c r="B1707" t="s">
        <v>120</v>
      </c>
      <c r="C1707" t="s">
        <v>88</v>
      </c>
      <c r="D1707" t="s">
        <v>64</v>
      </c>
      <c r="E1707" t="s">
        <v>21</v>
      </c>
      <c r="F1707" t="s">
        <v>368</v>
      </c>
      <c r="G1707">
        <v>2011</v>
      </c>
      <c r="H1707">
        <v>6356</v>
      </c>
    </row>
    <row r="1708" spans="1:8" x14ac:dyDescent="0.15">
      <c r="A1708" t="s">
        <v>119</v>
      </c>
      <c r="B1708" t="s">
        <v>120</v>
      </c>
      <c r="C1708" t="s">
        <v>88</v>
      </c>
      <c r="D1708" t="s">
        <v>64</v>
      </c>
      <c r="E1708" t="s">
        <v>21</v>
      </c>
      <c r="F1708" t="s">
        <v>368</v>
      </c>
      <c r="G1708">
        <v>2012</v>
      </c>
      <c r="H1708">
        <v>6774</v>
      </c>
    </row>
    <row r="1709" spans="1:8" x14ac:dyDescent="0.15">
      <c r="A1709" t="s">
        <v>119</v>
      </c>
      <c r="B1709" t="s">
        <v>120</v>
      </c>
      <c r="C1709" t="s">
        <v>88</v>
      </c>
      <c r="D1709" t="s">
        <v>64</v>
      </c>
      <c r="E1709" t="s">
        <v>21</v>
      </c>
      <c r="F1709" t="s">
        <v>368</v>
      </c>
      <c r="G1709">
        <v>2013</v>
      </c>
      <c r="H1709">
        <v>7122</v>
      </c>
    </row>
    <row r="1710" spans="1:8" x14ac:dyDescent="0.15">
      <c r="A1710" t="s">
        <v>119</v>
      </c>
      <c r="B1710" t="s">
        <v>120</v>
      </c>
      <c r="C1710" t="s">
        <v>88</v>
      </c>
      <c r="D1710" t="s">
        <v>64</v>
      </c>
      <c r="E1710" t="s">
        <v>21</v>
      </c>
      <c r="F1710" t="s">
        <v>368</v>
      </c>
      <c r="G1710">
        <v>2014</v>
      </c>
      <c r="H1710">
        <v>7442</v>
      </c>
    </row>
    <row r="1711" spans="1:8" x14ac:dyDescent="0.15">
      <c r="A1711" t="s">
        <v>119</v>
      </c>
      <c r="B1711" t="s">
        <v>120</v>
      </c>
      <c r="C1711" t="s">
        <v>88</v>
      </c>
      <c r="D1711" t="s">
        <v>64</v>
      </c>
      <c r="E1711" t="s">
        <v>21</v>
      </c>
      <c r="F1711" t="s">
        <v>368</v>
      </c>
      <c r="G1711">
        <v>2015</v>
      </c>
      <c r="H1711">
        <v>7682</v>
      </c>
    </row>
    <row r="1712" spans="1:8" x14ac:dyDescent="0.15">
      <c r="A1712" t="s">
        <v>119</v>
      </c>
      <c r="B1712" t="s">
        <v>120</v>
      </c>
      <c r="C1712" t="s">
        <v>88</v>
      </c>
      <c r="D1712" t="s">
        <v>64</v>
      </c>
      <c r="E1712" t="s">
        <v>21</v>
      </c>
      <c r="F1712" t="s">
        <v>368</v>
      </c>
      <c r="G1712">
        <v>2016</v>
      </c>
      <c r="H1712">
        <v>7883</v>
      </c>
    </row>
    <row r="1713" spans="1:8" x14ac:dyDescent="0.15">
      <c r="A1713" t="s">
        <v>119</v>
      </c>
      <c r="B1713" t="s">
        <v>120</v>
      </c>
      <c r="C1713" t="s">
        <v>88</v>
      </c>
      <c r="D1713" t="s">
        <v>64</v>
      </c>
      <c r="E1713" t="s">
        <v>21</v>
      </c>
      <c r="F1713" t="s">
        <v>368</v>
      </c>
      <c r="G1713">
        <v>2017</v>
      </c>
      <c r="H1713">
        <v>8023</v>
      </c>
    </row>
    <row r="1714" spans="1:8" x14ac:dyDescent="0.15">
      <c r="A1714" t="s">
        <v>119</v>
      </c>
      <c r="B1714" t="s">
        <v>120</v>
      </c>
      <c r="C1714" t="s">
        <v>88</v>
      </c>
      <c r="D1714" t="s">
        <v>64</v>
      </c>
      <c r="E1714" t="s">
        <v>21</v>
      </c>
      <c r="F1714" t="s">
        <v>93</v>
      </c>
      <c r="G1714">
        <v>2018</v>
      </c>
      <c r="H1714">
        <v>8143</v>
      </c>
    </row>
    <row r="1715" spans="1:8" x14ac:dyDescent="0.15">
      <c r="A1715" t="s">
        <v>119</v>
      </c>
      <c r="B1715" t="s">
        <v>120</v>
      </c>
      <c r="C1715" t="s">
        <v>88</v>
      </c>
      <c r="D1715" t="s">
        <v>64</v>
      </c>
      <c r="E1715" t="s">
        <v>21</v>
      </c>
      <c r="F1715" t="s">
        <v>93</v>
      </c>
      <c r="G1715">
        <v>2019</v>
      </c>
      <c r="H1715">
        <v>8230</v>
      </c>
    </row>
    <row r="1716" spans="1:8" x14ac:dyDescent="0.15">
      <c r="A1716" t="s">
        <v>119</v>
      </c>
      <c r="B1716" t="s">
        <v>120</v>
      </c>
      <c r="C1716" t="s">
        <v>88</v>
      </c>
      <c r="D1716" t="s">
        <v>64</v>
      </c>
      <c r="E1716" t="s">
        <v>21</v>
      </c>
      <c r="F1716" t="s">
        <v>93</v>
      </c>
      <c r="G1716">
        <v>2020</v>
      </c>
      <c r="H1716">
        <v>8261</v>
      </c>
    </row>
    <row r="1717" spans="1:8" x14ac:dyDescent="0.15">
      <c r="A1717" t="s">
        <v>119</v>
      </c>
      <c r="B1717" t="s">
        <v>120</v>
      </c>
      <c r="C1717" t="s">
        <v>88</v>
      </c>
      <c r="D1717" t="s">
        <v>64</v>
      </c>
      <c r="E1717" t="s">
        <v>21</v>
      </c>
      <c r="F1717" t="s">
        <v>93</v>
      </c>
      <c r="G1717">
        <v>2021</v>
      </c>
      <c r="H1717">
        <v>8326</v>
      </c>
    </row>
    <row r="1718" spans="1:8" x14ac:dyDescent="0.15">
      <c r="A1718" t="s">
        <v>119</v>
      </c>
      <c r="B1718" t="s">
        <v>120</v>
      </c>
      <c r="C1718" t="s">
        <v>88</v>
      </c>
      <c r="D1718" t="s">
        <v>64</v>
      </c>
      <c r="E1718" t="s">
        <v>21</v>
      </c>
      <c r="F1718" t="s">
        <v>93</v>
      </c>
      <c r="G1718">
        <v>2022</v>
      </c>
      <c r="H1718">
        <v>8192</v>
      </c>
    </row>
    <row r="1719" spans="1:8" x14ac:dyDescent="0.15">
      <c r="A1719" t="s">
        <v>119</v>
      </c>
      <c r="B1719" t="s">
        <v>120</v>
      </c>
      <c r="C1719" t="s">
        <v>88</v>
      </c>
      <c r="D1719" t="s">
        <v>64</v>
      </c>
      <c r="E1719" t="s">
        <v>21</v>
      </c>
      <c r="F1719" t="s">
        <v>93</v>
      </c>
      <c r="G1719">
        <v>2023</v>
      </c>
      <c r="H1719">
        <v>8246</v>
      </c>
    </row>
    <row r="1720" spans="1:8" x14ac:dyDescent="0.15">
      <c r="A1720" t="s">
        <v>119</v>
      </c>
      <c r="B1720" t="s">
        <v>120</v>
      </c>
      <c r="C1720" t="s">
        <v>88</v>
      </c>
      <c r="D1720" t="s">
        <v>64</v>
      </c>
      <c r="E1720" t="s">
        <v>21</v>
      </c>
      <c r="F1720" t="s">
        <v>93</v>
      </c>
      <c r="G1720">
        <v>2024</v>
      </c>
      <c r="H1720">
        <v>8340</v>
      </c>
    </row>
    <row r="1721" spans="1:8" x14ac:dyDescent="0.15">
      <c r="A1721" t="s">
        <v>119</v>
      </c>
      <c r="B1721" t="s">
        <v>120</v>
      </c>
      <c r="C1721" t="s">
        <v>88</v>
      </c>
      <c r="D1721" t="s">
        <v>64</v>
      </c>
      <c r="E1721" t="s">
        <v>21</v>
      </c>
      <c r="F1721" t="s">
        <v>93</v>
      </c>
      <c r="G1721">
        <v>2025</v>
      </c>
      <c r="H1721">
        <v>8471</v>
      </c>
    </row>
    <row r="1722" spans="1:8" x14ac:dyDescent="0.15">
      <c r="A1722" t="s">
        <v>119</v>
      </c>
      <c r="B1722" t="s">
        <v>120</v>
      </c>
      <c r="C1722" t="s">
        <v>88</v>
      </c>
      <c r="D1722" t="s">
        <v>64</v>
      </c>
      <c r="E1722" t="s">
        <v>21</v>
      </c>
      <c r="F1722" t="s">
        <v>93</v>
      </c>
      <c r="G1722">
        <v>2026</v>
      </c>
      <c r="H1722">
        <v>8741</v>
      </c>
    </row>
    <row r="1723" spans="1:8" x14ac:dyDescent="0.15">
      <c r="A1723" t="s">
        <v>119</v>
      </c>
      <c r="B1723" t="s">
        <v>120</v>
      </c>
      <c r="C1723" t="s">
        <v>88</v>
      </c>
      <c r="D1723" t="s">
        <v>64</v>
      </c>
      <c r="E1723" t="s">
        <v>21</v>
      </c>
      <c r="F1723" t="s">
        <v>93</v>
      </c>
      <c r="G1723">
        <v>2027</v>
      </c>
      <c r="H1723">
        <v>9010</v>
      </c>
    </row>
    <row r="1724" spans="1:8" x14ac:dyDescent="0.15">
      <c r="A1724" t="s">
        <v>119</v>
      </c>
      <c r="B1724" t="s">
        <v>120</v>
      </c>
      <c r="C1724" t="s">
        <v>88</v>
      </c>
      <c r="D1724" t="s">
        <v>64</v>
      </c>
      <c r="E1724" t="s">
        <v>21</v>
      </c>
      <c r="F1724" t="s">
        <v>93</v>
      </c>
      <c r="G1724">
        <v>2028</v>
      </c>
      <c r="H1724">
        <v>9249</v>
      </c>
    </row>
    <row r="1725" spans="1:8" x14ac:dyDescent="0.15">
      <c r="A1725" t="s">
        <v>119</v>
      </c>
      <c r="B1725" t="s">
        <v>120</v>
      </c>
      <c r="C1725" t="s">
        <v>88</v>
      </c>
      <c r="D1725" t="s">
        <v>64</v>
      </c>
      <c r="E1725" t="s">
        <v>21</v>
      </c>
      <c r="F1725" t="s">
        <v>93</v>
      </c>
      <c r="G1725">
        <v>2029</v>
      </c>
      <c r="H1725">
        <v>9482</v>
      </c>
    </row>
    <row r="1726" spans="1:8" x14ac:dyDescent="0.15">
      <c r="A1726" t="s">
        <v>119</v>
      </c>
      <c r="B1726" t="s">
        <v>120</v>
      </c>
      <c r="C1726" t="s">
        <v>88</v>
      </c>
      <c r="D1726" t="s">
        <v>64</v>
      </c>
      <c r="E1726" t="s">
        <v>21</v>
      </c>
      <c r="F1726" t="s">
        <v>93</v>
      </c>
      <c r="G1726">
        <v>2030</v>
      </c>
      <c r="H1726">
        <v>9798</v>
      </c>
    </row>
    <row r="1727" spans="1:8" x14ac:dyDescent="0.15">
      <c r="A1727" t="s">
        <v>119</v>
      </c>
      <c r="B1727" t="s">
        <v>120</v>
      </c>
      <c r="C1727" t="s">
        <v>88</v>
      </c>
      <c r="D1727" t="s">
        <v>64</v>
      </c>
      <c r="E1727" t="s">
        <v>21</v>
      </c>
      <c r="F1727" t="s">
        <v>93</v>
      </c>
      <c r="G1727">
        <v>2031</v>
      </c>
      <c r="H1727">
        <v>10060</v>
      </c>
    </row>
    <row r="1728" spans="1:8" x14ac:dyDescent="0.15">
      <c r="A1728" t="s">
        <v>119</v>
      </c>
      <c r="B1728" t="s">
        <v>120</v>
      </c>
      <c r="C1728" t="s">
        <v>88</v>
      </c>
      <c r="D1728" t="s">
        <v>64</v>
      </c>
      <c r="E1728" t="s">
        <v>21</v>
      </c>
      <c r="F1728" t="s">
        <v>93</v>
      </c>
      <c r="G1728">
        <v>2032</v>
      </c>
      <c r="H1728">
        <v>10317</v>
      </c>
    </row>
    <row r="1729" spans="1:8" x14ac:dyDescent="0.15">
      <c r="A1729" t="s">
        <v>119</v>
      </c>
      <c r="B1729" t="s">
        <v>120</v>
      </c>
      <c r="C1729" t="s">
        <v>88</v>
      </c>
      <c r="D1729" t="s">
        <v>64</v>
      </c>
      <c r="E1729" t="s">
        <v>21</v>
      </c>
      <c r="F1729" t="s">
        <v>93</v>
      </c>
      <c r="G1729">
        <v>2033</v>
      </c>
      <c r="H1729">
        <v>10491</v>
      </c>
    </row>
    <row r="1730" spans="1:8" x14ac:dyDescent="0.15">
      <c r="A1730" t="s">
        <v>119</v>
      </c>
      <c r="B1730" t="s">
        <v>120</v>
      </c>
      <c r="C1730" t="s">
        <v>88</v>
      </c>
      <c r="D1730" t="s">
        <v>64</v>
      </c>
      <c r="E1730" t="s">
        <v>21</v>
      </c>
      <c r="F1730" t="s">
        <v>93</v>
      </c>
      <c r="G1730">
        <v>2034</v>
      </c>
      <c r="H1730">
        <v>10597</v>
      </c>
    </row>
    <row r="1731" spans="1:8" x14ac:dyDescent="0.15">
      <c r="A1731" t="s">
        <v>119</v>
      </c>
      <c r="B1731" t="s">
        <v>120</v>
      </c>
      <c r="C1731" t="s">
        <v>88</v>
      </c>
      <c r="D1731" t="s">
        <v>64</v>
      </c>
      <c r="E1731" t="s">
        <v>21</v>
      </c>
      <c r="F1731" t="s">
        <v>93</v>
      </c>
      <c r="G1731">
        <v>2035</v>
      </c>
      <c r="H1731">
        <v>10663</v>
      </c>
    </row>
    <row r="1732" spans="1:8" x14ac:dyDescent="0.15">
      <c r="A1732" t="s">
        <v>119</v>
      </c>
      <c r="B1732" t="s">
        <v>120</v>
      </c>
      <c r="C1732" t="s">
        <v>88</v>
      </c>
      <c r="D1732" t="s">
        <v>64</v>
      </c>
      <c r="E1732" t="s">
        <v>21</v>
      </c>
      <c r="F1732" t="s">
        <v>93</v>
      </c>
      <c r="G1732">
        <v>2036</v>
      </c>
      <c r="H1732">
        <v>10710</v>
      </c>
    </row>
    <row r="1733" spans="1:8" x14ac:dyDescent="0.15">
      <c r="A1733" t="s">
        <v>119</v>
      </c>
      <c r="B1733" t="s">
        <v>120</v>
      </c>
      <c r="C1733" t="s">
        <v>88</v>
      </c>
      <c r="D1733" t="s">
        <v>64</v>
      </c>
      <c r="E1733" t="s">
        <v>21</v>
      </c>
      <c r="F1733" t="s">
        <v>93</v>
      </c>
      <c r="G1733">
        <v>2037</v>
      </c>
      <c r="H1733">
        <v>10755</v>
      </c>
    </row>
    <row r="1734" spans="1:8" x14ac:dyDescent="0.15">
      <c r="A1734" t="s">
        <v>119</v>
      </c>
      <c r="B1734" t="s">
        <v>120</v>
      </c>
      <c r="C1734" t="s">
        <v>88</v>
      </c>
      <c r="D1734" t="s">
        <v>64</v>
      </c>
      <c r="E1734" t="s">
        <v>21</v>
      </c>
      <c r="F1734" t="s">
        <v>93</v>
      </c>
      <c r="G1734">
        <v>2038</v>
      </c>
      <c r="H1734">
        <v>10666</v>
      </c>
    </row>
    <row r="1735" spans="1:8" x14ac:dyDescent="0.15">
      <c r="A1735" t="s">
        <v>119</v>
      </c>
      <c r="B1735" t="s">
        <v>120</v>
      </c>
      <c r="C1735" t="s">
        <v>88</v>
      </c>
      <c r="D1735" t="s">
        <v>64</v>
      </c>
      <c r="E1735" t="s">
        <v>21</v>
      </c>
      <c r="F1735" t="s">
        <v>93</v>
      </c>
      <c r="G1735">
        <v>2039</v>
      </c>
      <c r="H1735">
        <v>10609</v>
      </c>
    </row>
    <row r="1736" spans="1:8" x14ac:dyDescent="0.15">
      <c r="A1736" t="s">
        <v>119</v>
      </c>
      <c r="B1736" t="s">
        <v>120</v>
      </c>
      <c r="C1736" t="s">
        <v>88</v>
      </c>
      <c r="D1736" t="s">
        <v>64</v>
      </c>
      <c r="E1736" t="s">
        <v>21</v>
      </c>
      <c r="F1736" t="s">
        <v>93</v>
      </c>
      <c r="G1736">
        <v>2040</v>
      </c>
      <c r="H1736">
        <v>10470</v>
      </c>
    </row>
    <row r="1737" spans="1:8" x14ac:dyDescent="0.15">
      <c r="A1737" t="s">
        <v>119</v>
      </c>
      <c r="B1737" t="s">
        <v>120</v>
      </c>
      <c r="C1737" t="s">
        <v>88</v>
      </c>
      <c r="D1737" t="s">
        <v>64</v>
      </c>
      <c r="E1737" t="s">
        <v>21</v>
      </c>
      <c r="F1737" t="s">
        <v>93</v>
      </c>
      <c r="G1737">
        <v>2041</v>
      </c>
      <c r="H1737">
        <v>10288</v>
      </c>
    </row>
    <row r="1738" spans="1:8" x14ac:dyDescent="0.15">
      <c r="A1738" t="s">
        <v>119</v>
      </c>
      <c r="B1738" t="s">
        <v>120</v>
      </c>
      <c r="C1738" t="s">
        <v>88</v>
      </c>
      <c r="D1738" t="s">
        <v>65</v>
      </c>
      <c r="E1738" t="s">
        <v>1</v>
      </c>
      <c r="F1738" t="s">
        <v>368</v>
      </c>
      <c r="G1738">
        <v>2011</v>
      </c>
      <c r="H1738">
        <v>4916</v>
      </c>
    </row>
    <row r="1739" spans="1:8" x14ac:dyDescent="0.15">
      <c r="A1739" t="s">
        <v>119</v>
      </c>
      <c r="B1739" t="s">
        <v>120</v>
      </c>
      <c r="C1739" t="s">
        <v>88</v>
      </c>
      <c r="D1739" t="s">
        <v>65</v>
      </c>
      <c r="E1739" t="s">
        <v>1</v>
      </c>
      <c r="F1739" t="s">
        <v>368</v>
      </c>
      <c r="G1739">
        <v>2012</v>
      </c>
      <c r="H1739">
        <v>4982</v>
      </c>
    </row>
    <row r="1740" spans="1:8" x14ac:dyDescent="0.15">
      <c r="A1740" t="s">
        <v>119</v>
      </c>
      <c r="B1740" t="s">
        <v>120</v>
      </c>
      <c r="C1740" t="s">
        <v>88</v>
      </c>
      <c r="D1740" t="s">
        <v>65</v>
      </c>
      <c r="E1740" t="s">
        <v>1</v>
      </c>
      <c r="F1740" t="s">
        <v>368</v>
      </c>
      <c r="G1740">
        <v>2013</v>
      </c>
      <c r="H1740">
        <v>5082</v>
      </c>
    </row>
    <row r="1741" spans="1:8" x14ac:dyDescent="0.15">
      <c r="A1741" t="s">
        <v>119</v>
      </c>
      <c r="B1741" t="s">
        <v>120</v>
      </c>
      <c r="C1741" t="s">
        <v>88</v>
      </c>
      <c r="D1741" t="s">
        <v>65</v>
      </c>
      <c r="E1741" t="s">
        <v>1</v>
      </c>
      <c r="F1741" t="s">
        <v>368</v>
      </c>
      <c r="G1741">
        <v>2014</v>
      </c>
      <c r="H1741">
        <v>5188</v>
      </c>
    </row>
    <row r="1742" spans="1:8" x14ac:dyDescent="0.15">
      <c r="A1742" t="s">
        <v>119</v>
      </c>
      <c r="B1742" t="s">
        <v>120</v>
      </c>
      <c r="C1742" t="s">
        <v>88</v>
      </c>
      <c r="D1742" t="s">
        <v>65</v>
      </c>
      <c r="E1742" t="s">
        <v>1</v>
      </c>
      <c r="F1742" t="s">
        <v>368</v>
      </c>
      <c r="G1742">
        <v>2015</v>
      </c>
      <c r="H1742">
        <v>5259</v>
      </c>
    </row>
    <row r="1743" spans="1:8" x14ac:dyDescent="0.15">
      <c r="A1743" t="s">
        <v>119</v>
      </c>
      <c r="B1743" t="s">
        <v>120</v>
      </c>
      <c r="C1743" t="s">
        <v>88</v>
      </c>
      <c r="D1743" t="s">
        <v>65</v>
      </c>
      <c r="E1743" t="s">
        <v>1</v>
      </c>
      <c r="F1743" t="s">
        <v>368</v>
      </c>
      <c r="G1743">
        <v>2016</v>
      </c>
      <c r="H1743">
        <v>5327</v>
      </c>
    </row>
    <row r="1744" spans="1:8" x14ac:dyDescent="0.15">
      <c r="A1744" t="s">
        <v>119</v>
      </c>
      <c r="B1744" t="s">
        <v>120</v>
      </c>
      <c r="C1744" t="s">
        <v>88</v>
      </c>
      <c r="D1744" t="s">
        <v>65</v>
      </c>
      <c r="E1744" t="s">
        <v>1</v>
      </c>
      <c r="F1744" t="s">
        <v>368</v>
      </c>
      <c r="G1744">
        <v>2017</v>
      </c>
      <c r="H1744">
        <v>5388</v>
      </c>
    </row>
    <row r="1745" spans="1:8" x14ac:dyDescent="0.15">
      <c r="A1745" t="s">
        <v>119</v>
      </c>
      <c r="B1745" t="s">
        <v>120</v>
      </c>
      <c r="C1745" t="s">
        <v>88</v>
      </c>
      <c r="D1745" t="s">
        <v>65</v>
      </c>
      <c r="E1745" t="s">
        <v>1</v>
      </c>
      <c r="F1745" t="s">
        <v>93</v>
      </c>
      <c r="G1745">
        <v>2018</v>
      </c>
      <c r="H1745">
        <v>5695</v>
      </c>
    </row>
    <row r="1746" spans="1:8" x14ac:dyDescent="0.15">
      <c r="A1746" t="s">
        <v>119</v>
      </c>
      <c r="B1746" t="s">
        <v>120</v>
      </c>
      <c r="C1746" t="s">
        <v>88</v>
      </c>
      <c r="D1746" t="s">
        <v>65</v>
      </c>
      <c r="E1746" t="s">
        <v>1</v>
      </c>
      <c r="F1746" t="s">
        <v>93</v>
      </c>
      <c r="G1746">
        <v>2019</v>
      </c>
      <c r="H1746">
        <v>5917</v>
      </c>
    </row>
    <row r="1747" spans="1:8" x14ac:dyDescent="0.15">
      <c r="A1747" t="s">
        <v>119</v>
      </c>
      <c r="B1747" t="s">
        <v>120</v>
      </c>
      <c r="C1747" t="s">
        <v>88</v>
      </c>
      <c r="D1747" t="s">
        <v>65</v>
      </c>
      <c r="E1747" t="s">
        <v>1</v>
      </c>
      <c r="F1747" t="s">
        <v>93</v>
      </c>
      <c r="G1747">
        <v>2020</v>
      </c>
      <c r="H1747">
        <v>6099</v>
      </c>
    </row>
    <row r="1748" spans="1:8" x14ac:dyDescent="0.15">
      <c r="A1748" t="s">
        <v>119</v>
      </c>
      <c r="B1748" t="s">
        <v>120</v>
      </c>
      <c r="C1748" t="s">
        <v>88</v>
      </c>
      <c r="D1748" t="s">
        <v>65</v>
      </c>
      <c r="E1748" t="s">
        <v>1</v>
      </c>
      <c r="F1748" t="s">
        <v>93</v>
      </c>
      <c r="G1748">
        <v>2021</v>
      </c>
      <c r="H1748">
        <v>6332</v>
      </c>
    </row>
    <row r="1749" spans="1:8" x14ac:dyDescent="0.15">
      <c r="A1749" t="s">
        <v>119</v>
      </c>
      <c r="B1749" t="s">
        <v>120</v>
      </c>
      <c r="C1749" t="s">
        <v>88</v>
      </c>
      <c r="D1749" t="s">
        <v>65</v>
      </c>
      <c r="E1749" t="s">
        <v>1</v>
      </c>
      <c r="F1749" t="s">
        <v>93</v>
      </c>
      <c r="G1749">
        <v>2022</v>
      </c>
      <c r="H1749">
        <v>6774</v>
      </c>
    </row>
    <row r="1750" spans="1:8" x14ac:dyDescent="0.15">
      <c r="A1750" t="s">
        <v>119</v>
      </c>
      <c r="B1750" t="s">
        <v>120</v>
      </c>
      <c r="C1750" t="s">
        <v>88</v>
      </c>
      <c r="D1750" t="s">
        <v>65</v>
      </c>
      <c r="E1750" t="s">
        <v>1</v>
      </c>
      <c r="F1750" t="s">
        <v>93</v>
      </c>
      <c r="G1750">
        <v>2023</v>
      </c>
      <c r="H1750">
        <v>7080</v>
      </c>
    </row>
    <row r="1751" spans="1:8" x14ac:dyDescent="0.15">
      <c r="A1751" t="s">
        <v>119</v>
      </c>
      <c r="B1751" t="s">
        <v>120</v>
      </c>
      <c r="C1751" t="s">
        <v>88</v>
      </c>
      <c r="D1751" t="s">
        <v>65</v>
      </c>
      <c r="E1751" t="s">
        <v>1</v>
      </c>
      <c r="F1751" t="s">
        <v>93</v>
      </c>
      <c r="G1751">
        <v>2024</v>
      </c>
      <c r="H1751">
        <v>7285</v>
      </c>
    </row>
    <row r="1752" spans="1:8" x14ac:dyDescent="0.15">
      <c r="A1752" t="s">
        <v>119</v>
      </c>
      <c r="B1752" t="s">
        <v>120</v>
      </c>
      <c r="C1752" t="s">
        <v>88</v>
      </c>
      <c r="D1752" t="s">
        <v>65</v>
      </c>
      <c r="E1752" t="s">
        <v>1</v>
      </c>
      <c r="F1752" t="s">
        <v>93</v>
      </c>
      <c r="G1752">
        <v>2025</v>
      </c>
      <c r="H1752">
        <v>7496</v>
      </c>
    </row>
    <row r="1753" spans="1:8" x14ac:dyDescent="0.15">
      <c r="A1753" t="s">
        <v>119</v>
      </c>
      <c r="B1753" t="s">
        <v>120</v>
      </c>
      <c r="C1753" t="s">
        <v>88</v>
      </c>
      <c r="D1753" t="s">
        <v>65</v>
      </c>
      <c r="E1753" t="s">
        <v>1</v>
      </c>
      <c r="F1753" t="s">
        <v>93</v>
      </c>
      <c r="G1753">
        <v>2026</v>
      </c>
      <c r="H1753">
        <v>7742</v>
      </c>
    </row>
    <row r="1754" spans="1:8" x14ac:dyDescent="0.15">
      <c r="A1754" t="s">
        <v>119</v>
      </c>
      <c r="B1754" t="s">
        <v>120</v>
      </c>
      <c r="C1754" t="s">
        <v>88</v>
      </c>
      <c r="D1754" t="s">
        <v>65</v>
      </c>
      <c r="E1754" t="s">
        <v>1</v>
      </c>
      <c r="F1754" t="s">
        <v>93</v>
      </c>
      <c r="G1754">
        <v>2027</v>
      </c>
      <c r="H1754">
        <v>7932</v>
      </c>
    </row>
    <row r="1755" spans="1:8" x14ac:dyDescent="0.15">
      <c r="A1755" t="s">
        <v>119</v>
      </c>
      <c r="B1755" t="s">
        <v>120</v>
      </c>
      <c r="C1755" t="s">
        <v>88</v>
      </c>
      <c r="D1755" t="s">
        <v>65</v>
      </c>
      <c r="E1755" t="s">
        <v>1</v>
      </c>
      <c r="F1755" t="s">
        <v>93</v>
      </c>
      <c r="G1755">
        <v>2028</v>
      </c>
      <c r="H1755">
        <v>7963</v>
      </c>
    </row>
    <row r="1756" spans="1:8" x14ac:dyDescent="0.15">
      <c r="A1756" t="s">
        <v>119</v>
      </c>
      <c r="B1756" t="s">
        <v>120</v>
      </c>
      <c r="C1756" t="s">
        <v>88</v>
      </c>
      <c r="D1756" t="s">
        <v>65</v>
      </c>
      <c r="E1756" t="s">
        <v>1</v>
      </c>
      <c r="F1756" t="s">
        <v>93</v>
      </c>
      <c r="G1756">
        <v>2029</v>
      </c>
      <c r="H1756">
        <v>8056</v>
      </c>
    </row>
    <row r="1757" spans="1:8" x14ac:dyDescent="0.15">
      <c r="A1757" t="s">
        <v>119</v>
      </c>
      <c r="B1757" t="s">
        <v>120</v>
      </c>
      <c r="C1757" t="s">
        <v>88</v>
      </c>
      <c r="D1757" t="s">
        <v>65</v>
      </c>
      <c r="E1757" t="s">
        <v>1</v>
      </c>
      <c r="F1757" t="s">
        <v>93</v>
      </c>
      <c r="G1757">
        <v>2030</v>
      </c>
      <c r="H1757">
        <v>8159</v>
      </c>
    </row>
    <row r="1758" spans="1:8" x14ac:dyDescent="0.15">
      <c r="A1758" t="s">
        <v>119</v>
      </c>
      <c r="B1758" t="s">
        <v>120</v>
      </c>
      <c r="C1758" t="s">
        <v>88</v>
      </c>
      <c r="D1758" t="s">
        <v>65</v>
      </c>
      <c r="E1758" t="s">
        <v>1</v>
      </c>
      <c r="F1758" t="s">
        <v>93</v>
      </c>
      <c r="G1758">
        <v>2031</v>
      </c>
      <c r="H1758">
        <v>8204</v>
      </c>
    </row>
    <row r="1759" spans="1:8" x14ac:dyDescent="0.15">
      <c r="A1759" t="s">
        <v>119</v>
      </c>
      <c r="B1759" t="s">
        <v>120</v>
      </c>
      <c r="C1759" t="s">
        <v>88</v>
      </c>
      <c r="D1759" t="s">
        <v>65</v>
      </c>
      <c r="E1759" t="s">
        <v>1</v>
      </c>
      <c r="F1759" t="s">
        <v>93</v>
      </c>
      <c r="G1759">
        <v>2032</v>
      </c>
      <c r="H1759">
        <v>8134</v>
      </c>
    </row>
    <row r="1760" spans="1:8" x14ac:dyDescent="0.15">
      <c r="A1760" t="s">
        <v>119</v>
      </c>
      <c r="B1760" t="s">
        <v>120</v>
      </c>
      <c r="C1760" t="s">
        <v>88</v>
      </c>
      <c r="D1760" t="s">
        <v>65</v>
      </c>
      <c r="E1760" t="s">
        <v>1</v>
      </c>
      <c r="F1760" t="s">
        <v>93</v>
      </c>
      <c r="G1760">
        <v>2033</v>
      </c>
      <c r="H1760">
        <v>8179</v>
      </c>
    </row>
    <row r="1761" spans="1:8" x14ac:dyDescent="0.15">
      <c r="A1761" t="s">
        <v>119</v>
      </c>
      <c r="B1761" t="s">
        <v>120</v>
      </c>
      <c r="C1761" t="s">
        <v>88</v>
      </c>
      <c r="D1761" t="s">
        <v>65</v>
      </c>
      <c r="E1761" t="s">
        <v>1</v>
      </c>
      <c r="F1761" t="s">
        <v>93</v>
      </c>
      <c r="G1761">
        <v>2034</v>
      </c>
      <c r="H1761">
        <v>8328</v>
      </c>
    </row>
    <row r="1762" spans="1:8" x14ac:dyDescent="0.15">
      <c r="A1762" t="s">
        <v>119</v>
      </c>
      <c r="B1762" t="s">
        <v>120</v>
      </c>
      <c r="C1762" t="s">
        <v>88</v>
      </c>
      <c r="D1762" t="s">
        <v>65</v>
      </c>
      <c r="E1762" t="s">
        <v>1</v>
      </c>
      <c r="F1762" t="s">
        <v>93</v>
      </c>
      <c r="G1762">
        <v>2035</v>
      </c>
      <c r="H1762">
        <v>8456</v>
      </c>
    </row>
    <row r="1763" spans="1:8" x14ac:dyDescent="0.15">
      <c r="A1763" t="s">
        <v>119</v>
      </c>
      <c r="B1763" t="s">
        <v>120</v>
      </c>
      <c r="C1763" t="s">
        <v>88</v>
      </c>
      <c r="D1763" t="s">
        <v>65</v>
      </c>
      <c r="E1763" t="s">
        <v>1</v>
      </c>
      <c r="F1763" t="s">
        <v>93</v>
      </c>
      <c r="G1763">
        <v>2036</v>
      </c>
      <c r="H1763">
        <v>8697</v>
      </c>
    </row>
    <row r="1764" spans="1:8" x14ac:dyDescent="0.15">
      <c r="A1764" t="s">
        <v>119</v>
      </c>
      <c r="B1764" t="s">
        <v>120</v>
      </c>
      <c r="C1764" t="s">
        <v>88</v>
      </c>
      <c r="D1764" t="s">
        <v>65</v>
      </c>
      <c r="E1764" t="s">
        <v>1</v>
      </c>
      <c r="F1764" t="s">
        <v>93</v>
      </c>
      <c r="G1764">
        <v>2037</v>
      </c>
      <c r="H1764">
        <v>8943</v>
      </c>
    </row>
    <row r="1765" spans="1:8" x14ac:dyDescent="0.15">
      <c r="A1765" t="s">
        <v>119</v>
      </c>
      <c r="B1765" t="s">
        <v>120</v>
      </c>
      <c r="C1765" t="s">
        <v>88</v>
      </c>
      <c r="D1765" t="s">
        <v>65</v>
      </c>
      <c r="E1765" t="s">
        <v>1</v>
      </c>
      <c r="F1765" t="s">
        <v>93</v>
      </c>
      <c r="G1765">
        <v>2038</v>
      </c>
      <c r="H1765">
        <v>9254</v>
      </c>
    </row>
    <row r="1766" spans="1:8" x14ac:dyDescent="0.15">
      <c r="A1766" t="s">
        <v>119</v>
      </c>
      <c r="B1766" t="s">
        <v>120</v>
      </c>
      <c r="C1766" t="s">
        <v>88</v>
      </c>
      <c r="D1766" t="s">
        <v>65</v>
      </c>
      <c r="E1766" t="s">
        <v>1</v>
      </c>
      <c r="F1766" t="s">
        <v>93</v>
      </c>
      <c r="G1766">
        <v>2039</v>
      </c>
      <c r="H1766">
        <v>9561</v>
      </c>
    </row>
    <row r="1767" spans="1:8" x14ac:dyDescent="0.15">
      <c r="A1767" t="s">
        <v>119</v>
      </c>
      <c r="B1767" t="s">
        <v>120</v>
      </c>
      <c r="C1767" t="s">
        <v>88</v>
      </c>
      <c r="D1767" t="s">
        <v>65</v>
      </c>
      <c r="E1767" t="s">
        <v>1</v>
      </c>
      <c r="F1767" t="s">
        <v>93</v>
      </c>
      <c r="G1767">
        <v>2040</v>
      </c>
      <c r="H1767">
        <v>9845</v>
      </c>
    </row>
    <row r="1768" spans="1:8" x14ac:dyDescent="0.15">
      <c r="A1768" t="s">
        <v>119</v>
      </c>
      <c r="B1768" t="s">
        <v>120</v>
      </c>
      <c r="C1768" t="s">
        <v>88</v>
      </c>
      <c r="D1768" t="s">
        <v>65</v>
      </c>
      <c r="E1768" t="s">
        <v>1</v>
      </c>
      <c r="F1768" t="s">
        <v>93</v>
      </c>
      <c r="G1768">
        <v>2041</v>
      </c>
      <c r="H1768">
        <v>10125</v>
      </c>
    </row>
    <row r="1769" spans="1:8" x14ac:dyDescent="0.15">
      <c r="A1769" t="s">
        <v>119</v>
      </c>
      <c r="B1769" t="s">
        <v>120</v>
      </c>
      <c r="C1769" t="s">
        <v>88</v>
      </c>
      <c r="D1769" t="s">
        <v>65</v>
      </c>
      <c r="E1769" t="s">
        <v>21</v>
      </c>
      <c r="F1769" t="s">
        <v>368</v>
      </c>
      <c r="G1769">
        <v>2011</v>
      </c>
      <c r="H1769">
        <v>3912</v>
      </c>
    </row>
    <row r="1770" spans="1:8" x14ac:dyDescent="0.15">
      <c r="A1770" t="s">
        <v>119</v>
      </c>
      <c r="B1770" t="s">
        <v>120</v>
      </c>
      <c r="C1770" t="s">
        <v>88</v>
      </c>
      <c r="D1770" t="s">
        <v>65</v>
      </c>
      <c r="E1770" t="s">
        <v>21</v>
      </c>
      <c r="F1770" t="s">
        <v>368</v>
      </c>
      <c r="G1770">
        <v>2012</v>
      </c>
      <c r="H1770">
        <v>4045</v>
      </c>
    </row>
    <row r="1771" spans="1:8" x14ac:dyDescent="0.15">
      <c r="A1771" t="s">
        <v>119</v>
      </c>
      <c r="B1771" t="s">
        <v>120</v>
      </c>
      <c r="C1771" t="s">
        <v>88</v>
      </c>
      <c r="D1771" t="s">
        <v>65</v>
      </c>
      <c r="E1771" t="s">
        <v>21</v>
      </c>
      <c r="F1771" t="s">
        <v>368</v>
      </c>
      <c r="G1771">
        <v>2013</v>
      </c>
      <c r="H1771">
        <v>4155</v>
      </c>
    </row>
    <row r="1772" spans="1:8" x14ac:dyDescent="0.15">
      <c r="A1772" t="s">
        <v>119</v>
      </c>
      <c r="B1772" t="s">
        <v>120</v>
      </c>
      <c r="C1772" t="s">
        <v>88</v>
      </c>
      <c r="D1772" t="s">
        <v>65</v>
      </c>
      <c r="E1772" t="s">
        <v>21</v>
      </c>
      <c r="F1772" t="s">
        <v>368</v>
      </c>
      <c r="G1772">
        <v>2014</v>
      </c>
      <c r="H1772">
        <v>4220</v>
      </c>
    </row>
    <row r="1773" spans="1:8" x14ac:dyDescent="0.15">
      <c r="A1773" t="s">
        <v>119</v>
      </c>
      <c r="B1773" t="s">
        <v>120</v>
      </c>
      <c r="C1773" t="s">
        <v>88</v>
      </c>
      <c r="D1773" t="s">
        <v>65</v>
      </c>
      <c r="E1773" t="s">
        <v>21</v>
      </c>
      <c r="F1773" t="s">
        <v>368</v>
      </c>
      <c r="G1773">
        <v>2015</v>
      </c>
      <c r="H1773">
        <v>4272</v>
      </c>
    </row>
    <row r="1774" spans="1:8" x14ac:dyDescent="0.15">
      <c r="A1774" t="s">
        <v>119</v>
      </c>
      <c r="B1774" t="s">
        <v>120</v>
      </c>
      <c r="C1774" t="s">
        <v>88</v>
      </c>
      <c r="D1774" t="s">
        <v>65</v>
      </c>
      <c r="E1774" t="s">
        <v>21</v>
      </c>
      <c r="F1774" t="s">
        <v>368</v>
      </c>
      <c r="G1774">
        <v>2016</v>
      </c>
      <c r="H1774">
        <v>4384</v>
      </c>
    </row>
    <row r="1775" spans="1:8" x14ac:dyDescent="0.15">
      <c r="A1775" t="s">
        <v>119</v>
      </c>
      <c r="B1775" t="s">
        <v>120</v>
      </c>
      <c r="C1775" t="s">
        <v>88</v>
      </c>
      <c r="D1775" t="s">
        <v>65</v>
      </c>
      <c r="E1775" t="s">
        <v>21</v>
      </c>
      <c r="F1775" t="s">
        <v>368</v>
      </c>
      <c r="G1775">
        <v>2017</v>
      </c>
      <c r="H1775">
        <v>4545</v>
      </c>
    </row>
    <row r="1776" spans="1:8" x14ac:dyDescent="0.15">
      <c r="A1776" t="s">
        <v>119</v>
      </c>
      <c r="B1776" t="s">
        <v>120</v>
      </c>
      <c r="C1776" t="s">
        <v>88</v>
      </c>
      <c r="D1776" t="s">
        <v>65</v>
      </c>
      <c r="E1776" t="s">
        <v>21</v>
      </c>
      <c r="F1776" t="s">
        <v>93</v>
      </c>
      <c r="G1776">
        <v>2018</v>
      </c>
      <c r="H1776">
        <v>4749</v>
      </c>
    </row>
    <row r="1777" spans="1:8" x14ac:dyDescent="0.15">
      <c r="A1777" t="s">
        <v>119</v>
      </c>
      <c r="B1777" t="s">
        <v>120</v>
      </c>
      <c r="C1777" t="s">
        <v>88</v>
      </c>
      <c r="D1777" t="s">
        <v>65</v>
      </c>
      <c r="E1777" t="s">
        <v>21</v>
      </c>
      <c r="F1777" t="s">
        <v>93</v>
      </c>
      <c r="G1777">
        <v>2019</v>
      </c>
      <c r="H1777">
        <v>4937</v>
      </c>
    </row>
    <row r="1778" spans="1:8" x14ac:dyDescent="0.15">
      <c r="A1778" t="s">
        <v>119</v>
      </c>
      <c r="B1778" t="s">
        <v>120</v>
      </c>
      <c r="C1778" t="s">
        <v>88</v>
      </c>
      <c r="D1778" t="s">
        <v>65</v>
      </c>
      <c r="E1778" t="s">
        <v>21</v>
      </c>
      <c r="F1778" t="s">
        <v>93</v>
      </c>
      <c r="G1778">
        <v>2020</v>
      </c>
      <c r="H1778">
        <v>5131</v>
      </c>
    </row>
    <row r="1779" spans="1:8" x14ac:dyDescent="0.15">
      <c r="A1779" t="s">
        <v>119</v>
      </c>
      <c r="B1779" t="s">
        <v>120</v>
      </c>
      <c r="C1779" t="s">
        <v>88</v>
      </c>
      <c r="D1779" t="s">
        <v>65</v>
      </c>
      <c r="E1779" t="s">
        <v>21</v>
      </c>
      <c r="F1779" t="s">
        <v>93</v>
      </c>
      <c r="G1779">
        <v>2021</v>
      </c>
      <c r="H1779">
        <v>5365</v>
      </c>
    </row>
    <row r="1780" spans="1:8" x14ac:dyDescent="0.15">
      <c r="A1780" t="s">
        <v>119</v>
      </c>
      <c r="B1780" t="s">
        <v>120</v>
      </c>
      <c r="C1780" t="s">
        <v>88</v>
      </c>
      <c r="D1780" t="s">
        <v>65</v>
      </c>
      <c r="E1780" t="s">
        <v>21</v>
      </c>
      <c r="F1780" t="s">
        <v>93</v>
      </c>
      <c r="G1780">
        <v>2022</v>
      </c>
      <c r="H1780">
        <v>5793</v>
      </c>
    </row>
    <row r="1781" spans="1:8" x14ac:dyDescent="0.15">
      <c r="A1781" t="s">
        <v>119</v>
      </c>
      <c r="B1781" t="s">
        <v>120</v>
      </c>
      <c r="C1781" t="s">
        <v>88</v>
      </c>
      <c r="D1781" t="s">
        <v>65</v>
      </c>
      <c r="E1781" t="s">
        <v>21</v>
      </c>
      <c r="F1781" t="s">
        <v>93</v>
      </c>
      <c r="G1781">
        <v>2023</v>
      </c>
      <c r="H1781">
        <v>6071</v>
      </c>
    </row>
    <row r="1782" spans="1:8" x14ac:dyDescent="0.15">
      <c r="A1782" t="s">
        <v>119</v>
      </c>
      <c r="B1782" t="s">
        <v>120</v>
      </c>
      <c r="C1782" t="s">
        <v>88</v>
      </c>
      <c r="D1782" t="s">
        <v>65</v>
      </c>
      <c r="E1782" t="s">
        <v>21</v>
      </c>
      <c r="F1782" t="s">
        <v>93</v>
      </c>
      <c r="G1782">
        <v>2024</v>
      </c>
      <c r="H1782">
        <v>6332</v>
      </c>
    </row>
    <row r="1783" spans="1:8" x14ac:dyDescent="0.15">
      <c r="A1783" t="s">
        <v>119</v>
      </c>
      <c r="B1783" t="s">
        <v>120</v>
      </c>
      <c r="C1783" t="s">
        <v>88</v>
      </c>
      <c r="D1783" t="s">
        <v>65</v>
      </c>
      <c r="E1783" t="s">
        <v>21</v>
      </c>
      <c r="F1783" t="s">
        <v>93</v>
      </c>
      <c r="G1783">
        <v>2025</v>
      </c>
      <c r="H1783">
        <v>6560</v>
      </c>
    </row>
    <row r="1784" spans="1:8" x14ac:dyDescent="0.15">
      <c r="A1784" t="s">
        <v>119</v>
      </c>
      <c r="B1784" t="s">
        <v>120</v>
      </c>
      <c r="C1784" t="s">
        <v>88</v>
      </c>
      <c r="D1784" t="s">
        <v>65</v>
      </c>
      <c r="E1784" t="s">
        <v>21</v>
      </c>
      <c r="F1784" t="s">
        <v>93</v>
      </c>
      <c r="G1784">
        <v>2026</v>
      </c>
      <c r="H1784">
        <v>6722</v>
      </c>
    </row>
    <row r="1785" spans="1:8" x14ac:dyDescent="0.15">
      <c r="A1785" t="s">
        <v>119</v>
      </c>
      <c r="B1785" t="s">
        <v>120</v>
      </c>
      <c r="C1785" t="s">
        <v>88</v>
      </c>
      <c r="D1785" t="s">
        <v>65</v>
      </c>
      <c r="E1785" t="s">
        <v>21</v>
      </c>
      <c r="F1785" t="s">
        <v>93</v>
      </c>
      <c r="G1785">
        <v>2027</v>
      </c>
      <c r="H1785">
        <v>6824</v>
      </c>
    </row>
    <row r="1786" spans="1:8" x14ac:dyDescent="0.15">
      <c r="A1786" t="s">
        <v>119</v>
      </c>
      <c r="B1786" t="s">
        <v>120</v>
      </c>
      <c r="C1786" t="s">
        <v>88</v>
      </c>
      <c r="D1786" t="s">
        <v>65</v>
      </c>
      <c r="E1786" t="s">
        <v>21</v>
      </c>
      <c r="F1786" t="s">
        <v>93</v>
      </c>
      <c r="G1786">
        <v>2028</v>
      </c>
      <c r="H1786">
        <v>6944</v>
      </c>
    </row>
    <row r="1787" spans="1:8" x14ac:dyDescent="0.15">
      <c r="A1787" t="s">
        <v>119</v>
      </c>
      <c r="B1787" t="s">
        <v>120</v>
      </c>
      <c r="C1787" t="s">
        <v>88</v>
      </c>
      <c r="D1787" t="s">
        <v>65</v>
      </c>
      <c r="E1787" t="s">
        <v>21</v>
      </c>
      <c r="F1787" t="s">
        <v>93</v>
      </c>
      <c r="G1787">
        <v>2029</v>
      </c>
      <c r="H1787">
        <v>7021</v>
      </c>
    </row>
    <row r="1788" spans="1:8" x14ac:dyDescent="0.15">
      <c r="A1788" t="s">
        <v>119</v>
      </c>
      <c r="B1788" t="s">
        <v>120</v>
      </c>
      <c r="C1788" t="s">
        <v>88</v>
      </c>
      <c r="D1788" t="s">
        <v>65</v>
      </c>
      <c r="E1788" t="s">
        <v>21</v>
      </c>
      <c r="F1788" t="s">
        <v>93</v>
      </c>
      <c r="G1788">
        <v>2030</v>
      </c>
      <c r="H1788">
        <v>7062</v>
      </c>
    </row>
    <row r="1789" spans="1:8" x14ac:dyDescent="0.15">
      <c r="A1789" t="s">
        <v>119</v>
      </c>
      <c r="B1789" t="s">
        <v>120</v>
      </c>
      <c r="C1789" t="s">
        <v>88</v>
      </c>
      <c r="D1789" t="s">
        <v>65</v>
      </c>
      <c r="E1789" t="s">
        <v>21</v>
      </c>
      <c r="F1789" t="s">
        <v>93</v>
      </c>
      <c r="G1789">
        <v>2031</v>
      </c>
      <c r="H1789">
        <v>7129</v>
      </c>
    </row>
    <row r="1790" spans="1:8" x14ac:dyDescent="0.15">
      <c r="A1790" t="s">
        <v>119</v>
      </c>
      <c r="B1790" t="s">
        <v>120</v>
      </c>
      <c r="C1790" t="s">
        <v>88</v>
      </c>
      <c r="D1790" t="s">
        <v>65</v>
      </c>
      <c r="E1790" t="s">
        <v>21</v>
      </c>
      <c r="F1790" t="s">
        <v>93</v>
      </c>
      <c r="G1790">
        <v>2032</v>
      </c>
      <c r="H1790">
        <v>7061</v>
      </c>
    </row>
    <row r="1791" spans="1:8" x14ac:dyDescent="0.15">
      <c r="A1791" t="s">
        <v>119</v>
      </c>
      <c r="B1791" t="s">
        <v>120</v>
      </c>
      <c r="C1791" t="s">
        <v>88</v>
      </c>
      <c r="D1791" t="s">
        <v>65</v>
      </c>
      <c r="E1791" t="s">
        <v>21</v>
      </c>
      <c r="F1791" t="s">
        <v>93</v>
      </c>
      <c r="G1791">
        <v>2033</v>
      </c>
      <c r="H1791">
        <v>7132</v>
      </c>
    </row>
    <row r="1792" spans="1:8" x14ac:dyDescent="0.15">
      <c r="A1792" t="s">
        <v>119</v>
      </c>
      <c r="B1792" t="s">
        <v>120</v>
      </c>
      <c r="C1792" t="s">
        <v>88</v>
      </c>
      <c r="D1792" t="s">
        <v>65</v>
      </c>
      <c r="E1792" t="s">
        <v>21</v>
      </c>
      <c r="F1792" t="s">
        <v>93</v>
      </c>
      <c r="G1792">
        <v>2034</v>
      </c>
      <c r="H1792">
        <v>7247</v>
      </c>
    </row>
    <row r="1793" spans="1:8" x14ac:dyDescent="0.15">
      <c r="A1793" t="s">
        <v>119</v>
      </c>
      <c r="B1793" t="s">
        <v>120</v>
      </c>
      <c r="C1793" t="s">
        <v>88</v>
      </c>
      <c r="D1793" t="s">
        <v>65</v>
      </c>
      <c r="E1793" t="s">
        <v>21</v>
      </c>
      <c r="F1793" t="s">
        <v>93</v>
      </c>
      <c r="G1793">
        <v>2035</v>
      </c>
      <c r="H1793">
        <v>7393</v>
      </c>
    </row>
    <row r="1794" spans="1:8" x14ac:dyDescent="0.15">
      <c r="A1794" t="s">
        <v>119</v>
      </c>
      <c r="B1794" t="s">
        <v>120</v>
      </c>
      <c r="C1794" t="s">
        <v>88</v>
      </c>
      <c r="D1794" t="s">
        <v>65</v>
      </c>
      <c r="E1794" t="s">
        <v>21</v>
      </c>
      <c r="F1794" t="s">
        <v>93</v>
      </c>
      <c r="G1794">
        <v>2036</v>
      </c>
      <c r="H1794">
        <v>7641</v>
      </c>
    </row>
    <row r="1795" spans="1:8" x14ac:dyDescent="0.15">
      <c r="A1795" t="s">
        <v>119</v>
      </c>
      <c r="B1795" t="s">
        <v>120</v>
      </c>
      <c r="C1795" t="s">
        <v>88</v>
      </c>
      <c r="D1795" t="s">
        <v>65</v>
      </c>
      <c r="E1795" t="s">
        <v>21</v>
      </c>
      <c r="F1795" t="s">
        <v>93</v>
      </c>
      <c r="G1795">
        <v>2037</v>
      </c>
      <c r="H1795">
        <v>7893</v>
      </c>
    </row>
    <row r="1796" spans="1:8" x14ac:dyDescent="0.15">
      <c r="A1796" t="s">
        <v>119</v>
      </c>
      <c r="B1796" t="s">
        <v>120</v>
      </c>
      <c r="C1796" t="s">
        <v>88</v>
      </c>
      <c r="D1796" t="s">
        <v>65</v>
      </c>
      <c r="E1796" t="s">
        <v>21</v>
      </c>
      <c r="F1796" t="s">
        <v>93</v>
      </c>
      <c r="G1796">
        <v>2038</v>
      </c>
      <c r="H1796">
        <v>8130</v>
      </c>
    </row>
    <row r="1797" spans="1:8" x14ac:dyDescent="0.15">
      <c r="A1797" t="s">
        <v>119</v>
      </c>
      <c r="B1797" t="s">
        <v>120</v>
      </c>
      <c r="C1797" t="s">
        <v>88</v>
      </c>
      <c r="D1797" t="s">
        <v>65</v>
      </c>
      <c r="E1797" t="s">
        <v>21</v>
      </c>
      <c r="F1797" t="s">
        <v>93</v>
      </c>
      <c r="G1797">
        <v>2039</v>
      </c>
      <c r="H1797">
        <v>8362</v>
      </c>
    </row>
    <row r="1798" spans="1:8" x14ac:dyDescent="0.15">
      <c r="A1798" t="s">
        <v>119</v>
      </c>
      <c r="B1798" t="s">
        <v>120</v>
      </c>
      <c r="C1798" t="s">
        <v>88</v>
      </c>
      <c r="D1798" t="s">
        <v>65</v>
      </c>
      <c r="E1798" t="s">
        <v>21</v>
      </c>
      <c r="F1798" t="s">
        <v>93</v>
      </c>
      <c r="G1798">
        <v>2040</v>
      </c>
      <c r="H1798">
        <v>8646</v>
      </c>
    </row>
    <row r="1799" spans="1:8" x14ac:dyDescent="0.15">
      <c r="A1799" t="s">
        <v>119</v>
      </c>
      <c r="B1799" t="s">
        <v>120</v>
      </c>
      <c r="C1799" t="s">
        <v>88</v>
      </c>
      <c r="D1799" t="s">
        <v>65</v>
      </c>
      <c r="E1799" t="s">
        <v>21</v>
      </c>
      <c r="F1799" t="s">
        <v>93</v>
      </c>
      <c r="G1799">
        <v>2041</v>
      </c>
      <c r="H1799">
        <v>8890</v>
      </c>
    </row>
    <row r="1800" spans="1:8" x14ac:dyDescent="0.15">
      <c r="A1800" t="s">
        <v>119</v>
      </c>
      <c r="B1800" t="s">
        <v>120</v>
      </c>
      <c r="C1800" t="s">
        <v>88</v>
      </c>
      <c r="D1800" t="s">
        <v>66</v>
      </c>
      <c r="E1800" t="s">
        <v>1</v>
      </c>
      <c r="F1800" t="s">
        <v>368</v>
      </c>
      <c r="G1800">
        <v>2011</v>
      </c>
      <c r="H1800">
        <v>2531</v>
      </c>
    </row>
    <row r="1801" spans="1:8" x14ac:dyDescent="0.15">
      <c r="A1801" t="s">
        <v>119</v>
      </c>
      <c r="B1801" t="s">
        <v>120</v>
      </c>
      <c r="C1801" t="s">
        <v>88</v>
      </c>
      <c r="D1801" t="s">
        <v>66</v>
      </c>
      <c r="E1801" t="s">
        <v>1</v>
      </c>
      <c r="F1801" t="s">
        <v>368</v>
      </c>
      <c r="G1801">
        <v>2012</v>
      </c>
      <c r="H1801">
        <v>2525</v>
      </c>
    </row>
    <row r="1802" spans="1:8" x14ac:dyDescent="0.15">
      <c r="A1802" t="s">
        <v>119</v>
      </c>
      <c r="B1802" t="s">
        <v>120</v>
      </c>
      <c r="C1802" t="s">
        <v>88</v>
      </c>
      <c r="D1802" t="s">
        <v>66</v>
      </c>
      <c r="E1802" t="s">
        <v>1</v>
      </c>
      <c r="F1802" t="s">
        <v>368</v>
      </c>
      <c r="G1802">
        <v>2013</v>
      </c>
      <c r="H1802">
        <v>2594</v>
      </c>
    </row>
    <row r="1803" spans="1:8" x14ac:dyDescent="0.15">
      <c r="A1803" t="s">
        <v>119</v>
      </c>
      <c r="B1803" t="s">
        <v>120</v>
      </c>
      <c r="C1803" t="s">
        <v>88</v>
      </c>
      <c r="D1803" t="s">
        <v>66</v>
      </c>
      <c r="E1803" t="s">
        <v>1</v>
      </c>
      <c r="F1803" t="s">
        <v>368</v>
      </c>
      <c r="G1803">
        <v>2014</v>
      </c>
      <c r="H1803">
        <v>2661</v>
      </c>
    </row>
    <row r="1804" spans="1:8" x14ac:dyDescent="0.15">
      <c r="A1804" t="s">
        <v>119</v>
      </c>
      <c r="B1804" t="s">
        <v>120</v>
      </c>
      <c r="C1804" t="s">
        <v>88</v>
      </c>
      <c r="D1804" t="s">
        <v>66</v>
      </c>
      <c r="E1804" t="s">
        <v>1</v>
      </c>
      <c r="F1804" t="s">
        <v>368</v>
      </c>
      <c r="G1804">
        <v>2015</v>
      </c>
      <c r="H1804">
        <v>2724</v>
      </c>
    </row>
    <row r="1805" spans="1:8" x14ac:dyDescent="0.15">
      <c r="A1805" t="s">
        <v>119</v>
      </c>
      <c r="B1805" t="s">
        <v>120</v>
      </c>
      <c r="C1805" t="s">
        <v>88</v>
      </c>
      <c r="D1805" t="s">
        <v>66</v>
      </c>
      <c r="E1805" t="s">
        <v>1</v>
      </c>
      <c r="F1805" t="s">
        <v>368</v>
      </c>
      <c r="G1805">
        <v>2016</v>
      </c>
      <c r="H1805">
        <v>2798</v>
      </c>
    </row>
    <row r="1806" spans="1:8" x14ac:dyDescent="0.15">
      <c r="A1806" t="s">
        <v>119</v>
      </c>
      <c r="B1806" t="s">
        <v>120</v>
      </c>
      <c r="C1806" t="s">
        <v>88</v>
      </c>
      <c r="D1806" t="s">
        <v>66</v>
      </c>
      <c r="E1806" t="s">
        <v>1</v>
      </c>
      <c r="F1806" t="s">
        <v>368</v>
      </c>
      <c r="G1806">
        <v>2017</v>
      </c>
      <c r="H1806">
        <v>2868</v>
      </c>
    </row>
    <row r="1807" spans="1:8" x14ac:dyDescent="0.15">
      <c r="A1807" t="s">
        <v>119</v>
      </c>
      <c r="B1807" t="s">
        <v>120</v>
      </c>
      <c r="C1807" t="s">
        <v>88</v>
      </c>
      <c r="D1807" t="s">
        <v>66</v>
      </c>
      <c r="E1807" t="s">
        <v>1</v>
      </c>
      <c r="F1807" t="s">
        <v>93</v>
      </c>
      <c r="G1807">
        <v>2018</v>
      </c>
      <c r="H1807">
        <v>2870</v>
      </c>
    </row>
    <row r="1808" spans="1:8" x14ac:dyDescent="0.15">
      <c r="A1808" t="s">
        <v>119</v>
      </c>
      <c r="B1808" t="s">
        <v>120</v>
      </c>
      <c r="C1808" t="s">
        <v>88</v>
      </c>
      <c r="D1808" t="s">
        <v>66</v>
      </c>
      <c r="E1808" t="s">
        <v>1</v>
      </c>
      <c r="F1808" t="s">
        <v>93</v>
      </c>
      <c r="G1808">
        <v>2019</v>
      </c>
      <c r="H1808">
        <v>2911</v>
      </c>
    </row>
    <row r="1809" spans="1:8" x14ac:dyDescent="0.15">
      <c r="A1809" t="s">
        <v>119</v>
      </c>
      <c r="B1809" t="s">
        <v>120</v>
      </c>
      <c r="C1809" t="s">
        <v>88</v>
      </c>
      <c r="D1809" t="s">
        <v>66</v>
      </c>
      <c r="E1809" t="s">
        <v>1</v>
      </c>
      <c r="F1809" t="s">
        <v>93</v>
      </c>
      <c r="G1809">
        <v>2020</v>
      </c>
      <c r="H1809">
        <v>2988</v>
      </c>
    </row>
    <row r="1810" spans="1:8" x14ac:dyDescent="0.15">
      <c r="A1810" t="s">
        <v>119</v>
      </c>
      <c r="B1810" t="s">
        <v>120</v>
      </c>
      <c r="C1810" t="s">
        <v>88</v>
      </c>
      <c r="D1810" t="s">
        <v>66</v>
      </c>
      <c r="E1810" t="s">
        <v>1</v>
      </c>
      <c r="F1810" t="s">
        <v>93</v>
      </c>
      <c r="G1810">
        <v>2021</v>
      </c>
      <c r="H1810">
        <v>3054</v>
      </c>
    </row>
    <row r="1811" spans="1:8" x14ac:dyDescent="0.15">
      <c r="A1811" t="s">
        <v>119</v>
      </c>
      <c r="B1811" t="s">
        <v>120</v>
      </c>
      <c r="C1811" t="s">
        <v>88</v>
      </c>
      <c r="D1811" t="s">
        <v>66</v>
      </c>
      <c r="E1811" t="s">
        <v>1</v>
      </c>
      <c r="F1811" t="s">
        <v>93</v>
      </c>
      <c r="G1811">
        <v>2022</v>
      </c>
      <c r="H1811">
        <v>3119</v>
      </c>
    </row>
    <row r="1812" spans="1:8" x14ac:dyDescent="0.15">
      <c r="A1812" t="s">
        <v>119</v>
      </c>
      <c r="B1812" t="s">
        <v>120</v>
      </c>
      <c r="C1812" t="s">
        <v>88</v>
      </c>
      <c r="D1812" t="s">
        <v>66</v>
      </c>
      <c r="E1812" t="s">
        <v>1</v>
      </c>
      <c r="F1812" t="s">
        <v>93</v>
      </c>
      <c r="G1812">
        <v>2023</v>
      </c>
      <c r="H1812">
        <v>3206</v>
      </c>
    </row>
    <row r="1813" spans="1:8" x14ac:dyDescent="0.15">
      <c r="A1813" t="s">
        <v>119</v>
      </c>
      <c r="B1813" t="s">
        <v>120</v>
      </c>
      <c r="C1813" t="s">
        <v>88</v>
      </c>
      <c r="D1813" t="s">
        <v>66</v>
      </c>
      <c r="E1813" t="s">
        <v>1</v>
      </c>
      <c r="F1813" t="s">
        <v>93</v>
      </c>
      <c r="G1813">
        <v>2024</v>
      </c>
      <c r="H1813">
        <v>3300</v>
      </c>
    </row>
    <row r="1814" spans="1:8" x14ac:dyDescent="0.15">
      <c r="A1814" t="s">
        <v>119</v>
      </c>
      <c r="B1814" t="s">
        <v>120</v>
      </c>
      <c r="C1814" t="s">
        <v>88</v>
      </c>
      <c r="D1814" t="s">
        <v>66</v>
      </c>
      <c r="E1814" t="s">
        <v>1</v>
      </c>
      <c r="F1814" t="s">
        <v>93</v>
      </c>
      <c r="G1814">
        <v>2025</v>
      </c>
      <c r="H1814">
        <v>3384</v>
      </c>
    </row>
    <row r="1815" spans="1:8" x14ac:dyDescent="0.15">
      <c r="A1815" t="s">
        <v>119</v>
      </c>
      <c r="B1815" t="s">
        <v>120</v>
      </c>
      <c r="C1815" t="s">
        <v>88</v>
      </c>
      <c r="D1815" t="s">
        <v>66</v>
      </c>
      <c r="E1815" t="s">
        <v>1</v>
      </c>
      <c r="F1815" t="s">
        <v>93</v>
      </c>
      <c r="G1815">
        <v>2026</v>
      </c>
      <c r="H1815">
        <v>3407</v>
      </c>
    </row>
    <row r="1816" spans="1:8" x14ac:dyDescent="0.15">
      <c r="A1816" t="s">
        <v>119</v>
      </c>
      <c r="B1816" t="s">
        <v>120</v>
      </c>
      <c r="C1816" t="s">
        <v>88</v>
      </c>
      <c r="D1816" t="s">
        <v>66</v>
      </c>
      <c r="E1816" t="s">
        <v>1</v>
      </c>
      <c r="F1816" t="s">
        <v>93</v>
      </c>
      <c r="G1816">
        <v>2027</v>
      </c>
      <c r="H1816">
        <v>3484</v>
      </c>
    </row>
    <row r="1817" spans="1:8" x14ac:dyDescent="0.15">
      <c r="A1817" t="s">
        <v>119</v>
      </c>
      <c r="B1817" t="s">
        <v>120</v>
      </c>
      <c r="C1817" t="s">
        <v>88</v>
      </c>
      <c r="D1817" t="s">
        <v>66</v>
      </c>
      <c r="E1817" t="s">
        <v>1</v>
      </c>
      <c r="F1817" t="s">
        <v>93</v>
      </c>
      <c r="G1817">
        <v>2028</v>
      </c>
      <c r="H1817">
        <v>3690</v>
      </c>
    </row>
    <row r="1818" spans="1:8" x14ac:dyDescent="0.15">
      <c r="A1818" t="s">
        <v>119</v>
      </c>
      <c r="B1818" t="s">
        <v>120</v>
      </c>
      <c r="C1818" t="s">
        <v>88</v>
      </c>
      <c r="D1818" t="s">
        <v>66</v>
      </c>
      <c r="E1818" t="s">
        <v>1</v>
      </c>
      <c r="F1818" t="s">
        <v>93</v>
      </c>
      <c r="G1818">
        <v>2029</v>
      </c>
      <c r="H1818">
        <v>3859</v>
      </c>
    </row>
    <row r="1819" spans="1:8" x14ac:dyDescent="0.15">
      <c r="A1819" t="s">
        <v>119</v>
      </c>
      <c r="B1819" t="s">
        <v>120</v>
      </c>
      <c r="C1819" t="s">
        <v>88</v>
      </c>
      <c r="D1819" t="s">
        <v>66</v>
      </c>
      <c r="E1819" t="s">
        <v>1</v>
      </c>
      <c r="F1819" t="s">
        <v>93</v>
      </c>
      <c r="G1819">
        <v>2030</v>
      </c>
      <c r="H1819">
        <v>4024</v>
      </c>
    </row>
    <row r="1820" spans="1:8" x14ac:dyDescent="0.15">
      <c r="A1820" t="s">
        <v>119</v>
      </c>
      <c r="B1820" t="s">
        <v>120</v>
      </c>
      <c r="C1820" t="s">
        <v>88</v>
      </c>
      <c r="D1820" t="s">
        <v>66</v>
      </c>
      <c r="E1820" t="s">
        <v>1</v>
      </c>
      <c r="F1820" t="s">
        <v>93</v>
      </c>
      <c r="G1820">
        <v>2031</v>
      </c>
      <c r="H1820">
        <v>4215</v>
      </c>
    </row>
    <row r="1821" spans="1:8" x14ac:dyDescent="0.15">
      <c r="A1821" t="s">
        <v>119</v>
      </c>
      <c r="B1821" t="s">
        <v>120</v>
      </c>
      <c r="C1821" t="s">
        <v>88</v>
      </c>
      <c r="D1821" t="s">
        <v>66</v>
      </c>
      <c r="E1821" t="s">
        <v>1</v>
      </c>
      <c r="F1821" t="s">
        <v>93</v>
      </c>
      <c r="G1821">
        <v>2032</v>
      </c>
      <c r="H1821">
        <v>4564</v>
      </c>
    </row>
    <row r="1822" spans="1:8" x14ac:dyDescent="0.15">
      <c r="A1822" t="s">
        <v>119</v>
      </c>
      <c r="B1822" t="s">
        <v>120</v>
      </c>
      <c r="C1822" t="s">
        <v>88</v>
      </c>
      <c r="D1822" t="s">
        <v>66</v>
      </c>
      <c r="E1822" t="s">
        <v>1</v>
      </c>
      <c r="F1822" t="s">
        <v>93</v>
      </c>
      <c r="G1822">
        <v>2033</v>
      </c>
      <c r="H1822">
        <v>4808</v>
      </c>
    </row>
    <row r="1823" spans="1:8" x14ac:dyDescent="0.15">
      <c r="A1823" t="s">
        <v>119</v>
      </c>
      <c r="B1823" t="s">
        <v>120</v>
      </c>
      <c r="C1823" t="s">
        <v>88</v>
      </c>
      <c r="D1823" t="s">
        <v>66</v>
      </c>
      <c r="E1823" t="s">
        <v>1</v>
      </c>
      <c r="F1823" t="s">
        <v>93</v>
      </c>
      <c r="G1823">
        <v>2034</v>
      </c>
      <c r="H1823">
        <v>4972</v>
      </c>
    </row>
    <row r="1824" spans="1:8" x14ac:dyDescent="0.15">
      <c r="A1824" t="s">
        <v>119</v>
      </c>
      <c r="B1824" t="s">
        <v>120</v>
      </c>
      <c r="C1824" t="s">
        <v>88</v>
      </c>
      <c r="D1824" t="s">
        <v>66</v>
      </c>
      <c r="E1824" t="s">
        <v>1</v>
      </c>
      <c r="F1824" t="s">
        <v>93</v>
      </c>
      <c r="G1824">
        <v>2035</v>
      </c>
      <c r="H1824">
        <v>5123</v>
      </c>
    </row>
    <row r="1825" spans="1:8" x14ac:dyDescent="0.15">
      <c r="A1825" t="s">
        <v>119</v>
      </c>
      <c r="B1825" t="s">
        <v>120</v>
      </c>
      <c r="C1825" t="s">
        <v>88</v>
      </c>
      <c r="D1825" t="s">
        <v>66</v>
      </c>
      <c r="E1825" t="s">
        <v>1</v>
      </c>
      <c r="F1825" t="s">
        <v>93</v>
      </c>
      <c r="G1825">
        <v>2036</v>
      </c>
      <c r="H1825">
        <v>5245</v>
      </c>
    </row>
    <row r="1826" spans="1:8" x14ac:dyDescent="0.15">
      <c r="A1826" t="s">
        <v>119</v>
      </c>
      <c r="B1826" t="s">
        <v>120</v>
      </c>
      <c r="C1826" t="s">
        <v>88</v>
      </c>
      <c r="D1826" t="s">
        <v>66</v>
      </c>
      <c r="E1826" t="s">
        <v>1</v>
      </c>
      <c r="F1826" t="s">
        <v>93</v>
      </c>
      <c r="G1826">
        <v>2037</v>
      </c>
      <c r="H1826">
        <v>5355</v>
      </c>
    </row>
    <row r="1827" spans="1:8" x14ac:dyDescent="0.15">
      <c r="A1827" t="s">
        <v>119</v>
      </c>
      <c r="B1827" t="s">
        <v>120</v>
      </c>
      <c r="C1827" t="s">
        <v>88</v>
      </c>
      <c r="D1827" t="s">
        <v>66</v>
      </c>
      <c r="E1827" t="s">
        <v>1</v>
      </c>
      <c r="F1827" t="s">
        <v>93</v>
      </c>
      <c r="G1827">
        <v>2038</v>
      </c>
      <c r="H1827">
        <v>5445</v>
      </c>
    </row>
    <row r="1828" spans="1:8" x14ac:dyDescent="0.15">
      <c r="A1828" t="s">
        <v>119</v>
      </c>
      <c r="B1828" t="s">
        <v>120</v>
      </c>
      <c r="C1828" t="s">
        <v>88</v>
      </c>
      <c r="D1828" t="s">
        <v>66</v>
      </c>
      <c r="E1828" t="s">
        <v>1</v>
      </c>
      <c r="F1828" t="s">
        <v>93</v>
      </c>
      <c r="G1828">
        <v>2039</v>
      </c>
      <c r="H1828">
        <v>5555</v>
      </c>
    </row>
    <row r="1829" spans="1:8" x14ac:dyDescent="0.15">
      <c r="A1829" t="s">
        <v>119</v>
      </c>
      <c r="B1829" t="s">
        <v>120</v>
      </c>
      <c r="C1829" t="s">
        <v>88</v>
      </c>
      <c r="D1829" t="s">
        <v>66</v>
      </c>
      <c r="E1829" t="s">
        <v>1</v>
      </c>
      <c r="F1829" t="s">
        <v>93</v>
      </c>
      <c r="G1829">
        <v>2040</v>
      </c>
      <c r="H1829">
        <v>5666</v>
      </c>
    </row>
    <row r="1830" spans="1:8" x14ac:dyDescent="0.15">
      <c r="A1830" t="s">
        <v>119</v>
      </c>
      <c r="B1830" t="s">
        <v>120</v>
      </c>
      <c r="C1830" t="s">
        <v>88</v>
      </c>
      <c r="D1830" t="s">
        <v>66</v>
      </c>
      <c r="E1830" t="s">
        <v>1</v>
      </c>
      <c r="F1830" t="s">
        <v>93</v>
      </c>
      <c r="G1830">
        <v>2041</v>
      </c>
      <c r="H1830">
        <v>5757</v>
      </c>
    </row>
    <row r="1831" spans="1:8" x14ac:dyDescent="0.15">
      <c r="A1831" t="s">
        <v>119</v>
      </c>
      <c r="B1831" t="s">
        <v>120</v>
      </c>
      <c r="C1831" t="s">
        <v>88</v>
      </c>
      <c r="D1831" t="s">
        <v>66</v>
      </c>
      <c r="E1831" t="s">
        <v>21</v>
      </c>
      <c r="F1831" t="s">
        <v>368</v>
      </c>
      <c r="G1831">
        <v>2011</v>
      </c>
      <c r="H1831">
        <v>1238</v>
      </c>
    </row>
    <row r="1832" spans="1:8" x14ac:dyDescent="0.15">
      <c r="A1832" t="s">
        <v>119</v>
      </c>
      <c r="B1832" t="s">
        <v>120</v>
      </c>
      <c r="C1832" t="s">
        <v>88</v>
      </c>
      <c r="D1832" t="s">
        <v>66</v>
      </c>
      <c r="E1832" t="s">
        <v>21</v>
      </c>
      <c r="F1832" t="s">
        <v>368</v>
      </c>
      <c r="G1832">
        <v>2012</v>
      </c>
      <c r="H1832">
        <v>1298</v>
      </c>
    </row>
    <row r="1833" spans="1:8" x14ac:dyDescent="0.15">
      <c r="A1833" t="s">
        <v>119</v>
      </c>
      <c r="B1833" t="s">
        <v>120</v>
      </c>
      <c r="C1833" t="s">
        <v>88</v>
      </c>
      <c r="D1833" t="s">
        <v>66</v>
      </c>
      <c r="E1833" t="s">
        <v>21</v>
      </c>
      <c r="F1833" t="s">
        <v>368</v>
      </c>
      <c r="G1833">
        <v>2013</v>
      </c>
      <c r="H1833">
        <v>1341</v>
      </c>
    </row>
    <row r="1834" spans="1:8" x14ac:dyDescent="0.15">
      <c r="A1834" t="s">
        <v>119</v>
      </c>
      <c r="B1834" t="s">
        <v>120</v>
      </c>
      <c r="C1834" t="s">
        <v>88</v>
      </c>
      <c r="D1834" t="s">
        <v>66</v>
      </c>
      <c r="E1834" t="s">
        <v>21</v>
      </c>
      <c r="F1834" t="s">
        <v>368</v>
      </c>
      <c r="G1834">
        <v>2014</v>
      </c>
      <c r="H1834">
        <v>1436</v>
      </c>
    </row>
    <row r="1835" spans="1:8" x14ac:dyDescent="0.15">
      <c r="A1835" t="s">
        <v>119</v>
      </c>
      <c r="B1835" t="s">
        <v>120</v>
      </c>
      <c r="C1835" t="s">
        <v>88</v>
      </c>
      <c r="D1835" t="s">
        <v>66</v>
      </c>
      <c r="E1835" t="s">
        <v>21</v>
      </c>
      <c r="F1835" t="s">
        <v>368</v>
      </c>
      <c r="G1835">
        <v>2015</v>
      </c>
      <c r="H1835">
        <v>1514</v>
      </c>
    </row>
    <row r="1836" spans="1:8" x14ac:dyDescent="0.15">
      <c r="A1836" t="s">
        <v>119</v>
      </c>
      <c r="B1836" t="s">
        <v>120</v>
      </c>
      <c r="C1836" t="s">
        <v>88</v>
      </c>
      <c r="D1836" t="s">
        <v>66</v>
      </c>
      <c r="E1836" t="s">
        <v>21</v>
      </c>
      <c r="F1836" t="s">
        <v>368</v>
      </c>
      <c r="G1836">
        <v>2016</v>
      </c>
      <c r="H1836">
        <v>1633</v>
      </c>
    </row>
    <row r="1837" spans="1:8" x14ac:dyDescent="0.15">
      <c r="A1837" t="s">
        <v>119</v>
      </c>
      <c r="B1837" t="s">
        <v>120</v>
      </c>
      <c r="C1837" t="s">
        <v>88</v>
      </c>
      <c r="D1837" t="s">
        <v>66</v>
      </c>
      <c r="E1837" t="s">
        <v>21</v>
      </c>
      <c r="F1837" t="s">
        <v>368</v>
      </c>
      <c r="G1837">
        <v>2017</v>
      </c>
      <c r="H1837">
        <v>1679</v>
      </c>
    </row>
    <row r="1838" spans="1:8" x14ac:dyDescent="0.15">
      <c r="A1838" t="s">
        <v>119</v>
      </c>
      <c r="B1838" t="s">
        <v>120</v>
      </c>
      <c r="C1838" t="s">
        <v>88</v>
      </c>
      <c r="D1838" t="s">
        <v>66</v>
      </c>
      <c r="E1838" t="s">
        <v>21</v>
      </c>
      <c r="F1838" t="s">
        <v>93</v>
      </c>
      <c r="G1838">
        <v>2018</v>
      </c>
      <c r="H1838">
        <v>1728</v>
      </c>
    </row>
    <row r="1839" spans="1:8" x14ac:dyDescent="0.15">
      <c r="A1839" t="s">
        <v>119</v>
      </c>
      <c r="B1839" t="s">
        <v>120</v>
      </c>
      <c r="C1839" t="s">
        <v>88</v>
      </c>
      <c r="D1839" t="s">
        <v>66</v>
      </c>
      <c r="E1839" t="s">
        <v>21</v>
      </c>
      <c r="F1839" t="s">
        <v>93</v>
      </c>
      <c r="G1839">
        <v>2019</v>
      </c>
      <c r="H1839">
        <v>1815</v>
      </c>
    </row>
    <row r="1840" spans="1:8" x14ac:dyDescent="0.15">
      <c r="A1840" t="s">
        <v>119</v>
      </c>
      <c r="B1840" t="s">
        <v>120</v>
      </c>
      <c r="C1840" t="s">
        <v>88</v>
      </c>
      <c r="D1840" t="s">
        <v>66</v>
      </c>
      <c r="E1840" t="s">
        <v>21</v>
      </c>
      <c r="F1840" t="s">
        <v>93</v>
      </c>
      <c r="G1840">
        <v>2020</v>
      </c>
      <c r="H1840">
        <v>1891</v>
      </c>
    </row>
    <row r="1841" spans="1:8" x14ac:dyDescent="0.15">
      <c r="A1841" t="s">
        <v>119</v>
      </c>
      <c r="B1841" t="s">
        <v>120</v>
      </c>
      <c r="C1841" t="s">
        <v>88</v>
      </c>
      <c r="D1841" t="s">
        <v>66</v>
      </c>
      <c r="E1841" t="s">
        <v>21</v>
      </c>
      <c r="F1841" t="s">
        <v>93</v>
      </c>
      <c r="G1841">
        <v>2021</v>
      </c>
      <c r="H1841">
        <v>1975</v>
      </c>
    </row>
    <row r="1842" spans="1:8" x14ac:dyDescent="0.15">
      <c r="A1842" t="s">
        <v>119</v>
      </c>
      <c r="B1842" t="s">
        <v>120</v>
      </c>
      <c r="C1842" t="s">
        <v>88</v>
      </c>
      <c r="D1842" t="s">
        <v>66</v>
      </c>
      <c r="E1842" t="s">
        <v>21</v>
      </c>
      <c r="F1842" t="s">
        <v>93</v>
      </c>
      <c r="G1842">
        <v>2022</v>
      </c>
      <c r="H1842">
        <v>2052</v>
      </c>
    </row>
    <row r="1843" spans="1:8" x14ac:dyDescent="0.15">
      <c r="A1843" t="s">
        <v>119</v>
      </c>
      <c r="B1843" t="s">
        <v>120</v>
      </c>
      <c r="C1843" t="s">
        <v>88</v>
      </c>
      <c r="D1843" t="s">
        <v>66</v>
      </c>
      <c r="E1843" t="s">
        <v>21</v>
      </c>
      <c r="F1843" t="s">
        <v>93</v>
      </c>
      <c r="G1843">
        <v>2023</v>
      </c>
      <c r="H1843">
        <v>2151</v>
      </c>
    </row>
    <row r="1844" spans="1:8" x14ac:dyDescent="0.15">
      <c r="A1844" t="s">
        <v>119</v>
      </c>
      <c r="B1844" t="s">
        <v>120</v>
      </c>
      <c r="C1844" t="s">
        <v>88</v>
      </c>
      <c r="D1844" t="s">
        <v>66</v>
      </c>
      <c r="E1844" t="s">
        <v>21</v>
      </c>
      <c r="F1844" t="s">
        <v>93</v>
      </c>
      <c r="G1844">
        <v>2024</v>
      </c>
      <c r="H1844">
        <v>2229</v>
      </c>
    </row>
    <row r="1845" spans="1:8" x14ac:dyDescent="0.15">
      <c r="A1845" t="s">
        <v>119</v>
      </c>
      <c r="B1845" t="s">
        <v>120</v>
      </c>
      <c r="C1845" t="s">
        <v>88</v>
      </c>
      <c r="D1845" t="s">
        <v>66</v>
      </c>
      <c r="E1845" t="s">
        <v>21</v>
      </c>
      <c r="F1845" t="s">
        <v>93</v>
      </c>
      <c r="G1845">
        <v>2025</v>
      </c>
      <c r="H1845">
        <v>2304</v>
      </c>
    </row>
    <row r="1846" spans="1:8" x14ac:dyDescent="0.15">
      <c r="A1846" t="s">
        <v>119</v>
      </c>
      <c r="B1846" t="s">
        <v>120</v>
      </c>
      <c r="C1846" t="s">
        <v>88</v>
      </c>
      <c r="D1846" t="s">
        <v>66</v>
      </c>
      <c r="E1846" t="s">
        <v>21</v>
      </c>
      <c r="F1846" t="s">
        <v>93</v>
      </c>
      <c r="G1846">
        <v>2026</v>
      </c>
      <c r="H1846">
        <v>2386</v>
      </c>
    </row>
    <row r="1847" spans="1:8" x14ac:dyDescent="0.15">
      <c r="A1847" t="s">
        <v>119</v>
      </c>
      <c r="B1847" t="s">
        <v>120</v>
      </c>
      <c r="C1847" t="s">
        <v>88</v>
      </c>
      <c r="D1847" t="s">
        <v>66</v>
      </c>
      <c r="E1847" t="s">
        <v>21</v>
      </c>
      <c r="F1847" t="s">
        <v>93</v>
      </c>
      <c r="G1847">
        <v>2027</v>
      </c>
      <c r="H1847">
        <v>2493</v>
      </c>
    </row>
    <row r="1848" spans="1:8" x14ac:dyDescent="0.15">
      <c r="A1848" t="s">
        <v>119</v>
      </c>
      <c r="B1848" t="s">
        <v>120</v>
      </c>
      <c r="C1848" t="s">
        <v>88</v>
      </c>
      <c r="D1848" t="s">
        <v>66</v>
      </c>
      <c r="E1848" t="s">
        <v>21</v>
      </c>
      <c r="F1848" t="s">
        <v>93</v>
      </c>
      <c r="G1848">
        <v>2028</v>
      </c>
      <c r="H1848">
        <v>2640</v>
      </c>
    </row>
    <row r="1849" spans="1:8" x14ac:dyDescent="0.15">
      <c r="A1849" t="s">
        <v>119</v>
      </c>
      <c r="B1849" t="s">
        <v>120</v>
      </c>
      <c r="C1849" t="s">
        <v>88</v>
      </c>
      <c r="D1849" t="s">
        <v>66</v>
      </c>
      <c r="E1849" t="s">
        <v>21</v>
      </c>
      <c r="F1849" t="s">
        <v>93</v>
      </c>
      <c r="G1849">
        <v>2029</v>
      </c>
      <c r="H1849">
        <v>2791</v>
      </c>
    </row>
    <row r="1850" spans="1:8" x14ac:dyDescent="0.15">
      <c r="A1850" t="s">
        <v>119</v>
      </c>
      <c r="B1850" t="s">
        <v>120</v>
      </c>
      <c r="C1850" t="s">
        <v>88</v>
      </c>
      <c r="D1850" t="s">
        <v>66</v>
      </c>
      <c r="E1850" t="s">
        <v>21</v>
      </c>
      <c r="F1850" t="s">
        <v>93</v>
      </c>
      <c r="G1850">
        <v>2030</v>
      </c>
      <c r="H1850">
        <v>2936</v>
      </c>
    </row>
    <row r="1851" spans="1:8" x14ac:dyDescent="0.15">
      <c r="A1851" t="s">
        <v>119</v>
      </c>
      <c r="B1851" t="s">
        <v>120</v>
      </c>
      <c r="C1851" t="s">
        <v>88</v>
      </c>
      <c r="D1851" t="s">
        <v>66</v>
      </c>
      <c r="E1851" t="s">
        <v>21</v>
      </c>
      <c r="F1851" t="s">
        <v>93</v>
      </c>
      <c r="G1851">
        <v>2031</v>
      </c>
      <c r="H1851">
        <v>3111</v>
      </c>
    </row>
    <row r="1852" spans="1:8" x14ac:dyDescent="0.15">
      <c r="A1852" t="s">
        <v>119</v>
      </c>
      <c r="B1852" t="s">
        <v>120</v>
      </c>
      <c r="C1852" t="s">
        <v>88</v>
      </c>
      <c r="D1852" t="s">
        <v>66</v>
      </c>
      <c r="E1852" t="s">
        <v>21</v>
      </c>
      <c r="F1852" t="s">
        <v>93</v>
      </c>
      <c r="G1852">
        <v>2032</v>
      </c>
      <c r="H1852">
        <v>3414</v>
      </c>
    </row>
    <row r="1853" spans="1:8" x14ac:dyDescent="0.15">
      <c r="A1853" t="s">
        <v>119</v>
      </c>
      <c r="B1853" t="s">
        <v>120</v>
      </c>
      <c r="C1853" t="s">
        <v>88</v>
      </c>
      <c r="D1853" t="s">
        <v>66</v>
      </c>
      <c r="E1853" t="s">
        <v>21</v>
      </c>
      <c r="F1853" t="s">
        <v>93</v>
      </c>
      <c r="G1853">
        <v>2033</v>
      </c>
      <c r="H1853">
        <v>3619</v>
      </c>
    </row>
    <row r="1854" spans="1:8" x14ac:dyDescent="0.15">
      <c r="A1854" t="s">
        <v>119</v>
      </c>
      <c r="B1854" t="s">
        <v>120</v>
      </c>
      <c r="C1854" t="s">
        <v>88</v>
      </c>
      <c r="D1854" t="s">
        <v>66</v>
      </c>
      <c r="E1854" t="s">
        <v>21</v>
      </c>
      <c r="F1854" t="s">
        <v>93</v>
      </c>
      <c r="G1854">
        <v>2034</v>
      </c>
      <c r="H1854">
        <v>3788</v>
      </c>
    </row>
    <row r="1855" spans="1:8" x14ac:dyDescent="0.15">
      <c r="A1855" t="s">
        <v>119</v>
      </c>
      <c r="B1855" t="s">
        <v>120</v>
      </c>
      <c r="C1855" t="s">
        <v>88</v>
      </c>
      <c r="D1855" t="s">
        <v>66</v>
      </c>
      <c r="E1855" t="s">
        <v>21</v>
      </c>
      <c r="F1855" t="s">
        <v>93</v>
      </c>
      <c r="G1855">
        <v>2035</v>
      </c>
      <c r="H1855">
        <v>3929</v>
      </c>
    </row>
    <row r="1856" spans="1:8" x14ac:dyDescent="0.15">
      <c r="A1856" t="s">
        <v>119</v>
      </c>
      <c r="B1856" t="s">
        <v>120</v>
      </c>
      <c r="C1856" t="s">
        <v>88</v>
      </c>
      <c r="D1856" t="s">
        <v>66</v>
      </c>
      <c r="E1856" t="s">
        <v>21</v>
      </c>
      <c r="F1856" t="s">
        <v>93</v>
      </c>
      <c r="G1856">
        <v>2036</v>
      </c>
      <c r="H1856">
        <v>4027</v>
      </c>
    </row>
    <row r="1857" spans="1:8" x14ac:dyDescent="0.15">
      <c r="A1857" t="s">
        <v>119</v>
      </c>
      <c r="B1857" t="s">
        <v>120</v>
      </c>
      <c r="C1857" t="s">
        <v>88</v>
      </c>
      <c r="D1857" t="s">
        <v>66</v>
      </c>
      <c r="E1857" t="s">
        <v>21</v>
      </c>
      <c r="F1857" t="s">
        <v>93</v>
      </c>
      <c r="G1857">
        <v>2037</v>
      </c>
      <c r="H1857">
        <v>4100</v>
      </c>
    </row>
    <row r="1858" spans="1:8" x14ac:dyDescent="0.15">
      <c r="A1858" t="s">
        <v>119</v>
      </c>
      <c r="B1858" t="s">
        <v>120</v>
      </c>
      <c r="C1858" t="s">
        <v>88</v>
      </c>
      <c r="D1858" t="s">
        <v>66</v>
      </c>
      <c r="E1858" t="s">
        <v>21</v>
      </c>
      <c r="F1858" t="s">
        <v>93</v>
      </c>
      <c r="G1858">
        <v>2038</v>
      </c>
      <c r="H1858">
        <v>4211</v>
      </c>
    </row>
    <row r="1859" spans="1:8" x14ac:dyDescent="0.15">
      <c r="A1859" t="s">
        <v>119</v>
      </c>
      <c r="B1859" t="s">
        <v>120</v>
      </c>
      <c r="C1859" t="s">
        <v>88</v>
      </c>
      <c r="D1859" t="s">
        <v>66</v>
      </c>
      <c r="E1859" t="s">
        <v>21</v>
      </c>
      <c r="F1859" t="s">
        <v>93</v>
      </c>
      <c r="G1859">
        <v>2039</v>
      </c>
      <c r="H1859">
        <v>4297</v>
      </c>
    </row>
    <row r="1860" spans="1:8" x14ac:dyDescent="0.15">
      <c r="A1860" t="s">
        <v>119</v>
      </c>
      <c r="B1860" t="s">
        <v>120</v>
      </c>
      <c r="C1860" t="s">
        <v>88</v>
      </c>
      <c r="D1860" t="s">
        <v>66</v>
      </c>
      <c r="E1860" t="s">
        <v>21</v>
      </c>
      <c r="F1860" t="s">
        <v>93</v>
      </c>
      <c r="G1860">
        <v>2040</v>
      </c>
      <c r="H1860">
        <v>4356</v>
      </c>
    </row>
    <row r="1861" spans="1:8" x14ac:dyDescent="0.15">
      <c r="A1861" t="s">
        <v>119</v>
      </c>
      <c r="B1861" t="s">
        <v>120</v>
      </c>
      <c r="C1861" t="s">
        <v>88</v>
      </c>
      <c r="D1861" t="s">
        <v>66</v>
      </c>
      <c r="E1861" t="s">
        <v>21</v>
      </c>
      <c r="F1861" t="s">
        <v>93</v>
      </c>
      <c r="G1861">
        <v>2041</v>
      </c>
      <c r="H1861">
        <v>4458</v>
      </c>
    </row>
    <row r="1862" spans="1:8" x14ac:dyDescent="0.15">
      <c r="A1862" t="s">
        <v>378</v>
      </c>
      <c r="B1862" t="s">
        <v>379</v>
      </c>
      <c r="C1862" t="s">
        <v>88</v>
      </c>
      <c r="D1862" t="s">
        <v>64</v>
      </c>
      <c r="E1862" t="s">
        <v>1</v>
      </c>
      <c r="F1862" t="s">
        <v>368</v>
      </c>
      <c r="G1862">
        <v>2011</v>
      </c>
      <c r="H1862">
        <v>5884</v>
      </c>
    </row>
    <row r="1863" spans="1:8" x14ac:dyDescent="0.15">
      <c r="A1863" t="s">
        <v>378</v>
      </c>
      <c r="B1863" t="s">
        <v>379</v>
      </c>
      <c r="C1863" t="s">
        <v>88</v>
      </c>
      <c r="D1863" t="s">
        <v>64</v>
      </c>
      <c r="E1863" t="s">
        <v>1</v>
      </c>
      <c r="F1863" t="s">
        <v>368</v>
      </c>
      <c r="G1863">
        <v>2012</v>
      </c>
      <c r="H1863">
        <v>6254</v>
      </c>
    </row>
    <row r="1864" spans="1:8" x14ac:dyDescent="0.15">
      <c r="A1864" t="s">
        <v>378</v>
      </c>
      <c r="B1864" t="s">
        <v>379</v>
      </c>
      <c r="C1864" t="s">
        <v>88</v>
      </c>
      <c r="D1864" t="s">
        <v>64</v>
      </c>
      <c r="E1864" t="s">
        <v>1</v>
      </c>
      <c r="F1864" t="s">
        <v>368</v>
      </c>
      <c r="G1864">
        <v>2013</v>
      </c>
      <c r="H1864">
        <v>6478</v>
      </c>
    </row>
    <row r="1865" spans="1:8" x14ac:dyDescent="0.15">
      <c r="A1865" t="s">
        <v>378</v>
      </c>
      <c r="B1865" t="s">
        <v>379</v>
      </c>
      <c r="C1865" t="s">
        <v>88</v>
      </c>
      <c r="D1865" t="s">
        <v>64</v>
      </c>
      <c r="E1865" t="s">
        <v>1</v>
      </c>
      <c r="F1865" t="s">
        <v>368</v>
      </c>
      <c r="G1865">
        <v>2014</v>
      </c>
      <c r="H1865">
        <v>6616</v>
      </c>
    </row>
    <row r="1866" spans="1:8" x14ac:dyDescent="0.15">
      <c r="A1866" t="s">
        <v>378</v>
      </c>
      <c r="B1866" t="s">
        <v>379</v>
      </c>
      <c r="C1866" t="s">
        <v>88</v>
      </c>
      <c r="D1866" t="s">
        <v>64</v>
      </c>
      <c r="E1866" t="s">
        <v>1</v>
      </c>
      <c r="F1866" t="s">
        <v>368</v>
      </c>
      <c r="G1866">
        <v>2015</v>
      </c>
      <c r="H1866">
        <v>6782</v>
      </c>
    </row>
    <row r="1867" spans="1:8" x14ac:dyDescent="0.15">
      <c r="A1867" t="s">
        <v>378</v>
      </c>
      <c r="B1867" t="s">
        <v>379</v>
      </c>
      <c r="C1867" t="s">
        <v>88</v>
      </c>
      <c r="D1867" t="s">
        <v>64</v>
      </c>
      <c r="E1867" t="s">
        <v>1</v>
      </c>
      <c r="F1867" t="s">
        <v>368</v>
      </c>
      <c r="G1867">
        <v>2016</v>
      </c>
      <c r="H1867">
        <v>6940</v>
      </c>
    </row>
    <row r="1868" spans="1:8" x14ac:dyDescent="0.15">
      <c r="A1868" t="s">
        <v>378</v>
      </c>
      <c r="B1868" t="s">
        <v>379</v>
      </c>
      <c r="C1868" t="s">
        <v>88</v>
      </c>
      <c r="D1868" t="s">
        <v>64</v>
      </c>
      <c r="E1868" t="s">
        <v>1</v>
      </c>
      <c r="F1868" t="s">
        <v>368</v>
      </c>
      <c r="G1868">
        <v>2017</v>
      </c>
      <c r="H1868">
        <v>7107</v>
      </c>
    </row>
    <row r="1869" spans="1:8" x14ac:dyDescent="0.15">
      <c r="A1869" t="s">
        <v>378</v>
      </c>
      <c r="B1869" t="s">
        <v>379</v>
      </c>
      <c r="C1869" t="s">
        <v>88</v>
      </c>
      <c r="D1869" t="s">
        <v>64</v>
      </c>
      <c r="E1869" t="s">
        <v>1</v>
      </c>
      <c r="F1869" t="s">
        <v>93</v>
      </c>
      <c r="G1869">
        <v>2018</v>
      </c>
      <c r="H1869">
        <v>7097</v>
      </c>
    </row>
    <row r="1870" spans="1:8" x14ac:dyDescent="0.15">
      <c r="A1870" t="s">
        <v>378</v>
      </c>
      <c r="B1870" t="s">
        <v>379</v>
      </c>
      <c r="C1870" t="s">
        <v>88</v>
      </c>
      <c r="D1870" t="s">
        <v>64</v>
      </c>
      <c r="E1870" t="s">
        <v>1</v>
      </c>
      <c r="F1870" t="s">
        <v>93</v>
      </c>
      <c r="G1870">
        <v>2019</v>
      </c>
      <c r="H1870">
        <v>7133</v>
      </c>
    </row>
    <row r="1871" spans="1:8" x14ac:dyDescent="0.15">
      <c r="A1871" t="s">
        <v>378</v>
      </c>
      <c r="B1871" t="s">
        <v>379</v>
      </c>
      <c r="C1871" t="s">
        <v>88</v>
      </c>
      <c r="D1871" t="s">
        <v>64</v>
      </c>
      <c r="E1871" t="s">
        <v>1</v>
      </c>
      <c r="F1871" t="s">
        <v>93</v>
      </c>
      <c r="G1871">
        <v>2020</v>
      </c>
      <c r="H1871">
        <v>7184</v>
      </c>
    </row>
    <row r="1872" spans="1:8" x14ac:dyDescent="0.15">
      <c r="A1872" t="s">
        <v>378</v>
      </c>
      <c r="B1872" t="s">
        <v>379</v>
      </c>
      <c r="C1872" t="s">
        <v>88</v>
      </c>
      <c r="D1872" t="s">
        <v>64</v>
      </c>
      <c r="E1872" t="s">
        <v>1</v>
      </c>
      <c r="F1872" t="s">
        <v>93</v>
      </c>
      <c r="G1872">
        <v>2021</v>
      </c>
      <c r="H1872">
        <v>7178</v>
      </c>
    </row>
    <row r="1873" spans="1:8" x14ac:dyDescent="0.15">
      <c r="A1873" t="s">
        <v>378</v>
      </c>
      <c r="B1873" t="s">
        <v>379</v>
      </c>
      <c r="C1873" t="s">
        <v>88</v>
      </c>
      <c r="D1873" t="s">
        <v>64</v>
      </c>
      <c r="E1873" t="s">
        <v>1</v>
      </c>
      <c r="F1873" t="s">
        <v>93</v>
      </c>
      <c r="G1873">
        <v>2022</v>
      </c>
      <c r="H1873">
        <v>7006</v>
      </c>
    </row>
    <row r="1874" spans="1:8" x14ac:dyDescent="0.15">
      <c r="A1874" t="s">
        <v>378</v>
      </c>
      <c r="B1874" t="s">
        <v>379</v>
      </c>
      <c r="C1874" t="s">
        <v>88</v>
      </c>
      <c r="D1874" t="s">
        <v>64</v>
      </c>
      <c r="E1874" t="s">
        <v>1</v>
      </c>
      <c r="F1874" t="s">
        <v>93</v>
      </c>
      <c r="G1874">
        <v>2023</v>
      </c>
      <c r="H1874">
        <v>6968</v>
      </c>
    </row>
    <row r="1875" spans="1:8" x14ac:dyDescent="0.15">
      <c r="A1875" t="s">
        <v>378</v>
      </c>
      <c r="B1875" t="s">
        <v>379</v>
      </c>
      <c r="C1875" t="s">
        <v>88</v>
      </c>
      <c r="D1875" t="s">
        <v>64</v>
      </c>
      <c r="E1875" t="s">
        <v>1</v>
      </c>
      <c r="F1875" t="s">
        <v>93</v>
      </c>
      <c r="G1875">
        <v>2024</v>
      </c>
      <c r="H1875">
        <v>7031</v>
      </c>
    </row>
    <row r="1876" spans="1:8" x14ac:dyDescent="0.15">
      <c r="A1876" t="s">
        <v>378</v>
      </c>
      <c r="B1876" t="s">
        <v>379</v>
      </c>
      <c r="C1876" t="s">
        <v>88</v>
      </c>
      <c r="D1876" t="s">
        <v>64</v>
      </c>
      <c r="E1876" t="s">
        <v>1</v>
      </c>
      <c r="F1876" t="s">
        <v>93</v>
      </c>
      <c r="G1876">
        <v>2025</v>
      </c>
      <c r="H1876">
        <v>7077</v>
      </c>
    </row>
    <row r="1877" spans="1:8" x14ac:dyDescent="0.15">
      <c r="A1877" t="s">
        <v>378</v>
      </c>
      <c r="B1877" t="s">
        <v>379</v>
      </c>
      <c r="C1877" t="s">
        <v>88</v>
      </c>
      <c r="D1877" t="s">
        <v>64</v>
      </c>
      <c r="E1877" t="s">
        <v>1</v>
      </c>
      <c r="F1877" t="s">
        <v>93</v>
      </c>
      <c r="G1877">
        <v>2026</v>
      </c>
      <c r="H1877">
        <v>7206</v>
      </c>
    </row>
    <row r="1878" spans="1:8" x14ac:dyDescent="0.15">
      <c r="A1878" t="s">
        <v>378</v>
      </c>
      <c r="B1878" t="s">
        <v>379</v>
      </c>
      <c r="C1878" t="s">
        <v>88</v>
      </c>
      <c r="D1878" t="s">
        <v>64</v>
      </c>
      <c r="E1878" t="s">
        <v>1</v>
      </c>
      <c r="F1878" t="s">
        <v>93</v>
      </c>
      <c r="G1878">
        <v>2027</v>
      </c>
      <c r="H1878">
        <v>7327</v>
      </c>
    </row>
    <row r="1879" spans="1:8" x14ac:dyDescent="0.15">
      <c r="A1879" t="s">
        <v>378</v>
      </c>
      <c r="B1879" t="s">
        <v>379</v>
      </c>
      <c r="C1879" t="s">
        <v>88</v>
      </c>
      <c r="D1879" t="s">
        <v>64</v>
      </c>
      <c r="E1879" t="s">
        <v>1</v>
      </c>
      <c r="F1879" t="s">
        <v>93</v>
      </c>
      <c r="G1879">
        <v>2028</v>
      </c>
      <c r="H1879">
        <v>7522</v>
      </c>
    </row>
    <row r="1880" spans="1:8" x14ac:dyDescent="0.15">
      <c r="A1880" t="s">
        <v>378</v>
      </c>
      <c r="B1880" t="s">
        <v>379</v>
      </c>
      <c r="C1880" t="s">
        <v>88</v>
      </c>
      <c r="D1880" t="s">
        <v>64</v>
      </c>
      <c r="E1880" t="s">
        <v>1</v>
      </c>
      <c r="F1880" t="s">
        <v>93</v>
      </c>
      <c r="G1880">
        <v>2029</v>
      </c>
      <c r="H1880">
        <v>7718</v>
      </c>
    </row>
    <row r="1881" spans="1:8" x14ac:dyDescent="0.15">
      <c r="A1881" t="s">
        <v>378</v>
      </c>
      <c r="B1881" t="s">
        <v>379</v>
      </c>
      <c r="C1881" t="s">
        <v>88</v>
      </c>
      <c r="D1881" t="s">
        <v>64</v>
      </c>
      <c r="E1881" t="s">
        <v>1</v>
      </c>
      <c r="F1881" t="s">
        <v>93</v>
      </c>
      <c r="G1881">
        <v>2030</v>
      </c>
      <c r="H1881">
        <v>7922</v>
      </c>
    </row>
    <row r="1882" spans="1:8" x14ac:dyDescent="0.15">
      <c r="A1882" t="s">
        <v>378</v>
      </c>
      <c r="B1882" t="s">
        <v>379</v>
      </c>
      <c r="C1882" t="s">
        <v>88</v>
      </c>
      <c r="D1882" t="s">
        <v>64</v>
      </c>
      <c r="E1882" t="s">
        <v>1</v>
      </c>
      <c r="F1882" t="s">
        <v>93</v>
      </c>
      <c r="G1882">
        <v>2031</v>
      </c>
      <c r="H1882">
        <v>8108</v>
      </c>
    </row>
    <row r="1883" spans="1:8" x14ac:dyDescent="0.15">
      <c r="A1883" t="s">
        <v>378</v>
      </c>
      <c r="B1883" t="s">
        <v>379</v>
      </c>
      <c r="C1883" t="s">
        <v>88</v>
      </c>
      <c r="D1883" t="s">
        <v>64</v>
      </c>
      <c r="E1883" t="s">
        <v>1</v>
      </c>
      <c r="F1883" t="s">
        <v>93</v>
      </c>
      <c r="G1883">
        <v>2032</v>
      </c>
      <c r="H1883">
        <v>8314</v>
      </c>
    </row>
    <row r="1884" spans="1:8" x14ac:dyDescent="0.15">
      <c r="A1884" t="s">
        <v>378</v>
      </c>
      <c r="B1884" t="s">
        <v>379</v>
      </c>
      <c r="C1884" t="s">
        <v>88</v>
      </c>
      <c r="D1884" t="s">
        <v>64</v>
      </c>
      <c r="E1884" t="s">
        <v>1</v>
      </c>
      <c r="F1884" t="s">
        <v>93</v>
      </c>
      <c r="G1884">
        <v>2033</v>
      </c>
      <c r="H1884">
        <v>8500</v>
      </c>
    </row>
    <row r="1885" spans="1:8" x14ac:dyDescent="0.15">
      <c r="A1885" t="s">
        <v>378</v>
      </c>
      <c r="B1885" t="s">
        <v>379</v>
      </c>
      <c r="C1885" t="s">
        <v>88</v>
      </c>
      <c r="D1885" t="s">
        <v>64</v>
      </c>
      <c r="E1885" t="s">
        <v>1</v>
      </c>
      <c r="F1885" t="s">
        <v>93</v>
      </c>
      <c r="G1885">
        <v>2034</v>
      </c>
      <c r="H1885">
        <v>8619</v>
      </c>
    </row>
    <row r="1886" spans="1:8" x14ac:dyDescent="0.15">
      <c r="A1886" t="s">
        <v>378</v>
      </c>
      <c r="B1886" t="s">
        <v>379</v>
      </c>
      <c r="C1886" t="s">
        <v>88</v>
      </c>
      <c r="D1886" t="s">
        <v>64</v>
      </c>
      <c r="E1886" t="s">
        <v>1</v>
      </c>
      <c r="F1886" t="s">
        <v>93</v>
      </c>
      <c r="G1886">
        <v>2035</v>
      </c>
      <c r="H1886">
        <v>8719</v>
      </c>
    </row>
    <row r="1887" spans="1:8" x14ac:dyDescent="0.15">
      <c r="A1887" t="s">
        <v>378</v>
      </c>
      <c r="B1887" t="s">
        <v>379</v>
      </c>
      <c r="C1887" t="s">
        <v>88</v>
      </c>
      <c r="D1887" t="s">
        <v>64</v>
      </c>
      <c r="E1887" t="s">
        <v>1</v>
      </c>
      <c r="F1887" t="s">
        <v>93</v>
      </c>
      <c r="G1887">
        <v>2036</v>
      </c>
      <c r="H1887">
        <v>8817</v>
      </c>
    </row>
    <row r="1888" spans="1:8" x14ac:dyDescent="0.15">
      <c r="A1888" t="s">
        <v>378</v>
      </c>
      <c r="B1888" t="s">
        <v>379</v>
      </c>
      <c r="C1888" t="s">
        <v>88</v>
      </c>
      <c r="D1888" t="s">
        <v>64</v>
      </c>
      <c r="E1888" t="s">
        <v>1</v>
      </c>
      <c r="F1888" t="s">
        <v>93</v>
      </c>
      <c r="G1888">
        <v>2037</v>
      </c>
      <c r="H1888">
        <v>8884</v>
      </c>
    </row>
    <row r="1889" spans="1:8" x14ac:dyDescent="0.15">
      <c r="A1889" t="s">
        <v>378</v>
      </c>
      <c r="B1889" t="s">
        <v>379</v>
      </c>
      <c r="C1889" t="s">
        <v>88</v>
      </c>
      <c r="D1889" t="s">
        <v>64</v>
      </c>
      <c r="E1889" t="s">
        <v>1</v>
      </c>
      <c r="F1889" t="s">
        <v>93</v>
      </c>
      <c r="G1889">
        <v>2038</v>
      </c>
      <c r="H1889">
        <v>8866</v>
      </c>
    </row>
    <row r="1890" spans="1:8" x14ac:dyDescent="0.15">
      <c r="A1890" t="s">
        <v>378</v>
      </c>
      <c r="B1890" t="s">
        <v>379</v>
      </c>
      <c r="C1890" t="s">
        <v>88</v>
      </c>
      <c r="D1890" t="s">
        <v>64</v>
      </c>
      <c r="E1890" t="s">
        <v>1</v>
      </c>
      <c r="F1890" t="s">
        <v>93</v>
      </c>
      <c r="G1890">
        <v>2039</v>
      </c>
      <c r="H1890">
        <v>8787</v>
      </c>
    </row>
    <row r="1891" spans="1:8" x14ac:dyDescent="0.15">
      <c r="A1891" t="s">
        <v>378</v>
      </c>
      <c r="B1891" t="s">
        <v>379</v>
      </c>
      <c r="C1891" t="s">
        <v>88</v>
      </c>
      <c r="D1891" t="s">
        <v>64</v>
      </c>
      <c r="E1891" t="s">
        <v>1</v>
      </c>
      <c r="F1891" t="s">
        <v>93</v>
      </c>
      <c r="G1891">
        <v>2040</v>
      </c>
      <c r="H1891">
        <v>8687</v>
      </c>
    </row>
    <row r="1892" spans="1:8" x14ac:dyDescent="0.15">
      <c r="A1892" t="s">
        <v>378</v>
      </c>
      <c r="B1892" t="s">
        <v>379</v>
      </c>
      <c r="C1892" t="s">
        <v>88</v>
      </c>
      <c r="D1892" t="s">
        <v>64</v>
      </c>
      <c r="E1892" t="s">
        <v>1</v>
      </c>
      <c r="F1892" t="s">
        <v>93</v>
      </c>
      <c r="G1892">
        <v>2041</v>
      </c>
      <c r="H1892">
        <v>8606</v>
      </c>
    </row>
    <row r="1893" spans="1:8" x14ac:dyDescent="0.15">
      <c r="A1893" t="s">
        <v>378</v>
      </c>
      <c r="B1893" t="s">
        <v>379</v>
      </c>
      <c r="C1893" t="s">
        <v>88</v>
      </c>
      <c r="D1893" t="s">
        <v>64</v>
      </c>
      <c r="E1893" t="s">
        <v>21</v>
      </c>
      <c r="F1893" t="s">
        <v>368</v>
      </c>
      <c r="G1893">
        <v>2011</v>
      </c>
      <c r="H1893">
        <v>5067</v>
      </c>
    </row>
    <row r="1894" spans="1:8" x14ac:dyDescent="0.15">
      <c r="A1894" t="s">
        <v>378</v>
      </c>
      <c r="B1894" t="s">
        <v>379</v>
      </c>
      <c r="C1894" t="s">
        <v>88</v>
      </c>
      <c r="D1894" t="s">
        <v>64</v>
      </c>
      <c r="E1894" t="s">
        <v>21</v>
      </c>
      <c r="F1894" t="s">
        <v>368</v>
      </c>
      <c r="G1894">
        <v>2012</v>
      </c>
      <c r="H1894">
        <v>5433</v>
      </c>
    </row>
    <row r="1895" spans="1:8" x14ac:dyDescent="0.15">
      <c r="A1895" t="s">
        <v>378</v>
      </c>
      <c r="B1895" t="s">
        <v>379</v>
      </c>
      <c r="C1895" t="s">
        <v>88</v>
      </c>
      <c r="D1895" t="s">
        <v>64</v>
      </c>
      <c r="E1895" t="s">
        <v>21</v>
      </c>
      <c r="F1895" t="s">
        <v>368</v>
      </c>
      <c r="G1895">
        <v>2013</v>
      </c>
      <c r="H1895">
        <v>5678</v>
      </c>
    </row>
    <row r="1896" spans="1:8" x14ac:dyDescent="0.15">
      <c r="A1896" t="s">
        <v>378</v>
      </c>
      <c r="B1896" t="s">
        <v>379</v>
      </c>
      <c r="C1896" t="s">
        <v>88</v>
      </c>
      <c r="D1896" t="s">
        <v>64</v>
      </c>
      <c r="E1896" t="s">
        <v>21</v>
      </c>
      <c r="F1896" t="s">
        <v>368</v>
      </c>
      <c r="G1896">
        <v>2014</v>
      </c>
      <c r="H1896">
        <v>5917</v>
      </c>
    </row>
    <row r="1897" spans="1:8" x14ac:dyDescent="0.15">
      <c r="A1897" t="s">
        <v>378</v>
      </c>
      <c r="B1897" t="s">
        <v>379</v>
      </c>
      <c r="C1897" t="s">
        <v>88</v>
      </c>
      <c r="D1897" t="s">
        <v>64</v>
      </c>
      <c r="E1897" t="s">
        <v>21</v>
      </c>
      <c r="F1897" t="s">
        <v>368</v>
      </c>
      <c r="G1897">
        <v>2015</v>
      </c>
      <c r="H1897">
        <v>6065</v>
      </c>
    </row>
    <row r="1898" spans="1:8" x14ac:dyDescent="0.15">
      <c r="A1898" t="s">
        <v>378</v>
      </c>
      <c r="B1898" t="s">
        <v>379</v>
      </c>
      <c r="C1898" t="s">
        <v>88</v>
      </c>
      <c r="D1898" t="s">
        <v>64</v>
      </c>
      <c r="E1898" t="s">
        <v>21</v>
      </c>
      <c r="F1898" t="s">
        <v>368</v>
      </c>
      <c r="G1898">
        <v>2016</v>
      </c>
      <c r="H1898">
        <v>6269</v>
      </c>
    </row>
    <row r="1899" spans="1:8" x14ac:dyDescent="0.15">
      <c r="A1899" t="s">
        <v>378</v>
      </c>
      <c r="B1899" t="s">
        <v>379</v>
      </c>
      <c r="C1899" t="s">
        <v>88</v>
      </c>
      <c r="D1899" t="s">
        <v>64</v>
      </c>
      <c r="E1899" t="s">
        <v>21</v>
      </c>
      <c r="F1899" t="s">
        <v>368</v>
      </c>
      <c r="G1899">
        <v>2017</v>
      </c>
      <c r="H1899">
        <v>6417</v>
      </c>
    </row>
    <row r="1900" spans="1:8" x14ac:dyDescent="0.15">
      <c r="A1900" t="s">
        <v>378</v>
      </c>
      <c r="B1900" t="s">
        <v>379</v>
      </c>
      <c r="C1900" t="s">
        <v>88</v>
      </c>
      <c r="D1900" t="s">
        <v>64</v>
      </c>
      <c r="E1900" t="s">
        <v>21</v>
      </c>
      <c r="F1900" t="s">
        <v>93</v>
      </c>
      <c r="G1900">
        <v>2018</v>
      </c>
      <c r="H1900">
        <v>6403</v>
      </c>
    </row>
    <row r="1901" spans="1:8" x14ac:dyDescent="0.15">
      <c r="A1901" t="s">
        <v>378</v>
      </c>
      <c r="B1901" t="s">
        <v>379</v>
      </c>
      <c r="C1901" t="s">
        <v>88</v>
      </c>
      <c r="D1901" t="s">
        <v>64</v>
      </c>
      <c r="E1901" t="s">
        <v>21</v>
      </c>
      <c r="F1901" t="s">
        <v>93</v>
      </c>
      <c r="G1901">
        <v>2019</v>
      </c>
      <c r="H1901">
        <v>6428</v>
      </c>
    </row>
    <row r="1902" spans="1:8" x14ac:dyDescent="0.15">
      <c r="A1902" t="s">
        <v>378</v>
      </c>
      <c r="B1902" t="s">
        <v>379</v>
      </c>
      <c r="C1902" t="s">
        <v>88</v>
      </c>
      <c r="D1902" t="s">
        <v>64</v>
      </c>
      <c r="E1902" t="s">
        <v>21</v>
      </c>
      <c r="F1902" t="s">
        <v>93</v>
      </c>
      <c r="G1902">
        <v>2020</v>
      </c>
      <c r="H1902">
        <v>6461</v>
      </c>
    </row>
    <row r="1903" spans="1:8" x14ac:dyDescent="0.15">
      <c r="A1903" t="s">
        <v>378</v>
      </c>
      <c r="B1903" t="s">
        <v>379</v>
      </c>
      <c r="C1903" t="s">
        <v>88</v>
      </c>
      <c r="D1903" t="s">
        <v>64</v>
      </c>
      <c r="E1903" t="s">
        <v>21</v>
      </c>
      <c r="F1903" t="s">
        <v>93</v>
      </c>
      <c r="G1903">
        <v>2021</v>
      </c>
      <c r="H1903">
        <v>6507</v>
      </c>
    </row>
    <row r="1904" spans="1:8" x14ac:dyDescent="0.15">
      <c r="A1904" t="s">
        <v>378</v>
      </c>
      <c r="B1904" t="s">
        <v>379</v>
      </c>
      <c r="C1904" t="s">
        <v>88</v>
      </c>
      <c r="D1904" t="s">
        <v>64</v>
      </c>
      <c r="E1904" t="s">
        <v>21</v>
      </c>
      <c r="F1904" t="s">
        <v>93</v>
      </c>
      <c r="G1904">
        <v>2022</v>
      </c>
      <c r="H1904">
        <v>6350</v>
      </c>
    </row>
    <row r="1905" spans="1:8" x14ac:dyDescent="0.15">
      <c r="A1905" t="s">
        <v>378</v>
      </c>
      <c r="B1905" t="s">
        <v>379</v>
      </c>
      <c r="C1905" t="s">
        <v>88</v>
      </c>
      <c r="D1905" t="s">
        <v>64</v>
      </c>
      <c r="E1905" t="s">
        <v>21</v>
      </c>
      <c r="F1905" t="s">
        <v>93</v>
      </c>
      <c r="G1905">
        <v>2023</v>
      </c>
      <c r="H1905">
        <v>6288</v>
      </c>
    </row>
    <row r="1906" spans="1:8" x14ac:dyDescent="0.15">
      <c r="A1906" t="s">
        <v>378</v>
      </c>
      <c r="B1906" t="s">
        <v>379</v>
      </c>
      <c r="C1906" t="s">
        <v>88</v>
      </c>
      <c r="D1906" t="s">
        <v>64</v>
      </c>
      <c r="E1906" t="s">
        <v>21</v>
      </c>
      <c r="F1906" t="s">
        <v>93</v>
      </c>
      <c r="G1906">
        <v>2024</v>
      </c>
      <c r="H1906">
        <v>6316</v>
      </c>
    </row>
    <row r="1907" spans="1:8" x14ac:dyDescent="0.15">
      <c r="A1907" t="s">
        <v>378</v>
      </c>
      <c r="B1907" t="s">
        <v>379</v>
      </c>
      <c r="C1907" t="s">
        <v>88</v>
      </c>
      <c r="D1907" t="s">
        <v>64</v>
      </c>
      <c r="E1907" t="s">
        <v>21</v>
      </c>
      <c r="F1907" t="s">
        <v>93</v>
      </c>
      <c r="G1907">
        <v>2025</v>
      </c>
      <c r="H1907">
        <v>6429</v>
      </c>
    </row>
    <row r="1908" spans="1:8" x14ac:dyDescent="0.15">
      <c r="A1908" t="s">
        <v>378</v>
      </c>
      <c r="B1908" t="s">
        <v>379</v>
      </c>
      <c r="C1908" t="s">
        <v>88</v>
      </c>
      <c r="D1908" t="s">
        <v>64</v>
      </c>
      <c r="E1908" t="s">
        <v>21</v>
      </c>
      <c r="F1908" t="s">
        <v>93</v>
      </c>
      <c r="G1908">
        <v>2026</v>
      </c>
      <c r="H1908">
        <v>6551</v>
      </c>
    </row>
    <row r="1909" spans="1:8" x14ac:dyDescent="0.15">
      <c r="A1909" t="s">
        <v>378</v>
      </c>
      <c r="B1909" t="s">
        <v>379</v>
      </c>
      <c r="C1909" t="s">
        <v>88</v>
      </c>
      <c r="D1909" t="s">
        <v>64</v>
      </c>
      <c r="E1909" t="s">
        <v>21</v>
      </c>
      <c r="F1909" t="s">
        <v>93</v>
      </c>
      <c r="G1909">
        <v>2027</v>
      </c>
      <c r="H1909">
        <v>6710</v>
      </c>
    </row>
    <row r="1910" spans="1:8" x14ac:dyDescent="0.15">
      <c r="A1910" t="s">
        <v>378</v>
      </c>
      <c r="B1910" t="s">
        <v>379</v>
      </c>
      <c r="C1910" t="s">
        <v>88</v>
      </c>
      <c r="D1910" t="s">
        <v>64</v>
      </c>
      <c r="E1910" t="s">
        <v>21</v>
      </c>
      <c r="F1910" t="s">
        <v>93</v>
      </c>
      <c r="G1910">
        <v>2028</v>
      </c>
      <c r="H1910">
        <v>6915</v>
      </c>
    </row>
    <row r="1911" spans="1:8" x14ac:dyDescent="0.15">
      <c r="A1911" t="s">
        <v>378</v>
      </c>
      <c r="B1911" t="s">
        <v>379</v>
      </c>
      <c r="C1911" t="s">
        <v>88</v>
      </c>
      <c r="D1911" t="s">
        <v>64</v>
      </c>
      <c r="E1911" t="s">
        <v>21</v>
      </c>
      <c r="F1911" t="s">
        <v>93</v>
      </c>
      <c r="G1911">
        <v>2029</v>
      </c>
      <c r="H1911">
        <v>7125</v>
      </c>
    </row>
    <row r="1912" spans="1:8" x14ac:dyDescent="0.15">
      <c r="A1912" t="s">
        <v>378</v>
      </c>
      <c r="B1912" t="s">
        <v>379</v>
      </c>
      <c r="C1912" t="s">
        <v>88</v>
      </c>
      <c r="D1912" t="s">
        <v>64</v>
      </c>
      <c r="E1912" t="s">
        <v>21</v>
      </c>
      <c r="F1912" t="s">
        <v>93</v>
      </c>
      <c r="G1912">
        <v>2030</v>
      </c>
      <c r="H1912">
        <v>7389</v>
      </c>
    </row>
    <row r="1913" spans="1:8" x14ac:dyDescent="0.15">
      <c r="A1913" t="s">
        <v>378</v>
      </c>
      <c r="B1913" t="s">
        <v>379</v>
      </c>
      <c r="C1913" t="s">
        <v>88</v>
      </c>
      <c r="D1913" t="s">
        <v>64</v>
      </c>
      <c r="E1913" t="s">
        <v>21</v>
      </c>
      <c r="F1913" t="s">
        <v>93</v>
      </c>
      <c r="G1913">
        <v>2031</v>
      </c>
      <c r="H1913">
        <v>7584</v>
      </c>
    </row>
    <row r="1914" spans="1:8" x14ac:dyDescent="0.15">
      <c r="A1914" t="s">
        <v>378</v>
      </c>
      <c r="B1914" t="s">
        <v>379</v>
      </c>
      <c r="C1914" t="s">
        <v>88</v>
      </c>
      <c r="D1914" t="s">
        <v>64</v>
      </c>
      <c r="E1914" t="s">
        <v>21</v>
      </c>
      <c r="F1914" t="s">
        <v>93</v>
      </c>
      <c r="G1914">
        <v>2032</v>
      </c>
      <c r="H1914">
        <v>7829</v>
      </c>
    </row>
    <row r="1915" spans="1:8" x14ac:dyDescent="0.15">
      <c r="A1915" t="s">
        <v>378</v>
      </c>
      <c r="B1915" t="s">
        <v>379</v>
      </c>
      <c r="C1915" t="s">
        <v>88</v>
      </c>
      <c r="D1915" t="s">
        <v>64</v>
      </c>
      <c r="E1915" t="s">
        <v>21</v>
      </c>
      <c r="F1915" t="s">
        <v>93</v>
      </c>
      <c r="G1915">
        <v>2033</v>
      </c>
      <c r="H1915">
        <v>7978</v>
      </c>
    </row>
    <row r="1916" spans="1:8" x14ac:dyDescent="0.15">
      <c r="A1916" t="s">
        <v>378</v>
      </c>
      <c r="B1916" t="s">
        <v>379</v>
      </c>
      <c r="C1916" t="s">
        <v>88</v>
      </c>
      <c r="D1916" t="s">
        <v>64</v>
      </c>
      <c r="E1916" t="s">
        <v>21</v>
      </c>
      <c r="F1916" t="s">
        <v>93</v>
      </c>
      <c r="G1916">
        <v>2034</v>
      </c>
      <c r="H1916">
        <v>8093</v>
      </c>
    </row>
    <row r="1917" spans="1:8" x14ac:dyDescent="0.15">
      <c r="A1917" t="s">
        <v>378</v>
      </c>
      <c r="B1917" t="s">
        <v>379</v>
      </c>
      <c r="C1917" t="s">
        <v>88</v>
      </c>
      <c r="D1917" t="s">
        <v>64</v>
      </c>
      <c r="E1917" t="s">
        <v>21</v>
      </c>
      <c r="F1917" t="s">
        <v>93</v>
      </c>
      <c r="G1917">
        <v>2035</v>
      </c>
      <c r="H1917">
        <v>8149</v>
      </c>
    </row>
    <row r="1918" spans="1:8" x14ac:dyDescent="0.15">
      <c r="A1918" t="s">
        <v>378</v>
      </c>
      <c r="B1918" t="s">
        <v>379</v>
      </c>
      <c r="C1918" t="s">
        <v>88</v>
      </c>
      <c r="D1918" t="s">
        <v>64</v>
      </c>
      <c r="E1918" t="s">
        <v>21</v>
      </c>
      <c r="F1918" t="s">
        <v>93</v>
      </c>
      <c r="G1918">
        <v>2036</v>
      </c>
      <c r="H1918">
        <v>8203</v>
      </c>
    </row>
    <row r="1919" spans="1:8" x14ac:dyDescent="0.15">
      <c r="A1919" t="s">
        <v>378</v>
      </c>
      <c r="B1919" t="s">
        <v>379</v>
      </c>
      <c r="C1919" t="s">
        <v>88</v>
      </c>
      <c r="D1919" t="s">
        <v>64</v>
      </c>
      <c r="E1919" t="s">
        <v>21</v>
      </c>
      <c r="F1919" t="s">
        <v>93</v>
      </c>
      <c r="G1919">
        <v>2037</v>
      </c>
      <c r="H1919">
        <v>8247</v>
      </c>
    </row>
    <row r="1920" spans="1:8" x14ac:dyDescent="0.15">
      <c r="A1920" t="s">
        <v>378</v>
      </c>
      <c r="B1920" t="s">
        <v>379</v>
      </c>
      <c r="C1920" t="s">
        <v>88</v>
      </c>
      <c r="D1920" t="s">
        <v>64</v>
      </c>
      <c r="E1920" t="s">
        <v>21</v>
      </c>
      <c r="F1920" t="s">
        <v>93</v>
      </c>
      <c r="G1920">
        <v>2038</v>
      </c>
      <c r="H1920">
        <v>8241</v>
      </c>
    </row>
    <row r="1921" spans="1:8" x14ac:dyDescent="0.15">
      <c r="A1921" t="s">
        <v>378</v>
      </c>
      <c r="B1921" t="s">
        <v>379</v>
      </c>
      <c r="C1921" t="s">
        <v>88</v>
      </c>
      <c r="D1921" t="s">
        <v>64</v>
      </c>
      <c r="E1921" t="s">
        <v>21</v>
      </c>
      <c r="F1921" t="s">
        <v>93</v>
      </c>
      <c r="G1921">
        <v>2039</v>
      </c>
      <c r="H1921">
        <v>8150</v>
      </c>
    </row>
    <row r="1922" spans="1:8" x14ac:dyDescent="0.15">
      <c r="A1922" t="s">
        <v>378</v>
      </c>
      <c r="B1922" t="s">
        <v>379</v>
      </c>
      <c r="C1922" t="s">
        <v>88</v>
      </c>
      <c r="D1922" t="s">
        <v>64</v>
      </c>
      <c r="E1922" t="s">
        <v>21</v>
      </c>
      <c r="F1922" t="s">
        <v>93</v>
      </c>
      <c r="G1922">
        <v>2040</v>
      </c>
      <c r="H1922">
        <v>8020</v>
      </c>
    </row>
    <row r="1923" spans="1:8" x14ac:dyDescent="0.15">
      <c r="A1923" t="s">
        <v>378</v>
      </c>
      <c r="B1923" t="s">
        <v>379</v>
      </c>
      <c r="C1923" t="s">
        <v>88</v>
      </c>
      <c r="D1923" t="s">
        <v>64</v>
      </c>
      <c r="E1923" t="s">
        <v>21</v>
      </c>
      <c r="F1923" t="s">
        <v>93</v>
      </c>
      <c r="G1923">
        <v>2041</v>
      </c>
      <c r="H1923">
        <v>7909</v>
      </c>
    </row>
    <row r="1924" spans="1:8" x14ac:dyDescent="0.15">
      <c r="A1924" t="s">
        <v>378</v>
      </c>
      <c r="B1924" t="s">
        <v>379</v>
      </c>
      <c r="C1924" t="s">
        <v>88</v>
      </c>
      <c r="D1924" t="s">
        <v>65</v>
      </c>
      <c r="E1924" t="s">
        <v>1</v>
      </c>
      <c r="F1924" t="s">
        <v>368</v>
      </c>
      <c r="G1924">
        <v>2011</v>
      </c>
      <c r="H1924">
        <v>4364</v>
      </c>
    </row>
    <row r="1925" spans="1:8" x14ac:dyDescent="0.15">
      <c r="A1925" t="s">
        <v>378</v>
      </c>
      <c r="B1925" t="s">
        <v>379</v>
      </c>
      <c r="C1925" t="s">
        <v>88</v>
      </c>
      <c r="D1925" t="s">
        <v>65</v>
      </c>
      <c r="E1925" t="s">
        <v>1</v>
      </c>
      <c r="F1925" t="s">
        <v>368</v>
      </c>
      <c r="G1925">
        <v>2012</v>
      </c>
      <c r="H1925">
        <v>4370</v>
      </c>
    </row>
    <row r="1926" spans="1:8" x14ac:dyDescent="0.15">
      <c r="A1926" t="s">
        <v>378</v>
      </c>
      <c r="B1926" t="s">
        <v>379</v>
      </c>
      <c r="C1926" t="s">
        <v>88</v>
      </c>
      <c r="D1926" t="s">
        <v>65</v>
      </c>
      <c r="E1926" t="s">
        <v>1</v>
      </c>
      <c r="F1926" t="s">
        <v>368</v>
      </c>
      <c r="G1926">
        <v>2013</v>
      </c>
      <c r="H1926">
        <v>4426</v>
      </c>
    </row>
    <row r="1927" spans="1:8" x14ac:dyDescent="0.15">
      <c r="A1927" t="s">
        <v>378</v>
      </c>
      <c r="B1927" t="s">
        <v>379</v>
      </c>
      <c r="C1927" t="s">
        <v>88</v>
      </c>
      <c r="D1927" t="s">
        <v>65</v>
      </c>
      <c r="E1927" t="s">
        <v>1</v>
      </c>
      <c r="F1927" t="s">
        <v>368</v>
      </c>
      <c r="G1927">
        <v>2014</v>
      </c>
      <c r="H1927">
        <v>4496</v>
      </c>
    </row>
    <row r="1928" spans="1:8" x14ac:dyDescent="0.15">
      <c r="A1928" t="s">
        <v>378</v>
      </c>
      <c r="B1928" t="s">
        <v>379</v>
      </c>
      <c r="C1928" t="s">
        <v>88</v>
      </c>
      <c r="D1928" t="s">
        <v>65</v>
      </c>
      <c r="E1928" t="s">
        <v>1</v>
      </c>
      <c r="F1928" t="s">
        <v>368</v>
      </c>
      <c r="G1928">
        <v>2015</v>
      </c>
      <c r="H1928">
        <v>4491</v>
      </c>
    </row>
    <row r="1929" spans="1:8" x14ac:dyDescent="0.15">
      <c r="A1929" t="s">
        <v>378</v>
      </c>
      <c r="B1929" t="s">
        <v>379</v>
      </c>
      <c r="C1929" t="s">
        <v>88</v>
      </c>
      <c r="D1929" t="s">
        <v>65</v>
      </c>
      <c r="E1929" t="s">
        <v>1</v>
      </c>
      <c r="F1929" t="s">
        <v>368</v>
      </c>
      <c r="G1929">
        <v>2016</v>
      </c>
      <c r="H1929">
        <v>4516</v>
      </c>
    </row>
    <row r="1930" spans="1:8" x14ac:dyDescent="0.15">
      <c r="A1930" t="s">
        <v>378</v>
      </c>
      <c r="B1930" t="s">
        <v>379</v>
      </c>
      <c r="C1930" t="s">
        <v>88</v>
      </c>
      <c r="D1930" t="s">
        <v>65</v>
      </c>
      <c r="E1930" t="s">
        <v>1</v>
      </c>
      <c r="F1930" t="s">
        <v>368</v>
      </c>
      <c r="G1930">
        <v>2017</v>
      </c>
      <c r="H1930">
        <v>4509</v>
      </c>
    </row>
    <row r="1931" spans="1:8" x14ac:dyDescent="0.15">
      <c r="A1931" t="s">
        <v>378</v>
      </c>
      <c r="B1931" t="s">
        <v>379</v>
      </c>
      <c r="C1931" t="s">
        <v>88</v>
      </c>
      <c r="D1931" t="s">
        <v>65</v>
      </c>
      <c r="E1931" t="s">
        <v>1</v>
      </c>
      <c r="F1931" t="s">
        <v>93</v>
      </c>
      <c r="G1931">
        <v>2018</v>
      </c>
      <c r="H1931">
        <v>4721</v>
      </c>
    </row>
    <row r="1932" spans="1:8" x14ac:dyDescent="0.15">
      <c r="A1932" t="s">
        <v>378</v>
      </c>
      <c r="B1932" t="s">
        <v>379</v>
      </c>
      <c r="C1932" t="s">
        <v>88</v>
      </c>
      <c r="D1932" t="s">
        <v>65</v>
      </c>
      <c r="E1932" t="s">
        <v>1</v>
      </c>
      <c r="F1932" t="s">
        <v>93</v>
      </c>
      <c r="G1932">
        <v>2019</v>
      </c>
      <c r="H1932">
        <v>4886</v>
      </c>
    </row>
    <row r="1933" spans="1:8" x14ac:dyDescent="0.15">
      <c r="A1933" t="s">
        <v>378</v>
      </c>
      <c r="B1933" t="s">
        <v>379</v>
      </c>
      <c r="C1933" t="s">
        <v>88</v>
      </c>
      <c r="D1933" t="s">
        <v>65</v>
      </c>
      <c r="E1933" t="s">
        <v>1</v>
      </c>
      <c r="F1933" t="s">
        <v>93</v>
      </c>
      <c r="G1933">
        <v>2020</v>
      </c>
      <c r="H1933">
        <v>5031</v>
      </c>
    </row>
    <row r="1934" spans="1:8" x14ac:dyDescent="0.15">
      <c r="A1934" t="s">
        <v>378</v>
      </c>
      <c r="B1934" t="s">
        <v>379</v>
      </c>
      <c r="C1934" t="s">
        <v>88</v>
      </c>
      <c r="D1934" t="s">
        <v>65</v>
      </c>
      <c r="E1934" t="s">
        <v>1</v>
      </c>
      <c r="F1934" t="s">
        <v>93</v>
      </c>
      <c r="G1934">
        <v>2021</v>
      </c>
      <c r="H1934">
        <v>5199</v>
      </c>
    </row>
    <row r="1935" spans="1:8" x14ac:dyDescent="0.15">
      <c r="A1935" t="s">
        <v>378</v>
      </c>
      <c r="B1935" t="s">
        <v>379</v>
      </c>
      <c r="C1935" t="s">
        <v>88</v>
      </c>
      <c r="D1935" t="s">
        <v>65</v>
      </c>
      <c r="E1935" t="s">
        <v>1</v>
      </c>
      <c r="F1935" t="s">
        <v>93</v>
      </c>
      <c r="G1935">
        <v>2022</v>
      </c>
      <c r="H1935">
        <v>5562</v>
      </c>
    </row>
    <row r="1936" spans="1:8" x14ac:dyDescent="0.15">
      <c r="A1936" t="s">
        <v>378</v>
      </c>
      <c r="B1936" t="s">
        <v>379</v>
      </c>
      <c r="C1936" t="s">
        <v>88</v>
      </c>
      <c r="D1936" t="s">
        <v>65</v>
      </c>
      <c r="E1936" t="s">
        <v>1</v>
      </c>
      <c r="F1936" t="s">
        <v>93</v>
      </c>
      <c r="G1936">
        <v>2023</v>
      </c>
      <c r="H1936">
        <v>5770</v>
      </c>
    </row>
    <row r="1937" spans="1:8" x14ac:dyDescent="0.15">
      <c r="A1937" t="s">
        <v>378</v>
      </c>
      <c r="B1937" t="s">
        <v>379</v>
      </c>
      <c r="C1937" t="s">
        <v>88</v>
      </c>
      <c r="D1937" t="s">
        <v>65</v>
      </c>
      <c r="E1937" t="s">
        <v>1</v>
      </c>
      <c r="F1937" t="s">
        <v>93</v>
      </c>
      <c r="G1937">
        <v>2024</v>
      </c>
      <c r="H1937">
        <v>5904</v>
      </c>
    </row>
    <row r="1938" spans="1:8" x14ac:dyDescent="0.15">
      <c r="A1938" t="s">
        <v>378</v>
      </c>
      <c r="B1938" t="s">
        <v>379</v>
      </c>
      <c r="C1938" t="s">
        <v>88</v>
      </c>
      <c r="D1938" t="s">
        <v>65</v>
      </c>
      <c r="E1938" t="s">
        <v>1</v>
      </c>
      <c r="F1938" t="s">
        <v>93</v>
      </c>
      <c r="G1938">
        <v>2025</v>
      </c>
      <c r="H1938">
        <v>6063</v>
      </c>
    </row>
    <row r="1939" spans="1:8" x14ac:dyDescent="0.15">
      <c r="A1939" t="s">
        <v>378</v>
      </c>
      <c r="B1939" t="s">
        <v>379</v>
      </c>
      <c r="C1939" t="s">
        <v>88</v>
      </c>
      <c r="D1939" t="s">
        <v>65</v>
      </c>
      <c r="E1939" t="s">
        <v>1</v>
      </c>
      <c r="F1939" t="s">
        <v>93</v>
      </c>
      <c r="G1939">
        <v>2026</v>
      </c>
      <c r="H1939">
        <v>6209</v>
      </c>
    </row>
    <row r="1940" spans="1:8" x14ac:dyDescent="0.15">
      <c r="A1940" t="s">
        <v>378</v>
      </c>
      <c r="B1940" t="s">
        <v>379</v>
      </c>
      <c r="C1940" t="s">
        <v>88</v>
      </c>
      <c r="D1940" t="s">
        <v>65</v>
      </c>
      <c r="E1940" t="s">
        <v>1</v>
      </c>
      <c r="F1940" t="s">
        <v>93</v>
      </c>
      <c r="G1940">
        <v>2027</v>
      </c>
      <c r="H1940">
        <v>6311</v>
      </c>
    </row>
    <row r="1941" spans="1:8" x14ac:dyDescent="0.15">
      <c r="A1941" t="s">
        <v>378</v>
      </c>
      <c r="B1941" t="s">
        <v>379</v>
      </c>
      <c r="C1941" t="s">
        <v>88</v>
      </c>
      <c r="D1941" t="s">
        <v>65</v>
      </c>
      <c r="E1941" t="s">
        <v>1</v>
      </c>
      <c r="F1941" t="s">
        <v>93</v>
      </c>
      <c r="G1941">
        <v>2028</v>
      </c>
      <c r="H1941">
        <v>6367</v>
      </c>
    </row>
    <row r="1942" spans="1:8" x14ac:dyDescent="0.15">
      <c r="A1942" t="s">
        <v>378</v>
      </c>
      <c r="B1942" t="s">
        <v>379</v>
      </c>
      <c r="C1942" t="s">
        <v>88</v>
      </c>
      <c r="D1942" t="s">
        <v>65</v>
      </c>
      <c r="E1942" t="s">
        <v>1</v>
      </c>
      <c r="F1942" t="s">
        <v>93</v>
      </c>
      <c r="G1942">
        <v>2029</v>
      </c>
      <c r="H1942">
        <v>6411</v>
      </c>
    </row>
    <row r="1943" spans="1:8" x14ac:dyDescent="0.15">
      <c r="A1943" t="s">
        <v>378</v>
      </c>
      <c r="B1943" t="s">
        <v>379</v>
      </c>
      <c r="C1943" t="s">
        <v>88</v>
      </c>
      <c r="D1943" t="s">
        <v>65</v>
      </c>
      <c r="E1943" t="s">
        <v>1</v>
      </c>
      <c r="F1943" t="s">
        <v>93</v>
      </c>
      <c r="G1943">
        <v>2030</v>
      </c>
      <c r="H1943">
        <v>6462</v>
      </c>
    </row>
    <row r="1944" spans="1:8" x14ac:dyDescent="0.15">
      <c r="A1944" t="s">
        <v>378</v>
      </c>
      <c r="B1944" t="s">
        <v>379</v>
      </c>
      <c r="C1944" t="s">
        <v>88</v>
      </c>
      <c r="D1944" t="s">
        <v>65</v>
      </c>
      <c r="E1944" t="s">
        <v>1</v>
      </c>
      <c r="F1944" t="s">
        <v>93</v>
      </c>
      <c r="G1944">
        <v>2031</v>
      </c>
      <c r="H1944">
        <v>6476</v>
      </c>
    </row>
    <row r="1945" spans="1:8" x14ac:dyDescent="0.15">
      <c r="A1945" t="s">
        <v>378</v>
      </c>
      <c r="B1945" t="s">
        <v>379</v>
      </c>
      <c r="C1945" t="s">
        <v>88</v>
      </c>
      <c r="D1945" t="s">
        <v>65</v>
      </c>
      <c r="E1945" t="s">
        <v>1</v>
      </c>
      <c r="F1945" t="s">
        <v>93</v>
      </c>
      <c r="G1945">
        <v>2032</v>
      </c>
      <c r="H1945">
        <v>6363</v>
      </c>
    </row>
    <row r="1946" spans="1:8" x14ac:dyDescent="0.15">
      <c r="A1946" t="s">
        <v>378</v>
      </c>
      <c r="B1946" t="s">
        <v>379</v>
      </c>
      <c r="C1946" t="s">
        <v>88</v>
      </c>
      <c r="D1946" t="s">
        <v>65</v>
      </c>
      <c r="E1946" t="s">
        <v>1</v>
      </c>
      <c r="F1946" t="s">
        <v>93</v>
      </c>
      <c r="G1946">
        <v>2033</v>
      </c>
      <c r="H1946">
        <v>6355</v>
      </c>
    </row>
    <row r="1947" spans="1:8" x14ac:dyDescent="0.15">
      <c r="A1947" t="s">
        <v>378</v>
      </c>
      <c r="B1947" t="s">
        <v>379</v>
      </c>
      <c r="C1947" t="s">
        <v>88</v>
      </c>
      <c r="D1947" t="s">
        <v>65</v>
      </c>
      <c r="E1947" t="s">
        <v>1</v>
      </c>
      <c r="F1947" t="s">
        <v>93</v>
      </c>
      <c r="G1947">
        <v>2034</v>
      </c>
      <c r="H1947">
        <v>6430</v>
      </c>
    </row>
    <row r="1948" spans="1:8" x14ac:dyDescent="0.15">
      <c r="A1948" t="s">
        <v>378</v>
      </c>
      <c r="B1948" t="s">
        <v>379</v>
      </c>
      <c r="C1948" t="s">
        <v>88</v>
      </c>
      <c r="D1948" t="s">
        <v>65</v>
      </c>
      <c r="E1948" t="s">
        <v>1</v>
      </c>
      <c r="F1948" t="s">
        <v>93</v>
      </c>
      <c r="G1948">
        <v>2035</v>
      </c>
      <c r="H1948">
        <v>6501</v>
      </c>
    </row>
    <row r="1949" spans="1:8" x14ac:dyDescent="0.15">
      <c r="A1949" t="s">
        <v>378</v>
      </c>
      <c r="B1949" t="s">
        <v>379</v>
      </c>
      <c r="C1949" t="s">
        <v>88</v>
      </c>
      <c r="D1949" t="s">
        <v>65</v>
      </c>
      <c r="E1949" t="s">
        <v>1</v>
      </c>
      <c r="F1949" t="s">
        <v>93</v>
      </c>
      <c r="G1949">
        <v>2036</v>
      </c>
      <c r="H1949">
        <v>6638</v>
      </c>
    </row>
    <row r="1950" spans="1:8" x14ac:dyDescent="0.15">
      <c r="A1950" t="s">
        <v>378</v>
      </c>
      <c r="B1950" t="s">
        <v>379</v>
      </c>
      <c r="C1950" t="s">
        <v>88</v>
      </c>
      <c r="D1950" t="s">
        <v>65</v>
      </c>
      <c r="E1950" t="s">
        <v>1</v>
      </c>
      <c r="F1950" t="s">
        <v>93</v>
      </c>
      <c r="G1950">
        <v>2037</v>
      </c>
      <c r="H1950">
        <v>6778</v>
      </c>
    </row>
    <row r="1951" spans="1:8" x14ac:dyDescent="0.15">
      <c r="A1951" t="s">
        <v>378</v>
      </c>
      <c r="B1951" t="s">
        <v>379</v>
      </c>
      <c r="C1951" t="s">
        <v>88</v>
      </c>
      <c r="D1951" t="s">
        <v>65</v>
      </c>
      <c r="E1951" t="s">
        <v>1</v>
      </c>
      <c r="F1951" t="s">
        <v>93</v>
      </c>
      <c r="G1951">
        <v>2038</v>
      </c>
      <c r="H1951">
        <v>6981</v>
      </c>
    </row>
    <row r="1952" spans="1:8" x14ac:dyDescent="0.15">
      <c r="A1952" t="s">
        <v>378</v>
      </c>
      <c r="B1952" t="s">
        <v>379</v>
      </c>
      <c r="C1952" t="s">
        <v>88</v>
      </c>
      <c r="D1952" t="s">
        <v>65</v>
      </c>
      <c r="E1952" t="s">
        <v>1</v>
      </c>
      <c r="F1952" t="s">
        <v>93</v>
      </c>
      <c r="G1952">
        <v>2039</v>
      </c>
      <c r="H1952">
        <v>7183</v>
      </c>
    </row>
    <row r="1953" spans="1:8" x14ac:dyDescent="0.15">
      <c r="A1953" t="s">
        <v>378</v>
      </c>
      <c r="B1953" t="s">
        <v>379</v>
      </c>
      <c r="C1953" t="s">
        <v>88</v>
      </c>
      <c r="D1953" t="s">
        <v>65</v>
      </c>
      <c r="E1953" t="s">
        <v>1</v>
      </c>
      <c r="F1953" t="s">
        <v>93</v>
      </c>
      <c r="G1953">
        <v>2040</v>
      </c>
      <c r="H1953">
        <v>7395</v>
      </c>
    </row>
    <row r="1954" spans="1:8" x14ac:dyDescent="0.15">
      <c r="A1954" t="s">
        <v>378</v>
      </c>
      <c r="B1954" t="s">
        <v>379</v>
      </c>
      <c r="C1954" t="s">
        <v>88</v>
      </c>
      <c r="D1954" t="s">
        <v>65</v>
      </c>
      <c r="E1954" t="s">
        <v>1</v>
      </c>
      <c r="F1954" t="s">
        <v>93</v>
      </c>
      <c r="G1954">
        <v>2041</v>
      </c>
      <c r="H1954">
        <v>7587</v>
      </c>
    </row>
    <row r="1955" spans="1:8" x14ac:dyDescent="0.15">
      <c r="A1955" t="s">
        <v>378</v>
      </c>
      <c r="B1955" t="s">
        <v>379</v>
      </c>
      <c r="C1955" t="s">
        <v>88</v>
      </c>
      <c r="D1955" t="s">
        <v>65</v>
      </c>
      <c r="E1955" t="s">
        <v>21</v>
      </c>
      <c r="F1955" t="s">
        <v>368</v>
      </c>
      <c r="G1955">
        <v>2011</v>
      </c>
      <c r="H1955">
        <v>3411</v>
      </c>
    </row>
    <row r="1956" spans="1:8" x14ac:dyDescent="0.15">
      <c r="A1956" t="s">
        <v>378</v>
      </c>
      <c r="B1956" t="s">
        <v>379</v>
      </c>
      <c r="C1956" t="s">
        <v>88</v>
      </c>
      <c r="D1956" t="s">
        <v>65</v>
      </c>
      <c r="E1956" t="s">
        <v>21</v>
      </c>
      <c r="F1956" t="s">
        <v>368</v>
      </c>
      <c r="G1956">
        <v>2012</v>
      </c>
      <c r="H1956">
        <v>3443</v>
      </c>
    </row>
    <row r="1957" spans="1:8" x14ac:dyDescent="0.15">
      <c r="A1957" t="s">
        <v>378</v>
      </c>
      <c r="B1957" t="s">
        <v>379</v>
      </c>
      <c r="C1957" t="s">
        <v>88</v>
      </c>
      <c r="D1957" t="s">
        <v>65</v>
      </c>
      <c r="E1957" t="s">
        <v>21</v>
      </c>
      <c r="F1957" t="s">
        <v>368</v>
      </c>
      <c r="G1957">
        <v>2013</v>
      </c>
      <c r="H1957">
        <v>3473</v>
      </c>
    </row>
    <row r="1958" spans="1:8" x14ac:dyDescent="0.15">
      <c r="A1958" t="s">
        <v>378</v>
      </c>
      <c r="B1958" t="s">
        <v>379</v>
      </c>
      <c r="C1958" t="s">
        <v>88</v>
      </c>
      <c r="D1958" t="s">
        <v>65</v>
      </c>
      <c r="E1958" t="s">
        <v>21</v>
      </c>
      <c r="F1958" t="s">
        <v>368</v>
      </c>
      <c r="G1958">
        <v>2014</v>
      </c>
      <c r="H1958">
        <v>3500</v>
      </c>
    </row>
    <row r="1959" spans="1:8" x14ac:dyDescent="0.15">
      <c r="A1959" t="s">
        <v>378</v>
      </c>
      <c r="B1959" t="s">
        <v>379</v>
      </c>
      <c r="C1959" t="s">
        <v>88</v>
      </c>
      <c r="D1959" t="s">
        <v>65</v>
      </c>
      <c r="E1959" t="s">
        <v>21</v>
      </c>
      <c r="F1959" t="s">
        <v>368</v>
      </c>
      <c r="G1959">
        <v>2015</v>
      </c>
      <c r="H1959">
        <v>3582</v>
      </c>
    </row>
    <row r="1960" spans="1:8" x14ac:dyDescent="0.15">
      <c r="A1960" t="s">
        <v>378</v>
      </c>
      <c r="B1960" t="s">
        <v>379</v>
      </c>
      <c r="C1960" t="s">
        <v>88</v>
      </c>
      <c r="D1960" t="s">
        <v>65</v>
      </c>
      <c r="E1960" t="s">
        <v>21</v>
      </c>
      <c r="F1960" t="s">
        <v>368</v>
      </c>
      <c r="G1960">
        <v>2016</v>
      </c>
      <c r="H1960">
        <v>3596</v>
      </c>
    </row>
    <row r="1961" spans="1:8" x14ac:dyDescent="0.15">
      <c r="A1961" t="s">
        <v>378</v>
      </c>
      <c r="B1961" t="s">
        <v>379</v>
      </c>
      <c r="C1961" t="s">
        <v>88</v>
      </c>
      <c r="D1961" t="s">
        <v>65</v>
      </c>
      <c r="E1961" t="s">
        <v>21</v>
      </c>
      <c r="F1961" t="s">
        <v>368</v>
      </c>
      <c r="G1961">
        <v>2017</v>
      </c>
      <c r="H1961">
        <v>3640</v>
      </c>
    </row>
    <row r="1962" spans="1:8" x14ac:dyDescent="0.15">
      <c r="A1962" t="s">
        <v>378</v>
      </c>
      <c r="B1962" t="s">
        <v>379</v>
      </c>
      <c r="C1962" t="s">
        <v>88</v>
      </c>
      <c r="D1962" t="s">
        <v>65</v>
      </c>
      <c r="E1962" t="s">
        <v>21</v>
      </c>
      <c r="F1962" t="s">
        <v>93</v>
      </c>
      <c r="G1962">
        <v>2018</v>
      </c>
      <c r="H1962">
        <v>3766</v>
      </c>
    </row>
    <row r="1963" spans="1:8" x14ac:dyDescent="0.15">
      <c r="A1963" t="s">
        <v>378</v>
      </c>
      <c r="B1963" t="s">
        <v>379</v>
      </c>
      <c r="C1963" t="s">
        <v>88</v>
      </c>
      <c r="D1963" t="s">
        <v>65</v>
      </c>
      <c r="E1963" t="s">
        <v>21</v>
      </c>
      <c r="F1963" t="s">
        <v>93</v>
      </c>
      <c r="G1963">
        <v>2019</v>
      </c>
      <c r="H1963">
        <v>3913</v>
      </c>
    </row>
    <row r="1964" spans="1:8" x14ac:dyDescent="0.15">
      <c r="A1964" t="s">
        <v>378</v>
      </c>
      <c r="B1964" t="s">
        <v>379</v>
      </c>
      <c r="C1964" t="s">
        <v>88</v>
      </c>
      <c r="D1964" t="s">
        <v>65</v>
      </c>
      <c r="E1964" t="s">
        <v>21</v>
      </c>
      <c r="F1964" t="s">
        <v>93</v>
      </c>
      <c r="G1964">
        <v>2020</v>
      </c>
      <c r="H1964">
        <v>4038</v>
      </c>
    </row>
    <row r="1965" spans="1:8" x14ac:dyDescent="0.15">
      <c r="A1965" t="s">
        <v>378</v>
      </c>
      <c r="B1965" t="s">
        <v>379</v>
      </c>
      <c r="C1965" t="s">
        <v>88</v>
      </c>
      <c r="D1965" t="s">
        <v>65</v>
      </c>
      <c r="E1965" t="s">
        <v>21</v>
      </c>
      <c r="F1965" t="s">
        <v>93</v>
      </c>
      <c r="G1965">
        <v>2021</v>
      </c>
      <c r="H1965">
        <v>4191</v>
      </c>
    </row>
    <row r="1966" spans="1:8" x14ac:dyDescent="0.15">
      <c r="A1966" t="s">
        <v>378</v>
      </c>
      <c r="B1966" t="s">
        <v>379</v>
      </c>
      <c r="C1966" t="s">
        <v>88</v>
      </c>
      <c r="D1966" t="s">
        <v>65</v>
      </c>
      <c r="E1966" t="s">
        <v>21</v>
      </c>
      <c r="F1966" t="s">
        <v>93</v>
      </c>
      <c r="G1966">
        <v>2022</v>
      </c>
      <c r="H1966">
        <v>4510</v>
      </c>
    </row>
    <row r="1967" spans="1:8" x14ac:dyDescent="0.15">
      <c r="A1967" t="s">
        <v>378</v>
      </c>
      <c r="B1967" t="s">
        <v>379</v>
      </c>
      <c r="C1967" t="s">
        <v>88</v>
      </c>
      <c r="D1967" t="s">
        <v>65</v>
      </c>
      <c r="E1967" t="s">
        <v>21</v>
      </c>
      <c r="F1967" t="s">
        <v>93</v>
      </c>
      <c r="G1967">
        <v>2023</v>
      </c>
      <c r="H1967">
        <v>4772</v>
      </c>
    </row>
    <row r="1968" spans="1:8" x14ac:dyDescent="0.15">
      <c r="A1968" t="s">
        <v>378</v>
      </c>
      <c r="B1968" t="s">
        <v>379</v>
      </c>
      <c r="C1968" t="s">
        <v>88</v>
      </c>
      <c r="D1968" t="s">
        <v>65</v>
      </c>
      <c r="E1968" t="s">
        <v>21</v>
      </c>
      <c r="F1968" t="s">
        <v>93</v>
      </c>
      <c r="G1968">
        <v>2024</v>
      </c>
      <c r="H1968">
        <v>4970</v>
      </c>
    </row>
    <row r="1969" spans="1:8" x14ac:dyDescent="0.15">
      <c r="A1969" t="s">
        <v>378</v>
      </c>
      <c r="B1969" t="s">
        <v>379</v>
      </c>
      <c r="C1969" t="s">
        <v>88</v>
      </c>
      <c r="D1969" t="s">
        <v>65</v>
      </c>
      <c r="E1969" t="s">
        <v>21</v>
      </c>
      <c r="F1969" t="s">
        <v>93</v>
      </c>
      <c r="G1969">
        <v>2025</v>
      </c>
      <c r="H1969">
        <v>5098</v>
      </c>
    </row>
    <row r="1970" spans="1:8" x14ac:dyDescent="0.15">
      <c r="A1970" t="s">
        <v>378</v>
      </c>
      <c r="B1970" t="s">
        <v>379</v>
      </c>
      <c r="C1970" t="s">
        <v>88</v>
      </c>
      <c r="D1970" t="s">
        <v>65</v>
      </c>
      <c r="E1970" t="s">
        <v>21</v>
      </c>
      <c r="F1970" t="s">
        <v>93</v>
      </c>
      <c r="G1970">
        <v>2026</v>
      </c>
      <c r="H1970">
        <v>5258</v>
      </c>
    </row>
    <row r="1971" spans="1:8" x14ac:dyDescent="0.15">
      <c r="A1971" t="s">
        <v>378</v>
      </c>
      <c r="B1971" t="s">
        <v>379</v>
      </c>
      <c r="C1971" t="s">
        <v>88</v>
      </c>
      <c r="D1971" t="s">
        <v>65</v>
      </c>
      <c r="E1971" t="s">
        <v>21</v>
      </c>
      <c r="F1971" t="s">
        <v>93</v>
      </c>
      <c r="G1971">
        <v>2027</v>
      </c>
      <c r="H1971">
        <v>5363</v>
      </c>
    </row>
    <row r="1972" spans="1:8" x14ac:dyDescent="0.15">
      <c r="A1972" t="s">
        <v>378</v>
      </c>
      <c r="B1972" t="s">
        <v>379</v>
      </c>
      <c r="C1972" t="s">
        <v>88</v>
      </c>
      <c r="D1972" t="s">
        <v>65</v>
      </c>
      <c r="E1972" t="s">
        <v>21</v>
      </c>
      <c r="F1972" t="s">
        <v>93</v>
      </c>
      <c r="G1972">
        <v>2028</v>
      </c>
      <c r="H1972">
        <v>5387</v>
      </c>
    </row>
    <row r="1973" spans="1:8" x14ac:dyDescent="0.15">
      <c r="A1973" t="s">
        <v>378</v>
      </c>
      <c r="B1973" t="s">
        <v>379</v>
      </c>
      <c r="C1973" t="s">
        <v>88</v>
      </c>
      <c r="D1973" t="s">
        <v>65</v>
      </c>
      <c r="E1973" t="s">
        <v>21</v>
      </c>
      <c r="F1973" t="s">
        <v>93</v>
      </c>
      <c r="G1973">
        <v>2029</v>
      </c>
      <c r="H1973">
        <v>5415</v>
      </c>
    </row>
    <row r="1974" spans="1:8" x14ac:dyDescent="0.15">
      <c r="A1974" t="s">
        <v>378</v>
      </c>
      <c r="B1974" t="s">
        <v>379</v>
      </c>
      <c r="C1974" t="s">
        <v>88</v>
      </c>
      <c r="D1974" t="s">
        <v>65</v>
      </c>
      <c r="E1974" t="s">
        <v>21</v>
      </c>
      <c r="F1974" t="s">
        <v>93</v>
      </c>
      <c r="G1974">
        <v>2030</v>
      </c>
      <c r="H1974">
        <v>5450</v>
      </c>
    </row>
    <row r="1975" spans="1:8" x14ac:dyDescent="0.15">
      <c r="A1975" t="s">
        <v>378</v>
      </c>
      <c r="B1975" t="s">
        <v>379</v>
      </c>
      <c r="C1975" t="s">
        <v>88</v>
      </c>
      <c r="D1975" t="s">
        <v>65</v>
      </c>
      <c r="E1975" t="s">
        <v>21</v>
      </c>
      <c r="F1975" t="s">
        <v>93</v>
      </c>
      <c r="G1975">
        <v>2031</v>
      </c>
      <c r="H1975">
        <v>5496</v>
      </c>
    </row>
    <row r="1976" spans="1:8" x14ac:dyDescent="0.15">
      <c r="A1976" t="s">
        <v>378</v>
      </c>
      <c r="B1976" t="s">
        <v>379</v>
      </c>
      <c r="C1976" t="s">
        <v>88</v>
      </c>
      <c r="D1976" t="s">
        <v>65</v>
      </c>
      <c r="E1976" t="s">
        <v>21</v>
      </c>
      <c r="F1976" t="s">
        <v>93</v>
      </c>
      <c r="G1976">
        <v>2032</v>
      </c>
      <c r="H1976">
        <v>5406</v>
      </c>
    </row>
    <row r="1977" spans="1:8" x14ac:dyDescent="0.15">
      <c r="A1977" t="s">
        <v>378</v>
      </c>
      <c r="B1977" t="s">
        <v>379</v>
      </c>
      <c r="C1977" t="s">
        <v>88</v>
      </c>
      <c r="D1977" t="s">
        <v>65</v>
      </c>
      <c r="E1977" t="s">
        <v>21</v>
      </c>
      <c r="F1977" t="s">
        <v>93</v>
      </c>
      <c r="G1977">
        <v>2033</v>
      </c>
      <c r="H1977">
        <v>5398</v>
      </c>
    </row>
    <row r="1978" spans="1:8" x14ac:dyDescent="0.15">
      <c r="A1978" t="s">
        <v>378</v>
      </c>
      <c r="B1978" t="s">
        <v>379</v>
      </c>
      <c r="C1978" t="s">
        <v>88</v>
      </c>
      <c r="D1978" t="s">
        <v>65</v>
      </c>
      <c r="E1978" t="s">
        <v>21</v>
      </c>
      <c r="F1978" t="s">
        <v>93</v>
      </c>
      <c r="G1978">
        <v>2034</v>
      </c>
      <c r="H1978">
        <v>5461</v>
      </c>
    </row>
    <row r="1979" spans="1:8" x14ac:dyDescent="0.15">
      <c r="A1979" t="s">
        <v>378</v>
      </c>
      <c r="B1979" t="s">
        <v>379</v>
      </c>
      <c r="C1979" t="s">
        <v>88</v>
      </c>
      <c r="D1979" t="s">
        <v>65</v>
      </c>
      <c r="E1979" t="s">
        <v>21</v>
      </c>
      <c r="F1979" t="s">
        <v>93</v>
      </c>
      <c r="G1979">
        <v>2035</v>
      </c>
      <c r="H1979">
        <v>5583</v>
      </c>
    </row>
    <row r="1980" spans="1:8" x14ac:dyDescent="0.15">
      <c r="A1980" t="s">
        <v>378</v>
      </c>
      <c r="B1980" t="s">
        <v>379</v>
      </c>
      <c r="C1980" t="s">
        <v>88</v>
      </c>
      <c r="D1980" t="s">
        <v>65</v>
      </c>
      <c r="E1980" t="s">
        <v>21</v>
      </c>
      <c r="F1980" t="s">
        <v>93</v>
      </c>
      <c r="G1980">
        <v>2036</v>
      </c>
      <c r="H1980">
        <v>5719</v>
      </c>
    </row>
    <row r="1981" spans="1:8" x14ac:dyDescent="0.15">
      <c r="A1981" t="s">
        <v>378</v>
      </c>
      <c r="B1981" t="s">
        <v>379</v>
      </c>
      <c r="C1981" t="s">
        <v>88</v>
      </c>
      <c r="D1981" t="s">
        <v>65</v>
      </c>
      <c r="E1981" t="s">
        <v>21</v>
      </c>
      <c r="F1981" t="s">
        <v>93</v>
      </c>
      <c r="G1981">
        <v>2037</v>
      </c>
      <c r="H1981">
        <v>5889</v>
      </c>
    </row>
    <row r="1982" spans="1:8" x14ac:dyDescent="0.15">
      <c r="A1982" t="s">
        <v>378</v>
      </c>
      <c r="B1982" t="s">
        <v>379</v>
      </c>
      <c r="C1982" t="s">
        <v>88</v>
      </c>
      <c r="D1982" t="s">
        <v>65</v>
      </c>
      <c r="E1982" t="s">
        <v>21</v>
      </c>
      <c r="F1982" t="s">
        <v>93</v>
      </c>
      <c r="G1982">
        <v>2038</v>
      </c>
      <c r="H1982">
        <v>6084</v>
      </c>
    </row>
    <row r="1983" spans="1:8" x14ac:dyDescent="0.15">
      <c r="A1983" t="s">
        <v>378</v>
      </c>
      <c r="B1983" t="s">
        <v>379</v>
      </c>
      <c r="C1983" t="s">
        <v>88</v>
      </c>
      <c r="D1983" t="s">
        <v>65</v>
      </c>
      <c r="E1983" t="s">
        <v>21</v>
      </c>
      <c r="F1983" t="s">
        <v>93</v>
      </c>
      <c r="G1983">
        <v>2039</v>
      </c>
      <c r="H1983">
        <v>6292</v>
      </c>
    </row>
    <row r="1984" spans="1:8" x14ac:dyDescent="0.15">
      <c r="A1984" t="s">
        <v>378</v>
      </c>
      <c r="B1984" t="s">
        <v>379</v>
      </c>
      <c r="C1984" t="s">
        <v>88</v>
      </c>
      <c r="D1984" t="s">
        <v>65</v>
      </c>
      <c r="E1984" t="s">
        <v>21</v>
      </c>
      <c r="F1984" t="s">
        <v>93</v>
      </c>
      <c r="G1984">
        <v>2040</v>
      </c>
      <c r="H1984">
        <v>6536</v>
      </c>
    </row>
    <row r="1985" spans="1:8" x14ac:dyDescent="0.15">
      <c r="A1985" t="s">
        <v>378</v>
      </c>
      <c r="B1985" t="s">
        <v>379</v>
      </c>
      <c r="C1985" t="s">
        <v>88</v>
      </c>
      <c r="D1985" t="s">
        <v>65</v>
      </c>
      <c r="E1985" t="s">
        <v>21</v>
      </c>
      <c r="F1985" t="s">
        <v>93</v>
      </c>
      <c r="G1985">
        <v>2041</v>
      </c>
      <c r="H1985">
        <v>6725</v>
      </c>
    </row>
    <row r="1986" spans="1:8" x14ac:dyDescent="0.15">
      <c r="A1986" t="s">
        <v>378</v>
      </c>
      <c r="B1986" t="s">
        <v>379</v>
      </c>
      <c r="C1986" t="s">
        <v>88</v>
      </c>
      <c r="D1986" t="s">
        <v>66</v>
      </c>
      <c r="E1986" t="s">
        <v>1</v>
      </c>
      <c r="F1986" t="s">
        <v>368</v>
      </c>
      <c r="G1986">
        <v>2011</v>
      </c>
      <c r="H1986">
        <v>2382</v>
      </c>
    </row>
    <row r="1987" spans="1:8" x14ac:dyDescent="0.15">
      <c r="A1987" t="s">
        <v>378</v>
      </c>
      <c r="B1987" t="s">
        <v>379</v>
      </c>
      <c r="C1987" t="s">
        <v>88</v>
      </c>
      <c r="D1987" t="s">
        <v>66</v>
      </c>
      <c r="E1987" t="s">
        <v>1</v>
      </c>
      <c r="F1987" t="s">
        <v>368</v>
      </c>
      <c r="G1987">
        <v>2012</v>
      </c>
      <c r="H1987">
        <v>2498</v>
      </c>
    </row>
    <row r="1988" spans="1:8" x14ac:dyDescent="0.15">
      <c r="A1988" t="s">
        <v>378</v>
      </c>
      <c r="B1988" t="s">
        <v>379</v>
      </c>
      <c r="C1988" t="s">
        <v>88</v>
      </c>
      <c r="D1988" t="s">
        <v>66</v>
      </c>
      <c r="E1988" t="s">
        <v>1</v>
      </c>
      <c r="F1988" t="s">
        <v>368</v>
      </c>
      <c r="G1988">
        <v>2013</v>
      </c>
      <c r="H1988">
        <v>2528</v>
      </c>
    </row>
    <row r="1989" spans="1:8" x14ac:dyDescent="0.15">
      <c r="A1989" t="s">
        <v>378</v>
      </c>
      <c r="B1989" t="s">
        <v>379</v>
      </c>
      <c r="C1989" t="s">
        <v>88</v>
      </c>
      <c r="D1989" t="s">
        <v>66</v>
      </c>
      <c r="E1989" t="s">
        <v>1</v>
      </c>
      <c r="F1989" t="s">
        <v>368</v>
      </c>
      <c r="G1989">
        <v>2014</v>
      </c>
      <c r="H1989">
        <v>2588</v>
      </c>
    </row>
    <row r="1990" spans="1:8" x14ac:dyDescent="0.15">
      <c r="A1990" t="s">
        <v>378</v>
      </c>
      <c r="B1990" t="s">
        <v>379</v>
      </c>
      <c r="C1990" t="s">
        <v>88</v>
      </c>
      <c r="D1990" t="s">
        <v>66</v>
      </c>
      <c r="E1990" t="s">
        <v>1</v>
      </c>
      <c r="F1990" t="s">
        <v>368</v>
      </c>
      <c r="G1990">
        <v>2015</v>
      </c>
      <c r="H1990">
        <v>2647</v>
      </c>
    </row>
    <row r="1991" spans="1:8" x14ac:dyDescent="0.15">
      <c r="A1991" t="s">
        <v>378</v>
      </c>
      <c r="B1991" t="s">
        <v>379</v>
      </c>
      <c r="C1991" t="s">
        <v>88</v>
      </c>
      <c r="D1991" t="s">
        <v>66</v>
      </c>
      <c r="E1991" t="s">
        <v>1</v>
      </c>
      <c r="F1991" t="s">
        <v>368</v>
      </c>
      <c r="G1991">
        <v>2016</v>
      </c>
      <c r="H1991">
        <v>2676</v>
      </c>
    </row>
    <row r="1992" spans="1:8" x14ac:dyDescent="0.15">
      <c r="A1992" t="s">
        <v>378</v>
      </c>
      <c r="B1992" t="s">
        <v>379</v>
      </c>
      <c r="C1992" t="s">
        <v>88</v>
      </c>
      <c r="D1992" t="s">
        <v>66</v>
      </c>
      <c r="E1992" t="s">
        <v>1</v>
      </c>
      <c r="F1992" t="s">
        <v>368</v>
      </c>
      <c r="G1992">
        <v>2017</v>
      </c>
      <c r="H1992">
        <v>2712</v>
      </c>
    </row>
    <row r="1993" spans="1:8" x14ac:dyDescent="0.15">
      <c r="A1993" t="s">
        <v>378</v>
      </c>
      <c r="B1993" t="s">
        <v>379</v>
      </c>
      <c r="C1993" t="s">
        <v>88</v>
      </c>
      <c r="D1993" t="s">
        <v>66</v>
      </c>
      <c r="E1993" t="s">
        <v>1</v>
      </c>
      <c r="F1993" t="s">
        <v>93</v>
      </c>
      <c r="G1993">
        <v>2018</v>
      </c>
      <c r="H1993">
        <v>2741</v>
      </c>
    </row>
    <row r="1994" spans="1:8" x14ac:dyDescent="0.15">
      <c r="A1994" t="s">
        <v>378</v>
      </c>
      <c r="B1994" t="s">
        <v>379</v>
      </c>
      <c r="C1994" t="s">
        <v>88</v>
      </c>
      <c r="D1994" t="s">
        <v>66</v>
      </c>
      <c r="E1994" t="s">
        <v>1</v>
      </c>
      <c r="F1994" t="s">
        <v>93</v>
      </c>
      <c r="G1994">
        <v>2019</v>
      </c>
      <c r="H1994">
        <v>2769</v>
      </c>
    </row>
    <row r="1995" spans="1:8" x14ac:dyDescent="0.15">
      <c r="A1995" t="s">
        <v>378</v>
      </c>
      <c r="B1995" t="s">
        <v>379</v>
      </c>
      <c r="C1995" t="s">
        <v>88</v>
      </c>
      <c r="D1995" t="s">
        <v>66</v>
      </c>
      <c r="E1995" t="s">
        <v>1</v>
      </c>
      <c r="F1995" t="s">
        <v>93</v>
      </c>
      <c r="G1995">
        <v>2020</v>
      </c>
      <c r="H1995">
        <v>2816</v>
      </c>
    </row>
    <row r="1996" spans="1:8" x14ac:dyDescent="0.15">
      <c r="A1996" t="s">
        <v>378</v>
      </c>
      <c r="B1996" t="s">
        <v>379</v>
      </c>
      <c r="C1996" t="s">
        <v>88</v>
      </c>
      <c r="D1996" t="s">
        <v>66</v>
      </c>
      <c r="E1996" t="s">
        <v>1</v>
      </c>
      <c r="F1996" t="s">
        <v>93</v>
      </c>
      <c r="G1996">
        <v>2021</v>
      </c>
      <c r="H1996">
        <v>2880</v>
      </c>
    </row>
    <row r="1997" spans="1:8" x14ac:dyDescent="0.15">
      <c r="A1997" t="s">
        <v>378</v>
      </c>
      <c r="B1997" t="s">
        <v>379</v>
      </c>
      <c r="C1997" t="s">
        <v>88</v>
      </c>
      <c r="D1997" t="s">
        <v>66</v>
      </c>
      <c r="E1997" t="s">
        <v>1</v>
      </c>
      <c r="F1997" t="s">
        <v>93</v>
      </c>
      <c r="G1997">
        <v>2022</v>
      </c>
      <c r="H1997">
        <v>2916</v>
      </c>
    </row>
    <row r="1998" spans="1:8" x14ac:dyDescent="0.15">
      <c r="A1998" t="s">
        <v>378</v>
      </c>
      <c r="B1998" t="s">
        <v>379</v>
      </c>
      <c r="C1998" t="s">
        <v>88</v>
      </c>
      <c r="D1998" t="s">
        <v>66</v>
      </c>
      <c r="E1998" t="s">
        <v>1</v>
      </c>
      <c r="F1998" t="s">
        <v>93</v>
      </c>
      <c r="G1998">
        <v>2023</v>
      </c>
      <c r="H1998">
        <v>2977</v>
      </c>
    </row>
    <row r="1999" spans="1:8" x14ac:dyDescent="0.15">
      <c r="A1999" t="s">
        <v>378</v>
      </c>
      <c r="B1999" t="s">
        <v>379</v>
      </c>
      <c r="C1999" t="s">
        <v>88</v>
      </c>
      <c r="D1999" t="s">
        <v>66</v>
      </c>
      <c r="E1999" t="s">
        <v>1</v>
      </c>
      <c r="F1999" t="s">
        <v>93</v>
      </c>
      <c r="G1999">
        <v>2024</v>
      </c>
      <c r="H1999">
        <v>3047</v>
      </c>
    </row>
    <row r="2000" spans="1:8" x14ac:dyDescent="0.15">
      <c r="A2000" t="s">
        <v>378</v>
      </c>
      <c r="B2000" t="s">
        <v>379</v>
      </c>
      <c r="C2000" t="s">
        <v>88</v>
      </c>
      <c r="D2000" t="s">
        <v>66</v>
      </c>
      <c r="E2000" t="s">
        <v>1</v>
      </c>
      <c r="F2000" t="s">
        <v>93</v>
      </c>
      <c r="G2000">
        <v>2025</v>
      </c>
      <c r="H2000">
        <v>3100</v>
      </c>
    </row>
    <row r="2001" spans="1:8" x14ac:dyDescent="0.15">
      <c r="A2001" t="s">
        <v>378</v>
      </c>
      <c r="B2001" t="s">
        <v>379</v>
      </c>
      <c r="C2001" t="s">
        <v>88</v>
      </c>
      <c r="D2001" t="s">
        <v>66</v>
      </c>
      <c r="E2001" t="s">
        <v>1</v>
      </c>
      <c r="F2001" t="s">
        <v>93</v>
      </c>
      <c r="G2001">
        <v>2026</v>
      </c>
      <c r="H2001">
        <v>3129</v>
      </c>
    </row>
    <row r="2002" spans="1:8" x14ac:dyDescent="0.15">
      <c r="A2002" t="s">
        <v>378</v>
      </c>
      <c r="B2002" t="s">
        <v>379</v>
      </c>
      <c r="C2002" t="s">
        <v>88</v>
      </c>
      <c r="D2002" t="s">
        <v>66</v>
      </c>
      <c r="E2002" t="s">
        <v>1</v>
      </c>
      <c r="F2002" t="s">
        <v>93</v>
      </c>
      <c r="G2002">
        <v>2027</v>
      </c>
      <c r="H2002">
        <v>3209</v>
      </c>
    </row>
    <row r="2003" spans="1:8" x14ac:dyDescent="0.15">
      <c r="A2003" t="s">
        <v>378</v>
      </c>
      <c r="B2003" t="s">
        <v>379</v>
      </c>
      <c r="C2003" t="s">
        <v>88</v>
      </c>
      <c r="D2003" t="s">
        <v>66</v>
      </c>
      <c r="E2003" t="s">
        <v>1</v>
      </c>
      <c r="F2003" t="s">
        <v>93</v>
      </c>
      <c r="G2003">
        <v>2028</v>
      </c>
      <c r="H2003">
        <v>3329</v>
      </c>
    </row>
    <row r="2004" spans="1:8" x14ac:dyDescent="0.15">
      <c r="A2004" t="s">
        <v>378</v>
      </c>
      <c r="B2004" t="s">
        <v>379</v>
      </c>
      <c r="C2004" t="s">
        <v>88</v>
      </c>
      <c r="D2004" t="s">
        <v>66</v>
      </c>
      <c r="E2004" t="s">
        <v>1</v>
      </c>
      <c r="F2004" t="s">
        <v>93</v>
      </c>
      <c r="G2004">
        <v>2029</v>
      </c>
      <c r="H2004">
        <v>3469</v>
      </c>
    </row>
    <row r="2005" spans="1:8" x14ac:dyDescent="0.15">
      <c r="A2005" t="s">
        <v>378</v>
      </c>
      <c r="B2005" t="s">
        <v>379</v>
      </c>
      <c r="C2005" t="s">
        <v>88</v>
      </c>
      <c r="D2005" t="s">
        <v>66</v>
      </c>
      <c r="E2005" t="s">
        <v>1</v>
      </c>
      <c r="F2005" t="s">
        <v>93</v>
      </c>
      <c r="G2005">
        <v>2030</v>
      </c>
      <c r="H2005">
        <v>3607</v>
      </c>
    </row>
    <row r="2006" spans="1:8" x14ac:dyDescent="0.15">
      <c r="A2006" t="s">
        <v>378</v>
      </c>
      <c r="B2006" t="s">
        <v>379</v>
      </c>
      <c r="C2006" t="s">
        <v>88</v>
      </c>
      <c r="D2006" t="s">
        <v>66</v>
      </c>
      <c r="E2006" t="s">
        <v>1</v>
      </c>
      <c r="F2006" t="s">
        <v>93</v>
      </c>
      <c r="G2006">
        <v>2031</v>
      </c>
      <c r="H2006">
        <v>3766</v>
      </c>
    </row>
    <row r="2007" spans="1:8" x14ac:dyDescent="0.15">
      <c r="A2007" t="s">
        <v>378</v>
      </c>
      <c r="B2007" t="s">
        <v>379</v>
      </c>
      <c r="C2007" t="s">
        <v>88</v>
      </c>
      <c r="D2007" t="s">
        <v>66</v>
      </c>
      <c r="E2007" t="s">
        <v>1</v>
      </c>
      <c r="F2007" t="s">
        <v>93</v>
      </c>
      <c r="G2007">
        <v>2032</v>
      </c>
      <c r="H2007">
        <v>4056</v>
      </c>
    </row>
    <row r="2008" spans="1:8" x14ac:dyDescent="0.15">
      <c r="A2008" t="s">
        <v>378</v>
      </c>
      <c r="B2008" t="s">
        <v>379</v>
      </c>
      <c r="C2008" t="s">
        <v>88</v>
      </c>
      <c r="D2008" t="s">
        <v>66</v>
      </c>
      <c r="E2008" t="s">
        <v>1</v>
      </c>
      <c r="F2008" t="s">
        <v>93</v>
      </c>
      <c r="G2008">
        <v>2033</v>
      </c>
      <c r="H2008">
        <v>4237</v>
      </c>
    </row>
    <row r="2009" spans="1:8" x14ac:dyDescent="0.15">
      <c r="A2009" t="s">
        <v>378</v>
      </c>
      <c r="B2009" t="s">
        <v>379</v>
      </c>
      <c r="C2009" t="s">
        <v>88</v>
      </c>
      <c r="D2009" t="s">
        <v>66</v>
      </c>
      <c r="E2009" t="s">
        <v>1</v>
      </c>
      <c r="F2009" t="s">
        <v>93</v>
      </c>
      <c r="G2009">
        <v>2034</v>
      </c>
      <c r="H2009">
        <v>4363</v>
      </c>
    </row>
    <row r="2010" spans="1:8" x14ac:dyDescent="0.15">
      <c r="A2010" t="s">
        <v>378</v>
      </c>
      <c r="B2010" t="s">
        <v>379</v>
      </c>
      <c r="C2010" t="s">
        <v>88</v>
      </c>
      <c r="D2010" t="s">
        <v>66</v>
      </c>
      <c r="E2010" t="s">
        <v>1</v>
      </c>
      <c r="F2010" t="s">
        <v>93</v>
      </c>
      <c r="G2010">
        <v>2035</v>
      </c>
      <c r="H2010">
        <v>4483</v>
      </c>
    </row>
    <row r="2011" spans="1:8" x14ac:dyDescent="0.15">
      <c r="A2011" t="s">
        <v>378</v>
      </c>
      <c r="B2011" t="s">
        <v>379</v>
      </c>
      <c r="C2011" t="s">
        <v>88</v>
      </c>
      <c r="D2011" t="s">
        <v>66</v>
      </c>
      <c r="E2011" t="s">
        <v>1</v>
      </c>
      <c r="F2011" t="s">
        <v>93</v>
      </c>
      <c r="G2011">
        <v>2036</v>
      </c>
      <c r="H2011">
        <v>4570</v>
      </c>
    </row>
    <row r="2012" spans="1:8" x14ac:dyDescent="0.15">
      <c r="A2012" t="s">
        <v>378</v>
      </c>
      <c r="B2012" t="s">
        <v>379</v>
      </c>
      <c r="C2012" t="s">
        <v>88</v>
      </c>
      <c r="D2012" t="s">
        <v>66</v>
      </c>
      <c r="E2012" t="s">
        <v>1</v>
      </c>
      <c r="F2012" t="s">
        <v>93</v>
      </c>
      <c r="G2012">
        <v>2037</v>
      </c>
      <c r="H2012">
        <v>4655</v>
      </c>
    </row>
    <row r="2013" spans="1:8" x14ac:dyDescent="0.15">
      <c r="A2013" t="s">
        <v>378</v>
      </c>
      <c r="B2013" t="s">
        <v>379</v>
      </c>
      <c r="C2013" t="s">
        <v>88</v>
      </c>
      <c r="D2013" t="s">
        <v>66</v>
      </c>
      <c r="E2013" t="s">
        <v>1</v>
      </c>
      <c r="F2013" t="s">
        <v>93</v>
      </c>
      <c r="G2013">
        <v>2038</v>
      </c>
      <c r="H2013">
        <v>4739</v>
      </c>
    </row>
    <row r="2014" spans="1:8" x14ac:dyDescent="0.15">
      <c r="A2014" t="s">
        <v>378</v>
      </c>
      <c r="B2014" t="s">
        <v>379</v>
      </c>
      <c r="C2014" t="s">
        <v>88</v>
      </c>
      <c r="D2014" t="s">
        <v>66</v>
      </c>
      <c r="E2014" t="s">
        <v>1</v>
      </c>
      <c r="F2014" t="s">
        <v>93</v>
      </c>
      <c r="G2014">
        <v>2039</v>
      </c>
      <c r="H2014">
        <v>4827</v>
      </c>
    </row>
    <row r="2015" spans="1:8" x14ac:dyDescent="0.15">
      <c r="A2015" t="s">
        <v>378</v>
      </c>
      <c r="B2015" t="s">
        <v>379</v>
      </c>
      <c r="C2015" t="s">
        <v>88</v>
      </c>
      <c r="D2015" t="s">
        <v>66</v>
      </c>
      <c r="E2015" t="s">
        <v>1</v>
      </c>
      <c r="F2015" t="s">
        <v>93</v>
      </c>
      <c r="G2015">
        <v>2040</v>
      </c>
      <c r="H2015">
        <v>4917</v>
      </c>
    </row>
    <row r="2016" spans="1:8" x14ac:dyDescent="0.15">
      <c r="A2016" t="s">
        <v>378</v>
      </c>
      <c r="B2016" t="s">
        <v>379</v>
      </c>
      <c r="C2016" t="s">
        <v>88</v>
      </c>
      <c r="D2016" t="s">
        <v>66</v>
      </c>
      <c r="E2016" t="s">
        <v>1</v>
      </c>
      <c r="F2016" t="s">
        <v>93</v>
      </c>
      <c r="G2016">
        <v>2041</v>
      </c>
      <c r="H2016">
        <v>5001</v>
      </c>
    </row>
    <row r="2017" spans="1:8" x14ac:dyDescent="0.15">
      <c r="A2017" t="s">
        <v>378</v>
      </c>
      <c r="B2017" t="s">
        <v>379</v>
      </c>
      <c r="C2017" t="s">
        <v>88</v>
      </c>
      <c r="D2017" t="s">
        <v>66</v>
      </c>
      <c r="E2017" t="s">
        <v>21</v>
      </c>
      <c r="F2017" t="s">
        <v>368</v>
      </c>
      <c r="G2017">
        <v>2011</v>
      </c>
      <c r="H2017">
        <v>1174</v>
      </c>
    </row>
    <row r="2018" spans="1:8" x14ac:dyDescent="0.15">
      <c r="A2018" t="s">
        <v>378</v>
      </c>
      <c r="B2018" t="s">
        <v>379</v>
      </c>
      <c r="C2018" t="s">
        <v>88</v>
      </c>
      <c r="D2018" t="s">
        <v>66</v>
      </c>
      <c r="E2018" t="s">
        <v>21</v>
      </c>
      <c r="F2018" t="s">
        <v>368</v>
      </c>
      <c r="G2018">
        <v>2012</v>
      </c>
      <c r="H2018">
        <v>1226</v>
      </c>
    </row>
    <row r="2019" spans="1:8" x14ac:dyDescent="0.15">
      <c r="A2019" t="s">
        <v>378</v>
      </c>
      <c r="B2019" t="s">
        <v>379</v>
      </c>
      <c r="C2019" t="s">
        <v>88</v>
      </c>
      <c r="D2019" t="s">
        <v>66</v>
      </c>
      <c r="E2019" t="s">
        <v>21</v>
      </c>
      <c r="F2019" t="s">
        <v>368</v>
      </c>
      <c r="G2019">
        <v>2013</v>
      </c>
      <c r="H2019">
        <v>1272</v>
      </c>
    </row>
    <row r="2020" spans="1:8" x14ac:dyDescent="0.15">
      <c r="A2020" t="s">
        <v>378</v>
      </c>
      <c r="B2020" t="s">
        <v>379</v>
      </c>
      <c r="C2020" t="s">
        <v>88</v>
      </c>
      <c r="D2020" t="s">
        <v>66</v>
      </c>
      <c r="E2020" t="s">
        <v>21</v>
      </c>
      <c r="F2020" t="s">
        <v>368</v>
      </c>
      <c r="G2020">
        <v>2014</v>
      </c>
      <c r="H2020">
        <v>1347</v>
      </c>
    </row>
    <row r="2021" spans="1:8" x14ac:dyDescent="0.15">
      <c r="A2021" t="s">
        <v>378</v>
      </c>
      <c r="B2021" t="s">
        <v>379</v>
      </c>
      <c r="C2021" t="s">
        <v>88</v>
      </c>
      <c r="D2021" t="s">
        <v>66</v>
      </c>
      <c r="E2021" t="s">
        <v>21</v>
      </c>
      <c r="F2021" t="s">
        <v>368</v>
      </c>
      <c r="G2021">
        <v>2015</v>
      </c>
      <c r="H2021">
        <v>1384</v>
      </c>
    </row>
    <row r="2022" spans="1:8" x14ac:dyDescent="0.15">
      <c r="A2022" t="s">
        <v>378</v>
      </c>
      <c r="B2022" t="s">
        <v>379</v>
      </c>
      <c r="C2022" t="s">
        <v>88</v>
      </c>
      <c r="D2022" t="s">
        <v>66</v>
      </c>
      <c r="E2022" t="s">
        <v>21</v>
      </c>
      <c r="F2022" t="s">
        <v>368</v>
      </c>
      <c r="G2022">
        <v>2016</v>
      </c>
      <c r="H2022">
        <v>1392</v>
      </c>
    </row>
    <row r="2023" spans="1:8" x14ac:dyDescent="0.15">
      <c r="A2023" t="s">
        <v>378</v>
      </c>
      <c r="B2023" t="s">
        <v>379</v>
      </c>
      <c r="C2023" t="s">
        <v>88</v>
      </c>
      <c r="D2023" t="s">
        <v>66</v>
      </c>
      <c r="E2023" t="s">
        <v>21</v>
      </c>
      <c r="F2023" t="s">
        <v>368</v>
      </c>
      <c r="G2023">
        <v>2017</v>
      </c>
      <c r="H2023">
        <v>1442</v>
      </c>
    </row>
    <row r="2024" spans="1:8" x14ac:dyDescent="0.15">
      <c r="A2024" t="s">
        <v>378</v>
      </c>
      <c r="B2024" t="s">
        <v>379</v>
      </c>
      <c r="C2024" t="s">
        <v>88</v>
      </c>
      <c r="D2024" t="s">
        <v>66</v>
      </c>
      <c r="E2024" t="s">
        <v>21</v>
      </c>
      <c r="F2024" t="s">
        <v>93</v>
      </c>
      <c r="G2024">
        <v>2018</v>
      </c>
      <c r="H2024">
        <v>1494</v>
      </c>
    </row>
    <row r="2025" spans="1:8" x14ac:dyDescent="0.15">
      <c r="A2025" t="s">
        <v>378</v>
      </c>
      <c r="B2025" t="s">
        <v>379</v>
      </c>
      <c r="C2025" t="s">
        <v>88</v>
      </c>
      <c r="D2025" t="s">
        <v>66</v>
      </c>
      <c r="E2025" t="s">
        <v>21</v>
      </c>
      <c r="F2025" t="s">
        <v>93</v>
      </c>
      <c r="G2025">
        <v>2019</v>
      </c>
      <c r="H2025">
        <v>1529</v>
      </c>
    </row>
    <row r="2026" spans="1:8" x14ac:dyDescent="0.15">
      <c r="A2026" t="s">
        <v>378</v>
      </c>
      <c r="B2026" t="s">
        <v>379</v>
      </c>
      <c r="C2026" t="s">
        <v>88</v>
      </c>
      <c r="D2026" t="s">
        <v>66</v>
      </c>
      <c r="E2026" t="s">
        <v>21</v>
      </c>
      <c r="F2026" t="s">
        <v>93</v>
      </c>
      <c r="G2026">
        <v>2020</v>
      </c>
      <c r="H2026">
        <v>1574</v>
      </c>
    </row>
    <row r="2027" spans="1:8" x14ac:dyDescent="0.15">
      <c r="A2027" t="s">
        <v>378</v>
      </c>
      <c r="B2027" t="s">
        <v>379</v>
      </c>
      <c r="C2027" t="s">
        <v>88</v>
      </c>
      <c r="D2027" t="s">
        <v>66</v>
      </c>
      <c r="E2027" t="s">
        <v>21</v>
      </c>
      <c r="F2027" t="s">
        <v>93</v>
      </c>
      <c r="G2027">
        <v>2021</v>
      </c>
      <c r="H2027">
        <v>1599</v>
      </c>
    </row>
    <row r="2028" spans="1:8" x14ac:dyDescent="0.15">
      <c r="A2028" t="s">
        <v>378</v>
      </c>
      <c r="B2028" t="s">
        <v>379</v>
      </c>
      <c r="C2028" t="s">
        <v>88</v>
      </c>
      <c r="D2028" t="s">
        <v>66</v>
      </c>
      <c r="E2028" t="s">
        <v>21</v>
      </c>
      <c r="F2028" t="s">
        <v>93</v>
      </c>
      <c r="G2028">
        <v>2022</v>
      </c>
      <c r="H2028">
        <v>1638</v>
      </c>
    </row>
    <row r="2029" spans="1:8" x14ac:dyDescent="0.15">
      <c r="A2029" t="s">
        <v>378</v>
      </c>
      <c r="B2029" t="s">
        <v>379</v>
      </c>
      <c r="C2029" t="s">
        <v>88</v>
      </c>
      <c r="D2029" t="s">
        <v>66</v>
      </c>
      <c r="E2029" t="s">
        <v>21</v>
      </c>
      <c r="F2029" t="s">
        <v>93</v>
      </c>
      <c r="G2029">
        <v>2023</v>
      </c>
      <c r="H2029">
        <v>1693</v>
      </c>
    </row>
    <row r="2030" spans="1:8" x14ac:dyDescent="0.15">
      <c r="A2030" t="s">
        <v>378</v>
      </c>
      <c r="B2030" t="s">
        <v>379</v>
      </c>
      <c r="C2030" t="s">
        <v>88</v>
      </c>
      <c r="D2030" t="s">
        <v>66</v>
      </c>
      <c r="E2030" t="s">
        <v>21</v>
      </c>
      <c r="F2030" t="s">
        <v>93</v>
      </c>
      <c r="G2030">
        <v>2024</v>
      </c>
      <c r="H2030">
        <v>1748</v>
      </c>
    </row>
    <row r="2031" spans="1:8" x14ac:dyDescent="0.15">
      <c r="A2031" t="s">
        <v>378</v>
      </c>
      <c r="B2031" t="s">
        <v>379</v>
      </c>
      <c r="C2031" t="s">
        <v>88</v>
      </c>
      <c r="D2031" t="s">
        <v>66</v>
      </c>
      <c r="E2031" t="s">
        <v>21</v>
      </c>
      <c r="F2031" t="s">
        <v>93</v>
      </c>
      <c r="G2031">
        <v>2025</v>
      </c>
      <c r="H2031">
        <v>1807</v>
      </c>
    </row>
    <row r="2032" spans="1:8" x14ac:dyDescent="0.15">
      <c r="A2032" t="s">
        <v>378</v>
      </c>
      <c r="B2032" t="s">
        <v>379</v>
      </c>
      <c r="C2032" t="s">
        <v>88</v>
      </c>
      <c r="D2032" t="s">
        <v>66</v>
      </c>
      <c r="E2032" t="s">
        <v>21</v>
      </c>
      <c r="F2032" t="s">
        <v>93</v>
      </c>
      <c r="G2032">
        <v>2026</v>
      </c>
      <c r="H2032">
        <v>1833</v>
      </c>
    </row>
    <row r="2033" spans="1:8" x14ac:dyDescent="0.15">
      <c r="A2033" t="s">
        <v>378</v>
      </c>
      <c r="B2033" t="s">
        <v>379</v>
      </c>
      <c r="C2033" t="s">
        <v>88</v>
      </c>
      <c r="D2033" t="s">
        <v>66</v>
      </c>
      <c r="E2033" t="s">
        <v>21</v>
      </c>
      <c r="F2033" t="s">
        <v>93</v>
      </c>
      <c r="G2033">
        <v>2027</v>
      </c>
      <c r="H2033">
        <v>1898</v>
      </c>
    </row>
    <row r="2034" spans="1:8" x14ac:dyDescent="0.15">
      <c r="A2034" t="s">
        <v>378</v>
      </c>
      <c r="B2034" t="s">
        <v>379</v>
      </c>
      <c r="C2034" t="s">
        <v>88</v>
      </c>
      <c r="D2034" t="s">
        <v>66</v>
      </c>
      <c r="E2034" t="s">
        <v>21</v>
      </c>
      <c r="F2034" t="s">
        <v>93</v>
      </c>
      <c r="G2034">
        <v>2028</v>
      </c>
      <c r="H2034">
        <v>2004</v>
      </c>
    </row>
    <row r="2035" spans="1:8" x14ac:dyDescent="0.15">
      <c r="A2035" t="s">
        <v>378</v>
      </c>
      <c r="B2035" t="s">
        <v>379</v>
      </c>
      <c r="C2035" t="s">
        <v>88</v>
      </c>
      <c r="D2035" t="s">
        <v>66</v>
      </c>
      <c r="E2035" t="s">
        <v>21</v>
      </c>
      <c r="F2035" t="s">
        <v>93</v>
      </c>
      <c r="G2035">
        <v>2029</v>
      </c>
      <c r="H2035">
        <v>2117</v>
      </c>
    </row>
    <row r="2036" spans="1:8" x14ac:dyDescent="0.15">
      <c r="A2036" t="s">
        <v>378</v>
      </c>
      <c r="B2036" t="s">
        <v>379</v>
      </c>
      <c r="C2036" t="s">
        <v>88</v>
      </c>
      <c r="D2036" t="s">
        <v>66</v>
      </c>
      <c r="E2036" t="s">
        <v>21</v>
      </c>
      <c r="F2036" t="s">
        <v>93</v>
      </c>
      <c r="G2036">
        <v>2030</v>
      </c>
      <c r="H2036">
        <v>2213</v>
      </c>
    </row>
    <row r="2037" spans="1:8" x14ac:dyDescent="0.15">
      <c r="A2037" t="s">
        <v>378</v>
      </c>
      <c r="B2037" t="s">
        <v>379</v>
      </c>
      <c r="C2037" t="s">
        <v>88</v>
      </c>
      <c r="D2037" t="s">
        <v>66</v>
      </c>
      <c r="E2037" t="s">
        <v>21</v>
      </c>
      <c r="F2037" t="s">
        <v>93</v>
      </c>
      <c r="G2037">
        <v>2031</v>
      </c>
      <c r="H2037">
        <v>2316</v>
      </c>
    </row>
    <row r="2038" spans="1:8" x14ac:dyDescent="0.15">
      <c r="A2038" t="s">
        <v>378</v>
      </c>
      <c r="B2038" t="s">
        <v>379</v>
      </c>
      <c r="C2038" t="s">
        <v>88</v>
      </c>
      <c r="D2038" t="s">
        <v>66</v>
      </c>
      <c r="E2038" t="s">
        <v>21</v>
      </c>
      <c r="F2038" t="s">
        <v>93</v>
      </c>
      <c r="G2038">
        <v>2032</v>
      </c>
      <c r="H2038">
        <v>2538</v>
      </c>
    </row>
    <row r="2039" spans="1:8" x14ac:dyDescent="0.15">
      <c r="A2039" t="s">
        <v>378</v>
      </c>
      <c r="B2039" t="s">
        <v>379</v>
      </c>
      <c r="C2039" t="s">
        <v>88</v>
      </c>
      <c r="D2039" t="s">
        <v>66</v>
      </c>
      <c r="E2039" t="s">
        <v>21</v>
      </c>
      <c r="F2039" t="s">
        <v>93</v>
      </c>
      <c r="G2039">
        <v>2033</v>
      </c>
      <c r="H2039">
        <v>2714</v>
      </c>
    </row>
    <row r="2040" spans="1:8" x14ac:dyDescent="0.15">
      <c r="A2040" t="s">
        <v>378</v>
      </c>
      <c r="B2040" t="s">
        <v>379</v>
      </c>
      <c r="C2040" t="s">
        <v>88</v>
      </c>
      <c r="D2040" t="s">
        <v>66</v>
      </c>
      <c r="E2040" t="s">
        <v>21</v>
      </c>
      <c r="F2040" t="s">
        <v>93</v>
      </c>
      <c r="G2040">
        <v>2034</v>
      </c>
      <c r="H2040">
        <v>2842</v>
      </c>
    </row>
    <row r="2041" spans="1:8" x14ac:dyDescent="0.15">
      <c r="A2041" t="s">
        <v>378</v>
      </c>
      <c r="B2041" t="s">
        <v>379</v>
      </c>
      <c r="C2041" t="s">
        <v>88</v>
      </c>
      <c r="D2041" t="s">
        <v>66</v>
      </c>
      <c r="E2041" t="s">
        <v>21</v>
      </c>
      <c r="F2041" t="s">
        <v>93</v>
      </c>
      <c r="G2041">
        <v>2035</v>
      </c>
      <c r="H2041">
        <v>2925</v>
      </c>
    </row>
    <row r="2042" spans="1:8" x14ac:dyDescent="0.15">
      <c r="A2042" t="s">
        <v>378</v>
      </c>
      <c r="B2042" t="s">
        <v>379</v>
      </c>
      <c r="C2042" t="s">
        <v>88</v>
      </c>
      <c r="D2042" t="s">
        <v>66</v>
      </c>
      <c r="E2042" t="s">
        <v>21</v>
      </c>
      <c r="F2042" t="s">
        <v>93</v>
      </c>
      <c r="G2042">
        <v>2036</v>
      </c>
      <c r="H2042">
        <v>3007</v>
      </c>
    </row>
    <row r="2043" spans="1:8" x14ac:dyDescent="0.15">
      <c r="A2043" t="s">
        <v>378</v>
      </c>
      <c r="B2043" t="s">
        <v>379</v>
      </c>
      <c r="C2043" t="s">
        <v>88</v>
      </c>
      <c r="D2043" t="s">
        <v>66</v>
      </c>
      <c r="E2043" t="s">
        <v>21</v>
      </c>
      <c r="F2043" t="s">
        <v>93</v>
      </c>
      <c r="G2043">
        <v>2037</v>
      </c>
      <c r="H2043">
        <v>3072</v>
      </c>
    </row>
    <row r="2044" spans="1:8" x14ac:dyDescent="0.15">
      <c r="A2044" t="s">
        <v>378</v>
      </c>
      <c r="B2044" t="s">
        <v>379</v>
      </c>
      <c r="C2044" t="s">
        <v>88</v>
      </c>
      <c r="D2044" t="s">
        <v>66</v>
      </c>
      <c r="E2044" t="s">
        <v>21</v>
      </c>
      <c r="F2044" t="s">
        <v>93</v>
      </c>
      <c r="G2044">
        <v>2038</v>
      </c>
      <c r="H2044">
        <v>3113</v>
      </c>
    </row>
    <row r="2045" spans="1:8" x14ac:dyDescent="0.15">
      <c r="A2045" t="s">
        <v>378</v>
      </c>
      <c r="B2045" t="s">
        <v>379</v>
      </c>
      <c r="C2045" t="s">
        <v>88</v>
      </c>
      <c r="D2045" t="s">
        <v>66</v>
      </c>
      <c r="E2045" t="s">
        <v>21</v>
      </c>
      <c r="F2045" t="s">
        <v>93</v>
      </c>
      <c r="G2045">
        <v>2039</v>
      </c>
      <c r="H2045">
        <v>3165</v>
      </c>
    </row>
    <row r="2046" spans="1:8" x14ac:dyDescent="0.15">
      <c r="A2046" t="s">
        <v>378</v>
      </c>
      <c r="B2046" t="s">
        <v>379</v>
      </c>
      <c r="C2046" t="s">
        <v>88</v>
      </c>
      <c r="D2046" t="s">
        <v>66</v>
      </c>
      <c r="E2046" t="s">
        <v>21</v>
      </c>
      <c r="F2046" t="s">
        <v>93</v>
      </c>
      <c r="G2046">
        <v>2040</v>
      </c>
      <c r="H2046">
        <v>3212</v>
      </c>
    </row>
    <row r="2047" spans="1:8" x14ac:dyDescent="0.15">
      <c r="A2047" t="s">
        <v>378</v>
      </c>
      <c r="B2047" t="s">
        <v>379</v>
      </c>
      <c r="C2047" t="s">
        <v>88</v>
      </c>
      <c r="D2047" t="s">
        <v>66</v>
      </c>
      <c r="E2047" t="s">
        <v>21</v>
      </c>
      <c r="F2047" t="s">
        <v>93</v>
      </c>
      <c r="G2047">
        <v>2041</v>
      </c>
      <c r="H2047">
        <v>3275</v>
      </c>
    </row>
    <row r="2048" spans="1:8" x14ac:dyDescent="0.15">
      <c r="A2048" t="s">
        <v>121</v>
      </c>
      <c r="B2048" t="s">
        <v>122</v>
      </c>
      <c r="C2048" t="s">
        <v>88</v>
      </c>
      <c r="D2048" t="s">
        <v>64</v>
      </c>
      <c r="E2048" t="s">
        <v>1</v>
      </c>
      <c r="F2048" t="s">
        <v>368</v>
      </c>
      <c r="G2048">
        <v>2011</v>
      </c>
      <c r="H2048">
        <v>6805</v>
      </c>
    </row>
    <row r="2049" spans="1:8" x14ac:dyDescent="0.15">
      <c r="A2049" t="s">
        <v>121</v>
      </c>
      <c r="B2049" t="s">
        <v>122</v>
      </c>
      <c r="C2049" t="s">
        <v>88</v>
      </c>
      <c r="D2049" t="s">
        <v>64</v>
      </c>
      <c r="E2049" t="s">
        <v>1</v>
      </c>
      <c r="F2049" t="s">
        <v>368</v>
      </c>
      <c r="G2049">
        <v>2012</v>
      </c>
      <c r="H2049">
        <v>7330</v>
      </c>
    </row>
    <row r="2050" spans="1:8" x14ac:dyDescent="0.15">
      <c r="A2050" t="s">
        <v>121</v>
      </c>
      <c r="B2050" t="s">
        <v>122</v>
      </c>
      <c r="C2050" t="s">
        <v>88</v>
      </c>
      <c r="D2050" t="s">
        <v>64</v>
      </c>
      <c r="E2050" t="s">
        <v>1</v>
      </c>
      <c r="F2050" t="s">
        <v>368</v>
      </c>
      <c r="G2050">
        <v>2013</v>
      </c>
      <c r="H2050">
        <v>7706</v>
      </c>
    </row>
    <row r="2051" spans="1:8" x14ac:dyDescent="0.15">
      <c r="A2051" t="s">
        <v>121</v>
      </c>
      <c r="B2051" t="s">
        <v>122</v>
      </c>
      <c r="C2051" t="s">
        <v>88</v>
      </c>
      <c r="D2051" t="s">
        <v>64</v>
      </c>
      <c r="E2051" t="s">
        <v>1</v>
      </c>
      <c r="F2051" t="s">
        <v>368</v>
      </c>
      <c r="G2051">
        <v>2014</v>
      </c>
      <c r="H2051">
        <v>7929</v>
      </c>
    </row>
    <row r="2052" spans="1:8" x14ac:dyDescent="0.15">
      <c r="A2052" t="s">
        <v>121</v>
      </c>
      <c r="B2052" t="s">
        <v>122</v>
      </c>
      <c r="C2052" t="s">
        <v>88</v>
      </c>
      <c r="D2052" t="s">
        <v>64</v>
      </c>
      <c r="E2052" t="s">
        <v>1</v>
      </c>
      <c r="F2052" t="s">
        <v>368</v>
      </c>
      <c r="G2052">
        <v>2015</v>
      </c>
      <c r="H2052">
        <v>8125</v>
      </c>
    </row>
    <row r="2053" spans="1:8" x14ac:dyDescent="0.15">
      <c r="A2053" t="s">
        <v>121</v>
      </c>
      <c r="B2053" t="s">
        <v>122</v>
      </c>
      <c r="C2053" t="s">
        <v>88</v>
      </c>
      <c r="D2053" t="s">
        <v>64</v>
      </c>
      <c r="E2053" t="s">
        <v>1</v>
      </c>
      <c r="F2053" t="s">
        <v>368</v>
      </c>
      <c r="G2053">
        <v>2016</v>
      </c>
      <c r="H2053">
        <v>8376</v>
      </c>
    </row>
    <row r="2054" spans="1:8" x14ac:dyDescent="0.15">
      <c r="A2054" t="s">
        <v>121</v>
      </c>
      <c r="B2054" t="s">
        <v>122</v>
      </c>
      <c r="C2054" t="s">
        <v>88</v>
      </c>
      <c r="D2054" t="s">
        <v>64</v>
      </c>
      <c r="E2054" t="s">
        <v>1</v>
      </c>
      <c r="F2054" t="s">
        <v>368</v>
      </c>
      <c r="G2054">
        <v>2017</v>
      </c>
      <c r="H2054">
        <v>8509</v>
      </c>
    </row>
    <row r="2055" spans="1:8" x14ac:dyDescent="0.15">
      <c r="A2055" t="s">
        <v>121</v>
      </c>
      <c r="B2055" t="s">
        <v>122</v>
      </c>
      <c r="C2055" t="s">
        <v>88</v>
      </c>
      <c r="D2055" t="s">
        <v>64</v>
      </c>
      <c r="E2055" t="s">
        <v>1</v>
      </c>
      <c r="F2055" t="s">
        <v>93</v>
      </c>
      <c r="G2055">
        <v>2018</v>
      </c>
      <c r="H2055">
        <v>8583</v>
      </c>
    </row>
    <row r="2056" spans="1:8" x14ac:dyDescent="0.15">
      <c r="A2056" t="s">
        <v>121</v>
      </c>
      <c r="B2056" t="s">
        <v>122</v>
      </c>
      <c r="C2056" t="s">
        <v>88</v>
      </c>
      <c r="D2056" t="s">
        <v>64</v>
      </c>
      <c r="E2056" t="s">
        <v>1</v>
      </c>
      <c r="F2056" t="s">
        <v>93</v>
      </c>
      <c r="G2056">
        <v>2019</v>
      </c>
      <c r="H2056">
        <v>8594</v>
      </c>
    </row>
    <row r="2057" spans="1:8" x14ac:dyDescent="0.15">
      <c r="A2057" t="s">
        <v>121</v>
      </c>
      <c r="B2057" t="s">
        <v>122</v>
      </c>
      <c r="C2057" t="s">
        <v>88</v>
      </c>
      <c r="D2057" t="s">
        <v>64</v>
      </c>
      <c r="E2057" t="s">
        <v>1</v>
      </c>
      <c r="F2057" t="s">
        <v>93</v>
      </c>
      <c r="G2057">
        <v>2020</v>
      </c>
      <c r="H2057">
        <v>8560</v>
      </c>
    </row>
    <row r="2058" spans="1:8" x14ac:dyDescent="0.15">
      <c r="A2058" t="s">
        <v>121</v>
      </c>
      <c r="B2058" t="s">
        <v>122</v>
      </c>
      <c r="C2058" t="s">
        <v>88</v>
      </c>
      <c r="D2058" t="s">
        <v>64</v>
      </c>
      <c r="E2058" t="s">
        <v>1</v>
      </c>
      <c r="F2058" t="s">
        <v>93</v>
      </c>
      <c r="G2058">
        <v>2021</v>
      </c>
      <c r="H2058">
        <v>8579</v>
      </c>
    </row>
    <row r="2059" spans="1:8" x14ac:dyDescent="0.15">
      <c r="A2059" t="s">
        <v>121</v>
      </c>
      <c r="B2059" t="s">
        <v>122</v>
      </c>
      <c r="C2059" t="s">
        <v>88</v>
      </c>
      <c r="D2059" t="s">
        <v>64</v>
      </c>
      <c r="E2059" t="s">
        <v>1</v>
      </c>
      <c r="F2059" t="s">
        <v>93</v>
      </c>
      <c r="G2059">
        <v>2022</v>
      </c>
      <c r="H2059">
        <v>8342</v>
      </c>
    </row>
    <row r="2060" spans="1:8" x14ac:dyDescent="0.15">
      <c r="A2060" t="s">
        <v>121</v>
      </c>
      <c r="B2060" t="s">
        <v>122</v>
      </c>
      <c r="C2060" t="s">
        <v>88</v>
      </c>
      <c r="D2060" t="s">
        <v>64</v>
      </c>
      <c r="E2060" t="s">
        <v>1</v>
      </c>
      <c r="F2060" t="s">
        <v>93</v>
      </c>
      <c r="G2060">
        <v>2023</v>
      </c>
      <c r="H2060">
        <v>8304</v>
      </c>
    </row>
    <row r="2061" spans="1:8" x14ac:dyDescent="0.15">
      <c r="A2061" t="s">
        <v>121</v>
      </c>
      <c r="B2061" t="s">
        <v>122</v>
      </c>
      <c r="C2061" t="s">
        <v>88</v>
      </c>
      <c r="D2061" t="s">
        <v>64</v>
      </c>
      <c r="E2061" t="s">
        <v>1</v>
      </c>
      <c r="F2061" t="s">
        <v>93</v>
      </c>
      <c r="G2061">
        <v>2024</v>
      </c>
      <c r="H2061">
        <v>8383</v>
      </c>
    </row>
    <row r="2062" spans="1:8" x14ac:dyDescent="0.15">
      <c r="A2062" t="s">
        <v>121</v>
      </c>
      <c r="B2062" t="s">
        <v>122</v>
      </c>
      <c r="C2062" t="s">
        <v>88</v>
      </c>
      <c r="D2062" t="s">
        <v>64</v>
      </c>
      <c r="E2062" t="s">
        <v>1</v>
      </c>
      <c r="F2062" t="s">
        <v>93</v>
      </c>
      <c r="G2062">
        <v>2025</v>
      </c>
      <c r="H2062">
        <v>8527</v>
      </c>
    </row>
    <row r="2063" spans="1:8" x14ac:dyDescent="0.15">
      <c r="A2063" t="s">
        <v>121</v>
      </c>
      <c r="B2063" t="s">
        <v>122</v>
      </c>
      <c r="C2063" t="s">
        <v>88</v>
      </c>
      <c r="D2063" t="s">
        <v>64</v>
      </c>
      <c r="E2063" t="s">
        <v>1</v>
      </c>
      <c r="F2063" t="s">
        <v>93</v>
      </c>
      <c r="G2063">
        <v>2026</v>
      </c>
      <c r="H2063">
        <v>8682</v>
      </c>
    </row>
    <row r="2064" spans="1:8" x14ac:dyDescent="0.15">
      <c r="A2064" t="s">
        <v>121</v>
      </c>
      <c r="B2064" t="s">
        <v>122</v>
      </c>
      <c r="C2064" t="s">
        <v>88</v>
      </c>
      <c r="D2064" t="s">
        <v>64</v>
      </c>
      <c r="E2064" t="s">
        <v>1</v>
      </c>
      <c r="F2064" t="s">
        <v>93</v>
      </c>
      <c r="G2064">
        <v>2027</v>
      </c>
      <c r="H2064">
        <v>8845</v>
      </c>
    </row>
    <row r="2065" spans="1:8" x14ac:dyDescent="0.15">
      <c r="A2065" t="s">
        <v>121</v>
      </c>
      <c r="B2065" t="s">
        <v>122</v>
      </c>
      <c r="C2065" t="s">
        <v>88</v>
      </c>
      <c r="D2065" t="s">
        <v>64</v>
      </c>
      <c r="E2065" t="s">
        <v>1</v>
      </c>
      <c r="F2065" t="s">
        <v>93</v>
      </c>
      <c r="G2065">
        <v>2028</v>
      </c>
      <c r="H2065">
        <v>9074</v>
      </c>
    </row>
    <row r="2066" spans="1:8" x14ac:dyDescent="0.15">
      <c r="A2066" t="s">
        <v>121</v>
      </c>
      <c r="B2066" t="s">
        <v>122</v>
      </c>
      <c r="C2066" t="s">
        <v>88</v>
      </c>
      <c r="D2066" t="s">
        <v>64</v>
      </c>
      <c r="E2066" t="s">
        <v>1</v>
      </c>
      <c r="F2066" t="s">
        <v>93</v>
      </c>
      <c r="G2066">
        <v>2029</v>
      </c>
      <c r="H2066">
        <v>9304</v>
      </c>
    </row>
    <row r="2067" spans="1:8" x14ac:dyDescent="0.15">
      <c r="A2067" t="s">
        <v>121</v>
      </c>
      <c r="B2067" t="s">
        <v>122</v>
      </c>
      <c r="C2067" t="s">
        <v>88</v>
      </c>
      <c r="D2067" t="s">
        <v>64</v>
      </c>
      <c r="E2067" t="s">
        <v>1</v>
      </c>
      <c r="F2067" t="s">
        <v>93</v>
      </c>
      <c r="G2067">
        <v>2030</v>
      </c>
      <c r="H2067">
        <v>9597</v>
      </c>
    </row>
    <row r="2068" spans="1:8" x14ac:dyDescent="0.15">
      <c r="A2068" t="s">
        <v>121</v>
      </c>
      <c r="B2068" t="s">
        <v>122</v>
      </c>
      <c r="C2068" t="s">
        <v>88</v>
      </c>
      <c r="D2068" t="s">
        <v>64</v>
      </c>
      <c r="E2068" t="s">
        <v>1</v>
      </c>
      <c r="F2068" t="s">
        <v>93</v>
      </c>
      <c r="G2068">
        <v>2031</v>
      </c>
      <c r="H2068">
        <v>9815</v>
      </c>
    </row>
    <row r="2069" spans="1:8" x14ac:dyDescent="0.15">
      <c r="A2069" t="s">
        <v>121</v>
      </c>
      <c r="B2069" t="s">
        <v>122</v>
      </c>
      <c r="C2069" t="s">
        <v>88</v>
      </c>
      <c r="D2069" t="s">
        <v>64</v>
      </c>
      <c r="E2069" t="s">
        <v>1</v>
      </c>
      <c r="F2069" t="s">
        <v>93</v>
      </c>
      <c r="G2069">
        <v>2032</v>
      </c>
      <c r="H2069">
        <v>10098</v>
      </c>
    </row>
    <row r="2070" spans="1:8" x14ac:dyDescent="0.15">
      <c r="A2070" t="s">
        <v>121</v>
      </c>
      <c r="B2070" t="s">
        <v>122</v>
      </c>
      <c r="C2070" t="s">
        <v>88</v>
      </c>
      <c r="D2070" t="s">
        <v>64</v>
      </c>
      <c r="E2070" t="s">
        <v>1</v>
      </c>
      <c r="F2070" t="s">
        <v>93</v>
      </c>
      <c r="G2070">
        <v>2033</v>
      </c>
      <c r="H2070">
        <v>10245</v>
      </c>
    </row>
    <row r="2071" spans="1:8" x14ac:dyDescent="0.15">
      <c r="A2071" t="s">
        <v>121</v>
      </c>
      <c r="B2071" t="s">
        <v>122</v>
      </c>
      <c r="C2071" t="s">
        <v>88</v>
      </c>
      <c r="D2071" t="s">
        <v>64</v>
      </c>
      <c r="E2071" t="s">
        <v>1</v>
      </c>
      <c r="F2071" t="s">
        <v>93</v>
      </c>
      <c r="G2071">
        <v>2034</v>
      </c>
      <c r="H2071">
        <v>10397</v>
      </c>
    </row>
    <row r="2072" spans="1:8" x14ac:dyDescent="0.15">
      <c r="A2072" t="s">
        <v>121</v>
      </c>
      <c r="B2072" t="s">
        <v>122</v>
      </c>
      <c r="C2072" t="s">
        <v>88</v>
      </c>
      <c r="D2072" t="s">
        <v>64</v>
      </c>
      <c r="E2072" t="s">
        <v>1</v>
      </c>
      <c r="F2072" t="s">
        <v>93</v>
      </c>
      <c r="G2072">
        <v>2035</v>
      </c>
      <c r="H2072">
        <v>10522</v>
      </c>
    </row>
    <row r="2073" spans="1:8" x14ac:dyDescent="0.15">
      <c r="A2073" t="s">
        <v>121</v>
      </c>
      <c r="B2073" t="s">
        <v>122</v>
      </c>
      <c r="C2073" t="s">
        <v>88</v>
      </c>
      <c r="D2073" t="s">
        <v>64</v>
      </c>
      <c r="E2073" t="s">
        <v>1</v>
      </c>
      <c r="F2073" t="s">
        <v>93</v>
      </c>
      <c r="G2073">
        <v>2036</v>
      </c>
      <c r="H2073">
        <v>10665</v>
      </c>
    </row>
    <row r="2074" spans="1:8" x14ac:dyDescent="0.15">
      <c r="A2074" t="s">
        <v>121</v>
      </c>
      <c r="B2074" t="s">
        <v>122</v>
      </c>
      <c r="C2074" t="s">
        <v>88</v>
      </c>
      <c r="D2074" t="s">
        <v>64</v>
      </c>
      <c r="E2074" t="s">
        <v>1</v>
      </c>
      <c r="F2074" t="s">
        <v>93</v>
      </c>
      <c r="G2074">
        <v>2037</v>
      </c>
      <c r="H2074">
        <v>10778</v>
      </c>
    </row>
    <row r="2075" spans="1:8" x14ac:dyDescent="0.15">
      <c r="A2075" t="s">
        <v>121</v>
      </c>
      <c r="B2075" t="s">
        <v>122</v>
      </c>
      <c r="C2075" t="s">
        <v>88</v>
      </c>
      <c r="D2075" t="s">
        <v>64</v>
      </c>
      <c r="E2075" t="s">
        <v>1</v>
      </c>
      <c r="F2075" t="s">
        <v>93</v>
      </c>
      <c r="G2075">
        <v>2038</v>
      </c>
      <c r="H2075">
        <v>10789</v>
      </c>
    </row>
    <row r="2076" spans="1:8" x14ac:dyDescent="0.15">
      <c r="A2076" t="s">
        <v>121</v>
      </c>
      <c r="B2076" t="s">
        <v>122</v>
      </c>
      <c r="C2076" t="s">
        <v>88</v>
      </c>
      <c r="D2076" t="s">
        <v>64</v>
      </c>
      <c r="E2076" t="s">
        <v>1</v>
      </c>
      <c r="F2076" t="s">
        <v>93</v>
      </c>
      <c r="G2076">
        <v>2039</v>
      </c>
      <c r="H2076">
        <v>10764</v>
      </c>
    </row>
    <row r="2077" spans="1:8" x14ac:dyDescent="0.15">
      <c r="A2077" t="s">
        <v>121</v>
      </c>
      <c r="B2077" t="s">
        <v>122</v>
      </c>
      <c r="C2077" t="s">
        <v>88</v>
      </c>
      <c r="D2077" t="s">
        <v>64</v>
      </c>
      <c r="E2077" t="s">
        <v>1</v>
      </c>
      <c r="F2077" t="s">
        <v>93</v>
      </c>
      <c r="G2077">
        <v>2040</v>
      </c>
      <c r="H2077">
        <v>10710</v>
      </c>
    </row>
    <row r="2078" spans="1:8" x14ac:dyDescent="0.15">
      <c r="A2078" t="s">
        <v>121</v>
      </c>
      <c r="B2078" t="s">
        <v>122</v>
      </c>
      <c r="C2078" t="s">
        <v>88</v>
      </c>
      <c r="D2078" t="s">
        <v>64</v>
      </c>
      <c r="E2078" t="s">
        <v>1</v>
      </c>
      <c r="F2078" t="s">
        <v>93</v>
      </c>
      <c r="G2078">
        <v>2041</v>
      </c>
      <c r="H2078">
        <v>10635</v>
      </c>
    </row>
    <row r="2079" spans="1:8" x14ac:dyDescent="0.15">
      <c r="A2079" t="s">
        <v>121</v>
      </c>
      <c r="B2079" t="s">
        <v>122</v>
      </c>
      <c r="C2079" t="s">
        <v>88</v>
      </c>
      <c r="D2079" t="s">
        <v>64</v>
      </c>
      <c r="E2079" t="s">
        <v>21</v>
      </c>
      <c r="F2079" t="s">
        <v>368</v>
      </c>
      <c r="G2079">
        <v>2011</v>
      </c>
      <c r="H2079">
        <v>6164</v>
      </c>
    </row>
    <row r="2080" spans="1:8" x14ac:dyDescent="0.15">
      <c r="A2080" t="s">
        <v>121</v>
      </c>
      <c r="B2080" t="s">
        <v>122</v>
      </c>
      <c r="C2080" t="s">
        <v>88</v>
      </c>
      <c r="D2080" t="s">
        <v>64</v>
      </c>
      <c r="E2080" t="s">
        <v>21</v>
      </c>
      <c r="F2080" t="s">
        <v>368</v>
      </c>
      <c r="G2080">
        <v>2012</v>
      </c>
      <c r="H2080">
        <v>6679</v>
      </c>
    </row>
    <row r="2081" spans="1:8" x14ac:dyDescent="0.15">
      <c r="A2081" t="s">
        <v>121</v>
      </c>
      <c r="B2081" t="s">
        <v>122</v>
      </c>
      <c r="C2081" t="s">
        <v>88</v>
      </c>
      <c r="D2081" t="s">
        <v>64</v>
      </c>
      <c r="E2081" t="s">
        <v>21</v>
      </c>
      <c r="F2081" t="s">
        <v>368</v>
      </c>
      <c r="G2081">
        <v>2013</v>
      </c>
      <c r="H2081">
        <v>6951</v>
      </c>
    </row>
    <row r="2082" spans="1:8" x14ac:dyDescent="0.15">
      <c r="A2082" t="s">
        <v>121</v>
      </c>
      <c r="B2082" t="s">
        <v>122</v>
      </c>
      <c r="C2082" t="s">
        <v>88</v>
      </c>
      <c r="D2082" t="s">
        <v>64</v>
      </c>
      <c r="E2082" t="s">
        <v>21</v>
      </c>
      <c r="F2082" t="s">
        <v>368</v>
      </c>
      <c r="G2082">
        <v>2014</v>
      </c>
      <c r="H2082">
        <v>7171</v>
      </c>
    </row>
    <row r="2083" spans="1:8" x14ac:dyDescent="0.15">
      <c r="A2083" t="s">
        <v>121</v>
      </c>
      <c r="B2083" t="s">
        <v>122</v>
      </c>
      <c r="C2083" t="s">
        <v>88</v>
      </c>
      <c r="D2083" t="s">
        <v>64</v>
      </c>
      <c r="E2083" t="s">
        <v>21</v>
      </c>
      <c r="F2083" t="s">
        <v>368</v>
      </c>
      <c r="G2083">
        <v>2015</v>
      </c>
      <c r="H2083">
        <v>7403</v>
      </c>
    </row>
    <row r="2084" spans="1:8" x14ac:dyDescent="0.15">
      <c r="A2084" t="s">
        <v>121</v>
      </c>
      <c r="B2084" t="s">
        <v>122</v>
      </c>
      <c r="C2084" t="s">
        <v>88</v>
      </c>
      <c r="D2084" t="s">
        <v>64</v>
      </c>
      <c r="E2084" t="s">
        <v>21</v>
      </c>
      <c r="F2084" t="s">
        <v>368</v>
      </c>
      <c r="G2084">
        <v>2016</v>
      </c>
      <c r="H2084">
        <v>7648</v>
      </c>
    </row>
    <row r="2085" spans="1:8" x14ac:dyDescent="0.15">
      <c r="A2085" t="s">
        <v>121</v>
      </c>
      <c r="B2085" t="s">
        <v>122</v>
      </c>
      <c r="C2085" t="s">
        <v>88</v>
      </c>
      <c r="D2085" t="s">
        <v>64</v>
      </c>
      <c r="E2085" t="s">
        <v>21</v>
      </c>
      <c r="F2085" t="s">
        <v>368</v>
      </c>
      <c r="G2085">
        <v>2017</v>
      </c>
      <c r="H2085">
        <v>7688</v>
      </c>
    </row>
    <row r="2086" spans="1:8" x14ac:dyDescent="0.15">
      <c r="A2086" t="s">
        <v>121</v>
      </c>
      <c r="B2086" t="s">
        <v>122</v>
      </c>
      <c r="C2086" t="s">
        <v>88</v>
      </c>
      <c r="D2086" t="s">
        <v>64</v>
      </c>
      <c r="E2086" t="s">
        <v>21</v>
      </c>
      <c r="F2086" t="s">
        <v>93</v>
      </c>
      <c r="G2086">
        <v>2018</v>
      </c>
      <c r="H2086">
        <v>7736</v>
      </c>
    </row>
    <row r="2087" spans="1:8" x14ac:dyDescent="0.15">
      <c r="A2087" t="s">
        <v>121</v>
      </c>
      <c r="B2087" t="s">
        <v>122</v>
      </c>
      <c r="C2087" t="s">
        <v>88</v>
      </c>
      <c r="D2087" t="s">
        <v>64</v>
      </c>
      <c r="E2087" t="s">
        <v>21</v>
      </c>
      <c r="F2087" t="s">
        <v>93</v>
      </c>
      <c r="G2087">
        <v>2019</v>
      </c>
      <c r="H2087">
        <v>7749</v>
      </c>
    </row>
    <row r="2088" spans="1:8" x14ac:dyDescent="0.15">
      <c r="A2088" t="s">
        <v>121</v>
      </c>
      <c r="B2088" t="s">
        <v>122</v>
      </c>
      <c r="C2088" t="s">
        <v>88</v>
      </c>
      <c r="D2088" t="s">
        <v>64</v>
      </c>
      <c r="E2088" t="s">
        <v>21</v>
      </c>
      <c r="F2088" t="s">
        <v>93</v>
      </c>
      <c r="G2088">
        <v>2020</v>
      </c>
      <c r="H2088">
        <v>7834</v>
      </c>
    </row>
    <row r="2089" spans="1:8" x14ac:dyDescent="0.15">
      <c r="A2089" t="s">
        <v>121</v>
      </c>
      <c r="B2089" t="s">
        <v>122</v>
      </c>
      <c r="C2089" t="s">
        <v>88</v>
      </c>
      <c r="D2089" t="s">
        <v>64</v>
      </c>
      <c r="E2089" t="s">
        <v>21</v>
      </c>
      <c r="F2089" t="s">
        <v>93</v>
      </c>
      <c r="G2089">
        <v>2021</v>
      </c>
      <c r="H2089">
        <v>7855</v>
      </c>
    </row>
    <row r="2090" spans="1:8" x14ac:dyDescent="0.15">
      <c r="A2090" t="s">
        <v>121</v>
      </c>
      <c r="B2090" t="s">
        <v>122</v>
      </c>
      <c r="C2090" t="s">
        <v>88</v>
      </c>
      <c r="D2090" t="s">
        <v>64</v>
      </c>
      <c r="E2090" t="s">
        <v>21</v>
      </c>
      <c r="F2090" t="s">
        <v>93</v>
      </c>
      <c r="G2090">
        <v>2022</v>
      </c>
      <c r="H2090">
        <v>7663</v>
      </c>
    </row>
    <row r="2091" spans="1:8" x14ac:dyDescent="0.15">
      <c r="A2091" t="s">
        <v>121</v>
      </c>
      <c r="B2091" t="s">
        <v>122</v>
      </c>
      <c r="C2091" t="s">
        <v>88</v>
      </c>
      <c r="D2091" t="s">
        <v>64</v>
      </c>
      <c r="E2091" t="s">
        <v>21</v>
      </c>
      <c r="F2091" t="s">
        <v>93</v>
      </c>
      <c r="G2091">
        <v>2023</v>
      </c>
      <c r="H2091">
        <v>7611</v>
      </c>
    </row>
    <row r="2092" spans="1:8" x14ac:dyDescent="0.15">
      <c r="A2092" t="s">
        <v>121</v>
      </c>
      <c r="B2092" t="s">
        <v>122</v>
      </c>
      <c r="C2092" t="s">
        <v>88</v>
      </c>
      <c r="D2092" t="s">
        <v>64</v>
      </c>
      <c r="E2092" t="s">
        <v>21</v>
      </c>
      <c r="F2092" t="s">
        <v>93</v>
      </c>
      <c r="G2092">
        <v>2024</v>
      </c>
      <c r="H2092">
        <v>7716</v>
      </c>
    </row>
    <row r="2093" spans="1:8" x14ac:dyDescent="0.15">
      <c r="A2093" t="s">
        <v>121</v>
      </c>
      <c r="B2093" t="s">
        <v>122</v>
      </c>
      <c r="C2093" t="s">
        <v>88</v>
      </c>
      <c r="D2093" t="s">
        <v>64</v>
      </c>
      <c r="E2093" t="s">
        <v>21</v>
      </c>
      <c r="F2093" t="s">
        <v>93</v>
      </c>
      <c r="G2093">
        <v>2025</v>
      </c>
      <c r="H2093">
        <v>7801</v>
      </c>
    </row>
    <row r="2094" spans="1:8" x14ac:dyDescent="0.15">
      <c r="A2094" t="s">
        <v>121</v>
      </c>
      <c r="B2094" t="s">
        <v>122</v>
      </c>
      <c r="C2094" t="s">
        <v>88</v>
      </c>
      <c r="D2094" t="s">
        <v>64</v>
      </c>
      <c r="E2094" t="s">
        <v>21</v>
      </c>
      <c r="F2094" t="s">
        <v>93</v>
      </c>
      <c r="G2094">
        <v>2026</v>
      </c>
      <c r="H2094">
        <v>7961</v>
      </c>
    </row>
    <row r="2095" spans="1:8" x14ac:dyDescent="0.15">
      <c r="A2095" t="s">
        <v>121</v>
      </c>
      <c r="B2095" t="s">
        <v>122</v>
      </c>
      <c r="C2095" t="s">
        <v>88</v>
      </c>
      <c r="D2095" t="s">
        <v>64</v>
      </c>
      <c r="E2095" t="s">
        <v>21</v>
      </c>
      <c r="F2095" t="s">
        <v>93</v>
      </c>
      <c r="G2095">
        <v>2027</v>
      </c>
      <c r="H2095">
        <v>8156</v>
      </c>
    </row>
    <row r="2096" spans="1:8" x14ac:dyDescent="0.15">
      <c r="A2096" t="s">
        <v>121</v>
      </c>
      <c r="B2096" t="s">
        <v>122</v>
      </c>
      <c r="C2096" t="s">
        <v>88</v>
      </c>
      <c r="D2096" t="s">
        <v>64</v>
      </c>
      <c r="E2096" t="s">
        <v>21</v>
      </c>
      <c r="F2096" t="s">
        <v>93</v>
      </c>
      <c r="G2096">
        <v>2028</v>
      </c>
      <c r="H2096">
        <v>8405</v>
      </c>
    </row>
    <row r="2097" spans="1:8" x14ac:dyDescent="0.15">
      <c r="A2097" t="s">
        <v>121</v>
      </c>
      <c r="B2097" t="s">
        <v>122</v>
      </c>
      <c r="C2097" t="s">
        <v>88</v>
      </c>
      <c r="D2097" t="s">
        <v>64</v>
      </c>
      <c r="E2097" t="s">
        <v>21</v>
      </c>
      <c r="F2097" t="s">
        <v>93</v>
      </c>
      <c r="G2097">
        <v>2029</v>
      </c>
      <c r="H2097">
        <v>8668</v>
      </c>
    </row>
    <row r="2098" spans="1:8" x14ac:dyDescent="0.15">
      <c r="A2098" t="s">
        <v>121</v>
      </c>
      <c r="B2098" t="s">
        <v>122</v>
      </c>
      <c r="C2098" t="s">
        <v>88</v>
      </c>
      <c r="D2098" t="s">
        <v>64</v>
      </c>
      <c r="E2098" t="s">
        <v>21</v>
      </c>
      <c r="F2098" t="s">
        <v>93</v>
      </c>
      <c r="G2098">
        <v>2030</v>
      </c>
      <c r="H2098">
        <v>8905</v>
      </c>
    </row>
    <row r="2099" spans="1:8" x14ac:dyDescent="0.15">
      <c r="A2099" t="s">
        <v>121</v>
      </c>
      <c r="B2099" t="s">
        <v>122</v>
      </c>
      <c r="C2099" t="s">
        <v>88</v>
      </c>
      <c r="D2099" t="s">
        <v>64</v>
      </c>
      <c r="E2099" t="s">
        <v>21</v>
      </c>
      <c r="F2099" t="s">
        <v>93</v>
      </c>
      <c r="G2099">
        <v>2031</v>
      </c>
      <c r="H2099">
        <v>9158</v>
      </c>
    </row>
    <row r="2100" spans="1:8" x14ac:dyDescent="0.15">
      <c r="A2100" t="s">
        <v>121</v>
      </c>
      <c r="B2100" t="s">
        <v>122</v>
      </c>
      <c r="C2100" t="s">
        <v>88</v>
      </c>
      <c r="D2100" t="s">
        <v>64</v>
      </c>
      <c r="E2100" t="s">
        <v>21</v>
      </c>
      <c r="F2100" t="s">
        <v>93</v>
      </c>
      <c r="G2100">
        <v>2032</v>
      </c>
      <c r="H2100">
        <v>9357</v>
      </c>
    </row>
    <row r="2101" spans="1:8" x14ac:dyDescent="0.15">
      <c r="A2101" t="s">
        <v>121</v>
      </c>
      <c r="B2101" t="s">
        <v>122</v>
      </c>
      <c r="C2101" t="s">
        <v>88</v>
      </c>
      <c r="D2101" t="s">
        <v>64</v>
      </c>
      <c r="E2101" t="s">
        <v>21</v>
      </c>
      <c r="F2101" t="s">
        <v>93</v>
      </c>
      <c r="G2101">
        <v>2033</v>
      </c>
      <c r="H2101">
        <v>9564</v>
      </c>
    </row>
    <row r="2102" spans="1:8" x14ac:dyDescent="0.15">
      <c r="A2102" t="s">
        <v>121</v>
      </c>
      <c r="B2102" t="s">
        <v>122</v>
      </c>
      <c r="C2102" t="s">
        <v>88</v>
      </c>
      <c r="D2102" t="s">
        <v>64</v>
      </c>
      <c r="E2102" t="s">
        <v>21</v>
      </c>
      <c r="F2102" t="s">
        <v>93</v>
      </c>
      <c r="G2102">
        <v>2034</v>
      </c>
      <c r="H2102">
        <v>9713</v>
      </c>
    </row>
    <row r="2103" spans="1:8" x14ac:dyDescent="0.15">
      <c r="A2103" t="s">
        <v>121</v>
      </c>
      <c r="B2103" t="s">
        <v>122</v>
      </c>
      <c r="C2103" t="s">
        <v>88</v>
      </c>
      <c r="D2103" t="s">
        <v>64</v>
      </c>
      <c r="E2103" t="s">
        <v>21</v>
      </c>
      <c r="F2103" t="s">
        <v>93</v>
      </c>
      <c r="G2103">
        <v>2035</v>
      </c>
      <c r="H2103">
        <v>9853</v>
      </c>
    </row>
    <row r="2104" spans="1:8" x14ac:dyDescent="0.15">
      <c r="A2104" t="s">
        <v>121</v>
      </c>
      <c r="B2104" t="s">
        <v>122</v>
      </c>
      <c r="C2104" t="s">
        <v>88</v>
      </c>
      <c r="D2104" t="s">
        <v>64</v>
      </c>
      <c r="E2104" t="s">
        <v>21</v>
      </c>
      <c r="F2104" t="s">
        <v>93</v>
      </c>
      <c r="G2104">
        <v>2036</v>
      </c>
      <c r="H2104">
        <v>9970</v>
      </c>
    </row>
    <row r="2105" spans="1:8" x14ac:dyDescent="0.15">
      <c r="A2105" t="s">
        <v>121</v>
      </c>
      <c r="B2105" t="s">
        <v>122</v>
      </c>
      <c r="C2105" t="s">
        <v>88</v>
      </c>
      <c r="D2105" t="s">
        <v>64</v>
      </c>
      <c r="E2105" t="s">
        <v>21</v>
      </c>
      <c r="F2105" t="s">
        <v>93</v>
      </c>
      <c r="G2105">
        <v>2037</v>
      </c>
      <c r="H2105">
        <v>10037</v>
      </c>
    </row>
    <row r="2106" spans="1:8" x14ac:dyDescent="0.15">
      <c r="A2106" t="s">
        <v>121</v>
      </c>
      <c r="B2106" t="s">
        <v>122</v>
      </c>
      <c r="C2106" t="s">
        <v>88</v>
      </c>
      <c r="D2106" t="s">
        <v>64</v>
      </c>
      <c r="E2106" t="s">
        <v>21</v>
      </c>
      <c r="F2106" t="s">
        <v>93</v>
      </c>
      <c r="G2106">
        <v>2038</v>
      </c>
      <c r="H2106">
        <v>10028</v>
      </c>
    </row>
    <row r="2107" spans="1:8" x14ac:dyDescent="0.15">
      <c r="A2107" t="s">
        <v>121</v>
      </c>
      <c r="B2107" t="s">
        <v>122</v>
      </c>
      <c r="C2107" t="s">
        <v>88</v>
      </c>
      <c r="D2107" t="s">
        <v>64</v>
      </c>
      <c r="E2107" t="s">
        <v>21</v>
      </c>
      <c r="F2107" t="s">
        <v>93</v>
      </c>
      <c r="G2107">
        <v>2039</v>
      </c>
      <c r="H2107">
        <v>9979</v>
      </c>
    </row>
    <row r="2108" spans="1:8" x14ac:dyDescent="0.15">
      <c r="A2108" t="s">
        <v>121</v>
      </c>
      <c r="B2108" t="s">
        <v>122</v>
      </c>
      <c r="C2108" t="s">
        <v>88</v>
      </c>
      <c r="D2108" t="s">
        <v>64</v>
      </c>
      <c r="E2108" t="s">
        <v>21</v>
      </c>
      <c r="F2108" t="s">
        <v>93</v>
      </c>
      <c r="G2108">
        <v>2040</v>
      </c>
      <c r="H2108">
        <v>9863</v>
      </c>
    </row>
    <row r="2109" spans="1:8" x14ac:dyDescent="0.15">
      <c r="A2109" t="s">
        <v>121</v>
      </c>
      <c r="B2109" t="s">
        <v>122</v>
      </c>
      <c r="C2109" t="s">
        <v>88</v>
      </c>
      <c r="D2109" t="s">
        <v>64</v>
      </c>
      <c r="E2109" t="s">
        <v>21</v>
      </c>
      <c r="F2109" t="s">
        <v>93</v>
      </c>
      <c r="G2109">
        <v>2041</v>
      </c>
      <c r="H2109">
        <v>9767</v>
      </c>
    </row>
    <row r="2110" spans="1:8" x14ac:dyDescent="0.15">
      <c r="A2110" t="s">
        <v>121</v>
      </c>
      <c r="B2110" t="s">
        <v>122</v>
      </c>
      <c r="C2110" t="s">
        <v>88</v>
      </c>
      <c r="D2110" t="s">
        <v>65</v>
      </c>
      <c r="E2110" t="s">
        <v>1</v>
      </c>
      <c r="F2110" t="s">
        <v>368</v>
      </c>
      <c r="G2110">
        <v>2011</v>
      </c>
      <c r="H2110">
        <v>4934</v>
      </c>
    </row>
    <row r="2111" spans="1:8" x14ac:dyDescent="0.15">
      <c r="A2111" t="s">
        <v>121</v>
      </c>
      <c r="B2111" t="s">
        <v>122</v>
      </c>
      <c r="C2111" t="s">
        <v>88</v>
      </c>
      <c r="D2111" t="s">
        <v>65</v>
      </c>
      <c r="E2111" t="s">
        <v>1</v>
      </c>
      <c r="F2111" t="s">
        <v>368</v>
      </c>
      <c r="G2111">
        <v>2012</v>
      </c>
      <c r="H2111">
        <v>4905</v>
      </c>
    </row>
    <row r="2112" spans="1:8" x14ac:dyDescent="0.15">
      <c r="A2112" t="s">
        <v>121</v>
      </c>
      <c r="B2112" t="s">
        <v>122</v>
      </c>
      <c r="C2112" t="s">
        <v>88</v>
      </c>
      <c r="D2112" t="s">
        <v>65</v>
      </c>
      <c r="E2112" t="s">
        <v>1</v>
      </c>
      <c r="F2112" t="s">
        <v>368</v>
      </c>
      <c r="G2112">
        <v>2013</v>
      </c>
      <c r="H2112">
        <v>4958</v>
      </c>
    </row>
    <row r="2113" spans="1:8" x14ac:dyDescent="0.15">
      <c r="A2113" t="s">
        <v>121</v>
      </c>
      <c r="B2113" t="s">
        <v>122</v>
      </c>
      <c r="C2113" t="s">
        <v>88</v>
      </c>
      <c r="D2113" t="s">
        <v>65</v>
      </c>
      <c r="E2113" t="s">
        <v>1</v>
      </c>
      <c r="F2113" t="s">
        <v>368</v>
      </c>
      <c r="G2113">
        <v>2014</v>
      </c>
      <c r="H2113">
        <v>5024</v>
      </c>
    </row>
    <row r="2114" spans="1:8" x14ac:dyDescent="0.15">
      <c r="A2114" t="s">
        <v>121</v>
      </c>
      <c r="B2114" t="s">
        <v>122</v>
      </c>
      <c r="C2114" t="s">
        <v>88</v>
      </c>
      <c r="D2114" t="s">
        <v>65</v>
      </c>
      <c r="E2114" t="s">
        <v>1</v>
      </c>
      <c r="F2114" t="s">
        <v>368</v>
      </c>
      <c r="G2114">
        <v>2015</v>
      </c>
      <c r="H2114">
        <v>5017</v>
      </c>
    </row>
    <row r="2115" spans="1:8" x14ac:dyDescent="0.15">
      <c r="A2115" t="s">
        <v>121</v>
      </c>
      <c r="B2115" t="s">
        <v>122</v>
      </c>
      <c r="C2115" t="s">
        <v>88</v>
      </c>
      <c r="D2115" t="s">
        <v>65</v>
      </c>
      <c r="E2115" t="s">
        <v>1</v>
      </c>
      <c r="F2115" t="s">
        <v>368</v>
      </c>
      <c r="G2115">
        <v>2016</v>
      </c>
      <c r="H2115">
        <v>4968</v>
      </c>
    </row>
    <row r="2116" spans="1:8" x14ac:dyDescent="0.15">
      <c r="A2116" t="s">
        <v>121</v>
      </c>
      <c r="B2116" t="s">
        <v>122</v>
      </c>
      <c r="C2116" t="s">
        <v>88</v>
      </c>
      <c r="D2116" t="s">
        <v>65</v>
      </c>
      <c r="E2116" t="s">
        <v>1</v>
      </c>
      <c r="F2116" t="s">
        <v>368</v>
      </c>
      <c r="G2116">
        <v>2017</v>
      </c>
      <c r="H2116">
        <v>5106</v>
      </c>
    </row>
    <row r="2117" spans="1:8" x14ac:dyDescent="0.15">
      <c r="A2117" t="s">
        <v>121</v>
      </c>
      <c r="B2117" t="s">
        <v>122</v>
      </c>
      <c r="C2117" t="s">
        <v>88</v>
      </c>
      <c r="D2117" t="s">
        <v>65</v>
      </c>
      <c r="E2117" t="s">
        <v>1</v>
      </c>
      <c r="F2117" t="s">
        <v>93</v>
      </c>
      <c r="G2117">
        <v>2018</v>
      </c>
      <c r="H2117">
        <v>5270</v>
      </c>
    </row>
    <row r="2118" spans="1:8" x14ac:dyDescent="0.15">
      <c r="A2118" t="s">
        <v>121</v>
      </c>
      <c r="B2118" t="s">
        <v>122</v>
      </c>
      <c r="C2118" t="s">
        <v>88</v>
      </c>
      <c r="D2118" t="s">
        <v>65</v>
      </c>
      <c r="E2118" t="s">
        <v>1</v>
      </c>
      <c r="F2118" t="s">
        <v>93</v>
      </c>
      <c r="G2118">
        <v>2019</v>
      </c>
      <c r="H2118">
        <v>5538</v>
      </c>
    </row>
    <row r="2119" spans="1:8" x14ac:dyDescent="0.15">
      <c r="A2119" t="s">
        <v>121</v>
      </c>
      <c r="B2119" t="s">
        <v>122</v>
      </c>
      <c r="C2119" t="s">
        <v>88</v>
      </c>
      <c r="D2119" t="s">
        <v>65</v>
      </c>
      <c r="E2119" t="s">
        <v>1</v>
      </c>
      <c r="F2119" t="s">
        <v>93</v>
      </c>
      <c r="G2119">
        <v>2020</v>
      </c>
      <c r="H2119">
        <v>5783</v>
      </c>
    </row>
    <row r="2120" spans="1:8" x14ac:dyDescent="0.15">
      <c r="A2120" t="s">
        <v>121</v>
      </c>
      <c r="B2120" t="s">
        <v>122</v>
      </c>
      <c r="C2120" t="s">
        <v>88</v>
      </c>
      <c r="D2120" t="s">
        <v>65</v>
      </c>
      <c r="E2120" t="s">
        <v>1</v>
      </c>
      <c r="F2120" t="s">
        <v>93</v>
      </c>
      <c r="G2120">
        <v>2021</v>
      </c>
      <c r="H2120">
        <v>6030</v>
      </c>
    </row>
    <row r="2121" spans="1:8" x14ac:dyDescent="0.15">
      <c r="A2121" t="s">
        <v>121</v>
      </c>
      <c r="B2121" t="s">
        <v>122</v>
      </c>
      <c r="C2121" t="s">
        <v>88</v>
      </c>
      <c r="D2121" t="s">
        <v>65</v>
      </c>
      <c r="E2121" t="s">
        <v>1</v>
      </c>
      <c r="F2121" t="s">
        <v>93</v>
      </c>
      <c r="G2121">
        <v>2022</v>
      </c>
      <c r="H2121">
        <v>6504</v>
      </c>
    </row>
    <row r="2122" spans="1:8" x14ac:dyDescent="0.15">
      <c r="A2122" t="s">
        <v>121</v>
      </c>
      <c r="B2122" t="s">
        <v>122</v>
      </c>
      <c r="C2122" t="s">
        <v>88</v>
      </c>
      <c r="D2122" t="s">
        <v>65</v>
      </c>
      <c r="E2122" t="s">
        <v>1</v>
      </c>
      <c r="F2122" t="s">
        <v>93</v>
      </c>
      <c r="G2122">
        <v>2023</v>
      </c>
      <c r="H2122">
        <v>6817</v>
      </c>
    </row>
    <row r="2123" spans="1:8" x14ac:dyDescent="0.15">
      <c r="A2123" t="s">
        <v>121</v>
      </c>
      <c r="B2123" t="s">
        <v>122</v>
      </c>
      <c r="C2123" t="s">
        <v>88</v>
      </c>
      <c r="D2123" t="s">
        <v>65</v>
      </c>
      <c r="E2123" t="s">
        <v>1</v>
      </c>
      <c r="F2123" t="s">
        <v>93</v>
      </c>
      <c r="G2123">
        <v>2024</v>
      </c>
      <c r="H2123">
        <v>7025</v>
      </c>
    </row>
    <row r="2124" spans="1:8" x14ac:dyDescent="0.15">
      <c r="A2124" t="s">
        <v>121</v>
      </c>
      <c r="B2124" t="s">
        <v>122</v>
      </c>
      <c r="C2124" t="s">
        <v>88</v>
      </c>
      <c r="D2124" t="s">
        <v>65</v>
      </c>
      <c r="E2124" t="s">
        <v>1</v>
      </c>
      <c r="F2124" t="s">
        <v>93</v>
      </c>
      <c r="G2124">
        <v>2025</v>
      </c>
      <c r="H2124">
        <v>7199</v>
      </c>
    </row>
    <row r="2125" spans="1:8" x14ac:dyDescent="0.15">
      <c r="A2125" t="s">
        <v>121</v>
      </c>
      <c r="B2125" t="s">
        <v>122</v>
      </c>
      <c r="C2125" t="s">
        <v>88</v>
      </c>
      <c r="D2125" t="s">
        <v>65</v>
      </c>
      <c r="E2125" t="s">
        <v>1</v>
      </c>
      <c r="F2125" t="s">
        <v>93</v>
      </c>
      <c r="G2125">
        <v>2026</v>
      </c>
      <c r="H2125">
        <v>7422</v>
      </c>
    </row>
    <row r="2126" spans="1:8" x14ac:dyDescent="0.15">
      <c r="A2126" t="s">
        <v>121</v>
      </c>
      <c r="B2126" t="s">
        <v>122</v>
      </c>
      <c r="C2126" t="s">
        <v>88</v>
      </c>
      <c r="D2126" t="s">
        <v>65</v>
      </c>
      <c r="E2126" t="s">
        <v>1</v>
      </c>
      <c r="F2126" t="s">
        <v>93</v>
      </c>
      <c r="G2126">
        <v>2027</v>
      </c>
      <c r="H2126">
        <v>7563</v>
      </c>
    </row>
    <row r="2127" spans="1:8" x14ac:dyDescent="0.15">
      <c r="A2127" t="s">
        <v>121</v>
      </c>
      <c r="B2127" t="s">
        <v>122</v>
      </c>
      <c r="C2127" t="s">
        <v>88</v>
      </c>
      <c r="D2127" t="s">
        <v>65</v>
      </c>
      <c r="E2127" t="s">
        <v>1</v>
      </c>
      <c r="F2127" t="s">
        <v>93</v>
      </c>
      <c r="G2127">
        <v>2028</v>
      </c>
      <c r="H2127">
        <v>7607</v>
      </c>
    </row>
    <row r="2128" spans="1:8" x14ac:dyDescent="0.15">
      <c r="A2128" t="s">
        <v>121</v>
      </c>
      <c r="B2128" t="s">
        <v>122</v>
      </c>
      <c r="C2128" t="s">
        <v>88</v>
      </c>
      <c r="D2128" t="s">
        <v>65</v>
      </c>
      <c r="E2128" t="s">
        <v>1</v>
      </c>
      <c r="F2128" t="s">
        <v>93</v>
      </c>
      <c r="G2128">
        <v>2029</v>
      </c>
      <c r="H2128">
        <v>7642</v>
      </c>
    </row>
    <row r="2129" spans="1:8" x14ac:dyDescent="0.15">
      <c r="A2129" t="s">
        <v>121</v>
      </c>
      <c r="B2129" t="s">
        <v>122</v>
      </c>
      <c r="C2129" t="s">
        <v>88</v>
      </c>
      <c r="D2129" t="s">
        <v>65</v>
      </c>
      <c r="E2129" t="s">
        <v>1</v>
      </c>
      <c r="F2129" t="s">
        <v>93</v>
      </c>
      <c r="G2129">
        <v>2030</v>
      </c>
      <c r="H2129">
        <v>7632</v>
      </c>
    </row>
    <row r="2130" spans="1:8" x14ac:dyDescent="0.15">
      <c r="A2130" t="s">
        <v>121</v>
      </c>
      <c r="B2130" t="s">
        <v>122</v>
      </c>
      <c r="C2130" t="s">
        <v>88</v>
      </c>
      <c r="D2130" t="s">
        <v>65</v>
      </c>
      <c r="E2130" t="s">
        <v>1</v>
      </c>
      <c r="F2130" t="s">
        <v>93</v>
      </c>
      <c r="G2130">
        <v>2031</v>
      </c>
      <c r="H2130">
        <v>7672</v>
      </c>
    </row>
    <row r="2131" spans="1:8" x14ac:dyDescent="0.15">
      <c r="A2131" t="s">
        <v>121</v>
      </c>
      <c r="B2131" t="s">
        <v>122</v>
      </c>
      <c r="C2131" t="s">
        <v>88</v>
      </c>
      <c r="D2131" t="s">
        <v>65</v>
      </c>
      <c r="E2131" t="s">
        <v>1</v>
      </c>
      <c r="F2131" t="s">
        <v>93</v>
      </c>
      <c r="G2131">
        <v>2032</v>
      </c>
      <c r="H2131">
        <v>7506</v>
      </c>
    </row>
    <row r="2132" spans="1:8" x14ac:dyDescent="0.15">
      <c r="A2132" t="s">
        <v>121</v>
      </c>
      <c r="B2132" t="s">
        <v>122</v>
      </c>
      <c r="C2132" t="s">
        <v>88</v>
      </c>
      <c r="D2132" t="s">
        <v>65</v>
      </c>
      <c r="E2132" t="s">
        <v>1</v>
      </c>
      <c r="F2132" t="s">
        <v>93</v>
      </c>
      <c r="G2132">
        <v>2033</v>
      </c>
      <c r="H2132">
        <v>7507</v>
      </c>
    </row>
    <row r="2133" spans="1:8" x14ac:dyDescent="0.15">
      <c r="A2133" t="s">
        <v>121</v>
      </c>
      <c r="B2133" t="s">
        <v>122</v>
      </c>
      <c r="C2133" t="s">
        <v>88</v>
      </c>
      <c r="D2133" t="s">
        <v>65</v>
      </c>
      <c r="E2133" t="s">
        <v>1</v>
      </c>
      <c r="F2133" t="s">
        <v>93</v>
      </c>
      <c r="G2133">
        <v>2034</v>
      </c>
      <c r="H2133">
        <v>7600</v>
      </c>
    </row>
    <row r="2134" spans="1:8" x14ac:dyDescent="0.15">
      <c r="A2134" t="s">
        <v>121</v>
      </c>
      <c r="B2134" t="s">
        <v>122</v>
      </c>
      <c r="C2134" t="s">
        <v>88</v>
      </c>
      <c r="D2134" t="s">
        <v>65</v>
      </c>
      <c r="E2134" t="s">
        <v>1</v>
      </c>
      <c r="F2134" t="s">
        <v>93</v>
      </c>
      <c r="G2134">
        <v>2035</v>
      </c>
      <c r="H2134">
        <v>7742</v>
      </c>
    </row>
    <row r="2135" spans="1:8" x14ac:dyDescent="0.15">
      <c r="A2135" t="s">
        <v>121</v>
      </c>
      <c r="B2135" t="s">
        <v>122</v>
      </c>
      <c r="C2135" t="s">
        <v>88</v>
      </c>
      <c r="D2135" t="s">
        <v>65</v>
      </c>
      <c r="E2135" t="s">
        <v>1</v>
      </c>
      <c r="F2135" t="s">
        <v>93</v>
      </c>
      <c r="G2135">
        <v>2036</v>
      </c>
      <c r="H2135">
        <v>7907</v>
      </c>
    </row>
    <row r="2136" spans="1:8" x14ac:dyDescent="0.15">
      <c r="A2136" t="s">
        <v>121</v>
      </c>
      <c r="B2136" t="s">
        <v>122</v>
      </c>
      <c r="C2136" t="s">
        <v>88</v>
      </c>
      <c r="D2136" t="s">
        <v>65</v>
      </c>
      <c r="E2136" t="s">
        <v>1</v>
      </c>
      <c r="F2136" t="s">
        <v>93</v>
      </c>
      <c r="G2136">
        <v>2037</v>
      </c>
      <c r="H2136">
        <v>8083</v>
      </c>
    </row>
    <row r="2137" spans="1:8" x14ac:dyDescent="0.15">
      <c r="A2137" t="s">
        <v>121</v>
      </c>
      <c r="B2137" t="s">
        <v>122</v>
      </c>
      <c r="C2137" t="s">
        <v>88</v>
      </c>
      <c r="D2137" t="s">
        <v>65</v>
      </c>
      <c r="E2137" t="s">
        <v>1</v>
      </c>
      <c r="F2137" t="s">
        <v>93</v>
      </c>
      <c r="G2137">
        <v>2038</v>
      </c>
      <c r="H2137">
        <v>8308</v>
      </c>
    </row>
    <row r="2138" spans="1:8" x14ac:dyDescent="0.15">
      <c r="A2138" t="s">
        <v>121</v>
      </c>
      <c r="B2138" t="s">
        <v>122</v>
      </c>
      <c r="C2138" t="s">
        <v>88</v>
      </c>
      <c r="D2138" t="s">
        <v>65</v>
      </c>
      <c r="E2138" t="s">
        <v>1</v>
      </c>
      <c r="F2138" t="s">
        <v>93</v>
      </c>
      <c r="G2138">
        <v>2039</v>
      </c>
      <c r="H2138">
        <v>8545</v>
      </c>
    </row>
    <row r="2139" spans="1:8" x14ac:dyDescent="0.15">
      <c r="A2139" t="s">
        <v>121</v>
      </c>
      <c r="B2139" t="s">
        <v>122</v>
      </c>
      <c r="C2139" t="s">
        <v>88</v>
      </c>
      <c r="D2139" t="s">
        <v>65</v>
      </c>
      <c r="E2139" t="s">
        <v>1</v>
      </c>
      <c r="F2139" t="s">
        <v>93</v>
      </c>
      <c r="G2139">
        <v>2040</v>
      </c>
      <c r="H2139">
        <v>8821</v>
      </c>
    </row>
    <row r="2140" spans="1:8" x14ac:dyDescent="0.15">
      <c r="A2140" t="s">
        <v>121</v>
      </c>
      <c r="B2140" t="s">
        <v>122</v>
      </c>
      <c r="C2140" t="s">
        <v>88</v>
      </c>
      <c r="D2140" t="s">
        <v>65</v>
      </c>
      <c r="E2140" t="s">
        <v>1</v>
      </c>
      <c r="F2140" t="s">
        <v>93</v>
      </c>
      <c r="G2140">
        <v>2041</v>
      </c>
      <c r="H2140">
        <v>9039</v>
      </c>
    </row>
    <row r="2141" spans="1:8" x14ac:dyDescent="0.15">
      <c r="A2141" t="s">
        <v>121</v>
      </c>
      <c r="B2141" t="s">
        <v>122</v>
      </c>
      <c r="C2141" t="s">
        <v>88</v>
      </c>
      <c r="D2141" t="s">
        <v>65</v>
      </c>
      <c r="E2141" t="s">
        <v>21</v>
      </c>
      <c r="F2141" t="s">
        <v>368</v>
      </c>
      <c r="G2141">
        <v>2011</v>
      </c>
      <c r="H2141">
        <v>3744</v>
      </c>
    </row>
    <row r="2142" spans="1:8" x14ac:dyDescent="0.15">
      <c r="A2142" t="s">
        <v>121</v>
      </c>
      <c r="B2142" t="s">
        <v>122</v>
      </c>
      <c r="C2142" t="s">
        <v>88</v>
      </c>
      <c r="D2142" t="s">
        <v>65</v>
      </c>
      <c r="E2142" t="s">
        <v>21</v>
      </c>
      <c r="F2142" t="s">
        <v>368</v>
      </c>
      <c r="G2142">
        <v>2012</v>
      </c>
      <c r="H2142">
        <v>3810</v>
      </c>
    </row>
    <row r="2143" spans="1:8" x14ac:dyDescent="0.15">
      <c r="A2143" t="s">
        <v>121</v>
      </c>
      <c r="B2143" t="s">
        <v>122</v>
      </c>
      <c r="C2143" t="s">
        <v>88</v>
      </c>
      <c r="D2143" t="s">
        <v>65</v>
      </c>
      <c r="E2143" t="s">
        <v>21</v>
      </c>
      <c r="F2143" t="s">
        <v>368</v>
      </c>
      <c r="G2143">
        <v>2013</v>
      </c>
      <c r="H2143">
        <v>3966</v>
      </c>
    </row>
    <row r="2144" spans="1:8" x14ac:dyDescent="0.15">
      <c r="A2144" t="s">
        <v>121</v>
      </c>
      <c r="B2144" t="s">
        <v>122</v>
      </c>
      <c r="C2144" t="s">
        <v>88</v>
      </c>
      <c r="D2144" t="s">
        <v>65</v>
      </c>
      <c r="E2144" t="s">
        <v>21</v>
      </c>
      <c r="F2144" t="s">
        <v>368</v>
      </c>
      <c r="G2144">
        <v>2014</v>
      </c>
      <c r="H2144">
        <v>4020</v>
      </c>
    </row>
    <row r="2145" spans="1:8" x14ac:dyDescent="0.15">
      <c r="A2145" t="s">
        <v>121</v>
      </c>
      <c r="B2145" t="s">
        <v>122</v>
      </c>
      <c r="C2145" t="s">
        <v>88</v>
      </c>
      <c r="D2145" t="s">
        <v>65</v>
      </c>
      <c r="E2145" t="s">
        <v>21</v>
      </c>
      <c r="F2145" t="s">
        <v>368</v>
      </c>
      <c r="G2145">
        <v>2015</v>
      </c>
      <c r="H2145">
        <v>4011</v>
      </c>
    </row>
    <row r="2146" spans="1:8" x14ac:dyDescent="0.15">
      <c r="A2146" t="s">
        <v>121</v>
      </c>
      <c r="B2146" t="s">
        <v>122</v>
      </c>
      <c r="C2146" t="s">
        <v>88</v>
      </c>
      <c r="D2146" t="s">
        <v>65</v>
      </c>
      <c r="E2146" t="s">
        <v>21</v>
      </c>
      <c r="F2146" t="s">
        <v>368</v>
      </c>
      <c r="G2146">
        <v>2016</v>
      </c>
      <c r="H2146">
        <v>3955</v>
      </c>
    </row>
    <row r="2147" spans="1:8" x14ac:dyDescent="0.15">
      <c r="A2147" t="s">
        <v>121</v>
      </c>
      <c r="B2147" t="s">
        <v>122</v>
      </c>
      <c r="C2147" t="s">
        <v>88</v>
      </c>
      <c r="D2147" t="s">
        <v>65</v>
      </c>
      <c r="E2147" t="s">
        <v>21</v>
      </c>
      <c r="F2147" t="s">
        <v>368</v>
      </c>
      <c r="G2147">
        <v>2017</v>
      </c>
      <c r="H2147">
        <v>4070</v>
      </c>
    </row>
    <row r="2148" spans="1:8" x14ac:dyDescent="0.15">
      <c r="A2148" t="s">
        <v>121</v>
      </c>
      <c r="B2148" t="s">
        <v>122</v>
      </c>
      <c r="C2148" t="s">
        <v>88</v>
      </c>
      <c r="D2148" t="s">
        <v>65</v>
      </c>
      <c r="E2148" t="s">
        <v>21</v>
      </c>
      <c r="F2148" t="s">
        <v>93</v>
      </c>
      <c r="G2148">
        <v>2018</v>
      </c>
      <c r="H2148">
        <v>4278</v>
      </c>
    </row>
    <row r="2149" spans="1:8" x14ac:dyDescent="0.15">
      <c r="A2149" t="s">
        <v>121</v>
      </c>
      <c r="B2149" t="s">
        <v>122</v>
      </c>
      <c r="C2149" t="s">
        <v>88</v>
      </c>
      <c r="D2149" t="s">
        <v>65</v>
      </c>
      <c r="E2149" t="s">
        <v>21</v>
      </c>
      <c r="F2149" t="s">
        <v>93</v>
      </c>
      <c r="G2149">
        <v>2019</v>
      </c>
      <c r="H2149">
        <v>4502</v>
      </c>
    </row>
    <row r="2150" spans="1:8" x14ac:dyDescent="0.15">
      <c r="A2150" t="s">
        <v>121</v>
      </c>
      <c r="B2150" t="s">
        <v>122</v>
      </c>
      <c r="C2150" t="s">
        <v>88</v>
      </c>
      <c r="D2150" t="s">
        <v>65</v>
      </c>
      <c r="E2150" t="s">
        <v>21</v>
      </c>
      <c r="F2150" t="s">
        <v>93</v>
      </c>
      <c r="G2150">
        <v>2020</v>
      </c>
      <c r="H2150">
        <v>4681</v>
      </c>
    </row>
    <row r="2151" spans="1:8" x14ac:dyDescent="0.15">
      <c r="A2151" t="s">
        <v>121</v>
      </c>
      <c r="B2151" t="s">
        <v>122</v>
      </c>
      <c r="C2151" t="s">
        <v>88</v>
      </c>
      <c r="D2151" t="s">
        <v>65</v>
      </c>
      <c r="E2151" t="s">
        <v>21</v>
      </c>
      <c r="F2151" t="s">
        <v>93</v>
      </c>
      <c r="G2151">
        <v>2021</v>
      </c>
      <c r="H2151">
        <v>4861</v>
      </c>
    </row>
    <row r="2152" spans="1:8" x14ac:dyDescent="0.15">
      <c r="A2152" t="s">
        <v>121</v>
      </c>
      <c r="B2152" t="s">
        <v>122</v>
      </c>
      <c r="C2152" t="s">
        <v>88</v>
      </c>
      <c r="D2152" t="s">
        <v>65</v>
      </c>
      <c r="E2152" t="s">
        <v>21</v>
      </c>
      <c r="F2152" t="s">
        <v>93</v>
      </c>
      <c r="G2152">
        <v>2022</v>
      </c>
      <c r="H2152">
        <v>5268</v>
      </c>
    </row>
    <row r="2153" spans="1:8" x14ac:dyDescent="0.15">
      <c r="A2153" t="s">
        <v>121</v>
      </c>
      <c r="B2153" t="s">
        <v>122</v>
      </c>
      <c r="C2153" t="s">
        <v>88</v>
      </c>
      <c r="D2153" t="s">
        <v>65</v>
      </c>
      <c r="E2153" t="s">
        <v>21</v>
      </c>
      <c r="F2153" t="s">
        <v>93</v>
      </c>
      <c r="G2153">
        <v>2023</v>
      </c>
      <c r="H2153">
        <v>5541</v>
      </c>
    </row>
    <row r="2154" spans="1:8" x14ac:dyDescent="0.15">
      <c r="A2154" t="s">
        <v>121</v>
      </c>
      <c r="B2154" t="s">
        <v>122</v>
      </c>
      <c r="C2154" t="s">
        <v>88</v>
      </c>
      <c r="D2154" t="s">
        <v>65</v>
      </c>
      <c r="E2154" t="s">
        <v>21</v>
      </c>
      <c r="F2154" t="s">
        <v>93</v>
      </c>
      <c r="G2154">
        <v>2024</v>
      </c>
      <c r="H2154">
        <v>5728</v>
      </c>
    </row>
    <row r="2155" spans="1:8" x14ac:dyDescent="0.15">
      <c r="A2155" t="s">
        <v>121</v>
      </c>
      <c r="B2155" t="s">
        <v>122</v>
      </c>
      <c r="C2155" t="s">
        <v>88</v>
      </c>
      <c r="D2155" t="s">
        <v>65</v>
      </c>
      <c r="E2155" t="s">
        <v>21</v>
      </c>
      <c r="F2155" t="s">
        <v>93</v>
      </c>
      <c r="G2155">
        <v>2025</v>
      </c>
      <c r="H2155">
        <v>5913</v>
      </c>
    </row>
    <row r="2156" spans="1:8" x14ac:dyDescent="0.15">
      <c r="A2156" t="s">
        <v>121</v>
      </c>
      <c r="B2156" t="s">
        <v>122</v>
      </c>
      <c r="C2156" t="s">
        <v>88</v>
      </c>
      <c r="D2156" t="s">
        <v>65</v>
      </c>
      <c r="E2156" t="s">
        <v>21</v>
      </c>
      <c r="F2156" t="s">
        <v>93</v>
      </c>
      <c r="G2156">
        <v>2026</v>
      </c>
      <c r="H2156">
        <v>6101</v>
      </c>
    </row>
    <row r="2157" spans="1:8" x14ac:dyDescent="0.15">
      <c r="A2157" t="s">
        <v>121</v>
      </c>
      <c r="B2157" t="s">
        <v>122</v>
      </c>
      <c r="C2157" t="s">
        <v>88</v>
      </c>
      <c r="D2157" t="s">
        <v>65</v>
      </c>
      <c r="E2157" t="s">
        <v>21</v>
      </c>
      <c r="F2157" t="s">
        <v>93</v>
      </c>
      <c r="G2157">
        <v>2027</v>
      </c>
      <c r="H2157">
        <v>6192</v>
      </c>
    </row>
    <row r="2158" spans="1:8" x14ac:dyDescent="0.15">
      <c r="A2158" t="s">
        <v>121</v>
      </c>
      <c r="B2158" t="s">
        <v>122</v>
      </c>
      <c r="C2158" t="s">
        <v>88</v>
      </c>
      <c r="D2158" t="s">
        <v>65</v>
      </c>
      <c r="E2158" t="s">
        <v>21</v>
      </c>
      <c r="F2158" t="s">
        <v>93</v>
      </c>
      <c r="G2158">
        <v>2028</v>
      </c>
      <c r="H2158">
        <v>6212</v>
      </c>
    </row>
    <row r="2159" spans="1:8" x14ac:dyDescent="0.15">
      <c r="A2159" t="s">
        <v>121</v>
      </c>
      <c r="B2159" t="s">
        <v>122</v>
      </c>
      <c r="C2159" t="s">
        <v>88</v>
      </c>
      <c r="D2159" t="s">
        <v>65</v>
      </c>
      <c r="E2159" t="s">
        <v>21</v>
      </c>
      <c r="F2159" t="s">
        <v>93</v>
      </c>
      <c r="G2159">
        <v>2029</v>
      </c>
      <c r="H2159">
        <v>6248</v>
      </c>
    </row>
    <row r="2160" spans="1:8" x14ac:dyDescent="0.15">
      <c r="A2160" t="s">
        <v>121</v>
      </c>
      <c r="B2160" t="s">
        <v>122</v>
      </c>
      <c r="C2160" t="s">
        <v>88</v>
      </c>
      <c r="D2160" t="s">
        <v>65</v>
      </c>
      <c r="E2160" t="s">
        <v>21</v>
      </c>
      <c r="F2160" t="s">
        <v>93</v>
      </c>
      <c r="G2160">
        <v>2030</v>
      </c>
      <c r="H2160">
        <v>6331</v>
      </c>
    </row>
    <row r="2161" spans="1:8" x14ac:dyDescent="0.15">
      <c r="A2161" t="s">
        <v>121</v>
      </c>
      <c r="B2161" t="s">
        <v>122</v>
      </c>
      <c r="C2161" t="s">
        <v>88</v>
      </c>
      <c r="D2161" t="s">
        <v>65</v>
      </c>
      <c r="E2161" t="s">
        <v>21</v>
      </c>
      <c r="F2161" t="s">
        <v>93</v>
      </c>
      <c r="G2161">
        <v>2031</v>
      </c>
      <c r="H2161">
        <v>6369</v>
      </c>
    </row>
    <row r="2162" spans="1:8" x14ac:dyDescent="0.15">
      <c r="A2162" t="s">
        <v>121</v>
      </c>
      <c r="B2162" t="s">
        <v>122</v>
      </c>
      <c r="C2162" t="s">
        <v>88</v>
      </c>
      <c r="D2162" t="s">
        <v>65</v>
      </c>
      <c r="E2162" t="s">
        <v>21</v>
      </c>
      <c r="F2162" t="s">
        <v>93</v>
      </c>
      <c r="G2162">
        <v>2032</v>
      </c>
      <c r="H2162">
        <v>6263</v>
      </c>
    </row>
    <row r="2163" spans="1:8" x14ac:dyDescent="0.15">
      <c r="A2163" t="s">
        <v>121</v>
      </c>
      <c r="B2163" t="s">
        <v>122</v>
      </c>
      <c r="C2163" t="s">
        <v>88</v>
      </c>
      <c r="D2163" t="s">
        <v>65</v>
      </c>
      <c r="E2163" t="s">
        <v>21</v>
      </c>
      <c r="F2163" t="s">
        <v>93</v>
      </c>
      <c r="G2163">
        <v>2033</v>
      </c>
      <c r="H2163">
        <v>6259</v>
      </c>
    </row>
    <row r="2164" spans="1:8" x14ac:dyDescent="0.15">
      <c r="A2164" t="s">
        <v>121</v>
      </c>
      <c r="B2164" t="s">
        <v>122</v>
      </c>
      <c r="C2164" t="s">
        <v>88</v>
      </c>
      <c r="D2164" t="s">
        <v>65</v>
      </c>
      <c r="E2164" t="s">
        <v>21</v>
      </c>
      <c r="F2164" t="s">
        <v>93</v>
      </c>
      <c r="G2164">
        <v>2034</v>
      </c>
      <c r="H2164">
        <v>6369</v>
      </c>
    </row>
    <row r="2165" spans="1:8" x14ac:dyDescent="0.15">
      <c r="A2165" t="s">
        <v>121</v>
      </c>
      <c r="B2165" t="s">
        <v>122</v>
      </c>
      <c r="C2165" t="s">
        <v>88</v>
      </c>
      <c r="D2165" t="s">
        <v>65</v>
      </c>
      <c r="E2165" t="s">
        <v>21</v>
      </c>
      <c r="F2165" t="s">
        <v>93</v>
      </c>
      <c r="G2165">
        <v>2035</v>
      </c>
      <c r="H2165">
        <v>6472</v>
      </c>
    </row>
    <row r="2166" spans="1:8" x14ac:dyDescent="0.15">
      <c r="A2166" t="s">
        <v>121</v>
      </c>
      <c r="B2166" t="s">
        <v>122</v>
      </c>
      <c r="C2166" t="s">
        <v>88</v>
      </c>
      <c r="D2166" t="s">
        <v>65</v>
      </c>
      <c r="E2166" t="s">
        <v>21</v>
      </c>
      <c r="F2166" t="s">
        <v>93</v>
      </c>
      <c r="G2166">
        <v>2036</v>
      </c>
      <c r="H2166">
        <v>6636</v>
      </c>
    </row>
    <row r="2167" spans="1:8" x14ac:dyDescent="0.15">
      <c r="A2167" t="s">
        <v>121</v>
      </c>
      <c r="B2167" t="s">
        <v>122</v>
      </c>
      <c r="C2167" t="s">
        <v>88</v>
      </c>
      <c r="D2167" t="s">
        <v>65</v>
      </c>
      <c r="E2167" t="s">
        <v>21</v>
      </c>
      <c r="F2167" t="s">
        <v>93</v>
      </c>
      <c r="G2167">
        <v>2037</v>
      </c>
      <c r="H2167">
        <v>6823</v>
      </c>
    </row>
    <row r="2168" spans="1:8" x14ac:dyDescent="0.15">
      <c r="A2168" t="s">
        <v>121</v>
      </c>
      <c r="B2168" t="s">
        <v>122</v>
      </c>
      <c r="C2168" t="s">
        <v>88</v>
      </c>
      <c r="D2168" t="s">
        <v>65</v>
      </c>
      <c r="E2168" t="s">
        <v>21</v>
      </c>
      <c r="F2168" t="s">
        <v>93</v>
      </c>
      <c r="G2168">
        <v>2038</v>
      </c>
      <c r="H2168">
        <v>7049</v>
      </c>
    </row>
    <row r="2169" spans="1:8" x14ac:dyDescent="0.15">
      <c r="A2169" t="s">
        <v>121</v>
      </c>
      <c r="B2169" t="s">
        <v>122</v>
      </c>
      <c r="C2169" t="s">
        <v>88</v>
      </c>
      <c r="D2169" t="s">
        <v>65</v>
      </c>
      <c r="E2169" t="s">
        <v>21</v>
      </c>
      <c r="F2169" t="s">
        <v>93</v>
      </c>
      <c r="G2169">
        <v>2039</v>
      </c>
      <c r="H2169">
        <v>7291</v>
      </c>
    </row>
    <row r="2170" spans="1:8" x14ac:dyDescent="0.15">
      <c r="A2170" t="s">
        <v>121</v>
      </c>
      <c r="B2170" t="s">
        <v>122</v>
      </c>
      <c r="C2170" t="s">
        <v>88</v>
      </c>
      <c r="D2170" t="s">
        <v>65</v>
      </c>
      <c r="E2170" t="s">
        <v>21</v>
      </c>
      <c r="F2170" t="s">
        <v>93</v>
      </c>
      <c r="G2170">
        <v>2040</v>
      </c>
      <c r="H2170">
        <v>7518</v>
      </c>
    </row>
    <row r="2171" spans="1:8" x14ac:dyDescent="0.15">
      <c r="A2171" t="s">
        <v>121</v>
      </c>
      <c r="B2171" t="s">
        <v>122</v>
      </c>
      <c r="C2171" t="s">
        <v>88</v>
      </c>
      <c r="D2171" t="s">
        <v>65</v>
      </c>
      <c r="E2171" t="s">
        <v>21</v>
      </c>
      <c r="F2171" t="s">
        <v>93</v>
      </c>
      <c r="G2171">
        <v>2041</v>
      </c>
      <c r="H2171">
        <v>7745</v>
      </c>
    </row>
    <row r="2172" spans="1:8" x14ac:dyDescent="0.15">
      <c r="A2172" t="s">
        <v>121</v>
      </c>
      <c r="B2172" t="s">
        <v>122</v>
      </c>
      <c r="C2172" t="s">
        <v>88</v>
      </c>
      <c r="D2172" t="s">
        <v>66</v>
      </c>
      <c r="E2172" t="s">
        <v>1</v>
      </c>
      <c r="F2172" t="s">
        <v>368</v>
      </c>
      <c r="G2172">
        <v>2011</v>
      </c>
      <c r="H2172">
        <v>2694</v>
      </c>
    </row>
    <row r="2173" spans="1:8" x14ac:dyDescent="0.15">
      <c r="A2173" t="s">
        <v>121</v>
      </c>
      <c r="B2173" t="s">
        <v>122</v>
      </c>
      <c r="C2173" t="s">
        <v>88</v>
      </c>
      <c r="D2173" t="s">
        <v>66</v>
      </c>
      <c r="E2173" t="s">
        <v>1</v>
      </c>
      <c r="F2173" t="s">
        <v>368</v>
      </c>
      <c r="G2173">
        <v>2012</v>
      </c>
      <c r="H2173">
        <v>2740</v>
      </c>
    </row>
    <row r="2174" spans="1:8" x14ac:dyDescent="0.15">
      <c r="A2174" t="s">
        <v>121</v>
      </c>
      <c r="B2174" t="s">
        <v>122</v>
      </c>
      <c r="C2174" t="s">
        <v>88</v>
      </c>
      <c r="D2174" t="s">
        <v>66</v>
      </c>
      <c r="E2174" t="s">
        <v>1</v>
      </c>
      <c r="F2174" t="s">
        <v>368</v>
      </c>
      <c r="G2174">
        <v>2013</v>
      </c>
      <c r="H2174">
        <v>2817</v>
      </c>
    </row>
    <row r="2175" spans="1:8" x14ac:dyDescent="0.15">
      <c r="A2175" t="s">
        <v>121</v>
      </c>
      <c r="B2175" t="s">
        <v>122</v>
      </c>
      <c r="C2175" t="s">
        <v>88</v>
      </c>
      <c r="D2175" t="s">
        <v>66</v>
      </c>
      <c r="E2175" t="s">
        <v>1</v>
      </c>
      <c r="F2175" t="s">
        <v>368</v>
      </c>
      <c r="G2175">
        <v>2014</v>
      </c>
      <c r="H2175">
        <v>2937</v>
      </c>
    </row>
    <row r="2176" spans="1:8" x14ac:dyDescent="0.15">
      <c r="A2176" t="s">
        <v>121</v>
      </c>
      <c r="B2176" t="s">
        <v>122</v>
      </c>
      <c r="C2176" t="s">
        <v>88</v>
      </c>
      <c r="D2176" t="s">
        <v>66</v>
      </c>
      <c r="E2176" t="s">
        <v>1</v>
      </c>
      <c r="F2176" t="s">
        <v>368</v>
      </c>
      <c r="G2176">
        <v>2015</v>
      </c>
      <c r="H2176">
        <v>2917</v>
      </c>
    </row>
    <row r="2177" spans="1:8" x14ac:dyDescent="0.15">
      <c r="A2177" t="s">
        <v>121</v>
      </c>
      <c r="B2177" t="s">
        <v>122</v>
      </c>
      <c r="C2177" t="s">
        <v>88</v>
      </c>
      <c r="D2177" t="s">
        <v>66</v>
      </c>
      <c r="E2177" t="s">
        <v>1</v>
      </c>
      <c r="F2177" t="s">
        <v>368</v>
      </c>
      <c r="G2177">
        <v>2016</v>
      </c>
      <c r="H2177">
        <v>2959</v>
      </c>
    </row>
    <row r="2178" spans="1:8" x14ac:dyDescent="0.15">
      <c r="A2178" t="s">
        <v>121</v>
      </c>
      <c r="B2178" t="s">
        <v>122</v>
      </c>
      <c r="C2178" t="s">
        <v>88</v>
      </c>
      <c r="D2178" t="s">
        <v>66</v>
      </c>
      <c r="E2178" t="s">
        <v>1</v>
      </c>
      <c r="F2178" t="s">
        <v>368</v>
      </c>
      <c r="G2178">
        <v>2017</v>
      </c>
      <c r="H2178">
        <v>2915</v>
      </c>
    </row>
    <row r="2179" spans="1:8" x14ac:dyDescent="0.15">
      <c r="A2179" t="s">
        <v>121</v>
      </c>
      <c r="B2179" t="s">
        <v>122</v>
      </c>
      <c r="C2179" t="s">
        <v>88</v>
      </c>
      <c r="D2179" t="s">
        <v>66</v>
      </c>
      <c r="E2179" t="s">
        <v>1</v>
      </c>
      <c r="F2179" t="s">
        <v>93</v>
      </c>
      <c r="G2179">
        <v>2018</v>
      </c>
      <c r="H2179">
        <v>2988</v>
      </c>
    </row>
    <row r="2180" spans="1:8" x14ac:dyDescent="0.15">
      <c r="A2180" t="s">
        <v>121</v>
      </c>
      <c r="B2180" t="s">
        <v>122</v>
      </c>
      <c r="C2180" t="s">
        <v>88</v>
      </c>
      <c r="D2180" t="s">
        <v>66</v>
      </c>
      <c r="E2180" t="s">
        <v>1</v>
      </c>
      <c r="F2180" t="s">
        <v>93</v>
      </c>
      <c r="G2180">
        <v>2019</v>
      </c>
      <c r="H2180">
        <v>3005</v>
      </c>
    </row>
    <row r="2181" spans="1:8" x14ac:dyDescent="0.15">
      <c r="A2181" t="s">
        <v>121</v>
      </c>
      <c r="B2181" t="s">
        <v>122</v>
      </c>
      <c r="C2181" t="s">
        <v>88</v>
      </c>
      <c r="D2181" t="s">
        <v>66</v>
      </c>
      <c r="E2181" t="s">
        <v>1</v>
      </c>
      <c r="F2181" t="s">
        <v>93</v>
      </c>
      <c r="G2181">
        <v>2020</v>
      </c>
      <c r="H2181">
        <v>3025</v>
      </c>
    </row>
    <row r="2182" spans="1:8" x14ac:dyDescent="0.15">
      <c r="A2182" t="s">
        <v>121</v>
      </c>
      <c r="B2182" t="s">
        <v>122</v>
      </c>
      <c r="C2182" t="s">
        <v>88</v>
      </c>
      <c r="D2182" t="s">
        <v>66</v>
      </c>
      <c r="E2182" t="s">
        <v>1</v>
      </c>
      <c r="F2182" t="s">
        <v>93</v>
      </c>
      <c r="G2182">
        <v>2021</v>
      </c>
      <c r="H2182">
        <v>3084</v>
      </c>
    </row>
    <row r="2183" spans="1:8" x14ac:dyDescent="0.15">
      <c r="A2183" t="s">
        <v>121</v>
      </c>
      <c r="B2183" t="s">
        <v>122</v>
      </c>
      <c r="C2183" t="s">
        <v>88</v>
      </c>
      <c r="D2183" t="s">
        <v>66</v>
      </c>
      <c r="E2183" t="s">
        <v>1</v>
      </c>
      <c r="F2183" t="s">
        <v>93</v>
      </c>
      <c r="G2183">
        <v>2022</v>
      </c>
      <c r="H2183">
        <v>3105</v>
      </c>
    </row>
    <row r="2184" spans="1:8" x14ac:dyDescent="0.15">
      <c r="A2184" t="s">
        <v>121</v>
      </c>
      <c r="B2184" t="s">
        <v>122</v>
      </c>
      <c r="C2184" t="s">
        <v>88</v>
      </c>
      <c r="D2184" t="s">
        <v>66</v>
      </c>
      <c r="E2184" t="s">
        <v>1</v>
      </c>
      <c r="F2184" t="s">
        <v>93</v>
      </c>
      <c r="G2184">
        <v>2023</v>
      </c>
      <c r="H2184">
        <v>3178</v>
      </c>
    </row>
    <row r="2185" spans="1:8" x14ac:dyDescent="0.15">
      <c r="A2185" t="s">
        <v>121</v>
      </c>
      <c r="B2185" t="s">
        <v>122</v>
      </c>
      <c r="C2185" t="s">
        <v>88</v>
      </c>
      <c r="D2185" t="s">
        <v>66</v>
      </c>
      <c r="E2185" t="s">
        <v>1</v>
      </c>
      <c r="F2185" t="s">
        <v>93</v>
      </c>
      <c r="G2185">
        <v>2024</v>
      </c>
      <c r="H2185">
        <v>3248</v>
      </c>
    </row>
    <row r="2186" spans="1:8" x14ac:dyDescent="0.15">
      <c r="A2186" t="s">
        <v>121</v>
      </c>
      <c r="B2186" t="s">
        <v>122</v>
      </c>
      <c r="C2186" t="s">
        <v>88</v>
      </c>
      <c r="D2186" t="s">
        <v>66</v>
      </c>
      <c r="E2186" t="s">
        <v>1</v>
      </c>
      <c r="F2186" t="s">
        <v>93</v>
      </c>
      <c r="G2186">
        <v>2025</v>
      </c>
      <c r="H2186">
        <v>3311</v>
      </c>
    </row>
    <row r="2187" spans="1:8" x14ac:dyDescent="0.15">
      <c r="A2187" t="s">
        <v>121</v>
      </c>
      <c r="B2187" t="s">
        <v>122</v>
      </c>
      <c r="C2187" t="s">
        <v>88</v>
      </c>
      <c r="D2187" t="s">
        <v>66</v>
      </c>
      <c r="E2187" t="s">
        <v>1</v>
      </c>
      <c r="F2187" t="s">
        <v>93</v>
      </c>
      <c r="G2187">
        <v>2026</v>
      </c>
      <c r="H2187">
        <v>3325</v>
      </c>
    </row>
    <row r="2188" spans="1:8" x14ac:dyDescent="0.15">
      <c r="A2188" t="s">
        <v>121</v>
      </c>
      <c r="B2188" t="s">
        <v>122</v>
      </c>
      <c r="C2188" t="s">
        <v>88</v>
      </c>
      <c r="D2188" t="s">
        <v>66</v>
      </c>
      <c r="E2188" t="s">
        <v>1</v>
      </c>
      <c r="F2188" t="s">
        <v>93</v>
      </c>
      <c r="G2188">
        <v>2027</v>
      </c>
      <c r="H2188">
        <v>3416</v>
      </c>
    </row>
    <row r="2189" spans="1:8" x14ac:dyDescent="0.15">
      <c r="A2189" t="s">
        <v>121</v>
      </c>
      <c r="B2189" t="s">
        <v>122</v>
      </c>
      <c r="C2189" t="s">
        <v>88</v>
      </c>
      <c r="D2189" t="s">
        <v>66</v>
      </c>
      <c r="E2189" t="s">
        <v>1</v>
      </c>
      <c r="F2189" t="s">
        <v>93</v>
      </c>
      <c r="G2189">
        <v>2028</v>
      </c>
      <c r="H2189">
        <v>3588</v>
      </c>
    </row>
    <row r="2190" spans="1:8" x14ac:dyDescent="0.15">
      <c r="A2190" t="s">
        <v>121</v>
      </c>
      <c r="B2190" t="s">
        <v>122</v>
      </c>
      <c r="C2190" t="s">
        <v>88</v>
      </c>
      <c r="D2190" t="s">
        <v>66</v>
      </c>
      <c r="E2190" t="s">
        <v>1</v>
      </c>
      <c r="F2190" t="s">
        <v>93</v>
      </c>
      <c r="G2190">
        <v>2029</v>
      </c>
      <c r="H2190">
        <v>3794</v>
      </c>
    </row>
    <row r="2191" spans="1:8" x14ac:dyDescent="0.15">
      <c r="A2191" t="s">
        <v>121</v>
      </c>
      <c r="B2191" t="s">
        <v>122</v>
      </c>
      <c r="C2191" t="s">
        <v>88</v>
      </c>
      <c r="D2191" t="s">
        <v>66</v>
      </c>
      <c r="E2191" t="s">
        <v>1</v>
      </c>
      <c r="F2191" t="s">
        <v>93</v>
      </c>
      <c r="G2191">
        <v>2030</v>
      </c>
      <c r="H2191">
        <v>3984</v>
      </c>
    </row>
    <row r="2192" spans="1:8" x14ac:dyDescent="0.15">
      <c r="A2192" t="s">
        <v>121</v>
      </c>
      <c r="B2192" t="s">
        <v>122</v>
      </c>
      <c r="C2192" t="s">
        <v>88</v>
      </c>
      <c r="D2192" t="s">
        <v>66</v>
      </c>
      <c r="E2192" t="s">
        <v>1</v>
      </c>
      <c r="F2192" t="s">
        <v>93</v>
      </c>
      <c r="G2192">
        <v>2031</v>
      </c>
      <c r="H2192">
        <v>4189</v>
      </c>
    </row>
    <row r="2193" spans="1:8" x14ac:dyDescent="0.15">
      <c r="A2193" t="s">
        <v>121</v>
      </c>
      <c r="B2193" t="s">
        <v>122</v>
      </c>
      <c r="C2193" t="s">
        <v>88</v>
      </c>
      <c r="D2193" t="s">
        <v>66</v>
      </c>
      <c r="E2193" t="s">
        <v>1</v>
      </c>
      <c r="F2193" t="s">
        <v>93</v>
      </c>
      <c r="G2193">
        <v>2032</v>
      </c>
      <c r="H2193">
        <v>4543</v>
      </c>
    </row>
    <row r="2194" spans="1:8" x14ac:dyDescent="0.15">
      <c r="A2194" t="s">
        <v>121</v>
      </c>
      <c r="B2194" t="s">
        <v>122</v>
      </c>
      <c r="C2194" t="s">
        <v>88</v>
      </c>
      <c r="D2194" t="s">
        <v>66</v>
      </c>
      <c r="E2194" t="s">
        <v>1</v>
      </c>
      <c r="F2194" t="s">
        <v>93</v>
      </c>
      <c r="G2194">
        <v>2033</v>
      </c>
      <c r="H2194">
        <v>4796</v>
      </c>
    </row>
    <row r="2195" spans="1:8" x14ac:dyDescent="0.15">
      <c r="A2195" t="s">
        <v>121</v>
      </c>
      <c r="B2195" t="s">
        <v>122</v>
      </c>
      <c r="C2195" t="s">
        <v>88</v>
      </c>
      <c r="D2195" t="s">
        <v>66</v>
      </c>
      <c r="E2195" t="s">
        <v>1</v>
      </c>
      <c r="F2195" t="s">
        <v>93</v>
      </c>
      <c r="G2195">
        <v>2034</v>
      </c>
      <c r="H2195">
        <v>4959</v>
      </c>
    </row>
    <row r="2196" spans="1:8" x14ac:dyDescent="0.15">
      <c r="A2196" t="s">
        <v>121</v>
      </c>
      <c r="B2196" t="s">
        <v>122</v>
      </c>
      <c r="C2196" t="s">
        <v>88</v>
      </c>
      <c r="D2196" t="s">
        <v>66</v>
      </c>
      <c r="E2196" t="s">
        <v>1</v>
      </c>
      <c r="F2196" t="s">
        <v>93</v>
      </c>
      <c r="G2196">
        <v>2035</v>
      </c>
      <c r="H2196">
        <v>5079</v>
      </c>
    </row>
    <row r="2197" spans="1:8" x14ac:dyDescent="0.15">
      <c r="A2197" t="s">
        <v>121</v>
      </c>
      <c r="B2197" t="s">
        <v>122</v>
      </c>
      <c r="C2197" t="s">
        <v>88</v>
      </c>
      <c r="D2197" t="s">
        <v>66</v>
      </c>
      <c r="E2197" t="s">
        <v>1</v>
      </c>
      <c r="F2197" t="s">
        <v>93</v>
      </c>
      <c r="G2197">
        <v>2036</v>
      </c>
      <c r="H2197">
        <v>5188</v>
      </c>
    </row>
    <row r="2198" spans="1:8" x14ac:dyDescent="0.15">
      <c r="A2198" t="s">
        <v>121</v>
      </c>
      <c r="B2198" t="s">
        <v>122</v>
      </c>
      <c r="C2198" t="s">
        <v>88</v>
      </c>
      <c r="D2198" t="s">
        <v>66</v>
      </c>
      <c r="E2198" t="s">
        <v>1</v>
      </c>
      <c r="F2198" t="s">
        <v>93</v>
      </c>
      <c r="G2198">
        <v>2037</v>
      </c>
      <c r="H2198">
        <v>5286</v>
      </c>
    </row>
    <row r="2199" spans="1:8" x14ac:dyDescent="0.15">
      <c r="A2199" t="s">
        <v>121</v>
      </c>
      <c r="B2199" t="s">
        <v>122</v>
      </c>
      <c r="C2199" t="s">
        <v>88</v>
      </c>
      <c r="D2199" t="s">
        <v>66</v>
      </c>
      <c r="E2199" t="s">
        <v>1</v>
      </c>
      <c r="F2199" t="s">
        <v>93</v>
      </c>
      <c r="G2199">
        <v>2038</v>
      </c>
      <c r="H2199">
        <v>5368</v>
      </c>
    </row>
    <row r="2200" spans="1:8" x14ac:dyDescent="0.15">
      <c r="A2200" t="s">
        <v>121</v>
      </c>
      <c r="B2200" t="s">
        <v>122</v>
      </c>
      <c r="C2200" t="s">
        <v>88</v>
      </c>
      <c r="D2200" t="s">
        <v>66</v>
      </c>
      <c r="E2200" t="s">
        <v>1</v>
      </c>
      <c r="F2200" t="s">
        <v>93</v>
      </c>
      <c r="G2200">
        <v>2039</v>
      </c>
      <c r="H2200">
        <v>5469</v>
      </c>
    </row>
    <row r="2201" spans="1:8" x14ac:dyDescent="0.15">
      <c r="A2201" t="s">
        <v>121</v>
      </c>
      <c r="B2201" t="s">
        <v>122</v>
      </c>
      <c r="C2201" t="s">
        <v>88</v>
      </c>
      <c r="D2201" t="s">
        <v>66</v>
      </c>
      <c r="E2201" t="s">
        <v>1</v>
      </c>
      <c r="F2201" t="s">
        <v>93</v>
      </c>
      <c r="G2201">
        <v>2040</v>
      </c>
      <c r="H2201">
        <v>5534</v>
      </c>
    </row>
    <row r="2202" spans="1:8" x14ac:dyDescent="0.15">
      <c r="A2202" t="s">
        <v>121</v>
      </c>
      <c r="B2202" t="s">
        <v>122</v>
      </c>
      <c r="C2202" t="s">
        <v>88</v>
      </c>
      <c r="D2202" t="s">
        <v>66</v>
      </c>
      <c r="E2202" t="s">
        <v>1</v>
      </c>
      <c r="F2202" t="s">
        <v>93</v>
      </c>
      <c r="G2202">
        <v>2041</v>
      </c>
      <c r="H2202">
        <v>5641</v>
      </c>
    </row>
    <row r="2203" spans="1:8" x14ac:dyDescent="0.15">
      <c r="A2203" t="s">
        <v>121</v>
      </c>
      <c r="B2203" t="s">
        <v>122</v>
      </c>
      <c r="C2203" t="s">
        <v>88</v>
      </c>
      <c r="D2203" t="s">
        <v>66</v>
      </c>
      <c r="E2203" t="s">
        <v>21</v>
      </c>
      <c r="F2203" t="s">
        <v>368</v>
      </c>
      <c r="G2203">
        <v>2011</v>
      </c>
      <c r="H2203">
        <v>1243</v>
      </c>
    </row>
    <row r="2204" spans="1:8" x14ac:dyDescent="0.15">
      <c r="A2204" t="s">
        <v>121</v>
      </c>
      <c r="B2204" t="s">
        <v>122</v>
      </c>
      <c r="C2204" t="s">
        <v>88</v>
      </c>
      <c r="D2204" t="s">
        <v>66</v>
      </c>
      <c r="E2204" t="s">
        <v>21</v>
      </c>
      <c r="F2204" t="s">
        <v>368</v>
      </c>
      <c r="G2204">
        <v>2012</v>
      </c>
      <c r="H2204">
        <v>1283</v>
      </c>
    </row>
    <row r="2205" spans="1:8" x14ac:dyDescent="0.15">
      <c r="A2205" t="s">
        <v>121</v>
      </c>
      <c r="B2205" t="s">
        <v>122</v>
      </c>
      <c r="C2205" t="s">
        <v>88</v>
      </c>
      <c r="D2205" t="s">
        <v>66</v>
      </c>
      <c r="E2205" t="s">
        <v>21</v>
      </c>
      <c r="F2205" t="s">
        <v>368</v>
      </c>
      <c r="G2205">
        <v>2013</v>
      </c>
      <c r="H2205">
        <v>1341</v>
      </c>
    </row>
    <row r="2206" spans="1:8" x14ac:dyDescent="0.15">
      <c r="A2206" t="s">
        <v>121</v>
      </c>
      <c r="B2206" t="s">
        <v>122</v>
      </c>
      <c r="C2206" t="s">
        <v>88</v>
      </c>
      <c r="D2206" t="s">
        <v>66</v>
      </c>
      <c r="E2206" t="s">
        <v>21</v>
      </c>
      <c r="F2206" t="s">
        <v>368</v>
      </c>
      <c r="G2206">
        <v>2014</v>
      </c>
      <c r="H2206">
        <v>1438</v>
      </c>
    </row>
    <row r="2207" spans="1:8" x14ac:dyDescent="0.15">
      <c r="A2207" t="s">
        <v>121</v>
      </c>
      <c r="B2207" t="s">
        <v>122</v>
      </c>
      <c r="C2207" t="s">
        <v>88</v>
      </c>
      <c r="D2207" t="s">
        <v>66</v>
      </c>
      <c r="E2207" t="s">
        <v>21</v>
      </c>
      <c r="F2207" t="s">
        <v>368</v>
      </c>
      <c r="G2207">
        <v>2015</v>
      </c>
      <c r="H2207">
        <v>1530</v>
      </c>
    </row>
    <row r="2208" spans="1:8" x14ac:dyDescent="0.15">
      <c r="A2208" t="s">
        <v>121</v>
      </c>
      <c r="B2208" t="s">
        <v>122</v>
      </c>
      <c r="C2208" t="s">
        <v>88</v>
      </c>
      <c r="D2208" t="s">
        <v>66</v>
      </c>
      <c r="E2208" t="s">
        <v>21</v>
      </c>
      <c r="F2208" t="s">
        <v>368</v>
      </c>
      <c r="G2208">
        <v>2016</v>
      </c>
      <c r="H2208">
        <v>1690</v>
      </c>
    </row>
    <row r="2209" spans="1:8" x14ac:dyDescent="0.15">
      <c r="A2209" t="s">
        <v>121</v>
      </c>
      <c r="B2209" t="s">
        <v>122</v>
      </c>
      <c r="C2209" t="s">
        <v>88</v>
      </c>
      <c r="D2209" t="s">
        <v>66</v>
      </c>
      <c r="E2209" t="s">
        <v>21</v>
      </c>
      <c r="F2209" t="s">
        <v>368</v>
      </c>
      <c r="G2209">
        <v>2017</v>
      </c>
      <c r="H2209">
        <v>1669</v>
      </c>
    </row>
    <row r="2210" spans="1:8" x14ac:dyDescent="0.15">
      <c r="A2210" t="s">
        <v>121</v>
      </c>
      <c r="B2210" t="s">
        <v>122</v>
      </c>
      <c r="C2210" t="s">
        <v>88</v>
      </c>
      <c r="D2210" t="s">
        <v>66</v>
      </c>
      <c r="E2210" t="s">
        <v>21</v>
      </c>
      <c r="F2210" t="s">
        <v>93</v>
      </c>
      <c r="G2210">
        <v>2018</v>
      </c>
      <c r="H2210">
        <v>1808</v>
      </c>
    </row>
    <row r="2211" spans="1:8" x14ac:dyDescent="0.15">
      <c r="A2211" t="s">
        <v>121</v>
      </c>
      <c r="B2211" t="s">
        <v>122</v>
      </c>
      <c r="C2211" t="s">
        <v>88</v>
      </c>
      <c r="D2211" t="s">
        <v>66</v>
      </c>
      <c r="E2211" t="s">
        <v>21</v>
      </c>
      <c r="F2211" t="s">
        <v>93</v>
      </c>
      <c r="G2211">
        <v>2019</v>
      </c>
      <c r="H2211">
        <v>1863</v>
      </c>
    </row>
    <row r="2212" spans="1:8" x14ac:dyDescent="0.15">
      <c r="A2212" t="s">
        <v>121</v>
      </c>
      <c r="B2212" t="s">
        <v>122</v>
      </c>
      <c r="C2212" t="s">
        <v>88</v>
      </c>
      <c r="D2212" t="s">
        <v>66</v>
      </c>
      <c r="E2212" t="s">
        <v>21</v>
      </c>
      <c r="F2212" t="s">
        <v>93</v>
      </c>
      <c r="G2212">
        <v>2020</v>
      </c>
      <c r="H2212">
        <v>1944</v>
      </c>
    </row>
    <row r="2213" spans="1:8" x14ac:dyDescent="0.15">
      <c r="A2213" t="s">
        <v>121</v>
      </c>
      <c r="B2213" t="s">
        <v>122</v>
      </c>
      <c r="C2213" t="s">
        <v>88</v>
      </c>
      <c r="D2213" t="s">
        <v>66</v>
      </c>
      <c r="E2213" t="s">
        <v>21</v>
      </c>
      <c r="F2213" t="s">
        <v>93</v>
      </c>
      <c r="G2213">
        <v>2021</v>
      </c>
      <c r="H2213">
        <v>2019</v>
      </c>
    </row>
    <row r="2214" spans="1:8" x14ac:dyDescent="0.15">
      <c r="A2214" t="s">
        <v>121</v>
      </c>
      <c r="B2214" t="s">
        <v>122</v>
      </c>
      <c r="C2214" t="s">
        <v>88</v>
      </c>
      <c r="D2214" t="s">
        <v>66</v>
      </c>
      <c r="E2214" t="s">
        <v>21</v>
      </c>
      <c r="F2214" t="s">
        <v>93</v>
      </c>
      <c r="G2214">
        <v>2022</v>
      </c>
      <c r="H2214">
        <v>2082</v>
      </c>
    </row>
    <row r="2215" spans="1:8" x14ac:dyDescent="0.15">
      <c r="A2215" t="s">
        <v>121</v>
      </c>
      <c r="B2215" t="s">
        <v>122</v>
      </c>
      <c r="C2215" t="s">
        <v>88</v>
      </c>
      <c r="D2215" t="s">
        <v>66</v>
      </c>
      <c r="E2215" t="s">
        <v>21</v>
      </c>
      <c r="F2215" t="s">
        <v>93</v>
      </c>
      <c r="G2215">
        <v>2023</v>
      </c>
      <c r="H2215">
        <v>2170</v>
      </c>
    </row>
    <row r="2216" spans="1:8" x14ac:dyDescent="0.15">
      <c r="A2216" t="s">
        <v>121</v>
      </c>
      <c r="B2216" t="s">
        <v>122</v>
      </c>
      <c r="C2216" t="s">
        <v>88</v>
      </c>
      <c r="D2216" t="s">
        <v>66</v>
      </c>
      <c r="E2216" t="s">
        <v>21</v>
      </c>
      <c r="F2216" t="s">
        <v>93</v>
      </c>
      <c r="G2216">
        <v>2024</v>
      </c>
      <c r="H2216">
        <v>2234</v>
      </c>
    </row>
    <row r="2217" spans="1:8" x14ac:dyDescent="0.15">
      <c r="A2217" t="s">
        <v>121</v>
      </c>
      <c r="B2217" t="s">
        <v>122</v>
      </c>
      <c r="C2217" t="s">
        <v>88</v>
      </c>
      <c r="D2217" t="s">
        <v>66</v>
      </c>
      <c r="E2217" t="s">
        <v>21</v>
      </c>
      <c r="F2217" t="s">
        <v>93</v>
      </c>
      <c r="G2217">
        <v>2025</v>
      </c>
      <c r="H2217">
        <v>2305</v>
      </c>
    </row>
    <row r="2218" spans="1:8" x14ac:dyDescent="0.15">
      <c r="A2218" t="s">
        <v>121</v>
      </c>
      <c r="B2218" t="s">
        <v>122</v>
      </c>
      <c r="C2218" t="s">
        <v>88</v>
      </c>
      <c r="D2218" t="s">
        <v>66</v>
      </c>
      <c r="E2218" t="s">
        <v>21</v>
      </c>
      <c r="F2218" t="s">
        <v>93</v>
      </c>
      <c r="G2218">
        <v>2026</v>
      </c>
      <c r="H2218">
        <v>2335</v>
      </c>
    </row>
    <row r="2219" spans="1:8" x14ac:dyDescent="0.15">
      <c r="A2219" t="s">
        <v>121</v>
      </c>
      <c r="B2219" t="s">
        <v>122</v>
      </c>
      <c r="C2219" t="s">
        <v>88</v>
      </c>
      <c r="D2219" t="s">
        <v>66</v>
      </c>
      <c r="E2219" t="s">
        <v>21</v>
      </c>
      <c r="F2219" t="s">
        <v>93</v>
      </c>
      <c r="G2219">
        <v>2027</v>
      </c>
      <c r="H2219">
        <v>2438</v>
      </c>
    </row>
    <row r="2220" spans="1:8" x14ac:dyDescent="0.15">
      <c r="A2220" t="s">
        <v>121</v>
      </c>
      <c r="B2220" t="s">
        <v>122</v>
      </c>
      <c r="C2220" t="s">
        <v>88</v>
      </c>
      <c r="D2220" t="s">
        <v>66</v>
      </c>
      <c r="E2220" t="s">
        <v>21</v>
      </c>
      <c r="F2220" t="s">
        <v>93</v>
      </c>
      <c r="G2220">
        <v>2028</v>
      </c>
      <c r="H2220">
        <v>2600</v>
      </c>
    </row>
    <row r="2221" spans="1:8" x14ac:dyDescent="0.15">
      <c r="A2221" t="s">
        <v>121</v>
      </c>
      <c r="B2221" t="s">
        <v>122</v>
      </c>
      <c r="C2221" t="s">
        <v>88</v>
      </c>
      <c r="D2221" t="s">
        <v>66</v>
      </c>
      <c r="E2221" t="s">
        <v>21</v>
      </c>
      <c r="F2221" t="s">
        <v>93</v>
      </c>
      <c r="G2221">
        <v>2029</v>
      </c>
      <c r="H2221">
        <v>2770</v>
      </c>
    </row>
    <row r="2222" spans="1:8" x14ac:dyDescent="0.15">
      <c r="A2222" t="s">
        <v>121</v>
      </c>
      <c r="B2222" t="s">
        <v>122</v>
      </c>
      <c r="C2222" t="s">
        <v>88</v>
      </c>
      <c r="D2222" t="s">
        <v>66</v>
      </c>
      <c r="E2222" t="s">
        <v>21</v>
      </c>
      <c r="F2222" t="s">
        <v>93</v>
      </c>
      <c r="G2222">
        <v>2030</v>
      </c>
      <c r="H2222">
        <v>2925</v>
      </c>
    </row>
    <row r="2223" spans="1:8" x14ac:dyDescent="0.15">
      <c r="A2223" t="s">
        <v>121</v>
      </c>
      <c r="B2223" t="s">
        <v>122</v>
      </c>
      <c r="C2223" t="s">
        <v>88</v>
      </c>
      <c r="D2223" t="s">
        <v>66</v>
      </c>
      <c r="E2223" t="s">
        <v>21</v>
      </c>
      <c r="F2223" t="s">
        <v>93</v>
      </c>
      <c r="G2223">
        <v>2031</v>
      </c>
      <c r="H2223">
        <v>3073</v>
      </c>
    </row>
    <row r="2224" spans="1:8" x14ac:dyDescent="0.15">
      <c r="A2224" t="s">
        <v>121</v>
      </c>
      <c r="B2224" t="s">
        <v>122</v>
      </c>
      <c r="C2224" t="s">
        <v>88</v>
      </c>
      <c r="D2224" t="s">
        <v>66</v>
      </c>
      <c r="E2224" t="s">
        <v>21</v>
      </c>
      <c r="F2224" t="s">
        <v>93</v>
      </c>
      <c r="G2224">
        <v>2032</v>
      </c>
      <c r="H2224">
        <v>3376</v>
      </c>
    </row>
    <row r="2225" spans="1:8" x14ac:dyDescent="0.15">
      <c r="A2225" t="s">
        <v>121</v>
      </c>
      <c r="B2225" t="s">
        <v>122</v>
      </c>
      <c r="C2225" t="s">
        <v>88</v>
      </c>
      <c r="D2225" t="s">
        <v>66</v>
      </c>
      <c r="E2225" t="s">
        <v>21</v>
      </c>
      <c r="F2225" t="s">
        <v>93</v>
      </c>
      <c r="G2225">
        <v>2033</v>
      </c>
      <c r="H2225">
        <v>3592</v>
      </c>
    </row>
    <row r="2226" spans="1:8" x14ac:dyDescent="0.15">
      <c r="A2226" t="s">
        <v>121</v>
      </c>
      <c r="B2226" t="s">
        <v>122</v>
      </c>
      <c r="C2226" t="s">
        <v>88</v>
      </c>
      <c r="D2226" t="s">
        <v>66</v>
      </c>
      <c r="E2226" t="s">
        <v>21</v>
      </c>
      <c r="F2226" t="s">
        <v>93</v>
      </c>
      <c r="G2226">
        <v>2034</v>
      </c>
      <c r="H2226">
        <v>3727</v>
      </c>
    </row>
    <row r="2227" spans="1:8" x14ac:dyDescent="0.15">
      <c r="A2227" t="s">
        <v>121</v>
      </c>
      <c r="B2227" t="s">
        <v>122</v>
      </c>
      <c r="C2227" t="s">
        <v>88</v>
      </c>
      <c r="D2227" t="s">
        <v>66</v>
      </c>
      <c r="E2227" t="s">
        <v>21</v>
      </c>
      <c r="F2227" t="s">
        <v>93</v>
      </c>
      <c r="G2227">
        <v>2035</v>
      </c>
      <c r="H2227">
        <v>3857</v>
      </c>
    </row>
    <row r="2228" spans="1:8" x14ac:dyDescent="0.15">
      <c r="A2228" t="s">
        <v>121</v>
      </c>
      <c r="B2228" t="s">
        <v>122</v>
      </c>
      <c r="C2228" t="s">
        <v>88</v>
      </c>
      <c r="D2228" t="s">
        <v>66</v>
      </c>
      <c r="E2228" t="s">
        <v>21</v>
      </c>
      <c r="F2228" t="s">
        <v>93</v>
      </c>
      <c r="G2228">
        <v>2036</v>
      </c>
      <c r="H2228">
        <v>3954</v>
      </c>
    </row>
    <row r="2229" spans="1:8" x14ac:dyDescent="0.15">
      <c r="A2229" t="s">
        <v>121</v>
      </c>
      <c r="B2229" t="s">
        <v>122</v>
      </c>
      <c r="C2229" t="s">
        <v>88</v>
      </c>
      <c r="D2229" t="s">
        <v>66</v>
      </c>
      <c r="E2229" t="s">
        <v>21</v>
      </c>
      <c r="F2229" t="s">
        <v>93</v>
      </c>
      <c r="G2229">
        <v>2037</v>
      </c>
      <c r="H2229">
        <v>4031</v>
      </c>
    </row>
    <row r="2230" spans="1:8" x14ac:dyDescent="0.15">
      <c r="A2230" t="s">
        <v>121</v>
      </c>
      <c r="B2230" t="s">
        <v>122</v>
      </c>
      <c r="C2230" t="s">
        <v>88</v>
      </c>
      <c r="D2230" t="s">
        <v>66</v>
      </c>
      <c r="E2230" t="s">
        <v>21</v>
      </c>
      <c r="F2230" t="s">
        <v>93</v>
      </c>
      <c r="G2230">
        <v>2038</v>
      </c>
      <c r="H2230">
        <v>4104</v>
      </c>
    </row>
    <row r="2231" spans="1:8" x14ac:dyDescent="0.15">
      <c r="A2231" t="s">
        <v>121</v>
      </c>
      <c r="B2231" t="s">
        <v>122</v>
      </c>
      <c r="C2231" t="s">
        <v>88</v>
      </c>
      <c r="D2231" t="s">
        <v>66</v>
      </c>
      <c r="E2231" t="s">
        <v>21</v>
      </c>
      <c r="F2231" t="s">
        <v>93</v>
      </c>
      <c r="G2231">
        <v>2039</v>
      </c>
      <c r="H2231">
        <v>4192</v>
      </c>
    </row>
    <row r="2232" spans="1:8" x14ac:dyDescent="0.15">
      <c r="A2232" t="s">
        <v>121</v>
      </c>
      <c r="B2232" t="s">
        <v>122</v>
      </c>
      <c r="C2232" t="s">
        <v>88</v>
      </c>
      <c r="D2232" t="s">
        <v>66</v>
      </c>
      <c r="E2232" t="s">
        <v>21</v>
      </c>
      <c r="F2232" t="s">
        <v>93</v>
      </c>
      <c r="G2232">
        <v>2040</v>
      </c>
      <c r="H2232">
        <v>4298</v>
      </c>
    </row>
    <row r="2233" spans="1:8" x14ac:dyDescent="0.15">
      <c r="A2233" t="s">
        <v>121</v>
      </c>
      <c r="B2233" t="s">
        <v>122</v>
      </c>
      <c r="C2233" t="s">
        <v>88</v>
      </c>
      <c r="D2233" t="s">
        <v>66</v>
      </c>
      <c r="E2233" t="s">
        <v>21</v>
      </c>
      <c r="F2233" t="s">
        <v>93</v>
      </c>
      <c r="G2233">
        <v>2041</v>
      </c>
      <c r="H2233">
        <v>4380</v>
      </c>
    </row>
    <row r="2234" spans="1:8" x14ac:dyDescent="0.15">
      <c r="A2234" t="s">
        <v>380</v>
      </c>
      <c r="B2234" t="s">
        <v>381</v>
      </c>
      <c r="C2234" t="s">
        <v>160</v>
      </c>
      <c r="D2234" t="s">
        <v>64</v>
      </c>
      <c r="E2234" t="s">
        <v>1</v>
      </c>
      <c r="F2234" t="s">
        <v>368</v>
      </c>
      <c r="G2234">
        <v>2011</v>
      </c>
      <c r="H2234">
        <v>8953</v>
      </c>
    </row>
    <row r="2235" spans="1:8" x14ac:dyDescent="0.15">
      <c r="A2235" t="s">
        <v>380</v>
      </c>
      <c r="B2235" t="s">
        <v>381</v>
      </c>
      <c r="C2235" t="s">
        <v>160</v>
      </c>
      <c r="D2235" t="s">
        <v>64</v>
      </c>
      <c r="E2235" t="s">
        <v>1</v>
      </c>
      <c r="F2235" t="s">
        <v>368</v>
      </c>
      <c r="G2235">
        <v>2012</v>
      </c>
      <c r="H2235">
        <v>9325</v>
      </c>
    </row>
    <row r="2236" spans="1:8" x14ac:dyDescent="0.15">
      <c r="A2236" t="s">
        <v>380</v>
      </c>
      <c r="B2236" t="s">
        <v>381</v>
      </c>
      <c r="C2236" t="s">
        <v>160</v>
      </c>
      <c r="D2236" t="s">
        <v>64</v>
      </c>
      <c r="E2236" t="s">
        <v>1</v>
      </c>
      <c r="F2236" t="s">
        <v>368</v>
      </c>
      <c r="G2236">
        <v>2013</v>
      </c>
      <c r="H2236">
        <v>9605</v>
      </c>
    </row>
    <row r="2237" spans="1:8" x14ac:dyDescent="0.15">
      <c r="A2237" t="s">
        <v>380</v>
      </c>
      <c r="B2237" t="s">
        <v>381</v>
      </c>
      <c r="C2237" t="s">
        <v>160</v>
      </c>
      <c r="D2237" t="s">
        <v>64</v>
      </c>
      <c r="E2237" t="s">
        <v>1</v>
      </c>
      <c r="F2237" t="s">
        <v>368</v>
      </c>
      <c r="G2237">
        <v>2014</v>
      </c>
      <c r="H2237">
        <v>9812</v>
      </c>
    </row>
    <row r="2238" spans="1:8" x14ac:dyDescent="0.15">
      <c r="A2238" t="s">
        <v>380</v>
      </c>
      <c r="B2238" t="s">
        <v>381</v>
      </c>
      <c r="C2238" t="s">
        <v>160</v>
      </c>
      <c r="D2238" t="s">
        <v>64</v>
      </c>
      <c r="E2238" t="s">
        <v>1</v>
      </c>
      <c r="F2238" t="s">
        <v>368</v>
      </c>
      <c r="G2238">
        <v>2015</v>
      </c>
      <c r="H2238">
        <v>10041</v>
      </c>
    </row>
    <row r="2239" spans="1:8" x14ac:dyDescent="0.15">
      <c r="A2239" t="s">
        <v>380</v>
      </c>
      <c r="B2239" t="s">
        <v>381</v>
      </c>
      <c r="C2239" t="s">
        <v>160</v>
      </c>
      <c r="D2239" t="s">
        <v>64</v>
      </c>
      <c r="E2239" t="s">
        <v>1</v>
      </c>
      <c r="F2239" t="s">
        <v>368</v>
      </c>
      <c r="G2239">
        <v>2016</v>
      </c>
      <c r="H2239">
        <v>10169</v>
      </c>
    </row>
    <row r="2240" spans="1:8" x14ac:dyDescent="0.15">
      <c r="A2240" t="s">
        <v>380</v>
      </c>
      <c r="B2240" t="s">
        <v>381</v>
      </c>
      <c r="C2240" t="s">
        <v>160</v>
      </c>
      <c r="D2240" t="s">
        <v>64</v>
      </c>
      <c r="E2240" t="s">
        <v>1</v>
      </c>
      <c r="F2240" t="s">
        <v>368</v>
      </c>
      <c r="G2240">
        <v>2017</v>
      </c>
      <c r="H2240">
        <v>10276</v>
      </c>
    </row>
    <row r="2241" spans="1:8" x14ac:dyDescent="0.15">
      <c r="A2241" t="s">
        <v>380</v>
      </c>
      <c r="B2241" t="s">
        <v>381</v>
      </c>
      <c r="C2241" t="s">
        <v>160</v>
      </c>
      <c r="D2241" t="s">
        <v>64</v>
      </c>
      <c r="E2241" t="s">
        <v>1</v>
      </c>
      <c r="F2241" t="s">
        <v>93</v>
      </c>
      <c r="G2241">
        <v>2018</v>
      </c>
      <c r="H2241">
        <v>10375</v>
      </c>
    </row>
    <row r="2242" spans="1:8" x14ac:dyDescent="0.15">
      <c r="A2242" t="s">
        <v>380</v>
      </c>
      <c r="B2242" t="s">
        <v>381</v>
      </c>
      <c r="C2242" t="s">
        <v>160</v>
      </c>
      <c r="D2242" t="s">
        <v>64</v>
      </c>
      <c r="E2242" t="s">
        <v>1</v>
      </c>
      <c r="F2242" t="s">
        <v>93</v>
      </c>
      <c r="G2242">
        <v>2019</v>
      </c>
      <c r="H2242">
        <v>10536</v>
      </c>
    </row>
    <row r="2243" spans="1:8" x14ac:dyDescent="0.15">
      <c r="A2243" t="s">
        <v>380</v>
      </c>
      <c r="B2243" t="s">
        <v>381</v>
      </c>
      <c r="C2243" t="s">
        <v>160</v>
      </c>
      <c r="D2243" t="s">
        <v>64</v>
      </c>
      <c r="E2243" t="s">
        <v>1</v>
      </c>
      <c r="F2243" t="s">
        <v>93</v>
      </c>
      <c r="G2243">
        <v>2020</v>
      </c>
      <c r="H2243">
        <v>10620</v>
      </c>
    </row>
    <row r="2244" spans="1:8" x14ac:dyDescent="0.15">
      <c r="A2244" t="s">
        <v>380</v>
      </c>
      <c r="B2244" t="s">
        <v>381</v>
      </c>
      <c r="C2244" t="s">
        <v>160</v>
      </c>
      <c r="D2244" t="s">
        <v>64</v>
      </c>
      <c r="E2244" t="s">
        <v>1</v>
      </c>
      <c r="F2244" t="s">
        <v>93</v>
      </c>
      <c r="G2244">
        <v>2021</v>
      </c>
      <c r="H2244">
        <v>10702</v>
      </c>
    </row>
    <row r="2245" spans="1:8" x14ac:dyDescent="0.15">
      <c r="A2245" t="s">
        <v>380</v>
      </c>
      <c r="B2245" t="s">
        <v>381</v>
      </c>
      <c r="C2245" t="s">
        <v>160</v>
      </c>
      <c r="D2245" t="s">
        <v>64</v>
      </c>
      <c r="E2245" t="s">
        <v>1</v>
      </c>
      <c r="F2245" t="s">
        <v>93</v>
      </c>
      <c r="G2245">
        <v>2022</v>
      </c>
      <c r="H2245">
        <v>10608</v>
      </c>
    </row>
    <row r="2246" spans="1:8" x14ac:dyDescent="0.15">
      <c r="A2246" t="s">
        <v>380</v>
      </c>
      <c r="B2246" t="s">
        <v>381</v>
      </c>
      <c r="C2246" t="s">
        <v>160</v>
      </c>
      <c r="D2246" t="s">
        <v>64</v>
      </c>
      <c r="E2246" t="s">
        <v>1</v>
      </c>
      <c r="F2246" t="s">
        <v>93</v>
      </c>
      <c r="G2246">
        <v>2023</v>
      </c>
      <c r="H2246">
        <v>10708</v>
      </c>
    </row>
    <row r="2247" spans="1:8" x14ac:dyDescent="0.15">
      <c r="A2247" t="s">
        <v>380</v>
      </c>
      <c r="B2247" t="s">
        <v>381</v>
      </c>
      <c r="C2247" t="s">
        <v>160</v>
      </c>
      <c r="D2247" t="s">
        <v>64</v>
      </c>
      <c r="E2247" t="s">
        <v>1</v>
      </c>
      <c r="F2247" t="s">
        <v>93</v>
      </c>
      <c r="G2247">
        <v>2024</v>
      </c>
      <c r="H2247">
        <v>10816</v>
      </c>
    </row>
    <row r="2248" spans="1:8" x14ac:dyDescent="0.15">
      <c r="A2248" t="s">
        <v>380</v>
      </c>
      <c r="B2248" t="s">
        <v>381</v>
      </c>
      <c r="C2248" t="s">
        <v>160</v>
      </c>
      <c r="D2248" t="s">
        <v>64</v>
      </c>
      <c r="E2248" t="s">
        <v>1</v>
      </c>
      <c r="F2248" t="s">
        <v>93</v>
      </c>
      <c r="G2248">
        <v>2025</v>
      </c>
      <c r="H2248">
        <v>11061</v>
      </c>
    </row>
    <row r="2249" spans="1:8" x14ac:dyDescent="0.15">
      <c r="A2249" t="s">
        <v>380</v>
      </c>
      <c r="B2249" t="s">
        <v>381</v>
      </c>
      <c r="C2249" t="s">
        <v>160</v>
      </c>
      <c r="D2249" t="s">
        <v>64</v>
      </c>
      <c r="E2249" t="s">
        <v>1</v>
      </c>
      <c r="F2249" t="s">
        <v>93</v>
      </c>
      <c r="G2249">
        <v>2026</v>
      </c>
      <c r="H2249">
        <v>11355</v>
      </c>
    </row>
    <row r="2250" spans="1:8" x14ac:dyDescent="0.15">
      <c r="A2250" t="s">
        <v>380</v>
      </c>
      <c r="B2250" t="s">
        <v>381</v>
      </c>
      <c r="C2250" t="s">
        <v>160</v>
      </c>
      <c r="D2250" t="s">
        <v>64</v>
      </c>
      <c r="E2250" t="s">
        <v>1</v>
      </c>
      <c r="F2250" t="s">
        <v>93</v>
      </c>
      <c r="G2250">
        <v>2027</v>
      </c>
      <c r="H2250">
        <v>11778</v>
      </c>
    </row>
    <row r="2251" spans="1:8" x14ac:dyDescent="0.15">
      <c r="A2251" t="s">
        <v>380</v>
      </c>
      <c r="B2251" t="s">
        <v>381</v>
      </c>
      <c r="C2251" t="s">
        <v>160</v>
      </c>
      <c r="D2251" t="s">
        <v>64</v>
      </c>
      <c r="E2251" t="s">
        <v>1</v>
      </c>
      <c r="F2251" t="s">
        <v>93</v>
      </c>
      <c r="G2251">
        <v>2028</v>
      </c>
      <c r="H2251">
        <v>12274</v>
      </c>
    </row>
    <row r="2252" spans="1:8" x14ac:dyDescent="0.15">
      <c r="A2252" t="s">
        <v>380</v>
      </c>
      <c r="B2252" t="s">
        <v>381</v>
      </c>
      <c r="C2252" t="s">
        <v>160</v>
      </c>
      <c r="D2252" t="s">
        <v>64</v>
      </c>
      <c r="E2252" t="s">
        <v>1</v>
      </c>
      <c r="F2252" t="s">
        <v>93</v>
      </c>
      <c r="G2252">
        <v>2029</v>
      </c>
      <c r="H2252">
        <v>12746</v>
      </c>
    </row>
    <row r="2253" spans="1:8" x14ac:dyDescent="0.15">
      <c r="A2253" t="s">
        <v>380</v>
      </c>
      <c r="B2253" t="s">
        <v>381</v>
      </c>
      <c r="C2253" t="s">
        <v>160</v>
      </c>
      <c r="D2253" t="s">
        <v>64</v>
      </c>
      <c r="E2253" t="s">
        <v>1</v>
      </c>
      <c r="F2253" t="s">
        <v>93</v>
      </c>
      <c r="G2253">
        <v>2030</v>
      </c>
      <c r="H2253">
        <v>13262</v>
      </c>
    </row>
    <row r="2254" spans="1:8" x14ac:dyDescent="0.15">
      <c r="A2254" t="s">
        <v>380</v>
      </c>
      <c r="B2254" t="s">
        <v>381</v>
      </c>
      <c r="C2254" t="s">
        <v>160</v>
      </c>
      <c r="D2254" t="s">
        <v>64</v>
      </c>
      <c r="E2254" t="s">
        <v>1</v>
      </c>
      <c r="F2254" t="s">
        <v>93</v>
      </c>
      <c r="G2254">
        <v>2031</v>
      </c>
      <c r="H2254">
        <v>13767</v>
      </c>
    </row>
    <row r="2255" spans="1:8" x14ac:dyDescent="0.15">
      <c r="A2255" t="s">
        <v>380</v>
      </c>
      <c r="B2255" t="s">
        <v>381</v>
      </c>
      <c r="C2255" t="s">
        <v>160</v>
      </c>
      <c r="D2255" t="s">
        <v>64</v>
      </c>
      <c r="E2255" t="s">
        <v>1</v>
      </c>
      <c r="F2255" t="s">
        <v>93</v>
      </c>
      <c r="G2255">
        <v>2032</v>
      </c>
      <c r="H2255">
        <v>14191</v>
      </c>
    </row>
    <row r="2256" spans="1:8" x14ac:dyDescent="0.15">
      <c r="A2256" t="s">
        <v>380</v>
      </c>
      <c r="B2256" t="s">
        <v>381</v>
      </c>
      <c r="C2256" t="s">
        <v>160</v>
      </c>
      <c r="D2256" t="s">
        <v>64</v>
      </c>
      <c r="E2256" t="s">
        <v>1</v>
      </c>
      <c r="F2256" t="s">
        <v>93</v>
      </c>
      <c r="G2256">
        <v>2033</v>
      </c>
      <c r="H2256">
        <v>14506</v>
      </c>
    </row>
    <row r="2257" spans="1:8" x14ac:dyDescent="0.15">
      <c r="A2257" t="s">
        <v>380</v>
      </c>
      <c r="B2257" t="s">
        <v>381</v>
      </c>
      <c r="C2257" t="s">
        <v>160</v>
      </c>
      <c r="D2257" t="s">
        <v>64</v>
      </c>
      <c r="E2257" t="s">
        <v>1</v>
      </c>
      <c r="F2257" t="s">
        <v>93</v>
      </c>
      <c r="G2257">
        <v>2034</v>
      </c>
      <c r="H2257">
        <v>14847</v>
      </c>
    </row>
    <row r="2258" spans="1:8" x14ac:dyDescent="0.15">
      <c r="A2258" t="s">
        <v>380</v>
      </c>
      <c r="B2258" t="s">
        <v>381</v>
      </c>
      <c r="C2258" t="s">
        <v>160</v>
      </c>
      <c r="D2258" t="s">
        <v>64</v>
      </c>
      <c r="E2258" t="s">
        <v>1</v>
      </c>
      <c r="F2258" t="s">
        <v>93</v>
      </c>
      <c r="G2258">
        <v>2035</v>
      </c>
      <c r="H2258">
        <v>15056</v>
      </c>
    </row>
    <row r="2259" spans="1:8" x14ac:dyDescent="0.15">
      <c r="A2259" t="s">
        <v>380</v>
      </c>
      <c r="B2259" t="s">
        <v>381</v>
      </c>
      <c r="C2259" t="s">
        <v>160</v>
      </c>
      <c r="D2259" t="s">
        <v>64</v>
      </c>
      <c r="E2259" t="s">
        <v>1</v>
      </c>
      <c r="F2259" t="s">
        <v>93</v>
      </c>
      <c r="G2259">
        <v>2036</v>
      </c>
      <c r="H2259">
        <v>15276</v>
      </c>
    </row>
    <row r="2260" spans="1:8" x14ac:dyDescent="0.15">
      <c r="A2260" t="s">
        <v>380</v>
      </c>
      <c r="B2260" t="s">
        <v>381</v>
      </c>
      <c r="C2260" t="s">
        <v>160</v>
      </c>
      <c r="D2260" t="s">
        <v>64</v>
      </c>
      <c r="E2260" t="s">
        <v>1</v>
      </c>
      <c r="F2260" t="s">
        <v>93</v>
      </c>
      <c r="G2260">
        <v>2037</v>
      </c>
      <c r="H2260">
        <v>15413</v>
      </c>
    </row>
    <row r="2261" spans="1:8" x14ac:dyDescent="0.15">
      <c r="A2261" t="s">
        <v>380</v>
      </c>
      <c r="B2261" t="s">
        <v>381</v>
      </c>
      <c r="C2261" t="s">
        <v>160</v>
      </c>
      <c r="D2261" t="s">
        <v>64</v>
      </c>
      <c r="E2261" t="s">
        <v>1</v>
      </c>
      <c r="F2261" t="s">
        <v>93</v>
      </c>
      <c r="G2261">
        <v>2038</v>
      </c>
      <c r="H2261">
        <v>15428</v>
      </c>
    </row>
    <row r="2262" spans="1:8" x14ac:dyDescent="0.15">
      <c r="A2262" t="s">
        <v>380</v>
      </c>
      <c r="B2262" t="s">
        <v>381</v>
      </c>
      <c r="C2262" t="s">
        <v>160</v>
      </c>
      <c r="D2262" t="s">
        <v>64</v>
      </c>
      <c r="E2262" t="s">
        <v>1</v>
      </c>
      <c r="F2262" t="s">
        <v>93</v>
      </c>
      <c r="G2262">
        <v>2039</v>
      </c>
      <c r="H2262">
        <v>15294</v>
      </c>
    </row>
    <row r="2263" spans="1:8" x14ac:dyDescent="0.15">
      <c r="A2263" t="s">
        <v>380</v>
      </c>
      <c r="B2263" t="s">
        <v>381</v>
      </c>
      <c r="C2263" t="s">
        <v>160</v>
      </c>
      <c r="D2263" t="s">
        <v>64</v>
      </c>
      <c r="E2263" t="s">
        <v>1</v>
      </c>
      <c r="F2263" t="s">
        <v>93</v>
      </c>
      <c r="G2263">
        <v>2040</v>
      </c>
      <c r="H2263">
        <v>15079</v>
      </c>
    </row>
    <row r="2264" spans="1:8" x14ac:dyDescent="0.15">
      <c r="A2264" t="s">
        <v>380</v>
      </c>
      <c r="B2264" t="s">
        <v>381</v>
      </c>
      <c r="C2264" t="s">
        <v>160</v>
      </c>
      <c r="D2264" t="s">
        <v>64</v>
      </c>
      <c r="E2264" t="s">
        <v>1</v>
      </c>
      <c r="F2264" t="s">
        <v>93</v>
      </c>
      <c r="G2264">
        <v>2041</v>
      </c>
      <c r="H2264">
        <v>14910</v>
      </c>
    </row>
    <row r="2265" spans="1:8" x14ac:dyDescent="0.15">
      <c r="A2265" t="s">
        <v>380</v>
      </c>
      <c r="B2265" t="s">
        <v>381</v>
      </c>
      <c r="C2265" t="s">
        <v>160</v>
      </c>
      <c r="D2265" t="s">
        <v>64</v>
      </c>
      <c r="E2265" t="s">
        <v>21</v>
      </c>
      <c r="F2265" t="s">
        <v>368</v>
      </c>
      <c r="G2265">
        <v>2011</v>
      </c>
      <c r="H2265">
        <v>8624</v>
      </c>
    </row>
    <row r="2266" spans="1:8" x14ac:dyDescent="0.15">
      <c r="A2266" t="s">
        <v>380</v>
      </c>
      <c r="B2266" t="s">
        <v>381</v>
      </c>
      <c r="C2266" t="s">
        <v>160</v>
      </c>
      <c r="D2266" t="s">
        <v>64</v>
      </c>
      <c r="E2266" t="s">
        <v>21</v>
      </c>
      <c r="F2266" t="s">
        <v>368</v>
      </c>
      <c r="G2266">
        <v>2012</v>
      </c>
      <c r="H2266">
        <v>9130</v>
      </c>
    </row>
    <row r="2267" spans="1:8" x14ac:dyDescent="0.15">
      <c r="A2267" t="s">
        <v>380</v>
      </c>
      <c r="B2267" t="s">
        <v>381</v>
      </c>
      <c r="C2267" t="s">
        <v>160</v>
      </c>
      <c r="D2267" t="s">
        <v>64</v>
      </c>
      <c r="E2267" t="s">
        <v>21</v>
      </c>
      <c r="F2267" t="s">
        <v>368</v>
      </c>
      <c r="G2267">
        <v>2013</v>
      </c>
      <c r="H2267">
        <v>9463</v>
      </c>
    </row>
    <row r="2268" spans="1:8" x14ac:dyDescent="0.15">
      <c r="A2268" t="s">
        <v>380</v>
      </c>
      <c r="B2268" t="s">
        <v>381</v>
      </c>
      <c r="C2268" t="s">
        <v>160</v>
      </c>
      <c r="D2268" t="s">
        <v>64</v>
      </c>
      <c r="E2268" t="s">
        <v>21</v>
      </c>
      <c r="F2268" t="s">
        <v>368</v>
      </c>
      <c r="G2268">
        <v>2014</v>
      </c>
      <c r="H2268">
        <v>9718</v>
      </c>
    </row>
    <row r="2269" spans="1:8" x14ac:dyDescent="0.15">
      <c r="A2269" t="s">
        <v>380</v>
      </c>
      <c r="B2269" t="s">
        <v>381</v>
      </c>
      <c r="C2269" t="s">
        <v>160</v>
      </c>
      <c r="D2269" t="s">
        <v>64</v>
      </c>
      <c r="E2269" t="s">
        <v>21</v>
      </c>
      <c r="F2269" t="s">
        <v>368</v>
      </c>
      <c r="G2269">
        <v>2015</v>
      </c>
      <c r="H2269">
        <v>9923</v>
      </c>
    </row>
    <row r="2270" spans="1:8" x14ac:dyDescent="0.15">
      <c r="A2270" t="s">
        <v>380</v>
      </c>
      <c r="B2270" t="s">
        <v>381</v>
      </c>
      <c r="C2270" t="s">
        <v>160</v>
      </c>
      <c r="D2270" t="s">
        <v>64</v>
      </c>
      <c r="E2270" t="s">
        <v>21</v>
      </c>
      <c r="F2270" t="s">
        <v>368</v>
      </c>
      <c r="G2270">
        <v>2016</v>
      </c>
      <c r="H2270">
        <v>10152</v>
      </c>
    </row>
    <row r="2271" spans="1:8" x14ac:dyDescent="0.15">
      <c r="A2271" t="s">
        <v>380</v>
      </c>
      <c r="B2271" t="s">
        <v>381</v>
      </c>
      <c r="C2271" t="s">
        <v>160</v>
      </c>
      <c r="D2271" t="s">
        <v>64</v>
      </c>
      <c r="E2271" t="s">
        <v>21</v>
      </c>
      <c r="F2271" t="s">
        <v>368</v>
      </c>
      <c r="G2271">
        <v>2017</v>
      </c>
      <c r="H2271">
        <v>10189</v>
      </c>
    </row>
    <row r="2272" spans="1:8" x14ac:dyDescent="0.15">
      <c r="A2272" t="s">
        <v>380</v>
      </c>
      <c r="B2272" t="s">
        <v>381</v>
      </c>
      <c r="C2272" t="s">
        <v>160</v>
      </c>
      <c r="D2272" t="s">
        <v>64</v>
      </c>
      <c r="E2272" t="s">
        <v>21</v>
      </c>
      <c r="F2272" t="s">
        <v>93</v>
      </c>
      <c r="G2272">
        <v>2018</v>
      </c>
      <c r="H2272">
        <v>10303</v>
      </c>
    </row>
    <row r="2273" spans="1:8" x14ac:dyDescent="0.15">
      <c r="A2273" t="s">
        <v>380</v>
      </c>
      <c r="B2273" t="s">
        <v>381</v>
      </c>
      <c r="C2273" t="s">
        <v>160</v>
      </c>
      <c r="D2273" t="s">
        <v>64</v>
      </c>
      <c r="E2273" t="s">
        <v>21</v>
      </c>
      <c r="F2273" t="s">
        <v>93</v>
      </c>
      <c r="G2273">
        <v>2019</v>
      </c>
      <c r="H2273">
        <v>10346</v>
      </c>
    </row>
    <row r="2274" spans="1:8" x14ac:dyDescent="0.15">
      <c r="A2274" t="s">
        <v>380</v>
      </c>
      <c r="B2274" t="s">
        <v>381</v>
      </c>
      <c r="C2274" t="s">
        <v>160</v>
      </c>
      <c r="D2274" t="s">
        <v>64</v>
      </c>
      <c r="E2274" t="s">
        <v>21</v>
      </c>
      <c r="F2274" t="s">
        <v>93</v>
      </c>
      <c r="G2274">
        <v>2020</v>
      </c>
      <c r="H2274">
        <v>10493</v>
      </c>
    </row>
    <row r="2275" spans="1:8" x14ac:dyDescent="0.15">
      <c r="A2275" t="s">
        <v>380</v>
      </c>
      <c r="B2275" t="s">
        <v>381</v>
      </c>
      <c r="C2275" t="s">
        <v>160</v>
      </c>
      <c r="D2275" t="s">
        <v>64</v>
      </c>
      <c r="E2275" t="s">
        <v>21</v>
      </c>
      <c r="F2275" t="s">
        <v>93</v>
      </c>
      <c r="G2275">
        <v>2021</v>
      </c>
      <c r="H2275">
        <v>10492</v>
      </c>
    </row>
    <row r="2276" spans="1:8" x14ac:dyDescent="0.15">
      <c r="A2276" t="s">
        <v>380</v>
      </c>
      <c r="B2276" t="s">
        <v>381</v>
      </c>
      <c r="C2276" t="s">
        <v>160</v>
      </c>
      <c r="D2276" t="s">
        <v>64</v>
      </c>
      <c r="E2276" t="s">
        <v>21</v>
      </c>
      <c r="F2276" t="s">
        <v>93</v>
      </c>
      <c r="G2276">
        <v>2022</v>
      </c>
      <c r="H2276">
        <v>10308</v>
      </c>
    </row>
    <row r="2277" spans="1:8" x14ac:dyDescent="0.15">
      <c r="A2277" t="s">
        <v>380</v>
      </c>
      <c r="B2277" t="s">
        <v>381</v>
      </c>
      <c r="C2277" t="s">
        <v>160</v>
      </c>
      <c r="D2277" t="s">
        <v>64</v>
      </c>
      <c r="E2277" t="s">
        <v>21</v>
      </c>
      <c r="F2277" t="s">
        <v>93</v>
      </c>
      <c r="G2277">
        <v>2023</v>
      </c>
      <c r="H2277">
        <v>10269</v>
      </c>
    </row>
    <row r="2278" spans="1:8" x14ac:dyDescent="0.15">
      <c r="A2278" t="s">
        <v>380</v>
      </c>
      <c r="B2278" t="s">
        <v>381</v>
      </c>
      <c r="C2278" t="s">
        <v>160</v>
      </c>
      <c r="D2278" t="s">
        <v>64</v>
      </c>
      <c r="E2278" t="s">
        <v>21</v>
      </c>
      <c r="F2278" t="s">
        <v>93</v>
      </c>
      <c r="G2278">
        <v>2024</v>
      </c>
      <c r="H2278">
        <v>10379</v>
      </c>
    </row>
    <row r="2279" spans="1:8" x14ac:dyDescent="0.15">
      <c r="A2279" t="s">
        <v>380</v>
      </c>
      <c r="B2279" t="s">
        <v>381</v>
      </c>
      <c r="C2279" t="s">
        <v>160</v>
      </c>
      <c r="D2279" t="s">
        <v>64</v>
      </c>
      <c r="E2279" t="s">
        <v>21</v>
      </c>
      <c r="F2279" t="s">
        <v>93</v>
      </c>
      <c r="G2279">
        <v>2025</v>
      </c>
      <c r="H2279">
        <v>10607</v>
      </c>
    </row>
    <row r="2280" spans="1:8" x14ac:dyDescent="0.15">
      <c r="A2280" t="s">
        <v>380</v>
      </c>
      <c r="B2280" t="s">
        <v>381</v>
      </c>
      <c r="C2280" t="s">
        <v>160</v>
      </c>
      <c r="D2280" t="s">
        <v>64</v>
      </c>
      <c r="E2280" t="s">
        <v>21</v>
      </c>
      <c r="F2280" t="s">
        <v>93</v>
      </c>
      <c r="G2280">
        <v>2026</v>
      </c>
      <c r="H2280">
        <v>10850</v>
      </c>
    </row>
    <row r="2281" spans="1:8" x14ac:dyDescent="0.15">
      <c r="A2281" t="s">
        <v>380</v>
      </c>
      <c r="B2281" t="s">
        <v>381</v>
      </c>
      <c r="C2281" t="s">
        <v>160</v>
      </c>
      <c r="D2281" t="s">
        <v>64</v>
      </c>
      <c r="E2281" t="s">
        <v>21</v>
      </c>
      <c r="F2281" t="s">
        <v>93</v>
      </c>
      <c r="G2281">
        <v>2027</v>
      </c>
      <c r="H2281">
        <v>11265</v>
      </c>
    </row>
    <row r="2282" spans="1:8" x14ac:dyDescent="0.15">
      <c r="A2282" t="s">
        <v>380</v>
      </c>
      <c r="B2282" t="s">
        <v>381</v>
      </c>
      <c r="C2282" t="s">
        <v>160</v>
      </c>
      <c r="D2282" t="s">
        <v>64</v>
      </c>
      <c r="E2282" t="s">
        <v>21</v>
      </c>
      <c r="F2282" t="s">
        <v>93</v>
      </c>
      <c r="G2282">
        <v>2028</v>
      </c>
      <c r="H2282">
        <v>11670</v>
      </c>
    </row>
    <row r="2283" spans="1:8" x14ac:dyDescent="0.15">
      <c r="A2283" t="s">
        <v>380</v>
      </c>
      <c r="B2283" t="s">
        <v>381</v>
      </c>
      <c r="C2283" t="s">
        <v>160</v>
      </c>
      <c r="D2283" t="s">
        <v>64</v>
      </c>
      <c r="E2283" t="s">
        <v>21</v>
      </c>
      <c r="F2283" t="s">
        <v>93</v>
      </c>
      <c r="G2283">
        <v>2029</v>
      </c>
      <c r="H2283">
        <v>12115</v>
      </c>
    </row>
    <row r="2284" spans="1:8" x14ac:dyDescent="0.15">
      <c r="A2284" t="s">
        <v>380</v>
      </c>
      <c r="B2284" t="s">
        <v>381</v>
      </c>
      <c r="C2284" t="s">
        <v>160</v>
      </c>
      <c r="D2284" t="s">
        <v>64</v>
      </c>
      <c r="E2284" t="s">
        <v>21</v>
      </c>
      <c r="F2284" t="s">
        <v>93</v>
      </c>
      <c r="G2284">
        <v>2030</v>
      </c>
      <c r="H2284">
        <v>12612</v>
      </c>
    </row>
    <row r="2285" spans="1:8" x14ac:dyDescent="0.15">
      <c r="A2285" t="s">
        <v>380</v>
      </c>
      <c r="B2285" t="s">
        <v>381</v>
      </c>
      <c r="C2285" t="s">
        <v>160</v>
      </c>
      <c r="D2285" t="s">
        <v>64</v>
      </c>
      <c r="E2285" t="s">
        <v>21</v>
      </c>
      <c r="F2285" t="s">
        <v>93</v>
      </c>
      <c r="G2285">
        <v>2031</v>
      </c>
      <c r="H2285">
        <v>13121</v>
      </c>
    </row>
    <row r="2286" spans="1:8" x14ac:dyDescent="0.15">
      <c r="A2286" t="s">
        <v>380</v>
      </c>
      <c r="B2286" t="s">
        <v>381</v>
      </c>
      <c r="C2286" t="s">
        <v>160</v>
      </c>
      <c r="D2286" t="s">
        <v>64</v>
      </c>
      <c r="E2286" t="s">
        <v>21</v>
      </c>
      <c r="F2286" t="s">
        <v>93</v>
      </c>
      <c r="G2286">
        <v>2032</v>
      </c>
      <c r="H2286">
        <v>13564</v>
      </c>
    </row>
    <row r="2287" spans="1:8" x14ac:dyDescent="0.15">
      <c r="A2287" t="s">
        <v>380</v>
      </c>
      <c r="B2287" t="s">
        <v>381</v>
      </c>
      <c r="C2287" t="s">
        <v>160</v>
      </c>
      <c r="D2287" t="s">
        <v>64</v>
      </c>
      <c r="E2287" t="s">
        <v>21</v>
      </c>
      <c r="F2287" t="s">
        <v>93</v>
      </c>
      <c r="G2287">
        <v>2033</v>
      </c>
      <c r="H2287">
        <v>13891</v>
      </c>
    </row>
    <row r="2288" spans="1:8" x14ac:dyDescent="0.15">
      <c r="A2288" t="s">
        <v>380</v>
      </c>
      <c r="B2288" t="s">
        <v>381</v>
      </c>
      <c r="C2288" t="s">
        <v>160</v>
      </c>
      <c r="D2288" t="s">
        <v>64</v>
      </c>
      <c r="E2288" t="s">
        <v>21</v>
      </c>
      <c r="F2288" t="s">
        <v>93</v>
      </c>
      <c r="G2288">
        <v>2034</v>
      </c>
      <c r="H2288">
        <v>14223</v>
      </c>
    </row>
    <row r="2289" spans="1:8" x14ac:dyDescent="0.15">
      <c r="A2289" t="s">
        <v>380</v>
      </c>
      <c r="B2289" t="s">
        <v>381</v>
      </c>
      <c r="C2289" t="s">
        <v>160</v>
      </c>
      <c r="D2289" t="s">
        <v>64</v>
      </c>
      <c r="E2289" t="s">
        <v>21</v>
      </c>
      <c r="F2289" t="s">
        <v>93</v>
      </c>
      <c r="G2289">
        <v>2035</v>
      </c>
      <c r="H2289">
        <v>14402</v>
      </c>
    </row>
    <row r="2290" spans="1:8" x14ac:dyDescent="0.15">
      <c r="A2290" t="s">
        <v>380</v>
      </c>
      <c r="B2290" t="s">
        <v>381</v>
      </c>
      <c r="C2290" t="s">
        <v>160</v>
      </c>
      <c r="D2290" t="s">
        <v>64</v>
      </c>
      <c r="E2290" t="s">
        <v>21</v>
      </c>
      <c r="F2290" t="s">
        <v>93</v>
      </c>
      <c r="G2290">
        <v>2036</v>
      </c>
      <c r="H2290">
        <v>14655</v>
      </c>
    </row>
    <row r="2291" spans="1:8" x14ac:dyDescent="0.15">
      <c r="A2291" t="s">
        <v>380</v>
      </c>
      <c r="B2291" t="s">
        <v>381</v>
      </c>
      <c r="C2291" t="s">
        <v>160</v>
      </c>
      <c r="D2291" t="s">
        <v>64</v>
      </c>
      <c r="E2291" t="s">
        <v>21</v>
      </c>
      <c r="F2291" t="s">
        <v>93</v>
      </c>
      <c r="G2291">
        <v>2037</v>
      </c>
      <c r="H2291">
        <v>14800</v>
      </c>
    </row>
    <row r="2292" spans="1:8" x14ac:dyDescent="0.15">
      <c r="A2292" t="s">
        <v>380</v>
      </c>
      <c r="B2292" t="s">
        <v>381</v>
      </c>
      <c r="C2292" t="s">
        <v>160</v>
      </c>
      <c r="D2292" t="s">
        <v>64</v>
      </c>
      <c r="E2292" t="s">
        <v>21</v>
      </c>
      <c r="F2292" t="s">
        <v>93</v>
      </c>
      <c r="G2292">
        <v>2038</v>
      </c>
      <c r="H2292">
        <v>14851</v>
      </c>
    </row>
    <row r="2293" spans="1:8" x14ac:dyDescent="0.15">
      <c r="A2293" t="s">
        <v>380</v>
      </c>
      <c r="B2293" t="s">
        <v>381</v>
      </c>
      <c r="C2293" t="s">
        <v>160</v>
      </c>
      <c r="D2293" t="s">
        <v>64</v>
      </c>
      <c r="E2293" t="s">
        <v>21</v>
      </c>
      <c r="F2293" t="s">
        <v>93</v>
      </c>
      <c r="G2293">
        <v>2039</v>
      </c>
      <c r="H2293">
        <v>14767</v>
      </c>
    </row>
    <row r="2294" spans="1:8" x14ac:dyDescent="0.15">
      <c r="A2294" t="s">
        <v>380</v>
      </c>
      <c r="B2294" t="s">
        <v>381</v>
      </c>
      <c r="C2294" t="s">
        <v>160</v>
      </c>
      <c r="D2294" t="s">
        <v>64</v>
      </c>
      <c r="E2294" t="s">
        <v>21</v>
      </c>
      <c r="F2294" t="s">
        <v>93</v>
      </c>
      <c r="G2294">
        <v>2040</v>
      </c>
      <c r="H2294">
        <v>14591</v>
      </c>
    </row>
    <row r="2295" spans="1:8" x14ac:dyDescent="0.15">
      <c r="A2295" t="s">
        <v>380</v>
      </c>
      <c r="B2295" t="s">
        <v>381</v>
      </c>
      <c r="C2295" t="s">
        <v>160</v>
      </c>
      <c r="D2295" t="s">
        <v>64</v>
      </c>
      <c r="E2295" t="s">
        <v>21</v>
      </c>
      <c r="F2295" t="s">
        <v>93</v>
      </c>
      <c r="G2295">
        <v>2041</v>
      </c>
      <c r="H2295">
        <v>14393</v>
      </c>
    </row>
    <row r="2296" spans="1:8" x14ac:dyDescent="0.15">
      <c r="A2296" t="s">
        <v>380</v>
      </c>
      <c r="B2296" t="s">
        <v>381</v>
      </c>
      <c r="C2296" t="s">
        <v>160</v>
      </c>
      <c r="D2296" t="s">
        <v>65</v>
      </c>
      <c r="E2296" t="s">
        <v>1</v>
      </c>
      <c r="F2296" t="s">
        <v>368</v>
      </c>
      <c r="G2296">
        <v>2011</v>
      </c>
      <c r="H2296">
        <v>7011</v>
      </c>
    </row>
    <row r="2297" spans="1:8" x14ac:dyDescent="0.15">
      <c r="A2297" t="s">
        <v>380</v>
      </c>
      <c r="B2297" t="s">
        <v>381</v>
      </c>
      <c r="C2297" t="s">
        <v>160</v>
      </c>
      <c r="D2297" t="s">
        <v>65</v>
      </c>
      <c r="E2297" t="s">
        <v>1</v>
      </c>
      <c r="F2297" t="s">
        <v>368</v>
      </c>
      <c r="G2297">
        <v>2012</v>
      </c>
      <c r="H2297">
        <v>6838</v>
      </c>
    </row>
    <row r="2298" spans="1:8" x14ac:dyDescent="0.15">
      <c r="A2298" t="s">
        <v>380</v>
      </c>
      <c r="B2298" t="s">
        <v>381</v>
      </c>
      <c r="C2298" t="s">
        <v>160</v>
      </c>
      <c r="D2298" t="s">
        <v>65</v>
      </c>
      <c r="E2298" t="s">
        <v>1</v>
      </c>
      <c r="F2298" t="s">
        <v>368</v>
      </c>
      <c r="G2298">
        <v>2013</v>
      </c>
      <c r="H2298">
        <v>6803</v>
      </c>
    </row>
    <row r="2299" spans="1:8" x14ac:dyDescent="0.15">
      <c r="A2299" t="s">
        <v>380</v>
      </c>
      <c r="B2299" t="s">
        <v>381</v>
      </c>
      <c r="C2299" t="s">
        <v>160</v>
      </c>
      <c r="D2299" t="s">
        <v>65</v>
      </c>
      <c r="E2299" t="s">
        <v>1</v>
      </c>
      <c r="F2299" t="s">
        <v>368</v>
      </c>
      <c r="G2299">
        <v>2014</v>
      </c>
      <c r="H2299">
        <v>6794</v>
      </c>
    </row>
    <row r="2300" spans="1:8" x14ac:dyDescent="0.15">
      <c r="A2300" t="s">
        <v>380</v>
      </c>
      <c r="B2300" t="s">
        <v>381</v>
      </c>
      <c r="C2300" t="s">
        <v>160</v>
      </c>
      <c r="D2300" t="s">
        <v>65</v>
      </c>
      <c r="E2300" t="s">
        <v>1</v>
      </c>
      <c r="F2300" t="s">
        <v>368</v>
      </c>
      <c r="G2300">
        <v>2015</v>
      </c>
      <c r="H2300">
        <v>6713</v>
      </c>
    </row>
    <row r="2301" spans="1:8" x14ac:dyDescent="0.15">
      <c r="A2301" t="s">
        <v>380</v>
      </c>
      <c r="B2301" t="s">
        <v>381</v>
      </c>
      <c r="C2301" t="s">
        <v>160</v>
      </c>
      <c r="D2301" t="s">
        <v>65</v>
      </c>
      <c r="E2301" t="s">
        <v>1</v>
      </c>
      <c r="F2301" t="s">
        <v>368</v>
      </c>
      <c r="G2301">
        <v>2016</v>
      </c>
      <c r="H2301">
        <v>6657</v>
      </c>
    </row>
    <row r="2302" spans="1:8" x14ac:dyDescent="0.15">
      <c r="A2302" t="s">
        <v>380</v>
      </c>
      <c r="B2302" t="s">
        <v>381</v>
      </c>
      <c r="C2302" t="s">
        <v>160</v>
      </c>
      <c r="D2302" t="s">
        <v>65</v>
      </c>
      <c r="E2302" t="s">
        <v>1</v>
      </c>
      <c r="F2302" t="s">
        <v>368</v>
      </c>
      <c r="G2302">
        <v>2017</v>
      </c>
      <c r="H2302">
        <v>6524</v>
      </c>
    </row>
    <row r="2303" spans="1:8" x14ac:dyDescent="0.15">
      <c r="A2303" t="s">
        <v>380</v>
      </c>
      <c r="B2303" t="s">
        <v>381</v>
      </c>
      <c r="C2303" t="s">
        <v>160</v>
      </c>
      <c r="D2303" t="s">
        <v>65</v>
      </c>
      <c r="E2303" t="s">
        <v>1</v>
      </c>
      <c r="F2303" t="s">
        <v>93</v>
      </c>
      <c r="G2303">
        <v>2018</v>
      </c>
      <c r="H2303">
        <v>6670</v>
      </c>
    </row>
    <row r="2304" spans="1:8" x14ac:dyDescent="0.15">
      <c r="A2304" t="s">
        <v>380</v>
      </c>
      <c r="B2304" t="s">
        <v>381</v>
      </c>
      <c r="C2304" t="s">
        <v>160</v>
      </c>
      <c r="D2304" t="s">
        <v>65</v>
      </c>
      <c r="E2304" t="s">
        <v>1</v>
      </c>
      <c r="F2304" t="s">
        <v>93</v>
      </c>
      <c r="G2304">
        <v>2019</v>
      </c>
      <c r="H2304">
        <v>6782</v>
      </c>
    </row>
    <row r="2305" spans="1:8" x14ac:dyDescent="0.15">
      <c r="A2305" t="s">
        <v>380</v>
      </c>
      <c r="B2305" t="s">
        <v>381</v>
      </c>
      <c r="C2305" t="s">
        <v>160</v>
      </c>
      <c r="D2305" t="s">
        <v>65</v>
      </c>
      <c r="E2305" t="s">
        <v>1</v>
      </c>
      <c r="F2305" t="s">
        <v>93</v>
      </c>
      <c r="G2305">
        <v>2020</v>
      </c>
      <c r="H2305">
        <v>6936</v>
      </c>
    </row>
    <row r="2306" spans="1:8" x14ac:dyDescent="0.15">
      <c r="A2306" t="s">
        <v>380</v>
      </c>
      <c r="B2306" t="s">
        <v>381</v>
      </c>
      <c r="C2306" t="s">
        <v>160</v>
      </c>
      <c r="D2306" t="s">
        <v>65</v>
      </c>
      <c r="E2306" t="s">
        <v>1</v>
      </c>
      <c r="F2306" t="s">
        <v>93</v>
      </c>
      <c r="G2306">
        <v>2021</v>
      </c>
      <c r="H2306">
        <v>7044</v>
      </c>
    </row>
    <row r="2307" spans="1:8" x14ac:dyDescent="0.15">
      <c r="A2307" t="s">
        <v>380</v>
      </c>
      <c r="B2307" t="s">
        <v>381</v>
      </c>
      <c r="C2307" t="s">
        <v>160</v>
      </c>
      <c r="D2307" t="s">
        <v>65</v>
      </c>
      <c r="E2307" t="s">
        <v>1</v>
      </c>
      <c r="F2307" t="s">
        <v>93</v>
      </c>
      <c r="G2307">
        <v>2022</v>
      </c>
      <c r="H2307">
        <v>7388</v>
      </c>
    </row>
    <row r="2308" spans="1:8" x14ac:dyDescent="0.15">
      <c r="A2308" t="s">
        <v>380</v>
      </c>
      <c r="B2308" t="s">
        <v>381</v>
      </c>
      <c r="C2308" t="s">
        <v>160</v>
      </c>
      <c r="D2308" t="s">
        <v>65</v>
      </c>
      <c r="E2308" t="s">
        <v>1</v>
      </c>
      <c r="F2308" t="s">
        <v>93</v>
      </c>
      <c r="G2308">
        <v>2023</v>
      </c>
      <c r="H2308">
        <v>7616</v>
      </c>
    </row>
    <row r="2309" spans="1:8" x14ac:dyDescent="0.15">
      <c r="A2309" t="s">
        <v>380</v>
      </c>
      <c r="B2309" t="s">
        <v>381</v>
      </c>
      <c r="C2309" t="s">
        <v>160</v>
      </c>
      <c r="D2309" t="s">
        <v>65</v>
      </c>
      <c r="E2309" t="s">
        <v>1</v>
      </c>
      <c r="F2309" t="s">
        <v>93</v>
      </c>
      <c r="G2309">
        <v>2024</v>
      </c>
      <c r="H2309">
        <v>7805</v>
      </c>
    </row>
    <row r="2310" spans="1:8" x14ac:dyDescent="0.15">
      <c r="A2310" t="s">
        <v>380</v>
      </c>
      <c r="B2310" t="s">
        <v>381</v>
      </c>
      <c r="C2310" t="s">
        <v>160</v>
      </c>
      <c r="D2310" t="s">
        <v>65</v>
      </c>
      <c r="E2310" t="s">
        <v>1</v>
      </c>
      <c r="F2310" t="s">
        <v>93</v>
      </c>
      <c r="G2310">
        <v>2025</v>
      </c>
      <c r="H2310">
        <v>8005</v>
      </c>
    </row>
    <row r="2311" spans="1:8" x14ac:dyDescent="0.15">
      <c r="A2311" t="s">
        <v>380</v>
      </c>
      <c r="B2311" t="s">
        <v>381</v>
      </c>
      <c r="C2311" t="s">
        <v>160</v>
      </c>
      <c r="D2311" t="s">
        <v>65</v>
      </c>
      <c r="E2311" t="s">
        <v>1</v>
      </c>
      <c r="F2311" t="s">
        <v>93</v>
      </c>
      <c r="G2311">
        <v>2026</v>
      </c>
      <c r="H2311">
        <v>8142</v>
      </c>
    </row>
    <row r="2312" spans="1:8" x14ac:dyDescent="0.15">
      <c r="A2312" t="s">
        <v>380</v>
      </c>
      <c r="B2312" t="s">
        <v>381</v>
      </c>
      <c r="C2312" t="s">
        <v>160</v>
      </c>
      <c r="D2312" t="s">
        <v>65</v>
      </c>
      <c r="E2312" t="s">
        <v>1</v>
      </c>
      <c r="F2312" t="s">
        <v>93</v>
      </c>
      <c r="G2312">
        <v>2027</v>
      </c>
      <c r="H2312">
        <v>8262</v>
      </c>
    </row>
    <row r="2313" spans="1:8" x14ac:dyDescent="0.15">
      <c r="A2313" t="s">
        <v>380</v>
      </c>
      <c r="B2313" t="s">
        <v>381</v>
      </c>
      <c r="C2313" t="s">
        <v>160</v>
      </c>
      <c r="D2313" t="s">
        <v>65</v>
      </c>
      <c r="E2313" t="s">
        <v>1</v>
      </c>
      <c r="F2313" t="s">
        <v>93</v>
      </c>
      <c r="G2313">
        <v>2028</v>
      </c>
      <c r="H2313">
        <v>8335</v>
      </c>
    </row>
    <row r="2314" spans="1:8" x14ac:dyDescent="0.15">
      <c r="A2314" t="s">
        <v>380</v>
      </c>
      <c r="B2314" t="s">
        <v>381</v>
      </c>
      <c r="C2314" t="s">
        <v>160</v>
      </c>
      <c r="D2314" t="s">
        <v>65</v>
      </c>
      <c r="E2314" t="s">
        <v>1</v>
      </c>
      <c r="F2314" t="s">
        <v>93</v>
      </c>
      <c r="G2314">
        <v>2029</v>
      </c>
      <c r="H2314">
        <v>8467</v>
      </c>
    </row>
    <row r="2315" spans="1:8" x14ac:dyDescent="0.15">
      <c r="A2315" t="s">
        <v>380</v>
      </c>
      <c r="B2315" t="s">
        <v>381</v>
      </c>
      <c r="C2315" t="s">
        <v>160</v>
      </c>
      <c r="D2315" t="s">
        <v>65</v>
      </c>
      <c r="E2315" t="s">
        <v>1</v>
      </c>
      <c r="F2315" t="s">
        <v>93</v>
      </c>
      <c r="G2315">
        <v>2030</v>
      </c>
      <c r="H2315">
        <v>8551</v>
      </c>
    </row>
    <row r="2316" spans="1:8" x14ac:dyDescent="0.15">
      <c r="A2316" t="s">
        <v>380</v>
      </c>
      <c r="B2316" t="s">
        <v>381</v>
      </c>
      <c r="C2316" t="s">
        <v>160</v>
      </c>
      <c r="D2316" t="s">
        <v>65</v>
      </c>
      <c r="E2316" t="s">
        <v>1</v>
      </c>
      <c r="F2316" t="s">
        <v>93</v>
      </c>
      <c r="G2316">
        <v>2031</v>
      </c>
      <c r="H2316">
        <v>8635</v>
      </c>
    </row>
    <row r="2317" spans="1:8" x14ac:dyDescent="0.15">
      <c r="A2317" t="s">
        <v>380</v>
      </c>
      <c r="B2317" t="s">
        <v>381</v>
      </c>
      <c r="C2317" t="s">
        <v>160</v>
      </c>
      <c r="D2317" t="s">
        <v>65</v>
      </c>
      <c r="E2317" t="s">
        <v>1</v>
      </c>
      <c r="F2317" t="s">
        <v>93</v>
      </c>
      <c r="G2317">
        <v>2032</v>
      </c>
      <c r="H2317">
        <v>8584</v>
      </c>
    </row>
    <row r="2318" spans="1:8" x14ac:dyDescent="0.15">
      <c r="A2318" t="s">
        <v>380</v>
      </c>
      <c r="B2318" t="s">
        <v>381</v>
      </c>
      <c r="C2318" t="s">
        <v>160</v>
      </c>
      <c r="D2318" t="s">
        <v>65</v>
      </c>
      <c r="E2318" t="s">
        <v>1</v>
      </c>
      <c r="F2318" t="s">
        <v>93</v>
      </c>
      <c r="G2318">
        <v>2033</v>
      </c>
      <c r="H2318">
        <v>8688</v>
      </c>
    </row>
    <row r="2319" spans="1:8" x14ac:dyDescent="0.15">
      <c r="A2319" t="s">
        <v>380</v>
      </c>
      <c r="B2319" t="s">
        <v>381</v>
      </c>
      <c r="C2319" t="s">
        <v>160</v>
      </c>
      <c r="D2319" t="s">
        <v>65</v>
      </c>
      <c r="E2319" t="s">
        <v>1</v>
      </c>
      <c r="F2319" t="s">
        <v>93</v>
      </c>
      <c r="G2319">
        <v>2034</v>
      </c>
      <c r="H2319">
        <v>8803</v>
      </c>
    </row>
    <row r="2320" spans="1:8" x14ac:dyDescent="0.15">
      <c r="A2320" t="s">
        <v>380</v>
      </c>
      <c r="B2320" t="s">
        <v>381</v>
      </c>
      <c r="C2320" t="s">
        <v>160</v>
      </c>
      <c r="D2320" t="s">
        <v>65</v>
      </c>
      <c r="E2320" t="s">
        <v>1</v>
      </c>
      <c r="F2320" t="s">
        <v>93</v>
      </c>
      <c r="G2320">
        <v>2035</v>
      </c>
      <c r="H2320">
        <v>9021</v>
      </c>
    </row>
    <row r="2321" spans="1:8" x14ac:dyDescent="0.15">
      <c r="A2321" t="s">
        <v>380</v>
      </c>
      <c r="B2321" t="s">
        <v>381</v>
      </c>
      <c r="C2321" t="s">
        <v>160</v>
      </c>
      <c r="D2321" t="s">
        <v>65</v>
      </c>
      <c r="E2321" t="s">
        <v>1</v>
      </c>
      <c r="F2321" t="s">
        <v>93</v>
      </c>
      <c r="G2321">
        <v>2036</v>
      </c>
      <c r="H2321">
        <v>9273</v>
      </c>
    </row>
    <row r="2322" spans="1:8" x14ac:dyDescent="0.15">
      <c r="A2322" t="s">
        <v>380</v>
      </c>
      <c r="B2322" t="s">
        <v>381</v>
      </c>
      <c r="C2322" t="s">
        <v>160</v>
      </c>
      <c r="D2322" t="s">
        <v>65</v>
      </c>
      <c r="E2322" t="s">
        <v>1</v>
      </c>
      <c r="F2322" t="s">
        <v>93</v>
      </c>
      <c r="G2322">
        <v>2037</v>
      </c>
      <c r="H2322">
        <v>9621</v>
      </c>
    </row>
    <row r="2323" spans="1:8" x14ac:dyDescent="0.15">
      <c r="A2323" t="s">
        <v>380</v>
      </c>
      <c r="B2323" t="s">
        <v>381</v>
      </c>
      <c r="C2323" t="s">
        <v>160</v>
      </c>
      <c r="D2323" t="s">
        <v>65</v>
      </c>
      <c r="E2323" t="s">
        <v>1</v>
      </c>
      <c r="F2323" t="s">
        <v>93</v>
      </c>
      <c r="G2323">
        <v>2038</v>
      </c>
      <c r="H2323">
        <v>10032</v>
      </c>
    </row>
    <row r="2324" spans="1:8" x14ac:dyDescent="0.15">
      <c r="A2324" t="s">
        <v>380</v>
      </c>
      <c r="B2324" t="s">
        <v>381</v>
      </c>
      <c r="C2324" t="s">
        <v>160</v>
      </c>
      <c r="D2324" t="s">
        <v>65</v>
      </c>
      <c r="E2324" t="s">
        <v>1</v>
      </c>
      <c r="F2324" t="s">
        <v>93</v>
      </c>
      <c r="G2324">
        <v>2039</v>
      </c>
      <c r="H2324">
        <v>10430</v>
      </c>
    </row>
    <row r="2325" spans="1:8" x14ac:dyDescent="0.15">
      <c r="A2325" t="s">
        <v>380</v>
      </c>
      <c r="B2325" t="s">
        <v>381</v>
      </c>
      <c r="C2325" t="s">
        <v>160</v>
      </c>
      <c r="D2325" t="s">
        <v>65</v>
      </c>
      <c r="E2325" t="s">
        <v>1</v>
      </c>
      <c r="F2325" t="s">
        <v>93</v>
      </c>
      <c r="G2325">
        <v>2040</v>
      </c>
      <c r="H2325">
        <v>10854</v>
      </c>
    </row>
    <row r="2326" spans="1:8" x14ac:dyDescent="0.15">
      <c r="A2326" t="s">
        <v>380</v>
      </c>
      <c r="B2326" t="s">
        <v>381</v>
      </c>
      <c r="C2326" t="s">
        <v>160</v>
      </c>
      <c r="D2326" t="s">
        <v>65</v>
      </c>
      <c r="E2326" t="s">
        <v>1</v>
      </c>
      <c r="F2326" t="s">
        <v>93</v>
      </c>
      <c r="G2326">
        <v>2041</v>
      </c>
      <c r="H2326">
        <v>11264</v>
      </c>
    </row>
    <row r="2327" spans="1:8" x14ac:dyDescent="0.15">
      <c r="A2327" t="s">
        <v>380</v>
      </c>
      <c r="B2327" t="s">
        <v>381</v>
      </c>
      <c r="C2327" t="s">
        <v>160</v>
      </c>
      <c r="D2327" t="s">
        <v>65</v>
      </c>
      <c r="E2327" t="s">
        <v>21</v>
      </c>
      <c r="F2327" t="s">
        <v>368</v>
      </c>
      <c r="G2327">
        <v>2011</v>
      </c>
      <c r="H2327">
        <v>5258</v>
      </c>
    </row>
    <row r="2328" spans="1:8" x14ac:dyDescent="0.15">
      <c r="A2328" t="s">
        <v>380</v>
      </c>
      <c r="B2328" t="s">
        <v>381</v>
      </c>
      <c r="C2328" t="s">
        <v>160</v>
      </c>
      <c r="D2328" t="s">
        <v>65</v>
      </c>
      <c r="E2328" t="s">
        <v>21</v>
      </c>
      <c r="F2328" t="s">
        <v>368</v>
      </c>
      <c r="G2328">
        <v>2012</v>
      </c>
      <c r="H2328">
        <v>5294</v>
      </c>
    </row>
    <row r="2329" spans="1:8" x14ac:dyDescent="0.15">
      <c r="A2329" t="s">
        <v>380</v>
      </c>
      <c r="B2329" t="s">
        <v>381</v>
      </c>
      <c r="C2329" t="s">
        <v>160</v>
      </c>
      <c r="D2329" t="s">
        <v>65</v>
      </c>
      <c r="E2329" t="s">
        <v>21</v>
      </c>
      <c r="F2329" t="s">
        <v>368</v>
      </c>
      <c r="G2329">
        <v>2013</v>
      </c>
      <c r="H2329">
        <v>5295</v>
      </c>
    </row>
    <row r="2330" spans="1:8" x14ac:dyDescent="0.15">
      <c r="A2330" t="s">
        <v>380</v>
      </c>
      <c r="B2330" t="s">
        <v>381</v>
      </c>
      <c r="C2330" t="s">
        <v>160</v>
      </c>
      <c r="D2330" t="s">
        <v>65</v>
      </c>
      <c r="E2330" t="s">
        <v>21</v>
      </c>
      <c r="F2330" t="s">
        <v>368</v>
      </c>
      <c r="G2330">
        <v>2014</v>
      </c>
      <c r="H2330">
        <v>5334</v>
      </c>
    </row>
    <row r="2331" spans="1:8" x14ac:dyDescent="0.15">
      <c r="A2331" t="s">
        <v>380</v>
      </c>
      <c r="B2331" t="s">
        <v>381</v>
      </c>
      <c r="C2331" t="s">
        <v>160</v>
      </c>
      <c r="D2331" t="s">
        <v>65</v>
      </c>
      <c r="E2331" t="s">
        <v>21</v>
      </c>
      <c r="F2331" t="s">
        <v>368</v>
      </c>
      <c r="G2331">
        <v>2015</v>
      </c>
      <c r="H2331">
        <v>5389</v>
      </c>
    </row>
    <row r="2332" spans="1:8" x14ac:dyDescent="0.15">
      <c r="A2332" t="s">
        <v>380</v>
      </c>
      <c r="B2332" t="s">
        <v>381</v>
      </c>
      <c r="C2332" t="s">
        <v>160</v>
      </c>
      <c r="D2332" t="s">
        <v>65</v>
      </c>
      <c r="E2332" t="s">
        <v>21</v>
      </c>
      <c r="F2332" t="s">
        <v>368</v>
      </c>
      <c r="G2332">
        <v>2016</v>
      </c>
      <c r="H2332">
        <v>5354</v>
      </c>
    </row>
    <row r="2333" spans="1:8" x14ac:dyDescent="0.15">
      <c r="A2333" t="s">
        <v>380</v>
      </c>
      <c r="B2333" t="s">
        <v>381</v>
      </c>
      <c r="C2333" t="s">
        <v>160</v>
      </c>
      <c r="D2333" t="s">
        <v>65</v>
      </c>
      <c r="E2333" t="s">
        <v>21</v>
      </c>
      <c r="F2333" t="s">
        <v>368</v>
      </c>
      <c r="G2333">
        <v>2017</v>
      </c>
      <c r="H2333">
        <v>5325</v>
      </c>
    </row>
    <row r="2334" spans="1:8" x14ac:dyDescent="0.15">
      <c r="A2334" t="s">
        <v>380</v>
      </c>
      <c r="B2334" t="s">
        <v>381</v>
      </c>
      <c r="C2334" t="s">
        <v>160</v>
      </c>
      <c r="D2334" t="s">
        <v>65</v>
      </c>
      <c r="E2334" t="s">
        <v>21</v>
      </c>
      <c r="F2334" t="s">
        <v>93</v>
      </c>
      <c r="G2334">
        <v>2018</v>
      </c>
      <c r="H2334">
        <v>5443</v>
      </c>
    </row>
    <row r="2335" spans="1:8" x14ac:dyDescent="0.15">
      <c r="A2335" t="s">
        <v>380</v>
      </c>
      <c r="B2335" t="s">
        <v>381</v>
      </c>
      <c r="C2335" t="s">
        <v>160</v>
      </c>
      <c r="D2335" t="s">
        <v>65</v>
      </c>
      <c r="E2335" t="s">
        <v>21</v>
      </c>
      <c r="F2335" t="s">
        <v>93</v>
      </c>
      <c r="G2335">
        <v>2019</v>
      </c>
      <c r="H2335">
        <v>5648</v>
      </c>
    </row>
    <row r="2336" spans="1:8" x14ac:dyDescent="0.15">
      <c r="A2336" t="s">
        <v>380</v>
      </c>
      <c r="B2336" t="s">
        <v>381</v>
      </c>
      <c r="C2336" t="s">
        <v>160</v>
      </c>
      <c r="D2336" t="s">
        <v>65</v>
      </c>
      <c r="E2336" t="s">
        <v>21</v>
      </c>
      <c r="F2336" t="s">
        <v>93</v>
      </c>
      <c r="G2336">
        <v>2020</v>
      </c>
      <c r="H2336">
        <v>5713</v>
      </c>
    </row>
    <row r="2337" spans="1:8" x14ac:dyDescent="0.15">
      <c r="A2337" t="s">
        <v>380</v>
      </c>
      <c r="B2337" t="s">
        <v>381</v>
      </c>
      <c r="C2337" t="s">
        <v>160</v>
      </c>
      <c r="D2337" t="s">
        <v>65</v>
      </c>
      <c r="E2337" t="s">
        <v>21</v>
      </c>
      <c r="F2337" t="s">
        <v>93</v>
      </c>
      <c r="G2337">
        <v>2021</v>
      </c>
      <c r="H2337">
        <v>5932</v>
      </c>
    </row>
    <row r="2338" spans="1:8" x14ac:dyDescent="0.15">
      <c r="A2338" t="s">
        <v>380</v>
      </c>
      <c r="B2338" t="s">
        <v>381</v>
      </c>
      <c r="C2338" t="s">
        <v>160</v>
      </c>
      <c r="D2338" t="s">
        <v>65</v>
      </c>
      <c r="E2338" t="s">
        <v>21</v>
      </c>
      <c r="F2338" t="s">
        <v>93</v>
      </c>
      <c r="G2338">
        <v>2022</v>
      </c>
      <c r="H2338">
        <v>6317</v>
      </c>
    </row>
    <row r="2339" spans="1:8" x14ac:dyDescent="0.15">
      <c r="A2339" t="s">
        <v>380</v>
      </c>
      <c r="B2339" t="s">
        <v>381</v>
      </c>
      <c r="C2339" t="s">
        <v>160</v>
      </c>
      <c r="D2339" t="s">
        <v>65</v>
      </c>
      <c r="E2339" t="s">
        <v>21</v>
      </c>
      <c r="F2339" t="s">
        <v>93</v>
      </c>
      <c r="G2339">
        <v>2023</v>
      </c>
      <c r="H2339">
        <v>6618</v>
      </c>
    </row>
    <row r="2340" spans="1:8" x14ac:dyDescent="0.15">
      <c r="A2340" t="s">
        <v>380</v>
      </c>
      <c r="B2340" t="s">
        <v>381</v>
      </c>
      <c r="C2340" t="s">
        <v>160</v>
      </c>
      <c r="D2340" t="s">
        <v>65</v>
      </c>
      <c r="E2340" t="s">
        <v>21</v>
      </c>
      <c r="F2340" t="s">
        <v>93</v>
      </c>
      <c r="G2340">
        <v>2024</v>
      </c>
      <c r="H2340">
        <v>6823</v>
      </c>
    </row>
    <row r="2341" spans="1:8" x14ac:dyDescent="0.15">
      <c r="A2341" t="s">
        <v>380</v>
      </c>
      <c r="B2341" t="s">
        <v>381</v>
      </c>
      <c r="C2341" t="s">
        <v>160</v>
      </c>
      <c r="D2341" t="s">
        <v>65</v>
      </c>
      <c r="E2341" t="s">
        <v>21</v>
      </c>
      <c r="F2341" t="s">
        <v>93</v>
      </c>
      <c r="G2341">
        <v>2025</v>
      </c>
      <c r="H2341">
        <v>6979</v>
      </c>
    </row>
    <row r="2342" spans="1:8" x14ac:dyDescent="0.15">
      <c r="A2342" t="s">
        <v>380</v>
      </c>
      <c r="B2342" t="s">
        <v>381</v>
      </c>
      <c r="C2342" t="s">
        <v>160</v>
      </c>
      <c r="D2342" t="s">
        <v>65</v>
      </c>
      <c r="E2342" t="s">
        <v>21</v>
      </c>
      <c r="F2342" t="s">
        <v>93</v>
      </c>
      <c r="G2342">
        <v>2026</v>
      </c>
      <c r="H2342">
        <v>7162</v>
      </c>
    </row>
    <row r="2343" spans="1:8" x14ac:dyDescent="0.15">
      <c r="A2343" t="s">
        <v>380</v>
      </c>
      <c r="B2343" t="s">
        <v>381</v>
      </c>
      <c r="C2343" t="s">
        <v>160</v>
      </c>
      <c r="D2343" t="s">
        <v>65</v>
      </c>
      <c r="E2343" t="s">
        <v>21</v>
      </c>
      <c r="F2343" t="s">
        <v>93</v>
      </c>
      <c r="G2343">
        <v>2027</v>
      </c>
      <c r="H2343">
        <v>7256</v>
      </c>
    </row>
    <row r="2344" spans="1:8" x14ac:dyDescent="0.15">
      <c r="A2344" t="s">
        <v>380</v>
      </c>
      <c r="B2344" t="s">
        <v>381</v>
      </c>
      <c r="C2344" t="s">
        <v>160</v>
      </c>
      <c r="D2344" t="s">
        <v>65</v>
      </c>
      <c r="E2344" t="s">
        <v>21</v>
      </c>
      <c r="F2344" t="s">
        <v>93</v>
      </c>
      <c r="G2344">
        <v>2028</v>
      </c>
      <c r="H2344">
        <v>7315</v>
      </c>
    </row>
    <row r="2345" spans="1:8" x14ac:dyDescent="0.15">
      <c r="A2345" t="s">
        <v>380</v>
      </c>
      <c r="B2345" t="s">
        <v>381</v>
      </c>
      <c r="C2345" t="s">
        <v>160</v>
      </c>
      <c r="D2345" t="s">
        <v>65</v>
      </c>
      <c r="E2345" t="s">
        <v>21</v>
      </c>
      <c r="F2345" t="s">
        <v>93</v>
      </c>
      <c r="G2345">
        <v>2029</v>
      </c>
      <c r="H2345">
        <v>7376</v>
      </c>
    </row>
    <row r="2346" spans="1:8" x14ac:dyDescent="0.15">
      <c r="A2346" t="s">
        <v>380</v>
      </c>
      <c r="B2346" t="s">
        <v>381</v>
      </c>
      <c r="C2346" t="s">
        <v>160</v>
      </c>
      <c r="D2346" t="s">
        <v>65</v>
      </c>
      <c r="E2346" t="s">
        <v>21</v>
      </c>
      <c r="F2346" t="s">
        <v>93</v>
      </c>
      <c r="G2346">
        <v>2030</v>
      </c>
      <c r="H2346">
        <v>7490</v>
      </c>
    </row>
    <row r="2347" spans="1:8" x14ac:dyDescent="0.15">
      <c r="A2347" t="s">
        <v>380</v>
      </c>
      <c r="B2347" t="s">
        <v>381</v>
      </c>
      <c r="C2347" t="s">
        <v>160</v>
      </c>
      <c r="D2347" t="s">
        <v>65</v>
      </c>
      <c r="E2347" t="s">
        <v>21</v>
      </c>
      <c r="F2347" t="s">
        <v>93</v>
      </c>
      <c r="G2347">
        <v>2031</v>
      </c>
      <c r="H2347">
        <v>7522</v>
      </c>
    </row>
    <row r="2348" spans="1:8" x14ac:dyDescent="0.15">
      <c r="A2348" t="s">
        <v>380</v>
      </c>
      <c r="B2348" t="s">
        <v>381</v>
      </c>
      <c r="C2348" t="s">
        <v>160</v>
      </c>
      <c r="D2348" t="s">
        <v>65</v>
      </c>
      <c r="E2348" t="s">
        <v>21</v>
      </c>
      <c r="F2348" t="s">
        <v>93</v>
      </c>
      <c r="G2348">
        <v>2032</v>
      </c>
      <c r="H2348">
        <v>7448</v>
      </c>
    </row>
    <row r="2349" spans="1:8" x14ac:dyDescent="0.15">
      <c r="A2349" t="s">
        <v>380</v>
      </c>
      <c r="B2349" t="s">
        <v>381</v>
      </c>
      <c r="C2349" t="s">
        <v>160</v>
      </c>
      <c r="D2349" t="s">
        <v>65</v>
      </c>
      <c r="E2349" t="s">
        <v>21</v>
      </c>
      <c r="F2349" t="s">
        <v>93</v>
      </c>
      <c r="G2349">
        <v>2033</v>
      </c>
      <c r="H2349">
        <v>7472</v>
      </c>
    </row>
    <row r="2350" spans="1:8" x14ac:dyDescent="0.15">
      <c r="A2350" t="s">
        <v>380</v>
      </c>
      <c r="B2350" t="s">
        <v>381</v>
      </c>
      <c r="C2350" t="s">
        <v>160</v>
      </c>
      <c r="D2350" t="s">
        <v>65</v>
      </c>
      <c r="E2350" t="s">
        <v>21</v>
      </c>
      <c r="F2350" t="s">
        <v>93</v>
      </c>
      <c r="G2350">
        <v>2034</v>
      </c>
      <c r="H2350">
        <v>7589</v>
      </c>
    </row>
    <row r="2351" spans="1:8" x14ac:dyDescent="0.15">
      <c r="A2351" t="s">
        <v>380</v>
      </c>
      <c r="B2351" t="s">
        <v>381</v>
      </c>
      <c r="C2351" t="s">
        <v>160</v>
      </c>
      <c r="D2351" t="s">
        <v>65</v>
      </c>
      <c r="E2351" t="s">
        <v>21</v>
      </c>
      <c r="F2351" t="s">
        <v>93</v>
      </c>
      <c r="G2351">
        <v>2035</v>
      </c>
      <c r="H2351">
        <v>7789</v>
      </c>
    </row>
    <row r="2352" spans="1:8" x14ac:dyDescent="0.15">
      <c r="A2352" t="s">
        <v>380</v>
      </c>
      <c r="B2352" t="s">
        <v>381</v>
      </c>
      <c r="C2352" t="s">
        <v>160</v>
      </c>
      <c r="D2352" t="s">
        <v>65</v>
      </c>
      <c r="E2352" t="s">
        <v>21</v>
      </c>
      <c r="F2352" t="s">
        <v>93</v>
      </c>
      <c r="G2352">
        <v>2036</v>
      </c>
      <c r="H2352">
        <v>8003</v>
      </c>
    </row>
    <row r="2353" spans="1:8" x14ac:dyDescent="0.15">
      <c r="A2353" t="s">
        <v>380</v>
      </c>
      <c r="B2353" t="s">
        <v>381</v>
      </c>
      <c r="C2353" t="s">
        <v>160</v>
      </c>
      <c r="D2353" t="s">
        <v>65</v>
      </c>
      <c r="E2353" t="s">
        <v>21</v>
      </c>
      <c r="F2353" t="s">
        <v>93</v>
      </c>
      <c r="G2353">
        <v>2037</v>
      </c>
      <c r="H2353">
        <v>8326</v>
      </c>
    </row>
    <row r="2354" spans="1:8" x14ac:dyDescent="0.15">
      <c r="A2354" t="s">
        <v>380</v>
      </c>
      <c r="B2354" t="s">
        <v>381</v>
      </c>
      <c r="C2354" t="s">
        <v>160</v>
      </c>
      <c r="D2354" t="s">
        <v>65</v>
      </c>
      <c r="E2354" t="s">
        <v>21</v>
      </c>
      <c r="F2354" t="s">
        <v>93</v>
      </c>
      <c r="G2354">
        <v>2038</v>
      </c>
      <c r="H2354">
        <v>8649</v>
      </c>
    </row>
    <row r="2355" spans="1:8" x14ac:dyDescent="0.15">
      <c r="A2355" t="s">
        <v>380</v>
      </c>
      <c r="B2355" t="s">
        <v>381</v>
      </c>
      <c r="C2355" t="s">
        <v>160</v>
      </c>
      <c r="D2355" t="s">
        <v>65</v>
      </c>
      <c r="E2355" t="s">
        <v>21</v>
      </c>
      <c r="F2355" t="s">
        <v>93</v>
      </c>
      <c r="G2355">
        <v>2039</v>
      </c>
      <c r="H2355">
        <v>9001</v>
      </c>
    </row>
    <row r="2356" spans="1:8" x14ac:dyDescent="0.15">
      <c r="A2356" t="s">
        <v>380</v>
      </c>
      <c r="B2356" t="s">
        <v>381</v>
      </c>
      <c r="C2356" t="s">
        <v>160</v>
      </c>
      <c r="D2356" t="s">
        <v>65</v>
      </c>
      <c r="E2356" t="s">
        <v>21</v>
      </c>
      <c r="F2356" t="s">
        <v>93</v>
      </c>
      <c r="G2356">
        <v>2040</v>
      </c>
      <c r="H2356">
        <v>9388</v>
      </c>
    </row>
    <row r="2357" spans="1:8" x14ac:dyDescent="0.15">
      <c r="A2357" t="s">
        <v>380</v>
      </c>
      <c r="B2357" t="s">
        <v>381</v>
      </c>
      <c r="C2357" t="s">
        <v>160</v>
      </c>
      <c r="D2357" t="s">
        <v>65</v>
      </c>
      <c r="E2357" t="s">
        <v>21</v>
      </c>
      <c r="F2357" t="s">
        <v>93</v>
      </c>
      <c r="G2357">
        <v>2041</v>
      </c>
      <c r="H2357">
        <v>9774</v>
      </c>
    </row>
    <row r="2358" spans="1:8" x14ac:dyDescent="0.15">
      <c r="A2358" t="s">
        <v>380</v>
      </c>
      <c r="B2358" t="s">
        <v>381</v>
      </c>
      <c r="C2358" t="s">
        <v>160</v>
      </c>
      <c r="D2358" t="s">
        <v>66</v>
      </c>
      <c r="E2358" t="s">
        <v>1</v>
      </c>
      <c r="F2358" t="s">
        <v>368</v>
      </c>
      <c r="G2358">
        <v>2011</v>
      </c>
      <c r="H2358">
        <v>4120</v>
      </c>
    </row>
    <row r="2359" spans="1:8" x14ac:dyDescent="0.15">
      <c r="A2359" t="s">
        <v>380</v>
      </c>
      <c r="B2359" t="s">
        <v>381</v>
      </c>
      <c r="C2359" t="s">
        <v>160</v>
      </c>
      <c r="D2359" t="s">
        <v>66</v>
      </c>
      <c r="E2359" t="s">
        <v>1</v>
      </c>
      <c r="F2359" t="s">
        <v>368</v>
      </c>
      <c r="G2359">
        <v>2012</v>
      </c>
      <c r="H2359">
        <v>4095</v>
      </c>
    </row>
    <row r="2360" spans="1:8" x14ac:dyDescent="0.15">
      <c r="A2360" t="s">
        <v>380</v>
      </c>
      <c r="B2360" t="s">
        <v>381</v>
      </c>
      <c r="C2360" t="s">
        <v>160</v>
      </c>
      <c r="D2360" t="s">
        <v>66</v>
      </c>
      <c r="E2360" t="s">
        <v>1</v>
      </c>
      <c r="F2360" t="s">
        <v>368</v>
      </c>
      <c r="G2360">
        <v>2013</v>
      </c>
      <c r="H2360">
        <v>4043</v>
      </c>
    </row>
    <row r="2361" spans="1:8" x14ac:dyDescent="0.15">
      <c r="A2361" t="s">
        <v>380</v>
      </c>
      <c r="B2361" t="s">
        <v>381</v>
      </c>
      <c r="C2361" t="s">
        <v>160</v>
      </c>
      <c r="D2361" t="s">
        <v>66</v>
      </c>
      <c r="E2361" t="s">
        <v>1</v>
      </c>
      <c r="F2361" t="s">
        <v>368</v>
      </c>
      <c r="G2361">
        <v>2014</v>
      </c>
      <c r="H2361">
        <v>4043</v>
      </c>
    </row>
    <row r="2362" spans="1:8" x14ac:dyDescent="0.15">
      <c r="A2362" t="s">
        <v>380</v>
      </c>
      <c r="B2362" t="s">
        <v>381</v>
      </c>
      <c r="C2362" t="s">
        <v>160</v>
      </c>
      <c r="D2362" t="s">
        <v>66</v>
      </c>
      <c r="E2362" t="s">
        <v>1</v>
      </c>
      <c r="F2362" t="s">
        <v>368</v>
      </c>
      <c r="G2362">
        <v>2015</v>
      </c>
      <c r="H2362">
        <v>3954</v>
      </c>
    </row>
    <row r="2363" spans="1:8" x14ac:dyDescent="0.15">
      <c r="A2363" t="s">
        <v>380</v>
      </c>
      <c r="B2363" t="s">
        <v>381</v>
      </c>
      <c r="C2363" t="s">
        <v>160</v>
      </c>
      <c r="D2363" t="s">
        <v>66</v>
      </c>
      <c r="E2363" t="s">
        <v>1</v>
      </c>
      <c r="F2363" t="s">
        <v>368</v>
      </c>
      <c r="G2363">
        <v>2016</v>
      </c>
      <c r="H2363">
        <v>3930</v>
      </c>
    </row>
    <row r="2364" spans="1:8" x14ac:dyDescent="0.15">
      <c r="A2364" t="s">
        <v>380</v>
      </c>
      <c r="B2364" t="s">
        <v>381</v>
      </c>
      <c r="C2364" t="s">
        <v>160</v>
      </c>
      <c r="D2364" t="s">
        <v>66</v>
      </c>
      <c r="E2364" t="s">
        <v>1</v>
      </c>
      <c r="F2364" t="s">
        <v>368</v>
      </c>
      <c r="G2364">
        <v>2017</v>
      </c>
      <c r="H2364">
        <v>3885</v>
      </c>
    </row>
    <row r="2365" spans="1:8" x14ac:dyDescent="0.15">
      <c r="A2365" t="s">
        <v>380</v>
      </c>
      <c r="B2365" t="s">
        <v>381</v>
      </c>
      <c r="C2365" t="s">
        <v>160</v>
      </c>
      <c r="D2365" t="s">
        <v>66</v>
      </c>
      <c r="E2365" t="s">
        <v>1</v>
      </c>
      <c r="F2365" t="s">
        <v>93</v>
      </c>
      <c r="G2365">
        <v>2018</v>
      </c>
      <c r="H2365">
        <v>3842</v>
      </c>
    </row>
    <row r="2366" spans="1:8" x14ac:dyDescent="0.15">
      <c r="A2366" t="s">
        <v>380</v>
      </c>
      <c r="B2366" t="s">
        <v>381</v>
      </c>
      <c r="C2366" t="s">
        <v>160</v>
      </c>
      <c r="D2366" t="s">
        <v>66</v>
      </c>
      <c r="E2366" t="s">
        <v>1</v>
      </c>
      <c r="F2366" t="s">
        <v>93</v>
      </c>
      <c r="G2366">
        <v>2019</v>
      </c>
      <c r="H2366">
        <v>3764</v>
      </c>
    </row>
    <row r="2367" spans="1:8" x14ac:dyDescent="0.15">
      <c r="A2367" t="s">
        <v>380</v>
      </c>
      <c r="B2367" t="s">
        <v>381</v>
      </c>
      <c r="C2367" t="s">
        <v>160</v>
      </c>
      <c r="D2367" t="s">
        <v>66</v>
      </c>
      <c r="E2367" t="s">
        <v>1</v>
      </c>
      <c r="F2367" t="s">
        <v>93</v>
      </c>
      <c r="G2367">
        <v>2020</v>
      </c>
      <c r="H2367">
        <v>3713</v>
      </c>
    </row>
    <row r="2368" spans="1:8" x14ac:dyDescent="0.15">
      <c r="A2368" t="s">
        <v>380</v>
      </c>
      <c r="B2368" t="s">
        <v>381</v>
      </c>
      <c r="C2368" t="s">
        <v>160</v>
      </c>
      <c r="D2368" t="s">
        <v>66</v>
      </c>
      <c r="E2368" t="s">
        <v>1</v>
      </c>
      <c r="F2368" t="s">
        <v>93</v>
      </c>
      <c r="G2368">
        <v>2021</v>
      </c>
      <c r="H2368">
        <v>3705</v>
      </c>
    </row>
    <row r="2369" spans="1:8" x14ac:dyDescent="0.15">
      <c r="A2369" t="s">
        <v>380</v>
      </c>
      <c r="B2369" t="s">
        <v>381</v>
      </c>
      <c r="C2369" t="s">
        <v>160</v>
      </c>
      <c r="D2369" t="s">
        <v>66</v>
      </c>
      <c r="E2369" t="s">
        <v>1</v>
      </c>
      <c r="F2369" t="s">
        <v>93</v>
      </c>
      <c r="G2369">
        <v>2022</v>
      </c>
      <c r="H2369">
        <v>3687</v>
      </c>
    </row>
    <row r="2370" spans="1:8" x14ac:dyDescent="0.15">
      <c r="A2370" t="s">
        <v>380</v>
      </c>
      <c r="B2370" t="s">
        <v>381</v>
      </c>
      <c r="C2370" t="s">
        <v>160</v>
      </c>
      <c r="D2370" t="s">
        <v>66</v>
      </c>
      <c r="E2370" t="s">
        <v>1</v>
      </c>
      <c r="F2370" t="s">
        <v>93</v>
      </c>
      <c r="G2370">
        <v>2023</v>
      </c>
      <c r="H2370">
        <v>3699</v>
      </c>
    </row>
    <row r="2371" spans="1:8" x14ac:dyDescent="0.15">
      <c r="A2371" t="s">
        <v>380</v>
      </c>
      <c r="B2371" t="s">
        <v>381</v>
      </c>
      <c r="C2371" t="s">
        <v>160</v>
      </c>
      <c r="D2371" t="s">
        <v>66</v>
      </c>
      <c r="E2371" t="s">
        <v>1</v>
      </c>
      <c r="F2371" t="s">
        <v>93</v>
      </c>
      <c r="G2371">
        <v>2024</v>
      </c>
      <c r="H2371">
        <v>3742</v>
      </c>
    </row>
    <row r="2372" spans="1:8" x14ac:dyDescent="0.15">
      <c r="A2372" t="s">
        <v>380</v>
      </c>
      <c r="B2372" t="s">
        <v>381</v>
      </c>
      <c r="C2372" t="s">
        <v>160</v>
      </c>
      <c r="D2372" t="s">
        <v>66</v>
      </c>
      <c r="E2372" t="s">
        <v>1</v>
      </c>
      <c r="F2372" t="s">
        <v>93</v>
      </c>
      <c r="G2372">
        <v>2025</v>
      </c>
      <c r="H2372">
        <v>3749</v>
      </c>
    </row>
    <row r="2373" spans="1:8" x14ac:dyDescent="0.15">
      <c r="A2373" t="s">
        <v>380</v>
      </c>
      <c r="B2373" t="s">
        <v>381</v>
      </c>
      <c r="C2373" t="s">
        <v>160</v>
      </c>
      <c r="D2373" t="s">
        <v>66</v>
      </c>
      <c r="E2373" t="s">
        <v>1</v>
      </c>
      <c r="F2373" t="s">
        <v>93</v>
      </c>
      <c r="G2373">
        <v>2026</v>
      </c>
      <c r="H2373">
        <v>3767</v>
      </c>
    </row>
    <row r="2374" spans="1:8" x14ac:dyDescent="0.15">
      <c r="A2374" t="s">
        <v>380</v>
      </c>
      <c r="B2374" t="s">
        <v>381</v>
      </c>
      <c r="C2374" t="s">
        <v>160</v>
      </c>
      <c r="D2374" t="s">
        <v>66</v>
      </c>
      <c r="E2374" t="s">
        <v>1</v>
      </c>
      <c r="F2374" t="s">
        <v>93</v>
      </c>
      <c r="G2374">
        <v>2027</v>
      </c>
      <c r="H2374">
        <v>3786</v>
      </c>
    </row>
    <row r="2375" spans="1:8" x14ac:dyDescent="0.15">
      <c r="A2375" t="s">
        <v>380</v>
      </c>
      <c r="B2375" t="s">
        <v>381</v>
      </c>
      <c r="C2375" t="s">
        <v>160</v>
      </c>
      <c r="D2375" t="s">
        <v>66</v>
      </c>
      <c r="E2375" t="s">
        <v>1</v>
      </c>
      <c r="F2375" t="s">
        <v>93</v>
      </c>
      <c r="G2375">
        <v>2028</v>
      </c>
      <c r="H2375">
        <v>3903</v>
      </c>
    </row>
    <row r="2376" spans="1:8" x14ac:dyDescent="0.15">
      <c r="A2376" t="s">
        <v>380</v>
      </c>
      <c r="B2376" t="s">
        <v>381</v>
      </c>
      <c r="C2376" t="s">
        <v>160</v>
      </c>
      <c r="D2376" t="s">
        <v>66</v>
      </c>
      <c r="E2376" t="s">
        <v>1</v>
      </c>
      <c r="F2376" t="s">
        <v>93</v>
      </c>
      <c r="G2376">
        <v>2029</v>
      </c>
      <c r="H2376">
        <v>4002</v>
      </c>
    </row>
    <row r="2377" spans="1:8" x14ac:dyDescent="0.15">
      <c r="A2377" t="s">
        <v>380</v>
      </c>
      <c r="B2377" t="s">
        <v>381</v>
      </c>
      <c r="C2377" t="s">
        <v>160</v>
      </c>
      <c r="D2377" t="s">
        <v>66</v>
      </c>
      <c r="E2377" t="s">
        <v>1</v>
      </c>
      <c r="F2377" t="s">
        <v>93</v>
      </c>
      <c r="G2377">
        <v>2030</v>
      </c>
      <c r="H2377">
        <v>4134</v>
      </c>
    </row>
    <row r="2378" spans="1:8" x14ac:dyDescent="0.15">
      <c r="A2378" t="s">
        <v>380</v>
      </c>
      <c r="B2378" t="s">
        <v>381</v>
      </c>
      <c r="C2378" t="s">
        <v>160</v>
      </c>
      <c r="D2378" t="s">
        <v>66</v>
      </c>
      <c r="E2378" t="s">
        <v>1</v>
      </c>
      <c r="F2378" t="s">
        <v>93</v>
      </c>
      <c r="G2378">
        <v>2031</v>
      </c>
      <c r="H2378">
        <v>4258</v>
      </c>
    </row>
    <row r="2379" spans="1:8" x14ac:dyDescent="0.15">
      <c r="A2379" t="s">
        <v>380</v>
      </c>
      <c r="B2379" t="s">
        <v>381</v>
      </c>
      <c r="C2379" t="s">
        <v>160</v>
      </c>
      <c r="D2379" t="s">
        <v>66</v>
      </c>
      <c r="E2379" t="s">
        <v>1</v>
      </c>
      <c r="F2379" t="s">
        <v>93</v>
      </c>
      <c r="G2379">
        <v>2032</v>
      </c>
      <c r="H2379">
        <v>4531</v>
      </c>
    </row>
    <row r="2380" spans="1:8" x14ac:dyDescent="0.15">
      <c r="A2380" t="s">
        <v>380</v>
      </c>
      <c r="B2380" t="s">
        <v>381</v>
      </c>
      <c r="C2380" t="s">
        <v>160</v>
      </c>
      <c r="D2380" t="s">
        <v>66</v>
      </c>
      <c r="E2380" t="s">
        <v>1</v>
      </c>
      <c r="F2380" t="s">
        <v>93</v>
      </c>
      <c r="G2380">
        <v>2033</v>
      </c>
      <c r="H2380">
        <v>4726</v>
      </c>
    </row>
    <row r="2381" spans="1:8" x14ac:dyDescent="0.15">
      <c r="A2381" t="s">
        <v>380</v>
      </c>
      <c r="B2381" t="s">
        <v>381</v>
      </c>
      <c r="C2381" t="s">
        <v>160</v>
      </c>
      <c r="D2381" t="s">
        <v>66</v>
      </c>
      <c r="E2381" t="s">
        <v>1</v>
      </c>
      <c r="F2381" t="s">
        <v>93</v>
      </c>
      <c r="G2381">
        <v>2034</v>
      </c>
      <c r="H2381">
        <v>4893</v>
      </c>
    </row>
    <row r="2382" spans="1:8" x14ac:dyDescent="0.15">
      <c r="A2382" t="s">
        <v>380</v>
      </c>
      <c r="B2382" t="s">
        <v>381</v>
      </c>
      <c r="C2382" t="s">
        <v>160</v>
      </c>
      <c r="D2382" t="s">
        <v>66</v>
      </c>
      <c r="E2382" t="s">
        <v>1</v>
      </c>
      <c r="F2382" t="s">
        <v>93</v>
      </c>
      <c r="G2382">
        <v>2035</v>
      </c>
      <c r="H2382">
        <v>5028</v>
      </c>
    </row>
    <row r="2383" spans="1:8" x14ac:dyDescent="0.15">
      <c r="A2383" t="s">
        <v>380</v>
      </c>
      <c r="B2383" t="s">
        <v>381</v>
      </c>
      <c r="C2383" t="s">
        <v>160</v>
      </c>
      <c r="D2383" t="s">
        <v>66</v>
      </c>
      <c r="E2383" t="s">
        <v>1</v>
      </c>
      <c r="F2383" t="s">
        <v>93</v>
      </c>
      <c r="G2383">
        <v>2036</v>
      </c>
      <c r="H2383">
        <v>5118</v>
      </c>
    </row>
    <row r="2384" spans="1:8" x14ac:dyDescent="0.15">
      <c r="A2384" t="s">
        <v>380</v>
      </c>
      <c r="B2384" t="s">
        <v>381</v>
      </c>
      <c r="C2384" t="s">
        <v>160</v>
      </c>
      <c r="D2384" t="s">
        <v>66</v>
      </c>
      <c r="E2384" t="s">
        <v>1</v>
      </c>
      <c r="F2384" t="s">
        <v>93</v>
      </c>
      <c r="G2384">
        <v>2037</v>
      </c>
      <c r="H2384">
        <v>5188</v>
      </c>
    </row>
    <row r="2385" spans="1:8" x14ac:dyDescent="0.15">
      <c r="A2385" t="s">
        <v>380</v>
      </c>
      <c r="B2385" t="s">
        <v>381</v>
      </c>
      <c r="C2385" t="s">
        <v>160</v>
      </c>
      <c r="D2385" t="s">
        <v>66</v>
      </c>
      <c r="E2385" t="s">
        <v>1</v>
      </c>
      <c r="F2385" t="s">
        <v>93</v>
      </c>
      <c r="G2385">
        <v>2038</v>
      </c>
      <c r="H2385">
        <v>5284</v>
      </c>
    </row>
    <row r="2386" spans="1:8" x14ac:dyDescent="0.15">
      <c r="A2386" t="s">
        <v>380</v>
      </c>
      <c r="B2386" t="s">
        <v>381</v>
      </c>
      <c r="C2386" t="s">
        <v>160</v>
      </c>
      <c r="D2386" t="s">
        <v>66</v>
      </c>
      <c r="E2386" t="s">
        <v>1</v>
      </c>
      <c r="F2386" t="s">
        <v>93</v>
      </c>
      <c r="G2386">
        <v>2039</v>
      </c>
      <c r="H2386">
        <v>5401</v>
      </c>
    </row>
    <row r="2387" spans="1:8" x14ac:dyDescent="0.15">
      <c r="A2387" t="s">
        <v>380</v>
      </c>
      <c r="B2387" t="s">
        <v>381</v>
      </c>
      <c r="C2387" t="s">
        <v>160</v>
      </c>
      <c r="D2387" t="s">
        <v>66</v>
      </c>
      <c r="E2387" t="s">
        <v>1</v>
      </c>
      <c r="F2387" t="s">
        <v>93</v>
      </c>
      <c r="G2387">
        <v>2040</v>
      </c>
      <c r="H2387">
        <v>5504</v>
      </c>
    </row>
    <row r="2388" spans="1:8" x14ac:dyDescent="0.15">
      <c r="A2388" t="s">
        <v>380</v>
      </c>
      <c r="B2388" t="s">
        <v>381</v>
      </c>
      <c r="C2388" t="s">
        <v>160</v>
      </c>
      <c r="D2388" t="s">
        <v>66</v>
      </c>
      <c r="E2388" t="s">
        <v>1</v>
      </c>
      <c r="F2388" t="s">
        <v>93</v>
      </c>
      <c r="G2388">
        <v>2041</v>
      </c>
      <c r="H2388">
        <v>5602</v>
      </c>
    </row>
    <row r="2389" spans="1:8" x14ac:dyDescent="0.15">
      <c r="A2389" t="s">
        <v>380</v>
      </c>
      <c r="B2389" t="s">
        <v>381</v>
      </c>
      <c r="C2389" t="s">
        <v>160</v>
      </c>
      <c r="D2389" t="s">
        <v>66</v>
      </c>
      <c r="E2389" t="s">
        <v>21</v>
      </c>
      <c r="F2389" t="s">
        <v>368</v>
      </c>
      <c r="G2389">
        <v>2011</v>
      </c>
      <c r="H2389">
        <v>1883</v>
      </c>
    </row>
    <row r="2390" spans="1:8" x14ac:dyDescent="0.15">
      <c r="A2390" t="s">
        <v>380</v>
      </c>
      <c r="B2390" t="s">
        <v>381</v>
      </c>
      <c r="C2390" t="s">
        <v>160</v>
      </c>
      <c r="D2390" t="s">
        <v>66</v>
      </c>
      <c r="E2390" t="s">
        <v>21</v>
      </c>
      <c r="F2390" t="s">
        <v>368</v>
      </c>
      <c r="G2390">
        <v>2012</v>
      </c>
      <c r="H2390">
        <v>1927</v>
      </c>
    </row>
    <row r="2391" spans="1:8" x14ac:dyDescent="0.15">
      <c r="A2391" t="s">
        <v>380</v>
      </c>
      <c r="B2391" t="s">
        <v>381</v>
      </c>
      <c r="C2391" t="s">
        <v>160</v>
      </c>
      <c r="D2391" t="s">
        <v>66</v>
      </c>
      <c r="E2391" t="s">
        <v>21</v>
      </c>
      <c r="F2391" t="s">
        <v>368</v>
      </c>
      <c r="G2391">
        <v>2013</v>
      </c>
      <c r="H2391">
        <v>1988</v>
      </c>
    </row>
    <row r="2392" spans="1:8" x14ac:dyDescent="0.15">
      <c r="A2392" t="s">
        <v>380</v>
      </c>
      <c r="B2392" t="s">
        <v>381</v>
      </c>
      <c r="C2392" t="s">
        <v>160</v>
      </c>
      <c r="D2392" t="s">
        <v>66</v>
      </c>
      <c r="E2392" t="s">
        <v>21</v>
      </c>
      <c r="F2392" t="s">
        <v>368</v>
      </c>
      <c r="G2392">
        <v>2014</v>
      </c>
      <c r="H2392">
        <v>2035</v>
      </c>
    </row>
    <row r="2393" spans="1:8" x14ac:dyDescent="0.15">
      <c r="A2393" t="s">
        <v>380</v>
      </c>
      <c r="B2393" t="s">
        <v>381</v>
      </c>
      <c r="C2393" t="s">
        <v>160</v>
      </c>
      <c r="D2393" t="s">
        <v>66</v>
      </c>
      <c r="E2393" t="s">
        <v>21</v>
      </c>
      <c r="F2393" t="s">
        <v>368</v>
      </c>
      <c r="G2393">
        <v>2015</v>
      </c>
      <c r="H2393">
        <v>2058</v>
      </c>
    </row>
    <row r="2394" spans="1:8" x14ac:dyDescent="0.15">
      <c r="A2394" t="s">
        <v>380</v>
      </c>
      <c r="B2394" t="s">
        <v>381</v>
      </c>
      <c r="C2394" t="s">
        <v>160</v>
      </c>
      <c r="D2394" t="s">
        <v>66</v>
      </c>
      <c r="E2394" t="s">
        <v>21</v>
      </c>
      <c r="F2394" t="s">
        <v>368</v>
      </c>
      <c r="G2394">
        <v>2016</v>
      </c>
      <c r="H2394">
        <v>2111</v>
      </c>
    </row>
    <row r="2395" spans="1:8" x14ac:dyDescent="0.15">
      <c r="A2395" t="s">
        <v>380</v>
      </c>
      <c r="B2395" t="s">
        <v>381</v>
      </c>
      <c r="C2395" t="s">
        <v>160</v>
      </c>
      <c r="D2395" t="s">
        <v>66</v>
      </c>
      <c r="E2395" t="s">
        <v>21</v>
      </c>
      <c r="F2395" t="s">
        <v>368</v>
      </c>
      <c r="G2395">
        <v>2017</v>
      </c>
      <c r="H2395">
        <v>2131</v>
      </c>
    </row>
    <row r="2396" spans="1:8" x14ac:dyDescent="0.15">
      <c r="A2396" t="s">
        <v>380</v>
      </c>
      <c r="B2396" t="s">
        <v>381</v>
      </c>
      <c r="C2396" t="s">
        <v>160</v>
      </c>
      <c r="D2396" t="s">
        <v>66</v>
      </c>
      <c r="E2396" t="s">
        <v>21</v>
      </c>
      <c r="F2396" t="s">
        <v>93</v>
      </c>
      <c r="G2396">
        <v>2018</v>
      </c>
      <c r="H2396">
        <v>2179</v>
      </c>
    </row>
    <row r="2397" spans="1:8" x14ac:dyDescent="0.15">
      <c r="A2397" t="s">
        <v>380</v>
      </c>
      <c r="B2397" t="s">
        <v>381</v>
      </c>
      <c r="C2397" t="s">
        <v>160</v>
      </c>
      <c r="D2397" t="s">
        <v>66</v>
      </c>
      <c r="E2397" t="s">
        <v>21</v>
      </c>
      <c r="F2397" t="s">
        <v>93</v>
      </c>
      <c r="G2397">
        <v>2019</v>
      </c>
      <c r="H2397">
        <v>2211</v>
      </c>
    </row>
    <row r="2398" spans="1:8" x14ac:dyDescent="0.15">
      <c r="A2398" t="s">
        <v>380</v>
      </c>
      <c r="B2398" t="s">
        <v>381</v>
      </c>
      <c r="C2398" t="s">
        <v>160</v>
      </c>
      <c r="D2398" t="s">
        <v>66</v>
      </c>
      <c r="E2398" t="s">
        <v>21</v>
      </c>
      <c r="F2398" t="s">
        <v>93</v>
      </c>
      <c r="G2398">
        <v>2020</v>
      </c>
      <c r="H2398">
        <v>2252</v>
      </c>
    </row>
    <row r="2399" spans="1:8" x14ac:dyDescent="0.15">
      <c r="A2399" t="s">
        <v>380</v>
      </c>
      <c r="B2399" t="s">
        <v>381</v>
      </c>
      <c r="C2399" t="s">
        <v>160</v>
      </c>
      <c r="D2399" t="s">
        <v>66</v>
      </c>
      <c r="E2399" t="s">
        <v>21</v>
      </c>
      <c r="F2399" t="s">
        <v>93</v>
      </c>
      <c r="G2399">
        <v>2021</v>
      </c>
      <c r="H2399">
        <v>2264</v>
      </c>
    </row>
    <row r="2400" spans="1:8" x14ac:dyDescent="0.15">
      <c r="A2400" t="s">
        <v>380</v>
      </c>
      <c r="B2400" t="s">
        <v>381</v>
      </c>
      <c r="C2400" t="s">
        <v>160</v>
      </c>
      <c r="D2400" t="s">
        <v>66</v>
      </c>
      <c r="E2400" t="s">
        <v>21</v>
      </c>
      <c r="F2400" t="s">
        <v>93</v>
      </c>
      <c r="G2400">
        <v>2022</v>
      </c>
      <c r="H2400">
        <v>2354</v>
      </c>
    </row>
    <row r="2401" spans="1:8" x14ac:dyDescent="0.15">
      <c r="A2401" t="s">
        <v>380</v>
      </c>
      <c r="B2401" t="s">
        <v>381</v>
      </c>
      <c r="C2401" t="s">
        <v>160</v>
      </c>
      <c r="D2401" t="s">
        <v>66</v>
      </c>
      <c r="E2401" t="s">
        <v>21</v>
      </c>
      <c r="F2401" t="s">
        <v>93</v>
      </c>
      <c r="G2401">
        <v>2023</v>
      </c>
      <c r="H2401">
        <v>2429</v>
      </c>
    </row>
    <row r="2402" spans="1:8" x14ac:dyDescent="0.15">
      <c r="A2402" t="s">
        <v>380</v>
      </c>
      <c r="B2402" t="s">
        <v>381</v>
      </c>
      <c r="C2402" t="s">
        <v>160</v>
      </c>
      <c r="D2402" t="s">
        <v>66</v>
      </c>
      <c r="E2402" t="s">
        <v>21</v>
      </c>
      <c r="F2402" t="s">
        <v>93</v>
      </c>
      <c r="G2402">
        <v>2024</v>
      </c>
      <c r="H2402">
        <v>2469</v>
      </c>
    </row>
    <row r="2403" spans="1:8" x14ac:dyDescent="0.15">
      <c r="A2403" t="s">
        <v>380</v>
      </c>
      <c r="B2403" t="s">
        <v>381</v>
      </c>
      <c r="C2403" t="s">
        <v>160</v>
      </c>
      <c r="D2403" t="s">
        <v>66</v>
      </c>
      <c r="E2403" t="s">
        <v>21</v>
      </c>
      <c r="F2403" t="s">
        <v>93</v>
      </c>
      <c r="G2403">
        <v>2025</v>
      </c>
      <c r="H2403">
        <v>2534</v>
      </c>
    </row>
    <row r="2404" spans="1:8" x14ac:dyDescent="0.15">
      <c r="A2404" t="s">
        <v>380</v>
      </c>
      <c r="B2404" t="s">
        <v>381</v>
      </c>
      <c r="C2404" t="s">
        <v>160</v>
      </c>
      <c r="D2404" t="s">
        <v>66</v>
      </c>
      <c r="E2404" t="s">
        <v>21</v>
      </c>
      <c r="F2404" t="s">
        <v>93</v>
      </c>
      <c r="G2404">
        <v>2026</v>
      </c>
      <c r="H2404">
        <v>2552</v>
      </c>
    </row>
    <row r="2405" spans="1:8" x14ac:dyDescent="0.15">
      <c r="A2405" t="s">
        <v>380</v>
      </c>
      <c r="B2405" t="s">
        <v>381</v>
      </c>
      <c r="C2405" t="s">
        <v>160</v>
      </c>
      <c r="D2405" t="s">
        <v>66</v>
      </c>
      <c r="E2405" t="s">
        <v>21</v>
      </c>
      <c r="F2405" t="s">
        <v>93</v>
      </c>
      <c r="G2405">
        <v>2027</v>
      </c>
      <c r="H2405">
        <v>2598</v>
      </c>
    </row>
    <row r="2406" spans="1:8" x14ac:dyDescent="0.15">
      <c r="A2406" t="s">
        <v>380</v>
      </c>
      <c r="B2406" t="s">
        <v>381</v>
      </c>
      <c r="C2406" t="s">
        <v>160</v>
      </c>
      <c r="D2406" t="s">
        <v>66</v>
      </c>
      <c r="E2406" t="s">
        <v>21</v>
      </c>
      <c r="F2406" t="s">
        <v>93</v>
      </c>
      <c r="G2406">
        <v>2028</v>
      </c>
      <c r="H2406">
        <v>2701</v>
      </c>
    </row>
    <row r="2407" spans="1:8" x14ac:dyDescent="0.15">
      <c r="A2407" t="s">
        <v>380</v>
      </c>
      <c r="B2407" t="s">
        <v>381</v>
      </c>
      <c r="C2407" t="s">
        <v>160</v>
      </c>
      <c r="D2407" t="s">
        <v>66</v>
      </c>
      <c r="E2407" t="s">
        <v>21</v>
      </c>
      <c r="F2407" t="s">
        <v>93</v>
      </c>
      <c r="G2407">
        <v>2029</v>
      </c>
      <c r="H2407">
        <v>2853</v>
      </c>
    </row>
    <row r="2408" spans="1:8" x14ac:dyDescent="0.15">
      <c r="A2408" t="s">
        <v>380</v>
      </c>
      <c r="B2408" t="s">
        <v>381</v>
      </c>
      <c r="C2408" t="s">
        <v>160</v>
      </c>
      <c r="D2408" t="s">
        <v>66</v>
      </c>
      <c r="E2408" t="s">
        <v>21</v>
      </c>
      <c r="F2408" t="s">
        <v>93</v>
      </c>
      <c r="G2408">
        <v>2030</v>
      </c>
      <c r="H2408">
        <v>2930</v>
      </c>
    </row>
    <row r="2409" spans="1:8" x14ac:dyDescent="0.15">
      <c r="A2409" t="s">
        <v>380</v>
      </c>
      <c r="B2409" t="s">
        <v>381</v>
      </c>
      <c r="C2409" t="s">
        <v>160</v>
      </c>
      <c r="D2409" t="s">
        <v>66</v>
      </c>
      <c r="E2409" t="s">
        <v>21</v>
      </c>
      <c r="F2409" t="s">
        <v>93</v>
      </c>
      <c r="G2409">
        <v>2031</v>
      </c>
      <c r="H2409">
        <v>3079</v>
      </c>
    </row>
    <row r="2410" spans="1:8" x14ac:dyDescent="0.15">
      <c r="A2410" t="s">
        <v>380</v>
      </c>
      <c r="B2410" t="s">
        <v>381</v>
      </c>
      <c r="C2410" t="s">
        <v>160</v>
      </c>
      <c r="D2410" t="s">
        <v>66</v>
      </c>
      <c r="E2410" t="s">
        <v>21</v>
      </c>
      <c r="F2410" t="s">
        <v>93</v>
      </c>
      <c r="G2410">
        <v>2032</v>
      </c>
      <c r="H2410">
        <v>3368</v>
      </c>
    </row>
    <row r="2411" spans="1:8" x14ac:dyDescent="0.15">
      <c r="A2411" t="s">
        <v>380</v>
      </c>
      <c r="B2411" t="s">
        <v>381</v>
      </c>
      <c r="C2411" t="s">
        <v>160</v>
      </c>
      <c r="D2411" t="s">
        <v>66</v>
      </c>
      <c r="E2411" t="s">
        <v>21</v>
      </c>
      <c r="F2411" t="s">
        <v>93</v>
      </c>
      <c r="G2411">
        <v>2033</v>
      </c>
      <c r="H2411">
        <v>3585</v>
      </c>
    </row>
    <row r="2412" spans="1:8" x14ac:dyDescent="0.15">
      <c r="A2412" t="s">
        <v>380</v>
      </c>
      <c r="B2412" t="s">
        <v>381</v>
      </c>
      <c r="C2412" t="s">
        <v>160</v>
      </c>
      <c r="D2412" t="s">
        <v>66</v>
      </c>
      <c r="E2412" t="s">
        <v>21</v>
      </c>
      <c r="F2412" t="s">
        <v>93</v>
      </c>
      <c r="G2412">
        <v>2034</v>
      </c>
      <c r="H2412">
        <v>3718</v>
      </c>
    </row>
    <row r="2413" spans="1:8" x14ac:dyDescent="0.15">
      <c r="A2413" t="s">
        <v>380</v>
      </c>
      <c r="B2413" t="s">
        <v>381</v>
      </c>
      <c r="C2413" t="s">
        <v>160</v>
      </c>
      <c r="D2413" t="s">
        <v>66</v>
      </c>
      <c r="E2413" t="s">
        <v>21</v>
      </c>
      <c r="F2413" t="s">
        <v>93</v>
      </c>
      <c r="G2413">
        <v>2035</v>
      </c>
      <c r="H2413">
        <v>3829</v>
      </c>
    </row>
    <row r="2414" spans="1:8" x14ac:dyDescent="0.15">
      <c r="A2414" t="s">
        <v>380</v>
      </c>
      <c r="B2414" t="s">
        <v>381</v>
      </c>
      <c r="C2414" t="s">
        <v>160</v>
      </c>
      <c r="D2414" t="s">
        <v>66</v>
      </c>
      <c r="E2414" t="s">
        <v>21</v>
      </c>
      <c r="F2414" t="s">
        <v>93</v>
      </c>
      <c r="G2414">
        <v>2036</v>
      </c>
      <c r="H2414">
        <v>3921</v>
      </c>
    </row>
    <row r="2415" spans="1:8" x14ac:dyDescent="0.15">
      <c r="A2415" t="s">
        <v>380</v>
      </c>
      <c r="B2415" t="s">
        <v>381</v>
      </c>
      <c r="C2415" t="s">
        <v>160</v>
      </c>
      <c r="D2415" t="s">
        <v>66</v>
      </c>
      <c r="E2415" t="s">
        <v>21</v>
      </c>
      <c r="F2415" t="s">
        <v>93</v>
      </c>
      <c r="G2415">
        <v>2037</v>
      </c>
      <c r="H2415">
        <v>3975</v>
      </c>
    </row>
    <row r="2416" spans="1:8" x14ac:dyDescent="0.15">
      <c r="A2416" t="s">
        <v>380</v>
      </c>
      <c r="B2416" t="s">
        <v>381</v>
      </c>
      <c r="C2416" t="s">
        <v>160</v>
      </c>
      <c r="D2416" t="s">
        <v>66</v>
      </c>
      <c r="E2416" t="s">
        <v>21</v>
      </c>
      <c r="F2416" t="s">
        <v>93</v>
      </c>
      <c r="G2416">
        <v>2038</v>
      </c>
      <c r="H2416">
        <v>4037</v>
      </c>
    </row>
    <row r="2417" spans="1:8" x14ac:dyDescent="0.15">
      <c r="A2417" t="s">
        <v>380</v>
      </c>
      <c r="B2417" t="s">
        <v>381</v>
      </c>
      <c r="C2417" t="s">
        <v>160</v>
      </c>
      <c r="D2417" t="s">
        <v>66</v>
      </c>
      <c r="E2417" t="s">
        <v>21</v>
      </c>
      <c r="F2417" t="s">
        <v>93</v>
      </c>
      <c r="G2417">
        <v>2039</v>
      </c>
      <c r="H2417">
        <v>4132</v>
      </c>
    </row>
    <row r="2418" spans="1:8" x14ac:dyDescent="0.15">
      <c r="A2418" t="s">
        <v>380</v>
      </c>
      <c r="B2418" t="s">
        <v>381</v>
      </c>
      <c r="C2418" t="s">
        <v>160</v>
      </c>
      <c r="D2418" t="s">
        <v>66</v>
      </c>
      <c r="E2418" t="s">
        <v>21</v>
      </c>
      <c r="F2418" t="s">
        <v>93</v>
      </c>
      <c r="G2418">
        <v>2040</v>
      </c>
      <c r="H2418">
        <v>4211</v>
      </c>
    </row>
    <row r="2419" spans="1:8" x14ac:dyDescent="0.15">
      <c r="A2419" t="s">
        <v>380</v>
      </c>
      <c r="B2419" t="s">
        <v>381</v>
      </c>
      <c r="C2419" t="s">
        <v>160</v>
      </c>
      <c r="D2419" t="s">
        <v>66</v>
      </c>
      <c r="E2419" t="s">
        <v>21</v>
      </c>
      <c r="F2419" t="s">
        <v>93</v>
      </c>
      <c r="G2419">
        <v>2041</v>
      </c>
      <c r="H2419">
        <v>4290</v>
      </c>
    </row>
    <row r="2420" spans="1:8" x14ac:dyDescent="0.15">
      <c r="A2420" t="s">
        <v>158</v>
      </c>
      <c r="B2420" t="s">
        <v>159</v>
      </c>
      <c r="C2420" t="s">
        <v>160</v>
      </c>
      <c r="D2420" t="s">
        <v>64</v>
      </c>
      <c r="E2420" t="s">
        <v>1</v>
      </c>
      <c r="F2420" t="s">
        <v>368</v>
      </c>
      <c r="G2420">
        <v>2011</v>
      </c>
      <c r="H2420">
        <v>29868</v>
      </c>
    </row>
    <row r="2421" spans="1:8" x14ac:dyDescent="0.15">
      <c r="A2421" t="s">
        <v>158</v>
      </c>
      <c r="B2421" t="s">
        <v>159</v>
      </c>
      <c r="C2421" t="s">
        <v>160</v>
      </c>
      <c r="D2421" t="s">
        <v>64</v>
      </c>
      <c r="E2421" t="s">
        <v>1</v>
      </c>
      <c r="F2421" t="s">
        <v>368</v>
      </c>
      <c r="G2421">
        <v>2012</v>
      </c>
      <c r="H2421">
        <v>31704</v>
      </c>
    </row>
    <row r="2422" spans="1:8" x14ac:dyDescent="0.15">
      <c r="A2422" t="s">
        <v>158</v>
      </c>
      <c r="B2422" t="s">
        <v>159</v>
      </c>
      <c r="C2422" t="s">
        <v>160</v>
      </c>
      <c r="D2422" t="s">
        <v>64</v>
      </c>
      <c r="E2422" t="s">
        <v>1</v>
      </c>
      <c r="F2422" t="s">
        <v>368</v>
      </c>
      <c r="G2422">
        <v>2013</v>
      </c>
      <c r="H2422">
        <v>32927</v>
      </c>
    </row>
    <row r="2423" spans="1:8" x14ac:dyDescent="0.15">
      <c r="A2423" t="s">
        <v>158</v>
      </c>
      <c r="B2423" t="s">
        <v>159</v>
      </c>
      <c r="C2423" t="s">
        <v>160</v>
      </c>
      <c r="D2423" t="s">
        <v>64</v>
      </c>
      <c r="E2423" t="s">
        <v>1</v>
      </c>
      <c r="F2423" t="s">
        <v>368</v>
      </c>
      <c r="G2423">
        <v>2014</v>
      </c>
      <c r="H2423">
        <v>33976</v>
      </c>
    </row>
    <row r="2424" spans="1:8" x14ac:dyDescent="0.15">
      <c r="A2424" t="s">
        <v>158</v>
      </c>
      <c r="B2424" t="s">
        <v>159</v>
      </c>
      <c r="C2424" t="s">
        <v>160</v>
      </c>
      <c r="D2424" t="s">
        <v>64</v>
      </c>
      <c r="E2424" t="s">
        <v>1</v>
      </c>
      <c r="F2424" t="s">
        <v>368</v>
      </c>
      <c r="G2424">
        <v>2015</v>
      </c>
      <c r="H2424">
        <v>34651</v>
      </c>
    </row>
    <row r="2425" spans="1:8" x14ac:dyDescent="0.15">
      <c r="A2425" t="s">
        <v>158</v>
      </c>
      <c r="B2425" t="s">
        <v>159</v>
      </c>
      <c r="C2425" t="s">
        <v>160</v>
      </c>
      <c r="D2425" t="s">
        <v>64</v>
      </c>
      <c r="E2425" t="s">
        <v>1</v>
      </c>
      <c r="F2425" t="s">
        <v>368</v>
      </c>
      <c r="G2425">
        <v>2016</v>
      </c>
      <c r="H2425">
        <v>35645</v>
      </c>
    </row>
    <row r="2426" spans="1:8" x14ac:dyDescent="0.15">
      <c r="A2426" t="s">
        <v>158</v>
      </c>
      <c r="B2426" t="s">
        <v>159</v>
      </c>
      <c r="C2426" t="s">
        <v>160</v>
      </c>
      <c r="D2426" t="s">
        <v>64</v>
      </c>
      <c r="E2426" t="s">
        <v>1</v>
      </c>
      <c r="F2426" t="s">
        <v>368</v>
      </c>
      <c r="G2426">
        <v>2017</v>
      </c>
      <c r="H2426">
        <v>36309</v>
      </c>
    </row>
    <row r="2427" spans="1:8" x14ac:dyDescent="0.15">
      <c r="A2427" t="s">
        <v>158</v>
      </c>
      <c r="B2427" t="s">
        <v>159</v>
      </c>
      <c r="C2427" t="s">
        <v>160</v>
      </c>
      <c r="D2427" t="s">
        <v>64</v>
      </c>
      <c r="E2427" t="s">
        <v>1</v>
      </c>
      <c r="F2427" t="s">
        <v>93</v>
      </c>
      <c r="G2427">
        <v>2018</v>
      </c>
      <c r="H2427">
        <v>36562</v>
      </c>
    </row>
    <row r="2428" spans="1:8" x14ac:dyDescent="0.15">
      <c r="A2428" t="s">
        <v>158</v>
      </c>
      <c r="B2428" t="s">
        <v>159</v>
      </c>
      <c r="C2428" t="s">
        <v>160</v>
      </c>
      <c r="D2428" t="s">
        <v>64</v>
      </c>
      <c r="E2428" t="s">
        <v>1</v>
      </c>
      <c r="F2428" t="s">
        <v>93</v>
      </c>
      <c r="G2428">
        <v>2019</v>
      </c>
      <c r="H2428">
        <v>36731</v>
      </c>
    </row>
    <row r="2429" spans="1:8" x14ac:dyDescent="0.15">
      <c r="A2429" t="s">
        <v>158</v>
      </c>
      <c r="B2429" t="s">
        <v>159</v>
      </c>
      <c r="C2429" t="s">
        <v>160</v>
      </c>
      <c r="D2429" t="s">
        <v>64</v>
      </c>
      <c r="E2429" t="s">
        <v>1</v>
      </c>
      <c r="F2429" t="s">
        <v>93</v>
      </c>
      <c r="G2429">
        <v>2020</v>
      </c>
      <c r="H2429">
        <v>36931</v>
      </c>
    </row>
    <row r="2430" spans="1:8" x14ac:dyDescent="0.15">
      <c r="A2430" t="s">
        <v>158</v>
      </c>
      <c r="B2430" t="s">
        <v>159</v>
      </c>
      <c r="C2430" t="s">
        <v>160</v>
      </c>
      <c r="D2430" t="s">
        <v>64</v>
      </c>
      <c r="E2430" t="s">
        <v>1</v>
      </c>
      <c r="F2430" t="s">
        <v>93</v>
      </c>
      <c r="G2430">
        <v>2021</v>
      </c>
      <c r="H2430">
        <v>37098</v>
      </c>
    </row>
    <row r="2431" spans="1:8" x14ac:dyDescent="0.15">
      <c r="A2431" t="s">
        <v>158</v>
      </c>
      <c r="B2431" t="s">
        <v>159</v>
      </c>
      <c r="C2431" t="s">
        <v>160</v>
      </c>
      <c r="D2431" t="s">
        <v>64</v>
      </c>
      <c r="E2431" t="s">
        <v>1</v>
      </c>
      <c r="F2431" t="s">
        <v>93</v>
      </c>
      <c r="G2431">
        <v>2022</v>
      </c>
      <c r="H2431">
        <v>36414</v>
      </c>
    </row>
    <row r="2432" spans="1:8" x14ac:dyDescent="0.15">
      <c r="A2432" t="s">
        <v>158</v>
      </c>
      <c r="B2432" t="s">
        <v>159</v>
      </c>
      <c r="C2432" t="s">
        <v>160</v>
      </c>
      <c r="D2432" t="s">
        <v>64</v>
      </c>
      <c r="E2432" t="s">
        <v>1</v>
      </c>
      <c r="F2432" t="s">
        <v>93</v>
      </c>
      <c r="G2432">
        <v>2023</v>
      </c>
      <c r="H2432">
        <v>36390</v>
      </c>
    </row>
    <row r="2433" spans="1:8" x14ac:dyDescent="0.15">
      <c r="A2433" t="s">
        <v>158</v>
      </c>
      <c r="B2433" t="s">
        <v>159</v>
      </c>
      <c r="C2433" t="s">
        <v>160</v>
      </c>
      <c r="D2433" t="s">
        <v>64</v>
      </c>
      <c r="E2433" t="s">
        <v>1</v>
      </c>
      <c r="F2433" t="s">
        <v>93</v>
      </c>
      <c r="G2433">
        <v>2024</v>
      </c>
      <c r="H2433">
        <v>36659</v>
      </c>
    </row>
    <row r="2434" spans="1:8" x14ac:dyDescent="0.15">
      <c r="A2434" t="s">
        <v>158</v>
      </c>
      <c r="B2434" t="s">
        <v>159</v>
      </c>
      <c r="C2434" t="s">
        <v>160</v>
      </c>
      <c r="D2434" t="s">
        <v>64</v>
      </c>
      <c r="E2434" t="s">
        <v>1</v>
      </c>
      <c r="F2434" t="s">
        <v>93</v>
      </c>
      <c r="G2434">
        <v>2025</v>
      </c>
      <c r="H2434">
        <v>37188</v>
      </c>
    </row>
    <row r="2435" spans="1:8" x14ac:dyDescent="0.15">
      <c r="A2435" t="s">
        <v>158</v>
      </c>
      <c r="B2435" t="s">
        <v>159</v>
      </c>
      <c r="C2435" t="s">
        <v>160</v>
      </c>
      <c r="D2435" t="s">
        <v>64</v>
      </c>
      <c r="E2435" t="s">
        <v>1</v>
      </c>
      <c r="F2435" t="s">
        <v>93</v>
      </c>
      <c r="G2435">
        <v>2026</v>
      </c>
      <c r="H2435">
        <v>38008</v>
      </c>
    </row>
    <row r="2436" spans="1:8" x14ac:dyDescent="0.15">
      <c r="A2436" t="s">
        <v>158</v>
      </c>
      <c r="B2436" t="s">
        <v>159</v>
      </c>
      <c r="C2436" t="s">
        <v>160</v>
      </c>
      <c r="D2436" t="s">
        <v>64</v>
      </c>
      <c r="E2436" t="s">
        <v>1</v>
      </c>
      <c r="F2436" t="s">
        <v>93</v>
      </c>
      <c r="G2436">
        <v>2027</v>
      </c>
      <c r="H2436">
        <v>39156</v>
      </c>
    </row>
    <row r="2437" spans="1:8" x14ac:dyDescent="0.15">
      <c r="A2437" t="s">
        <v>158</v>
      </c>
      <c r="B2437" t="s">
        <v>159</v>
      </c>
      <c r="C2437" t="s">
        <v>160</v>
      </c>
      <c r="D2437" t="s">
        <v>64</v>
      </c>
      <c r="E2437" t="s">
        <v>1</v>
      </c>
      <c r="F2437" t="s">
        <v>93</v>
      </c>
      <c r="G2437">
        <v>2028</v>
      </c>
      <c r="H2437">
        <v>40308</v>
      </c>
    </row>
    <row r="2438" spans="1:8" x14ac:dyDescent="0.15">
      <c r="A2438" t="s">
        <v>158</v>
      </c>
      <c r="B2438" t="s">
        <v>159</v>
      </c>
      <c r="C2438" t="s">
        <v>160</v>
      </c>
      <c r="D2438" t="s">
        <v>64</v>
      </c>
      <c r="E2438" t="s">
        <v>1</v>
      </c>
      <c r="F2438" t="s">
        <v>93</v>
      </c>
      <c r="G2438">
        <v>2029</v>
      </c>
      <c r="H2438">
        <v>41636</v>
      </c>
    </row>
    <row r="2439" spans="1:8" x14ac:dyDescent="0.15">
      <c r="A2439" t="s">
        <v>158</v>
      </c>
      <c r="B2439" t="s">
        <v>159</v>
      </c>
      <c r="C2439" t="s">
        <v>160</v>
      </c>
      <c r="D2439" t="s">
        <v>64</v>
      </c>
      <c r="E2439" t="s">
        <v>1</v>
      </c>
      <c r="F2439" t="s">
        <v>93</v>
      </c>
      <c r="G2439">
        <v>2030</v>
      </c>
      <c r="H2439">
        <v>42959</v>
      </c>
    </row>
    <row r="2440" spans="1:8" x14ac:dyDescent="0.15">
      <c r="A2440" t="s">
        <v>158</v>
      </c>
      <c r="B2440" t="s">
        <v>159</v>
      </c>
      <c r="C2440" t="s">
        <v>160</v>
      </c>
      <c r="D2440" t="s">
        <v>64</v>
      </c>
      <c r="E2440" t="s">
        <v>1</v>
      </c>
      <c r="F2440" t="s">
        <v>93</v>
      </c>
      <c r="G2440">
        <v>2031</v>
      </c>
      <c r="H2440">
        <v>44110</v>
      </c>
    </row>
    <row r="2441" spans="1:8" x14ac:dyDescent="0.15">
      <c r="A2441" t="s">
        <v>158</v>
      </c>
      <c r="B2441" t="s">
        <v>159</v>
      </c>
      <c r="C2441" t="s">
        <v>160</v>
      </c>
      <c r="D2441" t="s">
        <v>64</v>
      </c>
      <c r="E2441" t="s">
        <v>1</v>
      </c>
      <c r="F2441" t="s">
        <v>93</v>
      </c>
      <c r="G2441">
        <v>2032</v>
      </c>
      <c r="H2441">
        <v>45171</v>
      </c>
    </row>
    <row r="2442" spans="1:8" x14ac:dyDescent="0.15">
      <c r="A2442" t="s">
        <v>158</v>
      </c>
      <c r="B2442" t="s">
        <v>159</v>
      </c>
      <c r="C2442" t="s">
        <v>160</v>
      </c>
      <c r="D2442" t="s">
        <v>64</v>
      </c>
      <c r="E2442" t="s">
        <v>1</v>
      </c>
      <c r="F2442" t="s">
        <v>93</v>
      </c>
      <c r="G2442">
        <v>2033</v>
      </c>
      <c r="H2442">
        <v>45976</v>
      </c>
    </row>
    <row r="2443" spans="1:8" x14ac:dyDescent="0.15">
      <c r="A2443" t="s">
        <v>158</v>
      </c>
      <c r="B2443" t="s">
        <v>159</v>
      </c>
      <c r="C2443" t="s">
        <v>160</v>
      </c>
      <c r="D2443" t="s">
        <v>64</v>
      </c>
      <c r="E2443" t="s">
        <v>1</v>
      </c>
      <c r="F2443" t="s">
        <v>93</v>
      </c>
      <c r="G2443">
        <v>2034</v>
      </c>
      <c r="H2443">
        <v>46663</v>
      </c>
    </row>
    <row r="2444" spans="1:8" x14ac:dyDescent="0.15">
      <c r="A2444" t="s">
        <v>158</v>
      </c>
      <c r="B2444" t="s">
        <v>159</v>
      </c>
      <c r="C2444" t="s">
        <v>160</v>
      </c>
      <c r="D2444" t="s">
        <v>64</v>
      </c>
      <c r="E2444" t="s">
        <v>1</v>
      </c>
      <c r="F2444" t="s">
        <v>93</v>
      </c>
      <c r="G2444">
        <v>2035</v>
      </c>
      <c r="H2444">
        <v>47124</v>
      </c>
    </row>
    <row r="2445" spans="1:8" x14ac:dyDescent="0.15">
      <c r="A2445" t="s">
        <v>158</v>
      </c>
      <c r="B2445" t="s">
        <v>159</v>
      </c>
      <c r="C2445" t="s">
        <v>160</v>
      </c>
      <c r="D2445" t="s">
        <v>64</v>
      </c>
      <c r="E2445" t="s">
        <v>1</v>
      </c>
      <c r="F2445" t="s">
        <v>93</v>
      </c>
      <c r="G2445">
        <v>2036</v>
      </c>
      <c r="H2445">
        <v>47642</v>
      </c>
    </row>
    <row r="2446" spans="1:8" x14ac:dyDescent="0.15">
      <c r="A2446" t="s">
        <v>158</v>
      </c>
      <c r="B2446" t="s">
        <v>159</v>
      </c>
      <c r="C2446" t="s">
        <v>160</v>
      </c>
      <c r="D2446" t="s">
        <v>64</v>
      </c>
      <c r="E2446" t="s">
        <v>1</v>
      </c>
      <c r="F2446" t="s">
        <v>93</v>
      </c>
      <c r="G2446">
        <v>2037</v>
      </c>
      <c r="H2446">
        <v>47774</v>
      </c>
    </row>
    <row r="2447" spans="1:8" x14ac:dyDescent="0.15">
      <c r="A2447" t="s">
        <v>158</v>
      </c>
      <c r="B2447" t="s">
        <v>159</v>
      </c>
      <c r="C2447" t="s">
        <v>160</v>
      </c>
      <c r="D2447" t="s">
        <v>64</v>
      </c>
      <c r="E2447" t="s">
        <v>1</v>
      </c>
      <c r="F2447" t="s">
        <v>93</v>
      </c>
      <c r="G2447">
        <v>2038</v>
      </c>
      <c r="H2447">
        <v>47722</v>
      </c>
    </row>
    <row r="2448" spans="1:8" x14ac:dyDescent="0.15">
      <c r="A2448" t="s">
        <v>158</v>
      </c>
      <c r="B2448" t="s">
        <v>159</v>
      </c>
      <c r="C2448" t="s">
        <v>160</v>
      </c>
      <c r="D2448" t="s">
        <v>64</v>
      </c>
      <c r="E2448" t="s">
        <v>1</v>
      </c>
      <c r="F2448" t="s">
        <v>93</v>
      </c>
      <c r="G2448">
        <v>2039</v>
      </c>
      <c r="H2448">
        <v>47394</v>
      </c>
    </row>
    <row r="2449" spans="1:8" x14ac:dyDescent="0.15">
      <c r="A2449" t="s">
        <v>158</v>
      </c>
      <c r="B2449" t="s">
        <v>159</v>
      </c>
      <c r="C2449" t="s">
        <v>160</v>
      </c>
      <c r="D2449" t="s">
        <v>64</v>
      </c>
      <c r="E2449" t="s">
        <v>1</v>
      </c>
      <c r="F2449" t="s">
        <v>93</v>
      </c>
      <c r="G2449">
        <v>2040</v>
      </c>
      <c r="H2449">
        <v>46838</v>
      </c>
    </row>
    <row r="2450" spans="1:8" x14ac:dyDescent="0.15">
      <c r="A2450" t="s">
        <v>158</v>
      </c>
      <c r="B2450" t="s">
        <v>159</v>
      </c>
      <c r="C2450" t="s">
        <v>160</v>
      </c>
      <c r="D2450" t="s">
        <v>64</v>
      </c>
      <c r="E2450" t="s">
        <v>1</v>
      </c>
      <c r="F2450" t="s">
        <v>93</v>
      </c>
      <c r="G2450">
        <v>2041</v>
      </c>
      <c r="H2450">
        <v>46245</v>
      </c>
    </row>
    <row r="2451" spans="1:8" x14ac:dyDescent="0.15">
      <c r="A2451" t="s">
        <v>158</v>
      </c>
      <c r="B2451" t="s">
        <v>159</v>
      </c>
      <c r="C2451" t="s">
        <v>160</v>
      </c>
      <c r="D2451" t="s">
        <v>64</v>
      </c>
      <c r="E2451" t="s">
        <v>21</v>
      </c>
      <c r="F2451" t="s">
        <v>368</v>
      </c>
      <c r="G2451">
        <v>2011</v>
      </c>
      <c r="H2451">
        <v>26623</v>
      </c>
    </row>
    <row r="2452" spans="1:8" x14ac:dyDescent="0.15">
      <c r="A2452" t="s">
        <v>158</v>
      </c>
      <c r="B2452" t="s">
        <v>159</v>
      </c>
      <c r="C2452" t="s">
        <v>160</v>
      </c>
      <c r="D2452" t="s">
        <v>64</v>
      </c>
      <c r="E2452" t="s">
        <v>21</v>
      </c>
      <c r="F2452" t="s">
        <v>368</v>
      </c>
      <c r="G2452">
        <v>2012</v>
      </c>
      <c r="H2452">
        <v>28100</v>
      </c>
    </row>
    <row r="2453" spans="1:8" x14ac:dyDescent="0.15">
      <c r="A2453" t="s">
        <v>158</v>
      </c>
      <c r="B2453" t="s">
        <v>159</v>
      </c>
      <c r="C2453" t="s">
        <v>160</v>
      </c>
      <c r="D2453" t="s">
        <v>64</v>
      </c>
      <c r="E2453" t="s">
        <v>21</v>
      </c>
      <c r="F2453" t="s">
        <v>368</v>
      </c>
      <c r="G2453">
        <v>2013</v>
      </c>
      <c r="H2453">
        <v>29261</v>
      </c>
    </row>
    <row r="2454" spans="1:8" x14ac:dyDescent="0.15">
      <c r="A2454" t="s">
        <v>158</v>
      </c>
      <c r="B2454" t="s">
        <v>159</v>
      </c>
      <c r="C2454" t="s">
        <v>160</v>
      </c>
      <c r="D2454" t="s">
        <v>64</v>
      </c>
      <c r="E2454" t="s">
        <v>21</v>
      </c>
      <c r="F2454" t="s">
        <v>368</v>
      </c>
      <c r="G2454">
        <v>2014</v>
      </c>
      <c r="H2454">
        <v>30286</v>
      </c>
    </row>
    <row r="2455" spans="1:8" x14ac:dyDescent="0.15">
      <c r="A2455" t="s">
        <v>158</v>
      </c>
      <c r="B2455" t="s">
        <v>159</v>
      </c>
      <c r="C2455" t="s">
        <v>160</v>
      </c>
      <c r="D2455" t="s">
        <v>64</v>
      </c>
      <c r="E2455" t="s">
        <v>21</v>
      </c>
      <c r="F2455" t="s">
        <v>368</v>
      </c>
      <c r="G2455">
        <v>2015</v>
      </c>
      <c r="H2455">
        <v>30886</v>
      </c>
    </row>
    <row r="2456" spans="1:8" x14ac:dyDescent="0.15">
      <c r="A2456" t="s">
        <v>158</v>
      </c>
      <c r="B2456" t="s">
        <v>159</v>
      </c>
      <c r="C2456" t="s">
        <v>160</v>
      </c>
      <c r="D2456" t="s">
        <v>64</v>
      </c>
      <c r="E2456" t="s">
        <v>21</v>
      </c>
      <c r="F2456" t="s">
        <v>368</v>
      </c>
      <c r="G2456">
        <v>2016</v>
      </c>
      <c r="H2456">
        <v>31578</v>
      </c>
    </row>
    <row r="2457" spans="1:8" x14ac:dyDescent="0.15">
      <c r="A2457" t="s">
        <v>158</v>
      </c>
      <c r="B2457" t="s">
        <v>159</v>
      </c>
      <c r="C2457" t="s">
        <v>160</v>
      </c>
      <c r="D2457" t="s">
        <v>64</v>
      </c>
      <c r="E2457" t="s">
        <v>21</v>
      </c>
      <c r="F2457" t="s">
        <v>368</v>
      </c>
      <c r="G2457">
        <v>2017</v>
      </c>
      <c r="H2457">
        <v>31975</v>
      </c>
    </row>
    <row r="2458" spans="1:8" x14ac:dyDescent="0.15">
      <c r="A2458" t="s">
        <v>158</v>
      </c>
      <c r="B2458" t="s">
        <v>159</v>
      </c>
      <c r="C2458" t="s">
        <v>160</v>
      </c>
      <c r="D2458" t="s">
        <v>64</v>
      </c>
      <c r="E2458" t="s">
        <v>21</v>
      </c>
      <c r="F2458" t="s">
        <v>93</v>
      </c>
      <c r="G2458">
        <v>2018</v>
      </c>
      <c r="H2458">
        <v>32213</v>
      </c>
    </row>
    <row r="2459" spans="1:8" x14ac:dyDescent="0.15">
      <c r="A2459" t="s">
        <v>158</v>
      </c>
      <c r="B2459" t="s">
        <v>159</v>
      </c>
      <c r="C2459" t="s">
        <v>160</v>
      </c>
      <c r="D2459" t="s">
        <v>64</v>
      </c>
      <c r="E2459" t="s">
        <v>21</v>
      </c>
      <c r="F2459" t="s">
        <v>93</v>
      </c>
      <c r="G2459">
        <v>2019</v>
      </c>
      <c r="H2459">
        <v>32417</v>
      </c>
    </row>
    <row r="2460" spans="1:8" x14ac:dyDescent="0.15">
      <c r="A2460" t="s">
        <v>158</v>
      </c>
      <c r="B2460" t="s">
        <v>159</v>
      </c>
      <c r="C2460" t="s">
        <v>160</v>
      </c>
      <c r="D2460" t="s">
        <v>64</v>
      </c>
      <c r="E2460" t="s">
        <v>21</v>
      </c>
      <c r="F2460" t="s">
        <v>93</v>
      </c>
      <c r="G2460">
        <v>2020</v>
      </c>
      <c r="H2460">
        <v>32547</v>
      </c>
    </row>
    <row r="2461" spans="1:8" x14ac:dyDescent="0.15">
      <c r="A2461" t="s">
        <v>158</v>
      </c>
      <c r="B2461" t="s">
        <v>159</v>
      </c>
      <c r="C2461" t="s">
        <v>160</v>
      </c>
      <c r="D2461" t="s">
        <v>64</v>
      </c>
      <c r="E2461" t="s">
        <v>21</v>
      </c>
      <c r="F2461" t="s">
        <v>93</v>
      </c>
      <c r="G2461">
        <v>2021</v>
      </c>
      <c r="H2461">
        <v>32639</v>
      </c>
    </row>
    <row r="2462" spans="1:8" x14ac:dyDescent="0.15">
      <c r="A2462" t="s">
        <v>158</v>
      </c>
      <c r="B2462" t="s">
        <v>159</v>
      </c>
      <c r="C2462" t="s">
        <v>160</v>
      </c>
      <c r="D2462" t="s">
        <v>64</v>
      </c>
      <c r="E2462" t="s">
        <v>21</v>
      </c>
      <c r="F2462" t="s">
        <v>93</v>
      </c>
      <c r="G2462">
        <v>2022</v>
      </c>
      <c r="H2462">
        <v>32088</v>
      </c>
    </row>
    <row r="2463" spans="1:8" x14ac:dyDescent="0.15">
      <c r="A2463" t="s">
        <v>158</v>
      </c>
      <c r="B2463" t="s">
        <v>159</v>
      </c>
      <c r="C2463" t="s">
        <v>160</v>
      </c>
      <c r="D2463" t="s">
        <v>64</v>
      </c>
      <c r="E2463" t="s">
        <v>21</v>
      </c>
      <c r="F2463" t="s">
        <v>93</v>
      </c>
      <c r="G2463">
        <v>2023</v>
      </c>
      <c r="H2463">
        <v>31984</v>
      </c>
    </row>
    <row r="2464" spans="1:8" x14ac:dyDescent="0.15">
      <c r="A2464" t="s">
        <v>158</v>
      </c>
      <c r="B2464" t="s">
        <v>159</v>
      </c>
      <c r="C2464" t="s">
        <v>160</v>
      </c>
      <c r="D2464" t="s">
        <v>64</v>
      </c>
      <c r="E2464" t="s">
        <v>21</v>
      </c>
      <c r="F2464" t="s">
        <v>93</v>
      </c>
      <c r="G2464">
        <v>2024</v>
      </c>
      <c r="H2464">
        <v>32294</v>
      </c>
    </row>
    <row r="2465" spans="1:8" x14ac:dyDescent="0.15">
      <c r="A2465" t="s">
        <v>158</v>
      </c>
      <c r="B2465" t="s">
        <v>159</v>
      </c>
      <c r="C2465" t="s">
        <v>160</v>
      </c>
      <c r="D2465" t="s">
        <v>64</v>
      </c>
      <c r="E2465" t="s">
        <v>21</v>
      </c>
      <c r="F2465" t="s">
        <v>93</v>
      </c>
      <c r="G2465">
        <v>2025</v>
      </c>
      <c r="H2465">
        <v>32884</v>
      </c>
    </row>
    <row r="2466" spans="1:8" x14ac:dyDescent="0.15">
      <c r="A2466" t="s">
        <v>158</v>
      </c>
      <c r="B2466" t="s">
        <v>159</v>
      </c>
      <c r="C2466" t="s">
        <v>160</v>
      </c>
      <c r="D2466" t="s">
        <v>64</v>
      </c>
      <c r="E2466" t="s">
        <v>21</v>
      </c>
      <c r="F2466" t="s">
        <v>93</v>
      </c>
      <c r="G2466">
        <v>2026</v>
      </c>
      <c r="H2466">
        <v>33786</v>
      </c>
    </row>
    <row r="2467" spans="1:8" x14ac:dyDescent="0.15">
      <c r="A2467" t="s">
        <v>158</v>
      </c>
      <c r="B2467" t="s">
        <v>159</v>
      </c>
      <c r="C2467" t="s">
        <v>160</v>
      </c>
      <c r="D2467" t="s">
        <v>64</v>
      </c>
      <c r="E2467" t="s">
        <v>21</v>
      </c>
      <c r="F2467" t="s">
        <v>93</v>
      </c>
      <c r="G2467">
        <v>2027</v>
      </c>
      <c r="H2467">
        <v>34732</v>
      </c>
    </row>
    <row r="2468" spans="1:8" x14ac:dyDescent="0.15">
      <c r="A2468" t="s">
        <v>158</v>
      </c>
      <c r="B2468" t="s">
        <v>159</v>
      </c>
      <c r="C2468" t="s">
        <v>160</v>
      </c>
      <c r="D2468" t="s">
        <v>64</v>
      </c>
      <c r="E2468" t="s">
        <v>21</v>
      </c>
      <c r="F2468" t="s">
        <v>93</v>
      </c>
      <c r="G2468">
        <v>2028</v>
      </c>
      <c r="H2468">
        <v>35728</v>
      </c>
    </row>
    <row r="2469" spans="1:8" x14ac:dyDescent="0.15">
      <c r="A2469" t="s">
        <v>158</v>
      </c>
      <c r="B2469" t="s">
        <v>159</v>
      </c>
      <c r="C2469" t="s">
        <v>160</v>
      </c>
      <c r="D2469" t="s">
        <v>64</v>
      </c>
      <c r="E2469" t="s">
        <v>21</v>
      </c>
      <c r="F2469" t="s">
        <v>93</v>
      </c>
      <c r="G2469">
        <v>2029</v>
      </c>
      <c r="H2469">
        <v>36766</v>
      </c>
    </row>
    <row r="2470" spans="1:8" x14ac:dyDescent="0.15">
      <c r="A2470" t="s">
        <v>158</v>
      </c>
      <c r="B2470" t="s">
        <v>159</v>
      </c>
      <c r="C2470" t="s">
        <v>160</v>
      </c>
      <c r="D2470" t="s">
        <v>64</v>
      </c>
      <c r="E2470" t="s">
        <v>21</v>
      </c>
      <c r="F2470" t="s">
        <v>93</v>
      </c>
      <c r="G2470">
        <v>2030</v>
      </c>
      <c r="H2470">
        <v>37944</v>
      </c>
    </row>
    <row r="2471" spans="1:8" x14ac:dyDescent="0.15">
      <c r="A2471" t="s">
        <v>158</v>
      </c>
      <c r="B2471" t="s">
        <v>159</v>
      </c>
      <c r="C2471" t="s">
        <v>160</v>
      </c>
      <c r="D2471" t="s">
        <v>64</v>
      </c>
      <c r="E2471" t="s">
        <v>21</v>
      </c>
      <c r="F2471" t="s">
        <v>93</v>
      </c>
      <c r="G2471">
        <v>2031</v>
      </c>
      <c r="H2471">
        <v>39031</v>
      </c>
    </row>
    <row r="2472" spans="1:8" x14ac:dyDescent="0.15">
      <c r="A2472" t="s">
        <v>158</v>
      </c>
      <c r="B2472" t="s">
        <v>159</v>
      </c>
      <c r="C2472" t="s">
        <v>160</v>
      </c>
      <c r="D2472" t="s">
        <v>64</v>
      </c>
      <c r="E2472" t="s">
        <v>21</v>
      </c>
      <c r="F2472" t="s">
        <v>93</v>
      </c>
      <c r="G2472">
        <v>2032</v>
      </c>
      <c r="H2472">
        <v>40090</v>
      </c>
    </row>
    <row r="2473" spans="1:8" x14ac:dyDescent="0.15">
      <c r="A2473" t="s">
        <v>158</v>
      </c>
      <c r="B2473" t="s">
        <v>159</v>
      </c>
      <c r="C2473" t="s">
        <v>160</v>
      </c>
      <c r="D2473" t="s">
        <v>64</v>
      </c>
      <c r="E2473" t="s">
        <v>21</v>
      </c>
      <c r="F2473" t="s">
        <v>93</v>
      </c>
      <c r="G2473">
        <v>2033</v>
      </c>
      <c r="H2473">
        <v>40878</v>
      </c>
    </row>
    <row r="2474" spans="1:8" x14ac:dyDescent="0.15">
      <c r="A2474" t="s">
        <v>158</v>
      </c>
      <c r="B2474" t="s">
        <v>159</v>
      </c>
      <c r="C2474" t="s">
        <v>160</v>
      </c>
      <c r="D2474" t="s">
        <v>64</v>
      </c>
      <c r="E2474" t="s">
        <v>21</v>
      </c>
      <c r="F2474" t="s">
        <v>93</v>
      </c>
      <c r="G2474">
        <v>2034</v>
      </c>
      <c r="H2474">
        <v>41602</v>
      </c>
    </row>
    <row r="2475" spans="1:8" x14ac:dyDescent="0.15">
      <c r="A2475" t="s">
        <v>158</v>
      </c>
      <c r="B2475" t="s">
        <v>159</v>
      </c>
      <c r="C2475" t="s">
        <v>160</v>
      </c>
      <c r="D2475" t="s">
        <v>64</v>
      </c>
      <c r="E2475" t="s">
        <v>21</v>
      </c>
      <c r="F2475" t="s">
        <v>93</v>
      </c>
      <c r="G2475">
        <v>2035</v>
      </c>
      <c r="H2475">
        <v>42052</v>
      </c>
    </row>
    <row r="2476" spans="1:8" x14ac:dyDescent="0.15">
      <c r="A2476" t="s">
        <v>158</v>
      </c>
      <c r="B2476" t="s">
        <v>159</v>
      </c>
      <c r="C2476" t="s">
        <v>160</v>
      </c>
      <c r="D2476" t="s">
        <v>64</v>
      </c>
      <c r="E2476" t="s">
        <v>21</v>
      </c>
      <c r="F2476" t="s">
        <v>93</v>
      </c>
      <c r="G2476">
        <v>2036</v>
      </c>
      <c r="H2476">
        <v>42430</v>
      </c>
    </row>
    <row r="2477" spans="1:8" x14ac:dyDescent="0.15">
      <c r="A2477" t="s">
        <v>158</v>
      </c>
      <c r="B2477" t="s">
        <v>159</v>
      </c>
      <c r="C2477" t="s">
        <v>160</v>
      </c>
      <c r="D2477" t="s">
        <v>64</v>
      </c>
      <c r="E2477" t="s">
        <v>21</v>
      </c>
      <c r="F2477" t="s">
        <v>93</v>
      </c>
      <c r="G2477">
        <v>2037</v>
      </c>
      <c r="H2477">
        <v>42678</v>
      </c>
    </row>
    <row r="2478" spans="1:8" x14ac:dyDescent="0.15">
      <c r="A2478" t="s">
        <v>158</v>
      </c>
      <c r="B2478" t="s">
        <v>159</v>
      </c>
      <c r="C2478" t="s">
        <v>160</v>
      </c>
      <c r="D2478" t="s">
        <v>64</v>
      </c>
      <c r="E2478" t="s">
        <v>21</v>
      </c>
      <c r="F2478" t="s">
        <v>93</v>
      </c>
      <c r="G2478">
        <v>2038</v>
      </c>
      <c r="H2478">
        <v>42561</v>
      </c>
    </row>
    <row r="2479" spans="1:8" x14ac:dyDescent="0.15">
      <c r="A2479" t="s">
        <v>158</v>
      </c>
      <c r="B2479" t="s">
        <v>159</v>
      </c>
      <c r="C2479" t="s">
        <v>160</v>
      </c>
      <c r="D2479" t="s">
        <v>64</v>
      </c>
      <c r="E2479" t="s">
        <v>21</v>
      </c>
      <c r="F2479" t="s">
        <v>93</v>
      </c>
      <c r="G2479">
        <v>2039</v>
      </c>
      <c r="H2479">
        <v>42244</v>
      </c>
    </row>
    <row r="2480" spans="1:8" x14ac:dyDescent="0.15">
      <c r="A2480" t="s">
        <v>158</v>
      </c>
      <c r="B2480" t="s">
        <v>159</v>
      </c>
      <c r="C2480" t="s">
        <v>160</v>
      </c>
      <c r="D2480" t="s">
        <v>64</v>
      </c>
      <c r="E2480" t="s">
        <v>21</v>
      </c>
      <c r="F2480" t="s">
        <v>93</v>
      </c>
      <c r="G2480">
        <v>2040</v>
      </c>
      <c r="H2480">
        <v>41720</v>
      </c>
    </row>
    <row r="2481" spans="1:8" x14ac:dyDescent="0.15">
      <c r="A2481" t="s">
        <v>158</v>
      </c>
      <c r="B2481" t="s">
        <v>159</v>
      </c>
      <c r="C2481" t="s">
        <v>160</v>
      </c>
      <c r="D2481" t="s">
        <v>64</v>
      </c>
      <c r="E2481" t="s">
        <v>21</v>
      </c>
      <c r="F2481" t="s">
        <v>93</v>
      </c>
      <c r="G2481">
        <v>2041</v>
      </c>
      <c r="H2481">
        <v>41141</v>
      </c>
    </row>
    <row r="2482" spans="1:8" x14ac:dyDescent="0.15">
      <c r="A2482" t="s">
        <v>158</v>
      </c>
      <c r="B2482" t="s">
        <v>159</v>
      </c>
      <c r="C2482" t="s">
        <v>160</v>
      </c>
      <c r="D2482" t="s">
        <v>65</v>
      </c>
      <c r="E2482" t="s">
        <v>1</v>
      </c>
      <c r="F2482" t="s">
        <v>368</v>
      </c>
      <c r="G2482">
        <v>2011</v>
      </c>
      <c r="H2482">
        <v>22566</v>
      </c>
    </row>
    <row r="2483" spans="1:8" x14ac:dyDescent="0.15">
      <c r="A2483" t="s">
        <v>158</v>
      </c>
      <c r="B2483" t="s">
        <v>159</v>
      </c>
      <c r="C2483" t="s">
        <v>160</v>
      </c>
      <c r="D2483" t="s">
        <v>65</v>
      </c>
      <c r="E2483" t="s">
        <v>1</v>
      </c>
      <c r="F2483" t="s">
        <v>368</v>
      </c>
      <c r="G2483">
        <v>2012</v>
      </c>
      <c r="H2483">
        <v>22810</v>
      </c>
    </row>
    <row r="2484" spans="1:8" x14ac:dyDescent="0.15">
      <c r="A2484" t="s">
        <v>158</v>
      </c>
      <c r="B2484" t="s">
        <v>159</v>
      </c>
      <c r="C2484" t="s">
        <v>160</v>
      </c>
      <c r="D2484" t="s">
        <v>65</v>
      </c>
      <c r="E2484" t="s">
        <v>1</v>
      </c>
      <c r="F2484" t="s">
        <v>368</v>
      </c>
      <c r="G2484">
        <v>2013</v>
      </c>
      <c r="H2484">
        <v>23150</v>
      </c>
    </row>
    <row r="2485" spans="1:8" x14ac:dyDescent="0.15">
      <c r="A2485" t="s">
        <v>158</v>
      </c>
      <c r="B2485" t="s">
        <v>159</v>
      </c>
      <c r="C2485" t="s">
        <v>160</v>
      </c>
      <c r="D2485" t="s">
        <v>65</v>
      </c>
      <c r="E2485" t="s">
        <v>1</v>
      </c>
      <c r="F2485" t="s">
        <v>368</v>
      </c>
      <c r="G2485">
        <v>2014</v>
      </c>
      <c r="H2485">
        <v>23421</v>
      </c>
    </row>
    <row r="2486" spans="1:8" x14ac:dyDescent="0.15">
      <c r="A2486" t="s">
        <v>158</v>
      </c>
      <c r="B2486" t="s">
        <v>159</v>
      </c>
      <c r="C2486" t="s">
        <v>160</v>
      </c>
      <c r="D2486" t="s">
        <v>65</v>
      </c>
      <c r="E2486" t="s">
        <v>1</v>
      </c>
      <c r="F2486" t="s">
        <v>368</v>
      </c>
      <c r="G2486">
        <v>2015</v>
      </c>
      <c r="H2486">
        <v>23574</v>
      </c>
    </row>
    <row r="2487" spans="1:8" x14ac:dyDescent="0.15">
      <c r="A2487" t="s">
        <v>158</v>
      </c>
      <c r="B2487" t="s">
        <v>159</v>
      </c>
      <c r="C2487" t="s">
        <v>160</v>
      </c>
      <c r="D2487" t="s">
        <v>65</v>
      </c>
      <c r="E2487" t="s">
        <v>1</v>
      </c>
      <c r="F2487" t="s">
        <v>368</v>
      </c>
      <c r="G2487">
        <v>2016</v>
      </c>
      <c r="H2487">
        <v>23423</v>
      </c>
    </row>
    <row r="2488" spans="1:8" x14ac:dyDescent="0.15">
      <c r="A2488" t="s">
        <v>158</v>
      </c>
      <c r="B2488" t="s">
        <v>159</v>
      </c>
      <c r="C2488" t="s">
        <v>160</v>
      </c>
      <c r="D2488" t="s">
        <v>65</v>
      </c>
      <c r="E2488" t="s">
        <v>1</v>
      </c>
      <c r="F2488" t="s">
        <v>368</v>
      </c>
      <c r="G2488">
        <v>2017</v>
      </c>
      <c r="H2488">
        <v>23620</v>
      </c>
    </row>
    <row r="2489" spans="1:8" x14ac:dyDescent="0.15">
      <c r="A2489" t="s">
        <v>158</v>
      </c>
      <c r="B2489" t="s">
        <v>159</v>
      </c>
      <c r="C2489" t="s">
        <v>160</v>
      </c>
      <c r="D2489" t="s">
        <v>65</v>
      </c>
      <c r="E2489" t="s">
        <v>1</v>
      </c>
      <c r="F2489" t="s">
        <v>93</v>
      </c>
      <c r="G2489">
        <v>2018</v>
      </c>
      <c r="H2489">
        <v>24371</v>
      </c>
    </row>
    <row r="2490" spans="1:8" x14ac:dyDescent="0.15">
      <c r="A2490" t="s">
        <v>158</v>
      </c>
      <c r="B2490" t="s">
        <v>159</v>
      </c>
      <c r="C2490" t="s">
        <v>160</v>
      </c>
      <c r="D2490" t="s">
        <v>65</v>
      </c>
      <c r="E2490" t="s">
        <v>1</v>
      </c>
      <c r="F2490" t="s">
        <v>93</v>
      </c>
      <c r="G2490">
        <v>2019</v>
      </c>
      <c r="H2490">
        <v>25108</v>
      </c>
    </row>
    <row r="2491" spans="1:8" x14ac:dyDescent="0.15">
      <c r="A2491" t="s">
        <v>158</v>
      </c>
      <c r="B2491" t="s">
        <v>159</v>
      </c>
      <c r="C2491" t="s">
        <v>160</v>
      </c>
      <c r="D2491" t="s">
        <v>65</v>
      </c>
      <c r="E2491" t="s">
        <v>1</v>
      </c>
      <c r="F2491" t="s">
        <v>93</v>
      </c>
      <c r="G2491">
        <v>2020</v>
      </c>
      <c r="H2491">
        <v>25847</v>
      </c>
    </row>
    <row r="2492" spans="1:8" x14ac:dyDescent="0.15">
      <c r="A2492" t="s">
        <v>158</v>
      </c>
      <c r="B2492" t="s">
        <v>159</v>
      </c>
      <c r="C2492" t="s">
        <v>160</v>
      </c>
      <c r="D2492" t="s">
        <v>65</v>
      </c>
      <c r="E2492" t="s">
        <v>1</v>
      </c>
      <c r="F2492" t="s">
        <v>93</v>
      </c>
      <c r="G2492">
        <v>2021</v>
      </c>
      <c r="H2492">
        <v>26748</v>
      </c>
    </row>
    <row r="2493" spans="1:8" x14ac:dyDescent="0.15">
      <c r="A2493" t="s">
        <v>158</v>
      </c>
      <c r="B2493" t="s">
        <v>159</v>
      </c>
      <c r="C2493" t="s">
        <v>160</v>
      </c>
      <c r="D2493" t="s">
        <v>65</v>
      </c>
      <c r="E2493" t="s">
        <v>1</v>
      </c>
      <c r="F2493" t="s">
        <v>93</v>
      </c>
      <c r="G2493">
        <v>2022</v>
      </c>
      <c r="H2493">
        <v>28533</v>
      </c>
    </row>
    <row r="2494" spans="1:8" x14ac:dyDescent="0.15">
      <c r="A2494" t="s">
        <v>158</v>
      </c>
      <c r="B2494" t="s">
        <v>159</v>
      </c>
      <c r="C2494" t="s">
        <v>160</v>
      </c>
      <c r="D2494" t="s">
        <v>65</v>
      </c>
      <c r="E2494" t="s">
        <v>1</v>
      </c>
      <c r="F2494" t="s">
        <v>93</v>
      </c>
      <c r="G2494">
        <v>2023</v>
      </c>
      <c r="H2494">
        <v>29796</v>
      </c>
    </row>
    <row r="2495" spans="1:8" x14ac:dyDescent="0.15">
      <c r="A2495" t="s">
        <v>158</v>
      </c>
      <c r="B2495" t="s">
        <v>159</v>
      </c>
      <c r="C2495" t="s">
        <v>160</v>
      </c>
      <c r="D2495" t="s">
        <v>65</v>
      </c>
      <c r="E2495" t="s">
        <v>1</v>
      </c>
      <c r="F2495" t="s">
        <v>93</v>
      </c>
      <c r="G2495">
        <v>2024</v>
      </c>
      <c r="H2495">
        <v>30831</v>
      </c>
    </row>
    <row r="2496" spans="1:8" x14ac:dyDescent="0.15">
      <c r="A2496" t="s">
        <v>158</v>
      </c>
      <c r="B2496" t="s">
        <v>159</v>
      </c>
      <c r="C2496" t="s">
        <v>160</v>
      </c>
      <c r="D2496" t="s">
        <v>65</v>
      </c>
      <c r="E2496" t="s">
        <v>1</v>
      </c>
      <c r="F2496" t="s">
        <v>93</v>
      </c>
      <c r="G2496">
        <v>2025</v>
      </c>
      <c r="H2496">
        <v>31558</v>
      </c>
    </row>
    <row r="2497" spans="1:8" x14ac:dyDescent="0.15">
      <c r="A2497" t="s">
        <v>158</v>
      </c>
      <c r="B2497" t="s">
        <v>159</v>
      </c>
      <c r="C2497" t="s">
        <v>160</v>
      </c>
      <c r="D2497" t="s">
        <v>65</v>
      </c>
      <c r="E2497" t="s">
        <v>1</v>
      </c>
      <c r="F2497" t="s">
        <v>93</v>
      </c>
      <c r="G2497">
        <v>2026</v>
      </c>
      <c r="H2497">
        <v>32366</v>
      </c>
    </row>
    <row r="2498" spans="1:8" x14ac:dyDescent="0.15">
      <c r="A2498" t="s">
        <v>158</v>
      </c>
      <c r="B2498" t="s">
        <v>159</v>
      </c>
      <c r="C2498" t="s">
        <v>160</v>
      </c>
      <c r="D2498" t="s">
        <v>65</v>
      </c>
      <c r="E2498" t="s">
        <v>1</v>
      </c>
      <c r="F2498" t="s">
        <v>93</v>
      </c>
      <c r="G2498">
        <v>2027</v>
      </c>
      <c r="H2498">
        <v>32936</v>
      </c>
    </row>
    <row r="2499" spans="1:8" x14ac:dyDescent="0.15">
      <c r="A2499" t="s">
        <v>158</v>
      </c>
      <c r="B2499" t="s">
        <v>159</v>
      </c>
      <c r="C2499" t="s">
        <v>160</v>
      </c>
      <c r="D2499" t="s">
        <v>65</v>
      </c>
      <c r="E2499" t="s">
        <v>1</v>
      </c>
      <c r="F2499" t="s">
        <v>93</v>
      </c>
      <c r="G2499">
        <v>2028</v>
      </c>
      <c r="H2499">
        <v>33168</v>
      </c>
    </row>
    <row r="2500" spans="1:8" x14ac:dyDescent="0.15">
      <c r="A2500" t="s">
        <v>158</v>
      </c>
      <c r="B2500" t="s">
        <v>159</v>
      </c>
      <c r="C2500" t="s">
        <v>160</v>
      </c>
      <c r="D2500" t="s">
        <v>65</v>
      </c>
      <c r="E2500" t="s">
        <v>1</v>
      </c>
      <c r="F2500" t="s">
        <v>93</v>
      </c>
      <c r="G2500">
        <v>2029</v>
      </c>
      <c r="H2500">
        <v>33359</v>
      </c>
    </row>
    <row r="2501" spans="1:8" x14ac:dyDescent="0.15">
      <c r="A2501" t="s">
        <v>158</v>
      </c>
      <c r="B2501" t="s">
        <v>159</v>
      </c>
      <c r="C2501" t="s">
        <v>160</v>
      </c>
      <c r="D2501" t="s">
        <v>65</v>
      </c>
      <c r="E2501" t="s">
        <v>1</v>
      </c>
      <c r="F2501" t="s">
        <v>93</v>
      </c>
      <c r="G2501">
        <v>2030</v>
      </c>
      <c r="H2501">
        <v>33558</v>
      </c>
    </row>
    <row r="2502" spans="1:8" x14ac:dyDescent="0.15">
      <c r="A2502" t="s">
        <v>158</v>
      </c>
      <c r="B2502" t="s">
        <v>159</v>
      </c>
      <c r="C2502" t="s">
        <v>160</v>
      </c>
      <c r="D2502" t="s">
        <v>65</v>
      </c>
      <c r="E2502" t="s">
        <v>1</v>
      </c>
      <c r="F2502" t="s">
        <v>93</v>
      </c>
      <c r="G2502">
        <v>2031</v>
      </c>
      <c r="H2502">
        <v>33755</v>
      </c>
    </row>
    <row r="2503" spans="1:8" x14ac:dyDescent="0.15">
      <c r="A2503" t="s">
        <v>158</v>
      </c>
      <c r="B2503" t="s">
        <v>159</v>
      </c>
      <c r="C2503" t="s">
        <v>160</v>
      </c>
      <c r="D2503" t="s">
        <v>65</v>
      </c>
      <c r="E2503" t="s">
        <v>1</v>
      </c>
      <c r="F2503" t="s">
        <v>93</v>
      </c>
      <c r="G2503">
        <v>2032</v>
      </c>
      <c r="H2503">
        <v>33359</v>
      </c>
    </row>
    <row r="2504" spans="1:8" x14ac:dyDescent="0.15">
      <c r="A2504" t="s">
        <v>158</v>
      </c>
      <c r="B2504" t="s">
        <v>159</v>
      </c>
      <c r="C2504" t="s">
        <v>160</v>
      </c>
      <c r="D2504" t="s">
        <v>65</v>
      </c>
      <c r="E2504" t="s">
        <v>1</v>
      </c>
      <c r="F2504" t="s">
        <v>93</v>
      </c>
      <c r="G2504">
        <v>2033</v>
      </c>
      <c r="H2504">
        <v>33503</v>
      </c>
    </row>
    <row r="2505" spans="1:8" x14ac:dyDescent="0.15">
      <c r="A2505" t="s">
        <v>158</v>
      </c>
      <c r="B2505" t="s">
        <v>159</v>
      </c>
      <c r="C2505" t="s">
        <v>160</v>
      </c>
      <c r="D2505" t="s">
        <v>65</v>
      </c>
      <c r="E2505" t="s">
        <v>1</v>
      </c>
      <c r="F2505" t="s">
        <v>93</v>
      </c>
      <c r="G2505">
        <v>2034</v>
      </c>
      <c r="H2505">
        <v>33905</v>
      </c>
    </row>
    <row r="2506" spans="1:8" x14ac:dyDescent="0.15">
      <c r="A2506" t="s">
        <v>158</v>
      </c>
      <c r="B2506" t="s">
        <v>159</v>
      </c>
      <c r="C2506" t="s">
        <v>160</v>
      </c>
      <c r="D2506" t="s">
        <v>65</v>
      </c>
      <c r="E2506" t="s">
        <v>1</v>
      </c>
      <c r="F2506" t="s">
        <v>93</v>
      </c>
      <c r="G2506">
        <v>2035</v>
      </c>
      <c r="H2506">
        <v>34506</v>
      </c>
    </row>
    <row r="2507" spans="1:8" x14ac:dyDescent="0.15">
      <c r="A2507" t="s">
        <v>158</v>
      </c>
      <c r="B2507" t="s">
        <v>159</v>
      </c>
      <c r="C2507" t="s">
        <v>160</v>
      </c>
      <c r="D2507" t="s">
        <v>65</v>
      </c>
      <c r="E2507" t="s">
        <v>1</v>
      </c>
      <c r="F2507" t="s">
        <v>93</v>
      </c>
      <c r="G2507">
        <v>2036</v>
      </c>
      <c r="H2507">
        <v>35368</v>
      </c>
    </row>
    <row r="2508" spans="1:8" x14ac:dyDescent="0.15">
      <c r="A2508" t="s">
        <v>158</v>
      </c>
      <c r="B2508" t="s">
        <v>159</v>
      </c>
      <c r="C2508" t="s">
        <v>160</v>
      </c>
      <c r="D2508" t="s">
        <v>65</v>
      </c>
      <c r="E2508" t="s">
        <v>1</v>
      </c>
      <c r="F2508" t="s">
        <v>93</v>
      </c>
      <c r="G2508">
        <v>2037</v>
      </c>
      <c r="H2508">
        <v>36506</v>
      </c>
    </row>
    <row r="2509" spans="1:8" x14ac:dyDescent="0.15">
      <c r="A2509" t="s">
        <v>158</v>
      </c>
      <c r="B2509" t="s">
        <v>159</v>
      </c>
      <c r="C2509" t="s">
        <v>160</v>
      </c>
      <c r="D2509" t="s">
        <v>65</v>
      </c>
      <c r="E2509" t="s">
        <v>1</v>
      </c>
      <c r="F2509" t="s">
        <v>93</v>
      </c>
      <c r="G2509">
        <v>2038</v>
      </c>
      <c r="H2509">
        <v>37659</v>
      </c>
    </row>
    <row r="2510" spans="1:8" x14ac:dyDescent="0.15">
      <c r="A2510" t="s">
        <v>158</v>
      </c>
      <c r="B2510" t="s">
        <v>159</v>
      </c>
      <c r="C2510" t="s">
        <v>160</v>
      </c>
      <c r="D2510" t="s">
        <v>65</v>
      </c>
      <c r="E2510" t="s">
        <v>1</v>
      </c>
      <c r="F2510" t="s">
        <v>93</v>
      </c>
      <c r="G2510">
        <v>2039</v>
      </c>
      <c r="H2510">
        <v>38947</v>
      </c>
    </row>
    <row r="2511" spans="1:8" x14ac:dyDescent="0.15">
      <c r="A2511" t="s">
        <v>158</v>
      </c>
      <c r="B2511" t="s">
        <v>159</v>
      </c>
      <c r="C2511" t="s">
        <v>160</v>
      </c>
      <c r="D2511" t="s">
        <v>65</v>
      </c>
      <c r="E2511" t="s">
        <v>1</v>
      </c>
      <c r="F2511" t="s">
        <v>93</v>
      </c>
      <c r="G2511">
        <v>2040</v>
      </c>
      <c r="H2511">
        <v>40228</v>
      </c>
    </row>
    <row r="2512" spans="1:8" x14ac:dyDescent="0.15">
      <c r="A2512" t="s">
        <v>158</v>
      </c>
      <c r="B2512" t="s">
        <v>159</v>
      </c>
      <c r="C2512" t="s">
        <v>160</v>
      </c>
      <c r="D2512" t="s">
        <v>65</v>
      </c>
      <c r="E2512" t="s">
        <v>1</v>
      </c>
      <c r="F2512" t="s">
        <v>93</v>
      </c>
      <c r="G2512">
        <v>2041</v>
      </c>
      <c r="H2512">
        <v>41336</v>
      </c>
    </row>
    <row r="2513" spans="1:8" x14ac:dyDescent="0.15">
      <c r="A2513" t="s">
        <v>158</v>
      </c>
      <c r="B2513" t="s">
        <v>159</v>
      </c>
      <c r="C2513" t="s">
        <v>160</v>
      </c>
      <c r="D2513" t="s">
        <v>65</v>
      </c>
      <c r="E2513" t="s">
        <v>21</v>
      </c>
      <c r="F2513" t="s">
        <v>368</v>
      </c>
      <c r="G2513">
        <v>2011</v>
      </c>
      <c r="H2513">
        <v>17208</v>
      </c>
    </row>
    <row r="2514" spans="1:8" x14ac:dyDescent="0.15">
      <c r="A2514" t="s">
        <v>158</v>
      </c>
      <c r="B2514" t="s">
        <v>159</v>
      </c>
      <c r="C2514" t="s">
        <v>160</v>
      </c>
      <c r="D2514" t="s">
        <v>65</v>
      </c>
      <c r="E2514" t="s">
        <v>21</v>
      </c>
      <c r="F2514" t="s">
        <v>368</v>
      </c>
      <c r="G2514">
        <v>2012</v>
      </c>
      <c r="H2514">
        <v>17640</v>
      </c>
    </row>
    <row r="2515" spans="1:8" x14ac:dyDescent="0.15">
      <c r="A2515" t="s">
        <v>158</v>
      </c>
      <c r="B2515" t="s">
        <v>159</v>
      </c>
      <c r="C2515" t="s">
        <v>160</v>
      </c>
      <c r="D2515" t="s">
        <v>65</v>
      </c>
      <c r="E2515" t="s">
        <v>21</v>
      </c>
      <c r="F2515" t="s">
        <v>368</v>
      </c>
      <c r="G2515">
        <v>2013</v>
      </c>
      <c r="H2515">
        <v>17970</v>
      </c>
    </row>
    <row r="2516" spans="1:8" x14ac:dyDescent="0.15">
      <c r="A2516" t="s">
        <v>158</v>
      </c>
      <c r="B2516" t="s">
        <v>159</v>
      </c>
      <c r="C2516" t="s">
        <v>160</v>
      </c>
      <c r="D2516" t="s">
        <v>65</v>
      </c>
      <c r="E2516" t="s">
        <v>21</v>
      </c>
      <c r="F2516" t="s">
        <v>368</v>
      </c>
      <c r="G2516">
        <v>2014</v>
      </c>
      <c r="H2516">
        <v>18342</v>
      </c>
    </row>
    <row r="2517" spans="1:8" x14ac:dyDescent="0.15">
      <c r="A2517" t="s">
        <v>158</v>
      </c>
      <c r="B2517" t="s">
        <v>159</v>
      </c>
      <c r="C2517" t="s">
        <v>160</v>
      </c>
      <c r="D2517" t="s">
        <v>65</v>
      </c>
      <c r="E2517" t="s">
        <v>21</v>
      </c>
      <c r="F2517" t="s">
        <v>368</v>
      </c>
      <c r="G2517">
        <v>2015</v>
      </c>
      <c r="H2517">
        <v>18684</v>
      </c>
    </row>
    <row r="2518" spans="1:8" x14ac:dyDescent="0.15">
      <c r="A2518" t="s">
        <v>158</v>
      </c>
      <c r="B2518" t="s">
        <v>159</v>
      </c>
      <c r="C2518" t="s">
        <v>160</v>
      </c>
      <c r="D2518" t="s">
        <v>65</v>
      </c>
      <c r="E2518" t="s">
        <v>21</v>
      </c>
      <c r="F2518" t="s">
        <v>368</v>
      </c>
      <c r="G2518">
        <v>2016</v>
      </c>
      <c r="H2518">
        <v>18769</v>
      </c>
    </row>
    <row r="2519" spans="1:8" x14ac:dyDescent="0.15">
      <c r="A2519" t="s">
        <v>158</v>
      </c>
      <c r="B2519" t="s">
        <v>159</v>
      </c>
      <c r="C2519" t="s">
        <v>160</v>
      </c>
      <c r="D2519" t="s">
        <v>65</v>
      </c>
      <c r="E2519" t="s">
        <v>21</v>
      </c>
      <c r="F2519" t="s">
        <v>368</v>
      </c>
      <c r="G2519">
        <v>2017</v>
      </c>
      <c r="H2519">
        <v>19091</v>
      </c>
    </row>
    <row r="2520" spans="1:8" x14ac:dyDescent="0.15">
      <c r="A2520" t="s">
        <v>158</v>
      </c>
      <c r="B2520" t="s">
        <v>159</v>
      </c>
      <c r="C2520" t="s">
        <v>160</v>
      </c>
      <c r="D2520" t="s">
        <v>65</v>
      </c>
      <c r="E2520" t="s">
        <v>21</v>
      </c>
      <c r="F2520" t="s">
        <v>93</v>
      </c>
      <c r="G2520">
        <v>2018</v>
      </c>
      <c r="H2520">
        <v>20021</v>
      </c>
    </row>
    <row r="2521" spans="1:8" x14ac:dyDescent="0.15">
      <c r="A2521" t="s">
        <v>158</v>
      </c>
      <c r="B2521" t="s">
        <v>159</v>
      </c>
      <c r="C2521" t="s">
        <v>160</v>
      </c>
      <c r="D2521" t="s">
        <v>65</v>
      </c>
      <c r="E2521" t="s">
        <v>21</v>
      </c>
      <c r="F2521" t="s">
        <v>93</v>
      </c>
      <c r="G2521">
        <v>2019</v>
      </c>
      <c r="H2521">
        <v>20886</v>
      </c>
    </row>
    <row r="2522" spans="1:8" x14ac:dyDescent="0.15">
      <c r="A2522" t="s">
        <v>158</v>
      </c>
      <c r="B2522" t="s">
        <v>159</v>
      </c>
      <c r="C2522" t="s">
        <v>160</v>
      </c>
      <c r="D2522" t="s">
        <v>65</v>
      </c>
      <c r="E2522" t="s">
        <v>21</v>
      </c>
      <c r="F2522" t="s">
        <v>93</v>
      </c>
      <c r="G2522">
        <v>2020</v>
      </c>
      <c r="H2522">
        <v>21681</v>
      </c>
    </row>
    <row r="2523" spans="1:8" x14ac:dyDescent="0.15">
      <c r="A2523" t="s">
        <v>158</v>
      </c>
      <c r="B2523" t="s">
        <v>159</v>
      </c>
      <c r="C2523" t="s">
        <v>160</v>
      </c>
      <c r="D2523" t="s">
        <v>65</v>
      </c>
      <c r="E2523" t="s">
        <v>21</v>
      </c>
      <c r="F2523" t="s">
        <v>93</v>
      </c>
      <c r="G2523">
        <v>2021</v>
      </c>
      <c r="H2523">
        <v>22531</v>
      </c>
    </row>
    <row r="2524" spans="1:8" x14ac:dyDescent="0.15">
      <c r="A2524" t="s">
        <v>158</v>
      </c>
      <c r="B2524" t="s">
        <v>159</v>
      </c>
      <c r="C2524" t="s">
        <v>160</v>
      </c>
      <c r="D2524" t="s">
        <v>65</v>
      </c>
      <c r="E2524" t="s">
        <v>21</v>
      </c>
      <c r="F2524" t="s">
        <v>93</v>
      </c>
      <c r="G2524">
        <v>2022</v>
      </c>
      <c r="H2524">
        <v>24115</v>
      </c>
    </row>
    <row r="2525" spans="1:8" x14ac:dyDescent="0.15">
      <c r="A2525" t="s">
        <v>158</v>
      </c>
      <c r="B2525" t="s">
        <v>159</v>
      </c>
      <c r="C2525" t="s">
        <v>160</v>
      </c>
      <c r="D2525" t="s">
        <v>65</v>
      </c>
      <c r="E2525" t="s">
        <v>21</v>
      </c>
      <c r="F2525" t="s">
        <v>93</v>
      </c>
      <c r="G2525">
        <v>2023</v>
      </c>
      <c r="H2525">
        <v>25286</v>
      </c>
    </row>
    <row r="2526" spans="1:8" x14ac:dyDescent="0.15">
      <c r="A2526" t="s">
        <v>158</v>
      </c>
      <c r="B2526" t="s">
        <v>159</v>
      </c>
      <c r="C2526" t="s">
        <v>160</v>
      </c>
      <c r="D2526" t="s">
        <v>65</v>
      </c>
      <c r="E2526" t="s">
        <v>21</v>
      </c>
      <c r="F2526" t="s">
        <v>93</v>
      </c>
      <c r="G2526">
        <v>2024</v>
      </c>
      <c r="H2526">
        <v>26170</v>
      </c>
    </row>
    <row r="2527" spans="1:8" x14ac:dyDescent="0.15">
      <c r="A2527" t="s">
        <v>158</v>
      </c>
      <c r="B2527" t="s">
        <v>159</v>
      </c>
      <c r="C2527" t="s">
        <v>160</v>
      </c>
      <c r="D2527" t="s">
        <v>65</v>
      </c>
      <c r="E2527" t="s">
        <v>21</v>
      </c>
      <c r="F2527" t="s">
        <v>93</v>
      </c>
      <c r="G2527">
        <v>2025</v>
      </c>
      <c r="H2527">
        <v>26840</v>
      </c>
    </row>
    <row r="2528" spans="1:8" x14ac:dyDescent="0.15">
      <c r="A2528" t="s">
        <v>158</v>
      </c>
      <c r="B2528" t="s">
        <v>159</v>
      </c>
      <c r="C2528" t="s">
        <v>160</v>
      </c>
      <c r="D2528" t="s">
        <v>65</v>
      </c>
      <c r="E2528" t="s">
        <v>21</v>
      </c>
      <c r="F2528" t="s">
        <v>93</v>
      </c>
      <c r="G2528">
        <v>2026</v>
      </c>
      <c r="H2528">
        <v>27446</v>
      </c>
    </row>
    <row r="2529" spans="1:8" x14ac:dyDescent="0.15">
      <c r="A2529" t="s">
        <v>158</v>
      </c>
      <c r="B2529" t="s">
        <v>159</v>
      </c>
      <c r="C2529" t="s">
        <v>160</v>
      </c>
      <c r="D2529" t="s">
        <v>65</v>
      </c>
      <c r="E2529" t="s">
        <v>21</v>
      </c>
      <c r="F2529" t="s">
        <v>93</v>
      </c>
      <c r="G2529">
        <v>2027</v>
      </c>
      <c r="H2529">
        <v>27830</v>
      </c>
    </row>
    <row r="2530" spans="1:8" x14ac:dyDescent="0.15">
      <c r="A2530" t="s">
        <v>158</v>
      </c>
      <c r="B2530" t="s">
        <v>159</v>
      </c>
      <c r="C2530" t="s">
        <v>160</v>
      </c>
      <c r="D2530" t="s">
        <v>65</v>
      </c>
      <c r="E2530" t="s">
        <v>21</v>
      </c>
      <c r="F2530" t="s">
        <v>93</v>
      </c>
      <c r="G2530">
        <v>2028</v>
      </c>
      <c r="H2530">
        <v>28113</v>
      </c>
    </row>
    <row r="2531" spans="1:8" x14ac:dyDescent="0.15">
      <c r="A2531" t="s">
        <v>158</v>
      </c>
      <c r="B2531" t="s">
        <v>159</v>
      </c>
      <c r="C2531" t="s">
        <v>160</v>
      </c>
      <c r="D2531" t="s">
        <v>65</v>
      </c>
      <c r="E2531" t="s">
        <v>21</v>
      </c>
      <c r="F2531" t="s">
        <v>93</v>
      </c>
      <c r="G2531">
        <v>2029</v>
      </c>
      <c r="H2531">
        <v>28366</v>
      </c>
    </row>
    <row r="2532" spans="1:8" x14ac:dyDescent="0.15">
      <c r="A2532" t="s">
        <v>158</v>
      </c>
      <c r="B2532" t="s">
        <v>159</v>
      </c>
      <c r="C2532" t="s">
        <v>160</v>
      </c>
      <c r="D2532" t="s">
        <v>65</v>
      </c>
      <c r="E2532" t="s">
        <v>21</v>
      </c>
      <c r="F2532" t="s">
        <v>93</v>
      </c>
      <c r="G2532">
        <v>2030</v>
      </c>
      <c r="H2532">
        <v>28564</v>
      </c>
    </row>
    <row r="2533" spans="1:8" x14ac:dyDescent="0.15">
      <c r="A2533" t="s">
        <v>158</v>
      </c>
      <c r="B2533" t="s">
        <v>159</v>
      </c>
      <c r="C2533" t="s">
        <v>160</v>
      </c>
      <c r="D2533" t="s">
        <v>65</v>
      </c>
      <c r="E2533" t="s">
        <v>21</v>
      </c>
      <c r="F2533" t="s">
        <v>93</v>
      </c>
      <c r="G2533">
        <v>2031</v>
      </c>
      <c r="H2533">
        <v>28740</v>
      </c>
    </row>
    <row r="2534" spans="1:8" x14ac:dyDescent="0.15">
      <c r="A2534" t="s">
        <v>158</v>
      </c>
      <c r="B2534" t="s">
        <v>159</v>
      </c>
      <c r="C2534" t="s">
        <v>160</v>
      </c>
      <c r="D2534" t="s">
        <v>65</v>
      </c>
      <c r="E2534" t="s">
        <v>21</v>
      </c>
      <c r="F2534" t="s">
        <v>93</v>
      </c>
      <c r="G2534">
        <v>2032</v>
      </c>
      <c r="H2534">
        <v>28484</v>
      </c>
    </row>
    <row r="2535" spans="1:8" x14ac:dyDescent="0.15">
      <c r="A2535" t="s">
        <v>158</v>
      </c>
      <c r="B2535" t="s">
        <v>159</v>
      </c>
      <c r="C2535" t="s">
        <v>160</v>
      </c>
      <c r="D2535" t="s">
        <v>65</v>
      </c>
      <c r="E2535" t="s">
        <v>21</v>
      </c>
      <c r="F2535" t="s">
        <v>93</v>
      </c>
      <c r="G2535">
        <v>2033</v>
      </c>
      <c r="H2535">
        <v>28599</v>
      </c>
    </row>
    <row r="2536" spans="1:8" x14ac:dyDescent="0.15">
      <c r="A2536" t="s">
        <v>158</v>
      </c>
      <c r="B2536" t="s">
        <v>159</v>
      </c>
      <c r="C2536" t="s">
        <v>160</v>
      </c>
      <c r="D2536" t="s">
        <v>65</v>
      </c>
      <c r="E2536" t="s">
        <v>21</v>
      </c>
      <c r="F2536" t="s">
        <v>93</v>
      </c>
      <c r="G2536">
        <v>2034</v>
      </c>
      <c r="H2536">
        <v>29042</v>
      </c>
    </row>
    <row r="2537" spans="1:8" x14ac:dyDescent="0.15">
      <c r="A2537" t="s">
        <v>158</v>
      </c>
      <c r="B2537" t="s">
        <v>159</v>
      </c>
      <c r="C2537" t="s">
        <v>160</v>
      </c>
      <c r="D2537" t="s">
        <v>65</v>
      </c>
      <c r="E2537" t="s">
        <v>21</v>
      </c>
      <c r="F2537" t="s">
        <v>93</v>
      </c>
      <c r="G2537">
        <v>2035</v>
      </c>
      <c r="H2537">
        <v>29692</v>
      </c>
    </row>
    <row r="2538" spans="1:8" x14ac:dyDescent="0.15">
      <c r="A2538" t="s">
        <v>158</v>
      </c>
      <c r="B2538" t="s">
        <v>159</v>
      </c>
      <c r="C2538" t="s">
        <v>160</v>
      </c>
      <c r="D2538" t="s">
        <v>65</v>
      </c>
      <c r="E2538" t="s">
        <v>21</v>
      </c>
      <c r="F2538" t="s">
        <v>93</v>
      </c>
      <c r="G2538">
        <v>2036</v>
      </c>
      <c r="H2538">
        <v>30601</v>
      </c>
    </row>
    <row r="2539" spans="1:8" x14ac:dyDescent="0.15">
      <c r="A2539" t="s">
        <v>158</v>
      </c>
      <c r="B2539" t="s">
        <v>159</v>
      </c>
      <c r="C2539" t="s">
        <v>160</v>
      </c>
      <c r="D2539" t="s">
        <v>65</v>
      </c>
      <c r="E2539" t="s">
        <v>21</v>
      </c>
      <c r="F2539" t="s">
        <v>93</v>
      </c>
      <c r="G2539">
        <v>2037</v>
      </c>
      <c r="H2539">
        <v>31560</v>
      </c>
    </row>
    <row r="2540" spans="1:8" x14ac:dyDescent="0.15">
      <c r="A2540" t="s">
        <v>158</v>
      </c>
      <c r="B2540" t="s">
        <v>159</v>
      </c>
      <c r="C2540" t="s">
        <v>160</v>
      </c>
      <c r="D2540" t="s">
        <v>65</v>
      </c>
      <c r="E2540" t="s">
        <v>21</v>
      </c>
      <c r="F2540" t="s">
        <v>93</v>
      </c>
      <c r="G2540">
        <v>2038</v>
      </c>
      <c r="H2540">
        <v>32568</v>
      </c>
    </row>
    <row r="2541" spans="1:8" x14ac:dyDescent="0.15">
      <c r="A2541" t="s">
        <v>158</v>
      </c>
      <c r="B2541" t="s">
        <v>159</v>
      </c>
      <c r="C2541" t="s">
        <v>160</v>
      </c>
      <c r="D2541" t="s">
        <v>65</v>
      </c>
      <c r="E2541" t="s">
        <v>21</v>
      </c>
      <c r="F2541" t="s">
        <v>93</v>
      </c>
      <c r="G2541">
        <v>2039</v>
      </c>
      <c r="H2541">
        <v>33622</v>
      </c>
    </row>
    <row r="2542" spans="1:8" x14ac:dyDescent="0.15">
      <c r="A2542" t="s">
        <v>158</v>
      </c>
      <c r="B2542" t="s">
        <v>159</v>
      </c>
      <c r="C2542" t="s">
        <v>160</v>
      </c>
      <c r="D2542" t="s">
        <v>65</v>
      </c>
      <c r="E2542" t="s">
        <v>21</v>
      </c>
      <c r="F2542" t="s">
        <v>93</v>
      </c>
      <c r="G2542">
        <v>2040</v>
      </c>
      <c r="H2542">
        <v>34759</v>
      </c>
    </row>
    <row r="2543" spans="1:8" x14ac:dyDescent="0.15">
      <c r="A2543" t="s">
        <v>158</v>
      </c>
      <c r="B2543" t="s">
        <v>159</v>
      </c>
      <c r="C2543" t="s">
        <v>160</v>
      </c>
      <c r="D2543" t="s">
        <v>65</v>
      </c>
      <c r="E2543" t="s">
        <v>21</v>
      </c>
      <c r="F2543" t="s">
        <v>93</v>
      </c>
      <c r="G2543">
        <v>2041</v>
      </c>
      <c r="H2543">
        <v>35804</v>
      </c>
    </row>
    <row r="2544" spans="1:8" x14ac:dyDescent="0.15">
      <c r="A2544" t="s">
        <v>158</v>
      </c>
      <c r="B2544" t="s">
        <v>159</v>
      </c>
      <c r="C2544" t="s">
        <v>160</v>
      </c>
      <c r="D2544" t="s">
        <v>66</v>
      </c>
      <c r="E2544" t="s">
        <v>1</v>
      </c>
      <c r="F2544" t="s">
        <v>368</v>
      </c>
      <c r="G2544">
        <v>2011</v>
      </c>
      <c r="H2544">
        <v>12749</v>
      </c>
    </row>
    <row r="2545" spans="1:8" x14ac:dyDescent="0.15">
      <c r="A2545" t="s">
        <v>158</v>
      </c>
      <c r="B2545" t="s">
        <v>159</v>
      </c>
      <c r="C2545" t="s">
        <v>160</v>
      </c>
      <c r="D2545" t="s">
        <v>66</v>
      </c>
      <c r="E2545" t="s">
        <v>1</v>
      </c>
      <c r="F2545" t="s">
        <v>368</v>
      </c>
      <c r="G2545">
        <v>2012</v>
      </c>
      <c r="H2545">
        <v>12720</v>
      </c>
    </row>
    <row r="2546" spans="1:8" x14ac:dyDescent="0.15">
      <c r="A2546" t="s">
        <v>158</v>
      </c>
      <c r="B2546" t="s">
        <v>159</v>
      </c>
      <c r="C2546" t="s">
        <v>160</v>
      </c>
      <c r="D2546" t="s">
        <v>66</v>
      </c>
      <c r="E2546" t="s">
        <v>1</v>
      </c>
      <c r="F2546" t="s">
        <v>368</v>
      </c>
      <c r="G2546">
        <v>2013</v>
      </c>
      <c r="H2546">
        <v>12739</v>
      </c>
    </row>
    <row r="2547" spans="1:8" x14ac:dyDescent="0.15">
      <c r="A2547" t="s">
        <v>158</v>
      </c>
      <c r="B2547" t="s">
        <v>159</v>
      </c>
      <c r="C2547" t="s">
        <v>160</v>
      </c>
      <c r="D2547" t="s">
        <v>66</v>
      </c>
      <c r="E2547" t="s">
        <v>1</v>
      </c>
      <c r="F2547" t="s">
        <v>368</v>
      </c>
      <c r="G2547">
        <v>2014</v>
      </c>
      <c r="H2547">
        <v>12945</v>
      </c>
    </row>
    <row r="2548" spans="1:8" x14ac:dyDescent="0.15">
      <c r="A2548" t="s">
        <v>158</v>
      </c>
      <c r="B2548" t="s">
        <v>159</v>
      </c>
      <c r="C2548" t="s">
        <v>160</v>
      </c>
      <c r="D2548" t="s">
        <v>66</v>
      </c>
      <c r="E2548" t="s">
        <v>1</v>
      </c>
      <c r="F2548" t="s">
        <v>368</v>
      </c>
      <c r="G2548">
        <v>2015</v>
      </c>
      <c r="H2548">
        <v>12946</v>
      </c>
    </row>
    <row r="2549" spans="1:8" x14ac:dyDescent="0.15">
      <c r="A2549" t="s">
        <v>158</v>
      </c>
      <c r="B2549" t="s">
        <v>159</v>
      </c>
      <c r="C2549" t="s">
        <v>160</v>
      </c>
      <c r="D2549" t="s">
        <v>66</v>
      </c>
      <c r="E2549" t="s">
        <v>1</v>
      </c>
      <c r="F2549" t="s">
        <v>368</v>
      </c>
      <c r="G2549">
        <v>2016</v>
      </c>
      <c r="H2549">
        <v>12996</v>
      </c>
    </row>
    <row r="2550" spans="1:8" x14ac:dyDescent="0.15">
      <c r="A2550" t="s">
        <v>158</v>
      </c>
      <c r="B2550" t="s">
        <v>159</v>
      </c>
      <c r="C2550" t="s">
        <v>160</v>
      </c>
      <c r="D2550" t="s">
        <v>66</v>
      </c>
      <c r="E2550" t="s">
        <v>1</v>
      </c>
      <c r="F2550" t="s">
        <v>368</v>
      </c>
      <c r="G2550">
        <v>2017</v>
      </c>
      <c r="H2550">
        <v>12933</v>
      </c>
    </row>
    <row r="2551" spans="1:8" x14ac:dyDescent="0.15">
      <c r="A2551" t="s">
        <v>158</v>
      </c>
      <c r="B2551" t="s">
        <v>159</v>
      </c>
      <c r="C2551" t="s">
        <v>160</v>
      </c>
      <c r="D2551" t="s">
        <v>66</v>
      </c>
      <c r="E2551" t="s">
        <v>1</v>
      </c>
      <c r="F2551" t="s">
        <v>93</v>
      </c>
      <c r="G2551">
        <v>2018</v>
      </c>
      <c r="H2551">
        <v>13015</v>
      </c>
    </row>
    <row r="2552" spans="1:8" x14ac:dyDescent="0.15">
      <c r="A2552" t="s">
        <v>158</v>
      </c>
      <c r="B2552" t="s">
        <v>159</v>
      </c>
      <c r="C2552" t="s">
        <v>160</v>
      </c>
      <c r="D2552" t="s">
        <v>66</v>
      </c>
      <c r="E2552" t="s">
        <v>1</v>
      </c>
      <c r="F2552" t="s">
        <v>93</v>
      </c>
      <c r="G2552">
        <v>2019</v>
      </c>
      <c r="H2552">
        <v>13055</v>
      </c>
    </row>
    <row r="2553" spans="1:8" x14ac:dyDescent="0.15">
      <c r="A2553" t="s">
        <v>158</v>
      </c>
      <c r="B2553" t="s">
        <v>159</v>
      </c>
      <c r="C2553" t="s">
        <v>160</v>
      </c>
      <c r="D2553" t="s">
        <v>66</v>
      </c>
      <c r="E2553" t="s">
        <v>1</v>
      </c>
      <c r="F2553" t="s">
        <v>93</v>
      </c>
      <c r="G2553">
        <v>2020</v>
      </c>
      <c r="H2553">
        <v>13177</v>
      </c>
    </row>
    <row r="2554" spans="1:8" x14ac:dyDescent="0.15">
      <c r="A2554" t="s">
        <v>158</v>
      </c>
      <c r="B2554" t="s">
        <v>159</v>
      </c>
      <c r="C2554" t="s">
        <v>160</v>
      </c>
      <c r="D2554" t="s">
        <v>66</v>
      </c>
      <c r="E2554" t="s">
        <v>1</v>
      </c>
      <c r="F2554" t="s">
        <v>93</v>
      </c>
      <c r="G2554">
        <v>2021</v>
      </c>
      <c r="H2554">
        <v>13297</v>
      </c>
    </row>
    <row r="2555" spans="1:8" x14ac:dyDescent="0.15">
      <c r="A2555" t="s">
        <v>158</v>
      </c>
      <c r="B2555" t="s">
        <v>159</v>
      </c>
      <c r="C2555" t="s">
        <v>160</v>
      </c>
      <c r="D2555" t="s">
        <v>66</v>
      </c>
      <c r="E2555" t="s">
        <v>1</v>
      </c>
      <c r="F2555" t="s">
        <v>93</v>
      </c>
      <c r="G2555">
        <v>2022</v>
      </c>
      <c r="H2555">
        <v>13525</v>
      </c>
    </row>
    <row r="2556" spans="1:8" x14ac:dyDescent="0.15">
      <c r="A2556" t="s">
        <v>158</v>
      </c>
      <c r="B2556" t="s">
        <v>159</v>
      </c>
      <c r="C2556" t="s">
        <v>160</v>
      </c>
      <c r="D2556" t="s">
        <v>66</v>
      </c>
      <c r="E2556" t="s">
        <v>1</v>
      </c>
      <c r="F2556" t="s">
        <v>93</v>
      </c>
      <c r="G2556">
        <v>2023</v>
      </c>
      <c r="H2556">
        <v>13774</v>
      </c>
    </row>
    <row r="2557" spans="1:8" x14ac:dyDescent="0.15">
      <c r="A2557" t="s">
        <v>158</v>
      </c>
      <c r="B2557" t="s">
        <v>159</v>
      </c>
      <c r="C2557" t="s">
        <v>160</v>
      </c>
      <c r="D2557" t="s">
        <v>66</v>
      </c>
      <c r="E2557" t="s">
        <v>1</v>
      </c>
      <c r="F2557" t="s">
        <v>93</v>
      </c>
      <c r="G2557">
        <v>2024</v>
      </c>
      <c r="H2557">
        <v>14052</v>
      </c>
    </row>
    <row r="2558" spans="1:8" x14ac:dyDescent="0.15">
      <c r="A2558" t="s">
        <v>158</v>
      </c>
      <c r="B2558" t="s">
        <v>159</v>
      </c>
      <c r="C2558" t="s">
        <v>160</v>
      </c>
      <c r="D2558" t="s">
        <v>66</v>
      </c>
      <c r="E2558" t="s">
        <v>1</v>
      </c>
      <c r="F2558" t="s">
        <v>93</v>
      </c>
      <c r="G2558">
        <v>2025</v>
      </c>
      <c r="H2558">
        <v>14369</v>
      </c>
    </row>
    <row r="2559" spans="1:8" x14ac:dyDescent="0.15">
      <c r="A2559" t="s">
        <v>158</v>
      </c>
      <c r="B2559" t="s">
        <v>159</v>
      </c>
      <c r="C2559" t="s">
        <v>160</v>
      </c>
      <c r="D2559" t="s">
        <v>66</v>
      </c>
      <c r="E2559" t="s">
        <v>1</v>
      </c>
      <c r="F2559" t="s">
        <v>93</v>
      </c>
      <c r="G2559">
        <v>2026</v>
      </c>
      <c r="H2559">
        <v>14457</v>
      </c>
    </row>
    <row r="2560" spans="1:8" x14ac:dyDescent="0.15">
      <c r="A2560" t="s">
        <v>158</v>
      </c>
      <c r="B2560" t="s">
        <v>159</v>
      </c>
      <c r="C2560" t="s">
        <v>160</v>
      </c>
      <c r="D2560" t="s">
        <v>66</v>
      </c>
      <c r="E2560" t="s">
        <v>1</v>
      </c>
      <c r="F2560" t="s">
        <v>93</v>
      </c>
      <c r="G2560">
        <v>2027</v>
      </c>
      <c r="H2560">
        <v>14756</v>
      </c>
    </row>
    <row r="2561" spans="1:8" x14ac:dyDescent="0.15">
      <c r="A2561" t="s">
        <v>158</v>
      </c>
      <c r="B2561" t="s">
        <v>159</v>
      </c>
      <c r="C2561" t="s">
        <v>160</v>
      </c>
      <c r="D2561" t="s">
        <v>66</v>
      </c>
      <c r="E2561" t="s">
        <v>1</v>
      </c>
      <c r="F2561" t="s">
        <v>93</v>
      </c>
      <c r="G2561">
        <v>2028</v>
      </c>
      <c r="H2561">
        <v>15365</v>
      </c>
    </row>
    <row r="2562" spans="1:8" x14ac:dyDescent="0.15">
      <c r="A2562" t="s">
        <v>158</v>
      </c>
      <c r="B2562" t="s">
        <v>159</v>
      </c>
      <c r="C2562" t="s">
        <v>160</v>
      </c>
      <c r="D2562" t="s">
        <v>66</v>
      </c>
      <c r="E2562" t="s">
        <v>1</v>
      </c>
      <c r="F2562" t="s">
        <v>93</v>
      </c>
      <c r="G2562">
        <v>2029</v>
      </c>
      <c r="H2562">
        <v>15990</v>
      </c>
    </row>
    <row r="2563" spans="1:8" x14ac:dyDescent="0.15">
      <c r="A2563" t="s">
        <v>158</v>
      </c>
      <c r="B2563" t="s">
        <v>159</v>
      </c>
      <c r="C2563" t="s">
        <v>160</v>
      </c>
      <c r="D2563" t="s">
        <v>66</v>
      </c>
      <c r="E2563" t="s">
        <v>1</v>
      </c>
      <c r="F2563" t="s">
        <v>93</v>
      </c>
      <c r="G2563">
        <v>2030</v>
      </c>
      <c r="H2563">
        <v>16633</v>
      </c>
    </row>
    <row r="2564" spans="1:8" x14ac:dyDescent="0.15">
      <c r="A2564" t="s">
        <v>158</v>
      </c>
      <c r="B2564" t="s">
        <v>159</v>
      </c>
      <c r="C2564" t="s">
        <v>160</v>
      </c>
      <c r="D2564" t="s">
        <v>66</v>
      </c>
      <c r="E2564" t="s">
        <v>1</v>
      </c>
      <c r="F2564" t="s">
        <v>93</v>
      </c>
      <c r="G2564">
        <v>2031</v>
      </c>
      <c r="H2564">
        <v>17359</v>
      </c>
    </row>
    <row r="2565" spans="1:8" x14ac:dyDescent="0.15">
      <c r="A2565" t="s">
        <v>158</v>
      </c>
      <c r="B2565" t="s">
        <v>159</v>
      </c>
      <c r="C2565" t="s">
        <v>160</v>
      </c>
      <c r="D2565" t="s">
        <v>66</v>
      </c>
      <c r="E2565" t="s">
        <v>1</v>
      </c>
      <c r="F2565" t="s">
        <v>93</v>
      </c>
      <c r="G2565">
        <v>2032</v>
      </c>
      <c r="H2565">
        <v>18784</v>
      </c>
    </row>
    <row r="2566" spans="1:8" x14ac:dyDescent="0.15">
      <c r="A2566" t="s">
        <v>158</v>
      </c>
      <c r="B2566" t="s">
        <v>159</v>
      </c>
      <c r="C2566" t="s">
        <v>160</v>
      </c>
      <c r="D2566" t="s">
        <v>66</v>
      </c>
      <c r="E2566" t="s">
        <v>1</v>
      </c>
      <c r="F2566" t="s">
        <v>93</v>
      </c>
      <c r="G2566">
        <v>2033</v>
      </c>
      <c r="H2566">
        <v>19791</v>
      </c>
    </row>
    <row r="2567" spans="1:8" x14ac:dyDescent="0.15">
      <c r="A2567" t="s">
        <v>158</v>
      </c>
      <c r="B2567" t="s">
        <v>159</v>
      </c>
      <c r="C2567" t="s">
        <v>160</v>
      </c>
      <c r="D2567" t="s">
        <v>66</v>
      </c>
      <c r="E2567" t="s">
        <v>1</v>
      </c>
      <c r="F2567" t="s">
        <v>93</v>
      </c>
      <c r="G2567">
        <v>2034</v>
      </c>
      <c r="H2567">
        <v>20580</v>
      </c>
    </row>
    <row r="2568" spans="1:8" x14ac:dyDescent="0.15">
      <c r="A2568" t="s">
        <v>158</v>
      </c>
      <c r="B2568" t="s">
        <v>159</v>
      </c>
      <c r="C2568" t="s">
        <v>160</v>
      </c>
      <c r="D2568" t="s">
        <v>66</v>
      </c>
      <c r="E2568" t="s">
        <v>1</v>
      </c>
      <c r="F2568" t="s">
        <v>93</v>
      </c>
      <c r="G2568">
        <v>2035</v>
      </c>
      <c r="H2568">
        <v>21145</v>
      </c>
    </row>
    <row r="2569" spans="1:8" x14ac:dyDescent="0.15">
      <c r="A2569" t="s">
        <v>158</v>
      </c>
      <c r="B2569" t="s">
        <v>159</v>
      </c>
      <c r="C2569" t="s">
        <v>160</v>
      </c>
      <c r="D2569" t="s">
        <v>66</v>
      </c>
      <c r="E2569" t="s">
        <v>1</v>
      </c>
      <c r="F2569" t="s">
        <v>93</v>
      </c>
      <c r="G2569">
        <v>2036</v>
      </c>
      <c r="H2569">
        <v>21579</v>
      </c>
    </row>
    <row r="2570" spans="1:8" x14ac:dyDescent="0.15">
      <c r="A2570" t="s">
        <v>158</v>
      </c>
      <c r="B2570" t="s">
        <v>159</v>
      </c>
      <c r="C2570" t="s">
        <v>160</v>
      </c>
      <c r="D2570" t="s">
        <v>66</v>
      </c>
      <c r="E2570" t="s">
        <v>1</v>
      </c>
      <c r="F2570" t="s">
        <v>93</v>
      </c>
      <c r="G2570">
        <v>2037</v>
      </c>
      <c r="H2570">
        <v>21954</v>
      </c>
    </row>
    <row r="2571" spans="1:8" x14ac:dyDescent="0.15">
      <c r="A2571" t="s">
        <v>158</v>
      </c>
      <c r="B2571" t="s">
        <v>159</v>
      </c>
      <c r="C2571" t="s">
        <v>160</v>
      </c>
      <c r="D2571" t="s">
        <v>66</v>
      </c>
      <c r="E2571" t="s">
        <v>1</v>
      </c>
      <c r="F2571" t="s">
        <v>93</v>
      </c>
      <c r="G2571">
        <v>2038</v>
      </c>
      <c r="H2571">
        <v>22301</v>
      </c>
    </row>
    <row r="2572" spans="1:8" x14ac:dyDescent="0.15">
      <c r="A2572" t="s">
        <v>158</v>
      </c>
      <c r="B2572" t="s">
        <v>159</v>
      </c>
      <c r="C2572" t="s">
        <v>160</v>
      </c>
      <c r="D2572" t="s">
        <v>66</v>
      </c>
      <c r="E2572" t="s">
        <v>1</v>
      </c>
      <c r="F2572" t="s">
        <v>93</v>
      </c>
      <c r="G2572">
        <v>2039</v>
      </c>
      <c r="H2572">
        <v>22622</v>
      </c>
    </row>
    <row r="2573" spans="1:8" x14ac:dyDescent="0.15">
      <c r="A2573" t="s">
        <v>158</v>
      </c>
      <c r="B2573" t="s">
        <v>159</v>
      </c>
      <c r="C2573" t="s">
        <v>160</v>
      </c>
      <c r="D2573" t="s">
        <v>66</v>
      </c>
      <c r="E2573" t="s">
        <v>1</v>
      </c>
      <c r="F2573" t="s">
        <v>93</v>
      </c>
      <c r="G2573">
        <v>2040</v>
      </c>
      <c r="H2573">
        <v>22975</v>
      </c>
    </row>
    <row r="2574" spans="1:8" x14ac:dyDescent="0.15">
      <c r="A2574" t="s">
        <v>158</v>
      </c>
      <c r="B2574" t="s">
        <v>159</v>
      </c>
      <c r="C2574" t="s">
        <v>160</v>
      </c>
      <c r="D2574" t="s">
        <v>66</v>
      </c>
      <c r="E2574" t="s">
        <v>1</v>
      </c>
      <c r="F2574" t="s">
        <v>93</v>
      </c>
      <c r="G2574">
        <v>2041</v>
      </c>
      <c r="H2574">
        <v>23378</v>
      </c>
    </row>
    <row r="2575" spans="1:8" x14ac:dyDescent="0.15">
      <c r="A2575" t="s">
        <v>158</v>
      </c>
      <c r="B2575" t="s">
        <v>159</v>
      </c>
      <c r="C2575" t="s">
        <v>160</v>
      </c>
      <c r="D2575" t="s">
        <v>66</v>
      </c>
      <c r="E2575" t="s">
        <v>21</v>
      </c>
      <c r="F2575" t="s">
        <v>368</v>
      </c>
      <c r="G2575">
        <v>2011</v>
      </c>
      <c r="H2575">
        <v>6167</v>
      </c>
    </row>
    <row r="2576" spans="1:8" x14ac:dyDescent="0.15">
      <c r="A2576" t="s">
        <v>158</v>
      </c>
      <c r="B2576" t="s">
        <v>159</v>
      </c>
      <c r="C2576" t="s">
        <v>160</v>
      </c>
      <c r="D2576" t="s">
        <v>66</v>
      </c>
      <c r="E2576" t="s">
        <v>21</v>
      </c>
      <c r="F2576" t="s">
        <v>368</v>
      </c>
      <c r="G2576">
        <v>2012</v>
      </c>
      <c r="H2576">
        <v>6432</v>
      </c>
    </row>
    <row r="2577" spans="1:8" x14ac:dyDescent="0.15">
      <c r="A2577" t="s">
        <v>158</v>
      </c>
      <c r="B2577" t="s">
        <v>159</v>
      </c>
      <c r="C2577" t="s">
        <v>160</v>
      </c>
      <c r="D2577" t="s">
        <v>66</v>
      </c>
      <c r="E2577" t="s">
        <v>21</v>
      </c>
      <c r="F2577" t="s">
        <v>368</v>
      </c>
      <c r="G2577">
        <v>2013</v>
      </c>
      <c r="H2577">
        <v>6579</v>
      </c>
    </row>
    <row r="2578" spans="1:8" x14ac:dyDescent="0.15">
      <c r="A2578" t="s">
        <v>158</v>
      </c>
      <c r="B2578" t="s">
        <v>159</v>
      </c>
      <c r="C2578" t="s">
        <v>160</v>
      </c>
      <c r="D2578" t="s">
        <v>66</v>
      </c>
      <c r="E2578" t="s">
        <v>21</v>
      </c>
      <c r="F2578" t="s">
        <v>368</v>
      </c>
      <c r="G2578">
        <v>2014</v>
      </c>
      <c r="H2578">
        <v>6861</v>
      </c>
    </row>
    <row r="2579" spans="1:8" x14ac:dyDescent="0.15">
      <c r="A2579" t="s">
        <v>158</v>
      </c>
      <c r="B2579" t="s">
        <v>159</v>
      </c>
      <c r="C2579" t="s">
        <v>160</v>
      </c>
      <c r="D2579" t="s">
        <v>66</v>
      </c>
      <c r="E2579" t="s">
        <v>21</v>
      </c>
      <c r="F2579" t="s">
        <v>368</v>
      </c>
      <c r="G2579">
        <v>2015</v>
      </c>
      <c r="H2579">
        <v>7014</v>
      </c>
    </row>
    <row r="2580" spans="1:8" x14ac:dyDescent="0.15">
      <c r="A2580" t="s">
        <v>158</v>
      </c>
      <c r="B2580" t="s">
        <v>159</v>
      </c>
      <c r="C2580" t="s">
        <v>160</v>
      </c>
      <c r="D2580" t="s">
        <v>66</v>
      </c>
      <c r="E2580" t="s">
        <v>21</v>
      </c>
      <c r="F2580" t="s">
        <v>368</v>
      </c>
      <c r="G2580">
        <v>2016</v>
      </c>
      <c r="H2580">
        <v>7252</v>
      </c>
    </row>
    <row r="2581" spans="1:8" x14ac:dyDescent="0.15">
      <c r="A2581" t="s">
        <v>158</v>
      </c>
      <c r="B2581" t="s">
        <v>159</v>
      </c>
      <c r="C2581" t="s">
        <v>160</v>
      </c>
      <c r="D2581" t="s">
        <v>66</v>
      </c>
      <c r="E2581" t="s">
        <v>21</v>
      </c>
      <c r="F2581" t="s">
        <v>368</v>
      </c>
      <c r="G2581">
        <v>2017</v>
      </c>
      <c r="H2581">
        <v>7463</v>
      </c>
    </row>
    <row r="2582" spans="1:8" x14ac:dyDescent="0.15">
      <c r="A2582" t="s">
        <v>158</v>
      </c>
      <c r="B2582" t="s">
        <v>159</v>
      </c>
      <c r="C2582" t="s">
        <v>160</v>
      </c>
      <c r="D2582" t="s">
        <v>66</v>
      </c>
      <c r="E2582" t="s">
        <v>21</v>
      </c>
      <c r="F2582" t="s">
        <v>93</v>
      </c>
      <c r="G2582">
        <v>2018</v>
      </c>
      <c r="H2582">
        <v>7539</v>
      </c>
    </row>
    <row r="2583" spans="1:8" x14ac:dyDescent="0.15">
      <c r="A2583" t="s">
        <v>158</v>
      </c>
      <c r="B2583" t="s">
        <v>159</v>
      </c>
      <c r="C2583" t="s">
        <v>160</v>
      </c>
      <c r="D2583" t="s">
        <v>66</v>
      </c>
      <c r="E2583" t="s">
        <v>21</v>
      </c>
      <c r="F2583" t="s">
        <v>93</v>
      </c>
      <c r="G2583">
        <v>2019</v>
      </c>
      <c r="H2583">
        <v>7727</v>
      </c>
    </row>
    <row r="2584" spans="1:8" x14ac:dyDescent="0.15">
      <c r="A2584" t="s">
        <v>158</v>
      </c>
      <c r="B2584" t="s">
        <v>159</v>
      </c>
      <c r="C2584" t="s">
        <v>160</v>
      </c>
      <c r="D2584" t="s">
        <v>66</v>
      </c>
      <c r="E2584" t="s">
        <v>21</v>
      </c>
      <c r="F2584" t="s">
        <v>93</v>
      </c>
      <c r="G2584">
        <v>2020</v>
      </c>
      <c r="H2584">
        <v>7969</v>
      </c>
    </row>
    <row r="2585" spans="1:8" x14ac:dyDescent="0.15">
      <c r="A2585" t="s">
        <v>158</v>
      </c>
      <c r="B2585" t="s">
        <v>159</v>
      </c>
      <c r="C2585" t="s">
        <v>160</v>
      </c>
      <c r="D2585" t="s">
        <v>66</v>
      </c>
      <c r="E2585" t="s">
        <v>21</v>
      </c>
      <c r="F2585" t="s">
        <v>93</v>
      </c>
      <c r="G2585">
        <v>2021</v>
      </c>
      <c r="H2585">
        <v>8232</v>
      </c>
    </row>
    <row r="2586" spans="1:8" x14ac:dyDescent="0.15">
      <c r="A2586" t="s">
        <v>158</v>
      </c>
      <c r="B2586" t="s">
        <v>159</v>
      </c>
      <c r="C2586" t="s">
        <v>160</v>
      </c>
      <c r="D2586" t="s">
        <v>66</v>
      </c>
      <c r="E2586" t="s">
        <v>21</v>
      </c>
      <c r="F2586" t="s">
        <v>93</v>
      </c>
      <c r="G2586">
        <v>2022</v>
      </c>
      <c r="H2586">
        <v>8532</v>
      </c>
    </row>
    <row r="2587" spans="1:8" x14ac:dyDescent="0.15">
      <c r="A2587" t="s">
        <v>158</v>
      </c>
      <c r="B2587" t="s">
        <v>159</v>
      </c>
      <c r="C2587" t="s">
        <v>160</v>
      </c>
      <c r="D2587" t="s">
        <v>66</v>
      </c>
      <c r="E2587" t="s">
        <v>21</v>
      </c>
      <c r="F2587" t="s">
        <v>93</v>
      </c>
      <c r="G2587">
        <v>2023</v>
      </c>
      <c r="H2587">
        <v>8891</v>
      </c>
    </row>
    <row r="2588" spans="1:8" x14ac:dyDescent="0.15">
      <c r="A2588" t="s">
        <v>158</v>
      </c>
      <c r="B2588" t="s">
        <v>159</v>
      </c>
      <c r="C2588" t="s">
        <v>160</v>
      </c>
      <c r="D2588" t="s">
        <v>66</v>
      </c>
      <c r="E2588" t="s">
        <v>21</v>
      </c>
      <c r="F2588" t="s">
        <v>93</v>
      </c>
      <c r="G2588">
        <v>2024</v>
      </c>
      <c r="H2588">
        <v>9206</v>
      </c>
    </row>
    <row r="2589" spans="1:8" x14ac:dyDescent="0.15">
      <c r="A2589" t="s">
        <v>158</v>
      </c>
      <c r="B2589" t="s">
        <v>159</v>
      </c>
      <c r="C2589" t="s">
        <v>160</v>
      </c>
      <c r="D2589" t="s">
        <v>66</v>
      </c>
      <c r="E2589" t="s">
        <v>21</v>
      </c>
      <c r="F2589" t="s">
        <v>93</v>
      </c>
      <c r="G2589">
        <v>2025</v>
      </c>
      <c r="H2589">
        <v>9508</v>
      </c>
    </row>
    <row r="2590" spans="1:8" x14ac:dyDescent="0.15">
      <c r="A2590" t="s">
        <v>158</v>
      </c>
      <c r="B2590" t="s">
        <v>159</v>
      </c>
      <c r="C2590" t="s">
        <v>160</v>
      </c>
      <c r="D2590" t="s">
        <v>66</v>
      </c>
      <c r="E2590" t="s">
        <v>21</v>
      </c>
      <c r="F2590" t="s">
        <v>93</v>
      </c>
      <c r="G2590">
        <v>2026</v>
      </c>
      <c r="H2590">
        <v>9699</v>
      </c>
    </row>
    <row r="2591" spans="1:8" x14ac:dyDescent="0.15">
      <c r="A2591" t="s">
        <v>158</v>
      </c>
      <c r="B2591" t="s">
        <v>159</v>
      </c>
      <c r="C2591" t="s">
        <v>160</v>
      </c>
      <c r="D2591" t="s">
        <v>66</v>
      </c>
      <c r="E2591" t="s">
        <v>21</v>
      </c>
      <c r="F2591" t="s">
        <v>93</v>
      </c>
      <c r="G2591">
        <v>2027</v>
      </c>
      <c r="H2591">
        <v>10079</v>
      </c>
    </row>
    <row r="2592" spans="1:8" x14ac:dyDescent="0.15">
      <c r="A2592" t="s">
        <v>158</v>
      </c>
      <c r="B2592" t="s">
        <v>159</v>
      </c>
      <c r="C2592" t="s">
        <v>160</v>
      </c>
      <c r="D2592" t="s">
        <v>66</v>
      </c>
      <c r="E2592" t="s">
        <v>21</v>
      </c>
      <c r="F2592" t="s">
        <v>93</v>
      </c>
      <c r="G2592">
        <v>2028</v>
      </c>
      <c r="H2592">
        <v>10657</v>
      </c>
    </row>
    <row r="2593" spans="1:8" x14ac:dyDescent="0.15">
      <c r="A2593" t="s">
        <v>158</v>
      </c>
      <c r="B2593" t="s">
        <v>159</v>
      </c>
      <c r="C2593" t="s">
        <v>160</v>
      </c>
      <c r="D2593" t="s">
        <v>66</v>
      </c>
      <c r="E2593" t="s">
        <v>21</v>
      </c>
      <c r="F2593" t="s">
        <v>93</v>
      </c>
      <c r="G2593">
        <v>2029</v>
      </c>
      <c r="H2593">
        <v>11285</v>
      </c>
    </row>
    <row r="2594" spans="1:8" x14ac:dyDescent="0.15">
      <c r="A2594" t="s">
        <v>158</v>
      </c>
      <c r="B2594" t="s">
        <v>159</v>
      </c>
      <c r="C2594" t="s">
        <v>160</v>
      </c>
      <c r="D2594" t="s">
        <v>66</v>
      </c>
      <c r="E2594" t="s">
        <v>21</v>
      </c>
      <c r="F2594" t="s">
        <v>93</v>
      </c>
      <c r="G2594">
        <v>2030</v>
      </c>
      <c r="H2594">
        <v>11883</v>
      </c>
    </row>
    <row r="2595" spans="1:8" x14ac:dyDescent="0.15">
      <c r="A2595" t="s">
        <v>158</v>
      </c>
      <c r="B2595" t="s">
        <v>159</v>
      </c>
      <c r="C2595" t="s">
        <v>160</v>
      </c>
      <c r="D2595" t="s">
        <v>66</v>
      </c>
      <c r="E2595" t="s">
        <v>21</v>
      </c>
      <c r="F2595" t="s">
        <v>93</v>
      </c>
      <c r="G2595">
        <v>2031</v>
      </c>
      <c r="H2595">
        <v>12516</v>
      </c>
    </row>
    <row r="2596" spans="1:8" x14ac:dyDescent="0.15">
      <c r="A2596" t="s">
        <v>158</v>
      </c>
      <c r="B2596" t="s">
        <v>159</v>
      </c>
      <c r="C2596" t="s">
        <v>160</v>
      </c>
      <c r="D2596" t="s">
        <v>66</v>
      </c>
      <c r="E2596" t="s">
        <v>21</v>
      </c>
      <c r="F2596" t="s">
        <v>93</v>
      </c>
      <c r="G2596">
        <v>2032</v>
      </c>
      <c r="H2596">
        <v>13665</v>
      </c>
    </row>
    <row r="2597" spans="1:8" x14ac:dyDescent="0.15">
      <c r="A2597" t="s">
        <v>158</v>
      </c>
      <c r="B2597" t="s">
        <v>159</v>
      </c>
      <c r="C2597" t="s">
        <v>160</v>
      </c>
      <c r="D2597" t="s">
        <v>66</v>
      </c>
      <c r="E2597" t="s">
        <v>21</v>
      </c>
      <c r="F2597" t="s">
        <v>93</v>
      </c>
      <c r="G2597">
        <v>2033</v>
      </c>
      <c r="H2597">
        <v>14512</v>
      </c>
    </row>
    <row r="2598" spans="1:8" x14ac:dyDescent="0.15">
      <c r="A2598" t="s">
        <v>158</v>
      </c>
      <c r="B2598" t="s">
        <v>159</v>
      </c>
      <c r="C2598" t="s">
        <v>160</v>
      </c>
      <c r="D2598" t="s">
        <v>66</v>
      </c>
      <c r="E2598" t="s">
        <v>21</v>
      </c>
      <c r="F2598" t="s">
        <v>93</v>
      </c>
      <c r="G2598">
        <v>2034</v>
      </c>
      <c r="H2598">
        <v>15125</v>
      </c>
    </row>
    <row r="2599" spans="1:8" x14ac:dyDescent="0.15">
      <c r="A2599" t="s">
        <v>158</v>
      </c>
      <c r="B2599" t="s">
        <v>159</v>
      </c>
      <c r="C2599" t="s">
        <v>160</v>
      </c>
      <c r="D2599" t="s">
        <v>66</v>
      </c>
      <c r="E2599" t="s">
        <v>21</v>
      </c>
      <c r="F2599" t="s">
        <v>93</v>
      </c>
      <c r="G2599">
        <v>2035</v>
      </c>
      <c r="H2599">
        <v>15535</v>
      </c>
    </row>
    <row r="2600" spans="1:8" x14ac:dyDescent="0.15">
      <c r="A2600" t="s">
        <v>158</v>
      </c>
      <c r="B2600" t="s">
        <v>159</v>
      </c>
      <c r="C2600" t="s">
        <v>160</v>
      </c>
      <c r="D2600" t="s">
        <v>66</v>
      </c>
      <c r="E2600" t="s">
        <v>21</v>
      </c>
      <c r="F2600" t="s">
        <v>93</v>
      </c>
      <c r="G2600">
        <v>2036</v>
      </c>
      <c r="H2600">
        <v>15823</v>
      </c>
    </row>
    <row r="2601" spans="1:8" x14ac:dyDescent="0.15">
      <c r="A2601" t="s">
        <v>158</v>
      </c>
      <c r="B2601" t="s">
        <v>159</v>
      </c>
      <c r="C2601" t="s">
        <v>160</v>
      </c>
      <c r="D2601" t="s">
        <v>66</v>
      </c>
      <c r="E2601" t="s">
        <v>21</v>
      </c>
      <c r="F2601" t="s">
        <v>93</v>
      </c>
      <c r="G2601">
        <v>2037</v>
      </c>
      <c r="H2601">
        <v>16086</v>
      </c>
    </row>
    <row r="2602" spans="1:8" x14ac:dyDescent="0.15">
      <c r="A2602" t="s">
        <v>158</v>
      </c>
      <c r="B2602" t="s">
        <v>159</v>
      </c>
      <c r="C2602" t="s">
        <v>160</v>
      </c>
      <c r="D2602" t="s">
        <v>66</v>
      </c>
      <c r="E2602" t="s">
        <v>21</v>
      </c>
      <c r="F2602" t="s">
        <v>93</v>
      </c>
      <c r="G2602">
        <v>2038</v>
      </c>
      <c r="H2602">
        <v>16411</v>
      </c>
    </row>
    <row r="2603" spans="1:8" x14ac:dyDescent="0.15">
      <c r="A2603" t="s">
        <v>158</v>
      </c>
      <c r="B2603" t="s">
        <v>159</v>
      </c>
      <c r="C2603" t="s">
        <v>160</v>
      </c>
      <c r="D2603" t="s">
        <v>66</v>
      </c>
      <c r="E2603" t="s">
        <v>21</v>
      </c>
      <c r="F2603" t="s">
        <v>93</v>
      </c>
      <c r="G2603">
        <v>2039</v>
      </c>
      <c r="H2603">
        <v>16734</v>
      </c>
    </row>
    <row r="2604" spans="1:8" x14ac:dyDescent="0.15">
      <c r="A2604" t="s">
        <v>158</v>
      </c>
      <c r="B2604" t="s">
        <v>159</v>
      </c>
      <c r="C2604" t="s">
        <v>160</v>
      </c>
      <c r="D2604" t="s">
        <v>66</v>
      </c>
      <c r="E2604" t="s">
        <v>21</v>
      </c>
      <c r="F2604" t="s">
        <v>93</v>
      </c>
      <c r="G2604">
        <v>2040</v>
      </c>
      <c r="H2604">
        <v>17029</v>
      </c>
    </row>
    <row r="2605" spans="1:8" x14ac:dyDescent="0.15">
      <c r="A2605" t="s">
        <v>158</v>
      </c>
      <c r="B2605" t="s">
        <v>159</v>
      </c>
      <c r="C2605" t="s">
        <v>160</v>
      </c>
      <c r="D2605" t="s">
        <v>66</v>
      </c>
      <c r="E2605" t="s">
        <v>21</v>
      </c>
      <c r="F2605" t="s">
        <v>93</v>
      </c>
      <c r="G2605">
        <v>2041</v>
      </c>
      <c r="H2605">
        <v>17356</v>
      </c>
    </row>
    <row r="2606" spans="1:8" x14ac:dyDescent="0.15">
      <c r="A2606" t="s">
        <v>161</v>
      </c>
      <c r="B2606" t="s">
        <v>162</v>
      </c>
      <c r="C2606" t="s">
        <v>160</v>
      </c>
      <c r="D2606" t="s">
        <v>64</v>
      </c>
      <c r="E2606" t="s">
        <v>1</v>
      </c>
      <c r="F2606" t="s">
        <v>368</v>
      </c>
      <c r="G2606">
        <v>2011</v>
      </c>
      <c r="H2606">
        <v>3328</v>
      </c>
    </row>
    <row r="2607" spans="1:8" x14ac:dyDescent="0.15">
      <c r="A2607" t="s">
        <v>161</v>
      </c>
      <c r="B2607" t="s">
        <v>162</v>
      </c>
      <c r="C2607" t="s">
        <v>160</v>
      </c>
      <c r="D2607" t="s">
        <v>64</v>
      </c>
      <c r="E2607" t="s">
        <v>1</v>
      </c>
      <c r="F2607" t="s">
        <v>368</v>
      </c>
      <c r="G2607">
        <v>2012</v>
      </c>
      <c r="H2607">
        <v>3539</v>
      </c>
    </row>
    <row r="2608" spans="1:8" x14ac:dyDescent="0.15">
      <c r="A2608" t="s">
        <v>161</v>
      </c>
      <c r="B2608" t="s">
        <v>162</v>
      </c>
      <c r="C2608" t="s">
        <v>160</v>
      </c>
      <c r="D2608" t="s">
        <v>64</v>
      </c>
      <c r="E2608" t="s">
        <v>1</v>
      </c>
      <c r="F2608" t="s">
        <v>368</v>
      </c>
      <c r="G2608">
        <v>2013</v>
      </c>
      <c r="H2608">
        <v>3676</v>
      </c>
    </row>
    <row r="2609" spans="1:8" x14ac:dyDescent="0.15">
      <c r="A2609" t="s">
        <v>161</v>
      </c>
      <c r="B2609" t="s">
        <v>162</v>
      </c>
      <c r="C2609" t="s">
        <v>160</v>
      </c>
      <c r="D2609" t="s">
        <v>64</v>
      </c>
      <c r="E2609" t="s">
        <v>1</v>
      </c>
      <c r="F2609" t="s">
        <v>368</v>
      </c>
      <c r="G2609">
        <v>2014</v>
      </c>
      <c r="H2609">
        <v>3804</v>
      </c>
    </row>
    <row r="2610" spans="1:8" x14ac:dyDescent="0.15">
      <c r="A2610" t="s">
        <v>161</v>
      </c>
      <c r="B2610" t="s">
        <v>162</v>
      </c>
      <c r="C2610" t="s">
        <v>160</v>
      </c>
      <c r="D2610" t="s">
        <v>64</v>
      </c>
      <c r="E2610" t="s">
        <v>1</v>
      </c>
      <c r="F2610" t="s">
        <v>368</v>
      </c>
      <c r="G2610">
        <v>2015</v>
      </c>
      <c r="H2610">
        <v>3946</v>
      </c>
    </row>
    <row r="2611" spans="1:8" x14ac:dyDescent="0.15">
      <c r="A2611" t="s">
        <v>161</v>
      </c>
      <c r="B2611" t="s">
        <v>162</v>
      </c>
      <c r="C2611" t="s">
        <v>160</v>
      </c>
      <c r="D2611" t="s">
        <v>64</v>
      </c>
      <c r="E2611" t="s">
        <v>1</v>
      </c>
      <c r="F2611" t="s">
        <v>368</v>
      </c>
      <c r="G2611">
        <v>2016</v>
      </c>
      <c r="H2611">
        <v>4060</v>
      </c>
    </row>
    <row r="2612" spans="1:8" x14ac:dyDescent="0.15">
      <c r="A2612" t="s">
        <v>161</v>
      </c>
      <c r="B2612" t="s">
        <v>162</v>
      </c>
      <c r="C2612" t="s">
        <v>160</v>
      </c>
      <c r="D2612" t="s">
        <v>64</v>
      </c>
      <c r="E2612" t="s">
        <v>1</v>
      </c>
      <c r="F2612" t="s">
        <v>368</v>
      </c>
      <c r="G2612">
        <v>2017</v>
      </c>
      <c r="H2612">
        <v>4200</v>
      </c>
    </row>
    <row r="2613" spans="1:8" x14ac:dyDescent="0.15">
      <c r="A2613" t="s">
        <v>161</v>
      </c>
      <c r="B2613" t="s">
        <v>162</v>
      </c>
      <c r="C2613" t="s">
        <v>160</v>
      </c>
      <c r="D2613" t="s">
        <v>64</v>
      </c>
      <c r="E2613" t="s">
        <v>1</v>
      </c>
      <c r="F2613" t="s">
        <v>93</v>
      </c>
      <c r="G2613">
        <v>2018</v>
      </c>
      <c r="H2613">
        <v>4273</v>
      </c>
    </row>
    <row r="2614" spans="1:8" x14ac:dyDescent="0.15">
      <c r="A2614" t="s">
        <v>161</v>
      </c>
      <c r="B2614" t="s">
        <v>162</v>
      </c>
      <c r="C2614" t="s">
        <v>160</v>
      </c>
      <c r="D2614" t="s">
        <v>64</v>
      </c>
      <c r="E2614" t="s">
        <v>1</v>
      </c>
      <c r="F2614" t="s">
        <v>93</v>
      </c>
      <c r="G2614">
        <v>2019</v>
      </c>
      <c r="H2614">
        <v>4439</v>
      </c>
    </row>
    <row r="2615" spans="1:8" x14ac:dyDescent="0.15">
      <c r="A2615" t="s">
        <v>161</v>
      </c>
      <c r="B2615" t="s">
        <v>162</v>
      </c>
      <c r="C2615" t="s">
        <v>160</v>
      </c>
      <c r="D2615" t="s">
        <v>64</v>
      </c>
      <c r="E2615" t="s">
        <v>1</v>
      </c>
      <c r="F2615" t="s">
        <v>93</v>
      </c>
      <c r="G2615">
        <v>2020</v>
      </c>
      <c r="H2615">
        <v>4505</v>
      </c>
    </row>
    <row r="2616" spans="1:8" x14ac:dyDescent="0.15">
      <c r="A2616" t="s">
        <v>161</v>
      </c>
      <c r="B2616" t="s">
        <v>162</v>
      </c>
      <c r="C2616" t="s">
        <v>160</v>
      </c>
      <c r="D2616" t="s">
        <v>64</v>
      </c>
      <c r="E2616" t="s">
        <v>1</v>
      </c>
      <c r="F2616" t="s">
        <v>93</v>
      </c>
      <c r="G2616">
        <v>2021</v>
      </c>
      <c r="H2616">
        <v>4624</v>
      </c>
    </row>
    <row r="2617" spans="1:8" x14ac:dyDescent="0.15">
      <c r="A2617" t="s">
        <v>161</v>
      </c>
      <c r="B2617" t="s">
        <v>162</v>
      </c>
      <c r="C2617" t="s">
        <v>160</v>
      </c>
      <c r="D2617" t="s">
        <v>64</v>
      </c>
      <c r="E2617" t="s">
        <v>1</v>
      </c>
      <c r="F2617" t="s">
        <v>93</v>
      </c>
      <c r="G2617">
        <v>2022</v>
      </c>
      <c r="H2617">
        <v>4604</v>
      </c>
    </row>
    <row r="2618" spans="1:8" x14ac:dyDescent="0.15">
      <c r="A2618" t="s">
        <v>161</v>
      </c>
      <c r="B2618" t="s">
        <v>162</v>
      </c>
      <c r="C2618" t="s">
        <v>160</v>
      </c>
      <c r="D2618" t="s">
        <v>64</v>
      </c>
      <c r="E2618" t="s">
        <v>1</v>
      </c>
      <c r="F2618" t="s">
        <v>93</v>
      </c>
      <c r="G2618">
        <v>2023</v>
      </c>
      <c r="H2618">
        <v>4679</v>
      </c>
    </row>
    <row r="2619" spans="1:8" x14ac:dyDescent="0.15">
      <c r="A2619" t="s">
        <v>161</v>
      </c>
      <c r="B2619" t="s">
        <v>162</v>
      </c>
      <c r="C2619" t="s">
        <v>160</v>
      </c>
      <c r="D2619" t="s">
        <v>64</v>
      </c>
      <c r="E2619" t="s">
        <v>1</v>
      </c>
      <c r="F2619" t="s">
        <v>93</v>
      </c>
      <c r="G2619">
        <v>2024</v>
      </c>
      <c r="H2619">
        <v>4771</v>
      </c>
    </row>
    <row r="2620" spans="1:8" x14ac:dyDescent="0.15">
      <c r="A2620" t="s">
        <v>161</v>
      </c>
      <c r="B2620" t="s">
        <v>162</v>
      </c>
      <c r="C2620" t="s">
        <v>160</v>
      </c>
      <c r="D2620" t="s">
        <v>64</v>
      </c>
      <c r="E2620" t="s">
        <v>1</v>
      </c>
      <c r="F2620" t="s">
        <v>93</v>
      </c>
      <c r="G2620">
        <v>2025</v>
      </c>
      <c r="H2620">
        <v>4862</v>
      </c>
    </row>
    <row r="2621" spans="1:8" x14ac:dyDescent="0.15">
      <c r="A2621" t="s">
        <v>161</v>
      </c>
      <c r="B2621" t="s">
        <v>162</v>
      </c>
      <c r="C2621" t="s">
        <v>160</v>
      </c>
      <c r="D2621" t="s">
        <v>64</v>
      </c>
      <c r="E2621" t="s">
        <v>1</v>
      </c>
      <c r="F2621" t="s">
        <v>93</v>
      </c>
      <c r="G2621">
        <v>2026</v>
      </c>
      <c r="H2621">
        <v>5000</v>
      </c>
    </row>
    <row r="2622" spans="1:8" x14ac:dyDescent="0.15">
      <c r="A2622" t="s">
        <v>161</v>
      </c>
      <c r="B2622" t="s">
        <v>162</v>
      </c>
      <c r="C2622" t="s">
        <v>160</v>
      </c>
      <c r="D2622" t="s">
        <v>64</v>
      </c>
      <c r="E2622" t="s">
        <v>1</v>
      </c>
      <c r="F2622" t="s">
        <v>93</v>
      </c>
      <c r="G2622">
        <v>2027</v>
      </c>
      <c r="H2622">
        <v>5120</v>
      </c>
    </row>
    <row r="2623" spans="1:8" x14ac:dyDescent="0.15">
      <c r="A2623" t="s">
        <v>161</v>
      </c>
      <c r="B2623" t="s">
        <v>162</v>
      </c>
      <c r="C2623" t="s">
        <v>160</v>
      </c>
      <c r="D2623" t="s">
        <v>64</v>
      </c>
      <c r="E2623" t="s">
        <v>1</v>
      </c>
      <c r="F2623" t="s">
        <v>93</v>
      </c>
      <c r="G2623">
        <v>2028</v>
      </c>
      <c r="H2623">
        <v>5243</v>
      </c>
    </row>
    <row r="2624" spans="1:8" x14ac:dyDescent="0.15">
      <c r="A2624" t="s">
        <v>161</v>
      </c>
      <c r="B2624" t="s">
        <v>162</v>
      </c>
      <c r="C2624" t="s">
        <v>160</v>
      </c>
      <c r="D2624" t="s">
        <v>64</v>
      </c>
      <c r="E2624" t="s">
        <v>1</v>
      </c>
      <c r="F2624" t="s">
        <v>93</v>
      </c>
      <c r="G2624">
        <v>2029</v>
      </c>
      <c r="H2624">
        <v>5365</v>
      </c>
    </row>
    <row r="2625" spans="1:8" x14ac:dyDescent="0.15">
      <c r="A2625" t="s">
        <v>161</v>
      </c>
      <c r="B2625" t="s">
        <v>162</v>
      </c>
      <c r="C2625" t="s">
        <v>160</v>
      </c>
      <c r="D2625" t="s">
        <v>64</v>
      </c>
      <c r="E2625" t="s">
        <v>1</v>
      </c>
      <c r="F2625" t="s">
        <v>93</v>
      </c>
      <c r="G2625">
        <v>2030</v>
      </c>
      <c r="H2625">
        <v>5514</v>
      </c>
    </row>
    <row r="2626" spans="1:8" x14ac:dyDescent="0.15">
      <c r="A2626" t="s">
        <v>161</v>
      </c>
      <c r="B2626" t="s">
        <v>162</v>
      </c>
      <c r="C2626" t="s">
        <v>160</v>
      </c>
      <c r="D2626" t="s">
        <v>64</v>
      </c>
      <c r="E2626" t="s">
        <v>1</v>
      </c>
      <c r="F2626" t="s">
        <v>93</v>
      </c>
      <c r="G2626">
        <v>2031</v>
      </c>
      <c r="H2626">
        <v>5594</v>
      </c>
    </row>
    <row r="2627" spans="1:8" x14ac:dyDescent="0.15">
      <c r="A2627" t="s">
        <v>161</v>
      </c>
      <c r="B2627" t="s">
        <v>162</v>
      </c>
      <c r="C2627" t="s">
        <v>160</v>
      </c>
      <c r="D2627" t="s">
        <v>64</v>
      </c>
      <c r="E2627" t="s">
        <v>1</v>
      </c>
      <c r="F2627" t="s">
        <v>93</v>
      </c>
      <c r="G2627">
        <v>2032</v>
      </c>
      <c r="H2627">
        <v>5689</v>
      </c>
    </row>
    <row r="2628" spans="1:8" x14ac:dyDescent="0.15">
      <c r="A2628" t="s">
        <v>161</v>
      </c>
      <c r="B2628" t="s">
        <v>162</v>
      </c>
      <c r="C2628" t="s">
        <v>160</v>
      </c>
      <c r="D2628" t="s">
        <v>64</v>
      </c>
      <c r="E2628" t="s">
        <v>1</v>
      </c>
      <c r="F2628" t="s">
        <v>93</v>
      </c>
      <c r="G2628">
        <v>2033</v>
      </c>
      <c r="H2628">
        <v>5762</v>
      </c>
    </row>
    <row r="2629" spans="1:8" x14ac:dyDescent="0.15">
      <c r="A2629" t="s">
        <v>161</v>
      </c>
      <c r="B2629" t="s">
        <v>162</v>
      </c>
      <c r="C2629" t="s">
        <v>160</v>
      </c>
      <c r="D2629" t="s">
        <v>64</v>
      </c>
      <c r="E2629" t="s">
        <v>1</v>
      </c>
      <c r="F2629" t="s">
        <v>93</v>
      </c>
      <c r="G2629">
        <v>2034</v>
      </c>
      <c r="H2629">
        <v>5801</v>
      </c>
    </row>
    <row r="2630" spans="1:8" x14ac:dyDescent="0.15">
      <c r="A2630" t="s">
        <v>161</v>
      </c>
      <c r="B2630" t="s">
        <v>162</v>
      </c>
      <c r="C2630" t="s">
        <v>160</v>
      </c>
      <c r="D2630" t="s">
        <v>64</v>
      </c>
      <c r="E2630" t="s">
        <v>1</v>
      </c>
      <c r="F2630" t="s">
        <v>93</v>
      </c>
      <c r="G2630">
        <v>2035</v>
      </c>
      <c r="H2630">
        <v>5839</v>
      </c>
    </row>
    <row r="2631" spans="1:8" x14ac:dyDescent="0.15">
      <c r="A2631" t="s">
        <v>161</v>
      </c>
      <c r="B2631" t="s">
        <v>162</v>
      </c>
      <c r="C2631" t="s">
        <v>160</v>
      </c>
      <c r="D2631" t="s">
        <v>64</v>
      </c>
      <c r="E2631" t="s">
        <v>1</v>
      </c>
      <c r="F2631" t="s">
        <v>93</v>
      </c>
      <c r="G2631">
        <v>2036</v>
      </c>
      <c r="H2631">
        <v>5915</v>
      </c>
    </row>
    <row r="2632" spans="1:8" x14ac:dyDescent="0.15">
      <c r="A2632" t="s">
        <v>161</v>
      </c>
      <c r="B2632" t="s">
        <v>162</v>
      </c>
      <c r="C2632" t="s">
        <v>160</v>
      </c>
      <c r="D2632" t="s">
        <v>64</v>
      </c>
      <c r="E2632" t="s">
        <v>1</v>
      </c>
      <c r="F2632" t="s">
        <v>93</v>
      </c>
      <c r="G2632">
        <v>2037</v>
      </c>
      <c r="H2632">
        <v>5934</v>
      </c>
    </row>
    <row r="2633" spans="1:8" x14ac:dyDescent="0.15">
      <c r="A2633" t="s">
        <v>161</v>
      </c>
      <c r="B2633" t="s">
        <v>162</v>
      </c>
      <c r="C2633" t="s">
        <v>160</v>
      </c>
      <c r="D2633" t="s">
        <v>64</v>
      </c>
      <c r="E2633" t="s">
        <v>1</v>
      </c>
      <c r="F2633" t="s">
        <v>93</v>
      </c>
      <c r="G2633">
        <v>2038</v>
      </c>
      <c r="H2633">
        <v>5957</v>
      </c>
    </row>
    <row r="2634" spans="1:8" x14ac:dyDescent="0.15">
      <c r="A2634" t="s">
        <v>161</v>
      </c>
      <c r="B2634" t="s">
        <v>162</v>
      </c>
      <c r="C2634" t="s">
        <v>160</v>
      </c>
      <c r="D2634" t="s">
        <v>64</v>
      </c>
      <c r="E2634" t="s">
        <v>1</v>
      </c>
      <c r="F2634" t="s">
        <v>93</v>
      </c>
      <c r="G2634">
        <v>2039</v>
      </c>
      <c r="H2634">
        <v>5893</v>
      </c>
    </row>
    <row r="2635" spans="1:8" x14ac:dyDescent="0.15">
      <c r="A2635" t="s">
        <v>161</v>
      </c>
      <c r="B2635" t="s">
        <v>162</v>
      </c>
      <c r="C2635" t="s">
        <v>160</v>
      </c>
      <c r="D2635" t="s">
        <v>64</v>
      </c>
      <c r="E2635" t="s">
        <v>1</v>
      </c>
      <c r="F2635" t="s">
        <v>93</v>
      </c>
      <c r="G2635">
        <v>2040</v>
      </c>
      <c r="H2635">
        <v>5904</v>
      </c>
    </row>
    <row r="2636" spans="1:8" x14ac:dyDescent="0.15">
      <c r="A2636" t="s">
        <v>161</v>
      </c>
      <c r="B2636" t="s">
        <v>162</v>
      </c>
      <c r="C2636" t="s">
        <v>160</v>
      </c>
      <c r="D2636" t="s">
        <v>64</v>
      </c>
      <c r="E2636" t="s">
        <v>1</v>
      </c>
      <c r="F2636" t="s">
        <v>93</v>
      </c>
      <c r="G2636">
        <v>2041</v>
      </c>
      <c r="H2636">
        <v>5898</v>
      </c>
    </row>
    <row r="2637" spans="1:8" x14ac:dyDescent="0.15">
      <c r="A2637" t="s">
        <v>161</v>
      </c>
      <c r="B2637" t="s">
        <v>162</v>
      </c>
      <c r="C2637" t="s">
        <v>160</v>
      </c>
      <c r="D2637" t="s">
        <v>64</v>
      </c>
      <c r="E2637" t="s">
        <v>21</v>
      </c>
      <c r="F2637" t="s">
        <v>368</v>
      </c>
      <c r="G2637">
        <v>2011</v>
      </c>
      <c r="H2637">
        <v>3043</v>
      </c>
    </row>
    <row r="2638" spans="1:8" x14ac:dyDescent="0.15">
      <c r="A2638" t="s">
        <v>161</v>
      </c>
      <c r="B2638" t="s">
        <v>162</v>
      </c>
      <c r="C2638" t="s">
        <v>160</v>
      </c>
      <c r="D2638" t="s">
        <v>64</v>
      </c>
      <c r="E2638" t="s">
        <v>21</v>
      </c>
      <c r="F2638" t="s">
        <v>368</v>
      </c>
      <c r="G2638">
        <v>2012</v>
      </c>
      <c r="H2638">
        <v>3270</v>
      </c>
    </row>
    <row r="2639" spans="1:8" x14ac:dyDescent="0.15">
      <c r="A2639" t="s">
        <v>161</v>
      </c>
      <c r="B2639" t="s">
        <v>162</v>
      </c>
      <c r="C2639" t="s">
        <v>160</v>
      </c>
      <c r="D2639" t="s">
        <v>64</v>
      </c>
      <c r="E2639" t="s">
        <v>21</v>
      </c>
      <c r="F2639" t="s">
        <v>368</v>
      </c>
      <c r="G2639">
        <v>2013</v>
      </c>
      <c r="H2639">
        <v>3392</v>
      </c>
    </row>
    <row r="2640" spans="1:8" x14ac:dyDescent="0.15">
      <c r="A2640" t="s">
        <v>161</v>
      </c>
      <c r="B2640" t="s">
        <v>162</v>
      </c>
      <c r="C2640" t="s">
        <v>160</v>
      </c>
      <c r="D2640" t="s">
        <v>64</v>
      </c>
      <c r="E2640" t="s">
        <v>21</v>
      </c>
      <c r="F2640" t="s">
        <v>368</v>
      </c>
      <c r="G2640">
        <v>2014</v>
      </c>
      <c r="H2640">
        <v>3518</v>
      </c>
    </row>
    <row r="2641" spans="1:8" x14ac:dyDescent="0.15">
      <c r="A2641" t="s">
        <v>161</v>
      </c>
      <c r="B2641" t="s">
        <v>162</v>
      </c>
      <c r="C2641" t="s">
        <v>160</v>
      </c>
      <c r="D2641" t="s">
        <v>64</v>
      </c>
      <c r="E2641" t="s">
        <v>21</v>
      </c>
      <c r="F2641" t="s">
        <v>368</v>
      </c>
      <c r="G2641">
        <v>2015</v>
      </c>
      <c r="H2641">
        <v>3644</v>
      </c>
    </row>
    <row r="2642" spans="1:8" x14ac:dyDescent="0.15">
      <c r="A2642" t="s">
        <v>161</v>
      </c>
      <c r="B2642" t="s">
        <v>162</v>
      </c>
      <c r="C2642" t="s">
        <v>160</v>
      </c>
      <c r="D2642" t="s">
        <v>64</v>
      </c>
      <c r="E2642" t="s">
        <v>21</v>
      </c>
      <c r="F2642" t="s">
        <v>368</v>
      </c>
      <c r="G2642">
        <v>2016</v>
      </c>
      <c r="H2642">
        <v>3740</v>
      </c>
    </row>
    <row r="2643" spans="1:8" x14ac:dyDescent="0.15">
      <c r="A2643" t="s">
        <v>161</v>
      </c>
      <c r="B2643" t="s">
        <v>162</v>
      </c>
      <c r="C2643" t="s">
        <v>160</v>
      </c>
      <c r="D2643" t="s">
        <v>64</v>
      </c>
      <c r="E2643" t="s">
        <v>21</v>
      </c>
      <c r="F2643" t="s">
        <v>368</v>
      </c>
      <c r="G2643">
        <v>2017</v>
      </c>
      <c r="H2643">
        <v>3836</v>
      </c>
    </row>
    <row r="2644" spans="1:8" x14ac:dyDescent="0.15">
      <c r="A2644" t="s">
        <v>161</v>
      </c>
      <c r="B2644" t="s">
        <v>162</v>
      </c>
      <c r="C2644" t="s">
        <v>160</v>
      </c>
      <c r="D2644" t="s">
        <v>64</v>
      </c>
      <c r="E2644" t="s">
        <v>21</v>
      </c>
      <c r="F2644" t="s">
        <v>93</v>
      </c>
      <c r="G2644">
        <v>2018</v>
      </c>
      <c r="H2644">
        <v>3910</v>
      </c>
    </row>
    <row r="2645" spans="1:8" x14ac:dyDescent="0.15">
      <c r="A2645" t="s">
        <v>161</v>
      </c>
      <c r="B2645" t="s">
        <v>162</v>
      </c>
      <c r="C2645" t="s">
        <v>160</v>
      </c>
      <c r="D2645" t="s">
        <v>64</v>
      </c>
      <c r="E2645" t="s">
        <v>21</v>
      </c>
      <c r="F2645" t="s">
        <v>93</v>
      </c>
      <c r="G2645">
        <v>2019</v>
      </c>
      <c r="H2645">
        <v>3990</v>
      </c>
    </row>
    <row r="2646" spans="1:8" x14ac:dyDescent="0.15">
      <c r="A2646" t="s">
        <v>161</v>
      </c>
      <c r="B2646" t="s">
        <v>162</v>
      </c>
      <c r="C2646" t="s">
        <v>160</v>
      </c>
      <c r="D2646" t="s">
        <v>64</v>
      </c>
      <c r="E2646" t="s">
        <v>21</v>
      </c>
      <c r="F2646" t="s">
        <v>93</v>
      </c>
      <c r="G2646">
        <v>2020</v>
      </c>
      <c r="H2646">
        <v>4111</v>
      </c>
    </row>
    <row r="2647" spans="1:8" x14ac:dyDescent="0.15">
      <c r="A2647" t="s">
        <v>161</v>
      </c>
      <c r="B2647" t="s">
        <v>162</v>
      </c>
      <c r="C2647" t="s">
        <v>160</v>
      </c>
      <c r="D2647" t="s">
        <v>64</v>
      </c>
      <c r="E2647" t="s">
        <v>21</v>
      </c>
      <c r="F2647" t="s">
        <v>93</v>
      </c>
      <c r="G2647">
        <v>2021</v>
      </c>
      <c r="H2647">
        <v>4236</v>
      </c>
    </row>
    <row r="2648" spans="1:8" x14ac:dyDescent="0.15">
      <c r="A2648" t="s">
        <v>161</v>
      </c>
      <c r="B2648" t="s">
        <v>162</v>
      </c>
      <c r="C2648" t="s">
        <v>160</v>
      </c>
      <c r="D2648" t="s">
        <v>64</v>
      </c>
      <c r="E2648" t="s">
        <v>21</v>
      </c>
      <c r="F2648" t="s">
        <v>93</v>
      </c>
      <c r="G2648">
        <v>2022</v>
      </c>
      <c r="H2648">
        <v>4223</v>
      </c>
    </row>
    <row r="2649" spans="1:8" x14ac:dyDescent="0.15">
      <c r="A2649" t="s">
        <v>161</v>
      </c>
      <c r="B2649" t="s">
        <v>162</v>
      </c>
      <c r="C2649" t="s">
        <v>160</v>
      </c>
      <c r="D2649" t="s">
        <v>64</v>
      </c>
      <c r="E2649" t="s">
        <v>21</v>
      </c>
      <c r="F2649" t="s">
        <v>93</v>
      </c>
      <c r="G2649">
        <v>2023</v>
      </c>
      <c r="H2649">
        <v>4302</v>
      </c>
    </row>
    <row r="2650" spans="1:8" x14ac:dyDescent="0.15">
      <c r="A2650" t="s">
        <v>161</v>
      </c>
      <c r="B2650" t="s">
        <v>162</v>
      </c>
      <c r="C2650" t="s">
        <v>160</v>
      </c>
      <c r="D2650" t="s">
        <v>64</v>
      </c>
      <c r="E2650" t="s">
        <v>21</v>
      </c>
      <c r="F2650" t="s">
        <v>93</v>
      </c>
      <c r="G2650">
        <v>2024</v>
      </c>
      <c r="H2650">
        <v>4407</v>
      </c>
    </row>
    <row r="2651" spans="1:8" x14ac:dyDescent="0.15">
      <c r="A2651" t="s">
        <v>161</v>
      </c>
      <c r="B2651" t="s">
        <v>162</v>
      </c>
      <c r="C2651" t="s">
        <v>160</v>
      </c>
      <c r="D2651" t="s">
        <v>64</v>
      </c>
      <c r="E2651" t="s">
        <v>21</v>
      </c>
      <c r="F2651" t="s">
        <v>93</v>
      </c>
      <c r="G2651">
        <v>2025</v>
      </c>
      <c r="H2651">
        <v>4528</v>
      </c>
    </row>
    <row r="2652" spans="1:8" x14ac:dyDescent="0.15">
      <c r="A2652" t="s">
        <v>161</v>
      </c>
      <c r="B2652" t="s">
        <v>162</v>
      </c>
      <c r="C2652" t="s">
        <v>160</v>
      </c>
      <c r="D2652" t="s">
        <v>64</v>
      </c>
      <c r="E2652" t="s">
        <v>21</v>
      </c>
      <c r="F2652" t="s">
        <v>93</v>
      </c>
      <c r="G2652">
        <v>2026</v>
      </c>
      <c r="H2652">
        <v>4678</v>
      </c>
    </row>
    <row r="2653" spans="1:8" x14ac:dyDescent="0.15">
      <c r="A2653" t="s">
        <v>161</v>
      </c>
      <c r="B2653" t="s">
        <v>162</v>
      </c>
      <c r="C2653" t="s">
        <v>160</v>
      </c>
      <c r="D2653" t="s">
        <v>64</v>
      </c>
      <c r="E2653" t="s">
        <v>21</v>
      </c>
      <c r="F2653" t="s">
        <v>93</v>
      </c>
      <c r="G2653">
        <v>2027</v>
      </c>
      <c r="H2653">
        <v>4849</v>
      </c>
    </row>
    <row r="2654" spans="1:8" x14ac:dyDescent="0.15">
      <c r="A2654" t="s">
        <v>161</v>
      </c>
      <c r="B2654" t="s">
        <v>162</v>
      </c>
      <c r="C2654" t="s">
        <v>160</v>
      </c>
      <c r="D2654" t="s">
        <v>64</v>
      </c>
      <c r="E2654" t="s">
        <v>21</v>
      </c>
      <c r="F2654" t="s">
        <v>93</v>
      </c>
      <c r="G2654">
        <v>2028</v>
      </c>
      <c r="H2654">
        <v>4966</v>
      </c>
    </row>
    <row r="2655" spans="1:8" x14ac:dyDescent="0.15">
      <c r="A2655" t="s">
        <v>161</v>
      </c>
      <c r="B2655" t="s">
        <v>162</v>
      </c>
      <c r="C2655" t="s">
        <v>160</v>
      </c>
      <c r="D2655" t="s">
        <v>64</v>
      </c>
      <c r="E2655" t="s">
        <v>21</v>
      </c>
      <c r="F2655" t="s">
        <v>93</v>
      </c>
      <c r="G2655">
        <v>2029</v>
      </c>
      <c r="H2655">
        <v>5131</v>
      </c>
    </row>
    <row r="2656" spans="1:8" x14ac:dyDescent="0.15">
      <c r="A2656" t="s">
        <v>161</v>
      </c>
      <c r="B2656" t="s">
        <v>162</v>
      </c>
      <c r="C2656" t="s">
        <v>160</v>
      </c>
      <c r="D2656" t="s">
        <v>64</v>
      </c>
      <c r="E2656" t="s">
        <v>21</v>
      </c>
      <c r="F2656" t="s">
        <v>93</v>
      </c>
      <c r="G2656">
        <v>2030</v>
      </c>
      <c r="H2656">
        <v>5250</v>
      </c>
    </row>
    <row r="2657" spans="1:8" x14ac:dyDescent="0.15">
      <c r="A2657" t="s">
        <v>161</v>
      </c>
      <c r="B2657" t="s">
        <v>162</v>
      </c>
      <c r="C2657" t="s">
        <v>160</v>
      </c>
      <c r="D2657" t="s">
        <v>64</v>
      </c>
      <c r="E2657" t="s">
        <v>21</v>
      </c>
      <c r="F2657" t="s">
        <v>93</v>
      </c>
      <c r="G2657">
        <v>2031</v>
      </c>
      <c r="H2657">
        <v>5341</v>
      </c>
    </row>
    <row r="2658" spans="1:8" x14ac:dyDescent="0.15">
      <c r="A2658" t="s">
        <v>161</v>
      </c>
      <c r="B2658" t="s">
        <v>162</v>
      </c>
      <c r="C2658" t="s">
        <v>160</v>
      </c>
      <c r="D2658" t="s">
        <v>64</v>
      </c>
      <c r="E2658" t="s">
        <v>21</v>
      </c>
      <c r="F2658" t="s">
        <v>93</v>
      </c>
      <c r="G2658">
        <v>2032</v>
      </c>
      <c r="H2658">
        <v>5463</v>
      </c>
    </row>
    <row r="2659" spans="1:8" x14ac:dyDescent="0.15">
      <c r="A2659" t="s">
        <v>161</v>
      </c>
      <c r="B2659" t="s">
        <v>162</v>
      </c>
      <c r="C2659" t="s">
        <v>160</v>
      </c>
      <c r="D2659" t="s">
        <v>64</v>
      </c>
      <c r="E2659" t="s">
        <v>21</v>
      </c>
      <c r="F2659" t="s">
        <v>93</v>
      </c>
      <c r="G2659">
        <v>2033</v>
      </c>
      <c r="H2659">
        <v>5563</v>
      </c>
    </row>
    <row r="2660" spans="1:8" x14ac:dyDescent="0.15">
      <c r="A2660" t="s">
        <v>161</v>
      </c>
      <c r="B2660" t="s">
        <v>162</v>
      </c>
      <c r="C2660" t="s">
        <v>160</v>
      </c>
      <c r="D2660" t="s">
        <v>64</v>
      </c>
      <c r="E2660" t="s">
        <v>21</v>
      </c>
      <c r="F2660" t="s">
        <v>93</v>
      </c>
      <c r="G2660">
        <v>2034</v>
      </c>
      <c r="H2660">
        <v>5643</v>
      </c>
    </row>
    <row r="2661" spans="1:8" x14ac:dyDescent="0.15">
      <c r="A2661" t="s">
        <v>161</v>
      </c>
      <c r="B2661" t="s">
        <v>162</v>
      </c>
      <c r="C2661" t="s">
        <v>160</v>
      </c>
      <c r="D2661" t="s">
        <v>64</v>
      </c>
      <c r="E2661" t="s">
        <v>21</v>
      </c>
      <c r="F2661" t="s">
        <v>93</v>
      </c>
      <c r="G2661">
        <v>2035</v>
      </c>
      <c r="H2661">
        <v>5725</v>
      </c>
    </row>
    <row r="2662" spans="1:8" x14ac:dyDescent="0.15">
      <c r="A2662" t="s">
        <v>161</v>
      </c>
      <c r="B2662" t="s">
        <v>162</v>
      </c>
      <c r="C2662" t="s">
        <v>160</v>
      </c>
      <c r="D2662" t="s">
        <v>64</v>
      </c>
      <c r="E2662" t="s">
        <v>21</v>
      </c>
      <c r="F2662" t="s">
        <v>93</v>
      </c>
      <c r="G2662">
        <v>2036</v>
      </c>
      <c r="H2662">
        <v>5777</v>
      </c>
    </row>
    <row r="2663" spans="1:8" x14ac:dyDescent="0.15">
      <c r="A2663" t="s">
        <v>161</v>
      </c>
      <c r="B2663" t="s">
        <v>162</v>
      </c>
      <c r="C2663" t="s">
        <v>160</v>
      </c>
      <c r="D2663" t="s">
        <v>64</v>
      </c>
      <c r="E2663" t="s">
        <v>21</v>
      </c>
      <c r="F2663" t="s">
        <v>93</v>
      </c>
      <c r="G2663">
        <v>2037</v>
      </c>
      <c r="H2663">
        <v>5792</v>
      </c>
    </row>
    <row r="2664" spans="1:8" x14ac:dyDescent="0.15">
      <c r="A2664" t="s">
        <v>161</v>
      </c>
      <c r="B2664" t="s">
        <v>162</v>
      </c>
      <c r="C2664" t="s">
        <v>160</v>
      </c>
      <c r="D2664" t="s">
        <v>64</v>
      </c>
      <c r="E2664" t="s">
        <v>21</v>
      </c>
      <c r="F2664" t="s">
        <v>93</v>
      </c>
      <c r="G2664">
        <v>2038</v>
      </c>
      <c r="H2664">
        <v>5829</v>
      </c>
    </row>
    <row r="2665" spans="1:8" x14ac:dyDescent="0.15">
      <c r="A2665" t="s">
        <v>161</v>
      </c>
      <c r="B2665" t="s">
        <v>162</v>
      </c>
      <c r="C2665" t="s">
        <v>160</v>
      </c>
      <c r="D2665" t="s">
        <v>64</v>
      </c>
      <c r="E2665" t="s">
        <v>21</v>
      </c>
      <c r="F2665" t="s">
        <v>93</v>
      </c>
      <c r="G2665">
        <v>2039</v>
      </c>
      <c r="H2665">
        <v>5819</v>
      </c>
    </row>
    <row r="2666" spans="1:8" x14ac:dyDescent="0.15">
      <c r="A2666" t="s">
        <v>161</v>
      </c>
      <c r="B2666" t="s">
        <v>162</v>
      </c>
      <c r="C2666" t="s">
        <v>160</v>
      </c>
      <c r="D2666" t="s">
        <v>64</v>
      </c>
      <c r="E2666" t="s">
        <v>21</v>
      </c>
      <c r="F2666" t="s">
        <v>93</v>
      </c>
      <c r="G2666">
        <v>2040</v>
      </c>
      <c r="H2666">
        <v>5796</v>
      </c>
    </row>
    <row r="2667" spans="1:8" x14ac:dyDescent="0.15">
      <c r="A2667" t="s">
        <v>161</v>
      </c>
      <c r="B2667" t="s">
        <v>162</v>
      </c>
      <c r="C2667" t="s">
        <v>160</v>
      </c>
      <c r="D2667" t="s">
        <v>64</v>
      </c>
      <c r="E2667" t="s">
        <v>21</v>
      </c>
      <c r="F2667" t="s">
        <v>93</v>
      </c>
      <c r="G2667">
        <v>2041</v>
      </c>
      <c r="H2667">
        <v>5784</v>
      </c>
    </row>
    <row r="2668" spans="1:8" x14ac:dyDescent="0.15">
      <c r="A2668" t="s">
        <v>161</v>
      </c>
      <c r="B2668" t="s">
        <v>162</v>
      </c>
      <c r="C2668" t="s">
        <v>160</v>
      </c>
      <c r="D2668" t="s">
        <v>65</v>
      </c>
      <c r="E2668" t="s">
        <v>1</v>
      </c>
      <c r="F2668" t="s">
        <v>368</v>
      </c>
      <c r="G2668">
        <v>2011</v>
      </c>
      <c r="H2668">
        <v>3053</v>
      </c>
    </row>
    <row r="2669" spans="1:8" x14ac:dyDescent="0.15">
      <c r="A2669" t="s">
        <v>161</v>
      </c>
      <c r="B2669" t="s">
        <v>162</v>
      </c>
      <c r="C2669" t="s">
        <v>160</v>
      </c>
      <c r="D2669" t="s">
        <v>65</v>
      </c>
      <c r="E2669" t="s">
        <v>1</v>
      </c>
      <c r="F2669" t="s">
        <v>368</v>
      </c>
      <c r="G2669">
        <v>2012</v>
      </c>
      <c r="H2669">
        <v>3013</v>
      </c>
    </row>
    <row r="2670" spans="1:8" x14ac:dyDescent="0.15">
      <c r="A2670" t="s">
        <v>161</v>
      </c>
      <c r="B2670" t="s">
        <v>162</v>
      </c>
      <c r="C2670" t="s">
        <v>160</v>
      </c>
      <c r="D2670" t="s">
        <v>65</v>
      </c>
      <c r="E2670" t="s">
        <v>1</v>
      </c>
      <c r="F2670" t="s">
        <v>368</v>
      </c>
      <c r="G2670">
        <v>2013</v>
      </c>
      <c r="H2670">
        <v>2932</v>
      </c>
    </row>
    <row r="2671" spans="1:8" x14ac:dyDescent="0.15">
      <c r="A2671" t="s">
        <v>161</v>
      </c>
      <c r="B2671" t="s">
        <v>162</v>
      </c>
      <c r="C2671" t="s">
        <v>160</v>
      </c>
      <c r="D2671" t="s">
        <v>65</v>
      </c>
      <c r="E2671" t="s">
        <v>1</v>
      </c>
      <c r="F2671" t="s">
        <v>368</v>
      </c>
      <c r="G2671">
        <v>2014</v>
      </c>
      <c r="H2671">
        <v>2838</v>
      </c>
    </row>
    <row r="2672" spans="1:8" x14ac:dyDescent="0.15">
      <c r="A2672" t="s">
        <v>161</v>
      </c>
      <c r="B2672" t="s">
        <v>162</v>
      </c>
      <c r="C2672" t="s">
        <v>160</v>
      </c>
      <c r="D2672" t="s">
        <v>65</v>
      </c>
      <c r="E2672" t="s">
        <v>1</v>
      </c>
      <c r="F2672" t="s">
        <v>368</v>
      </c>
      <c r="G2672">
        <v>2015</v>
      </c>
      <c r="H2672">
        <v>2740</v>
      </c>
    </row>
    <row r="2673" spans="1:8" x14ac:dyDescent="0.15">
      <c r="A2673" t="s">
        <v>161</v>
      </c>
      <c r="B2673" t="s">
        <v>162</v>
      </c>
      <c r="C2673" t="s">
        <v>160</v>
      </c>
      <c r="D2673" t="s">
        <v>65</v>
      </c>
      <c r="E2673" t="s">
        <v>1</v>
      </c>
      <c r="F2673" t="s">
        <v>368</v>
      </c>
      <c r="G2673">
        <v>2016</v>
      </c>
      <c r="H2673">
        <v>2610</v>
      </c>
    </row>
    <row r="2674" spans="1:8" x14ac:dyDescent="0.15">
      <c r="A2674" t="s">
        <v>161</v>
      </c>
      <c r="B2674" t="s">
        <v>162</v>
      </c>
      <c r="C2674" t="s">
        <v>160</v>
      </c>
      <c r="D2674" t="s">
        <v>65</v>
      </c>
      <c r="E2674" t="s">
        <v>1</v>
      </c>
      <c r="F2674" t="s">
        <v>368</v>
      </c>
      <c r="G2674">
        <v>2017</v>
      </c>
      <c r="H2674">
        <v>2493</v>
      </c>
    </row>
    <row r="2675" spans="1:8" x14ac:dyDescent="0.15">
      <c r="A2675" t="s">
        <v>161</v>
      </c>
      <c r="B2675" t="s">
        <v>162</v>
      </c>
      <c r="C2675" t="s">
        <v>160</v>
      </c>
      <c r="D2675" t="s">
        <v>65</v>
      </c>
      <c r="E2675" t="s">
        <v>1</v>
      </c>
      <c r="F2675" t="s">
        <v>93</v>
      </c>
      <c r="G2675">
        <v>2018</v>
      </c>
      <c r="H2675">
        <v>2506</v>
      </c>
    </row>
    <row r="2676" spans="1:8" x14ac:dyDescent="0.15">
      <c r="A2676" t="s">
        <v>161</v>
      </c>
      <c r="B2676" t="s">
        <v>162</v>
      </c>
      <c r="C2676" t="s">
        <v>160</v>
      </c>
      <c r="D2676" t="s">
        <v>65</v>
      </c>
      <c r="E2676" t="s">
        <v>1</v>
      </c>
      <c r="F2676" t="s">
        <v>93</v>
      </c>
      <c r="G2676">
        <v>2019</v>
      </c>
      <c r="H2676">
        <v>2477</v>
      </c>
    </row>
    <row r="2677" spans="1:8" x14ac:dyDescent="0.15">
      <c r="A2677" t="s">
        <v>161</v>
      </c>
      <c r="B2677" t="s">
        <v>162</v>
      </c>
      <c r="C2677" t="s">
        <v>160</v>
      </c>
      <c r="D2677" t="s">
        <v>65</v>
      </c>
      <c r="E2677" t="s">
        <v>1</v>
      </c>
      <c r="F2677" t="s">
        <v>93</v>
      </c>
      <c r="G2677">
        <v>2020</v>
      </c>
      <c r="H2677">
        <v>2514</v>
      </c>
    </row>
    <row r="2678" spans="1:8" x14ac:dyDescent="0.15">
      <c r="A2678" t="s">
        <v>161</v>
      </c>
      <c r="B2678" t="s">
        <v>162</v>
      </c>
      <c r="C2678" t="s">
        <v>160</v>
      </c>
      <c r="D2678" t="s">
        <v>65</v>
      </c>
      <c r="E2678" t="s">
        <v>1</v>
      </c>
      <c r="F2678" t="s">
        <v>93</v>
      </c>
      <c r="G2678">
        <v>2021</v>
      </c>
      <c r="H2678">
        <v>2564</v>
      </c>
    </row>
    <row r="2679" spans="1:8" x14ac:dyDescent="0.15">
      <c r="A2679" t="s">
        <v>161</v>
      </c>
      <c r="B2679" t="s">
        <v>162</v>
      </c>
      <c r="C2679" t="s">
        <v>160</v>
      </c>
      <c r="D2679" t="s">
        <v>65</v>
      </c>
      <c r="E2679" t="s">
        <v>1</v>
      </c>
      <c r="F2679" t="s">
        <v>93</v>
      </c>
      <c r="G2679">
        <v>2022</v>
      </c>
      <c r="H2679">
        <v>2737</v>
      </c>
    </row>
    <row r="2680" spans="1:8" x14ac:dyDescent="0.15">
      <c r="A2680" t="s">
        <v>161</v>
      </c>
      <c r="B2680" t="s">
        <v>162</v>
      </c>
      <c r="C2680" t="s">
        <v>160</v>
      </c>
      <c r="D2680" t="s">
        <v>65</v>
      </c>
      <c r="E2680" t="s">
        <v>1</v>
      </c>
      <c r="F2680" t="s">
        <v>93</v>
      </c>
      <c r="G2680">
        <v>2023</v>
      </c>
      <c r="H2680">
        <v>2866</v>
      </c>
    </row>
    <row r="2681" spans="1:8" x14ac:dyDescent="0.15">
      <c r="A2681" t="s">
        <v>161</v>
      </c>
      <c r="B2681" t="s">
        <v>162</v>
      </c>
      <c r="C2681" t="s">
        <v>160</v>
      </c>
      <c r="D2681" t="s">
        <v>65</v>
      </c>
      <c r="E2681" t="s">
        <v>1</v>
      </c>
      <c r="F2681" t="s">
        <v>93</v>
      </c>
      <c r="G2681">
        <v>2024</v>
      </c>
      <c r="H2681">
        <v>2976</v>
      </c>
    </row>
    <row r="2682" spans="1:8" x14ac:dyDescent="0.15">
      <c r="A2682" t="s">
        <v>161</v>
      </c>
      <c r="B2682" t="s">
        <v>162</v>
      </c>
      <c r="C2682" t="s">
        <v>160</v>
      </c>
      <c r="D2682" t="s">
        <v>65</v>
      </c>
      <c r="E2682" t="s">
        <v>1</v>
      </c>
      <c r="F2682" t="s">
        <v>93</v>
      </c>
      <c r="G2682">
        <v>2025</v>
      </c>
      <c r="H2682">
        <v>3077</v>
      </c>
    </row>
    <row r="2683" spans="1:8" x14ac:dyDescent="0.15">
      <c r="A2683" t="s">
        <v>161</v>
      </c>
      <c r="B2683" t="s">
        <v>162</v>
      </c>
      <c r="C2683" t="s">
        <v>160</v>
      </c>
      <c r="D2683" t="s">
        <v>65</v>
      </c>
      <c r="E2683" t="s">
        <v>1</v>
      </c>
      <c r="F2683" t="s">
        <v>93</v>
      </c>
      <c r="G2683">
        <v>2026</v>
      </c>
      <c r="H2683">
        <v>3173</v>
      </c>
    </row>
    <row r="2684" spans="1:8" x14ac:dyDescent="0.15">
      <c r="A2684" t="s">
        <v>161</v>
      </c>
      <c r="B2684" t="s">
        <v>162</v>
      </c>
      <c r="C2684" t="s">
        <v>160</v>
      </c>
      <c r="D2684" t="s">
        <v>65</v>
      </c>
      <c r="E2684" t="s">
        <v>1</v>
      </c>
      <c r="F2684" t="s">
        <v>93</v>
      </c>
      <c r="G2684">
        <v>2027</v>
      </c>
      <c r="H2684">
        <v>3265</v>
      </c>
    </row>
    <row r="2685" spans="1:8" x14ac:dyDescent="0.15">
      <c r="A2685" t="s">
        <v>161</v>
      </c>
      <c r="B2685" t="s">
        <v>162</v>
      </c>
      <c r="C2685" t="s">
        <v>160</v>
      </c>
      <c r="D2685" t="s">
        <v>65</v>
      </c>
      <c r="E2685" t="s">
        <v>1</v>
      </c>
      <c r="F2685" t="s">
        <v>93</v>
      </c>
      <c r="G2685">
        <v>2028</v>
      </c>
      <c r="H2685">
        <v>3338</v>
      </c>
    </row>
    <row r="2686" spans="1:8" x14ac:dyDescent="0.15">
      <c r="A2686" t="s">
        <v>161</v>
      </c>
      <c r="B2686" t="s">
        <v>162</v>
      </c>
      <c r="C2686" t="s">
        <v>160</v>
      </c>
      <c r="D2686" t="s">
        <v>65</v>
      </c>
      <c r="E2686" t="s">
        <v>1</v>
      </c>
      <c r="F2686" t="s">
        <v>93</v>
      </c>
      <c r="G2686">
        <v>2029</v>
      </c>
      <c r="H2686">
        <v>3457</v>
      </c>
    </row>
    <row r="2687" spans="1:8" x14ac:dyDescent="0.15">
      <c r="A2687" t="s">
        <v>161</v>
      </c>
      <c r="B2687" t="s">
        <v>162</v>
      </c>
      <c r="C2687" t="s">
        <v>160</v>
      </c>
      <c r="D2687" t="s">
        <v>65</v>
      </c>
      <c r="E2687" t="s">
        <v>1</v>
      </c>
      <c r="F2687" t="s">
        <v>93</v>
      </c>
      <c r="G2687">
        <v>2030</v>
      </c>
      <c r="H2687">
        <v>3505</v>
      </c>
    </row>
    <row r="2688" spans="1:8" x14ac:dyDescent="0.15">
      <c r="A2688" t="s">
        <v>161</v>
      </c>
      <c r="B2688" t="s">
        <v>162</v>
      </c>
      <c r="C2688" t="s">
        <v>160</v>
      </c>
      <c r="D2688" t="s">
        <v>65</v>
      </c>
      <c r="E2688" t="s">
        <v>1</v>
      </c>
      <c r="F2688" t="s">
        <v>93</v>
      </c>
      <c r="G2688">
        <v>2031</v>
      </c>
      <c r="H2688">
        <v>3597</v>
      </c>
    </row>
    <row r="2689" spans="1:8" x14ac:dyDescent="0.15">
      <c r="A2689" t="s">
        <v>161</v>
      </c>
      <c r="B2689" t="s">
        <v>162</v>
      </c>
      <c r="C2689" t="s">
        <v>160</v>
      </c>
      <c r="D2689" t="s">
        <v>65</v>
      </c>
      <c r="E2689" t="s">
        <v>1</v>
      </c>
      <c r="F2689" t="s">
        <v>93</v>
      </c>
      <c r="G2689">
        <v>2032</v>
      </c>
      <c r="H2689">
        <v>3597</v>
      </c>
    </row>
    <row r="2690" spans="1:8" x14ac:dyDescent="0.15">
      <c r="A2690" t="s">
        <v>161</v>
      </c>
      <c r="B2690" t="s">
        <v>162</v>
      </c>
      <c r="C2690" t="s">
        <v>160</v>
      </c>
      <c r="D2690" t="s">
        <v>65</v>
      </c>
      <c r="E2690" t="s">
        <v>1</v>
      </c>
      <c r="F2690" t="s">
        <v>93</v>
      </c>
      <c r="G2690">
        <v>2033</v>
      </c>
      <c r="H2690">
        <v>3661</v>
      </c>
    </row>
    <row r="2691" spans="1:8" x14ac:dyDescent="0.15">
      <c r="A2691" t="s">
        <v>161</v>
      </c>
      <c r="B2691" t="s">
        <v>162</v>
      </c>
      <c r="C2691" t="s">
        <v>160</v>
      </c>
      <c r="D2691" t="s">
        <v>65</v>
      </c>
      <c r="E2691" t="s">
        <v>1</v>
      </c>
      <c r="F2691" t="s">
        <v>93</v>
      </c>
      <c r="G2691">
        <v>2034</v>
      </c>
      <c r="H2691">
        <v>3743</v>
      </c>
    </row>
    <row r="2692" spans="1:8" x14ac:dyDescent="0.15">
      <c r="A2692" t="s">
        <v>161</v>
      </c>
      <c r="B2692" t="s">
        <v>162</v>
      </c>
      <c r="C2692" t="s">
        <v>160</v>
      </c>
      <c r="D2692" t="s">
        <v>65</v>
      </c>
      <c r="E2692" t="s">
        <v>1</v>
      </c>
      <c r="F2692" t="s">
        <v>93</v>
      </c>
      <c r="G2692">
        <v>2035</v>
      </c>
      <c r="H2692">
        <v>3821</v>
      </c>
    </row>
    <row r="2693" spans="1:8" x14ac:dyDescent="0.15">
      <c r="A2693" t="s">
        <v>161</v>
      </c>
      <c r="B2693" t="s">
        <v>162</v>
      </c>
      <c r="C2693" t="s">
        <v>160</v>
      </c>
      <c r="D2693" t="s">
        <v>65</v>
      </c>
      <c r="E2693" t="s">
        <v>1</v>
      </c>
      <c r="F2693" t="s">
        <v>93</v>
      </c>
      <c r="G2693">
        <v>2036</v>
      </c>
      <c r="H2693">
        <v>3933</v>
      </c>
    </row>
    <row r="2694" spans="1:8" x14ac:dyDescent="0.15">
      <c r="A2694" t="s">
        <v>161</v>
      </c>
      <c r="B2694" t="s">
        <v>162</v>
      </c>
      <c r="C2694" t="s">
        <v>160</v>
      </c>
      <c r="D2694" t="s">
        <v>65</v>
      </c>
      <c r="E2694" t="s">
        <v>1</v>
      </c>
      <c r="F2694" t="s">
        <v>93</v>
      </c>
      <c r="G2694">
        <v>2037</v>
      </c>
      <c r="H2694">
        <v>4037</v>
      </c>
    </row>
    <row r="2695" spans="1:8" x14ac:dyDescent="0.15">
      <c r="A2695" t="s">
        <v>161</v>
      </c>
      <c r="B2695" t="s">
        <v>162</v>
      </c>
      <c r="C2695" t="s">
        <v>160</v>
      </c>
      <c r="D2695" t="s">
        <v>65</v>
      </c>
      <c r="E2695" t="s">
        <v>1</v>
      </c>
      <c r="F2695" t="s">
        <v>93</v>
      </c>
      <c r="G2695">
        <v>2038</v>
      </c>
      <c r="H2695">
        <v>4141</v>
      </c>
    </row>
    <row r="2696" spans="1:8" x14ac:dyDescent="0.15">
      <c r="A2696" t="s">
        <v>161</v>
      </c>
      <c r="B2696" t="s">
        <v>162</v>
      </c>
      <c r="C2696" t="s">
        <v>160</v>
      </c>
      <c r="D2696" t="s">
        <v>65</v>
      </c>
      <c r="E2696" t="s">
        <v>1</v>
      </c>
      <c r="F2696" t="s">
        <v>93</v>
      </c>
      <c r="G2696">
        <v>2039</v>
      </c>
      <c r="H2696">
        <v>4249</v>
      </c>
    </row>
    <row r="2697" spans="1:8" x14ac:dyDescent="0.15">
      <c r="A2697" t="s">
        <v>161</v>
      </c>
      <c r="B2697" t="s">
        <v>162</v>
      </c>
      <c r="C2697" t="s">
        <v>160</v>
      </c>
      <c r="D2697" t="s">
        <v>65</v>
      </c>
      <c r="E2697" t="s">
        <v>1</v>
      </c>
      <c r="F2697" t="s">
        <v>93</v>
      </c>
      <c r="G2697">
        <v>2040</v>
      </c>
      <c r="H2697">
        <v>4371</v>
      </c>
    </row>
    <row r="2698" spans="1:8" x14ac:dyDescent="0.15">
      <c r="A2698" t="s">
        <v>161</v>
      </c>
      <c r="B2698" t="s">
        <v>162</v>
      </c>
      <c r="C2698" t="s">
        <v>160</v>
      </c>
      <c r="D2698" t="s">
        <v>65</v>
      </c>
      <c r="E2698" t="s">
        <v>1</v>
      </c>
      <c r="F2698" t="s">
        <v>93</v>
      </c>
      <c r="G2698">
        <v>2041</v>
      </c>
      <c r="H2698">
        <v>4448</v>
      </c>
    </row>
    <row r="2699" spans="1:8" x14ac:dyDescent="0.15">
      <c r="A2699" t="s">
        <v>161</v>
      </c>
      <c r="B2699" t="s">
        <v>162</v>
      </c>
      <c r="C2699" t="s">
        <v>160</v>
      </c>
      <c r="D2699" t="s">
        <v>65</v>
      </c>
      <c r="E2699" t="s">
        <v>21</v>
      </c>
      <c r="F2699" t="s">
        <v>368</v>
      </c>
      <c r="G2699">
        <v>2011</v>
      </c>
      <c r="H2699">
        <v>2066</v>
      </c>
    </row>
    <row r="2700" spans="1:8" x14ac:dyDescent="0.15">
      <c r="A2700" t="s">
        <v>161</v>
      </c>
      <c r="B2700" t="s">
        <v>162</v>
      </c>
      <c r="C2700" t="s">
        <v>160</v>
      </c>
      <c r="D2700" t="s">
        <v>65</v>
      </c>
      <c r="E2700" t="s">
        <v>21</v>
      </c>
      <c r="F2700" t="s">
        <v>368</v>
      </c>
      <c r="G2700">
        <v>2012</v>
      </c>
      <c r="H2700">
        <v>2020</v>
      </c>
    </row>
    <row r="2701" spans="1:8" x14ac:dyDescent="0.15">
      <c r="A2701" t="s">
        <v>161</v>
      </c>
      <c r="B2701" t="s">
        <v>162</v>
      </c>
      <c r="C2701" t="s">
        <v>160</v>
      </c>
      <c r="D2701" t="s">
        <v>65</v>
      </c>
      <c r="E2701" t="s">
        <v>21</v>
      </c>
      <c r="F2701" t="s">
        <v>368</v>
      </c>
      <c r="G2701">
        <v>2013</v>
      </c>
      <c r="H2701">
        <v>1992</v>
      </c>
    </row>
    <row r="2702" spans="1:8" x14ac:dyDescent="0.15">
      <c r="A2702" t="s">
        <v>161</v>
      </c>
      <c r="B2702" t="s">
        <v>162</v>
      </c>
      <c r="C2702" t="s">
        <v>160</v>
      </c>
      <c r="D2702" t="s">
        <v>65</v>
      </c>
      <c r="E2702" t="s">
        <v>21</v>
      </c>
      <c r="F2702" t="s">
        <v>368</v>
      </c>
      <c r="G2702">
        <v>2014</v>
      </c>
      <c r="H2702">
        <v>1969</v>
      </c>
    </row>
    <row r="2703" spans="1:8" x14ac:dyDescent="0.15">
      <c r="A2703" t="s">
        <v>161</v>
      </c>
      <c r="B2703" t="s">
        <v>162</v>
      </c>
      <c r="C2703" t="s">
        <v>160</v>
      </c>
      <c r="D2703" t="s">
        <v>65</v>
      </c>
      <c r="E2703" t="s">
        <v>21</v>
      </c>
      <c r="F2703" t="s">
        <v>368</v>
      </c>
      <c r="G2703">
        <v>2015</v>
      </c>
      <c r="H2703">
        <v>1929</v>
      </c>
    </row>
    <row r="2704" spans="1:8" x14ac:dyDescent="0.15">
      <c r="A2704" t="s">
        <v>161</v>
      </c>
      <c r="B2704" t="s">
        <v>162</v>
      </c>
      <c r="C2704" t="s">
        <v>160</v>
      </c>
      <c r="D2704" t="s">
        <v>65</v>
      </c>
      <c r="E2704" t="s">
        <v>21</v>
      </c>
      <c r="F2704" t="s">
        <v>368</v>
      </c>
      <c r="G2704">
        <v>2016</v>
      </c>
      <c r="H2704">
        <v>1922</v>
      </c>
    </row>
    <row r="2705" spans="1:8" x14ac:dyDescent="0.15">
      <c r="A2705" t="s">
        <v>161</v>
      </c>
      <c r="B2705" t="s">
        <v>162</v>
      </c>
      <c r="C2705" t="s">
        <v>160</v>
      </c>
      <c r="D2705" t="s">
        <v>65</v>
      </c>
      <c r="E2705" t="s">
        <v>21</v>
      </c>
      <c r="F2705" t="s">
        <v>368</v>
      </c>
      <c r="G2705">
        <v>2017</v>
      </c>
      <c r="H2705">
        <v>1923</v>
      </c>
    </row>
    <row r="2706" spans="1:8" x14ac:dyDescent="0.15">
      <c r="A2706" t="s">
        <v>161</v>
      </c>
      <c r="B2706" t="s">
        <v>162</v>
      </c>
      <c r="C2706" t="s">
        <v>160</v>
      </c>
      <c r="D2706" t="s">
        <v>65</v>
      </c>
      <c r="E2706" t="s">
        <v>21</v>
      </c>
      <c r="F2706" t="s">
        <v>93</v>
      </c>
      <c r="G2706">
        <v>2018</v>
      </c>
      <c r="H2706">
        <v>1973</v>
      </c>
    </row>
    <row r="2707" spans="1:8" x14ac:dyDescent="0.15">
      <c r="A2707" t="s">
        <v>161</v>
      </c>
      <c r="B2707" t="s">
        <v>162</v>
      </c>
      <c r="C2707" t="s">
        <v>160</v>
      </c>
      <c r="D2707" t="s">
        <v>65</v>
      </c>
      <c r="E2707" t="s">
        <v>21</v>
      </c>
      <c r="F2707" t="s">
        <v>93</v>
      </c>
      <c r="G2707">
        <v>2019</v>
      </c>
      <c r="H2707">
        <v>2039</v>
      </c>
    </row>
    <row r="2708" spans="1:8" x14ac:dyDescent="0.15">
      <c r="A2708" t="s">
        <v>161</v>
      </c>
      <c r="B2708" t="s">
        <v>162</v>
      </c>
      <c r="C2708" t="s">
        <v>160</v>
      </c>
      <c r="D2708" t="s">
        <v>65</v>
      </c>
      <c r="E2708" t="s">
        <v>21</v>
      </c>
      <c r="F2708" t="s">
        <v>93</v>
      </c>
      <c r="G2708">
        <v>2020</v>
      </c>
      <c r="H2708">
        <v>2110</v>
      </c>
    </row>
    <row r="2709" spans="1:8" x14ac:dyDescent="0.15">
      <c r="A2709" t="s">
        <v>161</v>
      </c>
      <c r="B2709" t="s">
        <v>162</v>
      </c>
      <c r="C2709" t="s">
        <v>160</v>
      </c>
      <c r="D2709" t="s">
        <v>65</v>
      </c>
      <c r="E2709" t="s">
        <v>21</v>
      </c>
      <c r="F2709" t="s">
        <v>93</v>
      </c>
      <c r="G2709">
        <v>2021</v>
      </c>
      <c r="H2709">
        <v>2175</v>
      </c>
    </row>
    <row r="2710" spans="1:8" x14ac:dyDescent="0.15">
      <c r="A2710" t="s">
        <v>161</v>
      </c>
      <c r="B2710" t="s">
        <v>162</v>
      </c>
      <c r="C2710" t="s">
        <v>160</v>
      </c>
      <c r="D2710" t="s">
        <v>65</v>
      </c>
      <c r="E2710" t="s">
        <v>21</v>
      </c>
      <c r="F2710" t="s">
        <v>93</v>
      </c>
      <c r="G2710">
        <v>2022</v>
      </c>
      <c r="H2710">
        <v>2330</v>
      </c>
    </row>
    <row r="2711" spans="1:8" x14ac:dyDescent="0.15">
      <c r="A2711" t="s">
        <v>161</v>
      </c>
      <c r="B2711" t="s">
        <v>162</v>
      </c>
      <c r="C2711" t="s">
        <v>160</v>
      </c>
      <c r="D2711" t="s">
        <v>65</v>
      </c>
      <c r="E2711" t="s">
        <v>21</v>
      </c>
      <c r="F2711" t="s">
        <v>93</v>
      </c>
      <c r="G2711">
        <v>2023</v>
      </c>
      <c r="H2711">
        <v>2430</v>
      </c>
    </row>
    <row r="2712" spans="1:8" x14ac:dyDescent="0.15">
      <c r="A2712" t="s">
        <v>161</v>
      </c>
      <c r="B2712" t="s">
        <v>162</v>
      </c>
      <c r="C2712" t="s">
        <v>160</v>
      </c>
      <c r="D2712" t="s">
        <v>65</v>
      </c>
      <c r="E2712" t="s">
        <v>21</v>
      </c>
      <c r="F2712" t="s">
        <v>93</v>
      </c>
      <c r="G2712">
        <v>2024</v>
      </c>
      <c r="H2712">
        <v>2525</v>
      </c>
    </row>
    <row r="2713" spans="1:8" x14ac:dyDescent="0.15">
      <c r="A2713" t="s">
        <v>161</v>
      </c>
      <c r="B2713" t="s">
        <v>162</v>
      </c>
      <c r="C2713" t="s">
        <v>160</v>
      </c>
      <c r="D2713" t="s">
        <v>65</v>
      </c>
      <c r="E2713" t="s">
        <v>21</v>
      </c>
      <c r="F2713" t="s">
        <v>93</v>
      </c>
      <c r="G2713">
        <v>2025</v>
      </c>
      <c r="H2713">
        <v>2619</v>
      </c>
    </row>
    <row r="2714" spans="1:8" x14ac:dyDescent="0.15">
      <c r="A2714" t="s">
        <v>161</v>
      </c>
      <c r="B2714" t="s">
        <v>162</v>
      </c>
      <c r="C2714" t="s">
        <v>160</v>
      </c>
      <c r="D2714" t="s">
        <v>65</v>
      </c>
      <c r="E2714" t="s">
        <v>21</v>
      </c>
      <c r="F2714" t="s">
        <v>93</v>
      </c>
      <c r="G2714">
        <v>2026</v>
      </c>
      <c r="H2714">
        <v>2709</v>
      </c>
    </row>
    <row r="2715" spans="1:8" x14ac:dyDescent="0.15">
      <c r="A2715" t="s">
        <v>161</v>
      </c>
      <c r="B2715" t="s">
        <v>162</v>
      </c>
      <c r="C2715" t="s">
        <v>160</v>
      </c>
      <c r="D2715" t="s">
        <v>65</v>
      </c>
      <c r="E2715" t="s">
        <v>21</v>
      </c>
      <c r="F2715" t="s">
        <v>93</v>
      </c>
      <c r="G2715">
        <v>2027</v>
      </c>
      <c r="H2715">
        <v>2769</v>
      </c>
    </row>
    <row r="2716" spans="1:8" x14ac:dyDescent="0.15">
      <c r="A2716" t="s">
        <v>161</v>
      </c>
      <c r="B2716" t="s">
        <v>162</v>
      </c>
      <c r="C2716" t="s">
        <v>160</v>
      </c>
      <c r="D2716" t="s">
        <v>65</v>
      </c>
      <c r="E2716" t="s">
        <v>21</v>
      </c>
      <c r="F2716" t="s">
        <v>93</v>
      </c>
      <c r="G2716">
        <v>2028</v>
      </c>
      <c r="H2716">
        <v>2837</v>
      </c>
    </row>
    <row r="2717" spans="1:8" x14ac:dyDescent="0.15">
      <c r="A2717" t="s">
        <v>161</v>
      </c>
      <c r="B2717" t="s">
        <v>162</v>
      </c>
      <c r="C2717" t="s">
        <v>160</v>
      </c>
      <c r="D2717" t="s">
        <v>65</v>
      </c>
      <c r="E2717" t="s">
        <v>21</v>
      </c>
      <c r="F2717" t="s">
        <v>93</v>
      </c>
      <c r="G2717">
        <v>2029</v>
      </c>
      <c r="H2717">
        <v>2900</v>
      </c>
    </row>
    <row r="2718" spans="1:8" x14ac:dyDescent="0.15">
      <c r="A2718" t="s">
        <v>161</v>
      </c>
      <c r="B2718" t="s">
        <v>162</v>
      </c>
      <c r="C2718" t="s">
        <v>160</v>
      </c>
      <c r="D2718" t="s">
        <v>65</v>
      </c>
      <c r="E2718" t="s">
        <v>21</v>
      </c>
      <c r="F2718" t="s">
        <v>93</v>
      </c>
      <c r="G2718">
        <v>2030</v>
      </c>
      <c r="H2718">
        <v>2988</v>
      </c>
    </row>
    <row r="2719" spans="1:8" x14ac:dyDescent="0.15">
      <c r="A2719" t="s">
        <v>161</v>
      </c>
      <c r="B2719" t="s">
        <v>162</v>
      </c>
      <c r="C2719" t="s">
        <v>160</v>
      </c>
      <c r="D2719" t="s">
        <v>65</v>
      </c>
      <c r="E2719" t="s">
        <v>21</v>
      </c>
      <c r="F2719" t="s">
        <v>93</v>
      </c>
      <c r="G2719">
        <v>2031</v>
      </c>
      <c r="H2719">
        <v>3082</v>
      </c>
    </row>
    <row r="2720" spans="1:8" x14ac:dyDescent="0.15">
      <c r="A2720" t="s">
        <v>161</v>
      </c>
      <c r="B2720" t="s">
        <v>162</v>
      </c>
      <c r="C2720" t="s">
        <v>160</v>
      </c>
      <c r="D2720" t="s">
        <v>65</v>
      </c>
      <c r="E2720" t="s">
        <v>21</v>
      </c>
      <c r="F2720" t="s">
        <v>93</v>
      </c>
      <c r="G2720">
        <v>2032</v>
      </c>
      <c r="H2720">
        <v>3088</v>
      </c>
    </row>
    <row r="2721" spans="1:8" x14ac:dyDescent="0.15">
      <c r="A2721" t="s">
        <v>161</v>
      </c>
      <c r="B2721" t="s">
        <v>162</v>
      </c>
      <c r="C2721" t="s">
        <v>160</v>
      </c>
      <c r="D2721" t="s">
        <v>65</v>
      </c>
      <c r="E2721" t="s">
        <v>21</v>
      </c>
      <c r="F2721" t="s">
        <v>93</v>
      </c>
      <c r="G2721">
        <v>2033</v>
      </c>
      <c r="H2721">
        <v>3154</v>
      </c>
    </row>
    <row r="2722" spans="1:8" x14ac:dyDescent="0.15">
      <c r="A2722" t="s">
        <v>161</v>
      </c>
      <c r="B2722" t="s">
        <v>162</v>
      </c>
      <c r="C2722" t="s">
        <v>160</v>
      </c>
      <c r="D2722" t="s">
        <v>65</v>
      </c>
      <c r="E2722" t="s">
        <v>21</v>
      </c>
      <c r="F2722" t="s">
        <v>93</v>
      </c>
      <c r="G2722">
        <v>2034</v>
      </c>
      <c r="H2722">
        <v>3242</v>
      </c>
    </row>
    <row r="2723" spans="1:8" x14ac:dyDescent="0.15">
      <c r="A2723" t="s">
        <v>161</v>
      </c>
      <c r="B2723" t="s">
        <v>162</v>
      </c>
      <c r="C2723" t="s">
        <v>160</v>
      </c>
      <c r="D2723" t="s">
        <v>65</v>
      </c>
      <c r="E2723" t="s">
        <v>21</v>
      </c>
      <c r="F2723" t="s">
        <v>93</v>
      </c>
      <c r="G2723">
        <v>2035</v>
      </c>
      <c r="H2723">
        <v>3341</v>
      </c>
    </row>
    <row r="2724" spans="1:8" x14ac:dyDescent="0.15">
      <c r="A2724" t="s">
        <v>161</v>
      </c>
      <c r="B2724" t="s">
        <v>162</v>
      </c>
      <c r="C2724" t="s">
        <v>160</v>
      </c>
      <c r="D2724" t="s">
        <v>65</v>
      </c>
      <c r="E2724" t="s">
        <v>21</v>
      </c>
      <c r="F2724" t="s">
        <v>93</v>
      </c>
      <c r="G2724">
        <v>2036</v>
      </c>
      <c r="H2724">
        <v>3460</v>
      </c>
    </row>
    <row r="2725" spans="1:8" x14ac:dyDescent="0.15">
      <c r="A2725" t="s">
        <v>161</v>
      </c>
      <c r="B2725" t="s">
        <v>162</v>
      </c>
      <c r="C2725" t="s">
        <v>160</v>
      </c>
      <c r="D2725" t="s">
        <v>65</v>
      </c>
      <c r="E2725" t="s">
        <v>21</v>
      </c>
      <c r="F2725" t="s">
        <v>93</v>
      </c>
      <c r="G2725">
        <v>2037</v>
      </c>
      <c r="H2725">
        <v>3590</v>
      </c>
    </row>
    <row r="2726" spans="1:8" x14ac:dyDescent="0.15">
      <c r="A2726" t="s">
        <v>161</v>
      </c>
      <c r="B2726" t="s">
        <v>162</v>
      </c>
      <c r="C2726" t="s">
        <v>160</v>
      </c>
      <c r="D2726" t="s">
        <v>65</v>
      </c>
      <c r="E2726" t="s">
        <v>21</v>
      </c>
      <c r="F2726" t="s">
        <v>93</v>
      </c>
      <c r="G2726">
        <v>2038</v>
      </c>
      <c r="H2726">
        <v>3687</v>
      </c>
    </row>
    <row r="2727" spans="1:8" x14ac:dyDescent="0.15">
      <c r="A2727" t="s">
        <v>161</v>
      </c>
      <c r="B2727" t="s">
        <v>162</v>
      </c>
      <c r="C2727" t="s">
        <v>160</v>
      </c>
      <c r="D2727" t="s">
        <v>65</v>
      </c>
      <c r="E2727" t="s">
        <v>21</v>
      </c>
      <c r="F2727" t="s">
        <v>93</v>
      </c>
      <c r="G2727">
        <v>2039</v>
      </c>
      <c r="H2727">
        <v>3818</v>
      </c>
    </row>
    <row r="2728" spans="1:8" x14ac:dyDescent="0.15">
      <c r="A2728" t="s">
        <v>161</v>
      </c>
      <c r="B2728" t="s">
        <v>162</v>
      </c>
      <c r="C2728" t="s">
        <v>160</v>
      </c>
      <c r="D2728" t="s">
        <v>65</v>
      </c>
      <c r="E2728" t="s">
        <v>21</v>
      </c>
      <c r="F2728" t="s">
        <v>93</v>
      </c>
      <c r="G2728">
        <v>2040</v>
      </c>
      <c r="H2728">
        <v>3919</v>
      </c>
    </row>
    <row r="2729" spans="1:8" x14ac:dyDescent="0.15">
      <c r="A2729" t="s">
        <v>161</v>
      </c>
      <c r="B2729" t="s">
        <v>162</v>
      </c>
      <c r="C2729" t="s">
        <v>160</v>
      </c>
      <c r="D2729" t="s">
        <v>65</v>
      </c>
      <c r="E2729" t="s">
        <v>21</v>
      </c>
      <c r="F2729" t="s">
        <v>93</v>
      </c>
      <c r="G2729">
        <v>2041</v>
      </c>
      <c r="H2729">
        <v>4000</v>
      </c>
    </row>
    <row r="2730" spans="1:8" x14ac:dyDescent="0.15">
      <c r="A2730" t="s">
        <v>161</v>
      </c>
      <c r="B2730" t="s">
        <v>162</v>
      </c>
      <c r="C2730" t="s">
        <v>160</v>
      </c>
      <c r="D2730" t="s">
        <v>66</v>
      </c>
      <c r="E2730" t="s">
        <v>1</v>
      </c>
      <c r="F2730" t="s">
        <v>368</v>
      </c>
      <c r="G2730">
        <v>2011</v>
      </c>
      <c r="H2730">
        <v>1359</v>
      </c>
    </row>
    <row r="2731" spans="1:8" x14ac:dyDescent="0.15">
      <c r="A2731" t="s">
        <v>161</v>
      </c>
      <c r="B2731" t="s">
        <v>162</v>
      </c>
      <c r="C2731" t="s">
        <v>160</v>
      </c>
      <c r="D2731" t="s">
        <v>66</v>
      </c>
      <c r="E2731" t="s">
        <v>1</v>
      </c>
      <c r="F2731" t="s">
        <v>368</v>
      </c>
      <c r="G2731">
        <v>2012</v>
      </c>
      <c r="H2731">
        <v>1408</v>
      </c>
    </row>
    <row r="2732" spans="1:8" x14ac:dyDescent="0.15">
      <c r="A2732" t="s">
        <v>161</v>
      </c>
      <c r="B2732" t="s">
        <v>162</v>
      </c>
      <c r="C2732" t="s">
        <v>160</v>
      </c>
      <c r="D2732" t="s">
        <v>66</v>
      </c>
      <c r="E2732" t="s">
        <v>1</v>
      </c>
      <c r="F2732" t="s">
        <v>368</v>
      </c>
      <c r="G2732">
        <v>2013</v>
      </c>
      <c r="H2732">
        <v>1396</v>
      </c>
    </row>
    <row r="2733" spans="1:8" x14ac:dyDescent="0.15">
      <c r="A2733" t="s">
        <v>161</v>
      </c>
      <c r="B2733" t="s">
        <v>162</v>
      </c>
      <c r="C2733" t="s">
        <v>160</v>
      </c>
      <c r="D2733" t="s">
        <v>66</v>
      </c>
      <c r="E2733" t="s">
        <v>1</v>
      </c>
      <c r="F2733" t="s">
        <v>368</v>
      </c>
      <c r="G2733">
        <v>2014</v>
      </c>
      <c r="H2733">
        <v>1446</v>
      </c>
    </row>
    <row r="2734" spans="1:8" x14ac:dyDescent="0.15">
      <c r="A2734" t="s">
        <v>161</v>
      </c>
      <c r="B2734" t="s">
        <v>162</v>
      </c>
      <c r="C2734" t="s">
        <v>160</v>
      </c>
      <c r="D2734" t="s">
        <v>66</v>
      </c>
      <c r="E2734" t="s">
        <v>1</v>
      </c>
      <c r="F2734" t="s">
        <v>368</v>
      </c>
      <c r="G2734">
        <v>2015</v>
      </c>
      <c r="H2734">
        <v>1483</v>
      </c>
    </row>
    <row r="2735" spans="1:8" x14ac:dyDescent="0.15">
      <c r="A2735" t="s">
        <v>161</v>
      </c>
      <c r="B2735" t="s">
        <v>162</v>
      </c>
      <c r="C2735" t="s">
        <v>160</v>
      </c>
      <c r="D2735" t="s">
        <v>66</v>
      </c>
      <c r="E2735" t="s">
        <v>1</v>
      </c>
      <c r="F2735" t="s">
        <v>368</v>
      </c>
      <c r="G2735">
        <v>2016</v>
      </c>
      <c r="H2735">
        <v>1552</v>
      </c>
    </row>
    <row r="2736" spans="1:8" x14ac:dyDescent="0.15">
      <c r="A2736" t="s">
        <v>161</v>
      </c>
      <c r="B2736" t="s">
        <v>162</v>
      </c>
      <c r="C2736" t="s">
        <v>160</v>
      </c>
      <c r="D2736" t="s">
        <v>66</v>
      </c>
      <c r="E2736" t="s">
        <v>1</v>
      </c>
      <c r="F2736" t="s">
        <v>368</v>
      </c>
      <c r="G2736">
        <v>2017</v>
      </c>
      <c r="H2736">
        <v>1578</v>
      </c>
    </row>
    <row r="2737" spans="1:8" x14ac:dyDescent="0.15">
      <c r="A2737" t="s">
        <v>161</v>
      </c>
      <c r="B2737" t="s">
        <v>162</v>
      </c>
      <c r="C2737" t="s">
        <v>160</v>
      </c>
      <c r="D2737" t="s">
        <v>66</v>
      </c>
      <c r="E2737" t="s">
        <v>1</v>
      </c>
      <c r="F2737" t="s">
        <v>93</v>
      </c>
      <c r="G2737">
        <v>2018</v>
      </c>
      <c r="H2737">
        <v>1542</v>
      </c>
    </row>
    <row r="2738" spans="1:8" x14ac:dyDescent="0.15">
      <c r="A2738" t="s">
        <v>161</v>
      </c>
      <c r="B2738" t="s">
        <v>162</v>
      </c>
      <c r="C2738" t="s">
        <v>160</v>
      </c>
      <c r="D2738" t="s">
        <v>66</v>
      </c>
      <c r="E2738" t="s">
        <v>1</v>
      </c>
      <c r="F2738" t="s">
        <v>93</v>
      </c>
      <c r="G2738">
        <v>2019</v>
      </c>
      <c r="H2738">
        <v>1532</v>
      </c>
    </row>
    <row r="2739" spans="1:8" x14ac:dyDescent="0.15">
      <c r="A2739" t="s">
        <v>161</v>
      </c>
      <c r="B2739" t="s">
        <v>162</v>
      </c>
      <c r="C2739" t="s">
        <v>160</v>
      </c>
      <c r="D2739" t="s">
        <v>66</v>
      </c>
      <c r="E2739" t="s">
        <v>1</v>
      </c>
      <c r="F2739" t="s">
        <v>93</v>
      </c>
      <c r="G2739">
        <v>2020</v>
      </c>
      <c r="H2739">
        <v>1502</v>
      </c>
    </row>
    <row r="2740" spans="1:8" x14ac:dyDescent="0.15">
      <c r="A2740" t="s">
        <v>161</v>
      </c>
      <c r="B2740" t="s">
        <v>162</v>
      </c>
      <c r="C2740" t="s">
        <v>160</v>
      </c>
      <c r="D2740" t="s">
        <v>66</v>
      </c>
      <c r="E2740" t="s">
        <v>1</v>
      </c>
      <c r="F2740" t="s">
        <v>93</v>
      </c>
      <c r="G2740">
        <v>2021</v>
      </c>
      <c r="H2740">
        <v>1473</v>
      </c>
    </row>
    <row r="2741" spans="1:8" x14ac:dyDescent="0.15">
      <c r="A2741" t="s">
        <v>161</v>
      </c>
      <c r="B2741" t="s">
        <v>162</v>
      </c>
      <c r="C2741" t="s">
        <v>160</v>
      </c>
      <c r="D2741" t="s">
        <v>66</v>
      </c>
      <c r="E2741" t="s">
        <v>1</v>
      </c>
      <c r="F2741" t="s">
        <v>93</v>
      </c>
      <c r="G2741">
        <v>2022</v>
      </c>
      <c r="H2741">
        <v>1447</v>
      </c>
    </row>
    <row r="2742" spans="1:8" x14ac:dyDescent="0.15">
      <c r="A2742" t="s">
        <v>161</v>
      </c>
      <c r="B2742" t="s">
        <v>162</v>
      </c>
      <c r="C2742" t="s">
        <v>160</v>
      </c>
      <c r="D2742" t="s">
        <v>66</v>
      </c>
      <c r="E2742" t="s">
        <v>1</v>
      </c>
      <c r="F2742" t="s">
        <v>93</v>
      </c>
      <c r="G2742">
        <v>2023</v>
      </c>
      <c r="H2742">
        <v>1435</v>
      </c>
    </row>
    <row r="2743" spans="1:8" x14ac:dyDescent="0.15">
      <c r="A2743" t="s">
        <v>161</v>
      </c>
      <c r="B2743" t="s">
        <v>162</v>
      </c>
      <c r="C2743" t="s">
        <v>160</v>
      </c>
      <c r="D2743" t="s">
        <v>66</v>
      </c>
      <c r="E2743" t="s">
        <v>1</v>
      </c>
      <c r="F2743" t="s">
        <v>93</v>
      </c>
      <c r="G2743">
        <v>2024</v>
      </c>
      <c r="H2743">
        <v>1421</v>
      </c>
    </row>
    <row r="2744" spans="1:8" x14ac:dyDescent="0.15">
      <c r="A2744" t="s">
        <v>161</v>
      </c>
      <c r="B2744" t="s">
        <v>162</v>
      </c>
      <c r="C2744" t="s">
        <v>160</v>
      </c>
      <c r="D2744" t="s">
        <v>66</v>
      </c>
      <c r="E2744" t="s">
        <v>1</v>
      </c>
      <c r="F2744" t="s">
        <v>93</v>
      </c>
      <c r="G2744">
        <v>2025</v>
      </c>
      <c r="H2744">
        <v>1406</v>
      </c>
    </row>
    <row r="2745" spans="1:8" x14ac:dyDescent="0.15">
      <c r="A2745" t="s">
        <v>161</v>
      </c>
      <c r="B2745" t="s">
        <v>162</v>
      </c>
      <c r="C2745" t="s">
        <v>160</v>
      </c>
      <c r="D2745" t="s">
        <v>66</v>
      </c>
      <c r="E2745" t="s">
        <v>1</v>
      </c>
      <c r="F2745" t="s">
        <v>93</v>
      </c>
      <c r="G2745">
        <v>2026</v>
      </c>
      <c r="H2745">
        <v>1390</v>
      </c>
    </row>
    <row r="2746" spans="1:8" x14ac:dyDescent="0.15">
      <c r="A2746" t="s">
        <v>161</v>
      </c>
      <c r="B2746" t="s">
        <v>162</v>
      </c>
      <c r="C2746" t="s">
        <v>160</v>
      </c>
      <c r="D2746" t="s">
        <v>66</v>
      </c>
      <c r="E2746" t="s">
        <v>1</v>
      </c>
      <c r="F2746" t="s">
        <v>93</v>
      </c>
      <c r="G2746">
        <v>2027</v>
      </c>
      <c r="H2746">
        <v>1378</v>
      </c>
    </row>
    <row r="2747" spans="1:8" x14ac:dyDescent="0.15">
      <c r="A2747" t="s">
        <v>161</v>
      </c>
      <c r="B2747" t="s">
        <v>162</v>
      </c>
      <c r="C2747" t="s">
        <v>160</v>
      </c>
      <c r="D2747" t="s">
        <v>66</v>
      </c>
      <c r="E2747" t="s">
        <v>1</v>
      </c>
      <c r="F2747" t="s">
        <v>93</v>
      </c>
      <c r="G2747">
        <v>2028</v>
      </c>
      <c r="H2747">
        <v>1399</v>
      </c>
    </row>
    <row r="2748" spans="1:8" x14ac:dyDescent="0.15">
      <c r="A2748" t="s">
        <v>161</v>
      </c>
      <c r="B2748" t="s">
        <v>162</v>
      </c>
      <c r="C2748" t="s">
        <v>160</v>
      </c>
      <c r="D2748" t="s">
        <v>66</v>
      </c>
      <c r="E2748" t="s">
        <v>1</v>
      </c>
      <c r="F2748" t="s">
        <v>93</v>
      </c>
      <c r="G2748">
        <v>2029</v>
      </c>
      <c r="H2748">
        <v>1415</v>
      </c>
    </row>
    <row r="2749" spans="1:8" x14ac:dyDescent="0.15">
      <c r="A2749" t="s">
        <v>161</v>
      </c>
      <c r="B2749" t="s">
        <v>162</v>
      </c>
      <c r="C2749" t="s">
        <v>160</v>
      </c>
      <c r="D2749" t="s">
        <v>66</v>
      </c>
      <c r="E2749" t="s">
        <v>1</v>
      </c>
      <c r="F2749" t="s">
        <v>93</v>
      </c>
      <c r="G2749">
        <v>2030</v>
      </c>
      <c r="H2749">
        <v>1456</v>
      </c>
    </row>
    <row r="2750" spans="1:8" x14ac:dyDescent="0.15">
      <c r="A2750" t="s">
        <v>161</v>
      </c>
      <c r="B2750" t="s">
        <v>162</v>
      </c>
      <c r="C2750" t="s">
        <v>160</v>
      </c>
      <c r="D2750" t="s">
        <v>66</v>
      </c>
      <c r="E2750" t="s">
        <v>1</v>
      </c>
      <c r="F2750" t="s">
        <v>93</v>
      </c>
      <c r="G2750">
        <v>2031</v>
      </c>
      <c r="H2750">
        <v>1506</v>
      </c>
    </row>
    <row r="2751" spans="1:8" x14ac:dyDescent="0.15">
      <c r="A2751" t="s">
        <v>161</v>
      </c>
      <c r="B2751" t="s">
        <v>162</v>
      </c>
      <c r="C2751" t="s">
        <v>160</v>
      </c>
      <c r="D2751" t="s">
        <v>66</v>
      </c>
      <c r="E2751" t="s">
        <v>1</v>
      </c>
      <c r="F2751" t="s">
        <v>93</v>
      </c>
      <c r="G2751">
        <v>2032</v>
      </c>
      <c r="H2751">
        <v>1638</v>
      </c>
    </row>
    <row r="2752" spans="1:8" x14ac:dyDescent="0.15">
      <c r="A2752" t="s">
        <v>161</v>
      </c>
      <c r="B2752" t="s">
        <v>162</v>
      </c>
      <c r="C2752" t="s">
        <v>160</v>
      </c>
      <c r="D2752" t="s">
        <v>66</v>
      </c>
      <c r="E2752" t="s">
        <v>1</v>
      </c>
      <c r="F2752" t="s">
        <v>93</v>
      </c>
      <c r="G2752">
        <v>2033</v>
      </c>
      <c r="H2752">
        <v>1737</v>
      </c>
    </row>
    <row r="2753" spans="1:8" x14ac:dyDescent="0.15">
      <c r="A2753" t="s">
        <v>161</v>
      </c>
      <c r="B2753" t="s">
        <v>162</v>
      </c>
      <c r="C2753" t="s">
        <v>160</v>
      </c>
      <c r="D2753" t="s">
        <v>66</v>
      </c>
      <c r="E2753" t="s">
        <v>1</v>
      </c>
      <c r="F2753" t="s">
        <v>93</v>
      </c>
      <c r="G2753">
        <v>2034</v>
      </c>
      <c r="H2753">
        <v>1811</v>
      </c>
    </row>
    <row r="2754" spans="1:8" x14ac:dyDescent="0.15">
      <c r="A2754" t="s">
        <v>161</v>
      </c>
      <c r="B2754" t="s">
        <v>162</v>
      </c>
      <c r="C2754" t="s">
        <v>160</v>
      </c>
      <c r="D2754" t="s">
        <v>66</v>
      </c>
      <c r="E2754" t="s">
        <v>1</v>
      </c>
      <c r="F2754" t="s">
        <v>93</v>
      </c>
      <c r="G2754">
        <v>2035</v>
      </c>
      <c r="H2754">
        <v>1870</v>
      </c>
    </row>
    <row r="2755" spans="1:8" x14ac:dyDescent="0.15">
      <c r="A2755" t="s">
        <v>161</v>
      </c>
      <c r="B2755" t="s">
        <v>162</v>
      </c>
      <c r="C2755" t="s">
        <v>160</v>
      </c>
      <c r="D2755" t="s">
        <v>66</v>
      </c>
      <c r="E2755" t="s">
        <v>1</v>
      </c>
      <c r="F2755" t="s">
        <v>93</v>
      </c>
      <c r="G2755">
        <v>2036</v>
      </c>
      <c r="H2755">
        <v>1915</v>
      </c>
    </row>
    <row r="2756" spans="1:8" x14ac:dyDescent="0.15">
      <c r="A2756" t="s">
        <v>161</v>
      </c>
      <c r="B2756" t="s">
        <v>162</v>
      </c>
      <c r="C2756" t="s">
        <v>160</v>
      </c>
      <c r="D2756" t="s">
        <v>66</v>
      </c>
      <c r="E2756" t="s">
        <v>1</v>
      </c>
      <c r="F2756" t="s">
        <v>93</v>
      </c>
      <c r="G2756">
        <v>2037</v>
      </c>
      <c r="H2756">
        <v>1952</v>
      </c>
    </row>
    <row r="2757" spans="1:8" x14ac:dyDescent="0.15">
      <c r="A2757" t="s">
        <v>161</v>
      </c>
      <c r="B2757" t="s">
        <v>162</v>
      </c>
      <c r="C2757" t="s">
        <v>160</v>
      </c>
      <c r="D2757" t="s">
        <v>66</v>
      </c>
      <c r="E2757" t="s">
        <v>1</v>
      </c>
      <c r="F2757" t="s">
        <v>93</v>
      </c>
      <c r="G2757">
        <v>2038</v>
      </c>
      <c r="H2757">
        <v>1993</v>
      </c>
    </row>
    <row r="2758" spans="1:8" x14ac:dyDescent="0.15">
      <c r="A2758" t="s">
        <v>161</v>
      </c>
      <c r="B2758" t="s">
        <v>162</v>
      </c>
      <c r="C2758" t="s">
        <v>160</v>
      </c>
      <c r="D2758" t="s">
        <v>66</v>
      </c>
      <c r="E2758" t="s">
        <v>1</v>
      </c>
      <c r="F2758" t="s">
        <v>93</v>
      </c>
      <c r="G2758">
        <v>2039</v>
      </c>
      <c r="H2758">
        <v>2057</v>
      </c>
    </row>
    <row r="2759" spans="1:8" x14ac:dyDescent="0.15">
      <c r="A2759" t="s">
        <v>161</v>
      </c>
      <c r="B2759" t="s">
        <v>162</v>
      </c>
      <c r="C2759" t="s">
        <v>160</v>
      </c>
      <c r="D2759" t="s">
        <v>66</v>
      </c>
      <c r="E2759" t="s">
        <v>1</v>
      </c>
      <c r="F2759" t="s">
        <v>93</v>
      </c>
      <c r="G2759">
        <v>2040</v>
      </c>
      <c r="H2759">
        <v>2088</v>
      </c>
    </row>
    <row r="2760" spans="1:8" x14ac:dyDescent="0.15">
      <c r="A2760" t="s">
        <v>161</v>
      </c>
      <c r="B2760" t="s">
        <v>162</v>
      </c>
      <c r="C2760" t="s">
        <v>160</v>
      </c>
      <c r="D2760" t="s">
        <v>66</v>
      </c>
      <c r="E2760" t="s">
        <v>1</v>
      </c>
      <c r="F2760" t="s">
        <v>93</v>
      </c>
      <c r="G2760">
        <v>2041</v>
      </c>
      <c r="H2760">
        <v>2150</v>
      </c>
    </row>
    <row r="2761" spans="1:8" x14ac:dyDescent="0.15">
      <c r="A2761" t="s">
        <v>161</v>
      </c>
      <c r="B2761" t="s">
        <v>162</v>
      </c>
      <c r="C2761" t="s">
        <v>160</v>
      </c>
      <c r="D2761" t="s">
        <v>66</v>
      </c>
      <c r="E2761" t="s">
        <v>21</v>
      </c>
      <c r="F2761" t="s">
        <v>368</v>
      </c>
      <c r="G2761">
        <v>2011</v>
      </c>
      <c r="H2761">
        <v>714</v>
      </c>
    </row>
    <row r="2762" spans="1:8" x14ac:dyDescent="0.15">
      <c r="A2762" t="s">
        <v>161</v>
      </c>
      <c r="B2762" t="s">
        <v>162</v>
      </c>
      <c r="C2762" t="s">
        <v>160</v>
      </c>
      <c r="D2762" t="s">
        <v>66</v>
      </c>
      <c r="E2762" t="s">
        <v>21</v>
      </c>
      <c r="F2762" t="s">
        <v>368</v>
      </c>
      <c r="G2762">
        <v>2012</v>
      </c>
      <c r="H2762">
        <v>768</v>
      </c>
    </row>
    <row r="2763" spans="1:8" x14ac:dyDescent="0.15">
      <c r="A2763" t="s">
        <v>161</v>
      </c>
      <c r="B2763" t="s">
        <v>162</v>
      </c>
      <c r="C2763" t="s">
        <v>160</v>
      </c>
      <c r="D2763" t="s">
        <v>66</v>
      </c>
      <c r="E2763" t="s">
        <v>21</v>
      </c>
      <c r="F2763" t="s">
        <v>368</v>
      </c>
      <c r="G2763">
        <v>2013</v>
      </c>
      <c r="H2763">
        <v>784</v>
      </c>
    </row>
    <row r="2764" spans="1:8" x14ac:dyDescent="0.15">
      <c r="A2764" t="s">
        <v>161</v>
      </c>
      <c r="B2764" t="s">
        <v>162</v>
      </c>
      <c r="C2764" t="s">
        <v>160</v>
      </c>
      <c r="D2764" t="s">
        <v>66</v>
      </c>
      <c r="E2764" t="s">
        <v>21</v>
      </c>
      <c r="F2764" t="s">
        <v>368</v>
      </c>
      <c r="G2764">
        <v>2014</v>
      </c>
      <c r="H2764">
        <v>807</v>
      </c>
    </row>
    <row r="2765" spans="1:8" x14ac:dyDescent="0.15">
      <c r="A2765" t="s">
        <v>161</v>
      </c>
      <c r="B2765" t="s">
        <v>162</v>
      </c>
      <c r="C2765" t="s">
        <v>160</v>
      </c>
      <c r="D2765" t="s">
        <v>66</v>
      </c>
      <c r="E2765" t="s">
        <v>21</v>
      </c>
      <c r="F2765" t="s">
        <v>368</v>
      </c>
      <c r="G2765">
        <v>2015</v>
      </c>
      <c r="H2765">
        <v>838</v>
      </c>
    </row>
    <row r="2766" spans="1:8" x14ac:dyDescent="0.15">
      <c r="A2766" t="s">
        <v>161</v>
      </c>
      <c r="B2766" t="s">
        <v>162</v>
      </c>
      <c r="C2766" t="s">
        <v>160</v>
      </c>
      <c r="D2766" t="s">
        <v>66</v>
      </c>
      <c r="E2766" t="s">
        <v>21</v>
      </c>
      <c r="F2766" t="s">
        <v>368</v>
      </c>
      <c r="G2766">
        <v>2016</v>
      </c>
      <c r="H2766">
        <v>844</v>
      </c>
    </row>
    <row r="2767" spans="1:8" x14ac:dyDescent="0.15">
      <c r="A2767" t="s">
        <v>161</v>
      </c>
      <c r="B2767" t="s">
        <v>162</v>
      </c>
      <c r="C2767" t="s">
        <v>160</v>
      </c>
      <c r="D2767" t="s">
        <v>66</v>
      </c>
      <c r="E2767" t="s">
        <v>21</v>
      </c>
      <c r="F2767" t="s">
        <v>368</v>
      </c>
      <c r="G2767">
        <v>2017</v>
      </c>
      <c r="H2767">
        <v>840</v>
      </c>
    </row>
    <row r="2768" spans="1:8" x14ac:dyDescent="0.15">
      <c r="A2768" t="s">
        <v>161</v>
      </c>
      <c r="B2768" t="s">
        <v>162</v>
      </c>
      <c r="C2768" t="s">
        <v>160</v>
      </c>
      <c r="D2768" t="s">
        <v>66</v>
      </c>
      <c r="E2768" t="s">
        <v>21</v>
      </c>
      <c r="F2768" t="s">
        <v>93</v>
      </c>
      <c r="G2768">
        <v>2018</v>
      </c>
      <c r="H2768">
        <v>831</v>
      </c>
    </row>
    <row r="2769" spans="1:8" x14ac:dyDescent="0.15">
      <c r="A2769" t="s">
        <v>161</v>
      </c>
      <c r="B2769" t="s">
        <v>162</v>
      </c>
      <c r="C2769" t="s">
        <v>160</v>
      </c>
      <c r="D2769" t="s">
        <v>66</v>
      </c>
      <c r="E2769" t="s">
        <v>21</v>
      </c>
      <c r="F2769" t="s">
        <v>93</v>
      </c>
      <c r="G2769">
        <v>2019</v>
      </c>
      <c r="H2769">
        <v>828</v>
      </c>
    </row>
    <row r="2770" spans="1:8" x14ac:dyDescent="0.15">
      <c r="A2770" t="s">
        <v>161</v>
      </c>
      <c r="B2770" t="s">
        <v>162</v>
      </c>
      <c r="C2770" t="s">
        <v>160</v>
      </c>
      <c r="D2770" t="s">
        <v>66</v>
      </c>
      <c r="E2770" t="s">
        <v>21</v>
      </c>
      <c r="F2770" t="s">
        <v>93</v>
      </c>
      <c r="G2770">
        <v>2020</v>
      </c>
      <c r="H2770">
        <v>824</v>
      </c>
    </row>
    <row r="2771" spans="1:8" x14ac:dyDescent="0.15">
      <c r="A2771" t="s">
        <v>161</v>
      </c>
      <c r="B2771" t="s">
        <v>162</v>
      </c>
      <c r="C2771" t="s">
        <v>160</v>
      </c>
      <c r="D2771" t="s">
        <v>66</v>
      </c>
      <c r="E2771" t="s">
        <v>21</v>
      </c>
      <c r="F2771" t="s">
        <v>93</v>
      </c>
      <c r="G2771">
        <v>2021</v>
      </c>
      <c r="H2771">
        <v>825</v>
      </c>
    </row>
    <row r="2772" spans="1:8" x14ac:dyDescent="0.15">
      <c r="A2772" t="s">
        <v>161</v>
      </c>
      <c r="B2772" t="s">
        <v>162</v>
      </c>
      <c r="C2772" t="s">
        <v>160</v>
      </c>
      <c r="D2772" t="s">
        <v>66</v>
      </c>
      <c r="E2772" t="s">
        <v>21</v>
      </c>
      <c r="F2772" t="s">
        <v>93</v>
      </c>
      <c r="G2772">
        <v>2022</v>
      </c>
      <c r="H2772">
        <v>835</v>
      </c>
    </row>
    <row r="2773" spans="1:8" x14ac:dyDescent="0.15">
      <c r="A2773" t="s">
        <v>161</v>
      </c>
      <c r="B2773" t="s">
        <v>162</v>
      </c>
      <c r="C2773" t="s">
        <v>160</v>
      </c>
      <c r="D2773" t="s">
        <v>66</v>
      </c>
      <c r="E2773" t="s">
        <v>21</v>
      </c>
      <c r="F2773" t="s">
        <v>93</v>
      </c>
      <c r="G2773">
        <v>2023</v>
      </c>
      <c r="H2773">
        <v>852</v>
      </c>
    </row>
    <row r="2774" spans="1:8" x14ac:dyDescent="0.15">
      <c r="A2774" t="s">
        <v>161</v>
      </c>
      <c r="B2774" t="s">
        <v>162</v>
      </c>
      <c r="C2774" t="s">
        <v>160</v>
      </c>
      <c r="D2774" t="s">
        <v>66</v>
      </c>
      <c r="E2774" t="s">
        <v>21</v>
      </c>
      <c r="F2774" t="s">
        <v>93</v>
      </c>
      <c r="G2774">
        <v>2024</v>
      </c>
      <c r="H2774">
        <v>870</v>
      </c>
    </row>
    <row r="2775" spans="1:8" x14ac:dyDescent="0.15">
      <c r="A2775" t="s">
        <v>161</v>
      </c>
      <c r="B2775" t="s">
        <v>162</v>
      </c>
      <c r="C2775" t="s">
        <v>160</v>
      </c>
      <c r="D2775" t="s">
        <v>66</v>
      </c>
      <c r="E2775" t="s">
        <v>21</v>
      </c>
      <c r="F2775" t="s">
        <v>93</v>
      </c>
      <c r="G2775">
        <v>2025</v>
      </c>
      <c r="H2775">
        <v>881</v>
      </c>
    </row>
    <row r="2776" spans="1:8" x14ac:dyDescent="0.15">
      <c r="A2776" t="s">
        <v>161</v>
      </c>
      <c r="B2776" t="s">
        <v>162</v>
      </c>
      <c r="C2776" t="s">
        <v>160</v>
      </c>
      <c r="D2776" t="s">
        <v>66</v>
      </c>
      <c r="E2776" t="s">
        <v>21</v>
      </c>
      <c r="F2776" t="s">
        <v>93</v>
      </c>
      <c r="G2776">
        <v>2026</v>
      </c>
      <c r="H2776">
        <v>886</v>
      </c>
    </row>
    <row r="2777" spans="1:8" x14ac:dyDescent="0.15">
      <c r="A2777" t="s">
        <v>161</v>
      </c>
      <c r="B2777" t="s">
        <v>162</v>
      </c>
      <c r="C2777" t="s">
        <v>160</v>
      </c>
      <c r="D2777" t="s">
        <v>66</v>
      </c>
      <c r="E2777" t="s">
        <v>21</v>
      </c>
      <c r="F2777" t="s">
        <v>93</v>
      </c>
      <c r="G2777">
        <v>2027</v>
      </c>
      <c r="H2777">
        <v>901</v>
      </c>
    </row>
    <row r="2778" spans="1:8" x14ac:dyDescent="0.15">
      <c r="A2778" t="s">
        <v>161</v>
      </c>
      <c r="B2778" t="s">
        <v>162</v>
      </c>
      <c r="C2778" t="s">
        <v>160</v>
      </c>
      <c r="D2778" t="s">
        <v>66</v>
      </c>
      <c r="E2778" t="s">
        <v>21</v>
      </c>
      <c r="F2778" t="s">
        <v>93</v>
      </c>
      <c r="G2778">
        <v>2028</v>
      </c>
      <c r="H2778">
        <v>940</v>
      </c>
    </row>
    <row r="2779" spans="1:8" x14ac:dyDescent="0.15">
      <c r="A2779" t="s">
        <v>161</v>
      </c>
      <c r="B2779" t="s">
        <v>162</v>
      </c>
      <c r="C2779" t="s">
        <v>160</v>
      </c>
      <c r="D2779" t="s">
        <v>66</v>
      </c>
      <c r="E2779" t="s">
        <v>21</v>
      </c>
      <c r="F2779" t="s">
        <v>93</v>
      </c>
      <c r="G2779">
        <v>2029</v>
      </c>
      <c r="H2779">
        <v>988</v>
      </c>
    </row>
    <row r="2780" spans="1:8" x14ac:dyDescent="0.15">
      <c r="A2780" t="s">
        <v>161</v>
      </c>
      <c r="B2780" t="s">
        <v>162</v>
      </c>
      <c r="C2780" t="s">
        <v>160</v>
      </c>
      <c r="D2780" t="s">
        <v>66</v>
      </c>
      <c r="E2780" t="s">
        <v>21</v>
      </c>
      <c r="F2780" t="s">
        <v>93</v>
      </c>
      <c r="G2780">
        <v>2030</v>
      </c>
      <c r="H2780">
        <v>1035</v>
      </c>
    </row>
    <row r="2781" spans="1:8" x14ac:dyDescent="0.15">
      <c r="A2781" t="s">
        <v>161</v>
      </c>
      <c r="B2781" t="s">
        <v>162</v>
      </c>
      <c r="C2781" t="s">
        <v>160</v>
      </c>
      <c r="D2781" t="s">
        <v>66</v>
      </c>
      <c r="E2781" t="s">
        <v>21</v>
      </c>
      <c r="F2781" t="s">
        <v>93</v>
      </c>
      <c r="G2781">
        <v>2031</v>
      </c>
      <c r="H2781">
        <v>1076</v>
      </c>
    </row>
    <row r="2782" spans="1:8" x14ac:dyDescent="0.15">
      <c r="A2782" t="s">
        <v>161</v>
      </c>
      <c r="B2782" t="s">
        <v>162</v>
      </c>
      <c r="C2782" t="s">
        <v>160</v>
      </c>
      <c r="D2782" t="s">
        <v>66</v>
      </c>
      <c r="E2782" t="s">
        <v>21</v>
      </c>
      <c r="F2782" t="s">
        <v>93</v>
      </c>
      <c r="G2782">
        <v>2032</v>
      </c>
      <c r="H2782">
        <v>1179</v>
      </c>
    </row>
    <row r="2783" spans="1:8" x14ac:dyDescent="0.15">
      <c r="A2783" t="s">
        <v>161</v>
      </c>
      <c r="B2783" t="s">
        <v>162</v>
      </c>
      <c r="C2783" t="s">
        <v>160</v>
      </c>
      <c r="D2783" t="s">
        <v>66</v>
      </c>
      <c r="E2783" t="s">
        <v>21</v>
      </c>
      <c r="F2783" t="s">
        <v>93</v>
      </c>
      <c r="G2783">
        <v>2033</v>
      </c>
      <c r="H2783">
        <v>1245</v>
      </c>
    </row>
    <row r="2784" spans="1:8" x14ac:dyDescent="0.15">
      <c r="A2784" t="s">
        <v>161</v>
      </c>
      <c r="B2784" t="s">
        <v>162</v>
      </c>
      <c r="C2784" t="s">
        <v>160</v>
      </c>
      <c r="D2784" t="s">
        <v>66</v>
      </c>
      <c r="E2784" t="s">
        <v>21</v>
      </c>
      <c r="F2784" t="s">
        <v>93</v>
      </c>
      <c r="G2784">
        <v>2034</v>
      </c>
      <c r="H2784">
        <v>1302</v>
      </c>
    </row>
    <row r="2785" spans="1:8" x14ac:dyDescent="0.15">
      <c r="A2785" t="s">
        <v>161</v>
      </c>
      <c r="B2785" t="s">
        <v>162</v>
      </c>
      <c r="C2785" t="s">
        <v>160</v>
      </c>
      <c r="D2785" t="s">
        <v>66</v>
      </c>
      <c r="E2785" t="s">
        <v>21</v>
      </c>
      <c r="F2785" t="s">
        <v>93</v>
      </c>
      <c r="G2785">
        <v>2035</v>
      </c>
      <c r="H2785">
        <v>1351</v>
      </c>
    </row>
    <row r="2786" spans="1:8" x14ac:dyDescent="0.15">
      <c r="A2786" t="s">
        <v>161</v>
      </c>
      <c r="B2786" t="s">
        <v>162</v>
      </c>
      <c r="C2786" t="s">
        <v>160</v>
      </c>
      <c r="D2786" t="s">
        <v>66</v>
      </c>
      <c r="E2786" t="s">
        <v>21</v>
      </c>
      <c r="F2786" t="s">
        <v>93</v>
      </c>
      <c r="G2786">
        <v>2036</v>
      </c>
      <c r="H2786">
        <v>1391</v>
      </c>
    </row>
    <row r="2787" spans="1:8" x14ac:dyDescent="0.15">
      <c r="A2787" t="s">
        <v>161</v>
      </c>
      <c r="B2787" t="s">
        <v>162</v>
      </c>
      <c r="C2787" t="s">
        <v>160</v>
      </c>
      <c r="D2787" t="s">
        <v>66</v>
      </c>
      <c r="E2787" t="s">
        <v>21</v>
      </c>
      <c r="F2787" t="s">
        <v>93</v>
      </c>
      <c r="G2787">
        <v>2037</v>
      </c>
      <c r="H2787">
        <v>1418</v>
      </c>
    </row>
    <row r="2788" spans="1:8" x14ac:dyDescent="0.15">
      <c r="A2788" t="s">
        <v>161</v>
      </c>
      <c r="B2788" t="s">
        <v>162</v>
      </c>
      <c r="C2788" t="s">
        <v>160</v>
      </c>
      <c r="D2788" t="s">
        <v>66</v>
      </c>
      <c r="E2788" t="s">
        <v>21</v>
      </c>
      <c r="F2788" t="s">
        <v>93</v>
      </c>
      <c r="G2788">
        <v>2038</v>
      </c>
      <c r="H2788">
        <v>1464</v>
      </c>
    </row>
    <row r="2789" spans="1:8" x14ac:dyDescent="0.15">
      <c r="A2789" t="s">
        <v>161</v>
      </c>
      <c r="B2789" t="s">
        <v>162</v>
      </c>
      <c r="C2789" t="s">
        <v>160</v>
      </c>
      <c r="D2789" t="s">
        <v>66</v>
      </c>
      <c r="E2789" t="s">
        <v>21</v>
      </c>
      <c r="F2789" t="s">
        <v>93</v>
      </c>
      <c r="G2789">
        <v>2039</v>
      </c>
      <c r="H2789">
        <v>1510</v>
      </c>
    </row>
    <row r="2790" spans="1:8" x14ac:dyDescent="0.15">
      <c r="A2790" t="s">
        <v>161</v>
      </c>
      <c r="B2790" t="s">
        <v>162</v>
      </c>
      <c r="C2790" t="s">
        <v>160</v>
      </c>
      <c r="D2790" t="s">
        <v>66</v>
      </c>
      <c r="E2790" t="s">
        <v>21</v>
      </c>
      <c r="F2790" t="s">
        <v>93</v>
      </c>
      <c r="G2790">
        <v>2040</v>
      </c>
      <c r="H2790">
        <v>1568</v>
      </c>
    </row>
    <row r="2791" spans="1:8" x14ac:dyDescent="0.15">
      <c r="A2791" t="s">
        <v>161</v>
      </c>
      <c r="B2791" t="s">
        <v>162</v>
      </c>
      <c r="C2791" t="s">
        <v>160</v>
      </c>
      <c r="D2791" t="s">
        <v>66</v>
      </c>
      <c r="E2791" t="s">
        <v>21</v>
      </c>
      <c r="F2791" t="s">
        <v>93</v>
      </c>
      <c r="G2791">
        <v>2041</v>
      </c>
      <c r="H2791">
        <v>1627</v>
      </c>
    </row>
    <row r="2792" spans="1:8" x14ac:dyDescent="0.15">
      <c r="A2792" t="s">
        <v>382</v>
      </c>
      <c r="B2792" t="s">
        <v>383</v>
      </c>
      <c r="C2792" t="s">
        <v>160</v>
      </c>
      <c r="D2792" t="s">
        <v>64</v>
      </c>
      <c r="E2792" t="s">
        <v>1</v>
      </c>
      <c r="F2792" t="s">
        <v>368</v>
      </c>
      <c r="G2792">
        <v>2011</v>
      </c>
      <c r="H2792">
        <v>11310</v>
      </c>
    </row>
    <row r="2793" spans="1:8" x14ac:dyDescent="0.15">
      <c r="A2793" t="s">
        <v>382</v>
      </c>
      <c r="B2793" t="s">
        <v>383</v>
      </c>
      <c r="C2793" t="s">
        <v>160</v>
      </c>
      <c r="D2793" t="s">
        <v>64</v>
      </c>
      <c r="E2793" t="s">
        <v>1</v>
      </c>
      <c r="F2793" t="s">
        <v>368</v>
      </c>
      <c r="G2793">
        <v>2012</v>
      </c>
      <c r="H2793">
        <v>12045</v>
      </c>
    </row>
    <row r="2794" spans="1:8" x14ac:dyDescent="0.15">
      <c r="A2794" t="s">
        <v>382</v>
      </c>
      <c r="B2794" t="s">
        <v>383</v>
      </c>
      <c r="C2794" t="s">
        <v>160</v>
      </c>
      <c r="D2794" t="s">
        <v>64</v>
      </c>
      <c r="E2794" t="s">
        <v>1</v>
      </c>
      <c r="F2794" t="s">
        <v>368</v>
      </c>
      <c r="G2794">
        <v>2013</v>
      </c>
      <c r="H2794">
        <v>12486</v>
      </c>
    </row>
    <row r="2795" spans="1:8" x14ac:dyDescent="0.15">
      <c r="A2795" t="s">
        <v>382</v>
      </c>
      <c r="B2795" t="s">
        <v>383</v>
      </c>
      <c r="C2795" t="s">
        <v>160</v>
      </c>
      <c r="D2795" t="s">
        <v>64</v>
      </c>
      <c r="E2795" t="s">
        <v>1</v>
      </c>
      <c r="F2795" t="s">
        <v>368</v>
      </c>
      <c r="G2795">
        <v>2014</v>
      </c>
      <c r="H2795">
        <v>12882</v>
      </c>
    </row>
    <row r="2796" spans="1:8" x14ac:dyDescent="0.15">
      <c r="A2796" t="s">
        <v>382</v>
      </c>
      <c r="B2796" t="s">
        <v>383</v>
      </c>
      <c r="C2796" t="s">
        <v>160</v>
      </c>
      <c r="D2796" t="s">
        <v>64</v>
      </c>
      <c r="E2796" t="s">
        <v>1</v>
      </c>
      <c r="F2796" t="s">
        <v>368</v>
      </c>
      <c r="G2796">
        <v>2015</v>
      </c>
      <c r="H2796">
        <v>13356</v>
      </c>
    </row>
    <row r="2797" spans="1:8" x14ac:dyDescent="0.15">
      <c r="A2797" t="s">
        <v>382</v>
      </c>
      <c r="B2797" t="s">
        <v>383</v>
      </c>
      <c r="C2797" t="s">
        <v>160</v>
      </c>
      <c r="D2797" t="s">
        <v>64</v>
      </c>
      <c r="E2797" t="s">
        <v>1</v>
      </c>
      <c r="F2797" t="s">
        <v>368</v>
      </c>
      <c r="G2797">
        <v>2016</v>
      </c>
      <c r="H2797">
        <v>13787</v>
      </c>
    </row>
    <row r="2798" spans="1:8" x14ac:dyDescent="0.15">
      <c r="A2798" t="s">
        <v>382</v>
      </c>
      <c r="B2798" t="s">
        <v>383</v>
      </c>
      <c r="C2798" t="s">
        <v>160</v>
      </c>
      <c r="D2798" t="s">
        <v>64</v>
      </c>
      <c r="E2798" t="s">
        <v>1</v>
      </c>
      <c r="F2798" t="s">
        <v>368</v>
      </c>
      <c r="G2798">
        <v>2017</v>
      </c>
      <c r="H2798">
        <v>13981</v>
      </c>
    </row>
    <row r="2799" spans="1:8" x14ac:dyDescent="0.15">
      <c r="A2799" t="s">
        <v>382</v>
      </c>
      <c r="B2799" t="s">
        <v>383</v>
      </c>
      <c r="C2799" t="s">
        <v>160</v>
      </c>
      <c r="D2799" t="s">
        <v>64</v>
      </c>
      <c r="E2799" t="s">
        <v>1</v>
      </c>
      <c r="F2799" t="s">
        <v>93</v>
      </c>
      <c r="G2799">
        <v>2018</v>
      </c>
      <c r="H2799">
        <v>14283</v>
      </c>
    </row>
    <row r="2800" spans="1:8" x14ac:dyDescent="0.15">
      <c r="A2800" t="s">
        <v>382</v>
      </c>
      <c r="B2800" t="s">
        <v>383</v>
      </c>
      <c r="C2800" t="s">
        <v>160</v>
      </c>
      <c r="D2800" t="s">
        <v>64</v>
      </c>
      <c r="E2800" t="s">
        <v>1</v>
      </c>
      <c r="F2800" t="s">
        <v>93</v>
      </c>
      <c r="G2800">
        <v>2019</v>
      </c>
      <c r="H2800">
        <v>14422</v>
      </c>
    </row>
    <row r="2801" spans="1:8" x14ac:dyDescent="0.15">
      <c r="A2801" t="s">
        <v>382</v>
      </c>
      <c r="B2801" t="s">
        <v>383</v>
      </c>
      <c r="C2801" t="s">
        <v>160</v>
      </c>
      <c r="D2801" t="s">
        <v>64</v>
      </c>
      <c r="E2801" t="s">
        <v>1</v>
      </c>
      <c r="F2801" t="s">
        <v>93</v>
      </c>
      <c r="G2801">
        <v>2020</v>
      </c>
      <c r="H2801">
        <v>14556</v>
      </c>
    </row>
    <row r="2802" spans="1:8" x14ac:dyDescent="0.15">
      <c r="A2802" t="s">
        <v>382</v>
      </c>
      <c r="B2802" t="s">
        <v>383</v>
      </c>
      <c r="C2802" t="s">
        <v>160</v>
      </c>
      <c r="D2802" t="s">
        <v>64</v>
      </c>
      <c r="E2802" t="s">
        <v>1</v>
      </c>
      <c r="F2802" t="s">
        <v>93</v>
      </c>
      <c r="G2802">
        <v>2021</v>
      </c>
      <c r="H2802">
        <v>14604</v>
      </c>
    </row>
    <row r="2803" spans="1:8" x14ac:dyDescent="0.15">
      <c r="A2803" t="s">
        <v>382</v>
      </c>
      <c r="B2803" t="s">
        <v>383</v>
      </c>
      <c r="C2803" t="s">
        <v>160</v>
      </c>
      <c r="D2803" t="s">
        <v>64</v>
      </c>
      <c r="E2803" t="s">
        <v>1</v>
      </c>
      <c r="F2803" t="s">
        <v>93</v>
      </c>
      <c r="G2803">
        <v>2022</v>
      </c>
      <c r="H2803">
        <v>14262</v>
      </c>
    </row>
    <row r="2804" spans="1:8" x14ac:dyDescent="0.15">
      <c r="A2804" t="s">
        <v>382</v>
      </c>
      <c r="B2804" t="s">
        <v>383</v>
      </c>
      <c r="C2804" t="s">
        <v>160</v>
      </c>
      <c r="D2804" t="s">
        <v>64</v>
      </c>
      <c r="E2804" t="s">
        <v>1</v>
      </c>
      <c r="F2804" t="s">
        <v>93</v>
      </c>
      <c r="G2804">
        <v>2023</v>
      </c>
      <c r="H2804">
        <v>14214</v>
      </c>
    </row>
    <row r="2805" spans="1:8" x14ac:dyDescent="0.15">
      <c r="A2805" t="s">
        <v>382</v>
      </c>
      <c r="B2805" t="s">
        <v>383</v>
      </c>
      <c r="C2805" t="s">
        <v>160</v>
      </c>
      <c r="D2805" t="s">
        <v>64</v>
      </c>
      <c r="E2805" t="s">
        <v>1</v>
      </c>
      <c r="F2805" t="s">
        <v>93</v>
      </c>
      <c r="G2805">
        <v>2024</v>
      </c>
      <c r="H2805">
        <v>14330</v>
      </c>
    </row>
    <row r="2806" spans="1:8" x14ac:dyDescent="0.15">
      <c r="A2806" t="s">
        <v>382</v>
      </c>
      <c r="B2806" t="s">
        <v>383</v>
      </c>
      <c r="C2806" t="s">
        <v>160</v>
      </c>
      <c r="D2806" t="s">
        <v>64</v>
      </c>
      <c r="E2806" t="s">
        <v>1</v>
      </c>
      <c r="F2806" t="s">
        <v>93</v>
      </c>
      <c r="G2806">
        <v>2025</v>
      </c>
      <c r="H2806">
        <v>14534</v>
      </c>
    </row>
    <row r="2807" spans="1:8" x14ac:dyDescent="0.15">
      <c r="A2807" t="s">
        <v>382</v>
      </c>
      <c r="B2807" t="s">
        <v>383</v>
      </c>
      <c r="C2807" t="s">
        <v>160</v>
      </c>
      <c r="D2807" t="s">
        <v>64</v>
      </c>
      <c r="E2807" t="s">
        <v>1</v>
      </c>
      <c r="F2807" t="s">
        <v>93</v>
      </c>
      <c r="G2807">
        <v>2026</v>
      </c>
      <c r="H2807">
        <v>14799</v>
      </c>
    </row>
    <row r="2808" spans="1:8" x14ac:dyDescent="0.15">
      <c r="A2808" t="s">
        <v>382</v>
      </c>
      <c r="B2808" t="s">
        <v>383</v>
      </c>
      <c r="C2808" t="s">
        <v>160</v>
      </c>
      <c r="D2808" t="s">
        <v>64</v>
      </c>
      <c r="E2808" t="s">
        <v>1</v>
      </c>
      <c r="F2808" t="s">
        <v>93</v>
      </c>
      <c r="G2808">
        <v>2027</v>
      </c>
      <c r="H2808">
        <v>15163</v>
      </c>
    </row>
    <row r="2809" spans="1:8" x14ac:dyDescent="0.15">
      <c r="A2809" t="s">
        <v>382</v>
      </c>
      <c r="B2809" t="s">
        <v>383</v>
      </c>
      <c r="C2809" t="s">
        <v>160</v>
      </c>
      <c r="D2809" t="s">
        <v>64</v>
      </c>
      <c r="E2809" t="s">
        <v>1</v>
      </c>
      <c r="F2809" t="s">
        <v>93</v>
      </c>
      <c r="G2809">
        <v>2028</v>
      </c>
      <c r="H2809">
        <v>15561</v>
      </c>
    </row>
    <row r="2810" spans="1:8" x14ac:dyDescent="0.15">
      <c r="A2810" t="s">
        <v>382</v>
      </c>
      <c r="B2810" t="s">
        <v>383</v>
      </c>
      <c r="C2810" t="s">
        <v>160</v>
      </c>
      <c r="D2810" t="s">
        <v>64</v>
      </c>
      <c r="E2810" t="s">
        <v>1</v>
      </c>
      <c r="F2810" t="s">
        <v>93</v>
      </c>
      <c r="G2810">
        <v>2029</v>
      </c>
      <c r="H2810">
        <v>16023</v>
      </c>
    </row>
    <row r="2811" spans="1:8" x14ac:dyDescent="0.15">
      <c r="A2811" t="s">
        <v>382</v>
      </c>
      <c r="B2811" t="s">
        <v>383</v>
      </c>
      <c r="C2811" t="s">
        <v>160</v>
      </c>
      <c r="D2811" t="s">
        <v>64</v>
      </c>
      <c r="E2811" t="s">
        <v>1</v>
      </c>
      <c r="F2811" t="s">
        <v>93</v>
      </c>
      <c r="G2811">
        <v>2030</v>
      </c>
      <c r="H2811">
        <v>16496</v>
      </c>
    </row>
    <row r="2812" spans="1:8" x14ac:dyDescent="0.15">
      <c r="A2812" t="s">
        <v>382</v>
      </c>
      <c r="B2812" t="s">
        <v>383</v>
      </c>
      <c r="C2812" t="s">
        <v>160</v>
      </c>
      <c r="D2812" t="s">
        <v>64</v>
      </c>
      <c r="E2812" t="s">
        <v>1</v>
      </c>
      <c r="F2812" t="s">
        <v>93</v>
      </c>
      <c r="G2812">
        <v>2031</v>
      </c>
      <c r="H2812">
        <v>16934</v>
      </c>
    </row>
    <row r="2813" spans="1:8" x14ac:dyDescent="0.15">
      <c r="A2813" t="s">
        <v>382</v>
      </c>
      <c r="B2813" t="s">
        <v>383</v>
      </c>
      <c r="C2813" t="s">
        <v>160</v>
      </c>
      <c r="D2813" t="s">
        <v>64</v>
      </c>
      <c r="E2813" t="s">
        <v>1</v>
      </c>
      <c r="F2813" t="s">
        <v>93</v>
      </c>
      <c r="G2813">
        <v>2032</v>
      </c>
      <c r="H2813">
        <v>17373</v>
      </c>
    </row>
    <row r="2814" spans="1:8" x14ac:dyDescent="0.15">
      <c r="A2814" t="s">
        <v>382</v>
      </c>
      <c r="B2814" t="s">
        <v>383</v>
      </c>
      <c r="C2814" t="s">
        <v>160</v>
      </c>
      <c r="D2814" t="s">
        <v>64</v>
      </c>
      <c r="E2814" t="s">
        <v>1</v>
      </c>
      <c r="F2814" t="s">
        <v>93</v>
      </c>
      <c r="G2814">
        <v>2033</v>
      </c>
      <c r="H2814">
        <v>17692</v>
      </c>
    </row>
    <row r="2815" spans="1:8" x14ac:dyDescent="0.15">
      <c r="A2815" t="s">
        <v>382</v>
      </c>
      <c r="B2815" t="s">
        <v>383</v>
      </c>
      <c r="C2815" t="s">
        <v>160</v>
      </c>
      <c r="D2815" t="s">
        <v>64</v>
      </c>
      <c r="E2815" t="s">
        <v>1</v>
      </c>
      <c r="F2815" t="s">
        <v>93</v>
      </c>
      <c r="G2815">
        <v>2034</v>
      </c>
      <c r="H2815">
        <v>17945</v>
      </c>
    </row>
    <row r="2816" spans="1:8" x14ac:dyDescent="0.15">
      <c r="A2816" t="s">
        <v>382</v>
      </c>
      <c r="B2816" t="s">
        <v>383</v>
      </c>
      <c r="C2816" t="s">
        <v>160</v>
      </c>
      <c r="D2816" t="s">
        <v>64</v>
      </c>
      <c r="E2816" t="s">
        <v>1</v>
      </c>
      <c r="F2816" t="s">
        <v>93</v>
      </c>
      <c r="G2816">
        <v>2035</v>
      </c>
      <c r="H2816">
        <v>18139</v>
      </c>
    </row>
    <row r="2817" spans="1:8" x14ac:dyDescent="0.15">
      <c r="A2817" t="s">
        <v>382</v>
      </c>
      <c r="B2817" t="s">
        <v>383</v>
      </c>
      <c r="C2817" t="s">
        <v>160</v>
      </c>
      <c r="D2817" t="s">
        <v>64</v>
      </c>
      <c r="E2817" t="s">
        <v>1</v>
      </c>
      <c r="F2817" t="s">
        <v>93</v>
      </c>
      <c r="G2817">
        <v>2036</v>
      </c>
      <c r="H2817">
        <v>18371</v>
      </c>
    </row>
    <row r="2818" spans="1:8" x14ac:dyDescent="0.15">
      <c r="A2818" t="s">
        <v>382</v>
      </c>
      <c r="B2818" t="s">
        <v>383</v>
      </c>
      <c r="C2818" t="s">
        <v>160</v>
      </c>
      <c r="D2818" t="s">
        <v>64</v>
      </c>
      <c r="E2818" t="s">
        <v>1</v>
      </c>
      <c r="F2818" t="s">
        <v>93</v>
      </c>
      <c r="G2818">
        <v>2037</v>
      </c>
      <c r="H2818">
        <v>18474</v>
      </c>
    </row>
    <row r="2819" spans="1:8" x14ac:dyDescent="0.15">
      <c r="A2819" t="s">
        <v>382</v>
      </c>
      <c r="B2819" t="s">
        <v>383</v>
      </c>
      <c r="C2819" t="s">
        <v>160</v>
      </c>
      <c r="D2819" t="s">
        <v>64</v>
      </c>
      <c r="E2819" t="s">
        <v>1</v>
      </c>
      <c r="F2819" t="s">
        <v>93</v>
      </c>
      <c r="G2819">
        <v>2038</v>
      </c>
      <c r="H2819">
        <v>18438</v>
      </c>
    </row>
    <row r="2820" spans="1:8" x14ac:dyDescent="0.15">
      <c r="A2820" t="s">
        <v>382</v>
      </c>
      <c r="B2820" t="s">
        <v>383</v>
      </c>
      <c r="C2820" t="s">
        <v>160</v>
      </c>
      <c r="D2820" t="s">
        <v>64</v>
      </c>
      <c r="E2820" t="s">
        <v>1</v>
      </c>
      <c r="F2820" t="s">
        <v>93</v>
      </c>
      <c r="G2820">
        <v>2039</v>
      </c>
      <c r="H2820">
        <v>18270</v>
      </c>
    </row>
    <row r="2821" spans="1:8" x14ac:dyDescent="0.15">
      <c r="A2821" t="s">
        <v>382</v>
      </c>
      <c r="B2821" t="s">
        <v>383</v>
      </c>
      <c r="C2821" t="s">
        <v>160</v>
      </c>
      <c r="D2821" t="s">
        <v>64</v>
      </c>
      <c r="E2821" t="s">
        <v>1</v>
      </c>
      <c r="F2821" t="s">
        <v>93</v>
      </c>
      <c r="G2821">
        <v>2040</v>
      </c>
      <c r="H2821">
        <v>18039</v>
      </c>
    </row>
    <row r="2822" spans="1:8" x14ac:dyDescent="0.15">
      <c r="A2822" t="s">
        <v>382</v>
      </c>
      <c r="B2822" t="s">
        <v>383</v>
      </c>
      <c r="C2822" t="s">
        <v>160</v>
      </c>
      <c r="D2822" t="s">
        <v>64</v>
      </c>
      <c r="E2822" t="s">
        <v>1</v>
      </c>
      <c r="F2822" t="s">
        <v>93</v>
      </c>
      <c r="G2822">
        <v>2041</v>
      </c>
      <c r="H2822">
        <v>17839</v>
      </c>
    </row>
    <row r="2823" spans="1:8" x14ac:dyDescent="0.15">
      <c r="A2823" t="s">
        <v>382</v>
      </c>
      <c r="B2823" t="s">
        <v>383</v>
      </c>
      <c r="C2823" t="s">
        <v>160</v>
      </c>
      <c r="D2823" t="s">
        <v>64</v>
      </c>
      <c r="E2823" t="s">
        <v>21</v>
      </c>
      <c r="F2823" t="s">
        <v>368</v>
      </c>
      <c r="G2823">
        <v>2011</v>
      </c>
      <c r="H2823">
        <v>9847</v>
      </c>
    </row>
    <row r="2824" spans="1:8" x14ac:dyDescent="0.15">
      <c r="A2824" t="s">
        <v>382</v>
      </c>
      <c r="B2824" t="s">
        <v>383</v>
      </c>
      <c r="C2824" t="s">
        <v>160</v>
      </c>
      <c r="D2824" t="s">
        <v>64</v>
      </c>
      <c r="E2824" t="s">
        <v>21</v>
      </c>
      <c r="F2824" t="s">
        <v>368</v>
      </c>
      <c r="G2824">
        <v>2012</v>
      </c>
      <c r="H2824">
        <v>10511</v>
      </c>
    </row>
    <row r="2825" spans="1:8" x14ac:dyDescent="0.15">
      <c r="A2825" t="s">
        <v>382</v>
      </c>
      <c r="B2825" t="s">
        <v>383</v>
      </c>
      <c r="C2825" t="s">
        <v>160</v>
      </c>
      <c r="D2825" t="s">
        <v>64</v>
      </c>
      <c r="E2825" t="s">
        <v>21</v>
      </c>
      <c r="F2825" t="s">
        <v>368</v>
      </c>
      <c r="G2825">
        <v>2013</v>
      </c>
      <c r="H2825">
        <v>10990</v>
      </c>
    </row>
    <row r="2826" spans="1:8" x14ac:dyDescent="0.15">
      <c r="A2826" t="s">
        <v>382</v>
      </c>
      <c r="B2826" t="s">
        <v>383</v>
      </c>
      <c r="C2826" t="s">
        <v>160</v>
      </c>
      <c r="D2826" t="s">
        <v>64</v>
      </c>
      <c r="E2826" t="s">
        <v>21</v>
      </c>
      <c r="F2826" t="s">
        <v>368</v>
      </c>
      <c r="G2826">
        <v>2014</v>
      </c>
      <c r="H2826">
        <v>11456</v>
      </c>
    </row>
    <row r="2827" spans="1:8" x14ac:dyDescent="0.15">
      <c r="A2827" t="s">
        <v>382</v>
      </c>
      <c r="B2827" t="s">
        <v>383</v>
      </c>
      <c r="C2827" t="s">
        <v>160</v>
      </c>
      <c r="D2827" t="s">
        <v>64</v>
      </c>
      <c r="E2827" t="s">
        <v>21</v>
      </c>
      <c r="F2827" t="s">
        <v>368</v>
      </c>
      <c r="G2827">
        <v>2015</v>
      </c>
      <c r="H2827">
        <v>11779</v>
      </c>
    </row>
    <row r="2828" spans="1:8" x14ac:dyDescent="0.15">
      <c r="A2828" t="s">
        <v>382</v>
      </c>
      <c r="B2828" t="s">
        <v>383</v>
      </c>
      <c r="C2828" t="s">
        <v>160</v>
      </c>
      <c r="D2828" t="s">
        <v>64</v>
      </c>
      <c r="E2828" t="s">
        <v>21</v>
      </c>
      <c r="F2828" t="s">
        <v>368</v>
      </c>
      <c r="G2828">
        <v>2016</v>
      </c>
      <c r="H2828">
        <v>12109</v>
      </c>
    </row>
    <row r="2829" spans="1:8" x14ac:dyDescent="0.15">
      <c r="A2829" t="s">
        <v>382</v>
      </c>
      <c r="B2829" t="s">
        <v>383</v>
      </c>
      <c r="C2829" t="s">
        <v>160</v>
      </c>
      <c r="D2829" t="s">
        <v>64</v>
      </c>
      <c r="E2829" t="s">
        <v>21</v>
      </c>
      <c r="F2829" t="s">
        <v>368</v>
      </c>
      <c r="G2829">
        <v>2017</v>
      </c>
      <c r="H2829">
        <v>12326</v>
      </c>
    </row>
    <row r="2830" spans="1:8" x14ac:dyDescent="0.15">
      <c r="A2830" t="s">
        <v>382</v>
      </c>
      <c r="B2830" t="s">
        <v>383</v>
      </c>
      <c r="C2830" t="s">
        <v>160</v>
      </c>
      <c r="D2830" t="s">
        <v>64</v>
      </c>
      <c r="E2830" t="s">
        <v>21</v>
      </c>
      <c r="F2830" t="s">
        <v>93</v>
      </c>
      <c r="G2830">
        <v>2018</v>
      </c>
      <c r="H2830">
        <v>12407</v>
      </c>
    </row>
    <row r="2831" spans="1:8" x14ac:dyDescent="0.15">
      <c r="A2831" t="s">
        <v>382</v>
      </c>
      <c r="B2831" t="s">
        <v>383</v>
      </c>
      <c r="C2831" t="s">
        <v>160</v>
      </c>
      <c r="D2831" t="s">
        <v>64</v>
      </c>
      <c r="E2831" t="s">
        <v>21</v>
      </c>
      <c r="F2831" t="s">
        <v>93</v>
      </c>
      <c r="G2831">
        <v>2019</v>
      </c>
      <c r="H2831">
        <v>12471</v>
      </c>
    </row>
    <row r="2832" spans="1:8" x14ac:dyDescent="0.15">
      <c r="A2832" t="s">
        <v>382</v>
      </c>
      <c r="B2832" t="s">
        <v>383</v>
      </c>
      <c r="C2832" t="s">
        <v>160</v>
      </c>
      <c r="D2832" t="s">
        <v>64</v>
      </c>
      <c r="E2832" t="s">
        <v>21</v>
      </c>
      <c r="F2832" t="s">
        <v>93</v>
      </c>
      <c r="G2832">
        <v>2020</v>
      </c>
      <c r="H2832">
        <v>12456</v>
      </c>
    </row>
    <row r="2833" spans="1:8" x14ac:dyDescent="0.15">
      <c r="A2833" t="s">
        <v>382</v>
      </c>
      <c r="B2833" t="s">
        <v>383</v>
      </c>
      <c r="C2833" t="s">
        <v>160</v>
      </c>
      <c r="D2833" t="s">
        <v>64</v>
      </c>
      <c r="E2833" t="s">
        <v>21</v>
      </c>
      <c r="F2833" t="s">
        <v>93</v>
      </c>
      <c r="G2833">
        <v>2021</v>
      </c>
      <c r="H2833">
        <v>12534</v>
      </c>
    </row>
    <row r="2834" spans="1:8" x14ac:dyDescent="0.15">
      <c r="A2834" t="s">
        <v>382</v>
      </c>
      <c r="B2834" t="s">
        <v>383</v>
      </c>
      <c r="C2834" t="s">
        <v>160</v>
      </c>
      <c r="D2834" t="s">
        <v>64</v>
      </c>
      <c r="E2834" t="s">
        <v>21</v>
      </c>
      <c r="F2834" t="s">
        <v>93</v>
      </c>
      <c r="G2834">
        <v>2022</v>
      </c>
      <c r="H2834">
        <v>12298</v>
      </c>
    </row>
    <row r="2835" spans="1:8" x14ac:dyDescent="0.15">
      <c r="A2835" t="s">
        <v>382</v>
      </c>
      <c r="B2835" t="s">
        <v>383</v>
      </c>
      <c r="C2835" t="s">
        <v>160</v>
      </c>
      <c r="D2835" t="s">
        <v>64</v>
      </c>
      <c r="E2835" t="s">
        <v>21</v>
      </c>
      <c r="F2835" t="s">
        <v>93</v>
      </c>
      <c r="G2835">
        <v>2023</v>
      </c>
      <c r="H2835">
        <v>12224</v>
      </c>
    </row>
    <row r="2836" spans="1:8" x14ac:dyDescent="0.15">
      <c r="A2836" t="s">
        <v>382</v>
      </c>
      <c r="B2836" t="s">
        <v>383</v>
      </c>
      <c r="C2836" t="s">
        <v>160</v>
      </c>
      <c r="D2836" t="s">
        <v>64</v>
      </c>
      <c r="E2836" t="s">
        <v>21</v>
      </c>
      <c r="F2836" t="s">
        <v>93</v>
      </c>
      <c r="G2836">
        <v>2024</v>
      </c>
      <c r="H2836">
        <v>12354</v>
      </c>
    </row>
    <row r="2837" spans="1:8" x14ac:dyDescent="0.15">
      <c r="A2837" t="s">
        <v>382</v>
      </c>
      <c r="B2837" t="s">
        <v>383</v>
      </c>
      <c r="C2837" t="s">
        <v>160</v>
      </c>
      <c r="D2837" t="s">
        <v>64</v>
      </c>
      <c r="E2837" t="s">
        <v>21</v>
      </c>
      <c r="F2837" t="s">
        <v>93</v>
      </c>
      <c r="G2837">
        <v>2025</v>
      </c>
      <c r="H2837">
        <v>12589</v>
      </c>
    </row>
    <row r="2838" spans="1:8" x14ac:dyDescent="0.15">
      <c r="A2838" t="s">
        <v>382</v>
      </c>
      <c r="B2838" t="s">
        <v>383</v>
      </c>
      <c r="C2838" t="s">
        <v>160</v>
      </c>
      <c r="D2838" t="s">
        <v>64</v>
      </c>
      <c r="E2838" t="s">
        <v>21</v>
      </c>
      <c r="F2838" t="s">
        <v>93</v>
      </c>
      <c r="G2838">
        <v>2026</v>
      </c>
      <c r="H2838">
        <v>12908</v>
      </c>
    </row>
    <row r="2839" spans="1:8" x14ac:dyDescent="0.15">
      <c r="A2839" t="s">
        <v>382</v>
      </c>
      <c r="B2839" t="s">
        <v>383</v>
      </c>
      <c r="C2839" t="s">
        <v>160</v>
      </c>
      <c r="D2839" t="s">
        <v>64</v>
      </c>
      <c r="E2839" t="s">
        <v>21</v>
      </c>
      <c r="F2839" t="s">
        <v>93</v>
      </c>
      <c r="G2839">
        <v>2027</v>
      </c>
      <c r="H2839">
        <v>13312</v>
      </c>
    </row>
    <row r="2840" spans="1:8" x14ac:dyDescent="0.15">
      <c r="A2840" t="s">
        <v>382</v>
      </c>
      <c r="B2840" t="s">
        <v>383</v>
      </c>
      <c r="C2840" t="s">
        <v>160</v>
      </c>
      <c r="D2840" t="s">
        <v>64</v>
      </c>
      <c r="E2840" t="s">
        <v>21</v>
      </c>
      <c r="F2840" t="s">
        <v>93</v>
      </c>
      <c r="G2840">
        <v>2028</v>
      </c>
      <c r="H2840">
        <v>13778</v>
      </c>
    </row>
    <row r="2841" spans="1:8" x14ac:dyDescent="0.15">
      <c r="A2841" t="s">
        <v>382</v>
      </c>
      <c r="B2841" t="s">
        <v>383</v>
      </c>
      <c r="C2841" t="s">
        <v>160</v>
      </c>
      <c r="D2841" t="s">
        <v>64</v>
      </c>
      <c r="E2841" t="s">
        <v>21</v>
      </c>
      <c r="F2841" t="s">
        <v>93</v>
      </c>
      <c r="G2841">
        <v>2029</v>
      </c>
      <c r="H2841">
        <v>14245</v>
      </c>
    </row>
    <row r="2842" spans="1:8" x14ac:dyDescent="0.15">
      <c r="A2842" t="s">
        <v>382</v>
      </c>
      <c r="B2842" t="s">
        <v>383</v>
      </c>
      <c r="C2842" t="s">
        <v>160</v>
      </c>
      <c r="D2842" t="s">
        <v>64</v>
      </c>
      <c r="E2842" t="s">
        <v>21</v>
      </c>
      <c r="F2842" t="s">
        <v>93</v>
      </c>
      <c r="G2842">
        <v>2030</v>
      </c>
      <c r="H2842">
        <v>14773</v>
      </c>
    </row>
    <row r="2843" spans="1:8" x14ac:dyDescent="0.15">
      <c r="A2843" t="s">
        <v>382</v>
      </c>
      <c r="B2843" t="s">
        <v>383</v>
      </c>
      <c r="C2843" t="s">
        <v>160</v>
      </c>
      <c r="D2843" t="s">
        <v>64</v>
      </c>
      <c r="E2843" t="s">
        <v>21</v>
      </c>
      <c r="F2843" t="s">
        <v>93</v>
      </c>
      <c r="G2843">
        <v>2031</v>
      </c>
      <c r="H2843">
        <v>15151</v>
      </c>
    </row>
    <row r="2844" spans="1:8" x14ac:dyDescent="0.15">
      <c r="A2844" t="s">
        <v>382</v>
      </c>
      <c r="B2844" t="s">
        <v>383</v>
      </c>
      <c r="C2844" t="s">
        <v>160</v>
      </c>
      <c r="D2844" t="s">
        <v>64</v>
      </c>
      <c r="E2844" t="s">
        <v>21</v>
      </c>
      <c r="F2844" t="s">
        <v>93</v>
      </c>
      <c r="G2844">
        <v>2032</v>
      </c>
      <c r="H2844">
        <v>15574</v>
      </c>
    </row>
    <row r="2845" spans="1:8" x14ac:dyDescent="0.15">
      <c r="A2845" t="s">
        <v>382</v>
      </c>
      <c r="B2845" t="s">
        <v>383</v>
      </c>
      <c r="C2845" t="s">
        <v>160</v>
      </c>
      <c r="D2845" t="s">
        <v>64</v>
      </c>
      <c r="E2845" t="s">
        <v>21</v>
      </c>
      <c r="F2845" t="s">
        <v>93</v>
      </c>
      <c r="G2845">
        <v>2033</v>
      </c>
      <c r="H2845">
        <v>15896</v>
      </c>
    </row>
    <row r="2846" spans="1:8" x14ac:dyDescent="0.15">
      <c r="A2846" t="s">
        <v>382</v>
      </c>
      <c r="B2846" t="s">
        <v>383</v>
      </c>
      <c r="C2846" t="s">
        <v>160</v>
      </c>
      <c r="D2846" t="s">
        <v>64</v>
      </c>
      <c r="E2846" t="s">
        <v>21</v>
      </c>
      <c r="F2846" t="s">
        <v>93</v>
      </c>
      <c r="G2846">
        <v>2034</v>
      </c>
      <c r="H2846">
        <v>16143</v>
      </c>
    </row>
    <row r="2847" spans="1:8" x14ac:dyDescent="0.15">
      <c r="A2847" t="s">
        <v>382</v>
      </c>
      <c r="B2847" t="s">
        <v>383</v>
      </c>
      <c r="C2847" t="s">
        <v>160</v>
      </c>
      <c r="D2847" t="s">
        <v>64</v>
      </c>
      <c r="E2847" t="s">
        <v>21</v>
      </c>
      <c r="F2847" t="s">
        <v>93</v>
      </c>
      <c r="G2847">
        <v>2035</v>
      </c>
      <c r="H2847">
        <v>16288</v>
      </c>
    </row>
    <row r="2848" spans="1:8" x14ac:dyDescent="0.15">
      <c r="A2848" t="s">
        <v>382</v>
      </c>
      <c r="B2848" t="s">
        <v>383</v>
      </c>
      <c r="C2848" t="s">
        <v>160</v>
      </c>
      <c r="D2848" t="s">
        <v>64</v>
      </c>
      <c r="E2848" t="s">
        <v>21</v>
      </c>
      <c r="F2848" t="s">
        <v>93</v>
      </c>
      <c r="G2848">
        <v>2036</v>
      </c>
      <c r="H2848">
        <v>16456</v>
      </c>
    </row>
    <row r="2849" spans="1:8" x14ac:dyDescent="0.15">
      <c r="A2849" t="s">
        <v>382</v>
      </c>
      <c r="B2849" t="s">
        <v>383</v>
      </c>
      <c r="C2849" t="s">
        <v>160</v>
      </c>
      <c r="D2849" t="s">
        <v>64</v>
      </c>
      <c r="E2849" t="s">
        <v>21</v>
      </c>
      <c r="F2849" t="s">
        <v>93</v>
      </c>
      <c r="G2849">
        <v>2037</v>
      </c>
      <c r="H2849">
        <v>16517</v>
      </c>
    </row>
    <row r="2850" spans="1:8" x14ac:dyDescent="0.15">
      <c r="A2850" t="s">
        <v>382</v>
      </c>
      <c r="B2850" t="s">
        <v>383</v>
      </c>
      <c r="C2850" t="s">
        <v>160</v>
      </c>
      <c r="D2850" t="s">
        <v>64</v>
      </c>
      <c r="E2850" t="s">
        <v>21</v>
      </c>
      <c r="F2850" t="s">
        <v>93</v>
      </c>
      <c r="G2850">
        <v>2038</v>
      </c>
      <c r="H2850">
        <v>16471</v>
      </c>
    </row>
    <row r="2851" spans="1:8" x14ac:dyDescent="0.15">
      <c r="A2851" t="s">
        <v>382</v>
      </c>
      <c r="B2851" t="s">
        <v>383</v>
      </c>
      <c r="C2851" t="s">
        <v>160</v>
      </c>
      <c r="D2851" t="s">
        <v>64</v>
      </c>
      <c r="E2851" t="s">
        <v>21</v>
      </c>
      <c r="F2851" t="s">
        <v>93</v>
      </c>
      <c r="G2851">
        <v>2039</v>
      </c>
      <c r="H2851">
        <v>16310</v>
      </c>
    </row>
    <row r="2852" spans="1:8" x14ac:dyDescent="0.15">
      <c r="A2852" t="s">
        <v>382</v>
      </c>
      <c r="B2852" t="s">
        <v>383</v>
      </c>
      <c r="C2852" t="s">
        <v>160</v>
      </c>
      <c r="D2852" t="s">
        <v>64</v>
      </c>
      <c r="E2852" t="s">
        <v>21</v>
      </c>
      <c r="F2852" t="s">
        <v>93</v>
      </c>
      <c r="G2852">
        <v>2040</v>
      </c>
      <c r="H2852">
        <v>16116</v>
      </c>
    </row>
    <row r="2853" spans="1:8" x14ac:dyDescent="0.15">
      <c r="A2853" t="s">
        <v>382</v>
      </c>
      <c r="B2853" t="s">
        <v>383</v>
      </c>
      <c r="C2853" t="s">
        <v>160</v>
      </c>
      <c r="D2853" t="s">
        <v>64</v>
      </c>
      <c r="E2853" t="s">
        <v>21</v>
      </c>
      <c r="F2853" t="s">
        <v>93</v>
      </c>
      <c r="G2853">
        <v>2041</v>
      </c>
      <c r="H2853">
        <v>15885</v>
      </c>
    </row>
    <row r="2854" spans="1:8" x14ac:dyDescent="0.15">
      <c r="A2854" t="s">
        <v>382</v>
      </c>
      <c r="B2854" t="s">
        <v>383</v>
      </c>
      <c r="C2854" t="s">
        <v>160</v>
      </c>
      <c r="D2854" t="s">
        <v>65</v>
      </c>
      <c r="E2854" t="s">
        <v>1</v>
      </c>
      <c r="F2854" t="s">
        <v>368</v>
      </c>
      <c r="G2854">
        <v>2011</v>
      </c>
      <c r="H2854">
        <v>9153</v>
      </c>
    </row>
    <row r="2855" spans="1:8" x14ac:dyDescent="0.15">
      <c r="A2855" t="s">
        <v>382</v>
      </c>
      <c r="B2855" t="s">
        <v>383</v>
      </c>
      <c r="C2855" t="s">
        <v>160</v>
      </c>
      <c r="D2855" t="s">
        <v>65</v>
      </c>
      <c r="E2855" t="s">
        <v>1</v>
      </c>
      <c r="F2855" t="s">
        <v>368</v>
      </c>
      <c r="G2855">
        <v>2012</v>
      </c>
      <c r="H2855">
        <v>9087</v>
      </c>
    </row>
    <row r="2856" spans="1:8" x14ac:dyDescent="0.15">
      <c r="A2856" t="s">
        <v>382</v>
      </c>
      <c r="B2856" t="s">
        <v>383</v>
      </c>
      <c r="C2856" t="s">
        <v>160</v>
      </c>
      <c r="D2856" t="s">
        <v>65</v>
      </c>
      <c r="E2856" t="s">
        <v>1</v>
      </c>
      <c r="F2856" t="s">
        <v>368</v>
      </c>
      <c r="G2856">
        <v>2013</v>
      </c>
      <c r="H2856">
        <v>9186</v>
      </c>
    </row>
    <row r="2857" spans="1:8" x14ac:dyDescent="0.15">
      <c r="A2857" t="s">
        <v>382</v>
      </c>
      <c r="B2857" t="s">
        <v>383</v>
      </c>
      <c r="C2857" t="s">
        <v>160</v>
      </c>
      <c r="D2857" t="s">
        <v>65</v>
      </c>
      <c r="E2857" t="s">
        <v>1</v>
      </c>
      <c r="F2857" t="s">
        <v>368</v>
      </c>
      <c r="G2857">
        <v>2014</v>
      </c>
      <c r="H2857">
        <v>9268</v>
      </c>
    </row>
    <row r="2858" spans="1:8" x14ac:dyDescent="0.15">
      <c r="A2858" t="s">
        <v>382</v>
      </c>
      <c r="B2858" t="s">
        <v>383</v>
      </c>
      <c r="C2858" t="s">
        <v>160</v>
      </c>
      <c r="D2858" t="s">
        <v>65</v>
      </c>
      <c r="E2858" t="s">
        <v>1</v>
      </c>
      <c r="F2858" t="s">
        <v>368</v>
      </c>
      <c r="G2858">
        <v>2015</v>
      </c>
      <c r="H2858">
        <v>9185</v>
      </c>
    </row>
    <row r="2859" spans="1:8" x14ac:dyDescent="0.15">
      <c r="A2859" t="s">
        <v>382</v>
      </c>
      <c r="B2859" t="s">
        <v>383</v>
      </c>
      <c r="C2859" t="s">
        <v>160</v>
      </c>
      <c r="D2859" t="s">
        <v>65</v>
      </c>
      <c r="E2859" t="s">
        <v>1</v>
      </c>
      <c r="F2859" t="s">
        <v>368</v>
      </c>
      <c r="G2859">
        <v>2016</v>
      </c>
      <c r="H2859">
        <v>9046</v>
      </c>
    </row>
    <row r="2860" spans="1:8" x14ac:dyDescent="0.15">
      <c r="A2860" t="s">
        <v>382</v>
      </c>
      <c r="B2860" t="s">
        <v>383</v>
      </c>
      <c r="C2860" t="s">
        <v>160</v>
      </c>
      <c r="D2860" t="s">
        <v>65</v>
      </c>
      <c r="E2860" t="s">
        <v>1</v>
      </c>
      <c r="F2860" t="s">
        <v>368</v>
      </c>
      <c r="G2860">
        <v>2017</v>
      </c>
      <c r="H2860">
        <v>9166</v>
      </c>
    </row>
    <row r="2861" spans="1:8" x14ac:dyDescent="0.15">
      <c r="A2861" t="s">
        <v>382</v>
      </c>
      <c r="B2861" t="s">
        <v>383</v>
      </c>
      <c r="C2861" t="s">
        <v>160</v>
      </c>
      <c r="D2861" t="s">
        <v>65</v>
      </c>
      <c r="E2861" t="s">
        <v>1</v>
      </c>
      <c r="F2861" t="s">
        <v>93</v>
      </c>
      <c r="G2861">
        <v>2018</v>
      </c>
      <c r="H2861">
        <v>9415</v>
      </c>
    </row>
    <row r="2862" spans="1:8" x14ac:dyDescent="0.15">
      <c r="A2862" t="s">
        <v>382</v>
      </c>
      <c r="B2862" t="s">
        <v>383</v>
      </c>
      <c r="C2862" t="s">
        <v>160</v>
      </c>
      <c r="D2862" t="s">
        <v>65</v>
      </c>
      <c r="E2862" t="s">
        <v>1</v>
      </c>
      <c r="F2862" t="s">
        <v>93</v>
      </c>
      <c r="G2862">
        <v>2019</v>
      </c>
      <c r="H2862">
        <v>9779</v>
      </c>
    </row>
    <row r="2863" spans="1:8" x14ac:dyDescent="0.15">
      <c r="A2863" t="s">
        <v>382</v>
      </c>
      <c r="B2863" t="s">
        <v>383</v>
      </c>
      <c r="C2863" t="s">
        <v>160</v>
      </c>
      <c r="D2863" t="s">
        <v>65</v>
      </c>
      <c r="E2863" t="s">
        <v>1</v>
      </c>
      <c r="F2863" t="s">
        <v>93</v>
      </c>
      <c r="G2863">
        <v>2020</v>
      </c>
      <c r="H2863">
        <v>10092</v>
      </c>
    </row>
    <row r="2864" spans="1:8" x14ac:dyDescent="0.15">
      <c r="A2864" t="s">
        <v>382</v>
      </c>
      <c r="B2864" t="s">
        <v>383</v>
      </c>
      <c r="C2864" t="s">
        <v>160</v>
      </c>
      <c r="D2864" t="s">
        <v>65</v>
      </c>
      <c r="E2864" t="s">
        <v>1</v>
      </c>
      <c r="F2864" t="s">
        <v>93</v>
      </c>
      <c r="G2864">
        <v>2021</v>
      </c>
      <c r="H2864">
        <v>10513</v>
      </c>
    </row>
    <row r="2865" spans="1:8" x14ac:dyDescent="0.15">
      <c r="A2865" t="s">
        <v>382</v>
      </c>
      <c r="B2865" t="s">
        <v>383</v>
      </c>
      <c r="C2865" t="s">
        <v>160</v>
      </c>
      <c r="D2865" t="s">
        <v>65</v>
      </c>
      <c r="E2865" t="s">
        <v>1</v>
      </c>
      <c r="F2865" t="s">
        <v>93</v>
      </c>
      <c r="G2865">
        <v>2022</v>
      </c>
      <c r="H2865">
        <v>11309</v>
      </c>
    </row>
    <row r="2866" spans="1:8" x14ac:dyDescent="0.15">
      <c r="A2866" t="s">
        <v>382</v>
      </c>
      <c r="B2866" t="s">
        <v>383</v>
      </c>
      <c r="C2866" t="s">
        <v>160</v>
      </c>
      <c r="D2866" t="s">
        <v>65</v>
      </c>
      <c r="E2866" t="s">
        <v>1</v>
      </c>
      <c r="F2866" t="s">
        <v>93</v>
      </c>
      <c r="G2866">
        <v>2023</v>
      </c>
      <c r="H2866">
        <v>11821</v>
      </c>
    </row>
    <row r="2867" spans="1:8" x14ac:dyDescent="0.15">
      <c r="A2867" t="s">
        <v>382</v>
      </c>
      <c r="B2867" t="s">
        <v>383</v>
      </c>
      <c r="C2867" t="s">
        <v>160</v>
      </c>
      <c r="D2867" t="s">
        <v>65</v>
      </c>
      <c r="E2867" t="s">
        <v>1</v>
      </c>
      <c r="F2867" t="s">
        <v>93</v>
      </c>
      <c r="G2867">
        <v>2024</v>
      </c>
      <c r="H2867">
        <v>12212</v>
      </c>
    </row>
    <row r="2868" spans="1:8" x14ac:dyDescent="0.15">
      <c r="A2868" t="s">
        <v>382</v>
      </c>
      <c r="B2868" t="s">
        <v>383</v>
      </c>
      <c r="C2868" t="s">
        <v>160</v>
      </c>
      <c r="D2868" t="s">
        <v>65</v>
      </c>
      <c r="E2868" t="s">
        <v>1</v>
      </c>
      <c r="F2868" t="s">
        <v>93</v>
      </c>
      <c r="G2868">
        <v>2025</v>
      </c>
      <c r="H2868">
        <v>12593</v>
      </c>
    </row>
    <row r="2869" spans="1:8" x14ac:dyDescent="0.15">
      <c r="A2869" t="s">
        <v>382</v>
      </c>
      <c r="B2869" t="s">
        <v>383</v>
      </c>
      <c r="C2869" t="s">
        <v>160</v>
      </c>
      <c r="D2869" t="s">
        <v>65</v>
      </c>
      <c r="E2869" t="s">
        <v>1</v>
      </c>
      <c r="F2869" t="s">
        <v>93</v>
      </c>
      <c r="G2869">
        <v>2026</v>
      </c>
      <c r="H2869">
        <v>12989</v>
      </c>
    </row>
    <row r="2870" spans="1:8" x14ac:dyDescent="0.15">
      <c r="A2870" t="s">
        <v>382</v>
      </c>
      <c r="B2870" t="s">
        <v>383</v>
      </c>
      <c r="C2870" t="s">
        <v>160</v>
      </c>
      <c r="D2870" t="s">
        <v>65</v>
      </c>
      <c r="E2870" t="s">
        <v>1</v>
      </c>
      <c r="F2870" t="s">
        <v>93</v>
      </c>
      <c r="G2870">
        <v>2027</v>
      </c>
      <c r="H2870">
        <v>13208</v>
      </c>
    </row>
    <row r="2871" spans="1:8" x14ac:dyDescent="0.15">
      <c r="A2871" t="s">
        <v>382</v>
      </c>
      <c r="B2871" t="s">
        <v>383</v>
      </c>
      <c r="C2871" t="s">
        <v>160</v>
      </c>
      <c r="D2871" t="s">
        <v>65</v>
      </c>
      <c r="E2871" t="s">
        <v>1</v>
      </c>
      <c r="F2871" t="s">
        <v>93</v>
      </c>
      <c r="G2871">
        <v>2028</v>
      </c>
      <c r="H2871">
        <v>13431</v>
      </c>
    </row>
    <row r="2872" spans="1:8" x14ac:dyDescent="0.15">
      <c r="A2872" t="s">
        <v>382</v>
      </c>
      <c r="B2872" t="s">
        <v>383</v>
      </c>
      <c r="C2872" t="s">
        <v>160</v>
      </c>
      <c r="D2872" t="s">
        <v>65</v>
      </c>
      <c r="E2872" t="s">
        <v>1</v>
      </c>
      <c r="F2872" t="s">
        <v>93</v>
      </c>
      <c r="G2872">
        <v>2029</v>
      </c>
      <c r="H2872">
        <v>13565</v>
      </c>
    </row>
    <row r="2873" spans="1:8" x14ac:dyDescent="0.15">
      <c r="A2873" t="s">
        <v>382</v>
      </c>
      <c r="B2873" t="s">
        <v>383</v>
      </c>
      <c r="C2873" t="s">
        <v>160</v>
      </c>
      <c r="D2873" t="s">
        <v>65</v>
      </c>
      <c r="E2873" t="s">
        <v>1</v>
      </c>
      <c r="F2873" t="s">
        <v>93</v>
      </c>
      <c r="G2873">
        <v>2030</v>
      </c>
      <c r="H2873">
        <v>13688</v>
      </c>
    </row>
    <row r="2874" spans="1:8" x14ac:dyDescent="0.15">
      <c r="A2874" t="s">
        <v>382</v>
      </c>
      <c r="B2874" t="s">
        <v>383</v>
      </c>
      <c r="C2874" t="s">
        <v>160</v>
      </c>
      <c r="D2874" t="s">
        <v>65</v>
      </c>
      <c r="E2874" t="s">
        <v>1</v>
      </c>
      <c r="F2874" t="s">
        <v>93</v>
      </c>
      <c r="G2874">
        <v>2031</v>
      </c>
      <c r="H2874">
        <v>13777</v>
      </c>
    </row>
    <row r="2875" spans="1:8" x14ac:dyDescent="0.15">
      <c r="A2875" t="s">
        <v>382</v>
      </c>
      <c r="B2875" t="s">
        <v>383</v>
      </c>
      <c r="C2875" t="s">
        <v>160</v>
      </c>
      <c r="D2875" t="s">
        <v>65</v>
      </c>
      <c r="E2875" t="s">
        <v>1</v>
      </c>
      <c r="F2875" t="s">
        <v>93</v>
      </c>
      <c r="G2875">
        <v>2032</v>
      </c>
      <c r="H2875">
        <v>13544</v>
      </c>
    </row>
    <row r="2876" spans="1:8" x14ac:dyDescent="0.15">
      <c r="A2876" t="s">
        <v>382</v>
      </c>
      <c r="B2876" t="s">
        <v>383</v>
      </c>
      <c r="C2876" t="s">
        <v>160</v>
      </c>
      <c r="D2876" t="s">
        <v>65</v>
      </c>
      <c r="E2876" t="s">
        <v>1</v>
      </c>
      <c r="F2876" t="s">
        <v>93</v>
      </c>
      <c r="G2876">
        <v>2033</v>
      </c>
      <c r="H2876">
        <v>13554</v>
      </c>
    </row>
    <row r="2877" spans="1:8" x14ac:dyDescent="0.15">
      <c r="A2877" t="s">
        <v>382</v>
      </c>
      <c r="B2877" t="s">
        <v>383</v>
      </c>
      <c r="C2877" t="s">
        <v>160</v>
      </c>
      <c r="D2877" t="s">
        <v>65</v>
      </c>
      <c r="E2877" t="s">
        <v>1</v>
      </c>
      <c r="F2877" t="s">
        <v>93</v>
      </c>
      <c r="G2877">
        <v>2034</v>
      </c>
      <c r="H2877">
        <v>13712</v>
      </c>
    </row>
    <row r="2878" spans="1:8" x14ac:dyDescent="0.15">
      <c r="A2878" t="s">
        <v>382</v>
      </c>
      <c r="B2878" t="s">
        <v>383</v>
      </c>
      <c r="C2878" t="s">
        <v>160</v>
      </c>
      <c r="D2878" t="s">
        <v>65</v>
      </c>
      <c r="E2878" t="s">
        <v>1</v>
      </c>
      <c r="F2878" t="s">
        <v>93</v>
      </c>
      <c r="G2878">
        <v>2035</v>
      </c>
      <c r="H2878">
        <v>13947</v>
      </c>
    </row>
    <row r="2879" spans="1:8" x14ac:dyDescent="0.15">
      <c r="A2879" t="s">
        <v>382</v>
      </c>
      <c r="B2879" t="s">
        <v>383</v>
      </c>
      <c r="C2879" t="s">
        <v>160</v>
      </c>
      <c r="D2879" t="s">
        <v>65</v>
      </c>
      <c r="E2879" t="s">
        <v>1</v>
      </c>
      <c r="F2879" t="s">
        <v>93</v>
      </c>
      <c r="G2879">
        <v>2036</v>
      </c>
      <c r="H2879">
        <v>14236</v>
      </c>
    </row>
    <row r="2880" spans="1:8" x14ac:dyDescent="0.15">
      <c r="A2880" t="s">
        <v>382</v>
      </c>
      <c r="B2880" t="s">
        <v>383</v>
      </c>
      <c r="C2880" t="s">
        <v>160</v>
      </c>
      <c r="D2880" t="s">
        <v>65</v>
      </c>
      <c r="E2880" t="s">
        <v>1</v>
      </c>
      <c r="F2880" t="s">
        <v>93</v>
      </c>
      <c r="G2880">
        <v>2037</v>
      </c>
      <c r="H2880">
        <v>14624</v>
      </c>
    </row>
    <row r="2881" spans="1:8" x14ac:dyDescent="0.15">
      <c r="A2881" t="s">
        <v>382</v>
      </c>
      <c r="B2881" t="s">
        <v>383</v>
      </c>
      <c r="C2881" t="s">
        <v>160</v>
      </c>
      <c r="D2881" t="s">
        <v>65</v>
      </c>
      <c r="E2881" t="s">
        <v>1</v>
      </c>
      <c r="F2881" t="s">
        <v>93</v>
      </c>
      <c r="G2881">
        <v>2038</v>
      </c>
      <c r="H2881">
        <v>15050</v>
      </c>
    </row>
    <row r="2882" spans="1:8" x14ac:dyDescent="0.15">
      <c r="A2882" t="s">
        <v>382</v>
      </c>
      <c r="B2882" t="s">
        <v>383</v>
      </c>
      <c r="C2882" t="s">
        <v>160</v>
      </c>
      <c r="D2882" t="s">
        <v>65</v>
      </c>
      <c r="E2882" t="s">
        <v>1</v>
      </c>
      <c r="F2882" t="s">
        <v>93</v>
      </c>
      <c r="G2882">
        <v>2039</v>
      </c>
      <c r="H2882">
        <v>15529</v>
      </c>
    </row>
    <row r="2883" spans="1:8" x14ac:dyDescent="0.15">
      <c r="A2883" t="s">
        <v>382</v>
      </c>
      <c r="B2883" t="s">
        <v>383</v>
      </c>
      <c r="C2883" t="s">
        <v>160</v>
      </c>
      <c r="D2883" t="s">
        <v>65</v>
      </c>
      <c r="E2883" t="s">
        <v>1</v>
      </c>
      <c r="F2883" t="s">
        <v>93</v>
      </c>
      <c r="G2883">
        <v>2040</v>
      </c>
      <c r="H2883">
        <v>16012</v>
      </c>
    </row>
    <row r="2884" spans="1:8" x14ac:dyDescent="0.15">
      <c r="A2884" t="s">
        <v>382</v>
      </c>
      <c r="B2884" t="s">
        <v>383</v>
      </c>
      <c r="C2884" t="s">
        <v>160</v>
      </c>
      <c r="D2884" t="s">
        <v>65</v>
      </c>
      <c r="E2884" t="s">
        <v>1</v>
      </c>
      <c r="F2884" t="s">
        <v>93</v>
      </c>
      <c r="G2884">
        <v>2041</v>
      </c>
      <c r="H2884">
        <v>16457</v>
      </c>
    </row>
    <row r="2885" spans="1:8" x14ac:dyDescent="0.15">
      <c r="A2885" t="s">
        <v>382</v>
      </c>
      <c r="B2885" t="s">
        <v>383</v>
      </c>
      <c r="C2885" t="s">
        <v>160</v>
      </c>
      <c r="D2885" t="s">
        <v>65</v>
      </c>
      <c r="E2885" t="s">
        <v>21</v>
      </c>
      <c r="F2885" t="s">
        <v>368</v>
      </c>
      <c r="G2885">
        <v>2011</v>
      </c>
      <c r="H2885">
        <v>6881</v>
      </c>
    </row>
    <row r="2886" spans="1:8" x14ac:dyDescent="0.15">
      <c r="A2886" t="s">
        <v>382</v>
      </c>
      <c r="B2886" t="s">
        <v>383</v>
      </c>
      <c r="C2886" t="s">
        <v>160</v>
      </c>
      <c r="D2886" t="s">
        <v>65</v>
      </c>
      <c r="E2886" t="s">
        <v>21</v>
      </c>
      <c r="F2886" t="s">
        <v>368</v>
      </c>
      <c r="G2886">
        <v>2012</v>
      </c>
      <c r="H2886">
        <v>6910</v>
      </c>
    </row>
    <row r="2887" spans="1:8" x14ac:dyDescent="0.15">
      <c r="A2887" t="s">
        <v>382</v>
      </c>
      <c r="B2887" t="s">
        <v>383</v>
      </c>
      <c r="C2887" t="s">
        <v>160</v>
      </c>
      <c r="D2887" t="s">
        <v>65</v>
      </c>
      <c r="E2887" t="s">
        <v>21</v>
      </c>
      <c r="F2887" t="s">
        <v>368</v>
      </c>
      <c r="G2887">
        <v>2013</v>
      </c>
      <c r="H2887">
        <v>7039</v>
      </c>
    </row>
    <row r="2888" spans="1:8" x14ac:dyDescent="0.15">
      <c r="A2888" t="s">
        <v>382</v>
      </c>
      <c r="B2888" t="s">
        <v>383</v>
      </c>
      <c r="C2888" t="s">
        <v>160</v>
      </c>
      <c r="D2888" t="s">
        <v>65</v>
      </c>
      <c r="E2888" t="s">
        <v>21</v>
      </c>
      <c r="F2888" t="s">
        <v>368</v>
      </c>
      <c r="G2888">
        <v>2014</v>
      </c>
      <c r="H2888">
        <v>7222</v>
      </c>
    </row>
    <row r="2889" spans="1:8" x14ac:dyDescent="0.15">
      <c r="A2889" t="s">
        <v>382</v>
      </c>
      <c r="B2889" t="s">
        <v>383</v>
      </c>
      <c r="C2889" t="s">
        <v>160</v>
      </c>
      <c r="D2889" t="s">
        <v>65</v>
      </c>
      <c r="E2889" t="s">
        <v>21</v>
      </c>
      <c r="F2889" t="s">
        <v>368</v>
      </c>
      <c r="G2889">
        <v>2015</v>
      </c>
      <c r="H2889">
        <v>7308</v>
      </c>
    </row>
    <row r="2890" spans="1:8" x14ac:dyDescent="0.15">
      <c r="A2890" t="s">
        <v>382</v>
      </c>
      <c r="B2890" t="s">
        <v>383</v>
      </c>
      <c r="C2890" t="s">
        <v>160</v>
      </c>
      <c r="D2890" t="s">
        <v>65</v>
      </c>
      <c r="E2890" t="s">
        <v>21</v>
      </c>
      <c r="F2890" t="s">
        <v>368</v>
      </c>
      <c r="G2890">
        <v>2016</v>
      </c>
      <c r="H2890">
        <v>7337</v>
      </c>
    </row>
    <row r="2891" spans="1:8" x14ac:dyDescent="0.15">
      <c r="A2891" t="s">
        <v>382</v>
      </c>
      <c r="B2891" t="s">
        <v>383</v>
      </c>
      <c r="C2891" t="s">
        <v>160</v>
      </c>
      <c r="D2891" t="s">
        <v>65</v>
      </c>
      <c r="E2891" t="s">
        <v>21</v>
      </c>
      <c r="F2891" t="s">
        <v>368</v>
      </c>
      <c r="G2891">
        <v>2017</v>
      </c>
      <c r="H2891">
        <v>7449</v>
      </c>
    </row>
    <row r="2892" spans="1:8" x14ac:dyDescent="0.15">
      <c r="A2892" t="s">
        <v>382</v>
      </c>
      <c r="B2892" t="s">
        <v>383</v>
      </c>
      <c r="C2892" t="s">
        <v>160</v>
      </c>
      <c r="D2892" t="s">
        <v>65</v>
      </c>
      <c r="E2892" t="s">
        <v>21</v>
      </c>
      <c r="F2892" t="s">
        <v>93</v>
      </c>
      <c r="G2892">
        <v>2018</v>
      </c>
      <c r="H2892">
        <v>7817</v>
      </c>
    </row>
    <row r="2893" spans="1:8" x14ac:dyDescent="0.15">
      <c r="A2893" t="s">
        <v>382</v>
      </c>
      <c r="B2893" t="s">
        <v>383</v>
      </c>
      <c r="C2893" t="s">
        <v>160</v>
      </c>
      <c r="D2893" t="s">
        <v>65</v>
      </c>
      <c r="E2893" t="s">
        <v>21</v>
      </c>
      <c r="F2893" t="s">
        <v>93</v>
      </c>
      <c r="G2893">
        <v>2019</v>
      </c>
      <c r="H2893">
        <v>8182</v>
      </c>
    </row>
    <row r="2894" spans="1:8" x14ac:dyDescent="0.15">
      <c r="A2894" t="s">
        <v>382</v>
      </c>
      <c r="B2894" t="s">
        <v>383</v>
      </c>
      <c r="C2894" t="s">
        <v>160</v>
      </c>
      <c r="D2894" t="s">
        <v>65</v>
      </c>
      <c r="E2894" t="s">
        <v>21</v>
      </c>
      <c r="F2894" t="s">
        <v>93</v>
      </c>
      <c r="G2894">
        <v>2020</v>
      </c>
      <c r="H2894">
        <v>8521</v>
      </c>
    </row>
    <row r="2895" spans="1:8" x14ac:dyDescent="0.15">
      <c r="A2895" t="s">
        <v>382</v>
      </c>
      <c r="B2895" t="s">
        <v>383</v>
      </c>
      <c r="C2895" t="s">
        <v>160</v>
      </c>
      <c r="D2895" t="s">
        <v>65</v>
      </c>
      <c r="E2895" t="s">
        <v>21</v>
      </c>
      <c r="F2895" t="s">
        <v>93</v>
      </c>
      <c r="G2895">
        <v>2021</v>
      </c>
      <c r="H2895">
        <v>8897</v>
      </c>
    </row>
    <row r="2896" spans="1:8" x14ac:dyDescent="0.15">
      <c r="A2896" t="s">
        <v>382</v>
      </c>
      <c r="B2896" t="s">
        <v>383</v>
      </c>
      <c r="C2896" t="s">
        <v>160</v>
      </c>
      <c r="D2896" t="s">
        <v>65</v>
      </c>
      <c r="E2896" t="s">
        <v>21</v>
      </c>
      <c r="F2896" t="s">
        <v>93</v>
      </c>
      <c r="G2896">
        <v>2022</v>
      </c>
      <c r="H2896">
        <v>9582</v>
      </c>
    </row>
    <row r="2897" spans="1:8" x14ac:dyDescent="0.15">
      <c r="A2897" t="s">
        <v>382</v>
      </c>
      <c r="B2897" t="s">
        <v>383</v>
      </c>
      <c r="C2897" t="s">
        <v>160</v>
      </c>
      <c r="D2897" t="s">
        <v>65</v>
      </c>
      <c r="E2897" t="s">
        <v>21</v>
      </c>
      <c r="F2897" t="s">
        <v>93</v>
      </c>
      <c r="G2897">
        <v>2023</v>
      </c>
      <c r="H2897">
        <v>10123</v>
      </c>
    </row>
    <row r="2898" spans="1:8" x14ac:dyDescent="0.15">
      <c r="A2898" t="s">
        <v>382</v>
      </c>
      <c r="B2898" t="s">
        <v>383</v>
      </c>
      <c r="C2898" t="s">
        <v>160</v>
      </c>
      <c r="D2898" t="s">
        <v>65</v>
      </c>
      <c r="E2898" t="s">
        <v>21</v>
      </c>
      <c r="F2898" t="s">
        <v>93</v>
      </c>
      <c r="G2898">
        <v>2024</v>
      </c>
      <c r="H2898">
        <v>10534</v>
      </c>
    </row>
    <row r="2899" spans="1:8" x14ac:dyDescent="0.15">
      <c r="A2899" t="s">
        <v>382</v>
      </c>
      <c r="B2899" t="s">
        <v>383</v>
      </c>
      <c r="C2899" t="s">
        <v>160</v>
      </c>
      <c r="D2899" t="s">
        <v>65</v>
      </c>
      <c r="E2899" t="s">
        <v>21</v>
      </c>
      <c r="F2899" t="s">
        <v>93</v>
      </c>
      <c r="G2899">
        <v>2025</v>
      </c>
      <c r="H2899">
        <v>10871</v>
      </c>
    </row>
    <row r="2900" spans="1:8" x14ac:dyDescent="0.15">
      <c r="A2900" t="s">
        <v>382</v>
      </c>
      <c r="B2900" t="s">
        <v>383</v>
      </c>
      <c r="C2900" t="s">
        <v>160</v>
      </c>
      <c r="D2900" t="s">
        <v>65</v>
      </c>
      <c r="E2900" t="s">
        <v>21</v>
      </c>
      <c r="F2900" t="s">
        <v>93</v>
      </c>
      <c r="G2900">
        <v>2026</v>
      </c>
      <c r="H2900">
        <v>11184</v>
      </c>
    </row>
    <row r="2901" spans="1:8" x14ac:dyDescent="0.15">
      <c r="A2901" t="s">
        <v>382</v>
      </c>
      <c r="B2901" t="s">
        <v>383</v>
      </c>
      <c r="C2901" t="s">
        <v>160</v>
      </c>
      <c r="D2901" t="s">
        <v>65</v>
      </c>
      <c r="E2901" t="s">
        <v>21</v>
      </c>
      <c r="F2901" t="s">
        <v>93</v>
      </c>
      <c r="G2901">
        <v>2027</v>
      </c>
      <c r="H2901">
        <v>11384</v>
      </c>
    </row>
    <row r="2902" spans="1:8" x14ac:dyDescent="0.15">
      <c r="A2902" t="s">
        <v>382</v>
      </c>
      <c r="B2902" t="s">
        <v>383</v>
      </c>
      <c r="C2902" t="s">
        <v>160</v>
      </c>
      <c r="D2902" t="s">
        <v>65</v>
      </c>
      <c r="E2902" t="s">
        <v>21</v>
      </c>
      <c r="F2902" t="s">
        <v>93</v>
      </c>
      <c r="G2902">
        <v>2028</v>
      </c>
      <c r="H2902">
        <v>11484</v>
      </c>
    </row>
    <row r="2903" spans="1:8" x14ac:dyDescent="0.15">
      <c r="A2903" t="s">
        <v>382</v>
      </c>
      <c r="B2903" t="s">
        <v>383</v>
      </c>
      <c r="C2903" t="s">
        <v>160</v>
      </c>
      <c r="D2903" t="s">
        <v>65</v>
      </c>
      <c r="E2903" t="s">
        <v>21</v>
      </c>
      <c r="F2903" t="s">
        <v>93</v>
      </c>
      <c r="G2903">
        <v>2029</v>
      </c>
      <c r="H2903">
        <v>11559</v>
      </c>
    </row>
    <row r="2904" spans="1:8" x14ac:dyDescent="0.15">
      <c r="A2904" t="s">
        <v>382</v>
      </c>
      <c r="B2904" t="s">
        <v>383</v>
      </c>
      <c r="C2904" t="s">
        <v>160</v>
      </c>
      <c r="D2904" t="s">
        <v>65</v>
      </c>
      <c r="E2904" t="s">
        <v>21</v>
      </c>
      <c r="F2904" t="s">
        <v>93</v>
      </c>
      <c r="G2904">
        <v>2030</v>
      </c>
      <c r="H2904">
        <v>11582</v>
      </c>
    </row>
    <row r="2905" spans="1:8" x14ac:dyDescent="0.15">
      <c r="A2905" t="s">
        <v>382</v>
      </c>
      <c r="B2905" t="s">
        <v>383</v>
      </c>
      <c r="C2905" t="s">
        <v>160</v>
      </c>
      <c r="D2905" t="s">
        <v>65</v>
      </c>
      <c r="E2905" t="s">
        <v>21</v>
      </c>
      <c r="F2905" t="s">
        <v>93</v>
      </c>
      <c r="G2905">
        <v>2031</v>
      </c>
      <c r="H2905">
        <v>11691</v>
      </c>
    </row>
    <row r="2906" spans="1:8" x14ac:dyDescent="0.15">
      <c r="A2906" t="s">
        <v>382</v>
      </c>
      <c r="B2906" t="s">
        <v>383</v>
      </c>
      <c r="C2906" t="s">
        <v>160</v>
      </c>
      <c r="D2906" t="s">
        <v>65</v>
      </c>
      <c r="E2906" t="s">
        <v>21</v>
      </c>
      <c r="F2906" t="s">
        <v>93</v>
      </c>
      <c r="G2906">
        <v>2032</v>
      </c>
      <c r="H2906">
        <v>11558</v>
      </c>
    </row>
    <row r="2907" spans="1:8" x14ac:dyDescent="0.15">
      <c r="A2907" t="s">
        <v>382</v>
      </c>
      <c r="B2907" t="s">
        <v>383</v>
      </c>
      <c r="C2907" t="s">
        <v>160</v>
      </c>
      <c r="D2907" t="s">
        <v>65</v>
      </c>
      <c r="E2907" t="s">
        <v>21</v>
      </c>
      <c r="F2907" t="s">
        <v>93</v>
      </c>
      <c r="G2907">
        <v>2033</v>
      </c>
      <c r="H2907">
        <v>11573</v>
      </c>
    </row>
    <row r="2908" spans="1:8" x14ac:dyDescent="0.15">
      <c r="A2908" t="s">
        <v>382</v>
      </c>
      <c r="B2908" t="s">
        <v>383</v>
      </c>
      <c r="C2908" t="s">
        <v>160</v>
      </c>
      <c r="D2908" t="s">
        <v>65</v>
      </c>
      <c r="E2908" t="s">
        <v>21</v>
      </c>
      <c r="F2908" t="s">
        <v>93</v>
      </c>
      <c r="G2908">
        <v>2034</v>
      </c>
      <c r="H2908">
        <v>11762</v>
      </c>
    </row>
    <row r="2909" spans="1:8" x14ac:dyDescent="0.15">
      <c r="A2909" t="s">
        <v>382</v>
      </c>
      <c r="B2909" t="s">
        <v>383</v>
      </c>
      <c r="C2909" t="s">
        <v>160</v>
      </c>
      <c r="D2909" t="s">
        <v>65</v>
      </c>
      <c r="E2909" t="s">
        <v>21</v>
      </c>
      <c r="F2909" t="s">
        <v>93</v>
      </c>
      <c r="G2909">
        <v>2035</v>
      </c>
      <c r="H2909">
        <v>12033</v>
      </c>
    </row>
    <row r="2910" spans="1:8" x14ac:dyDescent="0.15">
      <c r="A2910" t="s">
        <v>382</v>
      </c>
      <c r="B2910" t="s">
        <v>383</v>
      </c>
      <c r="C2910" t="s">
        <v>160</v>
      </c>
      <c r="D2910" t="s">
        <v>65</v>
      </c>
      <c r="E2910" t="s">
        <v>21</v>
      </c>
      <c r="F2910" t="s">
        <v>93</v>
      </c>
      <c r="G2910">
        <v>2036</v>
      </c>
      <c r="H2910">
        <v>12381</v>
      </c>
    </row>
    <row r="2911" spans="1:8" x14ac:dyDescent="0.15">
      <c r="A2911" t="s">
        <v>382</v>
      </c>
      <c r="B2911" t="s">
        <v>383</v>
      </c>
      <c r="C2911" t="s">
        <v>160</v>
      </c>
      <c r="D2911" t="s">
        <v>65</v>
      </c>
      <c r="E2911" t="s">
        <v>21</v>
      </c>
      <c r="F2911" t="s">
        <v>93</v>
      </c>
      <c r="G2911">
        <v>2037</v>
      </c>
      <c r="H2911">
        <v>12803</v>
      </c>
    </row>
    <row r="2912" spans="1:8" x14ac:dyDescent="0.15">
      <c r="A2912" t="s">
        <v>382</v>
      </c>
      <c r="B2912" t="s">
        <v>383</v>
      </c>
      <c r="C2912" t="s">
        <v>160</v>
      </c>
      <c r="D2912" t="s">
        <v>65</v>
      </c>
      <c r="E2912" t="s">
        <v>21</v>
      </c>
      <c r="F2912" t="s">
        <v>93</v>
      </c>
      <c r="G2912">
        <v>2038</v>
      </c>
      <c r="H2912">
        <v>13271</v>
      </c>
    </row>
    <row r="2913" spans="1:8" x14ac:dyDescent="0.15">
      <c r="A2913" t="s">
        <v>382</v>
      </c>
      <c r="B2913" t="s">
        <v>383</v>
      </c>
      <c r="C2913" t="s">
        <v>160</v>
      </c>
      <c r="D2913" t="s">
        <v>65</v>
      </c>
      <c r="E2913" t="s">
        <v>21</v>
      </c>
      <c r="F2913" t="s">
        <v>93</v>
      </c>
      <c r="G2913">
        <v>2039</v>
      </c>
      <c r="H2913">
        <v>13757</v>
      </c>
    </row>
    <row r="2914" spans="1:8" x14ac:dyDescent="0.15">
      <c r="A2914" t="s">
        <v>382</v>
      </c>
      <c r="B2914" t="s">
        <v>383</v>
      </c>
      <c r="C2914" t="s">
        <v>160</v>
      </c>
      <c r="D2914" t="s">
        <v>65</v>
      </c>
      <c r="E2914" t="s">
        <v>21</v>
      </c>
      <c r="F2914" t="s">
        <v>93</v>
      </c>
      <c r="G2914">
        <v>2040</v>
      </c>
      <c r="H2914">
        <v>14268</v>
      </c>
    </row>
    <row r="2915" spans="1:8" x14ac:dyDescent="0.15">
      <c r="A2915" t="s">
        <v>382</v>
      </c>
      <c r="B2915" t="s">
        <v>383</v>
      </c>
      <c r="C2915" t="s">
        <v>160</v>
      </c>
      <c r="D2915" t="s">
        <v>65</v>
      </c>
      <c r="E2915" t="s">
        <v>21</v>
      </c>
      <c r="F2915" t="s">
        <v>93</v>
      </c>
      <c r="G2915">
        <v>2041</v>
      </c>
      <c r="H2915">
        <v>14669</v>
      </c>
    </row>
    <row r="2916" spans="1:8" x14ac:dyDescent="0.15">
      <c r="A2916" t="s">
        <v>382</v>
      </c>
      <c r="B2916" t="s">
        <v>383</v>
      </c>
      <c r="C2916" t="s">
        <v>160</v>
      </c>
      <c r="D2916" t="s">
        <v>66</v>
      </c>
      <c r="E2916" t="s">
        <v>1</v>
      </c>
      <c r="F2916" t="s">
        <v>368</v>
      </c>
      <c r="G2916">
        <v>2011</v>
      </c>
      <c r="H2916">
        <v>5393</v>
      </c>
    </row>
    <row r="2917" spans="1:8" x14ac:dyDescent="0.15">
      <c r="A2917" t="s">
        <v>382</v>
      </c>
      <c r="B2917" t="s">
        <v>383</v>
      </c>
      <c r="C2917" t="s">
        <v>160</v>
      </c>
      <c r="D2917" t="s">
        <v>66</v>
      </c>
      <c r="E2917" t="s">
        <v>1</v>
      </c>
      <c r="F2917" t="s">
        <v>368</v>
      </c>
      <c r="G2917">
        <v>2012</v>
      </c>
      <c r="H2917">
        <v>5475</v>
      </c>
    </row>
    <row r="2918" spans="1:8" x14ac:dyDescent="0.15">
      <c r="A2918" t="s">
        <v>382</v>
      </c>
      <c r="B2918" t="s">
        <v>383</v>
      </c>
      <c r="C2918" t="s">
        <v>160</v>
      </c>
      <c r="D2918" t="s">
        <v>66</v>
      </c>
      <c r="E2918" t="s">
        <v>1</v>
      </c>
      <c r="F2918" t="s">
        <v>368</v>
      </c>
      <c r="G2918">
        <v>2013</v>
      </c>
      <c r="H2918">
        <v>5408</v>
      </c>
    </row>
    <row r="2919" spans="1:8" x14ac:dyDescent="0.15">
      <c r="A2919" t="s">
        <v>382</v>
      </c>
      <c r="B2919" t="s">
        <v>383</v>
      </c>
      <c r="C2919" t="s">
        <v>160</v>
      </c>
      <c r="D2919" t="s">
        <v>66</v>
      </c>
      <c r="E2919" t="s">
        <v>1</v>
      </c>
      <c r="F2919" t="s">
        <v>368</v>
      </c>
      <c r="G2919">
        <v>2014</v>
      </c>
      <c r="H2919">
        <v>5500</v>
      </c>
    </row>
    <row r="2920" spans="1:8" x14ac:dyDescent="0.15">
      <c r="A2920" t="s">
        <v>382</v>
      </c>
      <c r="B2920" t="s">
        <v>383</v>
      </c>
      <c r="C2920" t="s">
        <v>160</v>
      </c>
      <c r="D2920" t="s">
        <v>66</v>
      </c>
      <c r="E2920" t="s">
        <v>1</v>
      </c>
      <c r="F2920" t="s">
        <v>368</v>
      </c>
      <c r="G2920">
        <v>2015</v>
      </c>
      <c r="H2920">
        <v>5574</v>
      </c>
    </row>
    <row r="2921" spans="1:8" x14ac:dyDescent="0.15">
      <c r="A2921" t="s">
        <v>382</v>
      </c>
      <c r="B2921" t="s">
        <v>383</v>
      </c>
      <c r="C2921" t="s">
        <v>160</v>
      </c>
      <c r="D2921" t="s">
        <v>66</v>
      </c>
      <c r="E2921" t="s">
        <v>1</v>
      </c>
      <c r="F2921" t="s">
        <v>368</v>
      </c>
      <c r="G2921">
        <v>2016</v>
      </c>
      <c r="H2921">
        <v>5638</v>
      </c>
    </row>
    <row r="2922" spans="1:8" x14ac:dyDescent="0.15">
      <c r="A2922" t="s">
        <v>382</v>
      </c>
      <c r="B2922" t="s">
        <v>383</v>
      </c>
      <c r="C2922" t="s">
        <v>160</v>
      </c>
      <c r="D2922" t="s">
        <v>66</v>
      </c>
      <c r="E2922" t="s">
        <v>1</v>
      </c>
      <c r="F2922" t="s">
        <v>368</v>
      </c>
      <c r="G2922">
        <v>2017</v>
      </c>
      <c r="H2922">
        <v>5626</v>
      </c>
    </row>
    <row r="2923" spans="1:8" x14ac:dyDescent="0.15">
      <c r="A2923" t="s">
        <v>382</v>
      </c>
      <c r="B2923" t="s">
        <v>383</v>
      </c>
      <c r="C2923" t="s">
        <v>160</v>
      </c>
      <c r="D2923" t="s">
        <v>66</v>
      </c>
      <c r="E2923" t="s">
        <v>1</v>
      </c>
      <c r="F2923" t="s">
        <v>93</v>
      </c>
      <c r="G2923">
        <v>2018</v>
      </c>
      <c r="H2923">
        <v>5664</v>
      </c>
    </row>
    <row r="2924" spans="1:8" x14ac:dyDescent="0.15">
      <c r="A2924" t="s">
        <v>382</v>
      </c>
      <c r="B2924" t="s">
        <v>383</v>
      </c>
      <c r="C2924" t="s">
        <v>160</v>
      </c>
      <c r="D2924" t="s">
        <v>66</v>
      </c>
      <c r="E2924" t="s">
        <v>1</v>
      </c>
      <c r="F2924" t="s">
        <v>93</v>
      </c>
      <c r="G2924">
        <v>2019</v>
      </c>
      <c r="H2924">
        <v>5659</v>
      </c>
    </row>
    <row r="2925" spans="1:8" x14ac:dyDescent="0.15">
      <c r="A2925" t="s">
        <v>382</v>
      </c>
      <c r="B2925" t="s">
        <v>383</v>
      </c>
      <c r="C2925" t="s">
        <v>160</v>
      </c>
      <c r="D2925" t="s">
        <v>66</v>
      </c>
      <c r="E2925" t="s">
        <v>1</v>
      </c>
      <c r="F2925" t="s">
        <v>93</v>
      </c>
      <c r="G2925">
        <v>2020</v>
      </c>
      <c r="H2925">
        <v>5716</v>
      </c>
    </row>
    <row r="2926" spans="1:8" x14ac:dyDescent="0.15">
      <c r="A2926" t="s">
        <v>382</v>
      </c>
      <c r="B2926" t="s">
        <v>383</v>
      </c>
      <c r="C2926" t="s">
        <v>160</v>
      </c>
      <c r="D2926" t="s">
        <v>66</v>
      </c>
      <c r="E2926" t="s">
        <v>1</v>
      </c>
      <c r="F2926" t="s">
        <v>93</v>
      </c>
      <c r="G2926">
        <v>2021</v>
      </c>
      <c r="H2926">
        <v>5763</v>
      </c>
    </row>
    <row r="2927" spans="1:8" x14ac:dyDescent="0.15">
      <c r="A2927" t="s">
        <v>382</v>
      </c>
      <c r="B2927" t="s">
        <v>383</v>
      </c>
      <c r="C2927" t="s">
        <v>160</v>
      </c>
      <c r="D2927" t="s">
        <v>66</v>
      </c>
      <c r="E2927" t="s">
        <v>1</v>
      </c>
      <c r="F2927" t="s">
        <v>93</v>
      </c>
      <c r="G2927">
        <v>2022</v>
      </c>
      <c r="H2927">
        <v>5843</v>
      </c>
    </row>
    <row r="2928" spans="1:8" x14ac:dyDescent="0.15">
      <c r="A2928" t="s">
        <v>382</v>
      </c>
      <c r="B2928" t="s">
        <v>383</v>
      </c>
      <c r="C2928" t="s">
        <v>160</v>
      </c>
      <c r="D2928" t="s">
        <v>66</v>
      </c>
      <c r="E2928" t="s">
        <v>1</v>
      </c>
      <c r="F2928" t="s">
        <v>93</v>
      </c>
      <c r="G2928">
        <v>2023</v>
      </c>
      <c r="H2928">
        <v>5972</v>
      </c>
    </row>
    <row r="2929" spans="1:8" x14ac:dyDescent="0.15">
      <c r="A2929" t="s">
        <v>382</v>
      </c>
      <c r="B2929" t="s">
        <v>383</v>
      </c>
      <c r="C2929" t="s">
        <v>160</v>
      </c>
      <c r="D2929" t="s">
        <v>66</v>
      </c>
      <c r="E2929" t="s">
        <v>1</v>
      </c>
      <c r="F2929" t="s">
        <v>93</v>
      </c>
      <c r="G2929">
        <v>2024</v>
      </c>
      <c r="H2929">
        <v>6100</v>
      </c>
    </row>
    <row r="2930" spans="1:8" x14ac:dyDescent="0.15">
      <c r="A2930" t="s">
        <v>382</v>
      </c>
      <c r="B2930" t="s">
        <v>383</v>
      </c>
      <c r="C2930" t="s">
        <v>160</v>
      </c>
      <c r="D2930" t="s">
        <v>66</v>
      </c>
      <c r="E2930" t="s">
        <v>1</v>
      </c>
      <c r="F2930" t="s">
        <v>93</v>
      </c>
      <c r="G2930">
        <v>2025</v>
      </c>
      <c r="H2930">
        <v>6192</v>
      </c>
    </row>
    <row r="2931" spans="1:8" x14ac:dyDescent="0.15">
      <c r="A2931" t="s">
        <v>382</v>
      </c>
      <c r="B2931" t="s">
        <v>383</v>
      </c>
      <c r="C2931" t="s">
        <v>160</v>
      </c>
      <c r="D2931" t="s">
        <v>66</v>
      </c>
      <c r="E2931" t="s">
        <v>1</v>
      </c>
      <c r="F2931" t="s">
        <v>93</v>
      </c>
      <c r="G2931">
        <v>2026</v>
      </c>
      <c r="H2931">
        <v>6236</v>
      </c>
    </row>
    <row r="2932" spans="1:8" x14ac:dyDescent="0.15">
      <c r="A2932" t="s">
        <v>382</v>
      </c>
      <c r="B2932" t="s">
        <v>383</v>
      </c>
      <c r="C2932" t="s">
        <v>160</v>
      </c>
      <c r="D2932" t="s">
        <v>66</v>
      </c>
      <c r="E2932" t="s">
        <v>1</v>
      </c>
      <c r="F2932" t="s">
        <v>93</v>
      </c>
      <c r="G2932">
        <v>2027</v>
      </c>
      <c r="H2932">
        <v>6407</v>
      </c>
    </row>
    <row r="2933" spans="1:8" x14ac:dyDescent="0.15">
      <c r="A2933" t="s">
        <v>382</v>
      </c>
      <c r="B2933" t="s">
        <v>383</v>
      </c>
      <c r="C2933" t="s">
        <v>160</v>
      </c>
      <c r="D2933" t="s">
        <v>66</v>
      </c>
      <c r="E2933" t="s">
        <v>1</v>
      </c>
      <c r="F2933" t="s">
        <v>93</v>
      </c>
      <c r="G2933">
        <v>2028</v>
      </c>
      <c r="H2933">
        <v>6629</v>
      </c>
    </row>
    <row r="2934" spans="1:8" x14ac:dyDescent="0.15">
      <c r="A2934" t="s">
        <v>382</v>
      </c>
      <c r="B2934" t="s">
        <v>383</v>
      </c>
      <c r="C2934" t="s">
        <v>160</v>
      </c>
      <c r="D2934" t="s">
        <v>66</v>
      </c>
      <c r="E2934" t="s">
        <v>1</v>
      </c>
      <c r="F2934" t="s">
        <v>93</v>
      </c>
      <c r="G2934">
        <v>2029</v>
      </c>
      <c r="H2934">
        <v>6931</v>
      </c>
    </row>
    <row r="2935" spans="1:8" x14ac:dyDescent="0.15">
      <c r="A2935" t="s">
        <v>382</v>
      </c>
      <c r="B2935" t="s">
        <v>383</v>
      </c>
      <c r="C2935" t="s">
        <v>160</v>
      </c>
      <c r="D2935" t="s">
        <v>66</v>
      </c>
      <c r="E2935" t="s">
        <v>1</v>
      </c>
      <c r="F2935" t="s">
        <v>93</v>
      </c>
      <c r="G2935">
        <v>2030</v>
      </c>
      <c r="H2935">
        <v>7232</v>
      </c>
    </row>
    <row r="2936" spans="1:8" x14ac:dyDescent="0.15">
      <c r="A2936" t="s">
        <v>382</v>
      </c>
      <c r="B2936" t="s">
        <v>383</v>
      </c>
      <c r="C2936" t="s">
        <v>160</v>
      </c>
      <c r="D2936" t="s">
        <v>66</v>
      </c>
      <c r="E2936" t="s">
        <v>1</v>
      </c>
      <c r="F2936" t="s">
        <v>93</v>
      </c>
      <c r="G2936">
        <v>2031</v>
      </c>
      <c r="H2936">
        <v>7580</v>
      </c>
    </row>
    <row r="2937" spans="1:8" x14ac:dyDescent="0.15">
      <c r="A2937" t="s">
        <v>382</v>
      </c>
      <c r="B2937" t="s">
        <v>383</v>
      </c>
      <c r="C2937" t="s">
        <v>160</v>
      </c>
      <c r="D2937" t="s">
        <v>66</v>
      </c>
      <c r="E2937" t="s">
        <v>1</v>
      </c>
      <c r="F2937" t="s">
        <v>93</v>
      </c>
      <c r="G2937">
        <v>2032</v>
      </c>
      <c r="H2937">
        <v>8246</v>
      </c>
    </row>
    <row r="2938" spans="1:8" x14ac:dyDescent="0.15">
      <c r="A2938" t="s">
        <v>382</v>
      </c>
      <c r="B2938" t="s">
        <v>383</v>
      </c>
      <c r="C2938" t="s">
        <v>160</v>
      </c>
      <c r="D2938" t="s">
        <v>66</v>
      </c>
      <c r="E2938" t="s">
        <v>1</v>
      </c>
      <c r="F2938" t="s">
        <v>93</v>
      </c>
      <c r="G2938">
        <v>2033</v>
      </c>
      <c r="H2938">
        <v>8709</v>
      </c>
    </row>
    <row r="2939" spans="1:8" x14ac:dyDescent="0.15">
      <c r="A2939" t="s">
        <v>382</v>
      </c>
      <c r="B2939" t="s">
        <v>383</v>
      </c>
      <c r="C2939" t="s">
        <v>160</v>
      </c>
      <c r="D2939" t="s">
        <v>66</v>
      </c>
      <c r="E2939" t="s">
        <v>1</v>
      </c>
      <c r="F2939" t="s">
        <v>93</v>
      </c>
      <c r="G2939">
        <v>2034</v>
      </c>
      <c r="H2939">
        <v>9028</v>
      </c>
    </row>
    <row r="2940" spans="1:8" x14ac:dyDescent="0.15">
      <c r="A2940" t="s">
        <v>382</v>
      </c>
      <c r="B2940" t="s">
        <v>383</v>
      </c>
      <c r="C2940" t="s">
        <v>160</v>
      </c>
      <c r="D2940" t="s">
        <v>66</v>
      </c>
      <c r="E2940" t="s">
        <v>1</v>
      </c>
      <c r="F2940" t="s">
        <v>93</v>
      </c>
      <c r="G2940">
        <v>2035</v>
      </c>
      <c r="H2940">
        <v>9300</v>
      </c>
    </row>
    <row r="2941" spans="1:8" x14ac:dyDescent="0.15">
      <c r="A2941" t="s">
        <v>382</v>
      </c>
      <c r="B2941" t="s">
        <v>383</v>
      </c>
      <c r="C2941" t="s">
        <v>160</v>
      </c>
      <c r="D2941" t="s">
        <v>66</v>
      </c>
      <c r="E2941" t="s">
        <v>1</v>
      </c>
      <c r="F2941" t="s">
        <v>93</v>
      </c>
      <c r="G2941">
        <v>2036</v>
      </c>
      <c r="H2941">
        <v>9506</v>
      </c>
    </row>
    <row r="2942" spans="1:8" x14ac:dyDescent="0.15">
      <c r="A2942" t="s">
        <v>382</v>
      </c>
      <c r="B2942" t="s">
        <v>383</v>
      </c>
      <c r="C2942" t="s">
        <v>160</v>
      </c>
      <c r="D2942" t="s">
        <v>66</v>
      </c>
      <c r="E2942" t="s">
        <v>1</v>
      </c>
      <c r="F2942" t="s">
        <v>93</v>
      </c>
      <c r="G2942">
        <v>2037</v>
      </c>
      <c r="H2942">
        <v>9670</v>
      </c>
    </row>
    <row r="2943" spans="1:8" x14ac:dyDescent="0.15">
      <c r="A2943" t="s">
        <v>382</v>
      </c>
      <c r="B2943" t="s">
        <v>383</v>
      </c>
      <c r="C2943" t="s">
        <v>160</v>
      </c>
      <c r="D2943" t="s">
        <v>66</v>
      </c>
      <c r="E2943" t="s">
        <v>1</v>
      </c>
      <c r="F2943" t="s">
        <v>93</v>
      </c>
      <c r="G2943">
        <v>2038</v>
      </c>
      <c r="H2943">
        <v>9865</v>
      </c>
    </row>
    <row r="2944" spans="1:8" x14ac:dyDescent="0.15">
      <c r="A2944" t="s">
        <v>382</v>
      </c>
      <c r="B2944" t="s">
        <v>383</v>
      </c>
      <c r="C2944" t="s">
        <v>160</v>
      </c>
      <c r="D2944" t="s">
        <v>66</v>
      </c>
      <c r="E2944" t="s">
        <v>1</v>
      </c>
      <c r="F2944" t="s">
        <v>93</v>
      </c>
      <c r="G2944">
        <v>2039</v>
      </c>
      <c r="H2944">
        <v>10051</v>
      </c>
    </row>
    <row r="2945" spans="1:8" x14ac:dyDescent="0.15">
      <c r="A2945" t="s">
        <v>382</v>
      </c>
      <c r="B2945" t="s">
        <v>383</v>
      </c>
      <c r="C2945" t="s">
        <v>160</v>
      </c>
      <c r="D2945" t="s">
        <v>66</v>
      </c>
      <c r="E2945" t="s">
        <v>1</v>
      </c>
      <c r="F2945" t="s">
        <v>93</v>
      </c>
      <c r="G2945">
        <v>2040</v>
      </c>
      <c r="H2945">
        <v>10230</v>
      </c>
    </row>
    <row r="2946" spans="1:8" x14ac:dyDescent="0.15">
      <c r="A2946" t="s">
        <v>382</v>
      </c>
      <c r="B2946" t="s">
        <v>383</v>
      </c>
      <c r="C2946" t="s">
        <v>160</v>
      </c>
      <c r="D2946" t="s">
        <v>66</v>
      </c>
      <c r="E2946" t="s">
        <v>1</v>
      </c>
      <c r="F2946" t="s">
        <v>93</v>
      </c>
      <c r="G2946">
        <v>2041</v>
      </c>
      <c r="H2946">
        <v>10414</v>
      </c>
    </row>
    <row r="2947" spans="1:8" x14ac:dyDescent="0.15">
      <c r="A2947" t="s">
        <v>382</v>
      </c>
      <c r="B2947" t="s">
        <v>383</v>
      </c>
      <c r="C2947" t="s">
        <v>160</v>
      </c>
      <c r="D2947" t="s">
        <v>66</v>
      </c>
      <c r="E2947" t="s">
        <v>21</v>
      </c>
      <c r="F2947" t="s">
        <v>368</v>
      </c>
      <c r="G2947">
        <v>2011</v>
      </c>
      <c r="H2947">
        <v>2621</v>
      </c>
    </row>
    <row r="2948" spans="1:8" x14ac:dyDescent="0.15">
      <c r="A2948" t="s">
        <v>382</v>
      </c>
      <c r="B2948" t="s">
        <v>383</v>
      </c>
      <c r="C2948" t="s">
        <v>160</v>
      </c>
      <c r="D2948" t="s">
        <v>66</v>
      </c>
      <c r="E2948" t="s">
        <v>21</v>
      </c>
      <c r="F2948" t="s">
        <v>368</v>
      </c>
      <c r="G2948">
        <v>2012</v>
      </c>
      <c r="H2948">
        <v>2747</v>
      </c>
    </row>
    <row r="2949" spans="1:8" x14ac:dyDescent="0.15">
      <c r="A2949" t="s">
        <v>382</v>
      </c>
      <c r="B2949" t="s">
        <v>383</v>
      </c>
      <c r="C2949" t="s">
        <v>160</v>
      </c>
      <c r="D2949" t="s">
        <v>66</v>
      </c>
      <c r="E2949" t="s">
        <v>21</v>
      </c>
      <c r="F2949" t="s">
        <v>368</v>
      </c>
      <c r="G2949">
        <v>2013</v>
      </c>
      <c r="H2949">
        <v>2839</v>
      </c>
    </row>
    <row r="2950" spans="1:8" x14ac:dyDescent="0.15">
      <c r="A2950" t="s">
        <v>382</v>
      </c>
      <c r="B2950" t="s">
        <v>383</v>
      </c>
      <c r="C2950" t="s">
        <v>160</v>
      </c>
      <c r="D2950" t="s">
        <v>66</v>
      </c>
      <c r="E2950" t="s">
        <v>21</v>
      </c>
      <c r="F2950" t="s">
        <v>368</v>
      </c>
      <c r="G2950">
        <v>2014</v>
      </c>
      <c r="H2950">
        <v>2962</v>
      </c>
    </row>
    <row r="2951" spans="1:8" x14ac:dyDescent="0.15">
      <c r="A2951" t="s">
        <v>382</v>
      </c>
      <c r="B2951" t="s">
        <v>383</v>
      </c>
      <c r="C2951" t="s">
        <v>160</v>
      </c>
      <c r="D2951" t="s">
        <v>66</v>
      </c>
      <c r="E2951" t="s">
        <v>21</v>
      </c>
      <c r="F2951" t="s">
        <v>368</v>
      </c>
      <c r="G2951">
        <v>2015</v>
      </c>
      <c r="H2951">
        <v>3016</v>
      </c>
    </row>
    <row r="2952" spans="1:8" x14ac:dyDescent="0.15">
      <c r="A2952" t="s">
        <v>382</v>
      </c>
      <c r="B2952" t="s">
        <v>383</v>
      </c>
      <c r="C2952" t="s">
        <v>160</v>
      </c>
      <c r="D2952" t="s">
        <v>66</v>
      </c>
      <c r="E2952" t="s">
        <v>21</v>
      </c>
      <c r="F2952" t="s">
        <v>368</v>
      </c>
      <c r="G2952">
        <v>2016</v>
      </c>
      <c r="H2952">
        <v>3127</v>
      </c>
    </row>
    <row r="2953" spans="1:8" x14ac:dyDescent="0.15">
      <c r="A2953" t="s">
        <v>382</v>
      </c>
      <c r="B2953" t="s">
        <v>383</v>
      </c>
      <c r="C2953" t="s">
        <v>160</v>
      </c>
      <c r="D2953" t="s">
        <v>66</v>
      </c>
      <c r="E2953" t="s">
        <v>21</v>
      </c>
      <c r="F2953" t="s">
        <v>368</v>
      </c>
      <c r="G2953">
        <v>2017</v>
      </c>
      <c r="H2953">
        <v>3163</v>
      </c>
    </row>
    <row r="2954" spans="1:8" x14ac:dyDescent="0.15">
      <c r="A2954" t="s">
        <v>382</v>
      </c>
      <c r="B2954" t="s">
        <v>383</v>
      </c>
      <c r="C2954" t="s">
        <v>160</v>
      </c>
      <c r="D2954" t="s">
        <v>66</v>
      </c>
      <c r="E2954" t="s">
        <v>21</v>
      </c>
      <c r="F2954" t="s">
        <v>93</v>
      </c>
      <c r="G2954">
        <v>2018</v>
      </c>
      <c r="H2954">
        <v>3329</v>
      </c>
    </row>
    <row r="2955" spans="1:8" x14ac:dyDescent="0.15">
      <c r="A2955" t="s">
        <v>382</v>
      </c>
      <c r="B2955" t="s">
        <v>383</v>
      </c>
      <c r="C2955" t="s">
        <v>160</v>
      </c>
      <c r="D2955" t="s">
        <v>66</v>
      </c>
      <c r="E2955" t="s">
        <v>21</v>
      </c>
      <c r="F2955" t="s">
        <v>93</v>
      </c>
      <c r="G2955">
        <v>2019</v>
      </c>
      <c r="H2955">
        <v>3425</v>
      </c>
    </row>
    <row r="2956" spans="1:8" x14ac:dyDescent="0.15">
      <c r="A2956" t="s">
        <v>382</v>
      </c>
      <c r="B2956" t="s">
        <v>383</v>
      </c>
      <c r="C2956" t="s">
        <v>160</v>
      </c>
      <c r="D2956" t="s">
        <v>66</v>
      </c>
      <c r="E2956" t="s">
        <v>21</v>
      </c>
      <c r="F2956" t="s">
        <v>93</v>
      </c>
      <c r="G2956">
        <v>2020</v>
      </c>
      <c r="H2956">
        <v>3520</v>
      </c>
    </row>
    <row r="2957" spans="1:8" x14ac:dyDescent="0.15">
      <c r="A2957" t="s">
        <v>382</v>
      </c>
      <c r="B2957" t="s">
        <v>383</v>
      </c>
      <c r="C2957" t="s">
        <v>160</v>
      </c>
      <c r="D2957" t="s">
        <v>66</v>
      </c>
      <c r="E2957" t="s">
        <v>21</v>
      </c>
      <c r="F2957" t="s">
        <v>93</v>
      </c>
      <c r="G2957">
        <v>2021</v>
      </c>
      <c r="H2957">
        <v>3642</v>
      </c>
    </row>
    <row r="2958" spans="1:8" x14ac:dyDescent="0.15">
      <c r="A2958" t="s">
        <v>382</v>
      </c>
      <c r="B2958" t="s">
        <v>383</v>
      </c>
      <c r="C2958" t="s">
        <v>160</v>
      </c>
      <c r="D2958" t="s">
        <v>66</v>
      </c>
      <c r="E2958" t="s">
        <v>21</v>
      </c>
      <c r="F2958" t="s">
        <v>93</v>
      </c>
      <c r="G2958">
        <v>2022</v>
      </c>
      <c r="H2958">
        <v>3775</v>
      </c>
    </row>
    <row r="2959" spans="1:8" x14ac:dyDescent="0.15">
      <c r="A2959" t="s">
        <v>382</v>
      </c>
      <c r="B2959" t="s">
        <v>383</v>
      </c>
      <c r="C2959" t="s">
        <v>160</v>
      </c>
      <c r="D2959" t="s">
        <v>66</v>
      </c>
      <c r="E2959" t="s">
        <v>21</v>
      </c>
      <c r="F2959" t="s">
        <v>93</v>
      </c>
      <c r="G2959">
        <v>2023</v>
      </c>
      <c r="H2959">
        <v>3930</v>
      </c>
    </row>
    <row r="2960" spans="1:8" x14ac:dyDescent="0.15">
      <c r="A2960" t="s">
        <v>382</v>
      </c>
      <c r="B2960" t="s">
        <v>383</v>
      </c>
      <c r="C2960" t="s">
        <v>160</v>
      </c>
      <c r="D2960" t="s">
        <v>66</v>
      </c>
      <c r="E2960" t="s">
        <v>21</v>
      </c>
      <c r="F2960" t="s">
        <v>93</v>
      </c>
      <c r="G2960">
        <v>2024</v>
      </c>
      <c r="H2960">
        <v>4065</v>
      </c>
    </row>
    <row r="2961" spans="1:8" x14ac:dyDescent="0.15">
      <c r="A2961" t="s">
        <v>382</v>
      </c>
      <c r="B2961" t="s">
        <v>383</v>
      </c>
      <c r="C2961" t="s">
        <v>160</v>
      </c>
      <c r="D2961" t="s">
        <v>66</v>
      </c>
      <c r="E2961" t="s">
        <v>21</v>
      </c>
      <c r="F2961" t="s">
        <v>93</v>
      </c>
      <c r="G2961">
        <v>2025</v>
      </c>
      <c r="H2961">
        <v>4172</v>
      </c>
    </row>
    <row r="2962" spans="1:8" x14ac:dyDescent="0.15">
      <c r="A2962" t="s">
        <v>382</v>
      </c>
      <c r="B2962" t="s">
        <v>383</v>
      </c>
      <c r="C2962" t="s">
        <v>160</v>
      </c>
      <c r="D2962" t="s">
        <v>66</v>
      </c>
      <c r="E2962" t="s">
        <v>21</v>
      </c>
      <c r="F2962" t="s">
        <v>93</v>
      </c>
      <c r="G2962">
        <v>2026</v>
      </c>
      <c r="H2962">
        <v>4258</v>
      </c>
    </row>
    <row r="2963" spans="1:8" x14ac:dyDescent="0.15">
      <c r="A2963" t="s">
        <v>382</v>
      </c>
      <c r="B2963" t="s">
        <v>383</v>
      </c>
      <c r="C2963" t="s">
        <v>160</v>
      </c>
      <c r="D2963" t="s">
        <v>66</v>
      </c>
      <c r="E2963" t="s">
        <v>21</v>
      </c>
      <c r="F2963" t="s">
        <v>93</v>
      </c>
      <c r="G2963">
        <v>2027</v>
      </c>
      <c r="H2963">
        <v>4447</v>
      </c>
    </row>
    <row r="2964" spans="1:8" x14ac:dyDescent="0.15">
      <c r="A2964" t="s">
        <v>382</v>
      </c>
      <c r="B2964" t="s">
        <v>383</v>
      </c>
      <c r="C2964" t="s">
        <v>160</v>
      </c>
      <c r="D2964" t="s">
        <v>66</v>
      </c>
      <c r="E2964" t="s">
        <v>21</v>
      </c>
      <c r="F2964" t="s">
        <v>93</v>
      </c>
      <c r="G2964">
        <v>2028</v>
      </c>
      <c r="H2964">
        <v>4687</v>
      </c>
    </row>
    <row r="2965" spans="1:8" x14ac:dyDescent="0.15">
      <c r="A2965" t="s">
        <v>382</v>
      </c>
      <c r="B2965" t="s">
        <v>383</v>
      </c>
      <c r="C2965" t="s">
        <v>160</v>
      </c>
      <c r="D2965" t="s">
        <v>66</v>
      </c>
      <c r="E2965" t="s">
        <v>21</v>
      </c>
      <c r="F2965" t="s">
        <v>93</v>
      </c>
      <c r="G2965">
        <v>2029</v>
      </c>
      <c r="H2965">
        <v>4971</v>
      </c>
    </row>
    <row r="2966" spans="1:8" x14ac:dyDescent="0.15">
      <c r="A2966" t="s">
        <v>382</v>
      </c>
      <c r="B2966" t="s">
        <v>383</v>
      </c>
      <c r="C2966" t="s">
        <v>160</v>
      </c>
      <c r="D2966" t="s">
        <v>66</v>
      </c>
      <c r="E2966" t="s">
        <v>21</v>
      </c>
      <c r="F2966" t="s">
        <v>93</v>
      </c>
      <c r="G2966">
        <v>2030</v>
      </c>
      <c r="H2966">
        <v>5234</v>
      </c>
    </row>
    <row r="2967" spans="1:8" x14ac:dyDescent="0.15">
      <c r="A2967" t="s">
        <v>382</v>
      </c>
      <c r="B2967" t="s">
        <v>383</v>
      </c>
      <c r="C2967" t="s">
        <v>160</v>
      </c>
      <c r="D2967" t="s">
        <v>66</v>
      </c>
      <c r="E2967" t="s">
        <v>21</v>
      </c>
      <c r="F2967" t="s">
        <v>93</v>
      </c>
      <c r="G2967">
        <v>2031</v>
      </c>
      <c r="H2967">
        <v>5539</v>
      </c>
    </row>
    <row r="2968" spans="1:8" x14ac:dyDescent="0.15">
      <c r="A2968" t="s">
        <v>382</v>
      </c>
      <c r="B2968" t="s">
        <v>383</v>
      </c>
      <c r="C2968" t="s">
        <v>160</v>
      </c>
      <c r="D2968" t="s">
        <v>66</v>
      </c>
      <c r="E2968" t="s">
        <v>21</v>
      </c>
      <c r="F2968" t="s">
        <v>93</v>
      </c>
      <c r="G2968">
        <v>2032</v>
      </c>
      <c r="H2968">
        <v>6069</v>
      </c>
    </row>
    <row r="2969" spans="1:8" x14ac:dyDescent="0.15">
      <c r="A2969" t="s">
        <v>382</v>
      </c>
      <c r="B2969" t="s">
        <v>383</v>
      </c>
      <c r="C2969" t="s">
        <v>160</v>
      </c>
      <c r="D2969" t="s">
        <v>66</v>
      </c>
      <c r="E2969" t="s">
        <v>21</v>
      </c>
      <c r="F2969" t="s">
        <v>93</v>
      </c>
      <c r="G2969">
        <v>2033</v>
      </c>
      <c r="H2969">
        <v>6486</v>
      </c>
    </row>
    <row r="2970" spans="1:8" x14ac:dyDescent="0.15">
      <c r="A2970" t="s">
        <v>382</v>
      </c>
      <c r="B2970" t="s">
        <v>383</v>
      </c>
      <c r="C2970" t="s">
        <v>160</v>
      </c>
      <c r="D2970" t="s">
        <v>66</v>
      </c>
      <c r="E2970" t="s">
        <v>21</v>
      </c>
      <c r="F2970" t="s">
        <v>93</v>
      </c>
      <c r="G2970">
        <v>2034</v>
      </c>
      <c r="H2970">
        <v>6779</v>
      </c>
    </row>
    <row r="2971" spans="1:8" x14ac:dyDescent="0.15">
      <c r="A2971" t="s">
        <v>382</v>
      </c>
      <c r="B2971" t="s">
        <v>383</v>
      </c>
      <c r="C2971" t="s">
        <v>160</v>
      </c>
      <c r="D2971" t="s">
        <v>66</v>
      </c>
      <c r="E2971" t="s">
        <v>21</v>
      </c>
      <c r="F2971" t="s">
        <v>93</v>
      </c>
      <c r="G2971">
        <v>2035</v>
      </c>
      <c r="H2971">
        <v>6995</v>
      </c>
    </row>
    <row r="2972" spans="1:8" x14ac:dyDescent="0.15">
      <c r="A2972" t="s">
        <v>382</v>
      </c>
      <c r="B2972" t="s">
        <v>383</v>
      </c>
      <c r="C2972" t="s">
        <v>160</v>
      </c>
      <c r="D2972" t="s">
        <v>66</v>
      </c>
      <c r="E2972" t="s">
        <v>21</v>
      </c>
      <c r="F2972" t="s">
        <v>93</v>
      </c>
      <c r="G2972">
        <v>2036</v>
      </c>
      <c r="H2972">
        <v>7181</v>
      </c>
    </row>
    <row r="2973" spans="1:8" x14ac:dyDescent="0.15">
      <c r="A2973" t="s">
        <v>382</v>
      </c>
      <c r="B2973" t="s">
        <v>383</v>
      </c>
      <c r="C2973" t="s">
        <v>160</v>
      </c>
      <c r="D2973" t="s">
        <v>66</v>
      </c>
      <c r="E2973" t="s">
        <v>21</v>
      </c>
      <c r="F2973" t="s">
        <v>93</v>
      </c>
      <c r="G2973">
        <v>2037</v>
      </c>
      <c r="H2973">
        <v>7335</v>
      </c>
    </row>
    <row r="2974" spans="1:8" x14ac:dyDescent="0.15">
      <c r="A2974" t="s">
        <v>382</v>
      </c>
      <c r="B2974" t="s">
        <v>383</v>
      </c>
      <c r="C2974" t="s">
        <v>160</v>
      </c>
      <c r="D2974" t="s">
        <v>66</v>
      </c>
      <c r="E2974" t="s">
        <v>21</v>
      </c>
      <c r="F2974" t="s">
        <v>93</v>
      </c>
      <c r="G2974">
        <v>2038</v>
      </c>
      <c r="H2974">
        <v>7468</v>
      </c>
    </row>
    <row r="2975" spans="1:8" x14ac:dyDescent="0.15">
      <c r="A2975" t="s">
        <v>382</v>
      </c>
      <c r="B2975" t="s">
        <v>383</v>
      </c>
      <c r="C2975" t="s">
        <v>160</v>
      </c>
      <c r="D2975" t="s">
        <v>66</v>
      </c>
      <c r="E2975" t="s">
        <v>21</v>
      </c>
      <c r="F2975" t="s">
        <v>93</v>
      </c>
      <c r="G2975">
        <v>2039</v>
      </c>
      <c r="H2975">
        <v>7610</v>
      </c>
    </row>
    <row r="2976" spans="1:8" x14ac:dyDescent="0.15">
      <c r="A2976" t="s">
        <v>382</v>
      </c>
      <c r="B2976" t="s">
        <v>383</v>
      </c>
      <c r="C2976" t="s">
        <v>160</v>
      </c>
      <c r="D2976" t="s">
        <v>66</v>
      </c>
      <c r="E2976" t="s">
        <v>21</v>
      </c>
      <c r="F2976" t="s">
        <v>93</v>
      </c>
      <c r="G2976">
        <v>2040</v>
      </c>
      <c r="H2976">
        <v>7704</v>
      </c>
    </row>
    <row r="2977" spans="1:8" x14ac:dyDescent="0.15">
      <c r="A2977" t="s">
        <v>382</v>
      </c>
      <c r="B2977" t="s">
        <v>383</v>
      </c>
      <c r="C2977" t="s">
        <v>160</v>
      </c>
      <c r="D2977" t="s">
        <v>66</v>
      </c>
      <c r="E2977" t="s">
        <v>21</v>
      </c>
      <c r="F2977" t="s">
        <v>93</v>
      </c>
      <c r="G2977">
        <v>2041</v>
      </c>
      <c r="H2977">
        <v>7889</v>
      </c>
    </row>
    <row r="2978" spans="1:8" x14ac:dyDescent="0.15">
      <c r="A2978" t="s">
        <v>384</v>
      </c>
      <c r="B2978" t="s">
        <v>385</v>
      </c>
      <c r="C2978" t="s">
        <v>160</v>
      </c>
      <c r="D2978" t="s">
        <v>64</v>
      </c>
      <c r="E2978" t="s">
        <v>1</v>
      </c>
      <c r="F2978" t="s">
        <v>368</v>
      </c>
      <c r="G2978">
        <v>2011</v>
      </c>
      <c r="H2978">
        <v>10620</v>
      </c>
    </row>
    <row r="2979" spans="1:8" x14ac:dyDescent="0.15">
      <c r="A2979" t="s">
        <v>384</v>
      </c>
      <c r="B2979" t="s">
        <v>385</v>
      </c>
      <c r="C2979" t="s">
        <v>160</v>
      </c>
      <c r="D2979" t="s">
        <v>64</v>
      </c>
      <c r="E2979" t="s">
        <v>1</v>
      </c>
      <c r="F2979" t="s">
        <v>368</v>
      </c>
      <c r="G2979">
        <v>2012</v>
      </c>
      <c r="H2979">
        <v>11453</v>
      </c>
    </row>
    <row r="2980" spans="1:8" x14ac:dyDescent="0.15">
      <c r="A2980" t="s">
        <v>384</v>
      </c>
      <c r="B2980" t="s">
        <v>385</v>
      </c>
      <c r="C2980" t="s">
        <v>160</v>
      </c>
      <c r="D2980" t="s">
        <v>64</v>
      </c>
      <c r="E2980" t="s">
        <v>1</v>
      </c>
      <c r="F2980" t="s">
        <v>368</v>
      </c>
      <c r="G2980">
        <v>2013</v>
      </c>
      <c r="H2980">
        <v>12033</v>
      </c>
    </row>
    <row r="2981" spans="1:8" x14ac:dyDescent="0.15">
      <c r="A2981" t="s">
        <v>384</v>
      </c>
      <c r="B2981" t="s">
        <v>385</v>
      </c>
      <c r="C2981" t="s">
        <v>160</v>
      </c>
      <c r="D2981" t="s">
        <v>64</v>
      </c>
      <c r="E2981" t="s">
        <v>1</v>
      </c>
      <c r="F2981" t="s">
        <v>368</v>
      </c>
      <c r="G2981">
        <v>2014</v>
      </c>
      <c r="H2981">
        <v>12533</v>
      </c>
    </row>
    <row r="2982" spans="1:8" x14ac:dyDescent="0.15">
      <c r="A2982" t="s">
        <v>384</v>
      </c>
      <c r="B2982" t="s">
        <v>385</v>
      </c>
      <c r="C2982" t="s">
        <v>160</v>
      </c>
      <c r="D2982" t="s">
        <v>64</v>
      </c>
      <c r="E2982" t="s">
        <v>1</v>
      </c>
      <c r="F2982" t="s">
        <v>368</v>
      </c>
      <c r="G2982">
        <v>2015</v>
      </c>
      <c r="H2982">
        <v>12959</v>
      </c>
    </row>
    <row r="2983" spans="1:8" x14ac:dyDescent="0.15">
      <c r="A2983" t="s">
        <v>384</v>
      </c>
      <c r="B2983" t="s">
        <v>385</v>
      </c>
      <c r="C2983" t="s">
        <v>160</v>
      </c>
      <c r="D2983" t="s">
        <v>64</v>
      </c>
      <c r="E2983" t="s">
        <v>1</v>
      </c>
      <c r="F2983" t="s">
        <v>368</v>
      </c>
      <c r="G2983">
        <v>2016</v>
      </c>
      <c r="H2983">
        <v>13424</v>
      </c>
    </row>
    <row r="2984" spans="1:8" x14ac:dyDescent="0.15">
      <c r="A2984" t="s">
        <v>384</v>
      </c>
      <c r="B2984" t="s">
        <v>385</v>
      </c>
      <c r="C2984" t="s">
        <v>160</v>
      </c>
      <c r="D2984" t="s">
        <v>64</v>
      </c>
      <c r="E2984" t="s">
        <v>1</v>
      </c>
      <c r="F2984" t="s">
        <v>368</v>
      </c>
      <c r="G2984">
        <v>2017</v>
      </c>
      <c r="H2984">
        <v>13623</v>
      </c>
    </row>
    <row r="2985" spans="1:8" x14ac:dyDescent="0.15">
      <c r="A2985" t="s">
        <v>384</v>
      </c>
      <c r="B2985" t="s">
        <v>385</v>
      </c>
      <c r="C2985" t="s">
        <v>160</v>
      </c>
      <c r="D2985" t="s">
        <v>64</v>
      </c>
      <c r="E2985" t="s">
        <v>1</v>
      </c>
      <c r="F2985" t="s">
        <v>93</v>
      </c>
      <c r="G2985">
        <v>2018</v>
      </c>
      <c r="H2985">
        <v>13810</v>
      </c>
    </row>
    <row r="2986" spans="1:8" x14ac:dyDescent="0.15">
      <c r="A2986" t="s">
        <v>384</v>
      </c>
      <c r="B2986" t="s">
        <v>385</v>
      </c>
      <c r="C2986" t="s">
        <v>160</v>
      </c>
      <c r="D2986" t="s">
        <v>64</v>
      </c>
      <c r="E2986" t="s">
        <v>1</v>
      </c>
      <c r="F2986" t="s">
        <v>93</v>
      </c>
      <c r="G2986">
        <v>2019</v>
      </c>
      <c r="H2986">
        <v>13967</v>
      </c>
    </row>
    <row r="2987" spans="1:8" x14ac:dyDescent="0.15">
      <c r="A2987" t="s">
        <v>384</v>
      </c>
      <c r="B2987" t="s">
        <v>385</v>
      </c>
      <c r="C2987" t="s">
        <v>160</v>
      </c>
      <c r="D2987" t="s">
        <v>64</v>
      </c>
      <c r="E2987" t="s">
        <v>1</v>
      </c>
      <c r="F2987" t="s">
        <v>93</v>
      </c>
      <c r="G2987">
        <v>2020</v>
      </c>
      <c r="H2987">
        <v>14063</v>
      </c>
    </row>
    <row r="2988" spans="1:8" x14ac:dyDescent="0.15">
      <c r="A2988" t="s">
        <v>384</v>
      </c>
      <c r="B2988" t="s">
        <v>385</v>
      </c>
      <c r="C2988" t="s">
        <v>160</v>
      </c>
      <c r="D2988" t="s">
        <v>64</v>
      </c>
      <c r="E2988" t="s">
        <v>1</v>
      </c>
      <c r="F2988" t="s">
        <v>93</v>
      </c>
      <c r="G2988">
        <v>2021</v>
      </c>
      <c r="H2988">
        <v>14202</v>
      </c>
    </row>
    <row r="2989" spans="1:8" x14ac:dyDescent="0.15">
      <c r="A2989" t="s">
        <v>384</v>
      </c>
      <c r="B2989" t="s">
        <v>385</v>
      </c>
      <c r="C2989" t="s">
        <v>160</v>
      </c>
      <c r="D2989" t="s">
        <v>64</v>
      </c>
      <c r="E2989" t="s">
        <v>1</v>
      </c>
      <c r="F2989" t="s">
        <v>93</v>
      </c>
      <c r="G2989">
        <v>2022</v>
      </c>
      <c r="H2989">
        <v>13856</v>
      </c>
    </row>
    <row r="2990" spans="1:8" x14ac:dyDescent="0.15">
      <c r="A2990" t="s">
        <v>384</v>
      </c>
      <c r="B2990" t="s">
        <v>385</v>
      </c>
      <c r="C2990" t="s">
        <v>160</v>
      </c>
      <c r="D2990" t="s">
        <v>64</v>
      </c>
      <c r="E2990" t="s">
        <v>1</v>
      </c>
      <c r="F2990" t="s">
        <v>93</v>
      </c>
      <c r="G2990">
        <v>2023</v>
      </c>
      <c r="H2990">
        <v>13750</v>
      </c>
    </row>
    <row r="2991" spans="1:8" x14ac:dyDescent="0.15">
      <c r="A2991" t="s">
        <v>384</v>
      </c>
      <c r="B2991" t="s">
        <v>385</v>
      </c>
      <c r="C2991" t="s">
        <v>160</v>
      </c>
      <c r="D2991" t="s">
        <v>64</v>
      </c>
      <c r="E2991" t="s">
        <v>1</v>
      </c>
      <c r="F2991" t="s">
        <v>93</v>
      </c>
      <c r="G2991">
        <v>2024</v>
      </c>
      <c r="H2991">
        <v>13851</v>
      </c>
    </row>
    <row r="2992" spans="1:8" x14ac:dyDescent="0.15">
      <c r="A2992" t="s">
        <v>384</v>
      </c>
      <c r="B2992" t="s">
        <v>385</v>
      </c>
      <c r="C2992" t="s">
        <v>160</v>
      </c>
      <c r="D2992" t="s">
        <v>64</v>
      </c>
      <c r="E2992" t="s">
        <v>1</v>
      </c>
      <c r="F2992" t="s">
        <v>93</v>
      </c>
      <c r="G2992">
        <v>2025</v>
      </c>
      <c r="H2992">
        <v>13983</v>
      </c>
    </row>
    <row r="2993" spans="1:8" x14ac:dyDescent="0.15">
      <c r="A2993" t="s">
        <v>384</v>
      </c>
      <c r="B2993" t="s">
        <v>385</v>
      </c>
      <c r="C2993" t="s">
        <v>160</v>
      </c>
      <c r="D2993" t="s">
        <v>64</v>
      </c>
      <c r="E2993" t="s">
        <v>1</v>
      </c>
      <c r="F2993" t="s">
        <v>93</v>
      </c>
      <c r="G2993">
        <v>2026</v>
      </c>
      <c r="H2993">
        <v>14257</v>
      </c>
    </row>
    <row r="2994" spans="1:8" x14ac:dyDescent="0.15">
      <c r="A2994" t="s">
        <v>384</v>
      </c>
      <c r="B2994" t="s">
        <v>385</v>
      </c>
      <c r="C2994" t="s">
        <v>160</v>
      </c>
      <c r="D2994" t="s">
        <v>64</v>
      </c>
      <c r="E2994" t="s">
        <v>1</v>
      </c>
      <c r="F2994" t="s">
        <v>93</v>
      </c>
      <c r="G2994">
        <v>2027</v>
      </c>
      <c r="H2994">
        <v>14594</v>
      </c>
    </row>
    <row r="2995" spans="1:8" x14ac:dyDescent="0.15">
      <c r="A2995" t="s">
        <v>384</v>
      </c>
      <c r="B2995" t="s">
        <v>385</v>
      </c>
      <c r="C2995" t="s">
        <v>160</v>
      </c>
      <c r="D2995" t="s">
        <v>64</v>
      </c>
      <c r="E2995" t="s">
        <v>1</v>
      </c>
      <c r="F2995" t="s">
        <v>93</v>
      </c>
      <c r="G2995">
        <v>2028</v>
      </c>
      <c r="H2995">
        <v>15018</v>
      </c>
    </row>
    <row r="2996" spans="1:8" x14ac:dyDescent="0.15">
      <c r="A2996" t="s">
        <v>384</v>
      </c>
      <c r="B2996" t="s">
        <v>385</v>
      </c>
      <c r="C2996" t="s">
        <v>160</v>
      </c>
      <c r="D2996" t="s">
        <v>64</v>
      </c>
      <c r="E2996" t="s">
        <v>1</v>
      </c>
      <c r="F2996" t="s">
        <v>93</v>
      </c>
      <c r="G2996">
        <v>2029</v>
      </c>
      <c r="H2996">
        <v>15438</v>
      </c>
    </row>
    <row r="2997" spans="1:8" x14ac:dyDescent="0.15">
      <c r="A2997" t="s">
        <v>384</v>
      </c>
      <c r="B2997" t="s">
        <v>385</v>
      </c>
      <c r="C2997" t="s">
        <v>160</v>
      </c>
      <c r="D2997" t="s">
        <v>64</v>
      </c>
      <c r="E2997" t="s">
        <v>1</v>
      </c>
      <c r="F2997" t="s">
        <v>93</v>
      </c>
      <c r="G2997">
        <v>2030</v>
      </c>
      <c r="H2997">
        <v>15865</v>
      </c>
    </row>
    <row r="2998" spans="1:8" x14ac:dyDescent="0.15">
      <c r="A2998" t="s">
        <v>384</v>
      </c>
      <c r="B2998" t="s">
        <v>385</v>
      </c>
      <c r="C2998" t="s">
        <v>160</v>
      </c>
      <c r="D2998" t="s">
        <v>64</v>
      </c>
      <c r="E2998" t="s">
        <v>1</v>
      </c>
      <c r="F2998" t="s">
        <v>93</v>
      </c>
      <c r="G2998">
        <v>2031</v>
      </c>
      <c r="H2998">
        <v>16292</v>
      </c>
    </row>
    <row r="2999" spans="1:8" x14ac:dyDescent="0.15">
      <c r="A2999" t="s">
        <v>384</v>
      </c>
      <c r="B2999" t="s">
        <v>385</v>
      </c>
      <c r="C2999" t="s">
        <v>160</v>
      </c>
      <c r="D2999" t="s">
        <v>64</v>
      </c>
      <c r="E2999" t="s">
        <v>1</v>
      </c>
      <c r="F2999" t="s">
        <v>93</v>
      </c>
      <c r="G2999">
        <v>2032</v>
      </c>
      <c r="H2999">
        <v>16596</v>
      </c>
    </row>
    <row r="3000" spans="1:8" x14ac:dyDescent="0.15">
      <c r="A3000" t="s">
        <v>384</v>
      </c>
      <c r="B3000" t="s">
        <v>385</v>
      </c>
      <c r="C3000" t="s">
        <v>160</v>
      </c>
      <c r="D3000" t="s">
        <v>64</v>
      </c>
      <c r="E3000" t="s">
        <v>1</v>
      </c>
      <c r="F3000" t="s">
        <v>93</v>
      </c>
      <c r="G3000">
        <v>2033</v>
      </c>
      <c r="H3000">
        <v>16856</v>
      </c>
    </row>
    <row r="3001" spans="1:8" x14ac:dyDescent="0.15">
      <c r="A3001" t="s">
        <v>384</v>
      </c>
      <c r="B3001" t="s">
        <v>385</v>
      </c>
      <c r="C3001" t="s">
        <v>160</v>
      </c>
      <c r="D3001" t="s">
        <v>64</v>
      </c>
      <c r="E3001" t="s">
        <v>1</v>
      </c>
      <c r="F3001" t="s">
        <v>93</v>
      </c>
      <c r="G3001">
        <v>2034</v>
      </c>
      <c r="H3001">
        <v>17077</v>
      </c>
    </row>
    <row r="3002" spans="1:8" x14ac:dyDescent="0.15">
      <c r="A3002" t="s">
        <v>384</v>
      </c>
      <c r="B3002" t="s">
        <v>385</v>
      </c>
      <c r="C3002" t="s">
        <v>160</v>
      </c>
      <c r="D3002" t="s">
        <v>64</v>
      </c>
      <c r="E3002" t="s">
        <v>1</v>
      </c>
      <c r="F3002" t="s">
        <v>93</v>
      </c>
      <c r="G3002">
        <v>2035</v>
      </c>
      <c r="H3002">
        <v>17268</v>
      </c>
    </row>
    <row r="3003" spans="1:8" x14ac:dyDescent="0.15">
      <c r="A3003" t="s">
        <v>384</v>
      </c>
      <c r="B3003" t="s">
        <v>385</v>
      </c>
      <c r="C3003" t="s">
        <v>160</v>
      </c>
      <c r="D3003" t="s">
        <v>64</v>
      </c>
      <c r="E3003" t="s">
        <v>1</v>
      </c>
      <c r="F3003" t="s">
        <v>93</v>
      </c>
      <c r="G3003">
        <v>2036</v>
      </c>
      <c r="H3003">
        <v>17432</v>
      </c>
    </row>
    <row r="3004" spans="1:8" x14ac:dyDescent="0.15">
      <c r="A3004" t="s">
        <v>384</v>
      </c>
      <c r="B3004" t="s">
        <v>385</v>
      </c>
      <c r="C3004" t="s">
        <v>160</v>
      </c>
      <c r="D3004" t="s">
        <v>64</v>
      </c>
      <c r="E3004" t="s">
        <v>1</v>
      </c>
      <c r="F3004" t="s">
        <v>93</v>
      </c>
      <c r="G3004">
        <v>2037</v>
      </c>
      <c r="H3004">
        <v>17457</v>
      </c>
    </row>
    <row r="3005" spans="1:8" x14ac:dyDescent="0.15">
      <c r="A3005" t="s">
        <v>384</v>
      </c>
      <c r="B3005" t="s">
        <v>385</v>
      </c>
      <c r="C3005" t="s">
        <v>160</v>
      </c>
      <c r="D3005" t="s">
        <v>64</v>
      </c>
      <c r="E3005" t="s">
        <v>1</v>
      </c>
      <c r="F3005" t="s">
        <v>93</v>
      </c>
      <c r="G3005">
        <v>2038</v>
      </c>
      <c r="H3005">
        <v>17321</v>
      </c>
    </row>
    <row r="3006" spans="1:8" x14ac:dyDescent="0.15">
      <c r="A3006" t="s">
        <v>384</v>
      </c>
      <c r="B3006" t="s">
        <v>385</v>
      </c>
      <c r="C3006" t="s">
        <v>160</v>
      </c>
      <c r="D3006" t="s">
        <v>64</v>
      </c>
      <c r="E3006" t="s">
        <v>1</v>
      </c>
      <c r="F3006" t="s">
        <v>93</v>
      </c>
      <c r="G3006">
        <v>2039</v>
      </c>
      <c r="H3006">
        <v>17111</v>
      </c>
    </row>
    <row r="3007" spans="1:8" x14ac:dyDescent="0.15">
      <c r="A3007" t="s">
        <v>384</v>
      </c>
      <c r="B3007" t="s">
        <v>385</v>
      </c>
      <c r="C3007" t="s">
        <v>160</v>
      </c>
      <c r="D3007" t="s">
        <v>64</v>
      </c>
      <c r="E3007" t="s">
        <v>1</v>
      </c>
      <c r="F3007" t="s">
        <v>93</v>
      </c>
      <c r="G3007">
        <v>2040</v>
      </c>
      <c r="H3007">
        <v>16882</v>
      </c>
    </row>
    <row r="3008" spans="1:8" x14ac:dyDescent="0.15">
      <c r="A3008" t="s">
        <v>384</v>
      </c>
      <c r="B3008" t="s">
        <v>385</v>
      </c>
      <c r="C3008" t="s">
        <v>160</v>
      </c>
      <c r="D3008" t="s">
        <v>64</v>
      </c>
      <c r="E3008" t="s">
        <v>1</v>
      </c>
      <c r="F3008" t="s">
        <v>93</v>
      </c>
      <c r="G3008">
        <v>2041</v>
      </c>
      <c r="H3008">
        <v>16601</v>
      </c>
    </row>
    <row r="3009" spans="1:8" x14ac:dyDescent="0.15">
      <c r="A3009" t="s">
        <v>384</v>
      </c>
      <c r="B3009" t="s">
        <v>385</v>
      </c>
      <c r="C3009" t="s">
        <v>160</v>
      </c>
      <c r="D3009" t="s">
        <v>64</v>
      </c>
      <c r="E3009" t="s">
        <v>21</v>
      </c>
      <c r="F3009" t="s">
        <v>368</v>
      </c>
      <c r="G3009">
        <v>2011</v>
      </c>
      <c r="H3009">
        <v>9852</v>
      </c>
    </row>
    <row r="3010" spans="1:8" x14ac:dyDescent="0.15">
      <c r="A3010" t="s">
        <v>384</v>
      </c>
      <c r="B3010" t="s">
        <v>385</v>
      </c>
      <c r="C3010" t="s">
        <v>160</v>
      </c>
      <c r="D3010" t="s">
        <v>64</v>
      </c>
      <c r="E3010" t="s">
        <v>21</v>
      </c>
      <c r="F3010" t="s">
        <v>368</v>
      </c>
      <c r="G3010">
        <v>2012</v>
      </c>
      <c r="H3010">
        <v>10574</v>
      </c>
    </row>
    <row r="3011" spans="1:8" x14ac:dyDescent="0.15">
      <c r="A3011" t="s">
        <v>384</v>
      </c>
      <c r="B3011" t="s">
        <v>385</v>
      </c>
      <c r="C3011" t="s">
        <v>160</v>
      </c>
      <c r="D3011" t="s">
        <v>64</v>
      </c>
      <c r="E3011" t="s">
        <v>21</v>
      </c>
      <c r="F3011" t="s">
        <v>368</v>
      </c>
      <c r="G3011">
        <v>2013</v>
      </c>
      <c r="H3011">
        <v>11111</v>
      </c>
    </row>
    <row r="3012" spans="1:8" x14ac:dyDescent="0.15">
      <c r="A3012" t="s">
        <v>384</v>
      </c>
      <c r="B3012" t="s">
        <v>385</v>
      </c>
      <c r="C3012" t="s">
        <v>160</v>
      </c>
      <c r="D3012" t="s">
        <v>64</v>
      </c>
      <c r="E3012" t="s">
        <v>21</v>
      </c>
      <c r="F3012" t="s">
        <v>368</v>
      </c>
      <c r="G3012">
        <v>2014</v>
      </c>
      <c r="H3012">
        <v>11569</v>
      </c>
    </row>
    <row r="3013" spans="1:8" x14ac:dyDescent="0.15">
      <c r="A3013" t="s">
        <v>384</v>
      </c>
      <c r="B3013" t="s">
        <v>385</v>
      </c>
      <c r="C3013" t="s">
        <v>160</v>
      </c>
      <c r="D3013" t="s">
        <v>64</v>
      </c>
      <c r="E3013" t="s">
        <v>21</v>
      </c>
      <c r="F3013" t="s">
        <v>368</v>
      </c>
      <c r="G3013">
        <v>2015</v>
      </c>
      <c r="H3013">
        <v>11937</v>
      </c>
    </row>
    <row r="3014" spans="1:8" x14ac:dyDescent="0.15">
      <c r="A3014" t="s">
        <v>384</v>
      </c>
      <c r="B3014" t="s">
        <v>385</v>
      </c>
      <c r="C3014" t="s">
        <v>160</v>
      </c>
      <c r="D3014" t="s">
        <v>64</v>
      </c>
      <c r="E3014" t="s">
        <v>21</v>
      </c>
      <c r="F3014" t="s">
        <v>368</v>
      </c>
      <c r="G3014">
        <v>2016</v>
      </c>
      <c r="H3014">
        <v>12348</v>
      </c>
    </row>
    <row r="3015" spans="1:8" x14ac:dyDescent="0.15">
      <c r="A3015" t="s">
        <v>384</v>
      </c>
      <c r="B3015" t="s">
        <v>385</v>
      </c>
      <c r="C3015" t="s">
        <v>160</v>
      </c>
      <c r="D3015" t="s">
        <v>64</v>
      </c>
      <c r="E3015" t="s">
        <v>21</v>
      </c>
      <c r="F3015" t="s">
        <v>368</v>
      </c>
      <c r="G3015">
        <v>2017</v>
      </c>
      <c r="H3015">
        <v>12564</v>
      </c>
    </row>
    <row r="3016" spans="1:8" x14ac:dyDescent="0.15">
      <c r="A3016" t="s">
        <v>384</v>
      </c>
      <c r="B3016" t="s">
        <v>385</v>
      </c>
      <c r="C3016" t="s">
        <v>160</v>
      </c>
      <c r="D3016" t="s">
        <v>64</v>
      </c>
      <c r="E3016" t="s">
        <v>21</v>
      </c>
      <c r="F3016" t="s">
        <v>93</v>
      </c>
      <c r="G3016">
        <v>2018</v>
      </c>
      <c r="H3016">
        <v>12682</v>
      </c>
    </row>
    <row r="3017" spans="1:8" x14ac:dyDescent="0.15">
      <c r="A3017" t="s">
        <v>384</v>
      </c>
      <c r="B3017" t="s">
        <v>385</v>
      </c>
      <c r="C3017" t="s">
        <v>160</v>
      </c>
      <c r="D3017" t="s">
        <v>64</v>
      </c>
      <c r="E3017" t="s">
        <v>21</v>
      </c>
      <c r="F3017" t="s">
        <v>93</v>
      </c>
      <c r="G3017">
        <v>2019</v>
      </c>
      <c r="H3017">
        <v>12774</v>
      </c>
    </row>
    <row r="3018" spans="1:8" x14ac:dyDescent="0.15">
      <c r="A3018" t="s">
        <v>384</v>
      </c>
      <c r="B3018" t="s">
        <v>385</v>
      </c>
      <c r="C3018" t="s">
        <v>160</v>
      </c>
      <c r="D3018" t="s">
        <v>64</v>
      </c>
      <c r="E3018" t="s">
        <v>21</v>
      </c>
      <c r="F3018" t="s">
        <v>93</v>
      </c>
      <c r="G3018">
        <v>2020</v>
      </c>
      <c r="H3018">
        <v>12807</v>
      </c>
    </row>
    <row r="3019" spans="1:8" x14ac:dyDescent="0.15">
      <c r="A3019" t="s">
        <v>384</v>
      </c>
      <c r="B3019" t="s">
        <v>385</v>
      </c>
      <c r="C3019" t="s">
        <v>160</v>
      </c>
      <c r="D3019" t="s">
        <v>64</v>
      </c>
      <c r="E3019" t="s">
        <v>21</v>
      </c>
      <c r="F3019" t="s">
        <v>93</v>
      </c>
      <c r="G3019">
        <v>2021</v>
      </c>
      <c r="H3019">
        <v>12794</v>
      </c>
    </row>
    <row r="3020" spans="1:8" x14ac:dyDescent="0.15">
      <c r="A3020" t="s">
        <v>384</v>
      </c>
      <c r="B3020" t="s">
        <v>385</v>
      </c>
      <c r="C3020" t="s">
        <v>160</v>
      </c>
      <c r="D3020" t="s">
        <v>64</v>
      </c>
      <c r="E3020" t="s">
        <v>21</v>
      </c>
      <c r="F3020" t="s">
        <v>93</v>
      </c>
      <c r="G3020">
        <v>2022</v>
      </c>
      <c r="H3020">
        <v>12501</v>
      </c>
    </row>
    <row r="3021" spans="1:8" x14ac:dyDescent="0.15">
      <c r="A3021" t="s">
        <v>384</v>
      </c>
      <c r="B3021" t="s">
        <v>385</v>
      </c>
      <c r="C3021" t="s">
        <v>160</v>
      </c>
      <c r="D3021" t="s">
        <v>64</v>
      </c>
      <c r="E3021" t="s">
        <v>21</v>
      </c>
      <c r="F3021" t="s">
        <v>93</v>
      </c>
      <c r="G3021">
        <v>2023</v>
      </c>
      <c r="H3021">
        <v>12392</v>
      </c>
    </row>
    <row r="3022" spans="1:8" x14ac:dyDescent="0.15">
      <c r="A3022" t="s">
        <v>384</v>
      </c>
      <c r="B3022" t="s">
        <v>385</v>
      </c>
      <c r="C3022" t="s">
        <v>160</v>
      </c>
      <c r="D3022" t="s">
        <v>64</v>
      </c>
      <c r="E3022" t="s">
        <v>21</v>
      </c>
      <c r="F3022" t="s">
        <v>93</v>
      </c>
      <c r="G3022">
        <v>2024</v>
      </c>
      <c r="H3022">
        <v>12469</v>
      </c>
    </row>
    <row r="3023" spans="1:8" x14ac:dyDescent="0.15">
      <c r="A3023" t="s">
        <v>384</v>
      </c>
      <c r="B3023" t="s">
        <v>385</v>
      </c>
      <c r="C3023" t="s">
        <v>160</v>
      </c>
      <c r="D3023" t="s">
        <v>64</v>
      </c>
      <c r="E3023" t="s">
        <v>21</v>
      </c>
      <c r="F3023" t="s">
        <v>93</v>
      </c>
      <c r="G3023">
        <v>2025</v>
      </c>
      <c r="H3023">
        <v>12643</v>
      </c>
    </row>
    <row r="3024" spans="1:8" x14ac:dyDescent="0.15">
      <c r="A3024" t="s">
        <v>384</v>
      </c>
      <c r="B3024" t="s">
        <v>385</v>
      </c>
      <c r="C3024" t="s">
        <v>160</v>
      </c>
      <c r="D3024" t="s">
        <v>64</v>
      </c>
      <c r="E3024" t="s">
        <v>21</v>
      </c>
      <c r="F3024" t="s">
        <v>93</v>
      </c>
      <c r="G3024">
        <v>2026</v>
      </c>
      <c r="H3024">
        <v>12931</v>
      </c>
    </row>
    <row r="3025" spans="1:8" x14ac:dyDescent="0.15">
      <c r="A3025" t="s">
        <v>384</v>
      </c>
      <c r="B3025" t="s">
        <v>385</v>
      </c>
      <c r="C3025" t="s">
        <v>160</v>
      </c>
      <c r="D3025" t="s">
        <v>64</v>
      </c>
      <c r="E3025" t="s">
        <v>21</v>
      </c>
      <c r="F3025" t="s">
        <v>93</v>
      </c>
      <c r="G3025">
        <v>2027</v>
      </c>
      <c r="H3025">
        <v>13342</v>
      </c>
    </row>
    <row r="3026" spans="1:8" x14ac:dyDescent="0.15">
      <c r="A3026" t="s">
        <v>384</v>
      </c>
      <c r="B3026" t="s">
        <v>385</v>
      </c>
      <c r="C3026" t="s">
        <v>160</v>
      </c>
      <c r="D3026" t="s">
        <v>64</v>
      </c>
      <c r="E3026" t="s">
        <v>21</v>
      </c>
      <c r="F3026" t="s">
        <v>93</v>
      </c>
      <c r="G3026">
        <v>2028</v>
      </c>
      <c r="H3026">
        <v>13738</v>
      </c>
    </row>
    <row r="3027" spans="1:8" x14ac:dyDescent="0.15">
      <c r="A3027" t="s">
        <v>384</v>
      </c>
      <c r="B3027" t="s">
        <v>385</v>
      </c>
      <c r="C3027" t="s">
        <v>160</v>
      </c>
      <c r="D3027" t="s">
        <v>64</v>
      </c>
      <c r="E3027" t="s">
        <v>21</v>
      </c>
      <c r="F3027" t="s">
        <v>93</v>
      </c>
      <c r="G3027">
        <v>2029</v>
      </c>
      <c r="H3027">
        <v>14172</v>
      </c>
    </row>
    <row r="3028" spans="1:8" x14ac:dyDescent="0.15">
      <c r="A3028" t="s">
        <v>384</v>
      </c>
      <c r="B3028" t="s">
        <v>385</v>
      </c>
      <c r="C3028" t="s">
        <v>160</v>
      </c>
      <c r="D3028" t="s">
        <v>64</v>
      </c>
      <c r="E3028" t="s">
        <v>21</v>
      </c>
      <c r="F3028" t="s">
        <v>93</v>
      </c>
      <c r="G3028">
        <v>2030</v>
      </c>
      <c r="H3028">
        <v>14622</v>
      </c>
    </row>
    <row r="3029" spans="1:8" x14ac:dyDescent="0.15">
      <c r="A3029" t="s">
        <v>384</v>
      </c>
      <c r="B3029" t="s">
        <v>385</v>
      </c>
      <c r="C3029" t="s">
        <v>160</v>
      </c>
      <c r="D3029" t="s">
        <v>64</v>
      </c>
      <c r="E3029" t="s">
        <v>21</v>
      </c>
      <c r="F3029" t="s">
        <v>93</v>
      </c>
      <c r="G3029">
        <v>2031</v>
      </c>
      <c r="H3029">
        <v>15082</v>
      </c>
    </row>
    <row r="3030" spans="1:8" x14ac:dyDescent="0.15">
      <c r="A3030" t="s">
        <v>384</v>
      </c>
      <c r="B3030" t="s">
        <v>385</v>
      </c>
      <c r="C3030" t="s">
        <v>160</v>
      </c>
      <c r="D3030" t="s">
        <v>64</v>
      </c>
      <c r="E3030" t="s">
        <v>21</v>
      </c>
      <c r="F3030" t="s">
        <v>93</v>
      </c>
      <c r="G3030">
        <v>2032</v>
      </c>
      <c r="H3030">
        <v>15489</v>
      </c>
    </row>
    <row r="3031" spans="1:8" x14ac:dyDescent="0.15">
      <c r="A3031" t="s">
        <v>384</v>
      </c>
      <c r="B3031" t="s">
        <v>385</v>
      </c>
      <c r="C3031" t="s">
        <v>160</v>
      </c>
      <c r="D3031" t="s">
        <v>64</v>
      </c>
      <c r="E3031" t="s">
        <v>21</v>
      </c>
      <c r="F3031" t="s">
        <v>93</v>
      </c>
      <c r="G3031">
        <v>2033</v>
      </c>
      <c r="H3031">
        <v>15782</v>
      </c>
    </row>
    <row r="3032" spans="1:8" x14ac:dyDescent="0.15">
      <c r="A3032" t="s">
        <v>384</v>
      </c>
      <c r="B3032" t="s">
        <v>385</v>
      </c>
      <c r="C3032" t="s">
        <v>160</v>
      </c>
      <c r="D3032" t="s">
        <v>64</v>
      </c>
      <c r="E3032" t="s">
        <v>21</v>
      </c>
      <c r="F3032" t="s">
        <v>93</v>
      </c>
      <c r="G3032">
        <v>2034</v>
      </c>
      <c r="H3032">
        <v>16081</v>
      </c>
    </row>
    <row r="3033" spans="1:8" x14ac:dyDescent="0.15">
      <c r="A3033" t="s">
        <v>384</v>
      </c>
      <c r="B3033" t="s">
        <v>385</v>
      </c>
      <c r="C3033" t="s">
        <v>160</v>
      </c>
      <c r="D3033" t="s">
        <v>64</v>
      </c>
      <c r="E3033" t="s">
        <v>21</v>
      </c>
      <c r="F3033" t="s">
        <v>93</v>
      </c>
      <c r="G3033">
        <v>2035</v>
      </c>
      <c r="H3033">
        <v>16231</v>
      </c>
    </row>
    <row r="3034" spans="1:8" x14ac:dyDescent="0.15">
      <c r="A3034" t="s">
        <v>384</v>
      </c>
      <c r="B3034" t="s">
        <v>385</v>
      </c>
      <c r="C3034" t="s">
        <v>160</v>
      </c>
      <c r="D3034" t="s">
        <v>64</v>
      </c>
      <c r="E3034" t="s">
        <v>21</v>
      </c>
      <c r="F3034" t="s">
        <v>93</v>
      </c>
      <c r="G3034">
        <v>2036</v>
      </c>
      <c r="H3034">
        <v>16400</v>
      </c>
    </row>
    <row r="3035" spans="1:8" x14ac:dyDescent="0.15">
      <c r="A3035" t="s">
        <v>384</v>
      </c>
      <c r="B3035" t="s">
        <v>385</v>
      </c>
      <c r="C3035" t="s">
        <v>160</v>
      </c>
      <c r="D3035" t="s">
        <v>64</v>
      </c>
      <c r="E3035" t="s">
        <v>21</v>
      </c>
      <c r="F3035" t="s">
        <v>93</v>
      </c>
      <c r="G3035">
        <v>2037</v>
      </c>
      <c r="H3035">
        <v>16433</v>
      </c>
    </row>
    <row r="3036" spans="1:8" x14ac:dyDescent="0.15">
      <c r="A3036" t="s">
        <v>384</v>
      </c>
      <c r="B3036" t="s">
        <v>385</v>
      </c>
      <c r="C3036" t="s">
        <v>160</v>
      </c>
      <c r="D3036" t="s">
        <v>64</v>
      </c>
      <c r="E3036" t="s">
        <v>21</v>
      </c>
      <c r="F3036" t="s">
        <v>93</v>
      </c>
      <c r="G3036">
        <v>2038</v>
      </c>
      <c r="H3036">
        <v>16377</v>
      </c>
    </row>
    <row r="3037" spans="1:8" x14ac:dyDescent="0.15">
      <c r="A3037" t="s">
        <v>384</v>
      </c>
      <c r="B3037" t="s">
        <v>385</v>
      </c>
      <c r="C3037" t="s">
        <v>160</v>
      </c>
      <c r="D3037" t="s">
        <v>64</v>
      </c>
      <c r="E3037" t="s">
        <v>21</v>
      </c>
      <c r="F3037" t="s">
        <v>93</v>
      </c>
      <c r="G3037">
        <v>2039</v>
      </c>
      <c r="H3037">
        <v>16198</v>
      </c>
    </row>
    <row r="3038" spans="1:8" x14ac:dyDescent="0.15">
      <c r="A3038" t="s">
        <v>384</v>
      </c>
      <c r="B3038" t="s">
        <v>385</v>
      </c>
      <c r="C3038" t="s">
        <v>160</v>
      </c>
      <c r="D3038" t="s">
        <v>64</v>
      </c>
      <c r="E3038" t="s">
        <v>21</v>
      </c>
      <c r="F3038" t="s">
        <v>93</v>
      </c>
      <c r="G3038">
        <v>2040</v>
      </c>
      <c r="H3038">
        <v>16003</v>
      </c>
    </row>
    <row r="3039" spans="1:8" x14ac:dyDescent="0.15">
      <c r="A3039" t="s">
        <v>384</v>
      </c>
      <c r="B3039" t="s">
        <v>385</v>
      </c>
      <c r="C3039" t="s">
        <v>160</v>
      </c>
      <c r="D3039" t="s">
        <v>64</v>
      </c>
      <c r="E3039" t="s">
        <v>21</v>
      </c>
      <c r="F3039" t="s">
        <v>93</v>
      </c>
      <c r="G3039">
        <v>2041</v>
      </c>
      <c r="H3039">
        <v>15725</v>
      </c>
    </row>
    <row r="3040" spans="1:8" x14ac:dyDescent="0.15">
      <c r="A3040" t="s">
        <v>384</v>
      </c>
      <c r="B3040" t="s">
        <v>385</v>
      </c>
      <c r="C3040" t="s">
        <v>160</v>
      </c>
      <c r="D3040" t="s">
        <v>65</v>
      </c>
      <c r="E3040" t="s">
        <v>1</v>
      </c>
      <c r="F3040" t="s">
        <v>368</v>
      </c>
      <c r="G3040">
        <v>2011</v>
      </c>
      <c r="H3040">
        <v>7903</v>
      </c>
    </row>
    <row r="3041" spans="1:8" x14ac:dyDescent="0.15">
      <c r="A3041" t="s">
        <v>384</v>
      </c>
      <c r="B3041" t="s">
        <v>385</v>
      </c>
      <c r="C3041" t="s">
        <v>160</v>
      </c>
      <c r="D3041" t="s">
        <v>65</v>
      </c>
      <c r="E3041" t="s">
        <v>1</v>
      </c>
      <c r="F3041" t="s">
        <v>368</v>
      </c>
      <c r="G3041">
        <v>2012</v>
      </c>
      <c r="H3041">
        <v>7837</v>
      </c>
    </row>
    <row r="3042" spans="1:8" x14ac:dyDescent="0.15">
      <c r="A3042" t="s">
        <v>384</v>
      </c>
      <c r="B3042" t="s">
        <v>385</v>
      </c>
      <c r="C3042" t="s">
        <v>160</v>
      </c>
      <c r="D3042" t="s">
        <v>65</v>
      </c>
      <c r="E3042" t="s">
        <v>1</v>
      </c>
      <c r="F3042" t="s">
        <v>368</v>
      </c>
      <c r="G3042">
        <v>2013</v>
      </c>
      <c r="H3042">
        <v>7889</v>
      </c>
    </row>
    <row r="3043" spans="1:8" x14ac:dyDescent="0.15">
      <c r="A3043" t="s">
        <v>384</v>
      </c>
      <c r="B3043" t="s">
        <v>385</v>
      </c>
      <c r="C3043" t="s">
        <v>160</v>
      </c>
      <c r="D3043" t="s">
        <v>65</v>
      </c>
      <c r="E3043" t="s">
        <v>1</v>
      </c>
      <c r="F3043" t="s">
        <v>368</v>
      </c>
      <c r="G3043">
        <v>2014</v>
      </c>
      <c r="H3043">
        <v>7914</v>
      </c>
    </row>
    <row r="3044" spans="1:8" x14ac:dyDescent="0.15">
      <c r="A3044" t="s">
        <v>384</v>
      </c>
      <c r="B3044" t="s">
        <v>385</v>
      </c>
      <c r="C3044" t="s">
        <v>160</v>
      </c>
      <c r="D3044" t="s">
        <v>65</v>
      </c>
      <c r="E3044" t="s">
        <v>1</v>
      </c>
      <c r="F3044" t="s">
        <v>368</v>
      </c>
      <c r="G3044">
        <v>2015</v>
      </c>
      <c r="H3044">
        <v>7887</v>
      </c>
    </row>
    <row r="3045" spans="1:8" x14ac:dyDescent="0.15">
      <c r="A3045" t="s">
        <v>384</v>
      </c>
      <c r="B3045" t="s">
        <v>385</v>
      </c>
      <c r="C3045" t="s">
        <v>160</v>
      </c>
      <c r="D3045" t="s">
        <v>65</v>
      </c>
      <c r="E3045" t="s">
        <v>1</v>
      </c>
      <c r="F3045" t="s">
        <v>368</v>
      </c>
      <c r="G3045">
        <v>2016</v>
      </c>
      <c r="H3045">
        <v>7851</v>
      </c>
    </row>
    <row r="3046" spans="1:8" x14ac:dyDescent="0.15">
      <c r="A3046" t="s">
        <v>384</v>
      </c>
      <c r="B3046" t="s">
        <v>385</v>
      </c>
      <c r="C3046" t="s">
        <v>160</v>
      </c>
      <c r="D3046" t="s">
        <v>65</v>
      </c>
      <c r="E3046" t="s">
        <v>1</v>
      </c>
      <c r="F3046" t="s">
        <v>368</v>
      </c>
      <c r="G3046">
        <v>2017</v>
      </c>
      <c r="H3046">
        <v>8029</v>
      </c>
    </row>
    <row r="3047" spans="1:8" x14ac:dyDescent="0.15">
      <c r="A3047" t="s">
        <v>384</v>
      </c>
      <c r="B3047" t="s">
        <v>385</v>
      </c>
      <c r="C3047" t="s">
        <v>160</v>
      </c>
      <c r="D3047" t="s">
        <v>65</v>
      </c>
      <c r="E3047" t="s">
        <v>1</v>
      </c>
      <c r="F3047" t="s">
        <v>93</v>
      </c>
      <c r="G3047">
        <v>2018</v>
      </c>
      <c r="H3047">
        <v>8303</v>
      </c>
    </row>
    <row r="3048" spans="1:8" x14ac:dyDescent="0.15">
      <c r="A3048" t="s">
        <v>384</v>
      </c>
      <c r="B3048" t="s">
        <v>385</v>
      </c>
      <c r="C3048" t="s">
        <v>160</v>
      </c>
      <c r="D3048" t="s">
        <v>65</v>
      </c>
      <c r="E3048" t="s">
        <v>1</v>
      </c>
      <c r="F3048" t="s">
        <v>93</v>
      </c>
      <c r="G3048">
        <v>2019</v>
      </c>
      <c r="H3048">
        <v>8605</v>
      </c>
    </row>
    <row r="3049" spans="1:8" x14ac:dyDescent="0.15">
      <c r="A3049" t="s">
        <v>384</v>
      </c>
      <c r="B3049" t="s">
        <v>385</v>
      </c>
      <c r="C3049" t="s">
        <v>160</v>
      </c>
      <c r="D3049" t="s">
        <v>65</v>
      </c>
      <c r="E3049" t="s">
        <v>1</v>
      </c>
      <c r="F3049" t="s">
        <v>93</v>
      </c>
      <c r="G3049">
        <v>2020</v>
      </c>
      <c r="H3049">
        <v>8891</v>
      </c>
    </row>
    <row r="3050" spans="1:8" x14ac:dyDescent="0.15">
      <c r="A3050" t="s">
        <v>384</v>
      </c>
      <c r="B3050" t="s">
        <v>385</v>
      </c>
      <c r="C3050" t="s">
        <v>160</v>
      </c>
      <c r="D3050" t="s">
        <v>65</v>
      </c>
      <c r="E3050" t="s">
        <v>1</v>
      </c>
      <c r="F3050" t="s">
        <v>93</v>
      </c>
      <c r="G3050">
        <v>2021</v>
      </c>
      <c r="H3050">
        <v>9184</v>
      </c>
    </row>
    <row r="3051" spans="1:8" x14ac:dyDescent="0.15">
      <c r="A3051" t="s">
        <v>384</v>
      </c>
      <c r="B3051" t="s">
        <v>385</v>
      </c>
      <c r="C3051" t="s">
        <v>160</v>
      </c>
      <c r="D3051" t="s">
        <v>65</v>
      </c>
      <c r="E3051" t="s">
        <v>1</v>
      </c>
      <c r="F3051" t="s">
        <v>93</v>
      </c>
      <c r="G3051">
        <v>2022</v>
      </c>
      <c r="H3051">
        <v>10030</v>
      </c>
    </row>
    <row r="3052" spans="1:8" x14ac:dyDescent="0.15">
      <c r="A3052" t="s">
        <v>384</v>
      </c>
      <c r="B3052" t="s">
        <v>385</v>
      </c>
      <c r="C3052" t="s">
        <v>160</v>
      </c>
      <c r="D3052" t="s">
        <v>65</v>
      </c>
      <c r="E3052" t="s">
        <v>1</v>
      </c>
      <c r="F3052" t="s">
        <v>93</v>
      </c>
      <c r="G3052">
        <v>2023</v>
      </c>
      <c r="H3052">
        <v>10620</v>
      </c>
    </row>
    <row r="3053" spans="1:8" x14ac:dyDescent="0.15">
      <c r="A3053" t="s">
        <v>384</v>
      </c>
      <c r="B3053" t="s">
        <v>385</v>
      </c>
      <c r="C3053" t="s">
        <v>160</v>
      </c>
      <c r="D3053" t="s">
        <v>65</v>
      </c>
      <c r="E3053" t="s">
        <v>1</v>
      </c>
      <c r="F3053" t="s">
        <v>93</v>
      </c>
      <c r="G3053">
        <v>2024</v>
      </c>
      <c r="H3053">
        <v>11013</v>
      </c>
    </row>
    <row r="3054" spans="1:8" x14ac:dyDescent="0.15">
      <c r="A3054" t="s">
        <v>384</v>
      </c>
      <c r="B3054" t="s">
        <v>385</v>
      </c>
      <c r="C3054" t="s">
        <v>160</v>
      </c>
      <c r="D3054" t="s">
        <v>65</v>
      </c>
      <c r="E3054" t="s">
        <v>1</v>
      </c>
      <c r="F3054" t="s">
        <v>93</v>
      </c>
      <c r="G3054">
        <v>2025</v>
      </c>
      <c r="H3054">
        <v>11379</v>
      </c>
    </row>
    <row r="3055" spans="1:8" x14ac:dyDescent="0.15">
      <c r="A3055" t="s">
        <v>384</v>
      </c>
      <c r="B3055" t="s">
        <v>385</v>
      </c>
      <c r="C3055" t="s">
        <v>160</v>
      </c>
      <c r="D3055" t="s">
        <v>65</v>
      </c>
      <c r="E3055" t="s">
        <v>1</v>
      </c>
      <c r="F3055" t="s">
        <v>93</v>
      </c>
      <c r="G3055">
        <v>2026</v>
      </c>
      <c r="H3055">
        <v>11697</v>
      </c>
    </row>
    <row r="3056" spans="1:8" x14ac:dyDescent="0.15">
      <c r="A3056" t="s">
        <v>384</v>
      </c>
      <c r="B3056" t="s">
        <v>385</v>
      </c>
      <c r="C3056" t="s">
        <v>160</v>
      </c>
      <c r="D3056" t="s">
        <v>65</v>
      </c>
      <c r="E3056" t="s">
        <v>1</v>
      </c>
      <c r="F3056" t="s">
        <v>93</v>
      </c>
      <c r="G3056">
        <v>2027</v>
      </c>
      <c r="H3056">
        <v>11878</v>
      </c>
    </row>
    <row r="3057" spans="1:8" x14ac:dyDescent="0.15">
      <c r="A3057" t="s">
        <v>384</v>
      </c>
      <c r="B3057" t="s">
        <v>385</v>
      </c>
      <c r="C3057" t="s">
        <v>160</v>
      </c>
      <c r="D3057" t="s">
        <v>65</v>
      </c>
      <c r="E3057" t="s">
        <v>1</v>
      </c>
      <c r="F3057" t="s">
        <v>93</v>
      </c>
      <c r="G3057">
        <v>2028</v>
      </c>
      <c r="H3057">
        <v>12024</v>
      </c>
    </row>
    <row r="3058" spans="1:8" x14ac:dyDescent="0.15">
      <c r="A3058" t="s">
        <v>384</v>
      </c>
      <c r="B3058" t="s">
        <v>385</v>
      </c>
      <c r="C3058" t="s">
        <v>160</v>
      </c>
      <c r="D3058" t="s">
        <v>65</v>
      </c>
      <c r="E3058" t="s">
        <v>1</v>
      </c>
      <c r="F3058" t="s">
        <v>93</v>
      </c>
      <c r="G3058">
        <v>2029</v>
      </c>
      <c r="H3058">
        <v>12149</v>
      </c>
    </row>
    <row r="3059" spans="1:8" x14ac:dyDescent="0.15">
      <c r="A3059" t="s">
        <v>384</v>
      </c>
      <c r="B3059" t="s">
        <v>385</v>
      </c>
      <c r="C3059" t="s">
        <v>160</v>
      </c>
      <c r="D3059" t="s">
        <v>65</v>
      </c>
      <c r="E3059" t="s">
        <v>1</v>
      </c>
      <c r="F3059" t="s">
        <v>93</v>
      </c>
      <c r="G3059">
        <v>2030</v>
      </c>
      <c r="H3059">
        <v>12235</v>
      </c>
    </row>
    <row r="3060" spans="1:8" x14ac:dyDescent="0.15">
      <c r="A3060" t="s">
        <v>384</v>
      </c>
      <c r="B3060" t="s">
        <v>385</v>
      </c>
      <c r="C3060" t="s">
        <v>160</v>
      </c>
      <c r="D3060" t="s">
        <v>65</v>
      </c>
      <c r="E3060" t="s">
        <v>1</v>
      </c>
      <c r="F3060" t="s">
        <v>93</v>
      </c>
      <c r="G3060">
        <v>2031</v>
      </c>
      <c r="H3060">
        <v>12351</v>
      </c>
    </row>
    <row r="3061" spans="1:8" x14ac:dyDescent="0.15">
      <c r="A3061" t="s">
        <v>384</v>
      </c>
      <c r="B3061" t="s">
        <v>385</v>
      </c>
      <c r="C3061" t="s">
        <v>160</v>
      </c>
      <c r="D3061" t="s">
        <v>65</v>
      </c>
      <c r="E3061" t="s">
        <v>1</v>
      </c>
      <c r="F3061" t="s">
        <v>93</v>
      </c>
      <c r="G3061">
        <v>2032</v>
      </c>
      <c r="H3061">
        <v>12165</v>
      </c>
    </row>
    <row r="3062" spans="1:8" x14ac:dyDescent="0.15">
      <c r="A3062" t="s">
        <v>384</v>
      </c>
      <c r="B3062" t="s">
        <v>385</v>
      </c>
      <c r="C3062" t="s">
        <v>160</v>
      </c>
      <c r="D3062" t="s">
        <v>65</v>
      </c>
      <c r="E3062" t="s">
        <v>1</v>
      </c>
      <c r="F3062" t="s">
        <v>93</v>
      </c>
      <c r="G3062">
        <v>2033</v>
      </c>
      <c r="H3062">
        <v>12153</v>
      </c>
    </row>
    <row r="3063" spans="1:8" x14ac:dyDescent="0.15">
      <c r="A3063" t="s">
        <v>384</v>
      </c>
      <c r="B3063" t="s">
        <v>385</v>
      </c>
      <c r="C3063" t="s">
        <v>160</v>
      </c>
      <c r="D3063" t="s">
        <v>65</v>
      </c>
      <c r="E3063" t="s">
        <v>1</v>
      </c>
      <c r="F3063" t="s">
        <v>93</v>
      </c>
      <c r="G3063">
        <v>2034</v>
      </c>
      <c r="H3063">
        <v>12300</v>
      </c>
    </row>
    <row r="3064" spans="1:8" x14ac:dyDescent="0.15">
      <c r="A3064" t="s">
        <v>384</v>
      </c>
      <c r="B3064" t="s">
        <v>385</v>
      </c>
      <c r="C3064" t="s">
        <v>160</v>
      </c>
      <c r="D3064" t="s">
        <v>65</v>
      </c>
      <c r="E3064" t="s">
        <v>1</v>
      </c>
      <c r="F3064" t="s">
        <v>93</v>
      </c>
      <c r="G3064">
        <v>2035</v>
      </c>
      <c r="H3064">
        <v>12471</v>
      </c>
    </row>
    <row r="3065" spans="1:8" x14ac:dyDescent="0.15">
      <c r="A3065" t="s">
        <v>384</v>
      </c>
      <c r="B3065" t="s">
        <v>385</v>
      </c>
      <c r="C3065" t="s">
        <v>160</v>
      </c>
      <c r="D3065" t="s">
        <v>65</v>
      </c>
      <c r="E3065" t="s">
        <v>1</v>
      </c>
      <c r="F3065" t="s">
        <v>93</v>
      </c>
      <c r="G3065">
        <v>2036</v>
      </c>
      <c r="H3065">
        <v>12755</v>
      </c>
    </row>
    <row r="3066" spans="1:8" x14ac:dyDescent="0.15">
      <c r="A3066" t="s">
        <v>384</v>
      </c>
      <c r="B3066" t="s">
        <v>385</v>
      </c>
      <c r="C3066" t="s">
        <v>160</v>
      </c>
      <c r="D3066" t="s">
        <v>65</v>
      </c>
      <c r="E3066" t="s">
        <v>1</v>
      </c>
      <c r="F3066" t="s">
        <v>93</v>
      </c>
      <c r="G3066">
        <v>2037</v>
      </c>
      <c r="H3066">
        <v>13094</v>
      </c>
    </row>
    <row r="3067" spans="1:8" x14ac:dyDescent="0.15">
      <c r="A3067" t="s">
        <v>384</v>
      </c>
      <c r="B3067" t="s">
        <v>385</v>
      </c>
      <c r="C3067" t="s">
        <v>160</v>
      </c>
      <c r="D3067" t="s">
        <v>65</v>
      </c>
      <c r="E3067" t="s">
        <v>1</v>
      </c>
      <c r="F3067" t="s">
        <v>93</v>
      </c>
      <c r="G3067">
        <v>2038</v>
      </c>
      <c r="H3067">
        <v>13508</v>
      </c>
    </row>
    <row r="3068" spans="1:8" x14ac:dyDescent="0.15">
      <c r="A3068" t="s">
        <v>384</v>
      </c>
      <c r="B3068" t="s">
        <v>385</v>
      </c>
      <c r="C3068" t="s">
        <v>160</v>
      </c>
      <c r="D3068" t="s">
        <v>65</v>
      </c>
      <c r="E3068" t="s">
        <v>1</v>
      </c>
      <c r="F3068" t="s">
        <v>93</v>
      </c>
      <c r="G3068">
        <v>2039</v>
      </c>
      <c r="H3068">
        <v>13921</v>
      </c>
    </row>
    <row r="3069" spans="1:8" x14ac:dyDescent="0.15">
      <c r="A3069" t="s">
        <v>384</v>
      </c>
      <c r="B3069" t="s">
        <v>385</v>
      </c>
      <c r="C3069" t="s">
        <v>160</v>
      </c>
      <c r="D3069" t="s">
        <v>65</v>
      </c>
      <c r="E3069" t="s">
        <v>1</v>
      </c>
      <c r="F3069" t="s">
        <v>93</v>
      </c>
      <c r="G3069">
        <v>2040</v>
      </c>
      <c r="H3069">
        <v>14333</v>
      </c>
    </row>
    <row r="3070" spans="1:8" x14ac:dyDescent="0.15">
      <c r="A3070" t="s">
        <v>384</v>
      </c>
      <c r="B3070" t="s">
        <v>385</v>
      </c>
      <c r="C3070" t="s">
        <v>160</v>
      </c>
      <c r="D3070" t="s">
        <v>65</v>
      </c>
      <c r="E3070" t="s">
        <v>1</v>
      </c>
      <c r="F3070" t="s">
        <v>93</v>
      </c>
      <c r="G3070">
        <v>2041</v>
      </c>
      <c r="H3070">
        <v>14735</v>
      </c>
    </row>
    <row r="3071" spans="1:8" x14ac:dyDescent="0.15">
      <c r="A3071" t="s">
        <v>384</v>
      </c>
      <c r="B3071" t="s">
        <v>385</v>
      </c>
      <c r="C3071" t="s">
        <v>160</v>
      </c>
      <c r="D3071" t="s">
        <v>65</v>
      </c>
      <c r="E3071" t="s">
        <v>21</v>
      </c>
      <c r="F3071" t="s">
        <v>368</v>
      </c>
      <c r="G3071">
        <v>2011</v>
      </c>
      <c r="H3071">
        <v>6047</v>
      </c>
    </row>
    <row r="3072" spans="1:8" x14ac:dyDescent="0.15">
      <c r="A3072" t="s">
        <v>384</v>
      </c>
      <c r="B3072" t="s">
        <v>385</v>
      </c>
      <c r="C3072" t="s">
        <v>160</v>
      </c>
      <c r="D3072" t="s">
        <v>65</v>
      </c>
      <c r="E3072" t="s">
        <v>21</v>
      </c>
      <c r="F3072" t="s">
        <v>368</v>
      </c>
      <c r="G3072">
        <v>2012</v>
      </c>
      <c r="H3072">
        <v>6145</v>
      </c>
    </row>
    <row r="3073" spans="1:8" x14ac:dyDescent="0.15">
      <c r="A3073" t="s">
        <v>384</v>
      </c>
      <c r="B3073" t="s">
        <v>385</v>
      </c>
      <c r="C3073" t="s">
        <v>160</v>
      </c>
      <c r="D3073" t="s">
        <v>65</v>
      </c>
      <c r="E3073" t="s">
        <v>21</v>
      </c>
      <c r="F3073" t="s">
        <v>368</v>
      </c>
      <c r="G3073">
        <v>2013</v>
      </c>
      <c r="H3073">
        <v>6260</v>
      </c>
    </row>
    <row r="3074" spans="1:8" x14ac:dyDescent="0.15">
      <c r="A3074" t="s">
        <v>384</v>
      </c>
      <c r="B3074" t="s">
        <v>385</v>
      </c>
      <c r="C3074" t="s">
        <v>160</v>
      </c>
      <c r="D3074" t="s">
        <v>65</v>
      </c>
      <c r="E3074" t="s">
        <v>21</v>
      </c>
      <c r="F3074" t="s">
        <v>368</v>
      </c>
      <c r="G3074">
        <v>2014</v>
      </c>
      <c r="H3074">
        <v>6343</v>
      </c>
    </row>
    <row r="3075" spans="1:8" x14ac:dyDescent="0.15">
      <c r="A3075" t="s">
        <v>384</v>
      </c>
      <c r="B3075" t="s">
        <v>385</v>
      </c>
      <c r="C3075" t="s">
        <v>160</v>
      </c>
      <c r="D3075" t="s">
        <v>65</v>
      </c>
      <c r="E3075" t="s">
        <v>21</v>
      </c>
      <c r="F3075" t="s">
        <v>368</v>
      </c>
      <c r="G3075">
        <v>2015</v>
      </c>
      <c r="H3075">
        <v>6404</v>
      </c>
    </row>
    <row r="3076" spans="1:8" x14ac:dyDescent="0.15">
      <c r="A3076" t="s">
        <v>384</v>
      </c>
      <c r="B3076" t="s">
        <v>385</v>
      </c>
      <c r="C3076" t="s">
        <v>160</v>
      </c>
      <c r="D3076" t="s">
        <v>65</v>
      </c>
      <c r="E3076" t="s">
        <v>21</v>
      </c>
      <c r="F3076" t="s">
        <v>368</v>
      </c>
      <c r="G3076">
        <v>2016</v>
      </c>
      <c r="H3076">
        <v>6465</v>
      </c>
    </row>
    <row r="3077" spans="1:8" x14ac:dyDescent="0.15">
      <c r="A3077" t="s">
        <v>384</v>
      </c>
      <c r="B3077" t="s">
        <v>385</v>
      </c>
      <c r="C3077" t="s">
        <v>160</v>
      </c>
      <c r="D3077" t="s">
        <v>65</v>
      </c>
      <c r="E3077" t="s">
        <v>21</v>
      </c>
      <c r="F3077" t="s">
        <v>368</v>
      </c>
      <c r="G3077">
        <v>2017</v>
      </c>
      <c r="H3077">
        <v>6646</v>
      </c>
    </row>
    <row r="3078" spans="1:8" x14ac:dyDescent="0.15">
      <c r="A3078" t="s">
        <v>384</v>
      </c>
      <c r="B3078" t="s">
        <v>385</v>
      </c>
      <c r="C3078" t="s">
        <v>160</v>
      </c>
      <c r="D3078" t="s">
        <v>65</v>
      </c>
      <c r="E3078" t="s">
        <v>21</v>
      </c>
      <c r="F3078" t="s">
        <v>93</v>
      </c>
      <c r="G3078">
        <v>2018</v>
      </c>
      <c r="H3078">
        <v>6885</v>
      </c>
    </row>
    <row r="3079" spans="1:8" x14ac:dyDescent="0.15">
      <c r="A3079" t="s">
        <v>384</v>
      </c>
      <c r="B3079" t="s">
        <v>385</v>
      </c>
      <c r="C3079" t="s">
        <v>160</v>
      </c>
      <c r="D3079" t="s">
        <v>65</v>
      </c>
      <c r="E3079" t="s">
        <v>21</v>
      </c>
      <c r="F3079" t="s">
        <v>93</v>
      </c>
      <c r="G3079">
        <v>2019</v>
      </c>
      <c r="H3079">
        <v>7232</v>
      </c>
    </row>
    <row r="3080" spans="1:8" x14ac:dyDescent="0.15">
      <c r="A3080" t="s">
        <v>384</v>
      </c>
      <c r="B3080" t="s">
        <v>385</v>
      </c>
      <c r="C3080" t="s">
        <v>160</v>
      </c>
      <c r="D3080" t="s">
        <v>65</v>
      </c>
      <c r="E3080" t="s">
        <v>21</v>
      </c>
      <c r="F3080" t="s">
        <v>93</v>
      </c>
      <c r="G3080">
        <v>2020</v>
      </c>
      <c r="H3080">
        <v>7548</v>
      </c>
    </row>
    <row r="3081" spans="1:8" x14ac:dyDescent="0.15">
      <c r="A3081" t="s">
        <v>384</v>
      </c>
      <c r="B3081" t="s">
        <v>385</v>
      </c>
      <c r="C3081" t="s">
        <v>160</v>
      </c>
      <c r="D3081" t="s">
        <v>65</v>
      </c>
      <c r="E3081" t="s">
        <v>21</v>
      </c>
      <c r="F3081" t="s">
        <v>93</v>
      </c>
      <c r="G3081">
        <v>2021</v>
      </c>
      <c r="H3081">
        <v>7905</v>
      </c>
    </row>
    <row r="3082" spans="1:8" x14ac:dyDescent="0.15">
      <c r="A3082" t="s">
        <v>384</v>
      </c>
      <c r="B3082" t="s">
        <v>385</v>
      </c>
      <c r="C3082" t="s">
        <v>160</v>
      </c>
      <c r="D3082" t="s">
        <v>65</v>
      </c>
      <c r="E3082" t="s">
        <v>21</v>
      </c>
      <c r="F3082" t="s">
        <v>93</v>
      </c>
      <c r="G3082">
        <v>2022</v>
      </c>
      <c r="H3082">
        <v>8597</v>
      </c>
    </row>
    <row r="3083" spans="1:8" x14ac:dyDescent="0.15">
      <c r="A3083" t="s">
        <v>384</v>
      </c>
      <c r="B3083" t="s">
        <v>385</v>
      </c>
      <c r="C3083" t="s">
        <v>160</v>
      </c>
      <c r="D3083" t="s">
        <v>65</v>
      </c>
      <c r="E3083" t="s">
        <v>21</v>
      </c>
      <c r="F3083" t="s">
        <v>93</v>
      </c>
      <c r="G3083">
        <v>2023</v>
      </c>
      <c r="H3083">
        <v>9101</v>
      </c>
    </row>
    <row r="3084" spans="1:8" x14ac:dyDescent="0.15">
      <c r="A3084" t="s">
        <v>384</v>
      </c>
      <c r="B3084" t="s">
        <v>385</v>
      </c>
      <c r="C3084" t="s">
        <v>160</v>
      </c>
      <c r="D3084" t="s">
        <v>65</v>
      </c>
      <c r="E3084" t="s">
        <v>21</v>
      </c>
      <c r="F3084" t="s">
        <v>93</v>
      </c>
      <c r="G3084">
        <v>2024</v>
      </c>
      <c r="H3084">
        <v>9466</v>
      </c>
    </row>
    <row r="3085" spans="1:8" x14ac:dyDescent="0.15">
      <c r="A3085" t="s">
        <v>384</v>
      </c>
      <c r="B3085" t="s">
        <v>385</v>
      </c>
      <c r="C3085" t="s">
        <v>160</v>
      </c>
      <c r="D3085" t="s">
        <v>65</v>
      </c>
      <c r="E3085" t="s">
        <v>21</v>
      </c>
      <c r="F3085" t="s">
        <v>93</v>
      </c>
      <c r="G3085">
        <v>2025</v>
      </c>
      <c r="H3085">
        <v>9788</v>
      </c>
    </row>
    <row r="3086" spans="1:8" x14ac:dyDescent="0.15">
      <c r="A3086" t="s">
        <v>384</v>
      </c>
      <c r="B3086" t="s">
        <v>385</v>
      </c>
      <c r="C3086" t="s">
        <v>160</v>
      </c>
      <c r="D3086" t="s">
        <v>65</v>
      </c>
      <c r="E3086" t="s">
        <v>21</v>
      </c>
      <c r="F3086" t="s">
        <v>93</v>
      </c>
      <c r="G3086">
        <v>2026</v>
      </c>
      <c r="H3086">
        <v>10053</v>
      </c>
    </row>
    <row r="3087" spans="1:8" x14ac:dyDescent="0.15">
      <c r="A3087" t="s">
        <v>384</v>
      </c>
      <c r="B3087" t="s">
        <v>385</v>
      </c>
      <c r="C3087" t="s">
        <v>160</v>
      </c>
      <c r="D3087" t="s">
        <v>65</v>
      </c>
      <c r="E3087" t="s">
        <v>21</v>
      </c>
      <c r="F3087" t="s">
        <v>93</v>
      </c>
      <c r="G3087">
        <v>2027</v>
      </c>
      <c r="H3087">
        <v>10196</v>
      </c>
    </row>
    <row r="3088" spans="1:8" x14ac:dyDescent="0.15">
      <c r="A3088" t="s">
        <v>384</v>
      </c>
      <c r="B3088" t="s">
        <v>385</v>
      </c>
      <c r="C3088" t="s">
        <v>160</v>
      </c>
      <c r="D3088" t="s">
        <v>65</v>
      </c>
      <c r="E3088" t="s">
        <v>21</v>
      </c>
      <c r="F3088" t="s">
        <v>93</v>
      </c>
      <c r="G3088">
        <v>2028</v>
      </c>
      <c r="H3088">
        <v>10323</v>
      </c>
    </row>
    <row r="3089" spans="1:8" x14ac:dyDescent="0.15">
      <c r="A3089" t="s">
        <v>384</v>
      </c>
      <c r="B3089" t="s">
        <v>385</v>
      </c>
      <c r="C3089" t="s">
        <v>160</v>
      </c>
      <c r="D3089" t="s">
        <v>65</v>
      </c>
      <c r="E3089" t="s">
        <v>21</v>
      </c>
      <c r="F3089" t="s">
        <v>93</v>
      </c>
      <c r="G3089">
        <v>2029</v>
      </c>
      <c r="H3089">
        <v>10419</v>
      </c>
    </row>
    <row r="3090" spans="1:8" x14ac:dyDescent="0.15">
      <c r="A3090" t="s">
        <v>384</v>
      </c>
      <c r="B3090" t="s">
        <v>385</v>
      </c>
      <c r="C3090" t="s">
        <v>160</v>
      </c>
      <c r="D3090" t="s">
        <v>65</v>
      </c>
      <c r="E3090" t="s">
        <v>21</v>
      </c>
      <c r="F3090" t="s">
        <v>93</v>
      </c>
      <c r="G3090">
        <v>2030</v>
      </c>
      <c r="H3090">
        <v>10477</v>
      </c>
    </row>
    <row r="3091" spans="1:8" x14ac:dyDescent="0.15">
      <c r="A3091" t="s">
        <v>384</v>
      </c>
      <c r="B3091" t="s">
        <v>385</v>
      </c>
      <c r="C3091" t="s">
        <v>160</v>
      </c>
      <c r="D3091" t="s">
        <v>65</v>
      </c>
      <c r="E3091" t="s">
        <v>21</v>
      </c>
      <c r="F3091" t="s">
        <v>93</v>
      </c>
      <c r="G3091">
        <v>2031</v>
      </c>
      <c r="H3091">
        <v>10512</v>
      </c>
    </row>
    <row r="3092" spans="1:8" x14ac:dyDescent="0.15">
      <c r="A3092" t="s">
        <v>384</v>
      </c>
      <c r="B3092" t="s">
        <v>385</v>
      </c>
      <c r="C3092" t="s">
        <v>160</v>
      </c>
      <c r="D3092" t="s">
        <v>65</v>
      </c>
      <c r="E3092" t="s">
        <v>21</v>
      </c>
      <c r="F3092" t="s">
        <v>93</v>
      </c>
      <c r="G3092">
        <v>2032</v>
      </c>
      <c r="H3092">
        <v>10380</v>
      </c>
    </row>
    <row r="3093" spans="1:8" x14ac:dyDescent="0.15">
      <c r="A3093" t="s">
        <v>384</v>
      </c>
      <c r="B3093" t="s">
        <v>385</v>
      </c>
      <c r="C3093" t="s">
        <v>160</v>
      </c>
      <c r="D3093" t="s">
        <v>65</v>
      </c>
      <c r="E3093" t="s">
        <v>21</v>
      </c>
      <c r="F3093" t="s">
        <v>93</v>
      </c>
      <c r="G3093">
        <v>2033</v>
      </c>
      <c r="H3093">
        <v>10387</v>
      </c>
    </row>
    <row r="3094" spans="1:8" x14ac:dyDescent="0.15">
      <c r="A3094" t="s">
        <v>384</v>
      </c>
      <c r="B3094" t="s">
        <v>385</v>
      </c>
      <c r="C3094" t="s">
        <v>160</v>
      </c>
      <c r="D3094" t="s">
        <v>65</v>
      </c>
      <c r="E3094" t="s">
        <v>21</v>
      </c>
      <c r="F3094" t="s">
        <v>93</v>
      </c>
      <c r="G3094">
        <v>2034</v>
      </c>
      <c r="H3094">
        <v>10523</v>
      </c>
    </row>
    <row r="3095" spans="1:8" x14ac:dyDescent="0.15">
      <c r="A3095" t="s">
        <v>384</v>
      </c>
      <c r="B3095" t="s">
        <v>385</v>
      </c>
      <c r="C3095" t="s">
        <v>160</v>
      </c>
      <c r="D3095" t="s">
        <v>65</v>
      </c>
      <c r="E3095" t="s">
        <v>21</v>
      </c>
      <c r="F3095" t="s">
        <v>93</v>
      </c>
      <c r="G3095">
        <v>2035</v>
      </c>
      <c r="H3095">
        <v>10737</v>
      </c>
    </row>
    <row r="3096" spans="1:8" x14ac:dyDescent="0.15">
      <c r="A3096" t="s">
        <v>384</v>
      </c>
      <c r="B3096" t="s">
        <v>385</v>
      </c>
      <c r="C3096" t="s">
        <v>160</v>
      </c>
      <c r="D3096" t="s">
        <v>65</v>
      </c>
      <c r="E3096" t="s">
        <v>21</v>
      </c>
      <c r="F3096" t="s">
        <v>93</v>
      </c>
      <c r="G3096">
        <v>2036</v>
      </c>
      <c r="H3096">
        <v>11035</v>
      </c>
    </row>
    <row r="3097" spans="1:8" x14ac:dyDescent="0.15">
      <c r="A3097" t="s">
        <v>384</v>
      </c>
      <c r="B3097" t="s">
        <v>385</v>
      </c>
      <c r="C3097" t="s">
        <v>160</v>
      </c>
      <c r="D3097" t="s">
        <v>65</v>
      </c>
      <c r="E3097" t="s">
        <v>21</v>
      </c>
      <c r="F3097" t="s">
        <v>93</v>
      </c>
      <c r="G3097">
        <v>2037</v>
      </c>
      <c r="H3097">
        <v>11420</v>
      </c>
    </row>
    <row r="3098" spans="1:8" x14ac:dyDescent="0.15">
      <c r="A3098" t="s">
        <v>384</v>
      </c>
      <c r="B3098" t="s">
        <v>385</v>
      </c>
      <c r="C3098" t="s">
        <v>160</v>
      </c>
      <c r="D3098" t="s">
        <v>65</v>
      </c>
      <c r="E3098" t="s">
        <v>21</v>
      </c>
      <c r="F3098" t="s">
        <v>93</v>
      </c>
      <c r="G3098">
        <v>2038</v>
      </c>
      <c r="H3098">
        <v>11805</v>
      </c>
    </row>
    <row r="3099" spans="1:8" x14ac:dyDescent="0.15">
      <c r="A3099" t="s">
        <v>384</v>
      </c>
      <c r="B3099" t="s">
        <v>385</v>
      </c>
      <c r="C3099" t="s">
        <v>160</v>
      </c>
      <c r="D3099" t="s">
        <v>65</v>
      </c>
      <c r="E3099" t="s">
        <v>21</v>
      </c>
      <c r="F3099" t="s">
        <v>93</v>
      </c>
      <c r="G3099">
        <v>2039</v>
      </c>
      <c r="H3099">
        <v>12225</v>
      </c>
    </row>
    <row r="3100" spans="1:8" x14ac:dyDescent="0.15">
      <c r="A3100" t="s">
        <v>384</v>
      </c>
      <c r="B3100" t="s">
        <v>385</v>
      </c>
      <c r="C3100" t="s">
        <v>160</v>
      </c>
      <c r="D3100" t="s">
        <v>65</v>
      </c>
      <c r="E3100" t="s">
        <v>21</v>
      </c>
      <c r="F3100" t="s">
        <v>93</v>
      </c>
      <c r="G3100">
        <v>2040</v>
      </c>
      <c r="H3100">
        <v>12640</v>
      </c>
    </row>
    <row r="3101" spans="1:8" x14ac:dyDescent="0.15">
      <c r="A3101" t="s">
        <v>384</v>
      </c>
      <c r="B3101" t="s">
        <v>385</v>
      </c>
      <c r="C3101" t="s">
        <v>160</v>
      </c>
      <c r="D3101" t="s">
        <v>65</v>
      </c>
      <c r="E3101" t="s">
        <v>21</v>
      </c>
      <c r="F3101" t="s">
        <v>93</v>
      </c>
      <c r="G3101">
        <v>2041</v>
      </c>
      <c r="H3101">
        <v>13049</v>
      </c>
    </row>
    <row r="3102" spans="1:8" x14ac:dyDescent="0.15">
      <c r="A3102" t="s">
        <v>384</v>
      </c>
      <c r="B3102" t="s">
        <v>385</v>
      </c>
      <c r="C3102" t="s">
        <v>160</v>
      </c>
      <c r="D3102" t="s">
        <v>66</v>
      </c>
      <c r="E3102" t="s">
        <v>1</v>
      </c>
      <c r="F3102" t="s">
        <v>368</v>
      </c>
      <c r="G3102">
        <v>2011</v>
      </c>
      <c r="H3102">
        <v>4798</v>
      </c>
    </row>
    <row r="3103" spans="1:8" x14ac:dyDescent="0.15">
      <c r="A3103" t="s">
        <v>384</v>
      </c>
      <c r="B3103" t="s">
        <v>385</v>
      </c>
      <c r="C3103" t="s">
        <v>160</v>
      </c>
      <c r="D3103" t="s">
        <v>66</v>
      </c>
      <c r="E3103" t="s">
        <v>1</v>
      </c>
      <c r="F3103" t="s">
        <v>368</v>
      </c>
      <c r="G3103">
        <v>2012</v>
      </c>
      <c r="H3103">
        <v>4813</v>
      </c>
    </row>
    <row r="3104" spans="1:8" x14ac:dyDescent="0.15">
      <c r="A3104" t="s">
        <v>384</v>
      </c>
      <c r="B3104" t="s">
        <v>385</v>
      </c>
      <c r="C3104" t="s">
        <v>160</v>
      </c>
      <c r="D3104" t="s">
        <v>66</v>
      </c>
      <c r="E3104" t="s">
        <v>1</v>
      </c>
      <c r="F3104" t="s">
        <v>368</v>
      </c>
      <c r="G3104">
        <v>2013</v>
      </c>
      <c r="H3104">
        <v>4708</v>
      </c>
    </row>
    <row r="3105" spans="1:8" x14ac:dyDescent="0.15">
      <c r="A3105" t="s">
        <v>384</v>
      </c>
      <c r="B3105" t="s">
        <v>385</v>
      </c>
      <c r="C3105" t="s">
        <v>160</v>
      </c>
      <c r="D3105" t="s">
        <v>66</v>
      </c>
      <c r="E3105" t="s">
        <v>1</v>
      </c>
      <c r="F3105" t="s">
        <v>368</v>
      </c>
      <c r="G3105">
        <v>2014</v>
      </c>
      <c r="H3105">
        <v>4763</v>
      </c>
    </row>
    <row r="3106" spans="1:8" x14ac:dyDescent="0.15">
      <c r="A3106" t="s">
        <v>384</v>
      </c>
      <c r="B3106" t="s">
        <v>385</v>
      </c>
      <c r="C3106" t="s">
        <v>160</v>
      </c>
      <c r="D3106" t="s">
        <v>66</v>
      </c>
      <c r="E3106" t="s">
        <v>1</v>
      </c>
      <c r="F3106" t="s">
        <v>368</v>
      </c>
      <c r="G3106">
        <v>2015</v>
      </c>
      <c r="H3106">
        <v>4672</v>
      </c>
    </row>
    <row r="3107" spans="1:8" x14ac:dyDescent="0.15">
      <c r="A3107" t="s">
        <v>384</v>
      </c>
      <c r="B3107" t="s">
        <v>385</v>
      </c>
      <c r="C3107" t="s">
        <v>160</v>
      </c>
      <c r="D3107" t="s">
        <v>66</v>
      </c>
      <c r="E3107" t="s">
        <v>1</v>
      </c>
      <c r="F3107" t="s">
        <v>368</v>
      </c>
      <c r="G3107">
        <v>2016</v>
      </c>
      <c r="H3107">
        <v>4737</v>
      </c>
    </row>
    <row r="3108" spans="1:8" x14ac:dyDescent="0.15">
      <c r="A3108" t="s">
        <v>384</v>
      </c>
      <c r="B3108" t="s">
        <v>385</v>
      </c>
      <c r="C3108" t="s">
        <v>160</v>
      </c>
      <c r="D3108" t="s">
        <v>66</v>
      </c>
      <c r="E3108" t="s">
        <v>1</v>
      </c>
      <c r="F3108" t="s">
        <v>368</v>
      </c>
      <c r="G3108">
        <v>2017</v>
      </c>
      <c r="H3108">
        <v>4752</v>
      </c>
    </row>
    <row r="3109" spans="1:8" x14ac:dyDescent="0.15">
      <c r="A3109" t="s">
        <v>384</v>
      </c>
      <c r="B3109" t="s">
        <v>385</v>
      </c>
      <c r="C3109" t="s">
        <v>160</v>
      </c>
      <c r="D3109" t="s">
        <v>66</v>
      </c>
      <c r="E3109" t="s">
        <v>1</v>
      </c>
      <c r="F3109" t="s">
        <v>93</v>
      </c>
      <c r="G3109">
        <v>2018</v>
      </c>
      <c r="H3109">
        <v>4593</v>
      </c>
    </row>
    <row r="3110" spans="1:8" x14ac:dyDescent="0.15">
      <c r="A3110" t="s">
        <v>384</v>
      </c>
      <c r="B3110" t="s">
        <v>385</v>
      </c>
      <c r="C3110" t="s">
        <v>160</v>
      </c>
      <c r="D3110" t="s">
        <v>66</v>
      </c>
      <c r="E3110" t="s">
        <v>1</v>
      </c>
      <c r="F3110" t="s">
        <v>93</v>
      </c>
      <c r="G3110">
        <v>2019</v>
      </c>
      <c r="H3110">
        <v>4535</v>
      </c>
    </row>
    <row r="3111" spans="1:8" x14ac:dyDescent="0.15">
      <c r="A3111" t="s">
        <v>384</v>
      </c>
      <c r="B3111" t="s">
        <v>385</v>
      </c>
      <c r="C3111" t="s">
        <v>160</v>
      </c>
      <c r="D3111" t="s">
        <v>66</v>
      </c>
      <c r="E3111" t="s">
        <v>1</v>
      </c>
      <c r="F3111" t="s">
        <v>93</v>
      </c>
      <c r="G3111">
        <v>2020</v>
      </c>
      <c r="H3111">
        <v>4548</v>
      </c>
    </row>
    <row r="3112" spans="1:8" x14ac:dyDescent="0.15">
      <c r="A3112" t="s">
        <v>384</v>
      </c>
      <c r="B3112" t="s">
        <v>385</v>
      </c>
      <c r="C3112" t="s">
        <v>160</v>
      </c>
      <c r="D3112" t="s">
        <v>66</v>
      </c>
      <c r="E3112" t="s">
        <v>1</v>
      </c>
      <c r="F3112" t="s">
        <v>93</v>
      </c>
      <c r="G3112">
        <v>2021</v>
      </c>
      <c r="H3112">
        <v>4585</v>
      </c>
    </row>
    <row r="3113" spans="1:8" x14ac:dyDescent="0.15">
      <c r="A3113" t="s">
        <v>384</v>
      </c>
      <c r="B3113" t="s">
        <v>385</v>
      </c>
      <c r="C3113" t="s">
        <v>160</v>
      </c>
      <c r="D3113" t="s">
        <v>66</v>
      </c>
      <c r="E3113" t="s">
        <v>1</v>
      </c>
      <c r="F3113" t="s">
        <v>93</v>
      </c>
      <c r="G3113">
        <v>2022</v>
      </c>
      <c r="H3113">
        <v>4642</v>
      </c>
    </row>
    <row r="3114" spans="1:8" x14ac:dyDescent="0.15">
      <c r="A3114" t="s">
        <v>384</v>
      </c>
      <c r="B3114" t="s">
        <v>385</v>
      </c>
      <c r="C3114" t="s">
        <v>160</v>
      </c>
      <c r="D3114" t="s">
        <v>66</v>
      </c>
      <c r="E3114" t="s">
        <v>1</v>
      </c>
      <c r="F3114" t="s">
        <v>93</v>
      </c>
      <c r="G3114">
        <v>2023</v>
      </c>
      <c r="H3114">
        <v>4691</v>
      </c>
    </row>
    <row r="3115" spans="1:8" x14ac:dyDescent="0.15">
      <c r="A3115" t="s">
        <v>384</v>
      </c>
      <c r="B3115" t="s">
        <v>385</v>
      </c>
      <c r="C3115" t="s">
        <v>160</v>
      </c>
      <c r="D3115" t="s">
        <v>66</v>
      </c>
      <c r="E3115" t="s">
        <v>1</v>
      </c>
      <c r="F3115" t="s">
        <v>93</v>
      </c>
      <c r="G3115">
        <v>2024</v>
      </c>
      <c r="H3115">
        <v>4791</v>
      </c>
    </row>
    <row r="3116" spans="1:8" x14ac:dyDescent="0.15">
      <c r="A3116" t="s">
        <v>384</v>
      </c>
      <c r="B3116" t="s">
        <v>385</v>
      </c>
      <c r="C3116" t="s">
        <v>160</v>
      </c>
      <c r="D3116" t="s">
        <v>66</v>
      </c>
      <c r="E3116" t="s">
        <v>1</v>
      </c>
      <c r="F3116" t="s">
        <v>93</v>
      </c>
      <c r="G3116">
        <v>2025</v>
      </c>
      <c r="H3116">
        <v>4856</v>
      </c>
    </row>
    <row r="3117" spans="1:8" x14ac:dyDescent="0.15">
      <c r="A3117" t="s">
        <v>384</v>
      </c>
      <c r="B3117" t="s">
        <v>385</v>
      </c>
      <c r="C3117" t="s">
        <v>160</v>
      </c>
      <c r="D3117" t="s">
        <v>66</v>
      </c>
      <c r="E3117" t="s">
        <v>1</v>
      </c>
      <c r="F3117" t="s">
        <v>93</v>
      </c>
      <c r="G3117">
        <v>2026</v>
      </c>
      <c r="H3117">
        <v>4885</v>
      </c>
    </row>
    <row r="3118" spans="1:8" x14ac:dyDescent="0.15">
      <c r="A3118" t="s">
        <v>384</v>
      </c>
      <c r="B3118" t="s">
        <v>385</v>
      </c>
      <c r="C3118" t="s">
        <v>160</v>
      </c>
      <c r="D3118" t="s">
        <v>66</v>
      </c>
      <c r="E3118" t="s">
        <v>1</v>
      </c>
      <c r="F3118" t="s">
        <v>93</v>
      </c>
      <c r="G3118">
        <v>2027</v>
      </c>
      <c r="H3118">
        <v>5037</v>
      </c>
    </row>
    <row r="3119" spans="1:8" x14ac:dyDescent="0.15">
      <c r="A3119" t="s">
        <v>384</v>
      </c>
      <c r="B3119" t="s">
        <v>385</v>
      </c>
      <c r="C3119" t="s">
        <v>160</v>
      </c>
      <c r="D3119" t="s">
        <v>66</v>
      </c>
      <c r="E3119" t="s">
        <v>1</v>
      </c>
      <c r="F3119" t="s">
        <v>93</v>
      </c>
      <c r="G3119">
        <v>2028</v>
      </c>
      <c r="H3119">
        <v>5232</v>
      </c>
    </row>
    <row r="3120" spans="1:8" x14ac:dyDescent="0.15">
      <c r="A3120" t="s">
        <v>384</v>
      </c>
      <c r="B3120" t="s">
        <v>385</v>
      </c>
      <c r="C3120" t="s">
        <v>160</v>
      </c>
      <c r="D3120" t="s">
        <v>66</v>
      </c>
      <c r="E3120" t="s">
        <v>1</v>
      </c>
      <c r="F3120" t="s">
        <v>93</v>
      </c>
      <c r="G3120">
        <v>2029</v>
      </c>
      <c r="H3120">
        <v>5454</v>
      </c>
    </row>
    <row r="3121" spans="1:8" x14ac:dyDescent="0.15">
      <c r="A3121" t="s">
        <v>384</v>
      </c>
      <c r="B3121" t="s">
        <v>385</v>
      </c>
      <c r="C3121" t="s">
        <v>160</v>
      </c>
      <c r="D3121" t="s">
        <v>66</v>
      </c>
      <c r="E3121" t="s">
        <v>1</v>
      </c>
      <c r="F3121" t="s">
        <v>93</v>
      </c>
      <c r="G3121">
        <v>2030</v>
      </c>
      <c r="H3121">
        <v>5698</v>
      </c>
    </row>
    <row r="3122" spans="1:8" x14ac:dyDescent="0.15">
      <c r="A3122" t="s">
        <v>384</v>
      </c>
      <c r="B3122" t="s">
        <v>385</v>
      </c>
      <c r="C3122" t="s">
        <v>160</v>
      </c>
      <c r="D3122" t="s">
        <v>66</v>
      </c>
      <c r="E3122" t="s">
        <v>1</v>
      </c>
      <c r="F3122" t="s">
        <v>93</v>
      </c>
      <c r="G3122">
        <v>2031</v>
      </c>
      <c r="H3122">
        <v>5944</v>
      </c>
    </row>
    <row r="3123" spans="1:8" x14ac:dyDescent="0.15">
      <c r="A3123" t="s">
        <v>384</v>
      </c>
      <c r="B3123" t="s">
        <v>385</v>
      </c>
      <c r="C3123" t="s">
        <v>160</v>
      </c>
      <c r="D3123" t="s">
        <v>66</v>
      </c>
      <c r="E3123" t="s">
        <v>1</v>
      </c>
      <c r="F3123" t="s">
        <v>93</v>
      </c>
      <c r="G3123">
        <v>2032</v>
      </c>
      <c r="H3123">
        <v>6565</v>
      </c>
    </row>
    <row r="3124" spans="1:8" x14ac:dyDescent="0.15">
      <c r="A3124" t="s">
        <v>384</v>
      </c>
      <c r="B3124" t="s">
        <v>385</v>
      </c>
      <c r="C3124" t="s">
        <v>160</v>
      </c>
      <c r="D3124" t="s">
        <v>66</v>
      </c>
      <c r="E3124" t="s">
        <v>1</v>
      </c>
      <c r="F3124" t="s">
        <v>93</v>
      </c>
      <c r="G3124">
        <v>2033</v>
      </c>
      <c r="H3124">
        <v>6974</v>
      </c>
    </row>
    <row r="3125" spans="1:8" x14ac:dyDescent="0.15">
      <c r="A3125" t="s">
        <v>384</v>
      </c>
      <c r="B3125" t="s">
        <v>385</v>
      </c>
      <c r="C3125" t="s">
        <v>160</v>
      </c>
      <c r="D3125" t="s">
        <v>66</v>
      </c>
      <c r="E3125" t="s">
        <v>1</v>
      </c>
      <c r="F3125" t="s">
        <v>93</v>
      </c>
      <c r="G3125">
        <v>2034</v>
      </c>
      <c r="H3125">
        <v>7267</v>
      </c>
    </row>
    <row r="3126" spans="1:8" x14ac:dyDescent="0.15">
      <c r="A3126" t="s">
        <v>384</v>
      </c>
      <c r="B3126" t="s">
        <v>385</v>
      </c>
      <c r="C3126" t="s">
        <v>160</v>
      </c>
      <c r="D3126" t="s">
        <v>66</v>
      </c>
      <c r="E3126" t="s">
        <v>1</v>
      </c>
      <c r="F3126" t="s">
        <v>93</v>
      </c>
      <c r="G3126">
        <v>2035</v>
      </c>
      <c r="H3126">
        <v>7502</v>
      </c>
    </row>
    <row r="3127" spans="1:8" x14ac:dyDescent="0.15">
      <c r="A3127" t="s">
        <v>384</v>
      </c>
      <c r="B3127" t="s">
        <v>385</v>
      </c>
      <c r="C3127" t="s">
        <v>160</v>
      </c>
      <c r="D3127" t="s">
        <v>66</v>
      </c>
      <c r="E3127" t="s">
        <v>1</v>
      </c>
      <c r="F3127" t="s">
        <v>93</v>
      </c>
      <c r="G3127">
        <v>2036</v>
      </c>
      <c r="H3127">
        <v>7666</v>
      </c>
    </row>
    <row r="3128" spans="1:8" x14ac:dyDescent="0.15">
      <c r="A3128" t="s">
        <v>384</v>
      </c>
      <c r="B3128" t="s">
        <v>385</v>
      </c>
      <c r="C3128" t="s">
        <v>160</v>
      </c>
      <c r="D3128" t="s">
        <v>66</v>
      </c>
      <c r="E3128" t="s">
        <v>1</v>
      </c>
      <c r="F3128" t="s">
        <v>93</v>
      </c>
      <c r="G3128">
        <v>2037</v>
      </c>
      <c r="H3128">
        <v>7799</v>
      </c>
    </row>
    <row r="3129" spans="1:8" x14ac:dyDescent="0.15">
      <c r="A3129" t="s">
        <v>384</v>
      </c>
      <c r="B3129" t="s">
        <v>385</v>
      </c>
      <c r="C3129" t="s">
        <v>160</v>
      </c>
      <c r="D3129" t="s">
        <v>66</v>
      </c>
      <c r="E3129" t="s">
        <v>1</v>
      </c>
      <c r="F3129" t="s">
        <v>93</v>
      </c>
      <c r="G3129">
        <v>2038</v>
      </c>
      <c r="H3129">
        <v>7935</v>
      </c>
    </row>
    <row r="3130" spans="1:8" x14ac:dyDescent="0.15">
      <c r="A3130" t="s">
        <v>384</v>
      </c>
      <c r="B3130" t="s">
        <v>385</v>
      </c>
      <c r="C3130" t="s">
        <v>160</v>
      </c>
      <c r="D3130" t="s">
        <v>66</v>
      </c>
      <c r="E3130" t="s">
        <v>1</v>
      </c>
      <c r="F3130" t="s">
        <v>93</v>
      </c>
      <c r="G3130">
        <v>2039</v>
      </c>
      <c r="H3130">
        <v>8072</v>
      </c>
    </row>
    <row r="3131" spans="1:8" x14ac:dyDescent="0.15">
      <c r="A3131" t="s">
        <v>384</v>
      </c>
      <c r="B3131" t="s">
        <v>385</v>
      </c>
      <c r="C3131" t="s">
        <v>160</v>
      </c>
      <c r="D3131" t="s">
        <v>66</v>
      </c>
      <c r="E3131" t="s">
        <v>1</v>
      </c>
      <c r="F3131" t="s">
        <v>93</v>
      </c>
      <c r="G3131">
        <v>2040</v>
      </c>
      <c r="H3131">
        <v>8194</v>
      </c>
    </row>
    <row r="3132" spans="1:8" x14ac:dyDescent="0.15">
      <c r="A3132" t="s">
        <v>384</v>
      </c>
      <c r="B3132" t="s">
        <v>385</v>
      </c>
      <c r="C3132" t="s">
        <v>160</v>
      </c>
      <c r="D3132" t="s">
        <v>66</v>
      </c>
      <c r="E3132" t="s">
        <v>1</v>
      </c>
      <c r="F3132" t="s">
        <v>93</v>
      </c>
      <c r="G3132">
        <v>2041</v>
      </c>
      <c r="H3132">
        <v>8343</v>
      </c>
    </row>
    <row r="3133" spans="1:8" x14ac:dyDescent="0.15">
      <c r="A3133" t="s">
        <v>384</v>
      </c>
      <c r="B3133" t="s">
        <v>385</v>
      </c>
      <c r="C3133" t="s">
        <v>160</v>
      </c>
      <c r="D3133" t="s">
        <v>66</v>
      </c>
      <c r="E3133" t="s">
        <v>21</v>
      </c>
      <c r="F3133" t="s">
        <v>368</v>
      </c>
      <c r="G3133">
        <v>2011</v>
      </c>
      <c r="H3133">
        <v>2290</v>
      </c>
    </row>
    <row r="3134" spans="1:8" x14ac:dyDescent="0.15">
      <c r="A3134" t="s">
        <v>384</v>
      </c>
      <c r="B3134" t="s">
        <v>385</v>
      </c>
      <c r="C3134" t="s">
        <v>160</v>
      </c>
      <c r="D3134" t="s">
        <v>66</v>
      </c>
      <c r="E3134" t="s">
        <v>21</v>
      </c>
      <c r="F3134" t="s">
        <v>368</v>
      </c>
      <c r="G3134">
        <v>2012</v>
      </c>
      <c r="H3134">
        <v>2309</v>
      </c>
    </row>
    <row r="3135" spans="1:8" x14ac:dyDescent="0.15">
      <c r="A3135" t="s">
        <v>384</v>
      </c>
      <c r="B3135" t="s">
        <v>385</v>
      </c>
      <c r="C3135" t="s">
        <v>160</v>
      </c>
      <c r="D3135" t="s">
        <v>66</v>
      </c>
      <c r="E3135" t="s">
        <v>21</v>
      </c>
      <c r="F3135" t="s">
        <v>368</v>
      </c>
      <c r="G3135">
        <v>2013</v>
      </c>
      <c r="H3135">
        <v>2349</v>
      </c>
    </row>
    <row r="3136" spans="1:8" x14ac:dyDescent="0.15">
      <c r="A3136" t="s">
        <v>384</v>
      </c>
      <c r="B3136" t="s">
        <v>385</v>
      </c>
      <c r="C3136" t="s">
        <v>160</v>
      </c>
      <c r="D3136" t="s">
        <v>66</v>
      </c>
      <c r="E3136" t="s">
        <v>21</v>
      </c>
      <c r="F3136" t="s">
        <v>368</v>
      </c>
      <c r="G3136">
        <v>2014</v>
      </c>
      <c r="H3136">
        <v>2417</v>
      </c>
    </row>
    <row r="3137" spans="1:8" x14ac:dyDescent="0.15">
      <c r="A3137" t="s">
        <v>384</v>
      </c>
      <c r="B3137" t="s">
        <v>385</v>
      </c>
      <c r="C3137" t="s">
        <v>160</v>
      </c>
      <c r="D3137" t="s">
        <v>66</v>
      </c>
      <c r="E3137" t="s">
        <v>21</v>
      </c>
      <c r="F3137" t="s">
        <v>368</v>
      </c>
      <c r="G3137">
        <v>2015</v>
      </c>
      <c r="H3137">
        <v>2481</v>
      </c>
    </row>
    <row r="3138" spans="1:8" x14ac:dyDescent="0.15">
      <c r="A3138" t="s">
        <v>384</v>
      </c>
      <c r="B3138" t="s">
        <v>385</v>
      </c>
      <c r="C3138" t="s">
        <v>160</v>
      </c>
      <c r="D3138" t="s">
        <v>66</v>
      </c>
      <c r="E3138" t="s">
        <v>21</v>
      </c>
      <c r="F3138" t="s">
        <v>368</v>
      </c>
      <c r="G3138">
        <v>2016</v>
      </c>
      <c r="H3138">
        <v>2503</v>
      </c>
    </row>
    <row r="3139" spans="1:8" x14ac:dyDescent="0.15">
      <c r="A3139" t="s">
        <v>384</v>
      </c>
      <c r="B3139" t="s">
        <v>385</v>
      </c>
      <c r="C3139" t="s">
        <v>160</v>
      </c>
      <c r="D3139" t="s">
        <v>66</v>
      </c>
      <c r="E3139" t="s">
        <v>21</v>
      </c>
      <c r="F3139" t="s">
        <v>368</v>
      </c>
      <c r="G3139">
        <v>2017</v>
      </c>
      <c r="H3139">
        <v>2492</v>
      </c>
    </row>
    <row r="3140" spans="1:8" x14ac:dyDescent="0.15">
      <c r="A3140" t="s">
        <v>384</v>
      </c>
      <c r="B3140" t="s">
        <v>385</v>
      </c>
      <c r="C3140" t="s">
        <v>160</v>
      </c>
      <c r="D3140" t="s">
        <v>66</v>
      </c>
      <c r="E3140" t="s">
        <v>21</v>
      </c>
      <c r="F3140" t="s">
        <v>93</v>
      </c>
      <c r="G3140">
        <v>2018</v>
      </c>
      <c r="H3140">
        <v>2551</v>
      </c>
    </row>
    <row r="3141" spans="1:8" x14ac:dyDescent="0.15">
      <c r="A3141" t="s">
        <v>384</v>
      </c>
      <c r="B3141" t="s">
        <v>385</v>
      </c>
      <c r="C3141" t="s">
        <v>160</v>
      </c>
      <c r="D3141" t="s">
        <v>66</v>
      </c>
      <c r="E3141" t="s">
        <v>21</v>
      </c>
      <c r="F3141" t="s">
        <v>93</v>
      </c>
      <c r="G3141">
        <v>2019</v>
      </c>
      <c r="H3141">
        <v>2604</v>
      </c>
    </row>
    <row r="3142" spans="1:8" x14ac:dyDescent="0.15">
      <c r="A3142" t="s">
        <v>384</v>
      </c>
      <c r="B3142" t="s">
        <v>385</v>
      </c>
      <c r="C3142" t="s">
        <v>160</v>
      </c>
      <c r="D3142" t="s">
        <v>66</v>
      </c>
      <c r="E3142" t="s">
        <v>21</v>
      </c>
      <c r="F3142" t="s">
        <v>93</v>
      </c>
      <c r="G3142">
        <v>2020</v>
      </c>
      <c r="H3142">
        <v>2700</v>
      </c>
    </row>
    <row r="3143" spans="1:8" x14ac:dyDescent="0.15">
      <c r="A3143" t="s">
        <v>384</v>
      </c>
      <c r="B3143" t="s">
        <v>385</v>
      </c>
      <c r="C3143" t="s">
        <v>160</v>
      </c>
      <c r="D3143" t="s">
        <v>66</v>
      </c>
      <c r="E3143" t="s">
        <v>21</v>
      </c>
      <c r="F3143" t="s">
        <v>93</v>
      </c>
      <c r="G3143">
        <v>2021</v>
      </c>
      <c r="H3143">
        <v>2797</v>
      </c>
    </row>
    <row r="3144" spans="1:8" x14ac:dyDescent="0.15">
      <c r="A3144" t="s">
        <v>384</v>
      </c>
      <c r="B3144" t="s">
        <v>385</v>
      </c>
      <c r="C3144" t="s">
        <v>160</v>
      </c>
      <c r="D3144" t="s">
        <v>66</v>
      </c>
      <c r="E3144" t="s">
        <v>21</v>
      </c>
      <c r="F3144" t="s">
        <v>93</v>
      </c>
      <c r="G3144">
        <v>2022</v>
      </c>
      <c r="H3144">
        <v>2881</v>
      </c>
    </row>
    <row r="3145" spans="1:8" x14ac:dyDescent="0.15">
      <c r="A3145" t="s">
        <v>384</v>
      </c>
      <c r="B3145" t="s">
        <v>385</v>
      </c>
      <c r="C3145" t="s">
        <v>160</v>
      </c>
      <c r="D3145" t="s">
        <v>66</v>
      </c>
      <c r="E3145" t="s">
        <v>21</v>
      </c>
      <c r="F3145" t="s">
        <v>93</v>
      </c>
      <c r="G3145">
        <v>2023</v>
      </c>
      <c r="H3145">
        <v>2987</v>
      </c>
    </row>
    <row r="3146" spans="1:8" x14ac:dyDescent="0.15">
      <c r="A3146" t="s">
        <v>384</v>
      </c>
      <c r="B3146" t="s">
        <v>385</v>
      </c>
      <c r="C3146" t="s">
        <v>160</v>
      </c>
      <c r="D3146" t="s">
        <v>66</v>
      </c>
      <c r="E3146" t="s">
        <v>21</v>
      </c>
      <c r="F3146" t="s">
        <v>93</v>
      </c>
      <c r="G3146">
        <v>2024</v>
      </c>
      <c r="H3146">
        <v>3081</v>
      </c>
    </row>
    <row r="3147" spans="1:8" x14ac:dyDescent="0.15">
      <c r="A3147" t="s">
        <v>384</v>
      </c>
      <c r="B3147" t="s">
        <v>385</v>
      </c>
      <c r="C3147" t="s">
        <v>160</v>
      </c>
      <c r="D3147" t="s">
        <v>66</v>
      </c>
      <c r="E3147" t="s">
        <v>21</v>
      </c>
      <c r="F3147" t="s">
        <v>93</v>
      </c>
      <c r="G3147">
        <v>2025</v>
      </c>
      <c r="H3147">
        <v>3174</v>
      </c>
    </row>
    <row r="3148" spans="1:8" x14ac:dyDescent="0.15">
      <c r="A3148" t="s">
        <v>384</v>
      </c>
      <c r="B3148" t="s">
        <v>385</v>
      </c>
      <c r="C3148" t="s">
        <v>160</v>
      </c>
      <c r="D3148" t="s">
        <v>66</v>
      </c>
      <c r="E3148" t="s">
        <v>21</v>
      </c>
      <c r="F3148" t="s">
        <v>93</v>
      </c>
      <c r="G3148">
        <v>2026</v>
      </c>
      <c r="H3148">
        <v>3234</v>
      </c>
    </row>
    <row r="3149" spans="1:8" x14ac:dyDescent="0.15">
      <c r="A3149" t="s">
        <v>384</v>
      </c>
      <c r="B3149" t="s">
        <v>385</v>
      </c>
      <c r="C3149" t="s">
        <v>160</v>
      </c>
      <c r="D3149" t="s">
        <v>66</v>
      </c>
      <c r="E3149" t="s">
        <v>21</v>
      </c>
      <c r="F3149" t="s">
        <v>93</v>
      </c>
      <c r="G3149">
        <v>2027</v>
      </c>
      <c r="H3149">
        <v>3353</v>
      </c>
    </row>
    <row r="3150" spans="1:8" x14ac:dyDescent="0.15">
      <c r="A3150" t="s">
        <v>384</v>
      </c>
      <c r="B3150" t="s">
        <v>385</v>
      </c>
      <c r="C3150" t="s">
        <v>160</v>
      </c>
      <c r="D3150" t="s">
        <v>66</v>
      </c>
      <c r="E3150" t="s">
        <v>21</v>
      </c>
      <c r="F3150" t="s">
        <v>93</v>
      </c>
      <c r="G3150">
        <v>2028</v>
      </c>
      <c r="H3150">
        <v>3543</v>
      </c>
    </row>
    <row r="3151" spans="1:8" x14ac:dyDescent="0.15">
      <c r="A3151" t="s">
        <v>384</v>
      </c>
      <c r="B3151" t="s">
        <v>385</v>
      </c>
      <c r="C3151" t="s">
        <v>160</v>
      </c>
      <c r="D3151" t="s">
        <v>66</v>
      </c>
      <c r="E3151" t="s">
        <v>21</v>
      </c>
      <c r="F3151" t="s">
        <v>93</v>
      </c>
      <c r="G3151">
        <v>2029</v>
      </c>
      <c r="H3151">
        <v>3787</v>
      </c>
    </row>
    <row r="3152" spans="1:8" x14ac:dyDescent="0.15">
      <c r="A3152" t="s">
        <v>384</v>
      </c>
      <c r="B3152" t="s">
        <v>385</v>
      </c>
      <c r="C3152" t="s">
        <v>160</v>
      </c>
      <c r="D3152" t="s">
        <v>66</v>
      </c>
      <c r="E3152" t="s">
        <v>21</v>
      </c>
      <c r="F3152" t="s">
        <v>93</v>
      </c>
      <c r="G3152">
        <v>2030</v>
      </c>
      <c r="H3152">
        <v>4024</v>
      </c>
    </row>
    <row r="3153" spans="1:8" x14ac:dyDescent="0.15">
      <c r="A3153" t="s">
        <v>384</v>
      </c>
      <c r="B3153" t="s">
        <v>385</v>
      </c>
      <c r="C3153" t="s">
        <v>160</v>
      </c>
      <c r="D3153" t="s">
        <v>66</v>
      </c>
      <c r="E3153" t="s">
        <v>21</v>
      </c>
      <c r="F3153" t="s">
        <v>93</v>
      </c>
      <c r="G3153">
        <v>2031</v>
      </c>
      <c r="H3153">
        <v>4280</v>
      </c>
    </row>
    <row r="3154" spans="1:8" x14ac:dyDescent="0.15">
      <c r="A3154" t="s">
        <v>384</v>
      </c>
      <c r="B3154" t="s">
        <v>385</v>
      </c>
      <c r="C3154" t="s">
        <v>160</v>
      </c>
      <c r="D3154" t="s">
        <v>66</v>
      </c>
      <c r="E3154" t="s">
        <v>21</v>
      </c>
      <c r="F3154" t="s">
        <v>93</v>
      </c>
      <c r="G3154">
        <v>2032</v>
      </c>
      <c r="H3154">
        <v>4732</v>
      </c>
    </row>
    <row r="3155" spans="1:8" x14ac:dyDescent="0.15">
      <c r="A3155" t="s">
        <v>384</v>
      </c>
      <c r="B3155" t="s">
        <v>385</v>
      </c>
      <c r="C3155" t="s">
        <v>160</v>
      </c>
      <c r="D3155" t="s">
        <v>66</v>
      </c>
      <c r="E3155" t="s">
        <v>21</v>
      </c>
      <c r="F3155" t="s">
        <v>93</v>
      </c>
      <c r="G3155">
        <v>2033</v>
      </c>
      <c r="H3155">
        <v>5064</v>
      </c>
    </row>
    <row r="3156" spans="1:8" x14ac:dyDescent="0.15">
      <c r="A3156" t="s">
        <v>384</v>
      </c>
      <c r="B3156" t="s">
        <v>385</v>
      </c>
      <c r="C3156" t="s">
        <v>160</v>
      </c>
      <c r="D3156" t="s">
        <v>66</v>
      </c>
      <c r="E3156" t="s">
        <v>21</v>
      </c>
      <c r="F3156" t="s">
        <v>93</v>
      </c>
      <c r="G3156">
        <v>2034</v>
      </c>
      <c r="H3156">
        <v>5283</v>
      </c>
    </row>
    <row r="3157" spans="1:8" x14ac:dyDescent="0.15">
      <c r="A3157" t="s">
        <v>384</v>
      </c>
      <c r="B3157" t="s">
        <v>385</v>
      </c>
      <c r="C3157" t="s">
        <v>160</v>
      </c>
      <c r="D3157" t="s">
        <v>66</v>
      </c>
      <c r="E3157" t="s">
        <v>21</v>
      </c>
      <c r="F3157" t="s">
        <v>93</v>
      </c>
      <c r="G3157">
        <v>2035</v>
      </c>
      <c r="H3157">
        <v>5469</v>
      </c>
    </row>
    <row r="3158" spans="1:8" x14ac:dyDescent="0.15">
      <c r="A3158" t="s">
        <v>384</v>
      </c>
      <c r="B3158" t="s">
        <v>385</v>
      </c>
      <c r="C3158" t="s">
        <v>160</v>
      </c>
      <c r="D3158" t="s">
        <v>66</v>
      </c>
      <c r="E3158" t="s">
        <v>21</v>
      </c>
      <c r="F3158" t="s">
        <v>93</v>
      </c>
      <c r="G3158">
        <v>2036</v>
      </c>
      <c r="H3158">
        <v>5585</v>
      </c>
    </row>
    <row r="3159" spans="1:8" x14ac:dyDescent="0.15">
      <c r="A3159" t="s">
        <v>384</v>
      </c>
      <c r="B3159" t="s">
        <v>385</v>
      </c>
      <c r="C3159" t="s">
        <v>160</v>
      </c>
      <c r="D3159" t="s">
        <v>66</v>
      </c>
      <c r="E3159" t="s">
        <v>21</v>
      </c>
      <c r="F3159" t="s">
        <v>93</v>
      </c>
      <c r="G3159">
        <v>2037</v>
      </c>
      <c r="H3159">
        <v>5667</v>
      </c>
    </row>
    <row r="3160" spans="1:8" x14ac:dyDescent="0.15">
      <c r="A3160" t="s">
        <v>384</v>
      </c>
      <c r="B3160" t="s">
        <v>385</v>
      </c>
      <c r="C3160" t="s">
        <v>160</v>
      </c>
      <c r="D3160" t="s">
        <v>66</v>
      </c>
      <c r="E3160" t="s">
        <v>21</v>
      </c>
      <c r="F3160" t="s">
        <v>93</v>
      </c>
      <c r="G3160">
        <v>2038</v>
      </c>
      <c r="H3160">
        <v>5786</v>
      </c>
    </row>
    <row r="3161" spans="1:8" x14ac:dyDescent="0.15">
      <c r="A3161" t="s">
        <v>384</v>
      </c>
      <c r="B3161" t="s">
        <v>385</v>
      </c>
      <c r="C3161" t="s">
        <v>160</v>
      </c>
      <c r="D3161" t="s">
        <v>66</v>
      </c>
      <c r="E3161" t="s">
        <v>21</v>
      </c>
      <c r="F3161" t="s">
        <v>93</v>
      </c>
      <c r="G3161">
        <v>2039</v>
      </c>
      <c r="H3161">
        <v>5920</v>
      </c>
    </row>
    <row r="3162" spans="1:8" x14ac:dyDescent="0.15">
      <c r="A3162" t="s">
        <v>384</v>
      </c>
      <c r="B3162" t="s">
        <v>385</v>
      </c>
      <c r="C3162" t="s">
        <v>160</v>
      </c>
      <c r="D3162" t="s">
        <v>66</v>
      </c>
      <c r="E3162" t="s">
        <v>21</v>
      </c>
      <c r="F3162" t="s">
        <v>93</v>
      </c>
      <c r="G3162">
        <v>2040</v>
      </c>
      <c r="H3162">
        <v>6027</v>
      </c>
    </row>
    <row r="3163" spans="1:8" x14ac:dyDescent="0.15">
      <c r="A3163" t="s">
        <v>384</v>
      </c>
      <c r="B3163" t="s">
        <v>385</v>
      </c>
      <c r="C3163" t="s">
        <v>160</v>
      </c>
      <c r="D3163" t="s">
        <v>66</v>
      </c>
      <c r="E3163" t="s">
        <v>21</v>
      </c>
      <c r="F3163" t="s">
        <v>93</v>
      </c>
      <c r="G3163">
        <v>2041</v>
      </c>
      <c r="H3163">
        <v>6144</v>
      </c>
    </row>
    <row r="3164" spans="1:8" x14ac:dyDescent="0.15">
      <c r="A3164" t="s">
        <v>386</v>
      </c>
      <c r="B3164" t="s">
        <v>387</v>
      </c>
      <c r="C3164" t="s">
        <v>160</v>
      </c>
      <c r="D3164" t="s">
        <v>64</v>
      </c>
      <c r="E3164" t="s">
        <v>1</v>
      </c>
      <c r="F3164" t="s">
        <v>368</v>
      </c>
      <c r="G3164">
        <v>2011</v>
      </c>
      <c r="H3164">
        <v>9325</v>
      </c>
    </row>
    <row r="3165" spans="1:8" x14ac:dyDescent="0.15">
      <c r="A3165" t="s">
        <v>386</v>
      </c>
      <c r="B3165" t="s">
        <v>387</v>
      </c>
      <c r="C3165" t="s">
        <v>160</v>
      </c>
      <c r="D3165" t="s">
        <v>64</v>
      </c>
      <c r="E3165" t="s">
        <v>1</v>
      </c>
      <c r="F3165" t="s">
        <v>368</v>
      </c>
      <c r="G3165">
        <v>2012</v>
      </c>
      <c r="H3165">
        <v>10078</v>
      </c>
    </row>
    <row r="3166" spans="1:8" x14ac:dyDescent="0.15">
      <c r="A3166" t="s">
        <v>386</v>
      </c>
      <c r="B3166" t="s">
        <v>387</v>
      </c>
      <c r="C3166" t="s">
        <v>160</v>
      </c>
      <c r="D3166" t="s">
        <v>64</v>
      </c>
      <c r="E3166" t="s">
        <v>1</v>
      </c>
      <c r="F3166" t="s">
        <v>368</v>
      </c>
      <c r="G3166">
        <v>2013</v>
      </c>
      <c r="H3166">
        <v>10539</v>
      </c>
    </row>
    <row r="3167" spans="1:8" x14ac:dyDescent="0.15">
      <c r="A3167" t="s">
        <v>386</v>
      </c>
      <c r="B3167" t="s">
        <v>387</v>
      </c>
      <c r="C3167" t="s">
        <v>160</v>
      </c>
      <c r="D3167" t="s">
        <v>64</v>
      </c>
      <c r="E3167" t="s">
        <v>1</v>
      </c>
      <c r="F3167" t="s">
        <v>368</v>
      </c>
      <c r="G3167">
        <v>2014</v>
      </c>
      <c r="H3167">
        <v>10856</v>
      </c>
    </row>
    <row r="3168" spans="1:8" x14ac:dyDescent="0.15">
      <c r="A3168" t="s">
        <v>386</v>
      </c>
      <c r="B3168" t="s">
        <v>387</v>
      </c>
      <c r="C3168" t="s">
        <v>160</v>
      </c>
      <c r="D3168" t="s">
        <v>64</v>
      </c>
      <c r="E3168" t="s">
        <v>1</v>
      </c>
      <c r="F3168" t="s">
        <v>368</v>
      </c>
      <c r="G3168">
        <v>2015</v>
      </c>
      <c r="H3168">
        <v>11126</v>
      </c>
    </row>
    <row r="3169" spans="1:8" x14ac:dyDescent="0.15">
      <c r="A3169" t="s">
        <v>386</v>
      </c>
      <c r="B3169" t="s">
        <v>387</v>
      </c>
      <c r="C3169" t="s">
        <v>160</v>
      </c>
      <c r="D3169" t="s">
        <v>64</v>
      </c>
      <c r="E3169" t="s">
        <v>1</v>
      </c>
      <c r="F3169" t="s">
        <v>368</v>
      </c>
      <c r="G3169">
        <v>2016</v>
      </c>
      <c r="H3169">
        <v>11421</v>
      </c>
    </row>
    <row r="3170" spans="1:8" x14ac:dyDescent="0.15">
      <c r="A3170" t="s">
        <v>386</v>
      </c>
      <c r="B3170" t="s">
        <v>387</v>
      </c>
      <c r="C3170" t="s">
        <v>160</v>
      </c>
      <c r="D3170" t="s">
        <v>64</v>
      </c>
      <c r="E3170" t="s">
        <v>1</v>
      </c>
      <c r="F3170" t="s">
        <v>368</v>
      </c>
      <c r="G3170">
        <v>2017</v>
      </c>
      <c r="H3170">
        <v>11635</v>
      </c>
    </row>
    <row r="3171" spans="1:8" x14ac:dyDescent="0.15">
      <c r="A3171" t="s">
        <v>386</v>
      </c>
      <c r="B3171" t="s">
        <v>387</v>
      </c>
      <c r="C3171" t="s">
        <v>160</v>
      </c>
      <c r="D3171" t="s">
        <v>64</v>
      </c>
      <c r="E3171" t="s">
        <v>1</v>
      </c>
      <c r="F3171" t="s">
        <v>93</v>
      </c>
      <c r="G3171">
        <v>2018</v>
      </c>
      <c r="H3171">
        <v>11721</v>
      </c>
    </row>
    <row r="3172" spans="1:8" x14ac:dyDescent="0.15">
      <c r="A3172" t="s">
        <v>386</v>
      </c>
      <c r="B3172" t="s">
        <v>387</v>
      </c>
      <c r="C3172" t="s">
        <v>160</v>
      </c>
      <c r="D3172" t="s">
        <v>64</v>
      </c>
      <c r="E3172" t="s">
        <v>1</v>
      </c>
      <c r="F3172" t="s">
        <v>93</v>
      </c>
      <c r="G3172">
        <v>2019</v>
      </c>
      <c r="H3172">
        <v>11745</v>
      </c>
    </row>
    <row r="3173" spans="1:8" x14ac:dyDescent="0.15">
      <c r="A3173" t="s">
        <v>386</v>
      </c>
      <c r="B3173" t="s">
        <v>387</v>
      </c>
      <c r="C3173" t="s">
        <v>160</v>
      </c>
      <c r="D3173" t="s">
        <v>64</v>
      </c>
      <c r="E3173" t="s">
        <v>1</v>
      </c>
      <c r="F3173" t="s">
        <v>93</v>
      </c>
      <c r="G3173">
        <v>2020</v>
      </c>
      <c r="H3173">
        <v>11834</v>
      </c>
    </row>
    <row r="3174" spans="1:8" x14ac:dyDescent="0.15">
      <c r="A3174" t="s">
        <v>386</v>
      </c>
      <c r="B3174" t="s">
        <v>387</v>
      </c>
      <c r="C3174" t="s">
        <v>160</v>
      </c>
      <c r="D3174" t="s">
        <v>64</v>
      </c>
      <c r="E3174" t="s">
        <v>1</v>
      </c>
      <c r="F3174" t="s">
        <v>93</v>
      </c>
      <c r="G3174">
        <v>2021</v>
      </c>
      <c r="H3174">
        <v>11864</v>
      </c>
    </row>
    <row r="3175" spans="1:8" x14ac:dyDescent="0.15">
      <c r="A3175" t="s">
        <v>386</v>
      </c>
      <c r="B3175" t="s">
        <v>387</v>
      </c>
      <c r="C3175" t="s">
        <v>160</v>
      </c>
      <c r="D3175" t="s">
        <v>64</v>
      </c>
      <c r="E3175" t="s">
        <v>1</v>
      </c>
      <c r="F3175" t="s">
        <v>93</v>
      </c>
      <c r="G3175">
        <v>2022</v>
      </c>
      <c r="H3175">
        <v>11584</v>
      </c>
    </row>
    <row r="3176" spans="1:8" x14ac:dyDescent="0.15">
      <c r="A3176" t="s">
        <v>386</v>
      </c>
      <c r="B3176" t="s">
        <v>387</v>
      </c>
      <c r="C3176" t="s">
        <v>160</v>
      </c>
      <c r="D3176" t="s">
        <v>64</v>
      </c>
      <c r="E3176" t="s">
        <v>1</v>
      </c>
      <c r="F3176" t="s">
        <v>93</v>
      </c>
      <c r="G3176">
        <v>2023</v>
      </c>
      <c r="H3176">
        <v>11549</v>
      </c>
    </row>
    <row r="3177" spans="1:8" x14ac:dyDescent="0.15">
      <c r="A3177" t="s">
        <v>386</v>
      </c>
      <c r="B3177" t="s">
        <v>387</v>
      </c>
      <c r="C3177" t="s">
        <v>160</v>
      </c>
      <c r="D3177" t="s">
        <v>64</v>
      </c>
      <c r="E3177" t="s">
        <v>1</v>
      </c>
      <c r="F3177" t="s">
        <v>93</v>
      </c>
      <c r="G3177">
        <v>2024</v>
      </c>
      <c r="H3177">
        <v>11660</v>
      </c>
    </row>
    <row r="3178" spans="1:8" x14ac:dyDescent="0.15">
      <c r="A3178" t="s">
        <v>386</v>
      </c>
      <c r="B3178" t="s">
        <v>387</v>
      </c>
      <c r="C3178" t="s">
        <v>160</v>
      </c>
      <c r="D3178" t="s">
        <v>64</v>
      </c>
      <c r="E3178" t="s">
        <v>1</v>
      </c>
      <c r="F3178" t="s">
        <v>93</v>
      </c>
      <c r="G3178">
        <v>2025</v>
      </c>
      <c r="H3178">
        <v>11804</v>
      </c>
    </row>
    <row r="3179" spans="1:8" x14ac:dyDescent="0.15">
      <c r="A3179" t="s">
        <v>386</v>
      </c>
      <c r="B3179" t="s">
        <v>387</v>
      </c>
      <c r="C3179" t="s">
        <v>160</v>
      </c>
      <c r="D3179" t="s">
        <v>64</v>
      </c>
      <c r="E3179" t="s">
        <v>1</v>
      </c>
      <c r="F3179" t="s">
        <v>93</v>
      </c>
      <c r="G3179">
        <v>2026</v>
      </c>
      <c r="H3179">
        <v>12031</v>
      </c>
    </row>
    <row r="3180" spans="1:8" x14ac:dyDescent="0.15">
      <c r="A3180" t="s">
        <v>386</v>
      </c>
      <c r="B3180" t="s">
        <v>387</v>
      </c>
      <c r="C3180" t="s">
        <v>160</v>
      </c>
      <c r="D3180" t="s">
        <v>64</v>
      </c>
      <c r="E3180" t="s">
        <v>1</v>
      </c>
      <c r="F3180" t="s">
        <v>93</v>
      </c>
      <c r="G3180">
        <v>2027</v>
      </c>
      <c r="H3180">
        <v>12314</v>
      </c>
    </row>
    <row r="3181" spans="1:8" x14ac:dyDescent="0.15">
      <c r="A3181" t="s">
        <v>386</v>
      </c>
      <c r="B3181" t="s">
        <v>387</v>
      </c>
      <c r="C3181" t="s">
        <v>160</v>
      </c>
      <c r="D3181" t="s">
        <v>64</v>
      </c>
      <c r="E3181" t="s">
        <v>1</v>
      </c>
      <c r="F3181" t="s">
        <v>93</v>
      </c>
      <c r="G3181">
        <v>2028</v>
      </c>
      <c r="H3181">
        <v>12655</v>
      </c>
    </row>
    <row r="3182" spans="1:8" x14ac:dyDescent="0.15">
      <c r="A3182" t="s">
        <v>386</v>
      </c>
      <c r="B3182" t="s">
        <v>387</v>
      </c>
      <c r="C3182" t="s">
        <v>160</v>
      </c>
      <c r="D3182" t="s">
        <v>64</v>
      </c>
      <c r="E3182" t="s">
        <v>1</v>
      </c>
      <c r="F3182" t="s">
        <v>93</v>
      </c>
      <c r="G3182">
        <v>2029</v>
      </c>
      <c r="H3182">
        <v>13047</v>
      </c>
    </row>
    <row r="3183" spans="1:8" x14ac:dyDescent="0.15">
      <c r="A3183" t="s">
        <v>386</v>
      </c>
      <c r="B3183" t="s">
        <v>387</v>
      </c>
      <c r="C3183" t="s">
        <v>160</v>
      </c>
      <c r="D3183" t="s">
        <v>64</v>
      </c>
      <c r="E3183" t="s">
        <v>1</v>
      </c>
      <c r="F3183" t="s">
        <v>93</v>
      </c>
      <c r="G3183">
        <v>2030</v>
      </c>
      <c r="H3183">
        <v>13408</v>
      </c>
    </row>
    <row r="3184" spans="1:8" x14ac:dyDescent="0.15">
      <c r="A3184" t="s">
        <v>386</v>
      </c>
      <c r="B3184" t="s">
        <v>387</v>
      </c>
      <c r="C3184" t="s">
        <v>160</v>
      </c>
      <c r="D3184" t="s">
        <v>64</v>
      </c>
      <c r="E3184" t="s">
        <v>1</v>
      </c>
      <c r="F3184" t="s">
        <v>93</v>
      </c>
      <c r="G3184">
        <v>2031</v>
      </c>
      <c r="H3184">
        <v>13752</v>
      </c>
    </row>
    <row r="3185" spans="1:8" x14ac:dyDescent="0.15">
      <c r="A3185" t="s">
        <v>386</v>
      </c>
      <c r="B3185" t="s">
        <v>387</v>
      </c>
      <c r="C3185" t="s">
        <v>160</v>
      </c>
      <c r="D3185" t="s">
        <v>64</v>
      </c>
      <c r="E3185" t="s">
        <v>1</v>
      </c>
      <c r="F3185" t="s">
        <v>93</v>
      </c>
      <c r="G3185">
        <v>2032</v>
      </c>
      <c r="H3185">
        <v>14109</v>
      </c>
    </row>
    <row r="3186" spans="1:8" x14ac:dyDescent="0.15">
      <c r="A3186" t="s">
        <v>386</v>
      </c>
      <c r="B3186" t="s">
        <v>387</v>
      </c>
      <c r="C3186" t="s">
        <v>160</v>
      </c>
      <c r="D3186" t="s">
        <v>64</v>
      </c>
      <c r="E3186" t="s">
        <v>1</v>
      </c>
      <c r="F3186" t="s">
        <v>93</v>
      </c>
      <c r="G3186">
        <v>2033</v>
      </c>
      <c r="H3186">
        <v>14378</v>
      </c>
    </row>
    <row r="3187" spans="1:8" x14ac:dyDescent="0.15">
      <c r="A3187" t="s">
        <v>386</v>
      </c>
      <c r="B3187" t="s">
        <v>387</v>
      </c>
      <c r="C3187" t="s">
        <v>160</v>
      </c>
      <c r="D3187" t="s">
        <v>64</v>
      </c>
      <c r="E3187" t="s">
        <v>1</v>
      </c>
      <c r="F3187" t="s">
        <v>93</v>
      </c>
      <c r="G3187">
        <v>2034</v>
      </c>
      <c r="H3187">
        <v>14572</v>
      </c>
    </row>
    <row r="3188" spans="1:8" x14ac:dyDescent="0.15">
      <c r="A3188" t="s">
        <v>386</v>
      </c>
      <c r="B3188" t="s">
        <v>387</v>
      </c>
      <c r="C3188" t="s">
        <v>160</v>
      </c>
      <c r="D3188" t="s">
        <v>64</v>
      </c>
      <c r="E3188" t="s">
        <v>1</v>
      </c>
      <c r="F3188" t="s">
        <v>93</v>
      </c>
      <c r="G3188">
        <v>2035</v>
      </c>
      <c r="H3188">
        <v>14741</v>
      </c>
    </row>
    <row r="3189" spans="1:8" x14ac:dyDescent="0.15">
      <c r="A3189" t="s">
        <v>386</v>
      </c>
      <c r="B3189" t="s">
        <v>387</v>
      </c>
      <c r="C3189" t="s">
        <v>160</v>
      </c>
      <c r="D3189" t="s">
        <v>64</v>
      </c>
      <c r="E3189" t="s">
        <v>1</v>
      </c>
      <c r="F3189" t="s">
        <v>93</v>
      </c>
      <c r="G3189">
        <v>2036</v>
      </c>
      <c r="H3189">
        <v>14908</v>
      </c>
    </row>
    <row r="3190" spans="1:8" x14ac:dyDescent="0.15">
      <c r="A3190" t="s">
        <v>386</v>
      </c>
      <c r="B3190" t="s">
        <v>387</v>
      </c>
      <c r="C3190" t="s">
        <v>160</v>
      </c>
      <c r="D3190" t="s">
        <v>64</v>
      </c>
      <c r="E3190" t="s">
        <v>1</v>
      </c>
      <c r="F3190" t="s">
        <v>93</v>
      </c>
      <c r="G3190">
        <v>2037</v>
      </c>
      <c r="H3190">
        <v>14974</v>
      </c>
    </row>
    <row r="3191" spans="1:8" x14ac:dyDescent="0.15">
      <c r="A3191" t="s">
        <v>386</v>
      </c>
      <c r="B3191" t="s">
        <v>387</v>
      </c>
      <c r="C3191" t="s">
        <v>160</v>
      </c>
      <c r="D3191" t="s">
        <v>64</v>
      </c>
      <c r="E3191" t="s">
        <v>1</v>
      </c>
      <c r="F3191" t="s">
        <v>93</v>
      </c>
      <c r="G3191">
        <v>2038</v>
      </c>
      <c r="H3191">
        <v>14926</v>
      </c>
    </row>
    <row r="3192" spans="1:8" x14ac:dyDescent="0.15">
      <c r="A3192" t="s">
        <v>386</v>
      </c>
      <c r="B3192" t="s">
        <v>387</v>
      </c>
      <c r="C3192" t="s">
        <v>160</v>
      </c>
      <c r="D3192" t="s">
        <v>64</v>
      </c>
      <c r="E3192" t="s">
        <v>1</v>
      </c>
      <c r="F3192" t="s">
        <v>93</v>
      </c>
      <c r="G3192">
        <v>2039</v>
      </c>
      <c r="H3192">
        <v>14786</v>
      </c>
    </row>
    <row r="3193" spans="1:8" x14ac:dyDescent="0.15">
      <c r="A3193" t="s">
        <v>386</v>
      </c>
      <c r="B3193" t="s">
        <v>387</v>
      </c>
      <c r="C3193" t="s">
        <v>160</v>
      </c>
      <c r="D3193" t="s">
        <v>64</v>
      </c>
      <c r="E3193" t="s">
        <v>1</v>
      </c>
      <c r="F3193" t="s">
        <v>93</v>
      </c>
      <c r="G3193">
        <v>2040</v>
      </c>
      <c r="H3193">
        <v>14598</v>
      </c>
    </row>
    <row r="3194" spans="1:8" x14ac:dyDescent="0.15">
      <c r="A3194" t="s">
        <v>386</v>
      </c>
      <c r="B3194" t="s">
        <v>387</v>
      </c>
      <c r="C3194" t="s">
        <v>160</v>
      </c>
      <c r="D3194" t="s">
        <v>64</v>
      </c>
      <c r="E3194" t="s">
        <v>1</v>
      </c>
      <c r="F3194" t="s">
        <v>93</v>
      </c>
      <c r="G3194">
        <v>2041</v>
      </c>
      <c r="H3194">
        <v>14422</v>
      </c>
    </row>
    <row r="3195" spans="1:8" x14ac:dyDescent="0.15">
      <c r="A3195" t="s">
        <v>386</v>
      </c>
      <c r="B3195" t="s">
        <v>387</v>
      </c>
      <c r="C3195" t="s">
        <v>160</v>
      </c>
      <c r="D3195" t="s">
        <v>64</v>
      </c>
      <c r="E3195" t="s">
        <v>21</v>
      </c>
      <c r="F3195" t="s">
        <v>368</v>
      </c>
      <c r="G3195">
        <v>2011</v>
      </c>
      <c r="H3195">
        <v>8467</v>
      </c>
    </row>
    <row r="3196" spans="1:8" x14ac:dyDescent="0.15">
      <c r="A3196" t="s">
        <v>386</v>
      </c>
      <c r="B3196" t="s">
        <v>387</v>
      </c>
      <c r="C3196" t="s">
        <v>160</v>
      </c>
      <c r="D3196" t="s">
        <v>64</v>
      </c>
      <c r="E3196" t="s">
        <v>21</v>
      </c>
      <c r="F3196" t="s">
        <v>368</v>
      </c>
      <c r="G3196">
        <v>2012</v>
      </c>
      <c r="H3196">
        <v>9110</v>
      </c>
    </row>
    <row r="3197" spans="1:8" x14ac:dyDescent="0.15">
      <c r="A3197" t="s">
        <v>386</v>
      </c>
      <c r="B3197" t="s">
        <v>387</v>
      </c>
      <c r="C3197" t="s">
        <v>160</v>
      </c>
      <c r="D3197" t="s">
        <v>64</v>
      </c>
      <c r="E3197" t="s">
        <v>21</v>
      </c>
      <c r="F3197" t="s">
        <v>368</v>
      </c>
      <c r="G3197">
        <v>2013</v>
      </c>
      <c r="H3197">
        <v>9623</v>
      </c>
    </row>
    <row r="3198" spans="1:8" x14ac:dyDescent="0.15">
      <c r="A3198" t="s">
        <v>386</v>
      </c>
      <c r="B3198" t="s">
        <v>387</v>
      </c>
      <c r="C3198" t="s">
        <v>160</v>
      </c>
      <c r="D3198" t="s">
        <v>64</v>
      </c>
      <c r="E3198" t="s">
        <v>21</v>
      </c>
      <c r="F3198" t="s">
        <v>368</v>
      </c>
      <c r="G3198">
        <v>2014</v>
      </c>
      <c r="H3198">
        <v>9974</v>
      </c>
    </row>
    <row r="3199" spans="1:8" x14ac:dyDescent="0.15">
      <c r="A3199" t="s">
        <v>386</v>
      </c>
      <c r="B3199" t="s">
        <v>387</v>
      </c>
      <c r="C3199" t="s">
        <v>160</v>
      </c>
      <c r="D3199" t="s">
        <v>64</v>
      </c>
      <c r="E3199" t="s">
        <v>21</v>
      </c>
      <c r="F3199" t="s">
        <v>368</v>
      </c>
      <c r="G3199">
        <v>2015</v>
      </c>
      <c r="H3199">
        <v>10237</v>
      </c>
    </row>
    <row r="3200" spans="1:8" x14ac:dyDescent="0.15">
      <c r="A3200" t="s">
        <v>386</v>
      </c>
      <c r="B3200" t="s">
        <v>387</v>
      </c>
      <c r="C3200" t="s">
        <v>160</v>
      </c>
      <c r="D3200" t="s">
        <v>64</v>
      </c>
      <c r="E3200" t="s">
        <v>21</v>
      </c>
      <c r="F3200" t="s">
        <v>368</v>
      </c>
      <c r="G3200">
        <v>2016</v>
      </c>
      <c r="H3200">
        <v>10572</v>
      </c>
    </row>
    <row r="3201" spans="1:8" x14ac:dyDescent="0.15">
      <c r="A3201" t="s">
        <v>386</v>
      </c>
      <c r="B3201" t="s">
        <v>387</v>
      </c>
      <c r="C3201" t="s">
        <v>160</v>
      </c>
      <c r="D3201" t="s">
        <v>64</v>
      </c>
      <c r="E3201" t="s">
        <v>21</v>
      </c>
      <c r="F3201" t="s">
        <v>368</v>
      </c>
      <c r="G3201">
        <v>2017</v>
      </c>
      <c r="H3201">
        <v>10719</v>
      </c>
    </row>
    <row r="3202" spans="1:8" x14ac:dyDescent="0.15">
      <c r="A3202" t="s">
        <v>386</v>
      </c>
      <c r="B3202" t="s">
        <v>387</v>
      </c>
      <c r="C3202" t="s">
        <v>160</v>
      </c>
      <c r="D3202" t="s">
        <v>64</v>
      </c>
      <c r="E3202" t="s">
        <v>21</v>
      </c>
      <c r="F3202" t="s">
        <v>93</v>
      </c>
      <c r="G3202">
        <v>2018</v>
      </c>
      <c r="H3202">
        <v>10780</v>
      </c>
    </row>
    <row r="3203" spans="1:8" x14ac:dyDescent="0.15">
      <c r="A3203" t="s">
        <v>386</v>
      </c>
      <c r="B3203" t="s">
        <v>387</v>
      </c>
      <c r="C3203" t="s">
        <v>160</v>
      </c>
      <c r="D3203" t="s">
        <v>64</v>
      </c>
      <c r="E3203" t="s">
        <v>21</v>
      </c>
      <c r="F3203" t="s">
        <v>93</v>
      </c>
      <c r="G3203">
        <v>2019</v>
      </c>
      <c r="H3203">
        <v>10787</v>
      </c>
    </row>
    <row r="3204" spans="1:8" x14ac:dyDescent="0.15">
      <c r="A3204" t="s">
        <v>386</v>
      </c>
      <c r="B3204" t="s">
        <v>387</v>
      </c>
      <c r="C3204" t="s">
        <v>160</v>
      </c>
      <c r="D3204" t="s">
        <v>64</v>
      </c>
      <c r="E3204" t="s">
        <v>21</v>
      </c>
      <c r="F3204" t="s">
        <v>93</v>
      </c>
      <c r="G3204">
        <v>2020</v>
      </c>
      <c r="H3204">
        <v>10791</v>
      </c>
    </row>
    <row r="3205" spans="1:8" x14ac:dyDescent="0.15">
      <c r="A3205" t="s">
        <v>386</v>
      </c>
      <c r="B3205" t="s">
        <v>387</v>
      </c>
      <c r="C3205" t="s">
        <v>160</v>
      </c>
      <c r="D3205" t="s">
        <v>64</v>
      </c>
      <c r="E3205" t="s">
        <v>21</v>
      </c>
      <c r="F3205" t="s">
        <v>93</v>
      </c>
      <c r="G3205">
        <v>2021</v>
      </c>
      <c r="H3205">
        <v>10883</v>
      </c>
    </row>
    <row r="3206" spans="1:8" x14ac:dyDescent="0.15">
      <c r="A3206" t="s">
        <v>386</v>
      </c>
      <c r="B3206" t="s">
        <v>387</v>
      </c>
      <c r="C3206" t="s">
        <v>160</v>
      </c>
      <c r="D3206" t="s">
        <v>64</v>
      </c>
      <c r="E3206" t="s">
        <v>21</v>
      </c>
      <c r="F3206" t="s">
        <v>93</v>
      </c>
      <c r="G3206">
        <v>2022</v>
      </c>
      <c r="H3206">
        <v>10678</v>
      </c>
    </row>
    <row r="3207" spans="1:8" x14ac:dyDescent="0.15">
      <c r="A3207" t="s">
        <v>386</v>
      </c>
      <c r="B3207" t="s">
        <v>387</v>
      </c>
      <c r="C3207" t="s">
        <v>160</v>
      </c>
      <c r="D3207" t="s">
        <v>64</v>
      </c>
      <c r="E3207" t="s">
        <v>21</v>
      </c>
      <c r="F3207" t="s">
        <v>93</v>
      </c>
      <c r="G3207">
        <v>2023</v>
      </c>
      <c r="H3207">
        <v>10598</v>
      </c>
    </row>
    <row r="3208" spans="1:8" x14ac:dyDescent="0.15">
      <c r="A3208" t="s">
        <v>386</v>
      </c>
      <c r="B3208" t="s">
        <v>387</v>
      </c>
      <c r="C3208" t="s">
        <v>160</v>
      </c>
      <c r="D3208" t="s">
        <v>64</v>
      </c>
      <c r="E3208" t="s">
        <v>21</v>
      </c>
      <c r="F3208" t="s">
        <v>93</v>
      </c>
      <c r="G3208">
        <v>2024</v>
      </c>
      <c r="H3208">
        <v>10732</v>
      </c>
    </row>
    <row r="3209" spans="1:8" x14ac:dyDescent="0.15">
      <c r="A3209" t="s">
        <v>386</v>
      </c>
      <c r="B3209" t="s">
        <v>387</v>
      </c>
      <c r="C3209" t="s">
        <v>160</v>
      </c>
      <c r="D3209" t="s">
        <v>64</v>
      </c>
      <c r="E3209" t="s">
        <v>21</v>
      </c>
      <c r="F3209" t="s">
        <v>93</v>
      </c>
      <c r="G3209">
        <v>2025</v>
      </c>
      <c r="H3209">
        <v>10946</v>
      </c>
    </row>
    <row r="3210" spans="1:8" x14ac:dyDescent="0.15">
      <c r="A3210" t="s">
        <v>386</v>
      </c>
      <c r="B3210" t="s">
        <v>387</v>
      </c>
      <c r="C3210" t="s">
        <v>160</v>
      </c>
      <c r="D3210" t="s">
        <v>64</v>
      </c>
      <c r="E3210" t="s">
        <v>21</v>
      </c>
      <c r="F3210" t="s">
        <v>93</v>
      </c>
      <c r="G3210">
        <v>2026</v>
      </c>
      <c r="H3210">
        <v>11197</v>
      </c>
    </row>
    <row r="3211" spans="1:8" x14ac:dyDescent="0.15">
      <c r="A3211" t="s">
        <v>386</v>
      </c>
      <c r="B3211" t="s">
        <v>387</v>
      </c>
      <c r="C3211" t="s">
        <v>160</v>
      </c>
      <c r="D3211" t="s">
        <v>64</v>
      </c>
      <c r="E3211" t="s">
        <v>21</v>
      </c>
      <c r="F3211" t="s">
        <v>93</v>
      </c>
      <c r="G3211">
        <v>2027</v>
      </c>
      <c r="H3211">
        <v>11502</v>
      </c>
    </row>
    <row r="3212" spans="1:8" x14ac:dyDescent="0.15">
      <c r="A3212" t="s">
        <v>386</v>
      </c>
      <c r="B3212" t="s">
        <v>387</v>
      </c>
      <c r="C3212" t="s">
        <v>160</v>
      </c>
      <c r="D3212" t="s">
        <v>64</v>
      </c>
      <c r="E3212" t="s">
        <v>21</v>
      </c>
      <c r="F3212" t="s">
        <v>93</v>
      </c>
      <c r="G3212">
        <v>2028</v>
      </c>
      <c r="H3212">
        <v>11873</v>
      </c>
    </row>
    <row r="3213" spans="1:8" x14ac:dyDescent="0.15">
      <c r="A3213" t="s">
        <v>386</v>
      </c>
      <c r="B3213" t="s">
        <v>387</v>
      </c>
      <c r="C3213" t="s">
        <v>160</v>
      </c>
      <c r="D3213" t="s">
        <v>64</v>
      </c>
      <c r="E3213" t="s">
        <v>21</v>
      </c>
      <c r="F3213" t="s">
        <v>93</v>
      </c>
      <c r="G3213">
        <v>2029</v>
      </c>
      <c r="H3213">
        <v>12283</v>
      </c>
    </row>
    <row r="3214" spans="1:8" x14ac:dyDescent="0.15">
      <c r="A3214" t="s">
        <v>386</v>
      </c>
      <c r="B3214" t="s">
        <v>387</v>
      </c>
      <c r="C3214" t="s">
        <v>160</v>
      </c>
      <c r="D3214" t="s">
        <v>64</v>
      </c>
      <c r="E3214" t="s">
        <v>21</v>
      </c>
      <c r="F3214" t="s">
        <v>93</v>
      </c>
      <c r="G3214">
        <v>2030</v>
      </c>
      <c r="H3214">
        <v>12741</v>
      </c>
    </row>
    <row r="3215" spans="1:8" x14ac:dyDescent="0.15">
      <c r="A3215" t="s">
        <v>386</v>
      </c>
      <c r="B3215" t="s">
        <v>387</v>
      </c>
      <c r="C3215" t="s">
        <v>160</v>
      </c>
      <c r="D3215" t="s">
        <v>64</v>
      </c>
      <c r="E3215" t="s">
        <v>21</v>
      </c>
      <c r="F3215" t="s">
        <v>93</v>
      </c>
      <c r="G3215">
        <v>2031</v>
      </c>
      <c r="H3215">
        <v>13056</v>
      </c>
    </row>
    <row r="3216" spans="1:8" x14ac:dyDescent="0.15">
      <c r="A3216" t="s">
        <v>386</v>
      </c>
      <c r="B3216" t="s">
        <v>387</v>
      </c>
      <c r="C3216" t="s">
        <v>160</v>
      </c>
      <c r="D3216" t="s">
        <v>64</v>
      </c>
      <c r="E3216" t="s">
        <v>21</v>
      </c>
      <c r="F3216" t="s">
        <v>93</v>
      </c>
      <c r="G3216">
        <v>2032</v>
      </c>
      <c r="H3216">
        <v>13422</v>
      </c>
    </row>
    <row r="3217" spans="1:8" x14ac:dyDescent="0.15">
      <c r="A3217" t="s">
        <v>386</v>
      </c>
      <c r="B3217" t="s">
        <v>387</v>
      </c>
      <c r="C3217" t="s">
        <v>160</v>
      </c>
      <c r="D3217" t="s">
        <v>64</v>
      </c>
      <c r="E3217" t="s">
        <v>21</v>
      </c>
      <c r="F3217" t="s">
        <v>93</v>
      </c>
      <c r="G3217">
        <v>2033</v>
      </c>
      <c r="H3217">
        <v>13676</v>
      </c>
    </row>
    <row r="3218" spans="1:8" x14ac:dyDescent="0.15">
      <c r="A3218" t="s">
        <v>386</v>
      </c>
      <c r="B3218" t="s">
        <v>387</v>
      </c>
      <c r="C3218" t="s">
        <v>160</v>
      </c>
      <c r="D3218" t="s">
        <v>64</v>
      </c>
      <c r="E3218" t="s">
        <v>21</v>
      </c>
      <c r="F3218" t="s">
        <v>93</v>
      </c>
      <c r="G3218">
        <v>2034</v>
      </c>
      <c r="H3218">
        <v>13845</v>
      </c>
    </row>
    <row r="3219" spans="1:8" x14ac:dyDescent="0.15">
      <c r="A3219" t="s">
        <v>386</v>
      </c>
      <c r="B3219" t="s">
        <v>387</v>
      </c>
      <c r="C3219" t="s">
        <v>160</v>
      </c>
      <c r="D3219" t="s">
        <v>64</v>
      </c>
      <c r="E3219" t="s">
        <v>21</v>
      </c>
      <c r="F3219" t="s">
        <v>93</v>
      </c>
      <c r="G3219">
        <v>2035</v>
      </c>
      <c r="H3219">
        <v>13959</v>
      </c>
    </row>
    <row r="3220" spans="1:8" x14ac:dyDescent="0.15">
      <c r="A3220" t="s">
        <v>386</v>
      </c>
      <c r="B3220" t="s">
        <v>387</v>
      </c>
      <c r="C3220" t="s">
        <v>160</v>
      </c>
      <c r="D3220" t="s">
        <v>64</v>
      </c>
      <c r="E3220" t="s">
        <v>21</v>
      </c>
      <c r="F3220" t="s">
        <v>93</v>
      </c>
      <c r="G3220">
        <v>2036</v>
      </c>
      <c r="H3220">
        <v>14069</v>
      </c>
    </row>
    <row r="3221" spans="1:8" x14ac:dyDescent="0.15">
      <c r="A3221" t="s">
        <v>386</v>
      </c>
      <c r="B3221" t="s">
        <v>387</v>
      </c>
      <c r="C3221" t="s">
        <v>160</v>
      </c>
      <c r="D3221" t="s">
        <v>64</v>
      </c>
      <c r="E3221" t="s">
        <v>21</v>
      </c>
      <c r="F3221" t="s">
        <v>93</v>
      </c>
      <c r="G3221">
        <v>2037</v>
      </c>
      <c r="H3221">
        <v>14140</v>
      </c>
    </row>
    <row r="3222" spans="1:8" x14ac:dyDescent="0.15">
      <c r="A3222" t="s">
        <v>386</v>
      </c>
      <c r="B3222" t="s">
        <v>387</v>
      </c>
      <c r="C3222" t="s">
        <v>160</v>
      </c>
      <c r="D3222" t="s">
        <v>64</v>
      </c>
      <c r="E3222" t="s">
        <v>21</v>
      </c>
      <c r="F3222" t="s">
        <v>93</v>
      </c>
      <c r="G3222">
        <v>2038</v>
      </c>
      <c r="H3222">
        <v>14104</v>
      </c>
    </row>
    <row r="3223" spans="1:8" x14ac:dyDescent="0.15">
      <c r="A3223" t="s">
        <v>386</v>
      </c>
      <c r="B3223" t="s">
        <v>387</v>
      </c>
      <c r="C3223" t="s">
        <v>160</v>
      </c>
      <c r="D3223" t="s">
        <v>64</v>
      </c>
      <c r="E3223" t="s">
        <v>21</v>
      </c>
      <c r="F3223" t="s">
        <v>93</v>
      </c>
      <c r="G3223">
        <v>2039</v>
      </c>
      <c r="H3223">
        <v>13919</v>
      </c>
    </row>
    <row r="3224" spans="1:8" x14ac:dyDescent="0.15">
      <c r="A3224" t="s">
        <v>386</v>
      </c>
      <c r="B3224" t="s">
        <v>387</v>
      </c>
      <c r="C3224" t="s">
        <v>160</v>
      </c>
      <c r="D3224" t="s">
        <v>64</v>
      </c>
      <c r="E3224" t="s">
        <v>21</v>
      </c>
      <c r="F3224" t="s">
        <v>93</v>
      </c>
      <c r="G3224">
        <v>2040</v>
      </c>
      <c r="H3224">
        <v>13697</v>
      </c>
    </row>
    <row r="3225" spans="1:8" x14ac:dyDescent="0.15">
      <c r="A3225" t="s">
        <v>386</v>
      </c>
      <c r="B3225" t="s">
        <v>387</v>
      </c>
      <c r="C3225" t="s">
        <v>160</v>
      </c>
      <c r="D3225" t="s">
        <v>64</v>
      </c>
      <c r="E3225" t="s">
        <v>21</v>
      </c>
      <c r="F3225" t="s">
        <v>93</v>
      </c>
      <c r="G3225">
        <v>2041</v>
      </c>
      <c r="H3225">
        <v>13468</v>
      </c>
    </row>
    <row r="3226" spans="1:8" x14ac:dyDescent="0.15">
      <c r="A3226" t="s">
        <v>386</v>
      </c>
      <c r="B3226" t="s">
        <v>387</v>
      </c>
      <c r="C3226" t="s">
        <v>160</v>
      </c>
      <c r="D3226" t="s">
        <v>65</v>
      </c>
      <c r="E3226" t="s">
        <v>1</v>
      </c>
      <c r="F3226" t="s">
        <v>368</v>
      </c>
      <c r="G3226">
        <v>2011</v>
      </c>
      <c r="H3226">
        <v>6264</v>
      </c>
    </row>
    <row r="3227" spans="1:8" x14ac:dyDescent="0.15">
      <c r="A3227" t="s">
        <v>386</v>
      </c>
      <c r="B3227" t="s">
        <v>387</v>
      </c>
      <c r="C3227" t="s">
        <v>160</v>
      </c>
      <c r="D3227" t="s">
        <v>65</v>
      </c>
      <c r="E3227" t="s">
        <v>1</v>
      </c>
      <c r="F3227" t="s">
        <v>368</v>
      </c>
      <c r="G3227">
        <v>2012</v>
      </c>
      <c r="H3227">
        <v>6331</v>
      </c>
    </row>
    <row r="3228" spans="1:8" x14ac:dyDescent="0.15">
      <c r="A3228" t="s">
        <v>386</v>
      </c>
      <c r="B3228" t="s">
        <v>387</v>
      </c>
      <c r="C3228" t="s">
        <v>160</v>
      </c>
      <c r="D3228" t="s">
        <v>65</v>
      </c>
      <c r="E3228" t="s">
        <v>1</v>
      </c>
      <c r="F3228" t="s">
        <v>368</v>
      </c>
      <c r="G3228">
        <v>2013</v>
      </c>
      <c r="H3228">
        <v>6474</v>
      </c>
    </row>
    <row r="3229" spans="1:8" x14ac:dyDescent="0.15">
      <c r="A3229" t="s">
        <v>386</v>
      </c>
      <c r="B3229" t="s">
        <v>387</v>
      </c>
      <c r="C3229" t="s">
        <v>160</v>
      </c>
      <c r="D3229" t="s">
        <v>65</v>
      </c>
      <c r="E3229" t="s">
        <v>1</v>
      </c>
      <c r="F3229" t="s">
        <v>368</v>
      </c>
      <c r="G3229">
        <v>2014</v>
      </c>
      <c r="H3229">
        <v>6657</v>
      </c>
    </row>
    <row r="3230" spans="1:8" x14ac:dyDescent="0.15">
      <c r="A3230" t="s">
        <v>386</v>
      </c>
      <c r="B3230" t="s">
        <v>387</v>
      </c>
      <c r="C3230" t="s">
        <v>160</v>
      </c>
      <c r="D3230" t="s">
        <v>65</v>
      </c>
      <c r="E3230" t="s">
        <v>1</v>
      </c>
      <c r="F3230" t="s">
        <v>368</v>
      </c>
      <c r="G3230">
        <v>2015</v>
      </c>
      <c r="H3230">
        <v>6748</v>
      </c>
    </row>
    <row r="3231" spans="1:8" x14ac:dyDescent="0.15">
      <c r="A3231" t="s">
        <v>386</v>
      </c>
      <c r="B3231" t="s">
        <v>387</v>
      </c>
      <c r="C3231" t="s">
        <v>160</v>
      </c>
      <c r="D3231" t="s">
        <v>65</v>
      </c>
      <c r="E3231" t="s">
        <v>1</v>
      </c>
      <c r="F3231" t="s">
        <v>368</v>
      </c>
      <c r="G3231">
        <v>2016</v>
      </c>
      <c r="H3231">
        <v>6808</v>
      </c>
    </row>
    <row r="3232" spans="1:8" x14ac:dyDescent="0.15">
      <c r="A3232" t="s">
        <v>386</v>
      </c>
      <c r="B3232" t="s">
        <v>387</v>
      </c>
      <c r="C3232" t="s">
        <v>160</v>
      </c>
      <c r="D3232" t="s">
        <v>65</v>
      </c>
      <c r="E3232" t="s">
        <v>1</v>
      </c>
      <c r="F3232" t="s">
        <v>368</v>
      </c>
      <c r="G3232">
        <v>2017</v>
      </c>
      <c r="H3232">
        <v>6892</v>
      </c>
    </row>
    <row r="3233" spans="1:8" x14ac:dyDescent="0.15">
      <c r="A3233" t="s">
        <v>386</v>
      </c>
      <c r="B3233" t="s">
        <v>387</v>
      </c>
      <c r="C3233" t="s">
        <v>160</v>
      </c>
      <c r="D3233" t="s">
        <v>65</v>
      </c>
      <c r="E3233" t="s">
        <v>1</v>
      </c>
      <c r="F3233" t="s">
        <v>93</v>
      </c>
      <c r="G3233">
        <v>2018</v>
      </c>
      <c r="H3233">
        <v>7202</v>
      </c>
    </row>
    <row r="3234" spans="1:8" x14ac:dyDescent="0.15">
      <c r="A3234" t="s">
        <v>386</v>
      </c>
      <c r="B3234" t="s">
        <v>387</v>
      </c>
      <c r="C3234" t="s">
        <v>160</v>
      </c>
      <c r="D3234" t="s">
        <v>65</v>
      </c>
      <c r="E3234" t="s">
        <v>1</v>
      </c>
      <c r="F3234" t="s">
        <v>93</v>
      </c>
      <c r="G3234">
        <v>2019</v>
      </c>
      <c r="H3234">
        <v>7524</v>
      </c>
    </row>
    <row r="3235" spans="1:8" x14ac:dyDescent="0.15">
      <c r="A3235" t="s">
        <v>386</v>
      </c>
      <c r="B3235" t="s">
        <v>387</v>
      </c>
      <c r="C3235" t="s">
        <v>160</v>
      </c>
      <c r="D3235" t="s">
        <v>65</v>
      </c>
      <c r="E3235" t="s">
        <v>1</v>
      </c>
      <c r="F3235" t="s">
        <v>93</v>
      </c>
      <c r="G3235">
        <v>2020</v>
      </c>
      <c r="H3235">
        <v>7783</v>
      </c>
    </row>
    <row r="3236" spans="1:8" x14ac:dyDescent="0.15">
      <c r="A3236" t="s">
        <v>386</v>
      </c>
      <c r="B3236" t="s">
        <v>387</v>
      </c>
      <c r="C3236" t="s">
        <v>160</v>
      </c>
      <c r="D3236" t="s">
        <v>65</v>
      </c>
      <c r="E3236" t="s">
        <v>1</v>
      </c>
      <c r="F3236" t="s">
        <v>93</v>
      </c>
      <c r="G3236">
        <v>2021</v>
      </c>
      <c r="H3236">
        <v>8095</v>
      </c>
    </row>
    <row r="3237" spans="1:8" x14ac:dyDescent="0.15">
      <c r="A3237" t="s">
        <v>386</v>
      </c>
      <c r="B3237" t="s">
        <v>387</v>
      </c>
      <c r="C3237" t="s">
        <v>160</v>
      </c>
      <c r="D3237" t="s">
        <v>65</v>
      </c>
      <c r="E3237" t="s">
        <v>1</v>
      </c>
      <c r="F3237" t="s">
        <v>93</v>
      </c>
      <c r="G3237">
        <v>2022</v>
      </c>
      <c r="H3237">
        <v>8729</v>
      </c>
    </row>
    <row r="3238" spans="1:8" x14ac:dyDescent="0.15">
      <c r="A3238" t="s">
        <v>386</v>
      </c>
      <c r="B3238" t="s">
        <v>387</v>
      </c>
      <c r="C3238" t="s">
        <v>160</v>
      </c>
      <c r="D3238" t="s">
        <v>65</v>
      </c>
      <c r="E3238" t="s">
        <v>1</v>
      </c>
      <c r="F3238" t="s">
        <v>93</v>
      </c>
      <c r="G3238">
        <v>2023</v>
      </c>
      <c r="H3238">
        <v>9142</v>
      </c>
    </row>
    <row r="3239" spans="1:8" x14ac:dyDescent="0.15">
      <c r="A3239" t="s">
        <v>386</v>
      </c>
      <c r="B3239" t="s">
        <v>387</v>
      </c>
      <c r="C3239" t="s">
        <v>160</v>
      </c>
      <c r="D3239" t="s">
        <v>65</v>
      </c>
      <c r="E3239" t="s">
        <v>1</v>
      </c>
      <c r="F3239" t="s">
        <v>93</v>
      </c>
      <c r="G3239">
        <v>2024</v>
      </c>
      <c r="H3239">
        <v>9411</v>
      </c>
    </row>
    <row r="3240" spans="1:8" x14ac:dyDescent="0.15">
      <c r="A3240" t="s">
        <v>386</v>
      </c>
      <c r="B3240" t="s">
        <v>387</v>
      </c>
      <c r="C3240" t="s">
        <v>160</v>
      </c>
      <c r="D3240" t="s">
        <v>65</v>
      </c>
      <c r="E3240" t="s">
        <v>1</v>
      </c>
      <c r="F3240" t="s">
        <v>93</v>
      </c>
      <c r="G3240">
        <v>2025</v>
      </c>
      <c r="H3240">
        <v>9683</v>
      </c>
    </row>
    <row r="3241" spans="1:8" x14ac:dyDescent="0.15">
      <c r="A3241" t="s">
        <v>386</v>
      </c>
      <c r="B3241" t="s">
        <v>387</v>
      </c>
      <c r="C3241" t="s">
        <v>160</v>
      </c>
      <c r="D3241" t="s">
        <v>65</v>
      </c>
      <c r="E3241" t="s">
        <v>1</v>
      </c>
      <c r="F3241" t="s">
        <v>93</v>
      </c>
      <c r="G3241">
        <v>2026</v>
      </c>
      <c r="H3241">
        <v>9913</v>
      </c>
    </row>
    <row r="3242" spans="1:8" x14ac:dyDescent="0.15">
      <c r="A3242" t="s">
        <v>386</v>
      </c>
      <c r="B3242" t="s">
        <v>387</v>
      </c>
      <c r="C3242" t="s">
        <v>160</v>
      </c>
      <c r="D3242" t="s">
        <v>65</v>
      </c>
      <c r="E3242" t="s">
        <v>1</v>
      </c>
      <c r="F3242" t="s">
        <v>93</v>
      </c>
      <c r="G3242">
        <v>2027</v>
      </c>
      <c r="H3242">
        <v>10078</v>
      </c>
    </row>
    <row r="3243" spans="1:8" x14ac:dyDescent="0.15">
      <c r="A3243" t="s">
        <v>386</v>
      </c>
      <c r="B3243" t="s">
        <v>387</v>
      </c>
      <c r="C3243" t="s">
        <v>160</v>
      </c>
      <c r="D3243" t="s">
        <v>65</v>
      </c>
      <c r="E3243" t="s">
        <v>1</v>
      </c>
      <c r="F3243" t="s">
        <v>93</v>
      </c>
      <c r="G3243">
        <v>2028</v>
      </c>
      <c r="H3243">
        <v>10184</v>
      </c>
    </row>
    <row r="3244" spans="1:8" x14ac:dyDescent="0.15">
      <c r="A3244" t="s">
        <v>386</v>
      </c>
      <c r="B3244" t="s">
        <v>387</v>
      </c>
      <c r="C3244" t="s">
        <v>160</v>
      </c>
      <c r="D3244" t="s">
        <v>65</v>
      </c>
      <c r="E3244" t="s">
        <v>1</v>
      </c>
      <c r="F3244" t="s">
        <v>93</v>
      </c>
      <c r="G3244">
        <v>2029</v>
      </c>
      <c r="H3244">
        <v>10224</v>
      </c>
    </row>
    <row r="3245" spans="1:8" x14ac:dyDescent="0.15">
      <c r="A3245" t="s">
        <v>386</v>
      </c>
      <c r="B3245" t="s">
        <v>387</v>
      </c>
      <c r="C3245" t="s">
        <v>160</v>
      </c>
      <c r="D3245" t="s">
        <v>65</v>
      </c>
      <c r="E3245" t="s">
        <v>1</v>
      </c>
      <c r="F3245" t="s">
        <v>93</v>
      </c>
      <c r="G3245">
        <v>2030</v>
      </c>
      <c r="H3245">
        <v>10311</v>
      </c>
    </row>
    <row r="3246" spans="1:8" x14ac:dyDescent="0.15">
      <c r="A3246" t="s">
        <v>386</v>
      </c>
      <c r="B3246" t="s">
        <v>387</v>
      </c>
      <c r="C3246" t="s">
        <v>160</v>
      </c>
      <c r="D3246" t="s">
        <v>65</v>
      </c>
      <c r="E3246" t="s">
        <v>1</v>
      </c>
      <c r="F3246" t="s">
        <v>93</v>
      </c>
      <c r="G3246">
        <v>2031</v>
      </c>
      <c r="H3246">
        <v>10338</v>
      </c>
    </row>
    <row r="3247" spans="1:8" x14ac:dyDescent="0.15">
      <c r="A3247" t="s">
        <v>386</v>
      </c>
      <c r="B3247" t="s">
        <v>387</v>
      </c>
      <c r="C3247" t="s">
        <v>160</v>
      </c>
      <c r="D3247" t="s">
        <v>65</v>
      </c>
      <c r="E3247" t="s">
        <v>1</v>
      </c>
      <c r="F3247" t="s">
        <v>93</v>
      </c>
      <c r="G3247">
        <v>2032</v>
      </c>
      <c r="H3247">
        <v>10162</v>
      </c>
    </row>
    <row r="3248" spans="1:8" x14ac:dyDescent="0.15">
      <c r="A3248" t="s">
        <v>386</v>
      </c>
      <c r="B3248" t="s">
        <v>387</v>
      </c>
      <c r="C3248" t="s">
        <v>160</v>
      </c>
      <c r="D3248" t="s">
        <v>65</v>
      </c>
      <c r="E3248" t="s">
        <v>1</v>
      </c>
      <c r="F3248" t="s">
        <v>93</v>
      </c>
      <c r="G3248">
        <v>2033</v>
      </c>
      <c r="H3248">
        <v>10179</v>
      </c>
    </row>
    <row r="3249" spans="1:8" x14ac:dyDescent="0.15">
      <c r="A3249" t="s">
        <v>386</v>
      </c>
      <c r="B3249" t="s">
        <v>387</v>
      </c>
      <c r="C3249" t="s">
        <v>160</v>
      </c>
      <c r="D3249" t="s">
        <v>65</v>
      </c>
      <c r="E3249" t="s">
        <v>1</v>
      </c>
      <c r="F3249" t="s">
        <v>93</v>
      </c>
      <c r="G3249">
        <v>2034</v>
      </c>
      <c r="H3249">
        <v>10303</v>
      </c>
    </row>
    <row r="3250" spans="1:8" x14ac:dyDescent="0.15">
      <c r="A3250" t="s">
        <v>386</v>
      </c>
      <c r="B3250" t="s">
        <v>387</v>
      </c>
      <c r="C3250" t="s">
        <v>160</v>
      </c>
      <c r="D3250" t="s">
        <v>65</v>
      </c>
      <c r="E3250" t="s">
        <v>1</v>
      </c>
      <c r="F3250" t="s">
        <v>93</v>
      </c>
      <c r="G3250">
        <v>2035</v>
      </c>
      <c r="H3250">
        <v>10465</v>
      </c>
    </row>
    <row r="3251" spans="1:8" x14ac:dyDescent="0.15">
      <c r="A3251" t="s">
        <v>386</v>
      </c>
      <c r="B3251" t="s">
        <v>387</v>
      </c>
      <c r="C3251" t="s">
        <v>160</v>
      </c>
      <c r="D3251" t="s">
        <v>65</v>
      </c>
      <c r="E3251" t="s">
        <v>1</v>
      </c>
      <c r="F3251" t="s">
        <v>93</v>
      </c>
      <c r="G3251">
        <v>2036</v>
      </c>
      <c r="H3251">
        <v>10691</v>
      </c>
    </row>
    <row r="3252" spans="1:8" x14ac:dyDescent="0.15">
      <c r="A3252" t="s">
        <v>386</v>
      </c>
      <c r="B3252" t="s">
        <v>387</v>
      </c>
      <c r="C3252" t="s">
        <v>160</v>
      </c>
      <c r="D3252" t="s">
        <v>65</v>
      </c>
      <c r="E3252" t="s">
        <v>1</v>
      </c>
      <c r="F3252" t="s">
        <v>93</v>
      </c>
      <c r="G3252">
        <v>2037</v>
      </c>
      <c r="H3252">
        <v>10968</v>
      </c>
    </row>
    <row r="3253" spans="1:8" x14ac:dyDescent="0.15">
      <c r="A3253" t="s">
        <v>386</v>
      </c>
      <c r="B3253" t="s">
        <v>387</v>
      </c>
      <c r="C3253" t="s">
        <v>160</v>
      </c>
      <c r="D3253" t="s">
        <v>65</v>
      </c>
      <c r="E3253" t="s">
        <v>1</v>
      </c>
      <c r="F3253" t="s">
        <v>93</v>
      </c>
      <c r="G3253">
        <v>2038</v>
      </c>
      <c r="H3253">
        <v>11301</v>
      </c>
    </row>
    <row r="3254" spans="1:8" x14ac:dyDescent="0.15">
      <c r="A3254" t="s">
        <v>386</v>
      </c>
      <c r="B3254" t="s">
        <v>387</v>
      </c>
      <c r="C3254" t="s">
        <v>160</v>
      </c>
      <c r="D3254" t="s">
        <v>65</v>
      </c>
      <c r="E3254" t="s">
        <v>1</v>
      </c>
      <c r="F3254" t="s">
        <v>93</v>
      </c>
      <c r="G3254">
        <v>2039</v>
      </c>
      <c r="H3254">
        <v>11669</v>
      </c>
    </row>
    <row r="3255" spans="1:8" x14ac:dyDescent="0.15">
      <c r="A3255" t="s">
        <v>386</v>
      </c>
      <c r="B3255" t="s">
        <v>387</v>
      </c>
      <c r="C3255" t="s">
        <v>160</v>
      </c>
      <c r="D3255" t="s">
        <v>65</v>
      </c>
      <c r="E3255" t="s">
        <v>1</v>
      </c>
      <c r="F3255" t="s">
        <v>93</v>
      </c>
      <c r="G3255">
        <v>2040</v>
      </c>
      <c r="H3255">
        <v>12023</v>
      </c>
    </row>
    <row r="3256" spans="1:8" x14ac:dyDescent="0.15">
      <c r="A3256" t="s">
        <v>386</v>
      </c>
      <c r="B3256" t="s">
        <v>387</v>
      </c>
      <c r="C3256" t="s">
        <v>160</v>
      </c>
      <c r="D3256" t="s">
        <v>65</v>
      </c>
      <c r="E3256" t="s">
        <v>1</v>
      </c>
      <c r="F3256" t="s">
        <v>93</v>
      </c>
      <c r="G3256">
        <v>2041</v>
      </c>
      <c r="H3256">
        <v>12346</v>
      </c>
    </row>
    <row r="3257" spans="1:8" x14ac:dyDescent="0.15">
      <c r="A3257" t="s">
        <v>386</v>
      </c>
      <c r="B3257" t="s">
        <v>387</v>
      </c>
      <c r="C3257" t="s">
        <v>160</v>
      </c>
      <c r="D3257" t="s">
        <v>65</v>
      </c>
      <c r="E3257" t="s">
        <v>21</v>
      </c>
      <c r="F3257" t="s">
        <v>368</v>
      </c>
      <c r="G3257">
        <v>2011</v>
      </c>
      <c r="H3257">
        <v>5031</v>
      </c>
    </row>
    <row r="3258" spans="1:8" x14ac:dyDescent="0.15">
      <c r="A3258" t="s">
        <v>386</v>
      </c>
      <c r="B3258" t="s">
        <v>387</v>
      </c>
      <c r="C3258" t="s">
        <v>160</v>
      </c>
      <c r="D3258" t="s">
        <v>65</v>
      </c>
      <c r="E3258" t="s">
        <v>21</v>
      </c>
      <c r="F3258" t="s">
        <v>368</v>
      </c>
      <c r="G3258">
        <v>2012</v>
      </c>
      <c r="H3258">
        <v>5131</v>
      </c>
    </row>
    <row r="3259" spans="1:8" x14ac:dyDescent="0.15">
      <c r="A3259" t="s">
        <v>386</v>
      </c>
      <c r="B3259" t="s">
        <v>387</v>
      </c>
      <c r="C3259" t="s">
        <v>160</v>
      </c>
      <c r="D3259" t="s">
        <v>65</v>
      </c>
      <c r="E3259" t="s">
        <v>21</v>
      </c>
      <c r="F3259" t="s">
        <v>368</v>
      </c>
      <c r="G3259">
        <v>2013</v>
      </c>
      <c r="H3259">
        <v>5199</v>
      </c>
    </row>
    <row r="3260" spans="1:8" x14ac:dyDescent="0.15">
      <c r="A3260" t="s">
        <v>386</v>
      </c>
      <c r="B3260" t="s">
        <v>387</v>
      </c>
      <c r="C3260" t="s">
        <v>160</v>
      </c>
      <c r="D3260" t="s">
        <v>65</v>
      </c>
      <c r="E3260" t="s">
        <v>21</v>
      </c>
      <c r="F3260" t="s">
        <v>368</v>
      </c>
      <c r="G3260">
        <v>2014</v>
      </c>
      <c r="H3260">
        <v>5308</v>
      </c>
    </row>
    <row r="3261" spans="1:8" x14ac:dyDescent="0.15">
      <c r="A3261" t="s">
        <v>386</v>
      </c>
      <c r="B3261" t="s">
        <v>387</v>
      </c>
      <c r="C3261" t="s">
        <v>160</v>
      </c>
      <c r="D3261" t="s">
        <v>65</v>
      </c>
      <c r="E3261" t="s">
        <v>21</v>
      </c>
      <c r="F3261" t="s">
        <v>368</v>
      </c>
      <c r="G3261">
        <v>2015</v>
      </c>
      <c r="H3261">
        <v>5406</v>
      </c>
    </row>
    <row r="3262" spans="1:8" x14ac:dyDescent="0.15">
      <c r="A3262" t="s">
        <v>386</v>
      </c>
      <c r="B3262" t="s">
        <v>387</v>
      </c>
      <c r="C3262" t="s">
        <v>160</v>
      </c>
      <c r="D3262" t="s">
        <v>65</v>
      </c>
      <c r="E3262" t="s">
        <v>21</v>
      </c>
      <c r="F3262" t="s">
        <v>368</v>
      </c>
      <c r="G3262">
        <v>2016</v>
      </c>
      <c r="H3262">
        <v>5438</v>
      </c>
    </row>
    <row r="3263" spans="1:8" x14ac:dyDescent="0.15">
      <c r="A3263" t="s">
        <v>386</v>
      </c>
      <c r="B3263" t="s">
        <v>387</v>
      </c>
      <c r="C3263" t="s">
        <v>160</v>
      </c>
      <c r="D3263" t="s">
        <v>65</v>
      </c>
      <c r="E3263" t="s">
        <v>21</v>
      </c>
      <c r="F3263" t="s">
        <v>368</v>
      </c>
      <c r="G3263">
        <v>2017</v>
      </c>
      <c r="H3263">
        <v>5624</v>
      </c>
    </row>
    <row r="3264" spans="1:8" x14ac:dyDescent="0.15">
      <c r="A3264" t="s">
        <v>386</v>
      </c>
      <c r="B3264" t="s">
        <v>387</v>
      </c>
      <c r="C3264" t="s">
        <v>160</v>
      </c>
      <c r="D3264" t="s">
        <v>65</v>
      </c>
      <c r="E3264" t="s">
        <v>21</v>
      </c>
      <c r="F3264" t="s">
        <v>93</v>
      </c>
      <c r="G3264">
        <v>2018</v>
      </c>
      <c r="H3264">
        <v>5785</v>
      </c>
    </row>
    <row r="3265" spans="1:8" x14ac:dyDescent="0.15">
      <c r="A3265" t="s">
        <v>386</v>
      </c>
      <c r="B3265" t="s">
        <v>387</v>
      </c>
      <c r="C3265" t="s">
        <v>160</v>
      </c>
      <c r="D3265" t="s">
        <v>65</v>
      </c>
      <c r="E3265" t="s">
        <v>21</v>
      </c>
      <c r="F3265" t="s">
        <v>93</v>
      </c>
      <c r="G3265">
        <v>2019</v>
      </c>
      <c r="H3265">
        <v>6051</v>
      </c>
    </row>
    <row r="3266" spans="1:8" x14ac:dyDescent="0.15">
      <c r="A3266" t="s">
        <v>386</v>
      </c>
      <c r="B3266" t="s">
        <v>387</v>
      </c>
      <c r="C3266" t="s">
        <v>160</v>
      </c>
      <c r="D3266" t="s">
        <v>65</v>
      </c>
      <c r="E3266" t="s">
        <v>21</v>
      </c>
      <c r="F3266" t="s">
        <v>93</v>
      </c>
      <c r="G3266">
        <v>2020</v>
      </c>
      <c r="H3266">
        <v>6298</v>
      </c>
    </row>
    <row r="3267" spans="1:8" x14ac:dyDescent="0.15">
      <c r="A3267" t="s">
        <v>386</v>
      </c>
      <c r="B3267" t="s">
        <v>387</v>
      </c>
      <c r="C3267" t="s">
        <v>160</v>
      </c>
      <c r="D3267" t="s">
        <v>65</v>
      </c>
      <c r="E3267" t="s">
        <v>21</v>
      </c>
      <c r="F3267" t="s">
        <v>93</v>
      </c>
      <c r="G3267">
        <v>2021</v>
      </c>
      <c r="H3267">
        <v>6544</v>
      </c>
    </row>
    <row r="3268" spans="1:8" x14ac:dyDescent="0.15">
      <c r="A3268" t="s">
        <v>386</v>
      </c>
      <c r="B3268" t="s">
        <v>387</v>
      </c>
      <c r="C3268" t="s">
        <v>160</v>
      </c>
      <c r="D3268" t="s">
        <v>65</v>
      </c>
      <c r="E3268" t="s">
        <v>21</v>
      </c>
      <c r="F3268" t="s">
        <v>93</v>
      </c>
      <c r="G3268">
        <v>2022</v>
      </c>
      <c r="H3268">
        <v>7056</v>
      </c>
    </row>
    <row r="3269" spans="1:8" x14ac:dyDescent="0.15">
      <c r="A3269" t="s">
        <v>386</v>
      </c>
      <c r="B3269" t="s">
        <v>387</v>
      </c>
      <c r="C3269" t="s">
        <v>160</v>
      </c>
      <c r="D3269" t="s">
        <v>65</v>
      </c>
      <c r="E3269" t="s">
        <v>21</v>
      </c>
      <c r="F3269" t="s">
        <v>93</v>
      </c>
      <c r="G3269">
        <v>2023</v>
      </c>
      <c r="H3269">
        <v>7480</v>
      </c>
    </row>
    <row r="3270" spans="1:8" x14ac:dyDescent="0.15">
      <c r="A3270" t="s">
        <v>386</v>
      </c>
      <c r="B3270" t="s">
        <v>387</v>
      </c>
      <c r="C3270" t="s">
        <v>160</v>
      </c>
      <c r="D3270" t="s">
        <v>65</v>
      </c>
      <c r="E3270" t="s">
        <v>21</v>
      </c>
      <c r="F3270" t="s">
        <v>93</v>
      </c>
      <c r="G3270">
        <v>2024</v>
      </c>
      <c r="H3270">
        <v>7742</v>
      </c>
    </row>
    <row r="3271" spans="1:8" x14ac:dyDescent="0.15">
      <c r="A3271" t="s">
        <v>386</v>
      </c>
      <c r="B3271" t="s">
        <v>387</v>
      </c>
      <c r="C3271" t="s">
        <v>160</v>
      </c>
      <c r="D3271" t="s">
        <v>65</v>
      </c>
      <c r="E3271" t="s">
        <v>21</v>
      </c>
      <c r="F3271" t="s">
        <v>93</v>
      </c>
      <c r="G3271">
        <v>2025</v>
      </c>
      <c r="H3271">
        <v>7924</v>
      </c>
    </row>
    <row r="3272" spans="1:8" x14ac:dyDescent="0.15">
      <c r="A3272" t="s">
        <v>386</v>
      </c>
      <c r="B3272" t="s">
        <v>387</v>
      </c>
      <c r="C3272" t="s">
        <v>160</v>
      </c>
      <c r="D3272" t="s">
        <v>65</v>
      </c>
      <c r="E3272" t="s">
        <v>21</v>
      </c>
      <c r="F3272" t="s">
        <v>93</v>
      </c>
      <c r="G3272">
        <v>2026</v>
      </c>
      <c r="H3272">
        <v>8153</v>
      </c>
    </row>
    <row r="3273" spans="1:8" x14ac:dyDescent="0.15">
      <c r="A3273" t="s">
        <v>386</v>
      </c>
      <c r="B3273" t="s">
        <v>387</v>
      </c>
      <c r="C3273" t="s">
        <v>160</v>
      </c>
      <c r="D3273" t="s">
        <v>65</v>
      </c>
      <c r="E3273" t="s">
        <v>21</v>
      </c>
      <c r="F3273" t="s">
        <v>93</v>
      </c>
      <c r="G3273">
        <v>2027</v>
      </c>
      <c r="H3273">
        <v>8274</v>
      </c>
    </row>
    <row r="3274" spans="1:8" x14ac:dyDescent="0.15">
      <c r="A3274" t="s">
        <v>386</v>
      </c>
      <c r="B3274" t="s">
        <v>387</v>
      </c>
      <c r="C3274" t="s">
        <v>160</v>
      </c>
      <c r="D3274" t="s">
        <v>65</v>
      </c>
      <c r="E3274" t="s">
        <v>21</v>
      </c>
      <c r="F3274" t="s">
        <v>93</v>
      </c>
      <c r="G3274">
        <v>2028</v>
      </c>
      <c r="H3274">
        <v>8330</v>
      </c>
    </row>
    <row r="3275" spans="1:8" x14ac:dyDescent="0.15">
      <c r="A3275" t="s">
        <v>386</v>
      </c>
      <c r="B3275" t="s">
        <v>387</v>
      </c>
      <c r="C3275" t="s">
        <v>160</v>
      </c>
      <c r="D3275" t="s">
        <v>65</v>
      </c>
      <c r="E3275" t="s">
        <v>21</v>
      </c>
      <c r="F3275" t="s">
        <v>93</v>
      </c>
      <c r="G3275">
        <v>2029</v>
      </c>
      <c r="H3275">
        <v>8365</v>
      </c>
    </row>
    <row r="3276" spans="1:8" x14ac:dyDescent="0.15">
      <c r="A3276" t="s">
        <v>386</v>
      </c>
      <c r="B3276" t="s">
        <v>387</v>
      </c>
      <c r="C3276" t="s">
        <v>160</v>
      </c>
      <c r="D3276" t="s">
        <v>65</v>
      </c>
      <c r="E3276" t="s">
        <v>21</v>
      </c>
      <c r="F3276" t="s">
        <v>93</v>
      </c>
      <c r="G3276">
        <v>2030</v>
      </c>
      <c r="H3276">
        <v>8389</v>
      </c>
    </row>
    <row r="3277" spans="1:8" x14ac:dyDescent="0.15">
      <c r="A3277" t="s">
        <v>386</v>
      </c>
      <c r="B3277" t="s">
        <v>387</v>
      </c>
      <c r="C3277" t="s">
        <v>160</v>
      </c>
      <c r="D3277" t="s">
        <v>65</v>
      </c>
      <c r="E3277" t="s">
        <v>21</v>
      </c>
      <c r="F3277" t="s">
        <v>93</v>
      </c>
      <c r="G3277">
        <v>2031</v>
      </c>
      <c r="H3277">
        <v>8465</v>
      </c>
    </row>
    <row r="3278" spans="1:8" x14ac:dyDescent="0.15">
      <c r="A3278" t="s">
        <v>386</v>
      </c>
      <c r="B3278" t="s">
        <v>387</v>
      </c>
      <c r="C3278" t="s">
        <v>160</v>
      </c>
      <c r="D3278" t="s">
        <v>65</v>
      </c>
      <c r="E3278" t="s">
        <v>21</v>
      </c>
      <c r="F3278" t="s">
        <v>93</v>
      </c>
      <c r="G3278">
        <v>2032</v>
      </c>
      <c r="H3278">
        <v>8369</v>
      </c>
    </row>
    <row r="3279" spans="1:8" x14ac:dyDescent="0.15">
      <c r="A3279" t="s">
        <v>386</v>
      </c>
      <c r="B3279" t="s">
        <v>387</v>
      </c>
      <c r="C3279" t="s">
        <v>160</v>
      </c>
      <c r="D3279" t="s">
        <v>65</v>
      </c>
      <c r="E3279" t="s">
        <v>21</v>
      </c>
      <c r="F3279" t="s">
        <v>93</v>
      </c>
      <c r="G3279">
        <v>2033</v>
      </c>
      <c r="H3279">
        <v>8377</v>
      </c>
    </row>
    <row r="3280" spans="1:8" x14ac:dyDescent="0.15">
      <c r="A3280" t="s">
        <v>386</v>
      </c>
      <c r="B3280" t="s">
        <v>387</v>
      </c>
      <c r="C3280" t="s">
        <v>160</v>
      </c>
      <c r="D3280" t="s">
        <v>65</v>
      </c>
      <c r="E3280" t="s">
        <v>21</v>
      </c>
      <c r="F3280" t="s">
        <v>93</v>
      </c>
      <c r="G3280">
        <v>2034</v>
      </c>
      <c r="H3280">
        <v>8520</v>
      </c>
    </row>
    <row r="3281" spans="1:8" x14ac:dyDescent="0.15">
      <c r="A3281" t="s">
        <v>386</v>
      </c>
      <c r="B3281" t="s">
        <v>387</v>
      </c>
      <c r="C3281" t="s">
        <v>160</v>
      </c>
      <c r="D3281" t="s">
        <v>65</v>
      </c>
      <c r="E3281" t="s">
        <v>21</v>
      </c>
      <c r="F3281" t="s">
        <v>93</v>
      </c>
      <c r="G3281">
        <v>2035</v>
      </c>
      <c r="H3281">
        <v>8718</v>
      </c>
    </row>
    <row r="3282" spans="1:8" x14ac:dyDescent="0.15">
      <c r="A3282" t="s">
        <v>386</v>
      </c>
      <c r="B3282" t="s">
        <v>387</v>
      </c>
      <c r="C3282" t="s">
        <v>160</v>
      </c>
      <c r="D3282" t="s">
        <v>65</v>
      </c>
      <c r="E3282" t="s">
        <v>21</v>
      </c>
      <c r="F3282" t="s">
        <v>93</v>
      </c>
      <c r="G3282">
        <v>2036</v>
      </c>
      <c r="H3282">
        <v>8951</v>
      </c>
    </row>
    <row r="3283" spans="1:8" x14ac:dyDescent="0.15">
      <c r="A3283" t="s">
        <v>386</v>
      </c>
      <c r="B3283" t="s">
        <v>387</v>
      </c>
      <c r="C3283" t="s">
        <v>160</v>
      </c>
      <c r="D3283" t="s">
        <v>65</v>
      </c>
      <c r="E3283" t="s">
        <v>21</v>
      </c>
      <c r="F3283" t="s">
        <v>93</v>
      </c>
      <c r="G3283">
        <v>2037</v>
      </c>
      <c r="H3283">
        <v>9234</v>
      </c>
    </row>
    <row r="3284" spans="1:8" x14ac:dyDescent="0.15">
      <c r="A3284" t="s">
        <v>386</v>
      </c>
      <c r="B3284" t="s">
        <v>387</v>
      </c>
      <c r="C3284" t="s">
        <v>160</v>
      </c>
      <c r="D3284" t="s">
        <v>65</v>
      </c>
      <c r="E3284" t="s">
        <v>21</v>
      </c>
      <c r="F3284" t="s">
        <v>93</v>
      </c>
      <c r="G3284">
        <v>2038</v>
      </c>
      <c r="H3284">
        <v>9557</v>
      </c>
    </row>
    <row r="3285" spans="1:8" x14ac:dyDescent="0.15">
      <c r="A3285" t="s">
        <v>386</v>
      </c>
      <c r="B3285" t="s">
        <v>387</v>
      </c>
      <c r="C3285" t="s">
        <v>160</v>
      </c>
      <c r="D3285" t="s">
        <v>65</v>
      </c>
      <c r="E3285" t="s">
        <v>21</v>
      </c>
      <c r="F3285" t="s">
        <v>93</v>
      </c>
      <c r="G3285">
        <v>2039</v>
      </c>
      <c r="H3285">
        <v>9907</v>
      </c>
    </row>
    <row r="3286" spans="1:8" x14ac:dyDescent="0.15">
      <c r="A3286" t="s">
        <v>386</v>
      </c>
      <c r="B3286" t="s">
        <v>387</v>
      </c>
      <c r="C3286" t="s">
        <v>160</v>
      </c>
      <c r="D3286" t="s">
        <v>65</v>
      </c>
      <c r="E3286" t="s">
        <v>21</v>
      </c>
      <c r="F3286" t="s">
        <v>93</v>
      </c>
      <c r="G3286">
        <v>2040</v>
      </c>
      <c r="H3286">
        <v>10283</v>
      </c>
    </row>
    <row r="3287" spans="1:8" x14ac:dyDescent="0.15">
      <c r="A3287" t="s">
        <v>386</v>
      </c>
      <c r="B3287" t="s">
        <v>387</v>
      </c>
      <c r="C3287" t="s">
        <v>160</v>
      </c>
      <c r="D3287" t="s">
        <v>65</v>
      </c>
      <c r="E3287" t="s">
        <v>21</v>
      </c>
      <c r="F3287" t="s">
        <v>93</v>
      </c>
      <c r="G3287">
        <v>2041</v>
      </c>
      <c r="H3287">
        <v>10562</v>
      </c>
    </row>
    <row r="3288" spans="1:8" x14ac:dyDescent="0.15">
      <c r="A3288" t="s">
        <v>386</v>
      </c>
      <c r="B3288" t="s">
        <v>387</v>
      </c>
      <c r="C3288" t="s">
        <v>160</v>
      </c>
      <c r="D3288" t="s">
        <v>66</v>
      </c>
      <c r="E3288" t="s">
        <v>1</v>
      </c>
      <c r="F3288" t="s">
        <v>368</v>
      </c>
      <c r="G3288">
        <v>2011</v>
      </c>
      <c r="H3288">
        <v>3328</v>
      </c>
    </row>
    <row r="3289" spans="1:8" x14ac:dyDescent="0.15">
      <c r="A3289" t="s">
        <v>386</v>
      </c>
      <c r="B3289" t="s">
        <v>387</v>
      </c>
      <c r="C3289" t="s">
        <v>160</v>
      </c>
      <c r="D3289" t="s">
        <v>66</v>
      </c>
      <c r="E3289" t="s">
        <v>1</v>
      </c>
      <c r="F3289" t="s">
        <v>368</v>
      </c>
      <c r="G3289">
        <v>2012</v>
      </c>
      <c r="H3289">
        <v>3436</v>
      </c>
    </row>
    <row r="3290" spans="1:8" x14ac:dyDescent="0.15">
      <c r="A3290" t="s">
        <v>386</v>
      </c>
      <c r="B3290" t="s">
        <v>387</v>
      </c>
      <c r="C3290" t="s">
        <v>160</v>
      </c>
      <c r="D3290" t="s">
        <v>66</v>
      </c>
      <c r="E3290" t="s">
        <v>1</v>
      </c>
      <c r="F3290" t="s">
        <v>368</v>
      </c>
      <c r="G3290">
        <v>2013</v>
      </c>
      <c r="H3290">
        <v>3550</v>
      </c>
    </row>
    <row r="3291" spans="1:8" x14ac:dyDescent="0.15">
      <c r="A3291" t="s">
        <v>386</v>
      </c>
      <c r="B3291" t="s">
        <v>387</v>
      </c>
      <c r="C3291" t="s">
        <v>160</v>
      </c>
      <c r="D3291" t="s">
        <v>66</v>
      </c>
      <c r="E3291" t="s">
        <v>1</v>
      </c>
      <c r="F3291" t="s">
        <v>368</v>
      </c>
      <c r="G3291">
        <v>2014</v>
      </c>
      <c r="H3291">
        <v>3634</v>
      </c>
    </row>
    <row r="3292" spans="1:8" x14ac:dyDescent="0.15">
      <c r="A3292" t="s">
        <v>386</v>
      </c>
      <c r="B3292" t="s">
        <v>387</v>
      </c>
      <c r="C3292" t="s">
        <v>160</v>
      </c>
      <c r="D3292" t="s">
        <v>66</v>
      </c>
      <c r="E3292" t="s">
        <v>1</v>
      </c>
      <c r="F3292" t="s">
        <v>368</v>
      </c>
      <c r="G3292">
        <v>2015</v>
      </c>
      <c r="H3292">
        <v>3641</v>
      </c>
    </row>
    <row r="3293" spans="1:8" x14ac:dyDescent="0.15">
      <c r="A3293" t="s">
        <v>386</v>
      </c>
      <c r="B3293" t="s">
        <v>387</v>
      </c>
      <c r="C3293" t="s">
        <v>160</v>
      </c>
      <c r="D3293" t="s">
        <v>66</v>
      </c>
      <c r="E3293" t="s">
        <v>1</v>
      </c>
      <c r="F3293" t="s">
        <v>368</v>
      </c>
      <c r="G3293">
        <v>2016</v>
      </c>
      <c r="H3293">
        <v>3735</v>
      </c>
    </row>
    <row r="3294" spans="1:8" x14ac:dyDescent="0.15">
      <c r="A3294" t="s">
        <v>386</v>
      </c>
      <c r="B3294" t="s">
        <v>387</v>
      </c>
      <c r="C3294" t="s">
        <v>160</v>
      </c>
      <c r="D3294" t="s">
        <v>66</v>
      </c>
      <c r="E3294" t="s">
        <v>1</v>
      </c>
      <c r="F3294" t="s">
        <v>368</v>
      </c>
      <c r="G3294">
        <v>2017</v>
      </c>
      <c r="H3294">
        <v>3732</v>
      </c>
    </row>
    <row r="3295" spans="1:8" x14ac:dyDescent="0.15">
      <c r="A3295" t="s">
        <v>386</v>
      </c>
      <c r="B3295" t="s">
        <v>387</v>
      </c>
      <c r="C3295" t="s">
        <v>160</v>
      </c>
      <c r="D3295" t="s">
        <v>66</v>
      </c>
      <c r="E3295" t="s">
        <v>1</v>
      </c>
      <c r="F3295" t="s">
        <v>93</v>
      </c>
      <c r="G3295">
        <v>2018</v>
      </c>
      <c r="H3295">
        <v>3830</v>
      </c>
    </row>
    <row r="3296" spans="1:8" x14ac:dyDescent="0.15">
      <c r="A3296" t="s">
        <v>386</v>
      </c>
      <c r="B3296" t="s">
        <v>387</v>
      </c>
      <c r="C3296" t="s">
        <v>160</v>
      </c>
      <c r="D3296" t="s">
        <v>66</v>
      </c>
      <c r="E3296" t="s">
        <v>1</v>
      </c>
      <c r="F3296" t="s">
        <v>93</v>
      </c>
      <c r="G3296">
        <v>2019</v>
      </c>
      <c r="H3296">
        <v>3860</v>
      </c>
    </row>
    <row r="3297" spans="1:8" x14ac:dyDescent="0.15">
      <c r="A3297" t="s">
        <v>386</v>
      </c>
      <c r="B3297" t="s">
        <v>387</v>
      </c>
      <c r="C3297" t="s">
        <v>160</v>
      </c>
      <c r="D3297" t="s">
        <v>66</v>
      </c>
      <c r="E3297" t="s">
        <v>1</v>
      </c>
      <c r="F3297" t="s">
        <v>93</v>
      </c>
      <c r="G3297">
        <v>2020</v>
      </c>
      <c r="H3297">
        <v>3940</v>
      </c>
    </row>
    <row r="3298" spans="1:8" x14ac:dyDescent="0.15">
      <c r="A3298" t="s">
        <v>386</v>
      </c>
      <c r="B3298" t="s">
        <v>387</v>
      </c>
      <c r="C3298" t="s">
        <v>160</v>
      </c>
      <c r="D3298" t="s">
        <v>66</v>
      </c>
      <c r="E3298" t="s">
        <v>1</v>
      </c>
      <c r="F3298" t="s">
        <v>93</v>
      </c>
      <c r="G3298">
        <v>2021</v>
      </c>
      <c r="H3298">
        <v>3996</v>
      </c>
    </row>
    <row r="3299" spans="1:8" x14ac:dyDescent="0.15">
      <c r="A3299" t="s">
        <v>386</v>
      </c>
      <c r="B3299" t="s">
        <v>387</v>
      </c>
      <c r="C3299" t="s">
        <v>160</v>
      </c>
      <c r="D3299" t="s">
        <v>66</v>
      </c>
      <c r="E3299" t="s">
        <v>1</v>
      </c>
      <c r="F3299" t="s">
        <v>93</v>
      </c>
      <c r="G3299">
        <v>2022</v>
      </c>
      <c r="H3299">
        <v>4071</v>
      </c>
    </row>
    <row r="3300" spans="1:8" x14ac:dyDescent="0.15">
      <c r="A3300" t="s">
        <v>386</v>
      </c>
      <c r="B3300" t="s">
        <v>387</v>
      </c>
      <c r="C3300" t="s">
        <v>160</v>
      </c>
      <c r="D3300" t="s">
        <v>66</v>
      </c>
      <c r="E3300" t="s">
        <v>1</v>
      </c>
      <c r="F3300" t="s">
        <v>93</v>
      </c>
      <c r="G3300">
        <v>2023</v>
      </c>
      <c r="H3300">
        <v>4166</v>
      </c>
    </row>
    <row r="3301" spans="1:8" x14ac:dyDescent="0.15">
      <c r="A3301" t="s">
        <v>386</v>
      </c>
      <c r="B3301" t="s">
        <v>387</v>
      </c>
      <c r="C3301" t="s">
        <v>160</v>
      </c>
      <c r="D3301" t="s">
        <v>66</v>
      </c>
      <c r="E3301" t="s">
        <v>1</v>
      </c>
      <c r="F3301" t="s">
        <v>93</v>
      </c>
      <c r="G3301">
        <v>2024</v>
      </c>
      <c r="H3301">
        <v>4274</v>
      </c>
    </row>
    <row r="3302" spans="1:8" x14ac:dyDescent="0.15">
      <c r="A3302" t="s">
        <v>386</v>
      </c>
      <c r="B3302" t="s">
        <v>387</v>
      </c>
      <c r="C3302" t="s">
        <v>160</v>
      </c>
      <c r="D3302" t="s">
        <v>66</v>
      </c>
      <c r="E3302" t="s">
        <v>1</v>
      </c>
      <c r="F3302" t="s">
        <v>93</v>
      </c>
      <c r="G3302">
        <v>2025</v>
      </c>
      <c r="H3302">
        <v>4361</v>
      </c>
    </row>
    <row r="3303" spans="1:8" x14ac:dyDescent="0.15">
      <c r="A3303" t="s">
        <v>386</v>
      </c>
      <c r="B3303" t="s">
        <v>387</v>
      </c>
      <c r="C3303" t="s">
        <v>160</v>
      </c>
      <c r="D3303" t="s">
        <v>66</v>
      </c>
      <c r="E3303" t="s">
        <v>1</v>
      </c>
      <c r="F3303" t="s">
        <v>93</v>
      </c>
      <c r="G3303">
        <v>2026</v>
      </c>
      <c r="H3303">
        <v>4412</v>
      </c>
    </row>
    <row r="3304" spans="1:8" x14ac:dyDescent="0.15">
      <c r="A3304" t="s">
        <v>386</v>
      </c>
      <c r="B3304" t="s">
        <v>387</v>
      </c>
      <c r="C3304" t="s">
        <v>160</v>
      </c>
      <c r="D3304" t="s">
        <v>66</v>
      </c>
      <c r="E3304" t="s">
        <v>1</v>
      </c>
      <c r="F3304" t="s">
        <v>93</v>
      </c>
      <c r="G3304">
        <v>2027</v>
      </c>
      <c r="H3304">
        <v>4547</v>
      </c>
    </row>
    <row r="3305" spans="1:8" x14ac:dyDescent="0.15">
      <c r="A3305" t="s">
        <v>386</v>
      </c>
      <c r="B3305" t="s">
        <v>387</v>
      </c>
      <c r="C3305" t="s">
        <v>160</v>
      </c>
      <c r="D3305" t="s">
        <v>66</v>
      </c>
      <c r="E3305" t="s">
        <v>1</v>
      </c>
      <c r="F3305" t="s">
        <v>93</v>
      </c>
      <c r="G3305">
        <v>2028</v>
      </c>
      <c r="H3305">
        <v>4743</v>
      </c>
    </row>
    <row r="3306" spans="1:8" x14ac:dyDescent="0.15">
      <c r="A3306" t="s">
        <v>386</v>
      </c>
      <c r="B3306" t="s">
        <v>387</v>
      </c>
      <c r="C3306" t="s">
        <v>160</v>
      </c>
      <c r="D3306" t="s">
        <v>66</v>
      </c>
      <c r="E3306" t="s">
        <v>1</v>
      </c>
      <c r="F3306" t="s">
        <v>93</v>
      </c>
      <c r="G3306">
        <v>2029</v>
      </c>
      <c r="H3306">
        <v>4978</v>
      </c>
    </row>
    <row r="3307" spans="1:8" x14ac:dyDescent="0.15">
      <c r="A3307" t="s">
        <v>386</v>
      </c>
      <c r="B3307" t="s">
        <v>387</v>
      </c>
      <c r="C3307" t="s">
        <v>160</v>
      </c>
      <c r="D3307" t="s">
        <v>66</v>
      </c>
      <c r="E3307" t="s">
        <v>1</v>
      </c>
      <c r="F3307" t="s">
        <v>93</v>
      </c>
      <c r="G3307">
        <v>2030</v>
      </c>
      <c r="H3307">
        <v>5193</v>
      </c>
    </row>
    <row r="3308" spans="1:8" x14ac:dyDescent="0.15">
      <c r="A3308" t="s">
        <v>386</v>
      </c>
      <c r="B3308" t="s">
        <v>387</v>
      </c>
      <c r="C3308" t="s">
        <v>160</v>
      </c>
      <c r="D3308" t="s">
        <v>66</v>
      </c>
      <c r="E3308" t="s">
        <v>1</v>
      </c>
      <c r="F3308" t="s">
        <v>93</v>
      </c>
      <c r="G3308">
        <v>2031</v>
      </c>
      <c r="H3308">
        <v>5429</v>
      </c>
    </row>
    <row r="3309" spans="1:8" x14ac:dyDescent="0.15">
      <c r="A3309" t="s">
        <v>386</v>
      </c>
      <c r="B3309" t="s">
        <v>387</v>
      </c>
      <c r="C3309" t="s">
        <v>160</v>
      </c>
      <c r="D3309" t="s">
        <v>66</v>
      </c>
      <c r="E3309" t="s">
        <v>1</v>
      </c>
      <c r="F3309" t="s">
        <v>93</v>
      </c>
      <c r="G3309">
        <v>2032</v>
      </c>
      <c r="H3309">
        <v>5897</v>
      </c>
    </row>
    <row r="3310" spans="1:8" x14ac:dyDescent="0.15">
      <c r="A3310" t="s">
        <v>386</v>
      </c>
      <c r="B3310" t="s">
        <v>387</v>
      </c>
      <c r="C3310" t="s">
        <v>160</v>
      </c>
      <c r="D3310" t="s">
        <v>66</v>
      </c>
      <c r="E3310" t="s">
        <v>1</v>
      </c>
      <c r="F3310" t="s">
        <v>93</v>
      </c>
      <c r="G3310">
        <v>2033</v>
      </c>
      <c r="H3310">
        <v>6197</v>
      </c>
    </row>
    <row r="3311" spans="1:8" x14ac:dyDescent="0.15">
      <c r="A3311" t="s">
        <v>386</v>
      </c>
      <c r="B3311" t="s">
        <v>387</v>
      </c>
      <c r="C3311" t="s">
        <v>160</v>
      </c>
      <c r="D3311" t="s">
        <v>66</v>
      </c>
      <c r="E3311" t="s">
        <v>1</v>
      </c>
      <c r="F3311" t="s">
        <v>93</v>
      </c>
      <c r="G3311">
        <v>2034</v>
      </c>
      <c r="H3311">
        <v>6417</v>
      </c>
    </row>
    <row r="3312" spans="1:8" x14ac:dyDescent="0.15">
      <c r="A3312" t="s">
        <v>386</v>
      </c>
      <c r="B3312" t="s">
        <v>387</v>
      </c>
      <c r="C3312" t="s">
        <v>160</v>
      </c>
      <c r="D3312" t="s">
        <v>66</v>
      </c>
      <c r="E3312" t="s">
        <v>1</v>
      </c>
      <c r="F3312" t="s">
        <v>93</v>
      </c>
      <c r="G3312">
        <v>2035</v>
      </c>
      <c r="H3312">
        <v>6600</v>
      </c>
    </row>
    <row r="3313" spans="1:8" x14ac:dyDescent="0.15">
      <c r="A3313" t="s">
        <v>386</v>
      </c>
      <c r="B3313" t="s">
        <v>387</v>
      </c>
      <c r="C3313" t="s">
        <v>160</v>
      </c>
      <c r="D3313" t="s">
        <v>66</v>
      </c>
      <c r="E3313" t="s">
        <v>1</v>
      </c>
      <c r="F3313" t="s">
        <v>93</v>
      </c>
      <c r="G3313">
        <v>2036</v>
      </c>
      <c r="H3313">
        <v>6737</v>
      </c>
    </row>
    <row r="3314" spans="1:8" x14ac:dyDescent="0.15">
      <c r="A3314" t="s">
        <v>386</v>
      </c>
      <c r="B3314" t="s">
        <v>387</v>
      </c>
      <c r="C3314" t="s">
        <v>160</v>
      </c>
      <c r="D3314" t="s">
        <v>66</v>
      </c>
      <c r="E3314" t="s">
        <v>1</v>
      </c>
      <c r="F3314" t="s">
        <v>93</v>
      </c>
      <c r="G3314">
        <v>2037</v>
      </c>
      <c r="H3314">
        <v>6870</v>
      </c>
    </row>
    <row r="3315" spans="1:8" x14ac:dyDescent="0.15">
      <c r="A3315" t="s">
        <v>386</v>
      </c>
      <c r="B3315" t="s">
        <v>387</v>
      </c>
      <c r="C3315" t="s">
        <v>160</v>
      </c>
      <c r="D3315" t="s">
        <v>66</v>
      </c>
      <c r="E3315" t="s">
        <v>1</v>
      </c>
      <c r="F3315" t="s">
        <v>93</v>
      </c>
      <c r="G3315">
        <v>2038</v>
      </c>
      <c r="H3315">
        <v>7007</v>
      </c>
    </row>
    <row r="3316" spans="1:8" x14ac:dyDescent="0.15">
      <c r="A3316" t="s">
        <v>386</v>
      </c>
      <c r="B3316" t="s">
        <v>387</v>
      </c>
      <c r="C3316" t="s">
        <v>160</v>
      </c>
      <c r="D3316" t="s">
        <v>66</v>
      </c>
      <c r="E3316" t="s">
        <v>1</v>
      </c>
      <c r="F3316" t="s">
        <v>93</v>
      </c>
      <c r="G3316">
        <v>2039</v>
      </c>
      <c r="H3316">
        <v>7128</v>
      </c>
    </row>
    <row r="3317" spans="1:8" x14ac:dyDescent="0.15">
      <c r="A3317" t="s">
        <v>386</v>
      </c>
      <c r="B3317" t="s">
        <v>387</v>
      </c>
      <c r="C3317" t="s">
        <v>160</v>
      </c>
      <c r="D3317" t="s">
        <v>66</v>
      </c>
      <c r="E3317" t="s">
        <v>1</v>
      </c>
      <c r="F3317" t="s">
        <v>93</v>
      </c>
      <c r="G3317">
        <v>2040</v>
      </c>
      <c r="H3317">
        <v>7262</v>
      </c>
    </row>
    <row r="3318" spans="1:8" x14ac:dyDescent="0.15">
      <c r="A3318" t="s">
        <v>386</v>
      </c>
      <c r="B3318" t="s">
        <v>387</v>
      </c>
      <c r="C3318" t="s">
        <v>160</v>
      </c>
      <c r="D3318" t="s">
        <v>66</v>
      </c>
      <c r="E3318" t="s">
        <v>1</v>
      </c>
      <c r="F3318" t="s">
        <v>93</v>
      </c>
      <c r="G3318">
        <v>2041</v>
      </c>
      <c r="H3318">
        <v>7386</v>
      </c>
    </row>
    <row r="3319" spans="1:8" x14ac:dyDescent="0.15">
      <c r="A3319" t="s">
        <v>386</v>
      </c>
      <c r="B3319" t="s">
        <v>387</v>
      </c>
      <c r="C3319" t="s">
        <v>160</v>
      </c>
      <c r="D3319" t="s">
        <v>66</v>
      </c>
      <c r="E3319" t="s">
        <v>21</v>
      </c>
      <c r="F3319" t="s">
        <v>368</v>
      </c>
      <c r="G3319">
        <v>2011</v>
      </c>
      <c r="H3319">
        <v>1592</v>
      </c>
    </row>
    <row r="3320" spans="1:8" x14ac:dyDescent="0.15">
      <c r="A3320" t="s">
        <v>386</v>
      </c>
      <c r="B3320" t="s">
        <v>387</v>
      </c>
      <c r="C3320" t="s">
        <v>160</v>
      </c>
      <c r="D3320" t="s">
        <v>66</v>
      </c>
      <c r="E3320" t="s">
        <v>21</v>
      </c>
      <c r="F3320" t="s">
        <v>368</v>
      </c>
      <c r="G3320">
        <v>2012</v>
      </c>
      <c r="H3320">
        <v>1699</v>
      </c>
    </row>
    <row r="3321" spans="1:8" x14ac:dyDescent="0.15">
      <c r="A3321" t="s">
        <v>386</v>
      </c>
      <c r="B3321" t="s">
        <v>387</v>
      </c>
      <c r="C3321" t="s">
        <v>160</v>
      </c>
      <c r="D3321" t="s">
        <v>66</v>
      </c>
      <c r="E3321" t="s">
        <v>21</v>
      </c>
      <c r="F3321" t="s">
        <v>368</v>
      </c>
      <c r="G3321">
        <v>2013</v>
      </c>
      <c r="H3321">
        <v>1766</v>
      </c>
    </row>
    <row r="3322" spans="1:8" x14ac:dyDescent="0.15">
      <c r="A3322" t="s">
        <v>386</v>
      </c>
      <c r="B3322" t="s">
        <v>387</v>
      </c>
      <c r="C3322" t="s">
        <v>160</v>
      </c>
      <c r="D3322" t="s">
        <v>66</v>
      </c>
      <c r="E3322" t="s">
        <v>21</v>
      </c>
      <c r="F3322" t="s">
        <v>368</v>
      </c>
      <c r="G3322">
        <v>2014</v>
      </c>
      <c r="H3322">
        <v>1853</v>
      </c>
    </row>
    <row r="3323" spans="1:8" x14ac:dyDescent="0.15">
      <c r="A3323" t="s">
        <v>386</v>
      </c>
      <c r="B3323" t="s">
        <v>387</v>
      </c>
      <c r="C3323" t="s">
        <v>160</v>
      </c>
      <c r="D3323" t="s">
        <v>66</v>
      </c>
      <c r="E3323" t="s">
        <v>21</v>
      </c>
      <c r="F3323" t="s">
        <v>368</v>
      </c>
      <c r="G3323">
        <v>2015</v>
      </c>
      <c r="H3323">
        <v>1890</v>
      </c>
    </row>
    <row r="3324" spans="1:8" x14ac:dyDescent="0.15">
      <c r="A3324" t="s">
        <v>386</v>
      </c>
      <c r="B3324" t="s">
        <v>387</v>
      </c>
      <c r="C3324" t="s">
        <v>160</v>
      </c>
      <c r="D3324" t="s">
        <v>66</v>
      </c>
      <c r="E3324" t="s">
        <v>21</v>
      </c>
      <c r="F3324" t="s">
        <v>368</v>
      </c>
      <c r="G3324">
        <v>2016</v>
      </c>
      <c r="H3324">
        <v>1927</v>
      </c>
    </row>
    <row r="3325" spans="1:8" x14ac:dyDescent="0.15">
      <c r="A3325" t="s">
        <v>386</v>
      </c>
      <c r="B3325" t="s">
        <v>387</v>
      </c>
      <c r="C3325" t="s">
        <v>160</v>
      </c>
      <c r="D3325" t="s">
        <v>66</v>
      </c>
      <c r="E3325" t="s">
        <v>21</v>
      </c>
      <c r="F3325" t="s">
        <v>368</v>
      </c>
      <c r="G3325">
        <v>2017</v>
      </c>
      <c r="H3325">
        <v>2051</v>
      </c>
    </row>
    <row r="3326" spans="1:8" x14ac:dyDescent="0.15">
      <c r="A3326" t="s">
        <v>386</v>
      </c>
      <c r="B3326" t="s">
        <v>387</v>
      </c>
      <c r="C3326" t="s">
        <v>160</v>
      </c>
      <c r="D3326" t="s">
        <v>66</v>
      </c>
      <c r="E3326" t="s">
        <v>21</v>
      </c>
      <c r="F3326" t="s">
        <v>93</v>
      </c>
      <c r="G3326">
        <v>2018</v>
      </c>
      <c r="H3326">
        <v>2065</v>
      </c>
    </row>
    <row r="3327" spans="1:8" x14ac:dyDescent="0.15">
      <c r="A3327" t="s">
        <v>386</v>
      </c>
      <c r="B3327" t="s">
        <v>387</v>
      </c>
      <c r="C3327" t="s">
        <v>160</v>
      </c>
      <c r="D3327" t="s">
        <v>66</v>
      </c>
      <c r="E3327" t="s">
        <v>21</v>
      </c>
      <c r="F3327" t="s">
        <v>93</v>
      </c>
      <c r="G3327">
        <v>2019</v>
      </c>
      <c r="H3327">
        <v>2136</v>
      </c>
    </row>
    <row r="3328" spans="1:8" x14ac:dyDescent="0.15">
      <c r="A3328" t="s">
        <v>386</v>
      </c>
      <c r="B3328" t="s">
        <v>387</v>
      </c>
      <c r="C3328" t="s">
        <v>160</v>
      </c>
      <c r="D3328" t="s">
        <v>66</v>
      </c>
      <c r="E3328" t="s">
        <v>21</v>
      </c>
      <c r="F3328" t="s">
        <v>93</v>
      </c>
      <c r="G3328">
        <v>2020</v>
      </c>
      <c r="H3328">
        <v>2198</v>
      </c>
    </row>
    <row r="3329" spans="1:8" x14ac:dyDescent="0.15">
      <c r="A3329" t="s">
        <v>386</v>
      </c>
      <c r="B3329" t="s">
        <v>387</v>
      </c>
      <c r="C3329" t="s">
        <v>160</v>
      </c>
      <c r="D3329" t="s">
        <v>66</v>
      </c>
      <c r="E3329" t="s">
        <v>21</v>
      </c>
      <c r="F3329" t="s">
        <v>93</v>
      </c>
      <c r="G3329">
        <v>2021</v>
      </c>
      <c r="H3329">
        <v>2269</v>
      </c>
    </row>
    <row r="3330" spans="1:8" x14ac:dyDescent="0.15">
      <c r="A3330" t="s">
        <v>386</v>
      </c>
      <c r="B3330" t="s">
        <v>387</v>
      </c>
      <c r="C3330" t="s">
        <v>160</v>
      </c>
      <c r="D3330" t="s">
        <v>66</v>
      </c>
      <c r="E3330" t="s">
        <v>21</v>
      </c>
      <c r="F3330" t="s">
        <v>93</v>
      </c>
      <c r="G3330">
        <v>2022</v>
      </c>
      <c r="H3330">
        <v>2337</v>
      </c>
    </row>
    <row r="3331" spans="1:8" x14ac:dyDescent="0.15">
      <c r="A3331" t="s">
        <v>386</v>
      </c>
      <c r="B3331" t="s">
        <v>387</v>
      </c>
      <c r="C3331" t="s">
        <v>160</v>
      </c>
      <c r="D3331" t="s">
        <v>66</v>
      </c>
      <c r="E3331" t="s">
        <v>21</v>
      </c>
      <c r="F3331" t="s">
        <v>93</v>
      </c>
      <c r="G3331">
        <v>2023</v>
      </c>
      <c r="H3331">
        <v>2416</v>
      </c>
    </row>
    <row r="3332" spans="1:8" x14ac:dyDescent="0.15">
      <c r="A3332" t="s">
        <v>386</v>
      </c>
      <c r="B3332" t="s">
        <v>387</v>
      </c>
      <c r="C3332" t="s">
        <v>160</v>
      </c>
      <c r="D3332" t="s">
        <v>66</v>
      </c>
      <c r="E3332" t="s">
        <v>21</v>
      </c>
      <c r="F3332" t="s">
        <v>93</v>
      </c>
      <c r="G3332">
        <v>2024</v>
      </c>
      <c r="H3332">
        <v>2510</v>
      </c>
    </row>
    <row r="3333" spans="1:8" x14ac:dyDescent="0.15">
      <c r="A3333" t="s">
        <v>386</v>
      </c>
      <c r="B3333" t="s">
        <v>387</v>
      </c>
      <c r="C3333" t="s">
        <v>160</v>
      </c>
      <c r="D3333" t="s">
        <v>66</v>
      </c>
      <c r="E3333" t="s">
        <v>21</v>
      </c>
      <c r="F3333" t="s">
        <v>93</v>
      </c>
      <c r="G3333">
        <v>2025</v>
      </c>
      <c r="H3333">
        <v>2589</v>
      </c>
    </row>
    <row r="3334" spans="1:8" x14ac:dyDescent="0.15">
      <c r="A3334" t="s">
        <v>386</v>
      </c>
      <c r="B3334" t="s">
        <v>387</v>
      </c>
      <c r="C3334" t="s">
        <v>160</v>
      </c>
      <c r="D3334" t="s">
        <v>66</v>
      </c>
      <c r="E3334" t="s">
        <v>21</v>
      </c>
      <c r="F3334" t="s">
        <v>93</v>
      </c>
      <c r="G3334">
        <v>2026</v>
      </c>
      <c r="H3334">
        <v>2628</v>
      </c>
    </row>
    <row r="3335" spans="1:8" x14ac:dyDescent="0.15">
      <c r="A3335" t="s">
        <v>386</v>
      </c>
      <c r="B3335" t="s">
        <v>387</v>
      </c>
      <c r="C3335" t="s">
        <v>160</v>
      </c>
      <c r="D3335" t="s">
        <v>66</v>
      </c>
      <c r="E3335" t="s">
        <v>21</v>
      </c>
      <c r="F3335" t="s">
        <v>93</v>
      </c>
      <c r="G3335">
        <v>2027</v>
      </c>
      <c r="H3335">
        <v>2744</v>
      </c>
    </row>
    <row r="3336" spans="1:8" x14ac:dyDescent="0.15">
      <c r="A3336" t="s">
        <v>386</v>
      </c>
      <c r="B3336" t="s">
        <v>387</v>
      </c>
      <c r="C3336" t="s">
        <v>160</v>
      </c>
      <c r="D3336" t="s">
        <v>66</v>
      </c>
      <c r="E3336" t="s">
        <v>21</v>
      </c>
      <c r="F3336" t="s">
        <v>93</v>
      </c>
      <c r="G3336">
        <v>2028</v>
      </c>
      <c r="H3336">
        <v>2917</v>
      </c>
    </row>
    <row r="3337" spans="1:8" x14ac:dyDescent="0.15">
      <c r="A3337" t="s">
        <v>386</v>
      </c>
      <c r="B3337" t="s">
        <v>387</v>
      </c>
      <c r="C3337" t="s">
        <v>160</v>
      </c>
      <c r="D3337" t="s">
        <v>66</v>
      </c>
      <c r="E3337" t="s">
        <v>21</v>
      </c>
      <c r="F3337" t="s">
        <v>93</v>
      </c>
      <c r="G3337">
        <v>2029</v>
      </c>
      <c r="H3337">
        <v>3108</v>
      </c>
    </row>
    <row r="3338" spans="1:8" x14ac:dyDescent="0.15">
      <c r="A3338" t="s">
        <v>386</v>
      </c>
      <c r="B3338" t="s">
        <v>387</v>
      </c>
      <c r="C3338" t="s">
        <v>160</v>
      </c>
      <c r="D3338" t="s">
        <v>66</v>
      </c>
      <c r="E3338" t="s">
        <v>21</v>
      </c>
      <c r="F3338" t="s">
        <v>93</v>
      </c>
      <c r="G3338">
        <v>2030</v>
      </c>
      <c r="H3338">
        <v>3277</v>
      </c>
    </row>
    <row r="3339" spans="1:8" x14ac:dyDescent="0.15">
      <c r="A3339" t="s">
        <v>386</v>
      </c>
      <c r="B3339" t="s">
        <v>387</v>
      </c>
      <c r="C3339" t="s">
        <v>160</v>
      </c>
      <c r="D3339" t="s">
        <v>66</v>
      </c>
      <c r="E3339" t="s">
        <v>21</v>
      </c>
      <c r="F3339" t="s">
        <v>93</v>
      </c>
      <c r="G3339">
        <v>2031</v>
      </c>
      <c r="H3339">
        <v>3446</v>
      </c>
    </row>
    <row r="3340" spans="1:8" x14ac:dyDescent="0.15">
      <c r="A3340" t="s">
        <v>386</v>
      </c>
      <c r="B3340" t="s">
        <v>387</v>
      </c>
      <c r="C3340" t="s">
        <v>160</v>
      </c>
      <c r="D3340" t="s">
        <v>66</v>
      </c>
      <c r="E3340" t="s">
        <v>21</v>
      </c>
      <c r="F3340" t="s">
        <v>93</v>
      </c>
      <c r="G3340">
        <v>2032</v>
      </c>
      <c r="H3340">
        <v>3780</v>
      </c>
    </row>
    <row r="3341" spans="1:8" x14ac:dyDescent="0.15">
      <c r="A3341" t="s">
        <v>386</v>
      </c>
      <c r="B3341" t="s">
        <v>387</v>
      </c>
      <c r="C3341" t="s">
        <v>160</v>
      </c>
      <c r="D3341" t="s">
        <v>66</v>
      </c>
      <c r="E3341" t="s">
        <v>21</v>
      </c>
      <c r="F3341" t="s">
        <v>93</v>
      </c>
      <c r="G3341">
        <v>2033</v>
      </c>
      <c r="H3341">
        <v>4046</v>
      </c>
    </row>
    <row r="3342" spans="1:8" x14ac:dyDescent="0.15">
      <c r="A3342" t="s">
        <v>386</v>
      </c>
      <c r="B3342" t="s">
        <v>387</v>
      </c>
      <c r="C3342" t="s">
        <v>160</v>
      </c>
      <c r="D3342" t="s">
        <v>66</v>
      </c>
      <c r="E3342" t="s">
        <v>21</v>
      </c>
      <c r="F3342" t="s">
        <v>93</v>
      </c>
      <c r="G3342">
        <v>2034</v>
      </c>
      <c r="H3342">
        <v>4212</v>
      </c>
    </row>
    <row r="3343" spans="1:8" x14ac:dyDescent="0.15">
      <c r="A3343" t="s">
        <v>386</v>
      </c>
      <c r="B3343" t="s">
        <v>387</v>
      </c>
      <c r="C3343" t="s">
        <v>160</v>
      </c>
      <c r="D3343" t="s">
        <v>66</v>
      </c>
      <c r="E3343" t="s">
        <v>21</v>
      </c>
      <c r="F3343" t="s">
        <v>93</v>
      </c>
      <c r="G3343">
        <v>2035</v>
      </c>
      <c r="H3343">
        <v>4313</v>
      </c>
    </row>
    <row r="3344" spans="1:8" x14ac:dyDescent="0.15">
      <c r="A3344" t="s">
        <v>386</v>
      </c>
      <c r="B3344" t="s">
        <v>387</v>
      </c>
      <c r="C3344" t="s">
        <v>160</v>
      </c>
      <c r="D3344" t="s">
        <v>66</v>
      </c>
      <c r="E3344" t="s">
        <v>21</v>
      </c>
      <c r="F3344" t="s">
        <v>93</v>
      </c>
      <c r="G3344">
        <v>2036</v>
      </c>
      <c r="H3344">
        <v>4405</v>
      </c>
    </row>
    <row r="3345" spans="1:8" x14ac:dyDescent="0.15">
      <c r="A3345" t="s">
        <v>386</v>
      </c>
      <c r="B3345" t="s">
        <v>387</v>
      </c>
      <c r="C3345" t="s">
        <v>160</v>
      </c>
      <c r="D3345" t="s">
        <v>66</v>
      </c>
      <c r="E3345" t="s">
        <v>21</v>
      </c>
      <c r="F3345" t="s">
        <v>93</v>
      </c>
      <c r="G3345">
        <v>2037</v>
      </c>
      <c r="H3345">
        <v>4485</v>
      </c>
    </row>
    <row r="3346" spans="1:8" x14ac:dyDescent="0.15">
      <c r="A3346" t="s">
        <v>386</v>
      </c>
      <c r="B3346" t="s">
        <v>387</v>
      </c>
      <c r="C3346" t="s">
        <v>160</v>
      </c>
      <c r="D3346" t="s">
        <v>66</v>
      </c>
      <c r="E3346" t="s">
        <v>21</v>
      </c>
      <c r="F3346" t="s">
        <v>93</v>
      </c>
      <c r="G3346">
        <v>2038</v>
      </c>
      <c r="H3346">
        <v>4556</v>
      </c>
    </row>
    <row r="3347" spans="1:8" x14ac:dyDescent="0.15">
      <c r="A3347" t="s">
        <v>386</v>
      </c>
      <c r="B3347" t="s">
        <v>387</v>
      </c>
      <c r="C3347" t="s">
        <v>160</v>
      </c>
      <c r="D3347" t="s">
        <v>66</v>
      </c>
      <c r="E3347" t="s">
        <v>21</v>
      </c>
      <c r="F3347" t="s">
        <v>93</v>
      </c>
      <c r="G3347">
        <v>2039</v>
      </c>
      <c r="H3347">
        <v>4633</v>
      </c>
    </row>
    <row r="3348" spans="1:8" x14ac:dyDescent="0.15">
      <c r="A3348" t="s">
        <v>386</v>
      </c>
      <c r="B3348" t="s">
        <v>387</v>
      </c>
      <c r="C3348" t="s">
        <v>160</v>
      </c>
      <c r="D3348" t="s">
        <v>66</v>
      </c>
      <c r="E3348" t="s">
        <v>21</v>
      </c>
      <c r="F3348" t="s">
        <v>93</v>
      </c>
      <c r="G3348">
        <v>2040</v>
      </c>
      <c r="H3348">
        <v>4697</v>
      </c>
    </row>
    <row r="3349" spans="1:8" x14ac:dyDescent="0.15">
      <c r="A3349" t="s">
        <v>386</v>
      </c>
      <c r="B3349" t="s">
        <v>387</v>
      </c>
      <c r="C3349" t="s">
        <v>160</v>
      </c>
      <c r="D3349" t="s">
        <v>66</v>
      </c>
      <c r="E3349" t="s">
        <v>21</v>
      </c>
      <c r="F3349" t="s">
        <v>93</v>
      </c>
      <c r="G3349">
        <v>2041</v>
      </c>
      <c r="H3349">
        <v>4800</v>
      </c>
    </row>
    <row r="3350" spans="1:8" x14ac:dyDescent="0.15">
      <c r="A3350" t="s">
        <v>163</v>
      </c>
      <c r="B3350" t="s">
        <v>164</v>
      </c>
      <c r="C3350" t="s">
        <v>160</v>
      </c>
      <c r="D3350" t="s">
        <v>64</v>
      </c>
      <c r="E3350" t="s">
        <v>1</v>
      </c>
      <c r="F3350" t="s">
        <v>368</v>
      </c>
      <c r="G3350">
        <v>2011</v>
      </c>
      <c r="H3350">
        <v>10388</v>
      </c>
    </row>
    <row r="3351" spans="1:8" x14ac:dyDescent="0.15">
      <c r="A3351" t="s">
        <v>163</v>
      </c>
      <c r="B3351" t="s">
        <v>164</v>
      </c>
      <c r="C3351" t="s">
        <v>160</v>
      </c>
      <c r="D3351" t="s">
        <v>64</v>
      </c>
      <c r="E3351" t="s">
        <v>1</v>
      </c>
      <c r="F3351" t="s">
        <v>368</v>
      </c>
      <c r="G3351">
        <v>2012</v>
      </c>
      <c r="H3351">
        <v>11176</v>
      </c>
    </row>
    <row r="3352" spans="1:8" x14ac:dyDescent="0.15">
      <c r="A3352" t="s">
        <v>163</v>
      </c>
      <c r="B3352" t="s">
        <v>164</v>
      </c>
      <c r="C3352" t="s">
        <v>160</v>
      </c>
      <c r="D3352" t="s">
        <v>64</v>
      </c>
      <c r="E3352" t="s">
        <v>1</v>
      </c>
      <c r="F3352" t="s">
        <v>368</v>
      </c>
      <c r="G3352">
        <v>2013</v>
      </c>
      <c r="H3352">
        <v>11728</v>
      </c>
    </row>
    <row r="3353" spans="1:8" x14ac:dyDescent="0.15">
      <c r="A3353" t="s">
        <v>163</v>
      </c>
      <c r="B3353" t="s">
        <v>164</v>
      </c>
      <c r="C3353" t="s">
        <v>160</v>
      </c>
      <c r="D3353" t="s">
        <v>64</v>
      </c>
      <c r="E3353" t="s">
        <v>1</v>
      </c>
      <c r="F3353" t="s">
        <v>368</v>
      </c>
      <c r="G3353">
        <v>2014</v>
      </c>
      <c r="H3353">
        <v>12111</v>
      </c>
    </row>
    <row r="3354" spans="1:8" x14ac:dyDescent="0.15">
      <c r="A3354" t="s">
        <v>163</v>
      </c>
      <c r="B3354" t="s">
        <v>164</v>
      </c>
      <c r="C3354" t="s">
        <v>160</v>
      </c>
      <c r="D3354" t="s">
        <v>64</v>
      </c>
      <c r="E3354" t="s">
        <v>1</v>
      </c>
      <c r="F3354" t="s">
        <v>368</v>
      </c>
      <c r="G3354">
        <v>2015</v>
      </c>
      <c r="H3354">
        <v>12412</v>
      </c>
    </row>
    <row r="3355" spans="1:8" x14ac:dyDescent="0.15">
      <c r="A3355" t="s">
        <v>163</v>
      </c>
      <c r="B3355" t="s">
        <v>164</v>
      </c>
      <c r="C3355" t="s">
        <v>160</v>
      </c>
      <c r="D3355" t="s">
        <v>64</v>
      </c>
      <c r="E3355" t="s">
        <v>1</v>
      </c>
      <c r="F3355" t="s">
        <v>368</v>
      </c>
      <c r="G3355">
        <v>2016</v>
      </c>
      <c r="H3355">
        <v>12892</v>
      </c>
    </row>
    <row r="3356" spans="1:8" x14ac:dyDescent="0.15">
      <c r="A3356" t="s">
        <v>163</v>
      </c>
      <c r="B3356" t="s">
        <v>164</v>
      </c>
      <c r="C3356" t="s">
        <v>160</v>
      </c>
      <c r="D3356" t="s">
        <v>64</v>
      </c>
      <c r="E3356" t="s">
        <v>1</v>
      </c>
      <c r="F3356" t="s">
        <v>368</v>
      </c>
      <c r="G3356">
        <v>2017</v>
      </c>
      <c r="H3356">
        <v>13199</v>
      </c>
    </row>
    <row r="3357" spans="1:8" x14ac:dyDescent="0.15">
      <c r="A3357" t="s">
        <v>163</v>
      </c>
      <c r="B3357" t="s">
        <v>164</v>
      </c>
      <c r="C3357" t="s">
        <v>160</v>
      </c>
      <c r="D3357" t="s">
        <v>64</v>
      </c>
      <c r="E3357" t="s">
        <v>1</v>
      </c>
      <c r="F3357" t="s">
        <v>93</v>
      </c>
      <c r="G3357">
        <v>2018</v>
      </c>
      <c r="H3357">
        <v>13217</v>
      </c>
    </row>
    <row r="3358" spans="1:8" x14ac:dyDescent="0.15">
      <c r="A3358" t="s">
        <v>163</v>
      </c>
      <c r="B3358" t="s">
        <v>164</v>
      </c>
      <c r="C3358" t="s">
        <v>160</v>
      </c>
      <c r="D3358" t="s">
        <v>64</v>
      </c>
      <c r="E3358" t="s">
        <v>1</v>
      </c>
      <c r="F3358" t="s">
        <v>93</v>
      </c>
      <c r="G3358">
        <v>2019</v>
      </c>
      <c r="H3358">
        <v>13287</v>
      </c>
    </row>
    <row r="3359" spans="1:8" x14ac:dyDescent="0.15">
      <c r="A3359" t="s">
        <v>163</v>
      </c>
      <c r="B3359" t="s">
        <v>164</v>
      </c>
      <c r="C3359" t="s">
        <v>160</v>
      </c>
      <c r="D3359" t="s">
        <v>64</v>
      </c>
      <c r="E3359" t="s">
        <v>1</v>
      </c>
      <c r="F3359" t="s">
        <v>93</v>
      </c>
      <c r="G3359">
        <v>2020</v>
      </c>
      <c r="H3359">
        <v>13307</v>
      </c>
    </row>
    <row r="3360" spans="1:8" x14ac:dyDescent="0.15">
      <c r="A3360" t="s">
        <v>163</v>
      </c>
      <c r="B3360" t="s">
        <v>164</v>
      </c>
      <c r="C3360" t="s">
        <v>160</v>
      </c>
      <c r="D3360" t="s">
        <v>64</v>
      </c>
      <c r="E3360" t="s">
        <v>1</v>
      </c>
      <c r="F3360" t="s">
        <v>93</v>
      </c>
      <c r="G3360">
        <v>2021</v>
      </c>
      <c r="H3360">
        <v>13337</v>
      </c>
    </row>
    <row r="3361" spans="1:8" x14ac:dyDescent="0.15">
      <c r="A3361" t="s">
        <v>163</v>
      </c>
      <c r="B3361" t="s">
        <v>164</v>
      </c>
      <c r="C3361" t="s">
        <v>160</v>
      </c>
      <c r="D3361" t="s">
        <v>64</v>
      </c>
      <c r="E3361" t="s">
        <v>1</v>
      </c>
      <c r="F3361" t="s">
        <v>93</v>
      </c>
      <c r="G3361">
        <v>2022</v>
      </c>
      <c r="H3361">
        <v>13056</v>
      </c>
    </row>
    <row r="3362" spans="1:8" x14ac:dyDescent="0.15">
      <c r="A3362" t="s">
        <v>163</v>
      </c>
      <c r="B3362" t="s">
        <v>164</v>
      </c>
      <c r="C3362" t="s">
        <v>160</v>
      </c>
      <c r="D3362" t="s">
        <v>64</v>
      </c>
      <c r="E3362" t="s">
        <v>1</v>
      </c>
      <c r="F3362" t="s">
        <v>93</v>
      </c>
      <c r="G3362">
        <v>2023</v>
      </c>
      <c r="H3362">
        <v>13037</v>
      </c>
    </row>
    <row r="3363" spans="1:8" x14ac:dyDescent="0.15">
      <c r="A3363" t="s">
        <v>163</v>
      </c>
      <c r="B3363" t="s">
        <v>164</v>
      </c>
      <c r="C3363" t="s">
        <v>160</v>
      </c>
      <c r="D3363" t="s">
        <v>64</v>
      </c>
      <c r="E3363" t="s">
        <v>1</v>
      </c>
      <c r="F3363" t="s">
        <v>93</v>
      </c>
      <c r="G3363">
        <v>2024</v>
      </c>
      <c r="H3363">
        <v>13203</v>
      </c>
    </row>
    <row r="3364" spans="1:8" x14ac:dyDescent="0.15">
      <c r="A3364" t="s">
        <v>163</v>
      </c>
      <c r="B3364" t="s">
        <v>164</v>
      </c>
      <c r="C3364" t="s">
        <v>160</v>
      </c>
      <c r="D3364" t="s">
        <v>64</v>
      </c>
      <c r="E3364" t="s">
        <v>1</v>
      </c>
      <c r="F3364" t="s">
        <v>93</v>
      </c>
      <c r="G3364">
        <v>2025</v>
      </c>
      <c r="H3364">
        <v>13404</v>
      </c>
    </row>
    <row r="3365" spans="1:8" x14ac:dyDescent="0.15">
      <c r="A3365" t="s">
        <v>163</v>
      </c>
      <c r="B3365" t="s">
        <v>164</v>
      </c>
      <c r="C3365" t="s">
        <v>160</v>
      </c>
      <c r="D3365" t="s">
        <v>64</v>
      </c>
      <c r="E3365" t="s">
        <v>1</v>
      </c>
      <c r="F3365" t="s">
        <v>93</v>
      </c>
      <c r="G3365">
        <v>2026</v>
      </c>
      <c r="H3365">
        <v>13702</v>
      </c>
    </row>
    <row r="3366" spans="1:8" x14ac:dyDescent="0.15">
      <c r="A3366" t="s">
        <v>163</v>
      </c>
      <c r="B3366" t="s">
        <v>164</v>
      </c>
      <c r="C3366" t="s">
        <v>160</v>
      </c>
      <c r="D3366" t="s">
        <v>64</v>
      </c>
      <c r="E3366" t="s">
        <v>1</v>
      </c>
      <c r="F3366" t="s">
        <v>93</v>
      </c>
      <c r="G3366">
        <v>2027</v>
      </c>
      <c r="H3366">
        <v>13997</v>
      </c>
    </row>
    <row r="3367" spans="1:8" x14ac:dyDescent="0.15">
      <c r="A3367" t="s">
        <v>163</v>
      </c>
      <c r="B3367" t="s">
        <v>164</v>
      </c>
      <c r="C3367" t="s">
        <v>160</v>
      </c>
      <c r="D3367" t="s">
        <v>64</v>
      </c>
      <c r="E3367" t="s">
        <v>1</v>
      </c>
      <c r="F3367" t="s">
        <v>93</v>
      </c>
      <c r="G3367">
        <v>2028</v>
      </c>
      <c r="H3367">
        <v>14400</v>
      </c>
    </row>
    <row r="3368" spans="1:8" x14ac:dyDescent="0.15">
      <c r="A3368" t="s">
        <v>163</v>
      </c>
      <c r="B3368" t="s">
        <v>164</v>
      </c>
      <c r="C3368" t="s">
        <v>160</v>
      </c>
      <c r="D3368" t="s">
        <v>64</v>
      </c>
      <c r="E3368" t="s">
        <v>1</v>
      </c>
      <c r="F3368" t="s">
        <v>93</v>
      </c>
      <c r="G3368">
        <v>2029</v>
      </c>
      <c r="H3368">
        <v>14806</v>
      </c>
    </row>
    <row r="3369" spans="1:8" x14ac:dyDescent="0.15">
      <c r="A3369" t="s">
        <v>163</v>
      </c>
      <c r="B3369" t="s">
        <v>164</v>
      </c>
      <c r="C3369" t="s">
        <v>160</v>
      </c>
      <c r="D3369" t="s">
        <v>64</v>
      </c>
      <c r="E3369" t="s">
        <v>1</v>
      </c>
      <c r="F3369" t="s">
        <v>93</v>
      </c>
      <c r="G3369">
        <v>2030</v>
      </c>
      <c r="H3369">
        <v>15250</v>
      </c>
    </row>
    <row r="3370" spans="1:8" x14ac:dyDescent="0.15">
      <c r="A3370" t="s">
        <v>163</v>
      </c>
      <c r="B3370" t="s">
        <v>164</v>
      </c>
      <c r="C3370" t="s">
        <v>160</v>
      </c>
      <c r="D3370" t="s">
        <v>64</v>
      </c>
      <c r="E3370" t="s">
        <v>1</v>
      </c>
      <c r="F3370" t="s">
        <v>93</v>
      </c>
      <c r="G3370">
        <v>2031</v>
      </c>
      <c r="H3370">
        <v>15622</v>
      </c>
    </row>
    <row r="3371" spans="1:8" x14ac:dyDescent="0.15">
      <c r="A3371" t="s">
        <v>163</v>
      </c>
      <c r="B3371" t="s">
        <v>164</v>
      </c>
      <c r="C3371" t="s">
        <v>160</v>
      </c>
      <c r="D3371" t="s">
        <v>64</v>
      </c>
      <c r="E3371" t="s">
        <v>1</v>
      </c>
      <c r="F3371" t="s">
        <v>93</v>
      </c>
      <c r="G3371">
        <v>2032</v>
      </c>
      <c r="H3371">
        <v>16047</v>
      </c>
    </row>
    <row r="3372" spans="1:8" x14ac:dyDescent="0.15">
      <c r="A3372" t="s">
        <v>163</v>
      </c>
      <c r="B3372" t="s">
        <v>164</v>
      </c>
      <c r="C3372" t="s">
        <v>160</v>
      </c>
      <c r="D3372" t="s">
        <v>64</v>
      </c>
      <c r="E3372" t="s">
        <v>1</v>
      </c>
      <c r="F3372" t="s">
        <v>93</v>
      </c>
      <c r="G3372">
        <v>2033</v>
      </c>
      <c r="H3372">
        <v>16301</v>
      </c>
    </row>
    <row r="3373" spans="1:8" x14ac:dyDescent="0.15">
      <c r="A3373" t="s">
        <v>163</v>
      </c>
      <c r="B3373" t="s">
        <v>164</v>
      </c>
      <c r="C3373" t="s">
        <v>160</v>
      </c>
      <c r="D3373" t="s">
        <v>64</v>
      </c>
      <c r="E3373" t="s">
        <v>1</v>
      </c>
      <c r="F3373" t="s">
        <v>93</v>
      </c>
      <c r="G3373">
        <v>2034</v>
      </c>
      <c r="H3373">
        <v>16524</v>
      </c>
    </row>
    <row r="3374" spans="1:8" x14ac:dyDescent="0.15">
      <c r="A3374" t="s">
        <v>163</v>
      </c>
      <c r="B3374" t="s">
        <v>164</v>
      </c>
      <c r="C3374" t="s">
        <v>160</v>
      </c>
      <c r="D3374" t="s">
        <v>64</v>
      </c>
      <c r="E3374" t="s">
        <v>1</v>
      </c>
      <c r="F3374" t="s">
        <v>93</v>
      </c>
      <c r="G3374">
        <v>2035</v>
      </c>
      <c r="H3374">
        <v>16700</v>
      </c>
    </row>
    <row r="3375" spans="1:8" x14ac:dyDescent="0.15">
      <c r="A3375" t="s">
        <v>163</v>
      </c>
      <c r="B3375" t="s">
        <v>164</v>
      </c>
      <c r="C3375" t="s">
        <v>160</v>
      </c>
      <c r="D3375" t="s">
        <v>64</v>
      </c>
      <c r="E3375" t="s">
        <v>1</v>
      </c>
      <c r="F3375" t="s">
        <v>93</v>
      </c>
      <c r="G3375">
        <v>2036</v>
      </c>
      <c r="H3375">
        <v>16874</v>
      </c>
    </row>
    <row r="3376" spans="1:8" x14ac:dyDescent="0.15">
      <c r="A3376" t="s">
        <v>163</v>
      </c>
      <c r="B3376" t="s">
        <v>164</v>
      </c>
      <c r="C3376" t="s">
        <v>160</v>
      </c>
      <c r="D3376" t="s">
        <v>64</v>
      </c>
      <c r="E3376" t="s">
        <v>1</v>
      </c>
      <c r="F3376" t="s">
        <v>93</v>
      </c>
      <c r="G3376">
        <v>2037</v>
      </c>
      <c r="H3376">
        <v>16980</v>
      </c>
    </row>
    <row r="3377" spans="1:8" x14ac:dyDescent="0.15">
      <c r="A3377" t="s">
        <v>163</v>
      </c>
      <c r="B3377" t="s">
        <v>164</v>
      </c>
      <c r="C3377" t="s">
        <v>160</v>
      </c>
      <c r="D3377" t="s">
        <v>64</v>
      </c>
      <c r="E3377" t="s">
        <v>1</v>
      </c>
      <c r="F3377" t="s">
        <v>93</v>
      </c>
      <c r="G3377">
        <v>2038</v>
      </c>
      <c r="H3377">
        <v>16956</v>
      </c>
    </row>
    <row r="3378" spans="1:8" x14ac:dyDescent="0.15">
      <c r="A3378" t="s">
        <v>163</v>
      </c>
      <c r="B3378" t="s">
        <v>164</v>
      </c>
      <c r="C3378" t="s">
        <v>160</v>
      </c>
      <c r="D3378" t="s">
        <v>64</v>
      </c>
      <c r="E3378" t="s">
        <v>1</v>
      </c>
      <c r="F3378" t="s">
        <v>93</v>
      </c>
      <c r="G3378">
        <v>2039</v>
      </c>
      <c r="H3378">
        <v>16841</v>
      </c>
    </row>
    <row r="3379" spans="1:8" x14ac:dyDescent="0.15">
      <c r="A3379" t="s">
        <v>163</v>
      </c>
      <c r="B3379" t="s">
        <v>164</v>
      </c>
      <c r="C3379" t="s">
        <v>160</v>
      </c>
      <c r="D3379" t="s">
        <v>64</v>
      </c>
      <c r="E3379" t="s">
        <v>1</v>
      </c>
      <c r="F3379" t="s">
        <v>93</v>
      </c>
      <c r="G3379">
        <v>2040</v>
      </c>
      <c r="H3379">
        <v>16728</v>
      </c>
    </row>
    <row r="3380" spans="1:8" x14ac:dyDescent="0.15">
      <c r="A3380" t="s">
        <v>163</v>
      </c>
      <c r="B3380" t="s">
        <v>164</v>
      </c>
      <c r="C3380" t="s">
        <v>160</v>
      </c>
      <c r="D3380" t="s">
        <v>64</v>
      </c>
      <c r="E3380" t="s">
        <v>1</v>
      </c>
      <c r="F3380" t="s">
        <v>93</v>
      </c>
      <c r="G3380">
        <v>2041</v>
      </c>
      <c r="H3380">
        <v>16557</v>
      </c>
    </row>
    <row r="3381" spans="1:8" x14ac:dyDescent="0.15">
      <c r="A3381" t="s">
        <v>163</v>
      </c>
      <c r="B3381" t="s">
        <v>164</v>
      </c>
      <c r="C3381" t="s">
        <v>160</v>
      </c>
      <c r="D3381" t="s">
        <v>64</v>
      </c>
      <c r="E3381" t="s">
        <v>21</v>
      </c>
      <c r="F3381" t="s">
        <v>368</v>
      </c>
      <c r="G3381">
        <v>2011</v>
      </c>
      <c r="H3381">
        <v>9523</v>
      </c>
    </row>
    <row r="3382" spans="1:8" x14ac:dyDescent="0.15">
      <c r="A3382" t="s">
        <v>163</v>
      </c>
      <c r="B3382" t="s">
        <v>164</v>
      </c>
      <c r="C3382" t="s">
        <v>160</v>
      </c>
      <c r="D3382" t="s">
        <v>64</v>
      </c>
      <c r="E3382" t="s">
        <v>21</v>
      </c>
      <c r="F3382" t="s">
        <v>368</v>
      </c>
      <c r="G3382">
        <v>2012</v>
      </c>
      <c r="H3382">
        <v>10243</v>
      </c>
    </row>
    <row r="3383" spans="1:8" x14ac:dyDescent="0.15">
      <c r="A3383" t="s">
        <v>163</v>
      </c>
      <c r="B3383" t="s">
        <v>164</v>
      </c>
      <c r="C3383" t="s">
        <v>160</v>
      </c>
      <c r="D3383" t="s">
        <v>64</v>
      </c>
      <c r="E3383" t="s">
        <v>21</v>
      </c>
      <c r="F3383" t="s">
        <v>368</v>
      </c>
      <c r="G3383">
        <v>2013</v>
      </c>
      <c r="H3383">
        <v>10709</v>
      </c>
    </row>
    <row r="3384" spans="1:8" x14ac:dyDescent="0.15">
      <c r="A3384" t="s">
        <v>163</v>
      </c>
      <c r="B3384" t="s">
        <v>164</v>
      </c>
      <c r="C3384" t="s">
        <v>160</v>
      </c>
      <c r="D3384" t="s">
        <v>64</v>
      </c>
      <c r="E3384" t="s">
        <v>21</v>
      </c>
      <c r="F3384" t="s">
        <v>368</v>
      </c>
      <c r="G3384">
        <v>2014</v>
      </c>
      <c r="H3384">
        <v>11096</v>
      </c>
    </row>
    <row r="3385" spans="1:8" x14ac:dyDescent="0.15">
      <c r="A3385" t="s">
        <v>163</v>
      </c>
      <c r="B3385" t="s">
        <v>164</v>
      </c>
      <c r="C3385" t="s">
        <v>160</v>
      </c>
      <c r="D3385" t="s">
        <v>64</v>
      </c>
      <c r="E3385" t="s">
        <v>21</v>
      </c>
      <c r="F3385" t="s">
        <v>368</v>
      </c>
      <c r="G3385">
        <v>2015</v>
      </c>
      <c r="H3385">
        <v>11498</v>
      </c>
    </row>
    <row r="3386" spans="1:8" x14ac:dyDescent="0.15">
      <c r="A3386" t="s">
        <v>163</v>
      </c>
      <c r="B3386" t="s">
        <v>164</v>
      </c>
      <c r="C3386" t="s">
        <v>160</v>
      </c>
      <c r="D3386" t="s">
        <v>64</v>
      </c>
      <c r="E3386" t="s">
        <v>21</v>
      </c>
      <c r="F3386" t="s">
        <v>368</v>
      </c>
      <c r="G3386">
        <v>2016</v>
      </c>
      <c r="H3386">
        <v>11895</v>
      </c>
    </row>
    <row r="3387" spans="1:8" x14ac:dyDescent="0.15">
      <c r="A3387" t="s">
        <v>163</v>
      </c>
      <c r="B3387" t="s">
        <v>164</v>
      </c>
      <c r="C3387" t="s">
        <v>160</v>
      </c>
      <c r="D3387" t="s">
        <v>64</v>
      </c>
      <c r="E3387" t="s">
        <v>21</v>
      </c>
      <c r="F3387" t="s">
        <v>368</v>
      </c>
      <c r="G3387">
        <v>2017</v>
      </c>
      <c r="H3387">
        <v>12006</v>
      </c>
    </row>
    <row r="3388" spans="1:8" x14ac:dyDescent="0.15">
      <c r="A3388" t="s">
        <v>163</v>
      </c>
      <c r="B3388" t="s">
        <v>164</v>
      </c>
      <c r="C3388" t="s">
        <v>160</v>
      </c>
      <c r="D3388" t="s">
        <v>64</v>
      </c>
      <c r="E3388" t="s">
        <v>21</v>
      </c>
      <c r="F3388" t="s">
        <v>93</v>
      </c>
      <c r="G3388">
        <v>2018</v>
      </c>
      <c r="H3388">
        <v>12159</v>
      </c>
    </row>
    <row r="3389" spans="1:8" x14ac:dyDescent="0.15">
      <c r="A3389" t="s">
        <v>163</v>
      </c>
      <c r="B3389" t="s">
        <v>164</v>
      </c>
      <c r="C3389" t="s">
        <v>160</v>
      </c>
      <c r="D3389" t="s">
        <v>64</v>
      </c>
      <c r="E3389" t="s">
        <v>21</v>
      </c>
      <c r="F3389" t="s">
        <v>93</v>
      </c>
      <c r="G3389">
        <v>2019</v>
      </c>
      <c r="H3389">
        <v>12208</v>
      </c>
    </row>
    <row r="3390" spans="1:8" x14ac:dyDescent="0.15">
      <c r="A3390" t="s">
        <v>163</v>
      </c>
      <c r="B3390" t="s">
        <v>164</v>
      </c>
      <c r="C3390" t="s">
        <v>160</v>
      </c>
      <c r="D3390" t="s">
        <v>64</v>
      </c>
      <c r="E3390" t="s">
        <v>21</v>
      </c>
      <c r="F3390" t="s">
        <v>93</v>
      </c>
      <c r="G3390">
        <v>2020</v>
      </c>
      <c r="H3390">
        <v>12314</v>
      </c>
    </row>
    <row r="3391" spans="1:8" x14ac:dyDescent="0.15">
      <c r="A3391" t="s">
        <v>163</v>
      </c>
      <c r="B3391" t="s">
        <v>164</v>
      </c>
      <c r="C3391" t="s">
        <v>160</v>
      </c>
      <c r="D3391" t="s">
        <v>64</v>
      </c>
      <c r="E3391" t="s">
        <v>21</v>
      </c>
      <c r="F3391" t="s">
        <v>93</v>
      </c>
      <c r="G3391">
        <v>2021</v>
      </c>
      <c r="H3391">
        <v>12370</v>
      </c>
    </row>
    <row r="3392" spans="1:8" x14ac:dyDescent="0.15">
      <c r="A3392" t="s">
        <v>163</v>
      </c>
      <c r="B3392" t="s">
        <v>164</v>
      </c>
      <c r="C3392" t="s">
        <v>160</v>
      </c>
      <c r="D3392" t="s">
        <v>64</v>
      </c>
      <c r="E3392" t="s">
        <v>21</v>
      </c>
      <c r="F3392" t="s">
        <v>93</v>
      </c>
      <c r="G3392">
        <v>2022</v>
      </c>
      <c r="H3392">
        <v>12109</v>
      </c>
    </row>
    <row r="3393" spans="1:8" x14ac:dyDescent="0.15">
      <c r="A3393" t="s">
        <v>163</v>
      </c>
      <c r="B3393" t="s">
        <v>164</v>
      </c>
      <c r="C3393" t="s">
        <v>160</v>
      </c>
      <c r="D3393" t="s">
        <v>64</v>
      </c>
      <c r="E3393" t="s">
        <v>21</v>
      </c>
      <c r="F3393" t="s">
        <v>93</v>
      </c>
      <c r="G3393">
        <v>2023</v>
      </c>
      <c r="H3393">
        <v>12092</v>
      </c>
    </row>
    <row r="3394" spans="1:8" x14ac:dyDescent="0.15">
      <c r="A3394" t="s">
        <v>163</v>
      </c>
      <c r="B3394" t="s">
        <v>164</v>
      </c>
      <c r="C3394" t="s">
        <v>160</v>
      </c>
      <c r="D3394" t="s">
        <v>64</v>
      </c>
      <c r="E3394" t="s">
        <v>21</v>
      </c>
      <c r="F3394" t="s">
        <v>93</v>
      </c>
      <c r="G3394">
        <v>2024</v>
      </c>
      <c r="H3394">
        <v>12248</v>
      </c>
    </row>
    <row r="3395" spans="1:8" x14ac:dyDescent="0.15">
      <c r="A3395" t="s">
        <v>163</v>
      </c>
      <c r="B3395" t="s">
        <v>164</v>
      </c>
      <c r="C3395" t="s">
        <v>160</v>
      </c>
      <c r="D3395" t="s">
        <v>64</v>
      </c>
      <c r="E3395" t="s">
        <v>21</v>
      </c>
      <c r="F3395" t="s">
        <v>93</v>
      </c>
      <c r="G3395">
        <v>2025</v>
      </c>
      <c r="H3395">
        <v>12402</v>
      </c>
    </row>
    <row r="3396" spans="1:8" x14ac:dyDescent="0.15">
      <c r="A3396" t="s">
        <v>163</v>
      </c>
      <c r="B3396" t="s">
        <v>164</v>
      </c>
      <c r="C3396" t="s">
        <v>160</v>
      </c>
      <c r="D3396" t="s">
        <v>64</v>
      </c>
      <c r="E3396" t="s">
        <v>21</v>
      </c>
      <c r="F3396" t="s">
        <v>93</v>
      </c>
      <c r="G3396">
        <v>2026</v>
      </c>
      <c r="H3396">
        <v>12719</v>
      </c>
    </row>
    <row r="3397" spans="1:8" x14ac:dyDescent="0.15">
      <c r="A3397" t="s">
        <v>163</v>
      </c>
      <c r="B3397" t="s">
        <v>164</v>
      </c>
      <c r="C3397" t="s">
        <v>160</v>
      </c>
      <c r="D3397" t="s">
        <v>64</v>
      </c>
      <c r="E3397" t="s">
        <v>21</v>
      </c>
      <c r="F3397" t="s">
        <v>93</v>
      </c>
      <c r="G3397">
        <v>2027</v>
      </c>
      <c r="H3397">
        <v>13058</v>
      </c>
    </row>
    <row r="3398" spans="1:8" x14ac:dyDescent="0.15">
      <c r="A3398" t="s">
        <v>163</v>
      </c>
      <c r="B3398" t="s">
        <v>164</v>
      </c>
      <c r="C3398" t="s">
        <v>160</v>
      </c>
      <c r="D3398" t="s">
        <v>64</v>
      </c>
      <c r="E3398" t="s">
        <v>21</v>
      </c>
      <c r="F3398" t="s">
        <v>93</v>
      </c>
      <c r="G3398">
        <v>2028</v>
      </c>
      <c r="H3398">
        <v>13437</v>
      </c>
    </row>
    <row r="3399" spans="1:8" x14ac:dyDescent="0.15">
      <c r="A3399" t="s">
        <v>163</v>
      </c>
      <c r="B3399" t="s">
        <v>164</v>
      </c>
      <c r="C3399" t="s">
        <v>160</v>
      </c>
      <c r="D3399" t="s">
        <v>64</v>
      </c>
      <c r="E3399" t="s">
        <v>21</v>
      </c>
      <c r="F3399" t="s">
        <v>93</v>
      </c>
      <c r="G3399">
        <v>2029</v>
      </c>
      <c r="H3399">
        <v>13823</v>
      </c>
    </row>
    <row r="3400" spans="1:8" x14ac:dyDescent="0.15">
      <c r="A3400" t="s">
        <v>163</v>
      </c>
      <c r="B3400" t="s">
        <v>164</v>
      </c>
      <c r="C3400" t="s">
        <v>160</v>
      </c>
      <c r="D3400" t="s">
        <v>64</v>
      </c>
      <c r="E3400" t="s">
        <v>21</v>
      </c>
      <c r="F3400" t="s">
        <v>93</v>
      </c>
      <c r="G3400">
        <v>2030</v>
      </c>
      <c r="H3400">
        <v>14230</v>
      </c>
    </row>
    <row r="3401" spans="1:8" x14ac:dyDescent="0.15">
      <c r="A3401" t="s">
        <v>163</v>
      </c>
      <c r="B3401" t="s">
        <v>164</v>
      </c>
      <c r="C3401" t="s">
        <v>160</v>
      </c>
      <c r="D3401" t="s">
        <v>64</v>
      </c>
      <c r="E3401" t="s">
        <v>21</v>
      </c>
      <c r="F3401" t="s">
        <v>93</v>
      </c>
      <c r="G3401">
        <v>2031</v>
      </c>
      <c r="H3401">
        <v>14626</v>
      </c>
    </row>
    <row r="3402" spans="1:8" x14ac:dyDescent="0.15">
      <c r="A3402" t="s">
        <v>163</v>
      </c>
      <c r="B3402" t="s">
        <v>164</v>
      </c>
      <c r="C3402" t="s">
        <v>160</v>
      </c>
      <c r="D3402" t="s">
        <v>64</v>
      </c>
      <c r="E3402" t="s">
        <v>21</v>
      </c>
      <c r="F3402" t="s">
        <v>93</v>
      </c>
      <c r="G3402">
        <v>2032</v>
      </c>
      <c r="H3402">
        <v>14968</v>
      </c>
    </row>
    <row r="3403" spans="1:8" x14ac:dyDescent="0.15">
      <c r="A3403" t="s">
        <v>163</v>
      </c>
      <c r="B3403" t="s">
        <v>164</v>
      </c>
      <c r="C3403" t="s">
        <v>160</v>
      </c>
      <c r="D3403" t="s">
        <v>64</v>
      </c>
      <c r="E3403" t="s">
        <v>21</v>
      </c>
      <c r="F3403" t="s">
        <v>93</v>
      </c>
      <c r="G3403">
        <v>2033</v>
      </c>
      <c r="H3403">
        <v>15264</v>
      </c>
    </row>
    <row r="3404" spans="1:8" x14ac:dyDescent="0.15">
      <c r="A3404" t="s">
        <v>163</v>
      </c>
      <c r="B3404" t="s">
        <v>164</v>
      </c>
      <c r="C3404" t="s">
        <v>160</v>
      </c>
      <c r="D3404" t="s">
        <v>64</v>
      </c>
      <c r="E3404" t="s">
        <v>21</v>
      </c>
      <c r="F3404" t="s">
        <v>93</v>
      </c>
      <c r="G3404">
        <v>2034</v>
      </c>
      <c r="H3404">
        <v>15468</v>
      </c>
    </row>
    <row r="3405" spans="1:8" x14ac:dyDescent="0.15">
      <c r="A3405" t="s">
        <v>163</v>
      </c>
      <c r="B3405" t="s">
        <v>164</v>
      </c>
      <c r="C3405" t="s">
        <v>160</v>
      </c>
      <c r="D3405" t="s">
        <v>64</v>
      </c>
      <c r="E3405" t="s">
        <v>21</v>
      </c>
      <c r="F3405" t="s">
        <v>93</v>
      </c>
      <c r="G3405">
        <v>2035</v>
      </c>
      <c r="H3405">
        <v>15642</v>
      </c>
    </row>
    <row r="3406" spans="1:8" x14ac:dyDescent="0.15">
      <c r="A3406" t="s">
        <v>163</v>
      </c>
      <c r="B3406" t="s">
        <v>164</v>
      </c>
      <c r="C3406" t="s">
        <v>160</v>
      </c>
      <c r="D3406" t="s">
        <v>64</v>
      </c>
      <c r="E3406" t="s">
        <v>21</v>
      </c>
      <c r="F3406" t="s">
        <v>93</v>
      </c>
      <c r="G3406">
        <v>2036</v>
      </c>
      <c r="H3406">
        <v>15787</v>
      </c>
    </row>
    <row r="3407" spans="1:8" x14ac:dyDescent="0.15">
      <c r="A3407" t="s">
        <v>163</v>
      </c>
      <c r="B3407" t="s">
        <v>164</v>
      </c>
      <c r="C3407" t="s">
        <v>160</v>
      </c>
      <c r="D3407" t="s">
        <v>64</v>
      </c>
      <c r="E3407" t="s">
        <v>21</v>
      </c>
      <c r="F3407" t="s">
        <v>93</v>
      </c>
      <c r="G3407">
        <v>2037</v>
      </c>
      <c r="H3407">
        <v>15874</v>
      </c>
    </row>
    <row r="3408" spans="1:8" x14ac:dyDescent="0.15">
      <c r="A3408" t="s">
        <v>163</v>
      </c>
      <c r="B3408" t="s">
        <v>164</v>
      </c>
      <c r="C3408" t="s">
        <v>160</v>
      </c>
      <c r="D3408" t="s">
        <v>64</v>
      </c>
      <c r="E3408" t="s">
        <v>21</v>
      </c>
      <c r="F3408" t="s">
        <v>93</v>
      </c>
      <c r="G3408">
        <v>2038</v>
      </c>
      <c r="H3408">
        <v>15815</v>
      </c>
    </row>
    <row r="3409" spans="1:8" x14ac:dyDescent="0.15">
      <c r="A3409" t="s">
        <v>163</v>
      </c>
      <c r="B3409" t="s">
        <v>164</v>
      </c>
      <c r="C3409" t="s">
        <v>160</v>
      </c>
      <c r="D3409" t="s">
        <v>64</v>
      </c>
      <c r="E3409" t="s">
        <v>21</v>
      </c>
      <c r="F3409" t="s">
        <v>93</v>
      </c>
      <c r="G3409">
        <v>2039</v>
      </c>
      <c r="H3409">
        <v>15734</v>
      </c>
    </row>
    <row r="3410" spans="1:8" x14ac:dyDescent="0.15">
      <c r="A3410" t="s">
        <v>163</v>
      </c>
      <c r="B3410" t="s">
        <v>164</v>
      </c>
      <c r="C3410" t="s">
        <v>160</v>
      </c>
      <c r="D3410" t="s">
        <v>64</v>
      </c>
      <c r="E3410" t="s">
        <v>21</v>
      </c>
      <c r="F3410" t="s">
        <v>93</v>
      </c>
      <c r="G3410">
        <v>2040</v>
      </c>
      <c r="H3410">
        <v>15542</v>
      </c>
    </row>
    <row r="3411" spans="1:8" x14ac:dyDescent="0.15">
      <c r="A3411" t="s">
        <v>163</v>
      </c>
      <c r="B3411" t="s">
        <v>164</v>
      </c>
      <c r="C3411" t="s">
        <v>160</v>
      </c>
      <c r="D3411" t="s">
        <v>64</v>
      </c>
      <c r="E3411" t="s">
        <v>21</v>
      </c>
      <c r="F3411" t="s">
        <v>93</v>
      </c>
      <c r="G3411">
        <v>2041</v>
      </c>
      <c r="H3411">
        <v>15346</v>
      </c>
    </row>
    <row r="3412" spans="1:8" x14ac:dyDescent="0.15">
      <c r="A3412" t="s">
        <v>163</v>
      </c>
      <c r="B3412" t="s">
        <v>164</v>
      </c>
      <c r="C3412" t="s">
        <v>160</v>
      </c>
      <c r="D3412" t="s">
        <v>65</v>
      </c>
      <c r="E3412" t="s">
        <v>1</v>
      </c>
      <c r="F3412" t="s">
        <v>368</v>
      </c>
      <c r="G3412">
        <v>2011</v>
      </c>
      <c r="H3412">
        <v>7667</v>
      </c>
    </row>
    <row r="3413" spans="1:8" x14ac:dyDescent="0.15">
      <c r="A3413" t="s">
        <v>163</v>
      </c>
      <c r="B3413" t="s">
        <v>164</v>
      </c>
      <c r="C3413" t="s">
        <v>160</v>
      </c>
      <c r="D3413" t="s">
        <v>65</v>
      </c>
      <c r="E3413" t="s">
        <v>1</v>
      </c>
      <c r="F3413" t="s">
        <v>368</v>
      </c>
      <c r="G3413">
        <v>2012</v>
      </c>
      <c r="H3413">
        <v>7656</v>
      </c>
    </row>
    <row r="3414" spans="1:8" x14ac:dyDescent="0.15">
      <c r="A3414" t="s">
        <v>163</v>
      </c>
      <c r="B3414" t="s">
        <v>164</v>
      </c>
      <c r="C3414" t="s">
        <v>160</v>
      </c>
      <c r="D3414" t="s">
        <v>65</v>
      </c>
      <c r="E3414" t="s">
        <v>1</v>
      </c>
      <c r="F3414" t="s">
        <v>368</v>
      </c>
      <c r="G3414">
        <v>2013</v>
      </c>
      <c r="H3414">
        <v>7705</v>
      </c>
    </row>
    <row r="3415" spans="1:8" x14ac:dyDescent="0.15">
      <c r="A3415" t="s">
        <v>163</v>
      </c>
      <c r="B3415" t="s">
        <v>164</v>
      </c>
      <c r="C3415" t="s">
        <v>160</v>
      </c>
      <c r="D3415" t="s">
        <v>65</v>
      </c>
      <c r="E3415" t="s">
        <v>1</v>
      </c>
      <c r="F3415" t="s">
        <v>368</v>
      </c>
      <c r="G3415">
        <v>2014</v>
      </c>
      <c r="H3415">
        <v>7810</v>
      </c>
    </row>
    <row r="3416" spans="1:8" x14ac:dyDescent="0.15">
      <c r="A3416" t="s">
        <v>163</v>
      </c>
      <c r="B3416" t="s">
        <v>164</v>
      </c>
      <c r="C3416" t="s">
        <v>160</v>
      </c>
      <c r="D3416" t="s">
        <v>65</v>
      </c>
      <c r="E3416" t="s">
        <v>1</v>
      </c>
      <c r="F3416" t="s">
        <v>368</v>
      </c>
      <c r="G3416">
        <v>2015</v>
      </c>
      <c r="H3416">
        <v>7812</v>
      </c>
    </row>
    <row r="3417" spans="1:8" x14ac:dyDescent="0.15">
      <c r="A3417" t="s">
        <v>163</v>
      </c>
      <c r="B3417" t="s">
        <v>164</v>
      </c>
      <c r="C3417" t="s">
        <v>160</v>
      </c>
      <c r="D3417" t="s">
        <v>65</v>
      </c>
      <c r="E3417" t="s">
        <v>1</v>
      </c>
      <c r="F3417" t="s">
        <v>368</v>
      </c>
      <c r="G3417">
        <v>2016</v>
      </c>
      <c r="H3417">
        <v>7800</v>
      </c>
    </row>
    <row r="3418" spans="1:8" x14ac:dyDescent="0.15">
      <c r="A3418" t="s">
        <v>163</v>
      </c>
      <c r="B3418" t="s">
        <v>164</v>
      </c>
      <c r="C3418" t="s">
        <v>160</v>
      </c>
      <c r="D3418" t="s">
        <v>65</v>
      </c>
      <c r="E3418" t="s">
        <v>1</v>
      </c>
      <c r="F3418" t="s">
        <v>368</v>
      </c>
      <c r="G3418">
        <v>2017</v>
      </c>
      <c r="H3418">
        <v>7961</v>
      </c>
    </row>
    <row r="3419" spans="1:8" x14ac:dyDescent="0.15">
      <c r="A3419" t="s">
        <v>163</v>
      </c>
      <c r="B3419" t="s">
        <v>164</v>
      </c>
      <c r="C3419" t="s">
        <v>160</v>
      </c>
      <c r="D3419" t="s">
        <v>65</v>
      </c>
      <c r="E3419" t="s">
        <v>1</v>
      </c>
      <c r="F3419" t="s">
        <v>93</v>
      </c>
      <c r="G3419">
        <v>2018</v>
      </c>
      <c r="H3419">
        <v>8342</v>
      </c>
    </row>
    <row r="3420" spans="1:8" x14ac:dyDescent="0.15">
      <c r="A3420" t="s">
        <v>163</v>
      </c>
      <c r="B3420" t="s">
        <v>164</v>
      </c>
      <c r="C3420" t="s">
        <v>160</v>
      </c>
      <c r="D3420" t="s">
        <v>65</v>
      </c>
      <c r="E3420" t="s">
        <v>1</v>
      </c>
      <c r="F3420" t="s">
        <v>93</v>
      </c>
      <c r="G3420">
        <v>2019</v>
      </c>
      <c r="H3420">
        <v>8731</v>
      </c>
    </row>
    <row r="3421" spans="1:8" x14ac:dyDescent="0.15">
      <c r="A3421" t="s">
        <v>163</v>
      </c>
      <c r="B3421" t="s">
        <v>164</v>
      </c>
      <c r="C3421" t="s">
        <v>160</v>
      </c>
      <c r="D3421" t="s">
        <v>65</v>
      </c>
      <c r="E3421" t="s">
        <v>1</v>
      </c>
      <c r="F3421" t="s">
        <v>93</v>
      </c>
      <c r="G3421">
        <v>2020</v>
      </c>
      <c r="H3421">
        <v>9073</v>
      </c>
    </row>
    <row r="3422" spans="1:8" x14ac:dyDescent="0.15">
      <c r="A3422" t="s">
        <v>163</v>
      </c>
      <c r="B3422" t="s">
        <v>164</v>
      </c>
      <c r="C3422" t="s">
        <v>160</v>
      </c>
      <c r="D3422" t="s">
        <v>65</v>
      </c>
      <c r="E3422" t="s">
        <v>1</v>
      </c>
      <c r="F3422" t="s">
        <v>93</v>
      </c>
      <c r="G3422">
        <v>2021</v>
      </c>
      <c r="H3422">
        <v>9435</v>
      </c>
    </row>
    <row r="3423" spans="1:8" x14ac:dyDescent="0.15">
      <c r="A3423" t="s">
        <v>163</v>
      </c>
      <c r="B3423" t="s">
        <v>164</v>
      </c>
      <c r="C3423" t="s">
        <v>160</v>
      </c>
      <c r="D3423" t="s">
        <v>65</v>
      </c>
      <c r="E3423" t="s">
        <v>1</v>
      </c>
      <c r="F3423" t="s">
        <v>93</v>
      </c>
      <c r="G3423">
        <v>2022</v>
      </c>
      <c r="H3423">
        <v>10146</v>
      </c>
    </row>
    <row r="3424" spans="1:8" x14ac:dyDescent="0.15">
      <c r="A3424" t="s">
        <v>163</v>
      </c>
      <c r="B3424" t="s">
        <v>164</v>
      </c>
      <c r="C3424" t="s">
        <v>160</v>
      </c>
      <c r="D3424" t="s">
        <v>65</v>
      </c>
      <c r="E3424" t="s">
        <v>1</v>
      </c>
      <c r="F3424" t="s">
        <v>93</v>
      </c>
      <c r="G3424">
        <v>2023</v>
      </c>
      <c r="H3424">
        <v>10625</v>
      </c>
    </row>
    <row r="3425" spans="1:8" x14ac:dyDescent="0.15">
      <c r="A3425" t="s">
        <v>163</v>
      </c>
      <c r="B3425" t="s">
        <v>164</v>
      </c>
      <c r="C3425" t="s">
        <v>160</v>
      </c>
      <c r="D3425" t="s">
        <v>65</v>
      </c>
      <c r="E3425" t="s">
        <v>1</v>
      </c>
      <c r="F3425" t="s">
        <v>93</v>
      </c>
      <c r="G3425">
        <v>2024</v>
      </c>
      <c r="H3425">
        <v>10943</v>
      </c>
    </row>
    <row r="3426" spans="1:8" x14ac:dyDescent="0.15">
      <c r="A3426" t="s">
        <v>163</v>
      </c>
      <c r="B3426" t="s">
        <v>164</v>
      </c>
      <c r="C3426" t="s">
        <v>160</v>
      </c>
      <c r="D3426" t="s">
        <v>65</v>
      </c>
      <c r="E3426" t="s">
        <v>1</v>
      </c>
      <c r="F3426" t="s">
        <v>93</v>
      </c>
      <c r="G3426">
        <v>2025</v>
      </c>
      <c r="H3426">
        <v>11227</v>
      </c>
    </row>
    <row r="3427" spans="1:8" x14ac:dyDescent="0.15">
      <c r="A3427" t="s">
        <v>163</v>
      </c>
      <c r="B3427" t="s">
        <v>164</v>
      </c>
      <c r="C3427" t="s">
        <v>160</v>
      </c>
      <c r="D3427" t="s">
        <v>65</v>
      </c>
      <c r="E3427" t="s">
        <v>1</v>
      </c>
      <c r="F3427" t="s">
        <v>93</v>
      </c>
      <c r="G3427">
        <v>2026</v>
      </c>
      <c r="H3427">
        <v>11593</v>
      </c>
    </row>
    <row r="3428" spans="1:8" x14ac:dyDescent="0.15">
      <c r="A3428" t="s">
        <v>163</v>
      </c>
      <c r="B3428" t="s">
        <v>164</v>
      </c>
      <c r="C3428" t="s">
        <v>160</v>
      </c>
      <c r="D3428" t="s">
        <v>65</v>
      </c>
      <c r="E3428" t="s">
        <v>1</v>
      </c>
      <c r="F3428" t="s">
        <v>93</v>
      </c>
      <c r="G3428">
        <v>2027</v>
      </c>
      <c r="H3428">
        <v>11848</v>
      </c>
    </row>
    <row r="3429" spans="1:8" x14ac:dyDescent="0.15">
      <c r="A3429" t="s">
        <v>163</v>
      </c>
      <c r="B3429" t="s">
        <v>164</v>
      </c>
      <c r="C3429" t="s">
        <v>160</v>
      </c>
      <c r="D3429" t="s">
        <v>65</v>
      </c>
      <c r="E3429" t="s">
        <v>1</v>
      </c>
      <c r="F3429" t="s">
        <v>93</v>
      </c>
      <c r="G3429">
        <v>2028</v>
      </c>
      <c r="H3429">
        <v>11909</v>
      </c>
    </row>
    <row r="3430" spans="1:8" x14ac:dyDescent="0.15">
      <c r="A3430" t="s">
        <v>163</v>
      </c>
      <c r="B3430" t="s">
        <v>164</v>
      </c>
      <c r="C3430" t="s">
        <v>160</v>
      </c>
      <c r="D3430" t="s">
        <v>65</v>
      </c>
      <c r="E3430" t="s">
        <v>1</v>
      </c>
      <c r="F3430" t="s">
        <v>93</v>
      </c>
      <c r="G3430">
        <v>2029</v>
      </c>
      <c r="H3430">
        <v>11995</v>
      </c>
    </row>
    <row r="3431" spans="1:8" x14ac:dyDescent="0.15">
      <c r="A3431" t="s">
        <v>163</v>
      </c>
      <c r="B3431" t="s">
        <v>164</v>
      </c>
      <c r="C3431" t="s">
        <v>160</v>
      </c>
      <c r="D3431" t="s">
        <v>65</v>
      </c>
      <c r="E3431" t="s">
        <v>1</v>
      </c>
      <c r="F3431" t="s">
        <v>93</v>
      </c>
      <c r="G3431">
        <v>2030</v>
      </c>
      <c r="H3431">
        <v>12049</v>
      </c>
    </row>
    <row r="3432" spans="1:8" x14ac:dyDescent="0.15">
      <c r="A3432" t="s">
        <v>163</v>
      </c>
      <c r="B3432" t="s">
        <v>164</v>
      </c>
      <c r="C3432" t="s">
        <v>160</v>
      </c>
      <c r="D3432" t="s">
        <v>65</v>
      </c>
      <c r="E3432" t="s">
        <v>1</v>
      </c>
      <c r="F3432" t="s">
        <v>93</v>
      </c>
      <c r="G3432">
        <v>2031</v>
      </c>
      <c r="H3432">
        <v>12105</v>
      </c>
    </row>
    <row r="3433" spans="1:8" x14ac:dyDescent="0.15">
      <c r="A3433" t="s">
        <v>163</v>
      </c>
      <c r="B3433" t="s">
        <v>164</v>
      </c>
      <c r="C3433" t="s">
        <v>160</v>
      </c>
      <c r="D3433" t="s">
        <v>65</v>
      </c>
      <c r="E3433" t="s">
        <v>1</v>
      </c>
      <c r="F3433" t="s">
        <v>93</v>
      </c>
      <c r="G3433">
        <v>2032</v>
      </c>
      <c r="H3433">
        <v>11898</v>
      </c>
    </row>
    <row r="3434" spans="1:8" x14ac:dyDescent="0.15">
      <c r="A3434" t="s">
        <v>163</v>
      </c>
      <c r="B3434" t="s">
        <v>164</v>
      </c>
      <c r="C3434" t="s">
        <v>160</v>
      </c>
      <c r="D3434" t="s">
        <v>65</v>
      </c>
      <c r="E3434" t="s">
        <v>1</v>
      </c>
      <c r="F3434" t="s">
        <v>93</v>
      </c>
      <c r="G3434">
        <v>2033</v>
      </c>
      <c r="H3434">
        <v>11923</v>
      </c>
    </row>
    <row r="3435" spans="1:8" x14ac:dyDescent="0.15">
      <c r="A3435" t="s">
        <v>163</v>
      </c>
      <c r="B3435" t="s">
        <v>164</v>
      </c>
      <c r="C3435" t="s">
        <v>160</v>
      </c>
      <c r="D3435" t="s">
        <v>65</v>
      </c>
      <c r="E3435" t="s">
        <v>1</v>
      </c>
      <c r="F3435" t="s">
        <v>93</v>
      </c>
      <c r="G3435">
        <v>2034</v>
      </c>
      <c r="H3435">
        <v>12095</v>
      </c>
    </row>
    <row r="3436" spans="1:8" x14ac:dyDescent="0.15">
      <c r="A3436" t="s">
        <v>163</v>
      </c>
      <c r="B3436" t="s">
        <v>164</v>
      </c>
      <c r="C3436" t="s">
        <v>160</v>
      </c>
      <c r="D3436" t="s">
        <v>65</v>
      </c>
      <c r="E3436" t="s">
        <v>1</v>
      </c>
      <c r="F3436" t="s">
        <v>93</v>
      </c>
      <c r="G3436">
        <v>2035</v>
      </c>
      <c r="H3436">
        <v>12302</v>
      </c>
    </row>
    <row r="3437" spans="1:8" x14ac:dyDescent="0.15">
      <c r="A3437" t="s">
        <v>163</v>
      </c>
      <c r="B3437" t="s">
        <v>164</v>
      </c>
      <c r="C3437" t="s">
        <v>160</v>
      </c>
      <c r="D3437" t="s">
        <v>65</v>
      </c>
      <c r="E3437" t="s">
        <v>1</v>
      </c>
      <c r="F3437" t="s">
        <v>93</v>
      </c>
      <c r="G3437">
        <v>2036</v>
      </c>
      <c r="H3437">
        <v>12595</v>
      </c>
    </row>
    <row r="3438" spans="1:8" x14ac:dyDescent="0.15">
      <c r="A3438" t="s">
        <v>163</v>
      </c>
      <c r="B3438" t="s">
        <v>164</v>
      </c>
      <c r="C3438" t="s">
        <v>160</v>
      </c>
      <c r="D3438" t="s">
        <v>65</v>
      </c>
      <c r="E3438" t="s">
        <v>1</v>
      </c>
      <c r="F3438" t="s">
        <v>93</v>
      </c>
      <c r="G3438">
        <v>2037</v>
      </c>
      <c r="H3438">
        <v>12906</v>
      </c>
    </row>
    <row r="3439" spans="1:8" x14ac:dyDescent="0.15">
      <c r="A3439" t="s">
        <v>163</v>
      </c>
      <c r="B3439" t="s">
        <v>164</v>
      </c>
      <c r="C3439" t="s">
        <v>160</v>
      </c>
      <c r="D3439" t="s">
        <v>65</v>
      </c>
      <c r="E3439" t="s">
        <v>1</v>
      </c>
      <c r="F3439" t="s">
        <v>93</v>
      </c>
      <c r="G3439">
        <v>2038</v>
      </c>
      <c r="H3439">
        <v>13300</v>
      </c>
    </row>
    <row r="3440" spans="1:8" x14ac:dyDescent="0.15">
      <c r="A3440" t="s">
        <v>163</v>
      </c>
      <c r="B3440" t="s">
        <v>164</v>
      </c>
      <c r="C3440" t="s">
        <v>160</v>
      </c>
      <c r="D3440" t="s">
        <v>65</v>
      </c>
      <c r="E3440" t="s">
        <v>1</v>
      </c>
      <c r="F3440" t="s">
        <v>93</v>
      </c>
      <c r="G3440">
        <v>2039</v>
      </c>
      <c r="H3440">
        <v>13696</v>
      </c>
    </row>
    <row r="3441" spans="1:8" x14ac:dyDescent="0.15">
      <c r="A3441" t="s">
        <v>163</v>
      </c>
      <c r="B3441" t="s">
        <v>164</v>
      </c>
      <c r="C3441" t="s">
        <v>160</v>
      </c>
      <c r="D3441" t="s">
        <v>65</v>
      </c>
      <c r="E3441" t="s">
        <v>1</v>
      </c>
      <c r="F3441" t="s">
        <v>93</v>
      </c>
      <c r="G3441">
        <v>2040</v>
      </c>
      <c r="H3441">
        <v>14126</v>
      </c>
    </row>
    <row r="3442" spans="1:8" x14ac:dyDescent="0.15">
      <c r="A3442" t="s">
        <v>163</v>
      </c>
      <c r="B3442" t="s">
        <v>164</v>
      </c>
      <c r="C3442" t="s">
        <v>160</v>
      </c>
      <c r="D3442" t="s">
        <v>65</v>
      </c>
      <c r="E3442" t="s">
        <v>1</v>
      </c>
      <c r="F3442" t="s">
        <v>93</v>
      </c>
      <c r="G3442">
        <v>2041</v>
      </c>
      <c r="H3442">
        <v>14494</v>
      </c>
    </row>
    <row r="3443" spans="1:8" x14ac:dyDescent="0.15">
      <c r="A3443" t="s">
        <v>163</v>
      </c>
      <c r="B3443" t="s">
        <v>164</v>
      </c>
      <c r="C3443" t="s">
        <v>160</v>
      </c>
      <c r="D3443" t="s">
        <v>65</v>
      </c>
      <c r="E3443" t="s">
        <v>21</v>
      </c>
      <c r="F3443" t="s">
        <v>368</v>
      </c>
      <c r="G3443">
        <v>2011</v>
      </c>
      <c r="H3443">
        <v>5805</v>
      </c>
    </row>
    <row r="3444" spans="1:8" x14ac:dyDescent="0.15">
      <c r="A3444" t="s">
        <v>163</v>
      </c>
      <c r="B3444" t="s">
        <v>164</v>
      </c>
      <c r="C3444" t="s">
        <v>160</v>
      </c>
      <c r="D3444" t="s">
        <v>65</v>
      </c>
      <c r="E3444" t="s">
        <v>21</v>
      </c>
      <c r="F3444" t="s">
        <v>368</v>
      </c>
      <c r="G3444">
        <v>2012</v>
      </c>
      <c r="H3444">
        <v>5941</v>
      </c>
    </row>
    <row r="3445" spans="1:8" x14ac:dyDescent="0.15">
      <c r="A3445" t="s">
        <v>163</v>
      </c>
      <c r="B3445" t="s">
        <v>164</v>
      </c>
      <c r="C3445" t="s">
        <v>160</v>
      </c>
      <c r="D3445" t="s">
        <v>65</v>
      </c>
      <c r="E3445" t="s">
        <v>21</v>
      </c>
      <c r="F3445" t="s">
        <v>368</v>
      </c>
      <c r="G3445">
        <v>2013</v>
      </c>
      <c r="H3445">
        <v>6148</v>
      </c>
    </row>
    <row r="3446" spans="1:8" x14ac:dyDescent="0.15">
      <c r="A3446" t="s">
        <v>163</v>
      </c>
      <c r="B3446" t="s">
        <v>164</v>
      </c>
      <c r="C3446" t="s">
        <v>160</v>
      </c>
      <c r="D3446" t="s">
        <v>65</v>
      </c>
      <c r="E3446" t="s">
        <v>21</v>
      </c>
      <c r="F3446" t="s">
        <v>368</v>
      </c>
      <c r="G3446">
        <v>2014</v>
      </c>
      <c r="H3446">
        <v>6257</v>
      </c>
    </row>
    <row r="3447" spans="1:8" x14ac:dyDescent="0.15">
      <c r="A3447" t="s">
        <v>163</v>
      </c>
      <c r="B3447" t="s">
        <v>164</v>
      </c>
      <c r="C3447" t="s">
        <v>160</v>
      </c>
      <c r="D3447" t="s">
        <v>65</v>
      </c>
      <c r="E3447" t="s">
        <v>21</v>
      </c>
      <c r="F3447" t="s">
        <v>368</v>
      </c>
      <c r="G3447">
        <v>2015</v>
      </c>
      <c r="H3447">
        <v>6220</v>
      </c>
    </row>
    <row r="3448" spans="1:8" x14ac:dyDescent="0.15">
      <c r="A3448" t="s">
        <v>163</v>
      </c>
      <c r="B3448" t="s">
        <v>164</v>
      </c>
      <c r="C3448" t="s">
        <v>160</v>
      </c>
      <c r="D3448" t="s">
        <v>65</v>
      </c>
      <c r="E3448" t="s">
        <v>21</v>
      </c>
      <c r="F3448" t="s">
        <v>368</v>
      </c>
      <c r="G3448">
        <v>2016</v>
      </c>
      <c r="H3448">
        <v>6209</v>
      </c>
    </row>
    <row r="3449" spans="1:8" x14ac:dyDescent="0.15">
      <c r="A3449" t="s">
        <v>163</v>
      </c>
      <c r="B3449" t="s">
        <v>164</v>
      </c>
      <c r="C3449" t="s">
        <v>160</v>
      </c>
      <c r="D3449" t="s">
        <v>65</v>
      </c>
      <c r="E3449" t="s">
        <v>21</v>
      </c>
      <c r="F3449" t="s">
        <v>368</v>
      </c>
      <c r="G3449">
        <v>2017</v>
      </c>
      <c r="H3449">
        <v>6400</v>
      </c>
    </row>
    <row r="3450" spans="1:8" x14ac:dyDescent="0.15">
      <c r="A3450" t="s">
        <v>163</v>
      </c>
      <c r="B3450" t="s">
        <v>164</v>
      </c>
      <c r="C3450" t="s">
        <v>160</v>
      </c>
      <c r="D3450" t="s">
        <v>65</v>
      </c>
      <c r="E3450" t="s">
        <v>21</v>
      </c>
      <c r="F3450" t="s">
        <v>93</v>
      </c>
      <c r="G3450">
        <v>2018</v>
      </c>
      <c r="H3450">
        <v>6739</v>
      </c>
    </row>
    <row r="3451" spans="1:8" x14ac:dyDescent="0.15">
      <c r="A3451" t="s">
        <v>163</v>
      </c>
      <c r="B3451" t="s">
        <v>164</v>
      </c>
      <c r="C3451" t="s">
        <v>160</v>
      </c>
      <c r="D3451" t="s">
        <v>65</v>
      </c>
      <c r="E3451" t="s">
        <v>21</v>
      </c>
      <c r="F3451" t="s">
        <v>93</v>
      </c>
      <c r="G3451">
        <v>2019</v>
      </c>
      <c r="H3451">
        <v>7059</v>
      </c>
    </row>
    <row r="3452" spans="1:8" x14ac:dyDescent="0.15">
      <c r="A3452" t="s">
        <v>163</v>
      </c>
      <c r="B3452" t="s">
        <v>164</v>
      </c>
      <c r="C3452" t="s">
        <v>160</v>
      </c>
      <c r="D3452" t="s">
        <v>65</v>
      </c>
      <c r="E3452" t="s">
        <v>21</v>
      </c>
      <c r="F3452" t="s">
        <v>93</v>
      </c>
      <c r="G3452">
        <v>2020</v>
      </c>
      <c r="H3452">
        <v>7336</v>
      </c>
    </row>
    <row r="3453" spans="1:8" x14ac:dyDescent="0.15">
      <c r="A3453" t="s">
        <v>163</v>
      </c>
      <c r="B3453" t="s">
        <v>164</v>
      </c>
      <c r="C3453" t="s">
        <v>160</v>
      </c>
      <c r="D3453" t="s">
        <v>65</v>
      </c>
      <c r="E3453" t="s">
        <v>21</v>
      </c>
      <c r="F3453" t="s">
        <v>93</v>
      </c>
      <c r="G3453">
        <v>2021</v>
      </c>
      <c r="H3453">
        <v>7640</v>
      </c>
    </row>
    <row r="3454" spans="1:8" x14ac:dyDescent="0.15">
      <c r="A3454" t="s">
        <v>163</v>
      </c>
      <c r="B3454" t="s">
        <v>164</v>
      </c>
      <c r="C3454" t="s">
        <v>160</v>
      </c>
      <c r="D3454" t="s">
        <v>65</v>
      </c>
      <c r="E3454" t="s">
        <v>21</v>
      </c>
      <c r="F3454" t="s">
        <v>93</v>
      </c>
      <c r="G3454">
        <v>2022</v>
      </c>
      <c r="H3454">
        <v>8270</v>
      </c>
    </row>
    <row r="3455" spans="1:8" x14ac:dyDescent="0.15">
      <c r="A3455" t="s">
        <v>163</v>
      </c>
      <c r="B3455" t="s">
        <v>164</v>
      </c>
      <c r="C3455" t="s">
        <v>160</v>
      </c>
      <c r="D3455" t="s">
        <v>65</v>
      </c>
      <c r="E3455" t="s">
        <v>21</v>
      </c>
      <c r="F3455" t="s">
        <v>93</v>
      </c>
      <c r="G3455">
        <v>2023</v>
      </c>
      <c r="H3455">
        <v>8677</v>
      </c>
    </row>
    <row r="3456" spans="1:8" x14ac:dyDescent="0.15">
      <c r="A3456" t="s">
        <v>163</v>
      </c>
      <c r="B3456" t="s">
        <v>164</v>
      </c>
      <c r="C3456" t="s">
        <v>160</v>
      </c>
      <c r="D3456" t="s">
        <v>65</v>
      </c>
      <c r="E3456" t="s">
        <v>21</v>
      </c>
      <c r="F3456" t="s">
        <v>93</v>
      </c>
      <c r="G3456">
        <v>2024</v>
      </c>
      <c r="H3456">
        <v>9008</v>
      </c>
    </row>
    <row r="3457" spans="1:8" x14ac:dyDescent="0.15">
      <c r="A3457" t="s">
        <v>163</v>
      </c>
      <c r="B3457" t="s">
        <v>164</v>
      </c>
      <c r="C3457" t="s">
        <v>160</v>
      </c>
      <c r="D3457" t="s">
        <v>65</v>
      </c>
      <c r="E3457" t="s">
        <v>21</v>
      </c>
      <c r="F3457" t="s">
        <v>93</v>
      </c>
      <c r="G3457">
        <v>2025</v>
      </c>
      <c r="H3457">
        <v>9315</v>
      </c>
    </row>
    <row r="3458" spans="1:8" x14ac:dyDescent="0.15">
      <c r="A3458" t="s">
        <v>163</v>
      </c>
      <c r="B3458" t="s">
        <v>164</v>
      </c>
      <c r="C3458" t="s">
        <v>160</v>
      </c>
      <c r="D3458" t="s">
        <v>65</v>
      </c>
      <c r="E3458" t="s">
        <v>21</v>
      </c>
      <c r="F3458" t="s">
        <v>93</v>
      </c>
      <c r="G3458">
        <v>2026</v>
      </c>
      <c r="H3458">
        <v>9591</v>
      </c>
    </row>
    <row r="3459" spans="1:8" x14ac:dyDescent="0.15">
      <c r="A3459" t="s">
        <v>163</v>
      </c>
      <c r="B3459" t="s">
        <v>164</v>
      </c>
      <c r="C3459" t="s">
        <v>160</v>
      </c>
      <c r="D3459" t="s">
        <v>65</v>
      </c>
      <c r="E3459" t="s">
        <v>21</v>
      </c>
      <c r="F3459" t="s">
        <v>93</v>
      </c>
      <c r="G3459">
        <v>2027</v>
      </c>
      <c r="H3459">
        <v>9736</v>
      </c>
    </row>
    <row r="3460" spans="1:8" x14ac:dyDescent="0.15">
      <c r="A3460" t="s">
        <v>163</v>
      </c>
      <c r="B3460" t="s">
        <v>164</v>
      </c>
      <c r="C3460" t="s">
        <v>160</v>
      </c>
      <c r="D3460" t="s">
        <v>65</v>
      </c>
      <c r="E3460" t="s">
        <v>21</v>
      </c>
      <c r="F3460" t="s">
        <v>93</v>
      </c>
      <c r="G3460">
        <v>2028</v>
      </c>
      <c r="H3460">
        <v>9824</v>
      </c>
    </row>
    <row r="3461" spans="1:8" x14ac:dyDescent="0.15">
      <c r="A3461" t="s">
        <v>163</v>
      </c>
      <c r="B3461" t="s">
        <v>164</v>
      </c>
      <c r="C3461" t="s">
        <v>160</v>
      </c>
      <c r="D3461" t="s">
        <v>65</v>
      </c>
      <c r="E3461" t="s">
        <v>21</v>
      </c>
      <c r="F3461" t="s">
        <v>93</v>
      </c>
      <c r="G3461">
        <v>2029</v>
      </c>
      <c r="H3461">
        <v>9891</v>
      </c>
    </row>
    <row r="3462" spans="1:8" x14ac:dyDescent="0.15">
      <c r="A3462" t="s">
        <v>163</v>
      </c>
      <c r="B3462" t="s">
        <v>164</v>
      </c>
      <c r="C3462" t="s">
        <v>160</v>
      </c>
      <c r="D3462" t="s">
        <v>65</v>
      </c>
      <c r="E3462" t="s">
        <v>21</v>
      </c>
      <c r="F3462" t="s">
        <v>93</v>
      </c>
      <c r="G3462">
        <v>2030</v>
      </c>
      <c r="H3462">
        <v>9996</v>
      </c>
    </row>
    <row r="3463" spans="1:8" x14ac:dyDescent="0.15">
      <c r="A3463" t="s">
        <v>163</v>
      </c>
      <c r="B3463" t="s">
        <v>164</v>
      </c>
      <c r="C3463" t="s">
        <v>160</v>
      </c>
      <c r="D3463" t="s">
        <v>65</v>
      </c>
      <c r="E3463" t="s">
        <v>21</v>
      </c>
      <c r="F3463" t="s">
        <v>93</v>
      </c>
      <c r="G3463">
        <v>2031</v>
      </c>
      <c r="H3463">
        <v>10072</v>
      </c>
    </row>
    <row r="3464" spans="1:8" x14ac:dyDescent="0.15">
      <c r="A3464" t="s">
        <v>163</v>
      </c>
      <c r="B3464" t="s">
        <v>164</v>
      </c>
      <c r="C3464" t="s">
        <v>160</v>
      </c>
      <c r="D3464" t="s">
        <v>65</v>
      </c>
      <c r="E3464" t="s">
        <v>21</v>
      </c>
      <c r="F3464" t="s">
        <v>93</v>
      </c>
      <c r="G3464">
        <v>2032</v>
      </c>
      <c r="H3464">
        <v>9925</v>
      </c>
    </row>
    <row r="3465" spans="1:8" x14ac:dyDescent="0.15">
      <c r="A3465" t="s">
        <v>163</v>
      </c>
      <c r="B3465" t="s">
        <v>164</v>
      </c>
      <c r="C3465" t="s">
        <v>160</v>
      </c>
      <c r="D3465" t="s">
        <v>65</v>
      </c>
      <c r="E3465" t="s">
        <v>21</v>
      </c>
      <c r="F3465" t="s">
        <v>93</v>
      </c>
      <c r="G3465">
        <v>2033</v>
      </c>
      <c r="H3465">
        <v>9959</v>
      </c>
    </row>
    <row r="3466" spans="1:8" x14ac:dyDescent="0.15">
      <c r="A3466" t="s">
        <v>163</v>
      </c>
      <c r="B3466" t="s">
        <v>164</v>
      </c>
      <c r="C3466" t="s">
        <v>160</v>
      </c>
      <c r="D3466" t="s">
        <v>65</v>
      </c>
      <c r="E3466" t="s">
        <v>21</v>
      </c>
      <c r="F3466" t="s">
        <v>93</v>
      </c>
      <c r="G3466">
        <v>2034</v>
      </c>
      <c r="H3466">
        <v>10126</v>
      </c>
    </row>
    <row r="3467" spans="1:8" x14ac:dyDescent="0.15">
      <c r="A3467" t="s">
        <v>163</v>
      </c>
      <c r="B3467" t="s">
        <v>164</v>
      </c>
      <c r="C3467" t="s">
        <v>160</v>
      </c>
      <c r="D3467" t="s">
        <v>65</v>
      </c>
      <c r="E3467" t="s">
        <v>21</v>
      </c>
      <c r="F3467" t="s">
        <v>93</v>
      </c>
      <c r="G3467">
        <v>2035</v>
      </c>
      <c r="H3467">
        <v>10304</v>
      </c>
    </row>
    <row r="3468" spans="1:8" x14ac:dyDescent="0.15">
      <c r="A3468" t="s">
        <v>163</v>
      </c>
      <c r="B3468" t="s">
        <v>164</v>
      </c>
      <c r="C3468" t="s">
        <v>160</v>
      </c>
      <c r="D3468" t="s">
        <v>65</v>
      </c>
      <c r="E3468" t="s">
        <v>21</v>
      </c>
      <c r="F3468" t="s">
        <v>93</v>
      </c>
      <c r="G3468">
        <v>2036</v>
      </c>
      <c r="H3468">
        <v>10596</v>
      </c>
    </row>
    <row r="3469" spans="1:8" x14ac:dyDescent="0.15">
      <c r="A3469" t="s">
        <v>163</v>
      </c>
      <c r="B3469" t="s">
        <v>164</v>
      </c>
      <c r="C3469" t="s">
        <v>160</v>
      </c>
      <c r="D3469" t="s">
        <v>65</v>
      </c>
      <c r="E3469" t="s">
        <v>21</v>
      </c>
      <c r="F3469" t="s">
        <v>93</v>
      </c>
      <c r="G3469">
        <v>2037</v>
      </c>
      <c r="H3469">
        <v>10913</v>
      </c>
    </row>
    <row r="3470" spans="1:8" x14ac:dyDescent="0.15">
      <c r="A3470" t="s">
        <v>163</v>
      </c>
      <c r="B3470" t="s">
        <v>164</v>
      </c>
      <c r="C3470" t="s">
        <v>160</v>
      </c>
      <c r="D3470" t="s">
        <v>65</v>
      </c>
      <c r="E3470" t="s">
        <v>21</v>
      </c>
      <c r="F3470" t="s">
        <v>93</v>
      </c>
      <c r="G3470">
        <v>2038</v>
      </c>
      <c r="H3470">
        <v>11263</v>
      </c>
    </row>
    <row r="3471" spans="1:8" x14ac:dyDescent="0.15">
      <c r="A3471" t="s">
        <v>163</v>
      </c>
      <c r="B3471" t="s">
        <v>164</v>
      </c>
      <c r="C3471" t="s">
        <v>160</v>
      </c>
      <c r="D3471" t="s">
        <v>65</v>
      </c>
      <c r="E3471" t="s">
        <v>21</v>
      </c>
      <c r="F3471" t="s">
        <v>93</v>
      </c>
      <c r="G3471">
        <v>2039</v>
      </c>
      <c r="H3471">
        <v>11625</v>
      </c>
    </row>
    <row r="3472" spans="1:8" x14ac:dyDescent="0.15">
      <c r="A3472" t="s">
        <v>163</v>
      </c>
      <c r="B3472" t="s">
        <v>164</v>
      </c>
      <c r="C3472" t="s">
        <v>160</v>
      </c>
      <c r="D3472" t="s">
        <v>65</v>
      </c>
      <c r="E3472" t="s">
        <v>21</v>
      </c>
      <c r="F3472" t="s">
        <v>93</v>
      </c>
      <c r="G3472">
        <v>2040</v>
      </c>
      <c r="H3472">
        <v>12003</v>
      </c>
    </row>
    <row r="3473" spans="1:8" x14ac:dyDescent="0.15">
      <c r="A3473" t="s">
        <v>163</v>
      </c>
      <c r="B3473" t="s">
        <v>164</v>
      </c>
      <c r="C3473" t="s">
        <v>160</v>
      </c>
      <c r="D3473" t="s">
        <v>65</v>
      </c>
      <c r="E3473" t="s">
        <v>21</v>
      </c>
      <c r="F3473" t="s">
        <v>93</v>
      </c>
      <c r="G3473">
        <v>2041</v>
      </c>
      <c r="H3473">
        <v>12354</v>
      </c>
    </row>
    <row r="3474" spans="1:8" x14ac:dyDescent="0.15">
      <c r="A3474" t="s">
        <v>163</v>
      </c>
      <c r="B3474" t="s">
        <v>164</v>
      </c>
      <c r="C3474" t="s">
        <v>160</v>
      </c>
      <c r="D3474" t="s">
        <v>66</v>
      </c>
      <c r="E3474" t="s">
        <v>1</v>
      </c>
      <c r="F3474" t="s">
        <v>368</v>
      </c>
      <c r="G3474">
        <v>2011</v>
      </c>
      <c r="H3474">
        <v>4031</v>
      </c>
    </row>
    <row r="3475" spans="1:8" x14ac:dyDescent="0.15">
      <c r="A3475" t="s">
        <v>163</v>
      </c>
      <c r="B3475" t="s">
        <v>164</v>
      </c>
      <c r="C3475" t="s">
        <v>160</v>
      </c>
      <c r="D3475" t="s">
        <v>66</v>
      </c>
      <c r="E3475" t="s">
        <v>1</v>
      </c>
      <c r="F3475" t="s">
        <v>368</v>
      </c>
      <c r="G3475">
        <v>2012</v>
      </c>
      <c r="H3475">
        <v>4079</v>
      </c>
    </row>
    <row r="3476" spans="1:8" x14ac:dyDescent="0.15">
      <c r="A3476" t="s">
        <v>163</v>
      </c>
      <c r="B3476" t="s">
        <v>164</v>
      </c>
      <c r="C3476" t="s">
        <v>160</v>
      </c>
      <c r="D3476" t="s">
        <v>66</v>
      </c>
      <c r="E3476" t="s">
        <v>1</v>
      </c>
      <c r="F3476" t="s">
        <v>368</v>
      </c>
      <c r="G3476">
        <v>2013</v>
      </c>
      <c r="H3476">
        <v>4204</v>
      </c>
    </row>
    <row r="3477" spans="1:8" x14ac:dyDescent="0.15">
      <c r="A3477" t="s">
        <v>163</v>
      </c>
      <c r="B3477" t="s">
        <v>164</v>
      </c>
      <c r="C3477" t="s">
        <v>160</v>
      </c>
      <c r="D3477" t="s">
        <v>66</v>
      </c>
      <c r="E3477" t="s">
        <v>1</v>
      </c>
      <c r="F3477" t="s">
        <v>368</v>
      </c>
      <c r="G3477">
        <v>2014</v>
      </c>
      <c r="H3477">
        <v>4371</v>
      </c>
    </row>
    <row r="3478" spans="1:8" x14ac:dyDescent="0.15">
      <c r="A3478" t="s">
        <v>163</v>
      </c>
      <c r="B3478" t="s">
        <v>164</v>
      </c>
      <c r="C3478" t="s">
        <v>160</v>
      </c>
      <c r="D3478" t="s">
        <v>66</v>
      </c>
      <c r="E3478" t="s">
        <v>1</v>
      </c>
      <c r="F3478" t="s">
        <v>368</v>
      </c>
      <c r="G3478">
        <v>2015</v>
      </c>
      <c r="H3478">
        <v>4390</v>
      </c>
    </row>
    <row r="3479" spans="1:8" x14ac:dyDescent="0.15">
      <c r="A3479" t="s">
        <v>163</v>
      </c>
      <c r="B3479" t="s">
        <v>164</v>
      </c>
      <c r="C3479" t="s">
        <v>160</v>
      </c>
      <c r="D3479" t="s">
        <v>66</v>
      </c>
      <c r="E3479" t="s">
        <v>1</v>
      </c>
      <c r="F3479" t="s">
        <v>368</v>
      </c>
      <c r="G3479">
        <v>2016</v>
      </c>
      <c r="H3479">
        <v>4484</v>
      </c>
    </row>
    <row r="3480" spans="1:8" x14ac:dyDescent="0.15">
      <c r="A3480" t="s">
        <v>163</v>
      </c>
      <c r="B3480" t="s">
        <v>164</v>
      </c>
      <c r="C3480" t="s">
        <v>160</v>
      </c>
      <c r="D3480" t="s">
        <v>66</v>
      </c>
      <c r="E3480" t="s">
        <v>1</v>
      </c>
      <c r="F3480" t="s">
        <v>368</v>
      </c>
      <c r="G3480">
        <v>2017</v>
      </c>
      <c r="H3480">
        <v>4488</v>
      </c>
    </row>
    <row r="3481" spans="1:8" x14ac:dyDescent="0.15">
      <c r="A3481" t="s">
        <v>163</v>
      </c>
      <c r="B3481" t="s">
        <v>164</v>
      </c>
      <c r="C3481" t="s">
        <v>160</v>
      </c>
      <c r="D3481" t="s">
        <v>66</v>
      </c>
      <c r="E3481" t="s">
        <v>1</v>
      </c>
      <c r="F3481" t="s">
        <v>93</v>
      </c>
      <c r="G3481">
        <v>2018</v>
      </c>
      <c r="H3481">
        <v>4553</v>
      </c>
    </row>
    <row r="3482" spans="1:8" x14ac:dyDescent="0.15">
      <c r="A3482" t="s">
        <v>163</v>
      </c>
      <c r="B3482" t="s">
        <v>164</v>
      </c>
      <c r="C3482" t="s">
        <v>160</v>
      </c>
      <c r="D3482" t="s">
        <v>66</v>
      </c>
      <c r="E3482" t="s">
        <v>1</v>
      </c>
      <c r="F3482" t="s">
        <v>93</v>
      </c>
      <c r="G3482">
        <v>2019</v>
      </c>
      <c r="H3482">
        <v>4592</v>
      </c>
    </row>
    <row r="3483" spans="1:8" x14ac:dyDescent="0.15">
      <c r="A3483" t="s">
        <v>163</v>
      </c>
      <c r="B3483" t="s">
        <v>164</v>
      </c>
      <c r="C3483" t="s">
        <v>160</v>
      </c>
      <c r="D3483" t="s">
        <v>66</v>
      </c>
      <c r="E3483" t="s">
        <v>1</v>
      </c>
      <c r="F3483" t="s">
        <v>93</v>
      </c>
      <c r="G3483">
        <v>2020</v>
      </c>
      <c r="H3483">
        <v>4654</v>
      </c>
    </row>
    <row r="3484" spans="1:8" x14ac:dyDescent="0.15">
      <c r="A3484" t="s">
        <v>163</v>
      </c>
      <c r="B3484" t="s">
        <v>164</v>
      </c>
      <c r="C3484" t="s">
        <v>160</v>
      </c>
      <c r="D3484" t="s">
        <v>66</v>
      </c>
      <c r="E3484" t="s">
        <v>1</v>
      </c>
      <c r="F3484" t="s">
        <v>93</v>
      </c>
      <c r="G3484">
        <v>2021</v>
      </c>
      <c r="H3484">
        <v>4747</v>
      </c>
    </row>
    <row r="3485" spans="1:8" x14ac:dyDescent="0.15">
      <c r="A3485" t="s">
        <v>163</v>
      </c>
      <c r="B3485" t="s">
        <v>164</v>
      </c>
      <c r="C3485" t="s">
        <v>160</v>
      </c>
      <c r="D3485" t="s">
        <v>66</v>
      </c>
      <c r="E3485" t="s">
        <v>1</v>
      </c>
      <c r="F3485" t="s">
        <v>93</v>
      </c>
      <c r="G3485">
        <v>2022</v>
      </c>
      <c r="H3485">
        <v>4806</v>
      </c>
    </row>
    <row r="3486" spans="1:8" x14ac:dyDescent="0.15">
      <c r="A3486" t="s">
        <v>163</v>
      </c>
      <c r="B3486" t="s">
        <v>164</v>
      </c>
      <c r="C3486" t="s">
        <v>160</v>
      </c>
      <c r="D3486" t="s">
        <v>66</v>
      </c>
      <c r="E3486" t="s">
        <v>1</v>
      </c>
      <c r="F3486" t="s">
        <v>93</v>
      </c>
      <c r="G3486">
        <v>2023</v>
      </c>
      <c r="H3486">
        <v>4926</v>
      </c>
    </row>
    <row r="3487" spans="1:8" x14ac:dyDescent="0.15">
      <c r="A3487" t="s">
        <v>163</v>
      </c>
      <c r="B3487" t="s">
        <v>164</v>
      </c>
      <c r="C3487" t="s">
        <v>160</v>
      </c>
      <c r="D3487" t="s">
        <v>66</v>
      </c>
      <c r="E3487" t="s">
        <v>1</v>
      </c>
      <c r="F3487" t="s">
        <v>93</v>
      </c>
      <c r="G3487">
        <v>2024</v>
      </c>
      <c r="H3487">
        <v>5047</v>
      </c>
    </row>
    <row r="3488" spans="1:8" x14ac:dyDescent="0.15">
      <c r="A3488" t="s">
        <v>163</v>
      </c>
      <c r="B3488" t="s">
        <v>164</v>
      </c>
      <c r="C3488" t="s">
        <v>160</v>
      </c>
      <c r="D3488" t="s">
        <v>66</v>
      </c>
      <c r="E3488" t="s">
        <v>1</v>
      </c>
      <c r="F3488" t="s">
        <v>93</v>
      </c>
      <c r="G3488">
        <v>2025</v>
      </c>
      <c r="H3488">
        <v>5156</v>
      </c>
    </row>
    <row r="3489" spans="1:8" x14ac:dyDescent="0.15">
      <c r="A3489" t="s">
        <v>163</v>
      </c>
      <c r="B3489" t="s">
        <v>164</v>
      </c>
      <c r="C3489" t="s">
        <v>160</v>
      </c>
      <c r="D3489" t="s">
        <v>66</v>
      </c>
      <c r="E3489" t="s">
        <v>1</v>
      </c>
      <c r="F3489" t="s">
        <v>93</v>
      </c>
      <c r="G3489">
        <v>2026</v>
      </c>
      <c r="H3489">
        <v>5181</v>
      </c>
    </row>
    <row r="3490" spans="1:8" x14ac:dyDescent="0.15">
      <c r="A3490" t="s">
        <v>163</v>
      </c>
      <c r="B3490" t="s">
        <v>164</v>
      </c>
      <c r="C3490" t="s">
        <v>160</v>
      </c>
      <c r="D3490" t="s">
        <v>66</v>
      </c>
      <c r="E3490" t="s">
        <v>1</v>
      </c>
      <c r="F3490" t="s">
        <v>93</v>
      </c>
      <c r="G3490">
        <v>2027</v>
      </c>
      <c r="H3490">
        <v>5316</v>
      </c>
    </row>
    <row r="3491" spans="1:8" x14ac:dyDescent="0.15">
      <c r="A3491" t="s">
        <v>163</v>
      </c>
      <c r="B3491" t="s">
        <v>164</v>
      </c>
      <c r="C3491" t="s">
        <v>160</v>
      </c>
      <c r="D3491" t="s">
        <v>66</v>
      </c>
      <c r="E3491" t="s">
        <v>1</v>
      </c>
      <c r="F3491" t="s">
        <v>93</v>
      </c>
      <c r="G3491">
        <v>2028</v>
      </c>
      <c r="H3491">
        <v>5594</v>
      </c>
    </row>
    <row r="3492" spans="1:8" x14ac:dyDescent="0.15">
      <c r="A3492" t="s">
        <v>163</v>
      </c>
      <c r="B3492" t="s">
        <v>164</v>
      </c>
      <c r="C3492" t="s">
        <v>160</v>
      </c>
      <c r="D3492" t="s">
        <v>66</v>
      </c>
      <c r="E3492" t="s">
        <v>1</v>
      </c>
      <c r="F3492" t="s">
        <v>93</v>
      </c>
      <c r="G3492">
        <v>2029</v>
      </c>
      <c r="H3492">
        <v>5894</v>
      </c>
    </row>
    <row r="3493" spans="1:8" x14ac:dyDescent="0.15">
      <c r="A3493" t="s">
        <v>163</v>
      </c>
      <c r="B3493" t="s">
        <v>164</v>
      </c>
      <c r="C3493" t="s">
        <v>160</v>
      </c>
      <c r="D3493" t="s">
        <v>66</v>
      </c>
      <c r="E3493" t="s">
        <v>1</v>
      </c>
      <c r="F3493" t="s">
        <v>93</v>
      </c>
      <c r="G3493">
        <v>2030</v>
      </c>
      <c r="H3493">
        <v>6180</v>
      </c>
    </row>
    <row r="3494" spans="1:8" x14ac:dyDescent="0.15">
      <c r="A3494" t="s">
        <v>163</v>
      </c>
      <c r="B3494" t="s">
        <v>164</v>
      </c>
      <c r="C3494" t="s">
        <v>160</v>
      </c>
      <c r="D3494" t="s">
        <v>66</v>
      </c>
      <c r="E3494" t="s">
        <v>1</v>
      </c>
      <c r="F3494" t="s">
        <v>93</v>
      </c>
      <c r="G3494">
        <v>2031</v>
      </c>
      <c r="H3494">
        <v>6489</v>
      </c>
    </row>
    <row r="3495" spans="1:8" x14ac:dyDescent="0.15">
      <c r="A3495" t="s">
        <v>163</v>
      </c>
      <c r="B3495" t="s">
        <v>164</v>
      </c>
      <c r="C3495" t="s">
        <v>160</v>
      </c>
      <c r="D3495" t="s">
        <v>66</v>
      </c>
      <c r="E3495" t="s">
        <v>1</v>
      </c>
      <c r="F3495" t="s">
        <v>93</v>
      </c>
      <c r="G3495">
        <v>2032</v>
      </c>
      <c r="H3495">
        <v>7032</v>
      </c>
    </row>
    <row r="3496" spans="1:8" x14ac:dyDescent="0.15">
      <c r="A3496" t="s">
        <v>163</v>
      </c>
      <c r="B3496" t="s">
        <v>164</v>
      </c>
      <c r="C3496" t="s">
        <v>160</v>
      </c>
      <c r="D3496" t="s">
        <v>66</v>
      </c>
      <c r="E3496" t="s">
        <v>1</v>
      </c>
      <c r="F3496" t="s">
        <v>93</v>
      </c>
      <c r="G3496">
        <v>2033</v>
      </c>
      <c r="H3496">
        <v>7415</v>
      </c>
    </row>
    <row r="3497" spans="1:8" x14ac:dyDescent="0.15">
      <c r="A3497" t="s">
        <v>163</v>
      </c>
      <c r="B3497" t="s">
        <v>164</v>
      </c>
      <c r="C3497" t="s">
        <v>160</v>
      </c>
      <c r="D3497" t="s">
        <v>66</v>
      </c>
      <c r="E3497" t="s">
        <v>1</v>
      </c>
      <c r="F3497" t="s">
        <v>93</v>
      </c>
      <c r="G3497">
        <v>2034</v>
      </c>
      <c r="H3497">
        <v>7673</v>
      </c>
    </row>
    <row r="3498" spans="1:8" x14ac:dyDescent="0.15">
      <c r="A3498" t="s">
        <v>163</v>
      </c>
      <c r="B3498" t="s">
        <v>164</v>
      </c>
      <c r="C3498" t="s">
        <v>160</v>
      </c>
      <c r="D3498" t="s">
        <v>66</v>
      </c>
      <c r="E3498" t="s">
        <v>1</v>
      </c>
      <c r="F3498" t="s">
        <v>93</v>
      </c>
      <c r="G3498">
        <v>2035</v>
      </c>
      <c r="H3498">
        <v>7876</v>
      </c>
    </row>
    <row r="3499" spans="1:8" x14ac:dyDescent="0.15">
      <c r="A3499" t="s">
        <v>163</v>
      </c>
      <c r="B3499" t="s">
        <v>164</v>
      </c>
      <c r="C3499" t="s">
        <v>160</v>
      </c>
      <c r="D3499" t="s">
        <v>66</v>
      </c>
      <c r="E3499" t="s">
        <v>1</v>
      </c>
      <c r="F3499" t="s">
        <v>93</v>
      </c>
      <c r="G3499">
        <v>2036</v>
      </c>
      <c r="H3499">
        <v>8044</v>
      </c>
    </row>
    <row r="3500" spans="1:8" x14ac:dyDescent="0.15">
      <c r="A3500" t="s">
        <v>163</v>
      </c>
      <c r="B3500" t="s">
        <v>164</v>
      </c>
      <c r="C3500" t="s">
        <v>160</v>
      </c>
      <c r="D3500" t="s">
        <v>66</v>
      </c>
      <c r="E3500" t="s">
        <v>1</v>
      </c>
      <c r="F3500" t="s">
        <v>93</v>
      </c>
      <c r="G3500">
        <v>2037</v>
      </c>
      <c r="H3500">
        <v>8201</v>
      </c>
    </row>
    <row r="3501" spans="1:8" x14ac:dyDescent="0.15">
      <c r="A3501" t="s">
        <v>163</v>
      </c>
      <c r="B3501" t="s">
        <v>164</v>
      </c>
      <c r="C3501" t="s">
        <v>160</v>
      </c>
      <c r="D3501" t="s">
        <v>66</v>
      </c>
      <c r="E3501" t="s">
        <v>1</v>
      </c>
      <c r="F3501" t="s">
        <v>93</v>
      </c>
      <c r="G3501">
        <v>2038</v>
      </c>
      <c r="H3501">
        <v>8333</v>
      </c>
    </row>
    <row r="3502" spans="1:8" x14ac:dyDescent="0.15">
      <c r="A3502" t="s">
        <v>163</v>
      </c>
      <c r="B3502" t="s">
        <v>164</v>
      </c>
      <c r="C3502" t="s">
        <v>160</v>
      </c>
      <c r="D3502" t="s">
        <v>66</v>
      </c>
      <c r="E3502" t="s">
        <v>1</v>
      </c>
      <c r="F3502" t="s">
        <v>93</v>
      </c>
      <c r="G3502">
        <v>2039</v>
      </c>
      <c r="H3502">
        <v>8494</v>
      </c>
    </row>
    <row r="3503" spans="1:8" x14ac:dyDescent="0.15">
      <c r="A3503" t="s">
        <v>163</v>
      </c>
      <c r="B3503" t="s">
        <v>164</v>
      </c>
      <c r="C3503" t="s">
        <v>160</v>
      </c>
      <c r="D3503" t="s">
        <v>66</v>
      </c>
      <c r="E3503" t="s">
        <v>1</v>
      </c>
      <c r="F3503" t="s">
        <v>93</v>
      </c>
      <c r="G3503">
        <v>2040</v>
      </c>
      <c r="H3503">
        <v>8616</v>
      </c>
    </row>
    <row r="3504" spans="1:8" x14ac:dyDescent="0.15">
      <c r="A3504" t="s">
        <v>163</v>
      </c>
      <c r="B3504" t="s">
        <v>164</v>
      </c>
      <c r="C3504" t="s">
        <v>160</v>
      </c>
      <c r="D3504" t="s">
        <v>66</v>
      </c>
      <c r="E3504" t="s">
        <v>1</v>
      </c>
      <c r="F3504" t="s">
        <v>93</v>
      </c>
      <c r="G3504">
        <v>2041</v>
      </c>
      <c r="H3504">
        <v>8775</v>
      </c>
    </row>
    <row r="3505" spans="1:8" x14ac:dyDescent="0.15">
      <c r="A3505" t="s">
        <v>163</v>
      </c>
      <c r="B3505" t="s">
        <v>164</v>
      </c>
      <c r="C3505" t="s">
        <v>160</v>
      </c>
      <c r="D3505" t="s">
        <v>66</v>
      </c>
      <c r="E3505" t="s">
        <v>21</v>
      </c>
      <c r="F3505" t="s">
        <v>368</v>
      </c>
      <c r="G3505">
        <v>2011</v>
      </c>
      <c r="H3505">
        <v>1897</v>
      </c>
    </row>
    <row r="3506" spans="1:8" x14ac:dyDescent="0.15">
      <c r="A3506" t="s">
        <v>163</v>
      </c>
      <c r="B3506" t="s">
        <v>164</v>
      </c>
      <c r="C3506" t="s">
        <v>160</v>
      </c>
      <c r="D3506" t="s">
        <v>66</v>
      </c>
      <c r="E3506" t="s">
        <v>21</v>
      </c>
      <c r="F3506" t="s">
        <v>368</v>
      </c>
      <c r="G3506">
        <v>2012</v>
      </c>
      <c r="H3506">
        <v>1967</v>
      </c>
    </row>
    <row r="3507" spans="1:8" x14ac:dyDescent="0.15">
      <c r="A3507" t="s">
        <v>163</v>
      </c>
      <c r="B3507" t="s">
        <v>164</v>
      </c>
      <c r="C3507" t="s">
        <v>160</v>
      </c>
      <c r="D3507" t="s">
        <v>66</v>
      </c>
      <c r="E3507" t="s">
        <v>21</v>
      </c>
      <c r="F3507" t="s">
        <v>368</v>
      </c>
      <c r="G3507">
        <v>2013</v>
      </c>
      <c r="H3507">
        <v>2032</v>
      </c>
    </row>
    <row r="3508" spans="1:8" x14ac:dyDescent="0.15">
      <c r="A3508" t="s">
        <v>163</v>
      </c>
      <c r="B3508" t="s">
        <v>164</v>
      </c>
      <c r="C3508" t="s">
        <v>160</v>
      </c>
      <c r="D3508" t="s">
        <v>66</v>
      </c>
      <c r="E3508" t="s">
        <v>21</v>
      </c>
      <c r="F3508" t="s">
        <v>368</v>
      </c>
      <c r="G3508">
        <v>2014</v>
      </c>
      <c r="H3508">
        <v>2180</v>
      </c>
    </row>
    <row r="3509" spans="1:8" x14ac:dyDescent="0.15">
      <c r="A3509" t="s">
        <v>163</v>
      </c>
      <c r="B3509" t="s">
        <v>164</v>
      </c>
      <c r="C3509" t="s">
        <v>160</v>
      </c>
      <c r="D3509" t="s">
        <v>66</v>
      </c>
      <c r="E3509" t="s">
        <v>21</v>
      </c>
      <c r="F3509" t="s">
        <v>368</v>
      </c>
      <c r="G3509">
        <v>2015</v>
      </c>
      <c r="H3509">
        <v>2312</v>
      </c>
    </row>
    <row r="3510" spans="1:8" x14ac:dyDescent="0.15">
      <c r="A3510" t="s">
        <v>163</v>
      </c>
      <c r="B3510" t="s">
        <v>164</v>
      </c>
      <c r="C3510" t="s">
        <v>160</v>
      </c>
      <c r="D3510" t="s">
        <v>66</v>
      </c>
      <c r="E3510" t="s">
        <v>21</v>
      </c>
      <c r="F3510" t="s">
        <v>368</v>
      </c>
      <c r="G3510">
        <v>2016</v>
      </c>
      <c r="H3510">
        <v>2545</v>
      </c>
    </row>
    <row r="3511" spans="1:8" x14ac:dyDescent="0.15">
      <c r="A3511" t="s">
        <v>163</v>
      </c>
      <c r="B3511" t="s">
        <v>164</v>
      </c>
      <c r="C3511" t="s">
        <v>160</v>
      </c>
      <c r="D3511" t="s">
        <v>66</v>
      </c>
      <c r="E3511" t="s">
        <v>21</v>
      </c>
      <c r="F3511" t="s">
        <v>368</v>
      </c>
      <c r="G3511">
        <v>2017</v>
      </c>
      <c r="H3511">
        <v>2536</v>
      </c>
    </row>
    <row r="3512" spans="1:8" x14ac:dyDescent="0.15">
      <c r="A3512" t="s">
        <v>163</v>
      </c>
      <c r="B3512" t="s">
        <v>164</v>
      </c>
      <c r="C3512" t="s">
        <v>160</v>
      </c>
      <c r="D3512" t="s">
        <v>66</v>
      </c>
      <c r="E3512" t="s">
        <v>21</v>
      </c>
      <c r="F3512" t="s">
        <v>93</v>
      </c>
      <c r="G3512">
        <v>2018</v>
      </c>
      <c r="H3512">
        <v>2739</v>
      </c>
    </row>
    <row r="3513" spans="1:8" x14ac:dyDescent="0.15">
      <c r="A3513" t="s">
        <v>163</v>
      </c>
      <c r="B3513" t="s">
        <v>164</v>
      </c>
      <c r="C3513" t="s">
        <v>160</v>
      </c>
      <c r="D3513" t="s">
        <v>66</v>
      </c>
      <c r="E3513" t="s">
        <v>21</v>
      </c>
      <c r="F3513" t="s">
        <v>93</v>
      </c>
      <c r="G3513">
        <v>2019</v>
      </c>
      <c r="H3513">
        <v>2846</v>
      </c>
    </row>
    <row r="3514" spans="1:8" x14ac:dyDescent="0.15">
      <c r="A3514" t="s">
        <v>163</v>
      </c>
      <c r="B3514" t="s">
        <v>164</v>
      </c>
      <c r="C3514" t="s">
        <v>160</v>
      </c>
      <c r="D3514" t="s">
        <v>66</v>
      </c>
      <c r="E3514" t="s">
        <v>21</v>
      </c>
      <c r="F3514" t="s">
        <v>93</v>
      </c>
      <c r="G3514">
        <v>2020</v>
      </c>
      <c r="H3514">
        <v>2967</v>
      </c>
    </row>
    <row r="3515" spans="1:8" x14ac:dyDescent="0.15">
      <c r="A3515" t="s">
        <v>163</v>
      </c>
      <c r="B3515" t="s">
        <v>164</v>
      </c>
      <c r="C3515" t="s">
        <v>160</v>
      </c>
      <c r="D3515" t="s">
        <v>66</v>
      </c>
      <c r="E3515" t="s">
        <v>21</v>
      </c>
      <c r="F3515" t="s">
        <v>93</v>
      </c>
      <c r="G3515">
        <v>2021</v>
      </c>
      <c r="H3515">
        <v>3087</v>
      </c>
    </row>
    <row r="3516" spans="1:8" x14ac:dyDescent="0.15">
      <c r="A3516" t="s">
        <v>163</v>
      </c>
      <c r="B3516" t="s">
        <v>164</v>
      </c>
      <c r="C3516" t="s">
        <v>160</v>
      </c>
      <c r="D3516" t="s">
        <v>66</v>
      </c>
      <c r="E3516" t="s">
        <v>21</v>
      </c>
      <c r="F3516" t="s">
        <v>93</v>
      </c>
      <c r="G3516">
        <v>2022</v>
      </c>
      <c r="H3516">
        <v>3192</v>
      </c>
    </row>
    <row r="3517" spans="1:8" x14ac:dyDescent="0.15">
      <c r="A3517" t="s">
        <v>163</v>
      </c>
      <c r="B3517" t="s">
        <v>164</v>
      </c>
      <c r="C3517" t="s">
        <v>160</v>
      </c>
      <c r="D3517" t="s">
        <v>66</v>
      </c>
      <c r="E3517" t="s">
        <v>21</v>
      </c>
      <c r="F3517" t="s">
        <v>93</v>
      </c>
      <c r="G3517">
        <v>2023</v>
      </c>
      <c r="H3517">
        <v>3334</v>
      </c>
    </row>
    <row r="3518" spans="1:8" x14ac:dyDescent="0.15">
      <c r="A3518" t="s">
        <v>163</v>
      </c>
      <c r="B3518" t="s">
        <v>164</v>
      </c>
      <c r="C3518" t="s">
        <v>160</v>
      </c>
      <c r="D3518" t="s">
        <v>66</v>
      </c>
      <c r="E3518" t="s">
        <v>21</v>
      </c>
      <c r="F3518" t="s">
        <v>93</v>
      </c>
      <c r="G3518">
        <v>2024</v>
      </c>
      <c r="H3518">
        <v>3440</v>
      </c>
    </row>
    <row r="3519" spans="1:8" x14ac:dyDescent="0.15">
      <c r="A3519" t="s">
        <v>163</v>
      </c>
      <c r="B3519" t="s">
        <v>164</v>
      </c>
      <c r="C3519" t="s">
        <v>160</v>
      </c>
      <c r="D3519" t="s">
        <v>66</v>
      </c>
      <c r="E3519" t="s">
        <v>21</v>
      </c>
      <c r="F3519" t="s">
        <v>93</v>
      </c>
      <c r="G3519">
        <v>2025</v>
      </c>
      <c r="H3519">
        <v>3551</v>
      </c>
    </row>
    <row r="3520" spans="1:8" x14ac:dyDescent="0.15">
      <c r="A3520" t="s">
        <v>163</v>
      </c>
      <c r="B3520" t="s">
        <v>164</v>
      </c>
      <c r="C3520" t="s">
        <v>160</v>
      </c>
      <c r="D3520" t="s">
        <v>66</v>
      </c>
      <c r="E3520" t="s">
        <v>21</v>
      </c>
      <c r="F3520" t="s">
        <v>93</v>
      </c>
      <c r="G3520">
        <v>2026</v>
      </c>
      <c r="H3520">
        <v>3625</v>
      </c>
    </row>
    <row r="3521" spans="1:8" x14ac:dyDescent="0.15">
      <c r="A3521" t="s">
        <v>163</v>
      </c>
      <c r="B3521" t="s">
        <v>164</v>
      </c>
      <c r="C3521" t="s">
        <v>160</v>
      </c>
      <c r="D3521" t="s">
        <v>66</v>
      </c>
      <c r="E3521" t="s">
        <v>21</v>
      </c>
      <c r="F3521" t="s">
        <v>93</v>
      </c>
      <c r="G3521">
        <v>2027</v>
      </c>
      <c r="H3521">
        <v>3787</v>
      </c>
    </row>
    <row r="3522" spans="1:8" x14ac:dyDescent="0.15">
      <c r="A3522" t="s">
        <v>163</v>
      </c>
      <c r="B3522" t="s">
        <v>164</v>
      </c>
      <c r="C3522" t="s">
        <v>160</v>
      </c>
      <c r="D3522" t="s">
        <v>66</v>
      </c>
      <c r="E3522" t="s">
        <v>21</v>
      </c>
      <c r="F3522" t="s">
        <v>93</v>
      </c>
      <c r="G3522">
        <v>2028</v>
      </c>
      <c r="H3522">
        <v>4030</v>
      </c>
    </row>
    <row r="3523" spans="1:8" x14ac:dyDescent="0.15">
      <c r="A3523" t="s">
        <v>163</v>
      </c>
      <c r="B3523" t="s">
        <v>164</v>
      </c>
      <c r="C3523" t="s">
        <v>160</v>
      </c>
      <c r="D3523" t="s">
        <v>66</v>
      </c>
      <c r="E3523" t="s">
        <v>21</v>
      </c>
      <c r="F3523" t="s">
        <v>93</v>
      </c>
      <c r="G3523">
        <v>2029</v>
      </c>
      <c r="H3523">
        <v>4283</v>
      </c>
    </row>
    <row r="3524" spans="1:8" x14ac:dyDescent="0.15">
      <c r="A3524" t="s">
        <v>163</v>
      </c>
      <c r="B3524" t="s">
        <v>164</v>
      </c>
      <c r="C3524" t="s">
        <v>160</v>
      </c>
      <c r="D3524" t="s">
        <v>66</v>
      </c>
      <c r="E3524" t="s">
        <v>21</v>
      </c>
      <c r="F3524" t="s">
        <v>93</v>
      </c>
      <c r="G3524">
        <v>2030</v>
      </c>
      <c r="H3524">
        <v>4511</v>
      </c>
    </row>
    <row r="3525" spans="1:8" x14ac:dyDescent="0.15">
      <c r="A3525" t="s">
        <v>163</v>
      </c>
      <c r="B3525" t="s">
        <v>164</v>
      </c>
      <c r="C3525" t="s">
        <v>160</v>
      </c>
      <c r="D3525" t="s">
        <v>66</v>
      </c>
      <c r="E3525" t="s">
        <v>21</v>
      </c>
      <c r="F3525" t="s">
        <v>93</v>
      </c>
      <c r="G3525">
        <v>2031</v>
      </c>
      <c r="H3525">
        <v>4755</v>
      </c>
    </row>
    <row r="3526" spans="1:8" x14ac:dyDescent="0.15">
      <c r="A3526" t="s">
        <v>163</v>
      </c>
      <c r="B3526" t="s">
        <v>164</v>
      </c>
      <c r="C3526" t="s">
        <v>160</v>
      </c>
      <c r="D3526" t="s">
        <v>66</v>
      </c>
      <c r="E3526" t="s">
        <v>21</v>
      </c>
      <c r="F3526" t="s">
        <v>93</v>
      </c>
      <c r="G3526">
        <v>2032</v>
      </c>
      <c r="H3526">
        <v>5226</v>
      </c>
    </row>
    <row r="3527" spans="1:8" x14ac:dyDescent="0.15">
      <c r="A3527" t="s">
        <v>163</v>
      </c>
      <c r="B3527" t="s">
        <v>164</v>
      </c>
      <c r="C3527" t="s">
        <v>160</v>
      </c>
      <c r="D3527" t="s">
        <v>66</v>
      </c>
      <c r="E3527" t="s">
        <v>21</v>
      </c>
      <c r="F3527" t="s">
        <v>93</v>
      </c>
      <c r="G3527">
        <v>2033</v>
      </c>
      <c r="H3527">
        <v>5557</v>
      </c>
    </row>
    <row r="3528" spans="1:8" x14ac:dyDescent="0.15">
      <c r="A3528" t="s">
        <v>163</v>
      </c>
      <c r="B3528" t="s">
        <v>164</v>
      </c>
      <c r="C3528" t="s">
        <v>160</v>
      </c>
      <c r="D3528" t="s">
        <v>66</v>
      </c>
      <c r="E3528" t="s">
        <v>21</v>
      </c>
      <c r="F3528" t="s">
        <v>93</v>
      </c>
      <c r="G3528">
        <v>2034</v>
      </c>
      <c r="H3528">
        <v>5769</v>
      </c>
    </row>
    <row r="3529" spans="1:8" x14ac:dyDescent="0.15">
      <c r="A3529" t="s">
        <v>163</v>
      </c>
      <c r="B3529" t="s">
        <v>164</v>
      </c>
      <c r="C3529" t="s">
        <v>160</v>
      </c>
      <c r="D3529" t="s">
        <v>66</v>
      </c>
      <c r="E3529" t="s">
        <v>21</v>
      </c>
      <c r="F3529" t="s">
        <v>93</v>
      </c>
      <c r="G3529">
        <v>2035</v>
      </c>
      <c r="H3529">
        <v>5974</v>
      </c>
    </row>
    <row r="3530" spans="1:8" x14ac:dyDescent="0.15">
      <c r="A3530" t="s">
        <v>163</v>
      </c>
      <c r="B3530" t="s">
        <v>164</v>
      </c>
      <c r="C3530" t="s">
        <v>160</v>
      </c>
      <c r="D3530" t="s">
        <v>66</v>
      </c>
      <c r="E3530" t="s">
        <v>21</v>
      </c>
      <c r="F3530" t="s">
        <v>93</v>
      </c>
      <c r="G3530">
        <v>2036</v>
      </c>
      <c r="H3530">
        <v>6127</v>
      </c>
    </row>
    <row r="3531" spans="1:8" x14ac:dyDescent="0.15">
      <c r="A3531" t="s">
        <v>163</v>
      </c>
      <c r="B3531" t="s">
        <v>164</v>
      </c>
      <c r="C3531" t="s">
        <v>160</v>
      </c>
      <c r="D3531" t="s">
        <v>66</v>
      </c>
      <c r="E3531" t="s">
        <v>21</v>
      </c>
      <c r="F3531" t="s">
        <v>93</v>
      </c>
      <c r="G3531">
        <v>2037</v>
      </c>
      <c r="H3531">
        <v>6244</v>
      </c>
    </row>
    <row r="3532" spans="1:8" x14ac:dyDescent="0.15">
      <c r="A3532" t="s">
        <v>163</v>
      </c>
      <c r="B3532" t="s">
        <v>164</v>
      </c>
      <c r="C3532" t="s">
        <v>160</v>
      </c>
      <c r="D3532" t="s">
        <v>66</v>
      </c>
      <c r="E3532" t="s">
        <v>21</v>
      </c>
      <c r="F3532" t="s">
        <v>93</v>
      </c>
      <c r="G3532">
        <v>2038</v>
      </c>
      <c r="H3532">
        <v>6379</v>
      </c>
    </row>
    <row r="3533" spans="1:8" x14ac:dyDescent="0.15">
      <c r="A3533" t="s">
        <v>163</v>
      </c>
      <c r="B3533" t="s">
        <v>164</v>
      </c>
      <c r="C3533" t="s">
        <v>160</v>
      </c>
      <c r="D3533" t="s">
        <v>66</v>
      </c>
      <c r="E3533" t="s">
        <v>21</v>
      </c>
      <c r="F3533" t="s">
        <v>93</v>
      </c>
      <c r="G3533">
        <v>2039</v>
      </c>
      <c r="H3533">
        <v>6516</v>
      </c>
    </row>
    <row r="3534" spans="1:8" x14ac:dyDescent="0.15">
      <c r="A3534" t="s">
        <v>163</v>
      </c>
      <c r="B3534" t="s">
        <v>164</v>
      </c>
      <c r="C3534" t="s">
        <v>160</v>
      </c>
      <c r="D3534" t="s">
        <v>66</v>
      </c>
      <c r="E3534" t="s">
        <v>21</v>
      </c>
      <c r="F3534" t="s">
        <v>93</v>
      </c>
      <c r="G3534">
        <v>2040</v>
      </c>
      <c r="H3534">
        <v>6652</v>
      </c>
    </row>
    <row r="3535" spans="1:8" x14ac:dyDescent="0.15">
      <c r="A3535" t="s">
        <v>163</v>
      </c>
      <c r="B3535" t="s">
        <v>164</v>
      </c>
      <c r="C3535" t="s">
        <v>160</v>
      </c>
      <c r="D3535" t="s">
        <v>66</v>
      </c>
      <c r="E3535" t="s">
        <v>21</v>
      </c>
      <c r="F3535" t="s">
        <v>93</v>
      </c>
      <c r="G3535">
        <v>2041</v>
      </c>
      <c r="H3535">
        <v>6787</v>
      </c>
    </row>
    <row r="3536" spans="1:8" x14ac:dyDescent="0.15">
      <c r="A3536" t="s">
        <v>388</v>
      </c>
      <c r="B3536" t="s">
        <v>389</v>
      </c>
      <c r="C3536" t="s">
        <v>88</v>
      </c>
      <c r="D3536" t="s">
        <v>64</v>
      </c>
      <c r="E3536" t="s">
        <v>1</v>
      </c>
      <c r="F3536" t="s">
        <v>368</v>
      </c>
      <c r="G3536">
        <v>2011</v>
      </c>
      <c r="H3536">
        <v>6539</v>
      </c>
    </row>
    <row r="3537" spans="1:8" x14ac:dyDescent="0.15">
      <c r="A3537" t="s">
        <v>388</v>
      </c>
      <c r="B3537" t="s">
        <v>389</v>
      </c>
      <c r="C3537" t="s">
        <v>88</v>
      </c>
      <c r="D3537" t="s">
        <v>64</v>
      </c>
      <c r="E3537" t="s">
        <v>1</v>
      </c>
      <c r="F3537" t="s">
        <v>368</v>
      </c>
      <c r="G3537">
        <v>2012</v>
      </c>
      <c r="H3537">
        <v>7058</v>
      </c>
    </row>
    <row r="3538" spans="1:8" x14ac:dyDescent="0.15">
      <c r="A3538" t="s">
        <v>388</v>
      </c>
      <c r="B3538" t="s">
        <v>389</v>
      </c>
      <c r="C3538" t="s">
        <v>88</v>
      </c>
      <c r="D3538" t="s">
        <v>64</v>
      </c>
      <c r="E3538" t="s">
        <v>1</v>
      </c>
      <c r="F3538" t="s">
        <v>368</v>
      </c>
      <c r="G3538">
        <v>2013</v>
      </c>
      <c r="H3538">
        <v>7394</v>
      </c>
    </row>
    <row r="3539" spans="1:8" x14ac:dyDescent="0.15">
      <c r="A3539" t="s">
        <v>388</v>
      </c>
      <c r="B3539" t="s">
        <v>389</v>
      </c>
      <c r="C3539" t="s">
        <v>88</v>
      </c>
      <c r="D3539" t="s">
        <v>64</v>
      </c>
      <c r="E3539" t="s">
        <v>1</v>
      </c>
      <c r="F3539" t="s">
        <v>368</v>
      </c>
      <c r="G3539">
        <v>2014</v>
      </c>
      <c r="H3539">
        <v>7711</v>
      </c>
    </row>
    <row r="3540" spans="1:8" x14ac:dyDescent="0.15">
      <c r="A3540" t="s">
        <v>388</v>
      </c>
      <c r="B3540" t="s">
        <v>389</v>
      </c>
      <c r="C3540" t="s">
        <v>88</v>
      </c>
      <c r="D3540" t="s">
        <v>64</v>
      </c>
      <c r="E3540" t="s">
        <v>1</v>
      </c>
      <c r="F3540" t="s">
        <v>368</v>
      </c>
      <c r="G3540">
        <v>2015</v>
      </c>
      <c r="H3540">
        <v>7959</v>
      </c>
    </row>
    <row r="3541" spans="1:8" x14ac:dyDescent="0.15">
      <c r="A3541" t="s">
        <v>388</v>
      </c>
      <c r="B3541" t="s">
        <v>389</v>
      </c>
      <c r="C3541" t="s">
        <v>88</v>
      </c>
      <c r="D3541" t="s">
        <v>64</v>
      </c>
      <c r="E3541" t="s">
        <v>1</v>
      </c>
      <c r="F3541" t="s">
        <v>368</v>
      </c>
      <c r="G3541">
        <v>2016</v>
      </c>
      <c r="H3541">
        <v>8232</v>
      </c>
    </row>
    <row r="3542" spans="1:8" x14ac:dyDescent="0.15">
      <c r="A3542" t="s">
        <v>388</v>
      </c>
      <c r="B3542" t="s">
        <v>389</v>
      </c>
      <c r="C3542" t="s">
        <v>88</v>
      </c>
      <c r="D3542" t="s">
        <v>64</v>
      </c>
      <c r="E3542" t="s">
        <v>1</v>
      </c>
      <c r="F3542" t="s">
        <v>368</v>
      </c>
      <c r="G3542">
        <v>2017</v>
      </c>
      <c r="H3542">
        <v>8373</v>
      </c>
    </row>
    <row r="3543" spans="1:8" x14ac:dyDescent="0.15">
      <c r="A3543" t="s">
        <v>388</v>
      </c>
      <c r="B3543" t="s">
        <v>389</v>
      </c>
      <c r="C3543" t="s">
        <v>88</v>
      </c>
      <c r="D3543" t="s">
        <v>64</v>
      </c>
      <c r="E3543" t="s">
        <v>1</v>
      </c>
      <c r="F3543" t="s">
        <v>93</v>
      </c>
      <c r="G3543">
        <v>2018</v>
      </c>
      <c r="H3543">
        <v>8439</v>
      </c>
    </row>
    <row r="3544" spans="1:8" x14ac:dyDescent="0.15">
      <c r="A3544" t="s">
        <v>388</v>
      </c>
      <c r="B3544" t="s">
        <v>389</v>
      </c>
      <c r="C3544" t="s">
        <v>88</v>
      </c>
      <c r="D3544" t="s">
        <v>64</v>
      </c>
      <c r="E3544" t="s">
        <v>1</v>
      </c>
      <c r="F3544" t="s">
        <v>93</v>
      </c>
      <c r="G3544">
        <v>2019</v>
      </c>
      <c r="H3544">
        <v>8491</v>
      </c>
    </row>
    <row r="3545" spans="1:8" x14ac:dyDescent="0.15">
      <c r="A3545" t="s">
        <v>388</v>
      </c>
      <c r="B3545" t="s">
        <v>389</v>
      </c>
      <c r="C3545" t="s">
        <v>88</v>
      </c>
      <c r="D3545" t="s">
        <v>64</v>
      </c>
      <c r="E3545" t="s">
        <v>1</v>
      </c>
      <c r="F3545" t="s">
        <v>93</v>
      </c>
      <c r="G3545">
        <v>2020</v>
      </c>
      <c r="H3545">
        <v>8525</v>
      </c>
    </row>
    <row r="3546" spans="1:8" x14ac:dyDescent="0.15">
      <c r="A3546" t="s">
        <v>388</v>
      </c>
      <c r="B3546" t="s">
        <v>389</v>
      </c>
      <c r="C3546" t="s">
        <v>88</v>
      </c>
      <c r="D3546" t="s">
        <v>64</v>
      </c>
      <c r="E3546" t="s">
        <v>1</v>
      </c>
      <c r="F3546" t="s">
        <v>93</v>
      </c>
      <c r="G3546">
        <v>2021</v>
      </c>
      <c r="H3546">
        <v>8598</v>
      </c>
    </row>
    <row r="3547" spans="1:8" x14ac:dyDescent="0.15">
      <c r="A3547" t="s">
        <v>388</v>
      </c>
      <c r="B3547" t="s">
        <v>389</v>
      </c>
      <c r="C3547" t="s">
        <v>88</v>
      </c>
      <c r="D3547" t="s">
        <v>64</v>
      </c>
      <c r="E3547" t="s">
        <v>1</v>
      </c>
      <c r="F3547" t="s">
        <v>93</v>
      </c>
      <c r="G3547">
        <v>2022</v>
      </c>
      <c r="H3547">
        <v>8305</v>
      </c>
    </row>
    <row r="3548" spans="1:8" x14ac:dyDescent="0.15">
      <c r="A3548" t="s">
        <v>388</v>
      </c>
      <c r="B3548" t="s">
        <v>389</v>
      </c>
      <c r="C3548" t="s">
        <v>88</v>
      </c>
      <c r="D3548" t="s">
        <v>64</v>
      </c>
      <c r="E3548" t="s">
        <v>1</v>
      </c>
      <c r="F3548" t="s">
        <v>93</v>
      </c>
      <c r="G3548">
        <v>2023</v>
      </c>
      <c r="H3548">
        <v>8243</v>
      </c>
    </row>
    <row r="3549" spans="1:8" x14ac:dyDescent="0.15">
      <c r="A3549" t="s">
        <v>388</v>
      </c>
      <c r="B3549" t="s">
        <v>389</v>
      </c>
      <c r="C3549" t="s">
        <v>88</v>
      </c>
      <c r="D3549" t="s">
        <v>64</v>
      </c>
      <c r="E3549" t="s">
        <v>1</v>
      </c>
      <c r="F3549" t="s">
        <v>93</v>
      </c>
      <c r="G3549">
        <v>2024</v>
      </c>
      <c r="H3549">
        <v>8320</v>
      </c>
    </row>
    <row r="3550" spans="1:8" x14ac:dyDescent="0.15">
      <c r="A3550" t="s">
        <v>388</v>
      </c>
      <c r="B3550" t="s">
        <v>389</v>
      </c>
      <c r="C3550" t="s">
        <v>88</v>
      </c>
      <c r="D3550" t="s">
        <v>64</v>
      </c>
      <c r="E3550" t="s">
        <v>1</v>
      </c>
      <c r="F3550" t="s">
        <v>93</v>
      </c>
      <c r="G3550">
        <v>2025</v>
      </c>
      <c r="H3550">
        <v>8353</v>
      </c>
    </row>
    <row r="3551" spans="1:8" x14ac:dyDescent="0.15">
      <c r="A3551" t="s">
        <v>388</v>
      </c>
      <c r="B3551" t="s">
        <v>389</v>
      </c>
      <c r="C3551" t="s">
        <v>88</v>
      </c>
      <c r="D3551" t="s">
        <v>64</v>
      </c>
      <c r="E3551" t="s">
        <v>1</v>
      </c>
      <c r="F3551" t="s">
        <v>93</v>
      </c>
      <c r="G3551">
        <v>2026</v>
      </c>
      <c r="H3551">
        <v>8493</v>
      </c>
    </row>
    <row r="3552" spans="1:8" x14ac:dyDescent="0.15">
      <c r="A3552" t="s">
        <v>388</v>
      </c>
      <c r="B3552" t="s">
        <v>389</v>
      </c>
      <c r="C3552" t="s">
        <v>88</v>
      </c>
      <c r="D3552" t="s">
        <v>64</v>
      </c>
      <c r="E3552" t="s">
        <v>1</v>
      </c>
      <c r="F3552" t="s">
        <v>93</v>
      </c>
      <c r="G3552">
        <v>2027</v>
      </c>
      <c r="H3552">
        <v>8695</v>
      </c>
    </row>
    <row r="3553" spans="1:8" x14ac:dyDescent="0.15">
      <c r="A3553" t="s">
        <v>388</v>
      </c>
      <c r="B3553" t="s">
        <v>389</v>
      </c>
      <c r="C3553" t="s">
        <v>88</v>
      </c>
      <c r="D3553" t="s">
        <v>64</v>
      </c>
      <c r="E3553" t="s">
        <v>1</v>
      </c>
      <c r="F3553" t="s">
        <v>93</v>
      </c>
      <c r="G3553">
        <v>2028</v>
      </c>
      <c r="H3553">
        <v>8963</v>
      </c>
    </row>
    <row r="3554" spans="1:8" x14ac:dyDescent="0.15">
      <c r="A3554" t="s">
        <v>388</v>
      </c>
      <c r="B3554" t="s">
        <v>389</v>
      </c>
      <c r="C3554" t="s">
        <v>88</v>
      </c>
      <c r="D3554" t="s">
        <v>64</v>
      </c>
      <c r="E3554" t="s">
        <v>1</v>
      </c>
      <c r="F3554" t="s">
        <v>93</v>
      </c>
      <c r="G3554">
        <v>2029</v>
      </c>
      <c r="H3554">
        <v>9202</v>
      </c>
    </row>
    <row r="3555" spans="1:8" x14ac:dyDescent="0.15">
      <c r="A3555" t="s">
        <v>388</v>
      </c>
      <c r="B3555" t="s">
        <v>389</v>
      </c>
      <c r="C3555" t="s">
        <v>88</v>
      </c>
      <c r="D3555" t="s">
        <v>64</v>
      </c>
      <c r="E3555" t="s">
        <v>1</v>
      </c>
      <c r="F3555" t="s">
        <v>93</v>
      </c>
      <c r="G3555">
        <v>2030</v>
      </c>
      <c r="H3555">
        <v>9468</v>
      </c>
    </row>
    <row r="3556" spans="1:8" x14ac:dyDescent="0.15">
      <c r="A3556" t="s">
        <v>388</v>
      </c>
      <c r="B3556" t="s">
        <v>389</v>
      </c>
      <c r="C3556" t="s">
        <v>88</v>
      </c>
      <c r="D3556" t="s">
        <v>64</v>
      </c>
      <c r="E3556" t="s">
        <v>1</v>
      </c>
      <c r="F3556" t="s">
        <v>93</v>
      </c>
      <c r="G3556">
        <v>2031</v>
      </c>
      <c r="H3556">
        <v>9713</v>
      </c>
    </row>
    <row r="3557" spans="1:8" x14ac:dyDescent="0.15">
      <c r="A3557" t="s">
        <v>388</v>
      </c>
      <c r="B3557" t="s">
        <v>389</v>
      </c>
      <c r="C3557" t="s">
        <v>88</v>
      </c>
      <c r="D3557" t="s">
        <v>64</v>
      </c>
      <c r="E3557" t="s">
        <v>1</v>
      </c>
      <c r="F3557" t="s">
        <v>93</v>
      </c>
      <c r="G3557">
        <v>2032</v>
      </c>
      <c r="H3557">
        <v>9916</v>
      </c>
    </row>
    <row r="3558" spans="1:8" x14ac:dyDescent="0.15">
      <c r="A3558" t="s">
        <v>388</v>
      </c>
      <c r="B3558" t="s">
        <v>389</v>
      </c>
      <c r="C3558" t="s">
        <v>88</v>
      </c>
      <c r="D3558" t="s">
        <v>64</v>
      </c>
      <c r="E3558" t="s">
        <v>1</v>
      </c>
      <c r="F3558" t="s">
        <v>93</v>
      </c>
      <c r="G3558">
        <v>2033</v>
      </c>
      <c r="H3558">
        <v>10062</v>
      </c>
    </row>
    <row r="3559" spans="1:8" x14ac:dyDescent="0.15">
      <c r="A3559" t="s">
        <v>388</v>
      </c>
      <c r="B3559" t="s">
        <v>389</v>
      </c>
      <c r="C3559" t="s">
        <v>88</v>
      </c>
      <c r="D3559" t="s">
        <v>64</v>
      </c>
      <c r="E3559" t="s">
        <v>1</v>
      </c>
      <c r="F3559" t="s">
        <v>93</v>
      </c>
      <c r="G3559">
        <v>2034</v>
      </c>
      <c r="H3559">
        <v>10195</v>
      </c>
    </row>
    <row r="3560" spans="1:8" x14ac:dyDescent="0.15">
      <c r="A3560" t="s">
        <v>388</v>
      </c>
      <c r="B3560" t="s">
        <v>389</v>
      </c>
      <c r="C3560" t="s">
        <v>88</v>
      </c>
      <c r="D3560" t="s">
        <v>64</v>
      </c>
      <c r="E3560" t="s">
        <v>1</v>
      </c>
      <c r="F3560" t="s">
        <v>93</v>
      </c>
      <c r="G3560">
        <v>2035</v>
      </c>
      <c r="H3560">
        <v>10302</v>
      </c>
    </row>
    <row r="3561" spans="1:8" x14ac:dyDescent="0.15">
      <c r="A3561" t="s">
        <v>388</v>
      </c>
      <c r="B3561" t="s">
        <v>389</v>
      </c>
      <c r="C3561" t="s">
        <v>88</v>
      </c>
      <c r="D3561" t="s">
        <v>64</v>
      </c>
      <c r="E3561" t="s">
        <v>1</v>
      </c>
      <c r="F3561" t="s">
        <v>93</v>
      </c>
      <c r="G3561">
        <v>2036</v>
      </c>
      <c r="H3561">
        <v>10399</v>
      </c>
    </row>
    <row r="3562" spans="1:8" x14ac:dyDescent="0.15">
      <c r="A3562" t="s">
        <v>388</v>
      </c>
      <c r="B3562" t="s">
        <v>389</v>
      </c>
      <c r="C3562" t="s">
        <v>88</v>
      </c>
      <c r="D3562" t="s">
        <v>64</v>
      </c>
      <c r="E3562" t="s">
        <v>1</v>
      </c>
      <c r="F3562" t="s">
        <v>93</v>
      </c>
      <c r="G3562">
        <v>2037</v>
      </c>
      <c r="H3562">
        <v>10414</v>
      </c>
    </row>
    <row r="3563" spans="1:8" x14ac:dyDescent="0.15">
      <c r="A3563" t="s">
        <v>388</v>
      </c>
      <c r="B3563" t="s">
        <v>389</v>
      </c>
      <c r="C3563" t="s">
        <v>88</v>
      </c>
      <c r="D3563" t="s">
        <v>64</v>
      </c>
      <c r="E3563" t="s">
        <v>1</v>
      </c>
      <c r="F3563" t="s">
        <v>93</v>
      </c>
      <c r="G3563">
        <v>2038</v>
      </c>
      <c r="H3563">
        <v>10320</v>
      </c>
    </row>
    <row r="3564" spans="1:8" x14ac:dyDescent="0.15">
      <c r="A3564" t="s">
        <v>388</v>
      </c>
      <c r="B3564" t="s">
        <v>389</v>
      </c>
      <c r="C3564" t="s">
        <v>88</v>
      </c>
      <c r="D3564" t="s">
        <v>64</v>
      </c>
      <c r="E3564" t="s">
        <v>1</v>
      </c>
      <c r="F3564" t="s">
        <v>93</v>
      </c>
      <c r="G3564">
        <v>2039</v>
      </c>
      <c r="H3564">
        <v>10214</v>
      </c>
    </row>
    <row r="3565" spans="1:8" x14ac:dyDescent="0.15">
      <c r="A3565" t="s">
        <v>388</v>
      </c>
      <c r="B3565" t="s">
        <v>389</v>
      </c>
      <c r="C3565" t="s">
        <v>88</v>
      </c>
      <c r="D3565" t="s">
        <v>64</v>
      </c>
      <c r="E3565" t="s">
        <v>1</v>
      </c>
      <c r="F3565" t="s">
        <v>93</v>
      </c>
      <c r="G3565">
        <v>2040</v>
      </c>
      <c r="H3565">
        <v>10069</v>
      </c>
    </row>
    <row r="3566" spans="1:8" x14ac:dyDescent="0.15">
      <c r="A3566" t="s">
        <v>388</v>
      </c>
      <c r="B3566" t="s">
        <v>389</v>
      </c>
      <c r="C3566" t="s">
        <v>88</v>
      </c>
      <c r="D3566" t="s">
        <v>64</v>
      </c>
      <c r="E3566" t="s">
        <v>1</v>
      </c>
      <c r="F3566" t="s">
        <v>93</v>
      </c>
      <c r="G3566">
        <v>2041</v>
      </c>
      <c r="H3566">
        <v>9908</v>
      </c>
    </row>
    <row r="3567" spans="1:8" x14ac:dyDescent="0.15">
      <c r="A3567" t="s">
        <v>388</v>
      </c>
      <c r="B3567" t="s">
        <v>389</v>
      </c>
      <c r="C3567" t="s">
        <v>88</v>
      </c>
      <c r="D3567" t="s">
        <v>64</v>
      </c>
      <c r="E3567" t="s">
        <v>21</v>
      </c>
      <c r="F3567" t="s">
        <v>368</v>
      </c>
      <c r="G3567">
        <v>2011</v>
      </c>
      <c r="H3567">
        <v>5872</v>
      </c>
    </row>
    <row r="3568" spans="1:8" x14ac:dyDescent="0.15">
      <c r="A3568" t="s">
        <v>388</v>
      </c>
      <c r="B3568" t="s">
        <v>389</v>
      </c>
      <c r="C3568" t="s">
        <v>88</v>
      </c>
      <c r="D3568" t="s">
        <v>64</v>
      </c>
      <c r="E3568" t="s">
        <v>21</v>
      </c>
      <c r="F3568" t="s">
        <v>368</v>
      </c>
      <c r="G3568">
        <v>2012</v>
      </c>
      <c r="H3568">
        <v>6298</v>
      </c>
    </row>
    <row r="3569" spans="1:8" x14ac:dyDescent="0.15">
      <c r="A3569" t="s">
        <v>388</v>
      </c>
      <c r="B3569" t="s">
        <v>389</v>
      </c>
      <c r="C3569" t="s">
        <v>88</v>
      </c>
      <c r="D3569" t="s">
        <v>64</v>
      </c>
      <c r="E3569" t="s">
        <v>21</v>
      </c>
      <c r="F3569" t="s">
        <v>368</v>
      </c>
      <c r="G3569">
        <v>2013</v>
      </c>
      <c r="H3569">
        <v>6636</v>
      </c>
    </row>
    <row r="3570" spans="1:8" x14ac:dyDescent="0.15">
      <c r="A3570" t="s">
        <v>388</v>
      </c>
      <c r="B3570" t="s">
        <v>389</v>
      </c>
      <c r="C3570" t="s">
        <v>88</v>
      </c>
      <c r="D3570" t="s">
        <v>64</v>
      </c>
      <c r="E3570" t="s">
        <v>21</v>
      </c>
      <c r="F3570" t="s">
        <v>368</v>
      </c>
      <c r="G3570">
        <v>2014</v>
      </c>
      <c r="H3570">
        <v>6896</v>
      </c>
    </row>
    <row r="3571" spans="1:8" x14ac:dyDescent="0.15">
      <c r="A3571" t="s">
        <v>388</v>
      </c>
      <c r="B3571" t="s">
        <v>389</v>
      </c>
      <c r="C3571" t="s">
        <v>88</v>
      </c>
      <c r="D3571" t="s">
        <v>64</v>
      </c>
      <c r="E3571" t="s">
        <v>21</v>
      </c>
      <c r="F3571" t="s">
        <v>368</v>
      </c>
      <c r="G3571">
        <v>2015</v>
      </c>
      <c r="H3571">
        <v>7133</v>
      </c>
    </row>
    <row r="3572" spans="1:8" x14ac:dyDescent="0.15">
      <c r="A3572" t="s">
        <v>388</v>
      </c>
      <c r="B3572" t="s">
        <v>389</v>
      </c>
      <c r="C3572" t="s">
        <v>88</v>
      </c>
      <c r="D3572" t="s">
        <v>64</v>
      </c>
      <c r="E3572" t="s">
        <v>21</v>
      </c>
      <c r="F3572" t="s">
        <v>368</v>
      </c>
      <c r="G3572">
        <v>2016</v>
      </c>
      <c r="H3572">
        <v>7375</v>
      </c>
    </row>
    <row r="3573" spans="1:8" x14ac:dyDescent="0.15">
      <c r="A3573" t="s">
        <v>388</v>
      </c>
      <c r="B3573" t="s">
        <v>389</v>
      </c>
      <c r="C3573" t="s">
        <v>88</v>
      </c>
      <c r="D3573" t="s">
        <v>64</v>
      </c>
      <c r="E3573" t="s">
        <v>21</v>
      </c>
      <c r="F3573" t="s">
        <v>368</v>
      </c>
      <c r="G3573">
        <v>2017</v>
      </c>
      <c r="H3573">
        <v>7577</v>
      </c>
    </row>
    <row r="3574" spans="1:8" x14ac:dyDescent="0.15">
      <c r="A3574" t="s">
        <v>388</v>
      </c>
      <c r="B3574" t="s">
        <v>389</v>
      </c>
      <c r="C3574" t="s">
        <v>88</v>
      </c>
      <c r="D3574" t="s">
        <v>64</v>
      </c>
      <c r="E3574" t="s">
        <v>21</v>
      </c>
      <c r="F3574" t="s">
        <v>93</v>
      </c>
      <c r="G3574">
        <v>2018</v>
      </c>
      <c r="H3574">
        <v>7608</v>
      </c>
    </row>
    <row r="3575" spans="1:8" x14ac:dyDescent="0.15">
      <c r="A3575" t="s">
        <v>388</v>
      </c>
      <c r="B3575" t="s">
        <v>389</v>
      </c>
      <c r="C3575" t="s">
        <v>88</v>
      </c>
      <c r="D3575" t="s">
        <v>64</v>
      </c>
      <c r="E3575" t="s">
        <v>21</v>
      </c>
      <c r="F3575" t="s">
        <v>93</v>
      </c>
      <c r="G3575">
        <v>2019</v>
      </c>
      <c r="H3575">
        <v>7652</v>
      </c>
    </row>
    <row r="3576" spans="1:8" x14ac:dyDescent="0.15">
      <c r="A3576" t="s">
        <v>388</v>
      </c>
      <c r="B3576" t="s">
        <v>389</v>
      </c>
      <c r="C3576" t="s">
        <v>88</v>
      </c>
      <c r="D3576" t="s">
        <v>64</v>
      </c>
      <c r="E3576" t="s">
        <v>21</v>
      </c>
      <c r="F3576" t="s">
        <v>93</v>
      </c>
      <c r="G3576">
        <v>2020</v>
      </c>
      <c r="H3576">
        <v>7706</v>
      </c>
    </row>
    <row r="3577" spans="1:8" x14ac:dyDescent="0.15">
      <c r="A3577" t="s">
        <v>388</v>
      </c>
      <c r="B3577" t="s">
        <v>389</v>
      </c>
      <c r="C3577" t="s">
        <v>88</v>
      </c>
      <c r="D3577" t="s">
        <v>64</v>
      </c>
      <c r="E3577" t="s">
        <v>21</v>
      </c>
      <c r="F3577" t="s">
        <v>93</v>
      </c>
      <c r="G3577">
        <v>2021</v>
      </c>
      <c r="H3577">
        <v>7685</v>
      </c>
    </row>
    <row r="3578" spans="1:8" x14ac:dyDescent="0.15">
      <c r="A3578" t="s">
        <v>388</v>
      </c>
      <c r="B3578" t="s">
        <v>389</v>
      </c>
      <c r="C3578" t="s">
        <v>88</v>
      </c>
      <c r="D3578" t="s">
        <v>64</v>
      </c>
      <c r="E3578" t="s">
        <v>21</v>
      </c>
      <c r="F3578" t="s">
        <v>93</v>
      </c>
      <c r="G3578">
        <v>2022</v>
      </c>
      <c r="H3578">
        <v>7461</v>
      </c>
    </row>
    <row r="3579" spans="1:8" x14ac:dyDescent="0.15">
      <c r="A3579" t="s">
        <v>388</v>
      </c>
      <c r="B3579" t="s">
        <v>389</v>
      </c>
      <c r="C3579" t="s">
        <v>88</v>
      </c>
      <c r="D3579" t="s">
        <v>64</v>
      </c>
      <c r="E3579" t="s">
        <v>21</v>
      </c>
      <c r="F3579" t="s">
        <v>93</v>
      </c>
      <c r="G3579">
        <v>2023</v>
      </c>
      <c r="H3579">
        <v>7427</v>
      </c>
    </row>
    <row r="3580" spans="1:8" x14ac:dyDescent="0.15">
      <c r="A3580" t="s">
        <v>388</v>
      </c>
      <c r="B3580" t="s">
        <v>389</v>
      </c>
      <c r="C3580" t="s">
        <v>88</v>
      </c>
      <c r="D3580" t="s">
        <v>64</v>
      </c>
      <c r="E3580" t="s">
        <v>21</v>
      </c>
      <c r="F3580" t="s">
        <v>93</v>
      </c>
      <c r="G3580">
        <v>2024</v>
      </c>
      <c r="H3580">
        <v>7481</v>
      </c>
    </row>
    <row r="3581" spans="1:8" x14ac:dyDescent="0.15">
      <c r="A3581" t="s">
        <v>388</v>
      </c>
      <c r="B3581" t="s">
        <v>389</v>
      </c>
      <c r="C3581" t="s">
        <v>88</v>
      </c>
      <c r="D3581" t="s">
        <v>64</v>
      </c>
      <c r="E3581" t="s">
        <v>21</v>
      </c>
      <c r="F3581" t="s">
        <v>93</v>
      </c>
      <c r="G3581">
        <v>2025</v>
      </c>
      <c r="H3581">
        <v>7551</v>
      </c>
    </row>
    <row r="3582" spans="1:8" x14ac:dyDescent="0.15">
      <c r="A3582" t="s">
        <v>388</v>
      </c>
      <c r="B3582" t="s">
        <v>389</v>
      </c>
      <c r="C3582" t="s">
        <v>88</v>
      </c>
      <c r="D3582" t="s">
        <v>64</v>
      </c>
      <c r="E3582" t="s">
        <v>21</v>
      </c>
      <c r="F3582" t="s">
        <v>93</v>
      </c>
      <c r="G3582">
        <v>2026</v>
      </c>
      <c r="H3582">
        <v>7738</v>
      </c>
    </row>
    <row r="3583" spans="1:8" x14ac:dyDescent="0.15">
      <c r="A3583" t="s">
        <v>388</v>
      </c>
      <c r="B3583" t="s">
        <v>389</v>
      </c>
      <c r="C3583" t="s">
        <v>88</v>
      </c>
      <c r="D3583" t="s">
        <v>64</v>
      </c>
      <c r="E3583" t="s">
        <v>21</v>
      </c>
      <c r="F3583" t="s">
        <v>93</v>
      </c>
      <c r="G3583">
        <v>2027</v>
      </c>
      <c r="H3583">
        <v>7986</v>
      </c>
    </row>
    <row r="3584" spans="1:8" x14ac:dyDescent="0.15">
      <c r="A3584" t="s">
        <v>388</v>
      </c>
      <c r="B3584" t="s">
        <v>389</v>
      </c>
      <c r="C3584" t="s">
        <v>88</v>
      </c>
      <c r="D3584" t="s">
        <v>64</v>
      </c>
      <c r="E3584" t="s">
        <v>21</v>
      </c>
      <c r="F3584" t="s">
        <v>93</v>
      </c>
      <c r="G3584">
        <v>2028</v>
      </c>
      <c r="H3584">
        <v>8212</v>
      </c>
    </row>
    <row r="3585" spans="1:8" x14ac:dyDescent="0.15">
      <c r="A3585" t="s">
        <v>388</v>
      </c>
      <c r="B3585" t="s">
        <v>389</v>
      </c>
      <c r="C3585" t="s">
        <v>88</v>
      </c>
      <c r="D3585" t="s">
        <v>64</v>
      </c>
      <c r="E3585" t="s">
        <v>21</v>
      </c>
      <c r="F3585" t="s">
        <v>93</v>
      </c>
      <c r="G3585">
        <v>2029</v>
      </c>
      <c r="H3585">
        <v>8470</v>
      </c>
    </row>
    <row r="3586" spans="1:8" x14ac:dyDescent="0.15">
      <c r="A3586" t="s">
        <v>388</v>
      </c>
      <c r="B3586" t="s">
        <v>389</v>
      </c>
      <c r="C3586" t="s">
        <v>88</v>
      </c>
      <c r="D3586" t="s">
        <v>64</v>
      </c>
      <c r="E3586" t="s">
        <v>21</v>
      </c>
      <c r="F3586" t="s">
        <v>93</v>
      </c>
      <c r="G3586">
        <v>2030</v>
      </c>
      <c r="H3586">
        <v>8738</v>
      </c>
    </row>
    <row r="3587" spans="1:8" x14ac:dyDescent="0.15">
      <c r="A3587" t="s">
        <v>388</v>
      </c>
      <c r="B3587" t="s">
        <v>389</v>
      </c>
      <c r="C3587" t="s">
        <v>88</v>
      </c>
      <c r="D3587" t="s">
        <v>64</v>
      </c>
      <c r="E3587" t="s">
        <v>21</v>
      </c>
      <c r="F3587" t="s">
        <v>93</v>
      </c>
      <c r="G3587">
        <v>2031</v>
      </c>
      <c r="H3587">
        <v>8993</v>
      </c>
    </row>
    <row r="3588" spans="1:8" x14ac:dyDescent="0.15">
      <c r="A3588" t="s">
        <v>388</v>
      </c>
      <c r="B3588" t="s">
        <v>389</v>
      </c>
      <c r="C3588" t="s">
        <v>88</v>
      </c>
      <c r="D3588" t="s">
        <v>64</v>
      </c>
      <c r="E3588" t="s">
        <v>21</v>
      </c>
      <c r="F3588" t="s">
        <v>93</v>
      </c>
      <c r="G3588">
        <v>2032</v>
      </c>
      <c r="H3588">
        <v>9235</v>
      </c>
    </row>
    <row r="3589" spans="1:8" x14ac:dyDescent="0.15">
      <c r="A3589" t="s">
        <v>388</v>
      </c>
      <c r="B3589" t="s">
        <v>389</v>
      </c>
      <c r="C3589" t="s">
        <v>88</v>
      </c>
      <c r="D3589" t="s">
        <v>64</v>
      </c>
      <c r="E3589" t="s">
        <v>21</v>
      </c>
      <c r="F3589" t="s">
        <v>93</v>
      </c>
      <c r="G3589">
        <v>2033</v>
      </c>
      <c r="H3589">
        <v>9392</v>
      </c>
    </row>
    <row r="3590" spans="1:8" x14ac:dyDescent="0.15">
      <c r="A3590" t="s">
        <v>388</v>
      </c>
      <c r="B3590" t="s">
        <v>389</v>
      </c>
      <c r="C3590" t="s">
        <v>88</v>
      </c>
      <c r="D3590" t="s">
        <v>64</v>
      </c>
      <c r="E3590" t="s">
        <v>21</v>
      </c>
      <c r="F3590" t="s">
        <v>93</v>
      </c>
      <c r="G3590">
        <v>2034</v>
      </c>
      <c r="H3590">
        <v>9575</v>
      </c>
    </row>
    <row r="3591" spans="1:8" x14ac:dyDescent="0.15">
      <c r="A3591" t="s">
        <v>388</v>
      </c>
      <c r="B3591" t="s">
        <v>389</v>
      </c>
      <c r="C3591" t="s">
        <v>88</v>
      </c>
      <c r="D3591" t="s">
        <v>64</v>
      </c>
      <c r="E3591" t="s">
        <v>21</v>
      </c>
      <c r="F3591" t="s">
        <v>93</v>
      </c>
      <c r="G3591">
        <v>2035</v>
      </c>
      <c r="H3591">
        <v>9665</v>
      </c>
    </row>
    <row r="3592" spans="1:8" x14ac:dyDescent="0.15">
      <c r="A3592" t="s">
        <v>388</v>
      </c>
      <c r="B3592" t="s">
        <v>389</v>
      </c>
      <c r="C3592" t="s">
        <v>88</v>
      </c>
      <c r="D3592" t="s">
        <v>64</v>
      </c>
      <c r="E3592" t="s">
        <v>21</v>
      </c>
      <c r="F3592" t="s">
        <v>93</v>
      </c>
      <c r="G3592">
        <v>2036</v>
      </c>
      <c r="H3592">
        <v>9741</v>
      </c>
    </row>
    <row r="3593" spans="1:8" x14ac:dyDescent="0.15">
      <c r="A3593" t="s">
        <v>388</v>
      </c>
      <c r="B3593" t="s">
        <v>389</v>
      </c>
      <c r="C3593" t="s">
        <v>88</v>
      </c>
      <c r="D3593" t="s">
        <v>64</v>
      </c>
      <c r="E3593" t="s">
        <v>21</v>
      </c>
      <c r="F3593" t="s">
        <v>93</v>
      </c>
      <c r="G3593">
        <v>2037</v>
      </c>
      <c r="H3593">
        <v>9752</v>
      </c>
    </row>
    <row r="3594" spans="1:8" x14ac:dyDescent="0.15">
      <c r="A3594" t="s">
        <v>388</v>
      </c>
      <c r="B3594" t="s">
        <v>389</v>
      </c>
      <c r="C3594" t="s">
        <v>88</v>
      </c>
      <c r="D3594" t="s">
        <v>64</v>
      </c>
      <c r="E3594" t="s">
        <v>21</v>
      </c>
      <c r="F3594" t="s">
        <v>93</v>
      </c>
      <c r="G3594">
        <v>2038</v>
      </c>
      <c r="H3594">
        <v>9720</v>
      </c>
    </row>
    <row r="3595" spans="1:8" x14ac:dyDescent="0.15">
      <c r="A3595" t="s">
        <v>388</v>
      </c>
      <c r="B3595" t="s">
        <v>389</v>
      </c>
      <c r="C3595" t="s">
        <v>88</v>
      </c>
      <c r="D3595" t="s">
        <v>64</v>
      </c>
      <c r="E3595" t="s">
        <v>21</v>
      </c>
      <c r="F3595" t="s">
        <v>93</v>
      </c>
      <c r="G3595">
        <v>2039</v>
      </c>
      <c r="H3595">
        <v>9612</v>
      </c>
    </row>
    <row r="3596" spans="1:8" x14ac:dyDescent="0.15">
      <c r="A3596" t="s">
        <v>388</v>
      </c>
      <c r="B3596" t="s">
        <v>389</v>
      </c>
      <c r="C3596" t="s">
        <v>88</v>
      </c>
      <c r="D3596" t="s">
        <v>64</v>
      </c>
      <c r="E3596" t="s">
        <v>21</v>
      </c>
      <c r="F3596" t="s">
        <v>93</v>
      </c>
      <c r="G3596">
        <v>2040</v>
      </c>
      <c r="H3596">
        <v>9482</v>
      </c>
    </row>
    <row r="3597" spans="1:8" x14ac:dyDescent="0.15">
      <c r="A3597" t="s">
        <v>388</v>
      </c>
      <c r="B3597" t="s">
        <v>389</v>
      </c>
      <c r="C3597" t="s">
        <v>88</v>
      </c>
      <c r="D3597" t="s">
        <v>64</v>
      </c>
      <c r="E3597" t="s">
        <v>21</v>
      </c>
      <c r="F3597" t="s">
        <v>93</v>
      </c>
      <c r="G3597">
        <v>2041</v>
      </c>
      <c r="H3597">
        <v>9324</v>
      </c>
    </row>
    <row r="3598" spans="1:8" x14ac:dyDescent="0.15">
      <c r="A3598" t="s">
        <v>388</v>
      </c>
      <c r="B3598" t="s">
        <v>389</v>
      </c>
      <c r="C3598" t="s">
        <v>88</v>
      </c>
      <c r="D3598" t="s">
        <v>65</v>
      </c>
      <c r="E3598" t="s">
        <v>1</v>
      </c>
      <c r="F3598" t="s">
        <v>368</v>
      </c>
      <c r="G3598">
        <v>2011</v>
      </c>
      <c r="H3598">
        <v>5050</v>
      </c>
    </row>
    <row r="3599" spans="1:8" x14ac:dyDescent="0.15">
      <c r="A3599" t="s">
        <v>388</v>
      </c>
      <c r="B3599" t="s">
        <v>389</v>
      </c>
      <c r="C3599" t="s">
        <v>88</v>
      </c>
      <c r="D3599" t="s">
        <v>65</v>
      </c>
      <c r="E3599" t="s">
        <v>1</v>
      </c>
      <c r="F3599" t="s">
        <v>368</v>
      </c>
      <c r="G3599">
        <v>2012</v>
      </c>
      <c r="H3599">
        <v>5016</v>
      </c>
    </row>
    <row r="3600" spans="1:8" x14ac:dyDescent="0.15">
      <c r="A3600" t="s">
        <v>388</v>
      </c>
      <c r="B3600" t="s">
        <v>389</v>
      </c>
      <c r="C3600" t="s">
        <v>88</v>
      </c>
      <c r="D3600" t="s">
        <v>65</v>
      </c>
      <c r="E3600" t="s">
        <v>1</v>
      </c>
      <c r="F3600" t="s">
        <v>368</v>
      </c>
      <c r="G3600">
        <v>2013</v>
      </c>
      <c r="H3600">
        <v>5063</v>
      </c>
    </row>
    <row r="3601" spans="1:8" x14ac:dyDescent="0.15">
      <c r="A3601" t="s">
        <v>388</v>
      </c>
      <c r="B3601" t="s">
        <v>389</v>
      </c>
      <c r="C3601" t="s">
        <v>88</v>
      </c>
      <c r="D3601" t="s">
        <v>65</v>
      </c>
      <c r="E3601" t="s">
        <v>1</v>
      </c>
      <c r="F3601" t="s">
        <v>368</v>
      </c>
      <c r="G3601">
        <v>2014</v>
      </c>
      <c r="H3601">
        <v>5058</v>
      </c>
    </row>
    <row r="3602" spans="1:8" x14ac:dyDescent="0.15">
      <c r="A3602" t="s">
        <v>388</v>
      </c>
      <c r="B3602" t="s">
        <v>389</v>
      </c>
      <c r="C3602" t="s">
        <v>88</v>
      </c>
      <c r="D3602" t="s">
        <v>65</v>
      </c>
      <c r="E3602" t="s">
        <v>1</v>
      </c>
      <c r="F3602" t="s">
        <v>368</v>
      </c>
      <c r="G3602">
        <v>2015</v>
      </c>
      <c r="H3602">
        <v>5062</v>
      </c>
    </row>
    <row r="3603" spans="1:8" x14ac:dyDescent="0.15">
      <c r="A3603" t="s">
        <v>388</v>
      </c>
      <c r="B3603" t="s">
        <v>389</v>
      </c>
      <c r="C3603" t="s">
        <v>88</v>
      </c>
      <c r="D3603" t="s">
        <v>65</v>
      </c>
      <c r="E3603" t="s">
        <v>1</v>
      </c>
      <c r="F3603" t="s">
        <v>368</v>
      </c>
      <c r="G3603">
        <v>2016</v>
      </c>
      <c r="H3603">
        <v>5027</v>
      </c>
    </row>
    <row r="3604" spans="1:8" x14ac:dyDescent="0.15">
      <c r="A3604" t="s">
        <v>388</v>
      </c>
      <c r="B3604" t="s">
        <v>389</v>
      </c>
      <c r="C3604" t="s">
        <v>88</v>
      </c>
      <c r="D3604" t="s">
        <v>65</v>
      </c>
      <c r="E3604" t="s">
        <v>1</v>
      </c>
      <c r="F3604" t="s">
        <v>368</v>
      </c>
      <c r="G3604">
        <v>2017</v>
      </c>
      <c r="H3604">
        <v>5158</v>
      </c>
    </row>
    <row r="3605" spans="1:8" x14ac:dyDescent="0.15">
      <c r="A3605" t="s">
        <v>388</v>
      </c>
      <c r="B3605" t="s">
        <v>389</v>
      </c>
      <c r="C3605" t="s">
        <v>88</v>
      </c>
      <c r="D3605" t="s">
        <v>65</v>
      </c>
      <c r="E3605" t="s">
        <v>1</v>
      </c>
      <c r="F3605" t="s">
        <v>93</v>
      </c>
      <c r="G3605">
        <v>2018</v>
      </c>
      <c r="H3605">
        <v>5346</v>
      </c>
    </row>
    <row r="3606" spans="1:8" x14ac:dyDescent="0.15">
      <c r="A3606" t="s">
        <v>388</v>
      </c>
      <c r="B3606" t="s">
        <v>389</v>
      </c>
      <c r="C3606" t="s">
        <v>88</v>
      </c>
      <c r="D3606" t="s">
        <v>65</v>
      </c>
      <c r="E3606" t="s">
        <v>1</v>
      </c>
      <c r="F3606" t="s">
        <v>93</v>
      </c>
      <c r="G3606">
        <v>2019</v>
      </c>
      <c r="H3606">
        <v>5553</v>
      </c>
    </row>
    <row r="3607" spans="1:8" x14ac:dyDescent="0.15">
      <c r="A3607" t="s">
        <v>388</v>
      </c>
      <c r="B3607" t="s">
        <v>389</v>
      </c>
      <c r="C3607" t="s">
        <v>88</v>
      </c>
      <c r="D3607" t="s">
        <v>65</v>
      </c>
      <c r="E3607" t="s">
        <v>1</v>
      </c>
      <c r="F3607" t="s">
        <v>93</v>
      </c>
      <c r="G3607">
        <v>2020</v>
      </c>
      <c r="H3607">
        <v>5748</v>
      </c>
    </row>
    <row r="3608" spans="1:8" x14ac:dyDescent="0.15">
      <c r="A3608" t="s">
        <v>388</v>
      </c>
      <c r="B3608" t="s">
        <v>389</v>
      </c>
      <c r="C3608" t="s">
        <v>88</v>
      </c>
      <c r="D3608" t="s">
        <v>65</v>
      </c>
      <c r="E3608" t="s">
        <v>1</v>
      </c>
      <c r="F3608" t="s">
        <v>93</v>
      </c>
      <c r="G3608">
        <v>2021</v>
      </c>
      <c r="H3608">
        <v>5930</v>
      </c>
    </row>
    <row r="3609" spans="1:8" x14ac:dyDescent="0.15">
      <c r="A3609" t="s">
        <v>388</v>
      </c>
      <c r="B3609" t="s">
        <v>389</v>
      </c>
      <c r="C3609" t="s">
        <v>88</v>
      </c>
      <c r="D3609" t="s">
        <v>65</v>
      </c>
      <c r="E3609" t="s">
        <v>1</v>
      </c>
      <c r="F3609" t="s">
        <v>93</v>
      </c>
      <c r="G3609">
        <v>2022</v>
      </c>
      <c r="H3609">
        <v>6485</v>
      </c>
    </row>
    <row r="3610" spans="1:8" x14ac:dyDescent="0.15">
      <c r="A3610" t="s">
        <v>388</v>
      </c>
      <c r="B3610" t="s">
        <v>389</v>
      </c>
      <c r="C3610" t="s">
        <v>88</v>
      </c>
      <c r="D3610" t="s">
        <v>65</v>
      </c>
      <c r="E3610" t="s">
        <v>1</v>
      </c>
      <c r="F3610" t="s">
        <v>93</v>
      </c>
      <c r="G3610">
        <v>2023</v>
      </c>
      <c r="H3610">
        <v>6831</v>
      </c>
    </row>
    <row r="3611" spans="1:8" x14ac:dyDescent="0.15">
      <c r="A3611" t="s">
        <v>388</v>
      </c>
      <c r="B3611" t="s">
        <v>389</v>
      </c>
      <c r="C3611" t="s">
        <v>88</v>
      </c>
      <c r="D3611" t="s">
        <v>65</v>
      </c>
      <c r="E3611" t="s">
        <v>1</v>
      </c>
      <c r="F3611" t="s">
        <v>93</v>
      </c>
      <c r="G3611">
        <v>2024</v>
      </c>
      <c r="H3611">
        <v>7051</v>
      </c>
    </row>
    <row r="3612" spans="1:8" x14ac:dyDescent="0.15">
      <c r="A3612" t="s">
        <v>388</v>
      </c>
      <c r="B3612" t="s">
        <v>389</v>
      </c>
      <c r="C3612" t="s">
        <v>88</v>
      </c>
      <c r="D3612" t="s">
        <v>65</v>
      </c>
      <c r="E3612" t="s">
        <v>1</v>
      </c>
      <c r="F3612" t="s">
        <v>93</v>
      </c>
      <c r="G3612">
        <v>2025</v>
      </c>
      <c r="H3612">
        <v>7304</v>
      </c>
    </row>
    <row r="3613" spans="1:8" x14ac:dyDescent="0.15">
      <c r="A3613" t="s">
        <v>388</v>
      </c>
      <c r="B3613" t="s">
        <v>389</v>
      </c>
      <c r="C3613" t="s">
        <v>88</v>
      </c>
      <c r="D3613" t="s">
        <v>65</v>
      </c>
      <c r="E3613" t="s">
        <v>1</v>
      </c>
      <c r="F3613" t="s">
        <v>93</v>
      </c>
      <c r="G3613">
        <v>2026</v>
      </c>
      <c r="H3613">
        <v>7499</v>
      </c>
    </row>
    <row r="3614" spans="1:8" x14ac:dyDescent="0.15">
      <c r="A3614" t="s">
        <v>388</v>
      </c>
      <c r="B3614" t="s">
        <v>389</v>
      </c>
      <c r="C3614" t="s">
        <v>88</v>
      </c>
      <c r="D3614" t="s">
        <v>65</v>
      </c>
      <c r="E3614" t="s">
        <v>1</v>
      </c>
      <c r="F3614" t="s">
        <v>93</v>
      </c>
      <c r="G3614">
        <v>2027</v>
      </c>
      <c r="H3614">
        <v>7613</v>
      </c>
    </row>
    <row r="3615" spans="1:8" x14ac:dyDescent="0.15">
      <c r="A3615" t="s">
        <v>388</v>
      </c>
      <c r="B3615" t="s">
        <v>389</v>
      </c>
      <c r="C3615" t="s">
        <v>88</v>
      </c>
      <c r="D3615" t="s">
        <v>65</v>
      </c>
      <c r="E3615" t="s">
        <v>1</v>
      </c>
      <c r="F3615" t="s">
        <v>93</v>
      </c>
      <c r="G3615">
        <v>2028</v>
      </c>
      <c r="H3615">
        <v>7688</v>
      </c>
    </row>
    <row r="3616" spans="1:8" x14ac:dyDescent="0.15">
      <c r="A3616" t="s">
        <v>388</v>
      </c>
      <c r="B3616" t="s">
        <v>389</v>
      </c>
      <c r="C3616" t="s">
        <v>88</v>
      </c>
      <c r="D3616" t="s">
        <v>65</v>
      </c>
      <c r="E3616" t="s">
        <v>1</v>
      </c>
      <c r="F3616" t="s">
        <v>93</v>
      </c>
      <c r="G3616">
        <v>2029</v>
      </c>
      <c r="H3616">
        <v>7735</v>
      </c>
    </row>
    <row r="3617" spans="1:8" x14ac:dyDescent="0.15">
      <c r="A3617" t="s">
        <v>388</v>
      </c>
      <c r="B3617" t="s">
        <v>389</v>
      </c>
      <c r="C3617" t="s">
        <v>88</v>
      </c>
      <c r="D3617" t="s">
        <v>65</v>
      </c>
      <c r="E3617" t="s">
        <v>1</v>
      </c>
      <c r="F3617" t="s">
        <v>93</v>
      </c>
      <c r="G3617">
        <v>2030</v>
      </c>
      <c r="H3617">
        <v>7774</v>
      </c>
    </row>
    <row r="3618" spans="1:8" x14ac:dyDescent="0.15">
      <c r="A3618" t="s">
        <v>388</v>
      </c>
      <c r="B3618" t="s">
        <v>389</v>
      </c>
      <c r="C3618" t="s">
        <v>88</v>
      </c>
      <c r="D3618" t="s">
        <v>65</v>
      </c>
      <c r="E3618" t="s">
        <v>1</v>
      </c>
      <c r="F3618" t="s">
        <v>93</v>
      </c>
      <c r="G3618">
        <v>2031</v>
      </c>
      <c r="H3618">
        <v>7836</v>
      </c>
    </row>
    <row r="3619" spans="1:8" x14ac:dyDescent="0.15">
      <c r="A3619" t="s">
        <v>388</v>
      </c>
      <c r="B3619" t="s">
        <v>389</v>
      </c>
      <c r="C3619" t="s">
        <v>88</v>
      </c>
      <c r="D3619" t="s">
        <v>65</v>
      </c>
      <c r="E3619" t="s">
        <v>1</v>
      </c>
      <c r="F3619" t="s">
        <v>93</v>
      </c>
      <c r="G3619">
        <v>2032</v>
      </c>
      <c r="H3619">
        <v>7665</v>
      </c>
    </row>
    <row r="3620" spans="1:8" x14ac:dyDescent="0.15">
      <c r="A3620" t="s">
        <v>388</v>
      </c>
      <c r="B3620" t="s">
        <v>389</v>
      </c>
      <c r="C3620" t="s">
        <v>88</v>
      </c>
      <c r="D3620" t="s">
        <v>65</v>
      </c>
      <c r="E3620" t="s">
        <v>1</v>
      </c>
      <c r="F3620" t="s">
        <v>93</v>
      </c>
      <c r="G3620">
        <v>2033</v>
      </c>
      <c r="H3620">
        <v>7661</v>
      </c>
    </row>
    <row r="3621" spans="1:8" x14ac:dyDescent="0.15">
      <c r="A3621" t="s">
        <v>388</v>
      </c>
      <c r="B3621" t="s">
        <v>389</v>
      </c>
      <c r="C3621" t="s">
        <v>88</v>
      </c>
      <c r="D3621" t="s">
        <v>65</v>
      </c>
      <c r="E3621" t="s">
        <v>1</v>
      </c>
      <c r="F3621" t="s">
        <v>93</v>
      </c>
      <c r="G3621">
        <v>2034</v>
      </c>
      <c r="H3621">
        <v>7756</v>
      </c>
    </row>
    <row r="3622" spans="1:8" x14ac:dyDescent="0.15">
      <c r="A3622" t="s">
        <v>388</v>
      </c>
      <c r="B3622" t="s">
        <v>389</v>
      </c>
      <c r="C3622" t="s">
        <v>88</v>
      </c>
      <c r="D3622" t="s">
        <v>65</v>
      </c>
      <c r="E3622" t="s">
        <v>1</v>
      </c>
      <c r="F3622" t="s">
        <v>93</v>
      </c>
      <c r="G3622">
        <v>2035</v>
      </c>
      <c r="H3622">
        <v>7838</v>
      </c>
    </row>
    <row r="3623" spans="1:8" x14ac:dyDescent="0.15">
      <c r="A3623" t="s">
        <v>388</v>
      </c>
      <c r="B3623" t="s">
        <v>389</v>
      </c>
      <c r="C3623" t="s">
        <v>88</v>
      </c>
      <c r="D3623" t="s">
        <v>65</v>
      </c>
      <c r="E3623" t="s">
        <v>1</v>
      </c>
      <c r="F3623" t="s">
        <v>93</v>
      </c>
      <c r="G3623">
        <v>2036</v>
      </c>
      <c r="H3623">
        <v>8001</v>
      </c>
    </row>
    <row r="3624" spans="1:8" x14ac:dyDescent="0.15">
      <c r="A3624" t="s">
        <v>388</v>
      </c>
      <c r="B3624" t="s">
        <v>389</v>
      </c>
      <c r="C3624" t="s">
        <v>88</v>
      </c>
      <c r="D3624" t="s">
        <v>65</v>
      </c>
      <c r="E3624" t="s">
        <v>1</v>
      </c>
      <c r="F3624" t="s">
        <v>93</v>
      </c>
      <c r="G3624">
        <v>2037</v>
      </c>
      <c r="H3624">
        <v>8215</v>
      </c>
    </row>
    <row r="3625" spans="1:8" x14ac:dyDescent="0.15">
      <c r="A3625" t="s">
        <v>388</v>
      </c>
      <c r="B3625" t="s">
        <v>389</v>
      </c>
      <c r="C3625" t="s">
        <v>88</v>
      </c>
      <c r="D3625" t="s">
        <v>65</v>
      </c>
      <c r="E3625" t="s">
        <v>1</v>
      </c>
      <c r="F3625" t="s">
        <v>93</v>
      </c>
      <c r="G3625">
        <v>2038</v>
      </c>
      <c r="H3625">
        <v>8485</v>
      </c>
    </row>
    <row r="3626" spans="1:8" x14ac:dyDescent="0.15">
      <c r="A3626" t="s">
        <v>388</v>
      </c>
      <c r="B3626" t="s">
        <v>389</v>
      </c>
      <c r="C3626" t="s">
        <v>88</v>
      </c>
      <c r="D3626" t="s">
        <v>65</v>
      </c>
      <c r="E3626" t="s">
        <v>1</v>
      </c>
      <c r="F3626" t="s">
        <v>93</v>
      </c>
      <c r="G3626">
        <v>2039</v>
      </c>
      <c r="H3626">
        <v>8737</v>
      </c>
    </row>
    <row r="3627" spans="1:8" x14ac:dyDescent="0.15">
      <c r="A3627" t="s">
        <v>388</v>
      </c>
      <c r="B3627" t="s">
        <v>389</v>
      </c>
      <c r="C3627" t="s">
        <v>88</v>
      </c>
      <c r="D3627" t="s">
        <v>65</v>
      </c>
      <c r="E3627" t="s">
        <v>1</v>
      </c>
      <c r="F3627" t="s">
        <v>93</v>
      </c>
      <c r="G3627">
        <v>2040</v>
      </c>
      <c r="H3627">
        <v>8999</v>
      </c>
    </row>
    <row r="3628" spans="1:8" x14ac:dyDescent="0.15">
      <c r="A3628" t="s">
        <v>388</v>
      </c>
      <c r="B3628" t="s">
        <v>389</v>
      </c>
      <c r="C3628" t="s">
        <v>88</v>
      </c>
      <c r="D3628" t="s">
        <v>65</v>
      </c>
      <c r="E3628" t="s">
        <v>1</v>
      </c>
      <c r="F3628" t="s">
        <v>93</v>
      </c>
      <c r="G3628">
        <v>2041</v>
      </c>
      <c r="H3628">
        <v>9242</v>
      </c>
    </row>
    <row r="3629" spans="1:8" x14ac:dyDescent="0.15">
      <c r="A3629" t="s">
        <v>388</v>
      </c>
      <c r="B3629" t="s">
        <v>389</v>
      </c>
      <c r="C3629" t="s">
        <v>88</v>
      </c>
      <c r="D3629" t="s">
        <v>65</v>
      </c>
      <c r="E3629" t="s">
        <v>21</v>
      </c>
      <c r="F3629" t="s">
        <v>368</v>
      </c>
      <c r="G3629">
        <v>2011</v>
      </c>
      <c r="H3629">
        <v>3875</v>
      </c>
    </row>
    <row r="3630" spans="1:8" x14ac:dyDescent="0.15">
      <c r="A3630" t="s">
        <v>388</v>
      </c>
      <c r="B3630" t="s">
        <v>389</v>
      </c>
      <c r="C3630" t="s">
        <v>88</v>
      </c>
      <c r="D3630" t="s">
        <v>65</v>
      </c>
      <c r="E3630" t="s">
        <v>21</v>
      </c>
      <c r="F3630" t="s">
        <v>368</v>
      </c>
      <c r="G3630">
        <v>2012</v>
      </c>
      <c r="H3630">
        <v>3950</v>
      </c>
    </row>
    <row r="3631" spans="1:8" x14ac:dyDescent="0.15">
      <c r="A3631" t="s">
        <v>388</v>
      </c>
      <c r="B3631" t="s">
        <v>389</v>
      </c>
      <c r="C3631" t="s">
        <v>88</v>
      </c>
      <c r="D3631" t="s">
        <v>65</v>
      </c>
      <c r="E3631" t="s">
        <v>21</v>
      </c>
      <c r="F3631" t="s">
        <v>368</v>
      </c>
      <c r="G3631">
        <v>2013</v>
      </c>
      <c r="H3631">
        <v>3987</v>
      </c>
    </row>
    <row r="3632" spans="1:8" x14ac:dyDescent="0.15">
      <c r="A3632" t="s">
        <v>388</v>
      </c>
      <c r="B3632" t="s">
        <v>389</v>
      </c>
      <c r="C3632" t="s">
        <v>88</v>
      </c>
      <c r="D3632" t="s">
        <v>65</v>
      </c>
      <c r="E3632" t="s">
        <v>21</v>
      </c>
      <c r="F3632" t="s">
        <v>368</v>
      </c>
      <c r="G3632">
        <v>2014</v>
      </c>
      <c r="H3632">
        <v>4062</v>
      </c>
    </row>
    <row r="3633" spans="1:8" x14ac:dyDescent="0.15">
      <c r="A3633" t="s">
        <v>388</v>
      </c>
      <c r="B3633" t="s">
        <v>389</v>
      </c>
      <c r="C3633" t="s">
        <v>88</v>
      </c>
      <c r="D3633" t="s">
        <v>65</v>
      </c>
      <c r="E3633" t="s">
        <v>21</v>
      </c>
      <c r="F3633" t="s">
        <v>368</v>
      </c>
      <c r="G3633">
        <v>2015</v>
      </c>
      <c r="H3633">
        <v>4084</v>
      </c>
    </row>
    <row r="3634" spans="1:8" x14ac:dyDescent="0.15">
      <c r="A3634" t="s">
        <v>388</v>
      </c>
      <c r="B3634" t="s">
        <v>389</v>
      </c>
      <c r="C3634" t="s">
        <v>88</v>
      </c>
      <c r="D3634" t="s">
        <v>65</v>
      </c>
      <c r="E3634" t="s">
        <v>21</v>
      </c>
      <c r="F3634" t="s">
        <v>368</v>
      </c>
      <c r="G3634">
        <v>2016</v>
      </c>
      <c r="H3634">
        <v>4156</v>
      </c>
    </row>
    <row r="3635" spans="1:8" x14ac:dyDescent="0.15">
      <c r="A3635" t="s">
        <v>388</v>
      </c>
      <c r="B3635" t="s">
        <v>389</v>
      </c>
      <c r="C3635" t="s">
        <v>88</v>
      </c>
      <c r="D3635" t="s">
        <v>65</v>
      </c>
      <c r="E3635" t="s">
        <v>21</v>
      </c>
      <c r="F3635" t="s">
        <v>368</v>
      </c>
      <c r="G3635">
        <v>2017</v>
      </c>
      <c r="H3635">
        <v>4279</v>
      </c>
    </row>
    <row r="3636" spans="1:8" x14ac:dyDescent="0.15">
      <c r="A3636" t="s">
        <v>388</v>
      </c>
      <c r="B3636" t="s">
        <v>389</v>
      </c>
      <c r="C3636" t="s">
        <v>88</v>
      </c>
      <c r="D3636" t="s">
        <v>65</v>
      </c>
      <c r="E3636" t="s">
        <v>21</v>
      </c>
      <c r="F3636" t="s">
        <v>93</v>
      </c>
      <c r="G3636">
        <v>2018</v>
      </c>
      <c r="H3636">
        <v>4410</v>
      </c>
    </row>
    <row r="3637" spans="1:8" x14ac:dyDescent="0.15">
      <c r="A3637" t="s">
        <v>388</v>
      </c>
      <c r="B3637" t="s">
        <v>389</v>
      </c>
      <c r="C3637" t="s">
        <v>88</v>
      </c>
      <c r="D3637" t="s">
        <v>65</v>
      </c>
      <c r="E3637" t="s">
        <v>21</v>
      </c>
      <c r="F3637" t="s">
        <v>93</v>
      </c>
      <c r="G3637">
        <v>2019</v>
      </c>
      <c r="H3637">
        <v>4638</v>
      </c>
    </row>
    <row r="3638" spans="1:8" x14ac:dyDescent="0.15">
      <c r="A3638" t="s">
        <v>388</v>
      </c>
      <c r="B3638" t="s">
        <v>389</v>
      </c>
      <c r="C3638" t="s">
        <v>88</v>
      </c>
      <c r="D3638" t="s">
        <v>65</v>
      </c>
      <c r="E3638" t="s">
        <v>21</v>
      </c>
      <c r="F3638" t="s">
        <v>93</v>
      </c>
      <c r="G3638">
        <v>2020</v>
      </c>
      <c r="H3638">
        <v>4819</v>
      </c>
    </row>
    <row r="3639" spans="1:8" x14ac:dyDescent="0.15">
      <c r="A3639" t="s">
        <v>388</v>
      </c>
      <c r="B3639" t="s">
        <v>389</v>
      </c>
      <c r="C3639" t="s">
        <v>88</v>
      </c>
      <c r="D3639" t="s">
        <v>65</v>
      </c>
      <c r="E3639" t="s">
        <v>21</v>
      </c>
      <c r="F3639" t="s">
        <v>93</v>
      </c>
      <c r="G3639">
        <v>2021</v>
      </c>
      <c r="H3639">
        <v>5065</v>
      </c>
    </row>
    <row r="3640" spans="1:8" x14ac:dyDescent="0.15">
      <c r="A3640" t="s">
        <v>388</v>
      </c>
      <c r="B3640" t="s">
        <v>389</v>
      </c>
      <c r="C3640" t="s">
        <v>88</v>
      </c>
      <c r="D3640" t="s">
        <v>65</v>
      </c>
      <c r="E3640" t="s">
        <v>21</v>
      </c>
      <c r="F3640" t="s">
        <v>93</v>
      </c>
      <c r="G3640">
        <v>2022</v>
      </c>
      <c r="H3640">
        <v>5523</v>
      </c>
    </row>
    <row r="3641" spans="1:8" x14ac:dyDescent="0.15">
      <c r="A3641" t="s">
        <v>388</v>
      </c>
      <c r="B3641" t="s">
        <v>389</v>
      </c>
      <c r="C3641" t="s">
        <v>88</v>
      </c>
      <c r="D3641" t="s">
        <v>65</v>
      </c>
      <c r="E3641" t="s">
        <v>21</v>
      </c>
      <c r="F3641" t="s">
        <v>93</v>
      </c>
      <c r="G3641">
        <v>2023</v>
      </c>
      <c r="H3641">
        <v>5825</v>
      </c>
    </row>
    <row r="3642" spans="1:8" x14ac:dyDescent="0.15">
      <c r="A3642" t="s">
        <v>388</v>
      </c>
      <c r="B3642" t="s">
        <v>389</v>
      </c>
      <c r="C3642" t="s">
        <v>88</v>
      </c>
      <c r="D3642" t="s">
        <v>65</v>
      </c>
      <c r="E3642" t="s">
        <v>21</v>
      </c>
      <c r="F3642" t="s">
        <v>93</v>
      </c>
      <c r="G3642">
        <v>2024</v>
      </c>
      <c r="H3642">
        <v>6044</v>
      </c>
    </row>
    <row r="3643" spans="1:8" x14ac:dyDescent="0.15">
      <c r="A3643" t="s">
        <v>388</v>
      </c>
      <c r="B3643" t="s">
        <v>389</v>
      </c>
      <c r="C3643" t="s">
        <v>88</v>
      </c>
      <c r="D3643" t="s">
        <v>65</v>
      </c>
      <c r="E3643" t="s">
        <v>21</v>
      </c>
      <c r="F3643" t="s">
        <v>93</v>
      </c>
      <c r="G3643">
        <v>2025</v>
      </c>
      <c r="H3643">
        <v>6268</v>
      </c>
    </row>
    <row r="3644" spans="1:8" x14ac:dyDescent="0.15">
      <c r="A3644" t="s">
        <v>388</v>
      </c>
      <c r="B3644" t="s">
        <v>389</v>
      </c>
      <c r="C3644" t="s">
        <v>88</v>
      </c>
      <c r="D3644" t="s">
        <v>65</v>
      </c>
      <c r="E3644" t="s">
        <v>21</v>
      </c>
      <c r="F3644" t="s">
        <v>93</v>
      </c>
      <c r="G3644">
        <v>2026</v>
      </c>
      <c r="H3644">
        <v>6434</v>
      </c>
    </row>
    <row r="3645" spans="1:8" x14ac:dyDescent="0.15">
      <c r="A3645" t="s">
        <v>388</v>
      </c>
      <c r="B3645" t="s">
        <v>389</v>
      </c>
      <c r="C3645" t="s">
        <v>88</v>
      </c>
      <c r="D3645" t="s">
        <v>65</v>
      </c>
      <c r="E3645" t="s">
        <v>21</v>
      </c>
      <c r="F3645" t="s">
        <v>93</v>
      </c>
      <c r="G3645">
        <v>2027</v>
      </c>
      <c r="H3645">
        <v>6534</v>
      </c>
    </row>
    <row r="3646" spans="1:8" x14ac:dyDescent="0.15">
      <c r="A3646" t="s">
        <v>388</v>
      </c>
      <c r="B3646" t="s">
        <v>389</v>
      </c>
      <c r="C3646" t="s">
        <v>88</v>
      </c>
      <c r="D3646" t="s">
        <v>65</v>
      </c>
      <c r="E3646" t="s">
        <v>21</v>
      </c>
      <c r="F3646" t="s">
        <v>93</v>
      </c>
      <c r="G3646">
        <v>2028</v>
      </c>
      <c r="H3646">
        <v>6616</v>
      </c>
    </row>
    <row r="3647" spans="1:8" x14ac:dyDescent="0.15">
      <c r="A3647" t="s">
        <v>388</v>
      </c>
      <c r="B3647" t="s">
        <v>389</v>
      </c>
      <c r="C3647" t="s">
        <v>88</v>
      </c>
      <c r="D3647" t="s">
        <v>65</v>
      </c>
      <c r="E3647" t="s">
        <v>21</v>
      </c>
      <c r="F3647" t="s">
        <v>93</v>
      </c>
      <c r="G3647">
        <v>2029</v>
      </c>
      <c r="H3647">
        <v>6670</v>
      </c>
    </row>
    <row r="3648" spans="1:8" x14ac:dyDescent="0.15">
      <c r="A3648" t="s">
        <v>388</v>
      </c>
      <c r="B3648" t="s">
        <v>389</v>
      </c>
      <c r="C3648" t="s">
        <v>88</v>
      </c>
      <c r="D3648" t="s">
        <v>65</v>
      </c>
      <c r="E3648" t="s">
        <v>21</v>
      </c>
      <c r="F3648" t="s">
        <v>93</v>
      </c>
      <c r="G3648">
        <v>2030</v>
      </c>
      <c r="H3648">
        <v>6714</v>
      </c>
    </row>
    <row r="3649" spans="1:8" x14ac:dyDescent="0.15">
      <c r="A3649" t="s">
        <v>388</v>
      </c>
      <c r="B3649" t="s">
        <v>389</v>
      </c>
      <c r="C3649" t="s">
        <v>88</v>
      </c>
      <c r="D3649" t="s">
        <v>65</v>
      </c>
      <c r="E3649" t="s">
        <v>21</v>
      </c>
      <c r="F3649" t="s">
        <v>93</v>
      </c>
      <c r="G3649">
        <v>2031</v>
      </c>
      <c r="H3649">
        <v>6732</v>
      </c>
    </row>
    <row r="3650" spans="1:8" x14ac:dyDescent="0.15">
      <c r="A3650" t="s">
        <v>388</v>
      </c>
      <c r="B3650" t="s">
        <v>389</v>
      </c>
      <c r="C3650" t="s">
        <v>88</v>
      </c>
      <c r="D3650" t="s">
        <v>65</v>
      </c>
      <c r="E3650" t="s">
        <v>21</v>
      </c>
      <c r="F3650" t="s">
        <v>93</v>
      </c>
      <c r="G3650">
        <v>2032</v>
      </c>
      <c r="H3650">
        <v>6623</v>
      </c>
    </row>
    <row r="3651" spans="1:8" x14ac:dyDescent="0.15">
      <c r="A3651" t="s">
        <v>388</v>
      </c>
      <c r="B3651" t="s">
        <v>389</v>
      </c>
      <c r="C3651" t="s">
        <v>88</v>
      </c>
      <c r="D3651" t="s">
        <v>65</v>
      </c>
      <c r="E3651" t="s">
        <v>21</v>
      </c>
      <c r="F3651" t="s">
        <v>93</v>
      </c>
      <c r="G3651">
        <v>2033</v>
      </c>
      <c r="H3651">
        <v>6642</v>
      </c>
    </row>
    <row r="3652" spans="1:8" x14ac:dyDescent="0.15">
      <c r="A3652" t="s">
        <v>388</v>
      </c>
      <c r="B3652" t="s">
        <v>389</v>
      </c>
      <c r="C3652" t="s">
        <v>88</v>
      </c>
      <c r="D3652" t="s">
        <v>65</v>
      </c>
      <c r="E3652" t="s">
        <v>21</v>
      </c>
      <c r="F3652" t="s">
        <v>93</v>
      </c>
      <c r="G3652">
        <v>2034</v>
      </c>
      <c r="H3652">
        <v>6733</v>
      </c>
    </row>
    <row r="3653" spans="1:8" x14ac:dyDescent="0.15">
      <c r="A3653" t="s">
        <v>388</v>
      </c>
      <c r="B3653" t="s">
        <v>389</v>
      </c>
      <c r="C3653" t="s">
        <v>88</v>
      </c>
      <c r="D3653" t="s">
        <v>65</v>
      </c>
      <c r="E3653" t="s">
        <v>21</v>
      </c>
      <c r="F3653" t="s">
        <v>93</v>
      </c>
      <c r="G3653">
        <v>2035</v>
      </c>
      <c r="H3653">
        <v>6851</v>
      </c>
    </row>
    <row r="3654" spans="1:8" x14ac:dyDescent="0.15">
      <c r="A3654" t="s">
        <v>388</v>
      </c>
      <c r="B3654" t="s">
        <v>389</v>
      </c>
      <c r="C3654" t="s">
        <v>88</v>
      </c>
      <c r="D3654" t="s">
        <v>65</v>
      </c>
      <c r="E3654" t="s">
        <v>21</v>
      </c>
      <c r="F3654" t="s">
        <v>93</v>
      </c>
      <c r="G3654">
        <v>2036</v>
      </c>
      <c r="H3654">
        <v>7046</v>
      </c>
    </row>
    <row r="3655" spans="1:8" x14ac:dyDescent="0.15">
      <c r="A3655" t="s">
        <v>388</v>
      </c>
      <c r="B3655" t="s">
        <v>389</v>
      </c>
      <c r="C3655" t="s">
        <v>88</v>
      </c>
      <c r="D3655" t="s">
        <v>65</v>
      </c>
      <c r="E3655" t="s">
        <v>21</v>
      </c>
      <c r="F3655" t="s">
        <v>93</v>
      </c>
      <c r="G3655">
        <v>2037</v>
      </c>
      <c r="H3655">
        <v>7294</v>
      </c>
    </row>
    <row r="3656" spans="1:8" x14ac:dyDescent="0.15">
      <c r="A3656" t="s">
        <v>388</v>
      </c>
      <c r="B3656" t="s">
        <v>389</v>
      </c>
      <c r="C3656" t="s">
        <v>88</v>
      </c>
      <c r="D3656" t="s">
        <v>65</v>
      </c>
      <c r="E3656" t="s">
        <v>21</v>
      </c>
      <c r="F3656" t="s">
        <v>93</v>
      </c>
      <c r="G3656">
        <v>2038</v>
      </c>
      <c r="H3656">
        <v>7531</v>
      </c>
    </row>
    <row r="3657" spans="1:8" x14ac:dyDescent="0.15">
      <c r="A3657" t="s">
        <v>388</v>
      </c>
      <c r="B3657" t="s">
        <v>389</v>
      </c>
      <c r="C3657" t="s">
        <v>88</v>
      </c>
      <c r="D3657" t="s">
        <v>65</v>
      </c>
      <c r="E3657" t="s">
        <v>21</v>
      </c>
      <c r="F3657" t="s">
        <v>93</v>
      </c>
      <c r="G3657">
        <v>2039</v>
      </c>
      <c r="H3657">
        <v>7793</v>
      </c>
    </row>
    <row r="3658" spans="1:8" x14ac:dyDescent="0.15">
      <c r="A3658" t="s">
        <v>388</v>
      </c>
      <c r="B3658" t="s">
        <v>389</v>
      </c>
      <c r="C3658" t="s">
        <v>88</v>
      </c>
      <c r="D3658" t="s">
        <v>65</v>
      </c>
      <c r="E3658" t="s">
        <v>21</v>
      </c>
      <c r="F3658" t="s">
        <v>93</v>
      </c>
      <c r="G3658">
        <v>2040</v>
      </c>
      <c r="H3658">
        <v>8055</v>
      </c>
    </row>
    <row r="3659" spans="1:8" x14ac:dyDescent="0.15">
      <c r="A3659" t="s">
        <v>388</v>
      </c>
      <c r="B3659" t="s">
        <v>389</v>
      </c>
      <c r="C3659" t="s">
        <v>88</v>
      </c>
      <c r="D3659" t="s">
        <v>65</v>
      </c>
      <c r="E3659" t="s">
        <v>21</v>
      </c>
      <c r="F3659" t="s">
        <v>93</v>
      </c>
      <c r="G3659">
        <v>2041</v>
      </c>
      <c r="H3659">
        <v>8303</v>
      </c>
    </row>
    <row r="3660" spans="1:8" x14ac:dyDescent="0.15">
      <c r="A3660" t="s">
        <v>388</v>
      </c>
      <c r="B3660" t="s">
        <v>389</v>
      </c>
      <c r="C3660" t="s">
        <v>88</v>
      </c>
      <c r="D3660" t="s">
        <v>66</v>
      </c>
      <c r="E3660" t="s">
        <v>1</v>
      </c>
      <c r="F3660" t="s">
        <v>368</v>
      </c>
      <c r="G3660">
        <v>2011</v>
      </c>
      <c r="H3660">
        <v>3080</v>
      </c>
    </row>
    <row r="3661" spans="1:8" x14ac:dyDescent="0.15">
      <c r="A3661" t="s">
        <v>388</v>
      </c>
      <c r="B3661" t="s">
        <v>389</v>
      </c>
      <c r="C3661" t="s">
        <v>88</v>
      </c>
      <c r="D3661" t="s">
        <v>66</v>
      </c>
      <c r="E3661" t="s">
        <v>1</v>
      </c>
      <c r="F3661" t="s">
        <v>368</v>
      </c>
      <c r="G3661">
        <v>2012</v>
      </c>
      <c r="H3661">
        <v>3067</v>
      </c>
    </row>
    <row r="3662" spans="1:8" x14ac:dyDescent="0.15">
      <c r="A3662" t="s">
        <v>388</v>
      </c>
      <c r="B3662" t="s">
        <v>389</v>
      </c>
      <c r="C3662" t="s">
        <v>88</v>
      </c>
      <c r="D3662" t="s">
        <v>66</v>
      </c>
      <c r="E3662" t="s">
        <v>1</v>
      </c>
      <c r="F3662" t="s">
        <v>368</v>
      </c>
      <c r="G3662">
        <v>2013</v>
      </c>
      <c r="H3662">
        <v>2967</v>
      </c>
    </row>
    <row r="3663" spans="1:8" x14ac:dyDescent="0.15">
      <c r="A3663" t="s">
        <v>388</v>
      </c>
      <c r="B3663" t="s">
        <v>389</v>
      </c>
      <c r="C3663" t="s">
        <v>88</v>
      </c>
      <c r="D3663" t="s">
        <v>66</v>
      </c>
      <c r="E3663" t="s">
        <v>1</v>
      </c>
      <c r="F3663" t="s">
        <v>368</v>
      </c>
      <c r="G3663">
        <v>2014</v>
      </c>
      <c r="H3663">
        <v>3049</v>
      </c>
    </row>
    <row r="3664" spans="1:8" x14ac:dyDescent="0.15">
      <c r="A3664" t="s">
        <v>388</v>
      </c>
      <c r="B3664" t="s">
        <v>389</v>
      </c>
      <c r="C3664" t="s">
        <v>88</v>
      </c>
      <c r="D3664" t="s">
        <v>66</v>
      </c>
      <c r="E3664" t="s">
        <v>1</v>
      </c>
      <c r="F3664" t="s">
        <v>368</v>
      </c>
      <c r="G3664">
        <v>2015</v>
      </c>
      <c r="H3664">
        <v>2989</v>
      </c>
    </row>
    <row r="3665" spans="1:8" x14ac:dyDescent="0.15">
      <c r="A3665" t="s">
        <v>388</v>
      </c>
      <c r="B3665" t="s">
        <v>389</v>
      </c>
      <c r="C3665" t="s">
        <v>88</v>
      </c>
      <c r="D3665" t="s">
        <v>66</v>
      </c>
      <c r="E3665" t="s">
        <v>1</v>
      </c>
      <c r="F3665" t="s">
        <v>368</v>
      </c>
      <c r="G3665">
        <v>2016</v>
      </c>
      <c r="H3665">
        <v>3002</v>
      </c>
    </row>
    <row r="3666" spans="1:8" x14ac:dyDescent="0.15">
      <c r="A3666" t="s">
        <v>388</v>
      </c>
      <c r="B3666" t="s">
        <v>389</v>
      </c>
      <c r="C3666" t="s">
        <v>88</v>
      </c>
      <c r="D3666" t="s">
        <v>66</v>
      </c>
      <c r="E3666" t="s">
        <v>1</v>
      </c>
      <c r="F3666" t="s">
        <v>368</v>
      </c>
      <c r="G3666">
        <v>2017</v>
      </c>
      <c r="H3666">
        <v>3039</v>
      </c>
    </row>
    <row r="3667" spans="1:8" x14ac:dyDescent="0.15">
      <c r="A3667" t="s">
        <v>388</v>
      </c>
      <c r="B3667" t="s">
        <v>389</v>
      </c>
      <c r="C3667" t="s">
        <v>88</v>
      </c>
      <c r="D3667" t="s">
        <v>66</v>
      </c>
      <c r="E3667" t="s">
        <v>1</v>
      </c>
      <c r="F3667" t="s">
        <v>93</v>
      </c>
      <c r="G3667">
        <v>2018</v>
      </c>
      <c r="H3667">
        <v>2895</v>
      </c>
    </row>
    <row r="3668" spans="1:8" x14ac:dyDescent="0.15">
      <c r="A3668" t="s">
        <v>388</v>
      </c>
      <c r="B3668" t="s">
        <v>389</v>
      </c>
      <c r="C3668" t="s">
        <v>88</v>
      </c>
      <c r="D3668" t="s">
        <v>66</v>
      </c>
      <c r="E3668" t="s">
        <v>1</v>
      </c>
      <c r="F3668" t="s">
        <v>93</v>
      </c>
      <c r="G3668">
        <v>2019</v>
      </c>
      <c r="H3668">
        <v>2856</v>
      </c>
    </row>
    <row r="3669" spans="1:8" x14ac:dyDescent="0.15">
      <c r="A3669" t="s">
        <v>388</v>
      </c>
      <c r="B3669" t="s">
        <v>389</v>
      </c>
      <c r="C3669" t="s">
        <v>88</v>
      </c>
      <c r="D3669" t="s">
        <v>66</v>
      </c>
      <c r="E3669" t="s">
        <v>1</v>
      </c>
      <c r="F3669" t="s">
        <v>93</v>
      </c>
      <c r="G3669">
        <v>2020</v>
      </c>
      <c r="H3669">
        <v>2856</v>
      </c>
    </row>
    <row r="3670" spans="1:8" x14ac:dyDescent="0.15">
      <c r="A3670" t="s">
        <v>388</v>
      </c>
      <c r="B3670" t="s">
        <v>389</v>
      </c>
      <c r="C3670" t="s">
        <v>88</v>
      </c>
      <c r="D3670" t="s">
        <v>66</v>
      </c>
      <c r="E3670" t="s">
        <v>1</v>
      </c>
      <c r="F3670" t="s">
        <v>93</v>
      </c>
      <c r="G3670">
        <v>2021</v>
      </c>
      <c r="H3670">
        <v>2885</v>
      </c>
    </row>
    <row r="3671" spans="1:8" x14ac:dyDescent="0.15">
      <c r="A3671" t="s">
        <v>388</v>
      </c>
      <c r="B3671" t="s">
        <v>389</v>
      </c>
      <c r="C3671" t="s">
        <v>88</v>
      </c>
      <c r="D3671" t="s">
        <v>66</v>
      </c>
      <c r="E3671" t="s">
        <v>1</v>
      </c>
      <c r="F3671" t="s">
        <v>93</v>
      </c>
      <c r="G3671">
        <v>2022</v>
      </c>
      <c r="H3671">
        <v>2916</v>
      </c>
    </row>
    <row r="3672" spans="1:8" x14ac:dyDescent="0.15">
      <c r="A3672" t="s">
        <v>388</v>
      </c>
      <c r="B3672" t="s">
        <v>389</v>
      </c>
      <c r="C3672" t="s">
        <v>88</v>
      </c>
      <c r="D3672" t="s">
        <v>66</v>
      </c>
      <c r="E3672" t="s">
        <v>1</v>
      </c>
      <c r="F3672" t="s">
        <v>93</v>
      </c>
      <c r="G3672">
        <v>2023</v>
      </c>
      <c r="H3672">
        <v>2953</v>
      </c>
    </row>
    <row r="3673" spans="1:8" x14ac:dyDescent="0.15">
      <c r="A3673" t="s">
        <v>388</v>
      </c>
      <c r="B3673" t="s">
        <v>389</v>
      </c>
      <c r="C3673" t="s">
        <v>88</v>
      </c>
      <c r="D3673" t="s">
        <v>66</v>
      </c>
      <c r="E3673" t="s">
        <v>1</v>
      </c>
      <c r="F3673" t="s">
        <v>93</v>
      </c>
      <c r="G3673">
        <v>2024</v>
      </c>
      <c r="H3673">
        <v>3022</v>
      </c>
    </row>
    <row r="3674" spans="1:8" x14ac:dyDescent="0.15">
      <c r="A3674" t="s">
        <v>388</v>
      </c>
      <c r="B3674" t="s">
        <v>389</v>
      </c>
      <c r="C3674" t="s">
        <v>88</v>
      </c>
      <c r="D3674" t="s">
        <v>66</v>
      </c>
      <c r="E3674" t="s">
        <v>1</v>
      </c>
      <c r="F3674" t="s">
        <v>93</v>
      </c>
      <c r="G3674">
        <v>2025</v>
      </c>
      <c r="H3674">
        <v>3063</v>
      </c>
    </row>
    <row r="3675" spans="1:8" x14ac:dyDescent="0.15">
      <c r="A3675" t="s">
        <v>388</v>
      </c>
      <c r="B3675" t="s">
        <v>389</v>
      </c>
      <c r="C3675" t="s">
        <v>88</v>
      </c>
      <c r="D3675" t="s">
        <v>66</v>
      </c>
      <c r="E3675" t="s">
        <v>1</v>
      </c>
      <c r="F3675" t="s">
        <v>93</v>
      </c>
      <c r="G3675">
        <v>2026</v>
      </c>
      <c r="H3675">
        <v>3088</v>
      </c>
    </row>
    <row r="3676" spans="1:8" x14ac:dyDescent="0.15">
      <c r="A3676" t="s">
        <v>388</v>
      </c>
      <c r="B3676" t="s">
        <v>389</v>
      </c>
      <c r="C3676" t="s">
        <v>88</v>
      </c>
      <c r="D3676" t="s">
        <v>66</v>
      </c>
      <c r="E3676" t="s">
        <v>1</v>
      </c>
      <c r="F3676" t="s">
        <v>93</v>
      </c>
      <c r="G3676">
        <v>2027</v>
      </c>
      <c r="H3676">
        <v>3192</v>
      </c>
    </row>
    <row r="3677" spans="1:8" x14ac:dyDescent="0.15">
      <c r="A3677" t="s">
        <v>388</v>
      </c>
      <c r="B3677" t="s">
        <v>389</v>
      </c>
      <c r="C3677" t="s">
        <v>88</v>
      </c>
      <c r="D3677" t="s">
        <v>66</v>
      </c>
      <c r="E3677" t="s">
        <v>1</v>
      </c>
      <c r="F3677" t="s">
        <v>93</v>
      </c>
      <c r="G3677">
        <v>2028</v>
      </c>
      <c r="H3677">
        <v>3319</v>
      </c>
    </row>
    <row r="3678" spans="1:8" x14ac:dyDescent="0.15">
      <c r="A3678" t="s">
        <v>388</v>
      </c>
      <c r="B3678" t="s">
        <v>389</v>
      </c>
      <c r="C3678" t="s">
        <v>88</v>
      </c>
      <c r="D3678" t="s">
        <v>66</v>
      </c>
      <c r="E3678" t="s">
        <v>1</v>
      </c>
      <c r="F3678" t="s">
        <v>93</v>
      </c>
      <c r="G3678">
        <v>2029</v>
      </c>
      <c r="H3678">
        <v>3465</v>
      </c>
    </row>
    <row r="3679" spans="1:8" x14ac:dyDescent="0.15">
      <c r="A3679" t="s">
        <v>388</v>
      </c>
      <c r="B3679" t="s">
        <v>389</v>
      </c>
      <c r="C3679" t="s">
        <v>88</v>
      </c>
      <c r="D3679" t="s">
        <v>66</v>
      </c>
      <c r="E3679" t="s">
        <v>1</v>
      </c>
      <c r="F3679" t="s">
        <v>93</v>
      </c>
      <c r="G3679">
        <v>2030</v>
      </c>
      <c r="H3679">
        <v>3621</v>
      </c>
    </row>
    <row r="3680" spans="1:8" x14ac:dyDescent="0.15">
      <c r="A3680" t="s">
        <v>388</v>
      </c>
      <c r="B3680" t="s">
        <v>389</v>
      </c>
      <c r="C3680" t="s">
        <v>88</v>
      </c>
      <c r="D3680" t="s">
        <v>66</v>
      </c>
      <c r="E3680" t="s">
        <v>1</v>
      </c>
      <c r="F3680" t="s">
        <v>93</v>
      </c>
      <c r="G3680">
        <v>2031</v>
      </c>
      <c r="H3680">
        <v>3776</v>
      </c>
    </row>
    <row r="3681" spans="1:8" x14ac:dyDescent="0.15">
      <c r="A3681" t="s">
        <v>388</v>
      </c>
      <c r="B3681" t="s">
        <v>389</v>
      </c>
      <c r="C3681" t="s">
        <v>88</v>
      </c>
      <c r="D3681" t="s">
        <v>66</v>
      </c>
      <c r="E3681" t="s">
        <v>1</v>
      </c>
      <c r="F3681" t="s">
        <v>93</v>
      </c>
      <c r="G3681">
        <v>2032</v>
      </c>
      <c r="H3681">
        <v>4179</v>
      </c>
    </row>
    <row r="3682" spans="1:8" x14ac:dyDescent="0.15">
      <c r="A3682" t="s">
        <v>388</v>
      </c>
      <c r="B3682" t="s">
        <v>389</v>
      </c>
      <c r="C3682" t="s">
        <v>88</v>
      </c>
      <c r="D3682" t="s">
        <v>66</v>
      </c>
      <c r="E3682" t="s">
        <v>1</v>
      </c>
      <c r="F3682" t="s">
        <v>93</v>
      </c>
      <c r="G3682">
        <v>2033</v>
      </c>
      <c r="H3682">
        <v>4423</v>
      </c>
    </row>
    <row r="3683" spans="1:8" x14ac:dyDescent="0.15">
      <c r="A3683" t="s">
        <v>388</v>
      </c>
      <c r="B3683" t="s">
        <v>389</v>
      </c>
      <c r="C3683" t="s">
        <v>88</v>
      </c>
      <c r="D3683" t="s">
        <v>66</v>
      </c>
      <c r="E3683" t="s">
        <v>1</v>
      </c>
      <c r="F3683" t="s">
        <v>93</v>
      </c>
      <c r="G3683">
        <v>2034</v>
      </c>
      <c r="H3683">
        <v>4591</v>
      </c>
    </row>
    <row r="3684" spans="1:8" x14ac:dyDescent="0.15">
      <c r="A3684" t="s">
        <v>388</v>
      </c>
      <c r="B3684" t="s">
        <v>389</v>
      </c>
      <c r="C3684" t="s">
        <v>88</v>
      </c>
      <c r="D3684" t="s">
        <v>66</v>
      </c>
      <c r="E3684" t="s">
        <v>1</v>
      </c>
      <c r="F3684" t="s">
        <v>93</v>
      </c>
      <c r="G3684">
        <v>2035</v>
      </c>
      <c r="H3684">
        <v>4742</v>
      </c>
    </row>
    <row r="3685" spans="1:8" x14ac:dyDescent="0.15">
      <c r="A3685" t="s">
        <v>388</v>
      </c>
      <c r="B3685" t="s">
        <v>389</v>
      </c>
      <c r="C3685" t="s">
        <v>88</v>
      </c>
      <c r="D3685" t="s">
        <v>66</v>
      </c>
      <c r="E3685" t="s">
        <v>1</v>
      </c>
      <c r="F3685" t="s">
        <v>93</v>
      </c>
      <c r="G3685">
        <v>2036</v>
      </c>
      <c r="H3685">
        <v>4837</v>
      </c>
    </row>
    <row r="3686" spans="1:8" x14ac:dyDescent="0.15">
      <c r="A3686" t="s">
        <v>388</v>
      </c>
      <c r="B3686" t="s">
        <v>389</v>
      </c>
      <c r="C3686" t="s">
        <v>88</v>
      </c>
      <c r="D3686" t="s">
        <v>66</v>
      </c>
      <c r="E3686" t="s">
        <v>1</v>
      </c>
      <c r="F3686" t="s">
        <v>93</v>
      </c>
      <c r="G3686">
        <v>2037</v>
      </c>
      <c r="H3686">
        <v>4916</v>
      </c>
    </row>
    <row r="3687" spans="1:8" x14ac:dyDescent="0.15">
      <c r="A3687" t="s">
        <v>388</v>
      </c>
      <c r="B3687" t="s">
        <v>389</v>
      </c>
      <c r="C3687" t="s">
        <v>88</v>
      </c>
      <c r="D3687" t="s">
        <v>66</v>
      </c>
      <c r="E3687" t="s">
        <v>1</v>
      </c>
      <c r="F3687" t="s">
        <v>93</v>
      </c>
      <c r="G3687">
        <v>2038</v>
      </c>
      <c r="H3687">
        <v>4986</v>
      </c>
    </row>
    <row r="3688" spans="1:8" x14ac:dyDescent="0.15">
      <c r="A3688" t="s">
        <v>388</v>
      </c>
      <c r="B3688" t="s">
        <v>389</v>
      </c>
      <c r="C3688" t="s">
        <v>88</v>
      </c>
      <c r="D3688" t="s">
        <v>66</v>
      </c>
      <c r="E3688" t="s">
        <v>1</v>
      </c>
      <c r="F3688" t="s">
        <v>93</v>
      </c>
      <c r="G3688">
        <v>2039</v>
      </c>
      <c r="H3688">
        <v>5053</v>
      </c>
    </row>
    <row r="3689" spans="1:8" x14ac:dyDescent="0.15">
      <c r="A3689" t="s">
        <v>388</v>
      </c>
      <c r="B3689" t="s">
        <v>389</v>
      </c>
      <c r="C3689" t="s">
        <v>88</v>
      </c>
      <c r="D3689" t="s">
        <v>66</v>
      </c>
      <c r="E3689" t="s">
        <v>1</v>
      </c>
      <c r="F3689" t="s">
        <v>93</v>
      </c>
      <c r="G3689">
        <v>2040</v>
      </c>
      <c r="H3689">
        <v>5115</v>
      </c>
    </row>
    <row r="3690" spans="1:8" x14ac:dyDescent="0.15">
      <c r="A3690" t="s">
        <v>388</v>
      </c>
      <c r="B3690" t="s">
        <v>389</v>
      </c>
      <c r="C3690" t="s">
        <v>88</v>
      </c>
      <c r="D3690" t="s">
        <v>66</v>
      </c>
      <c r="E3690" t="s">
        <v>1</v>
      </c>
      <c r="F3690" t="s">
        <v>93</v>
      </c>
      <c r="G3690">
        <v>2041</v>
      </c>
      <c r="H3690">
        <v>5201</v>
      </c>
    </row>
    <row r="3691" spans="1:8" x14ac:dyDescent="0.15">
      <c r="A3691" t="s">
        <v>388</v>
      </c>
      <c r="B3691" t="s">
        <v>389</v>
      </c>
      <c r="C3691" t="s">
        <v>88</v>
      </c>
      <c r="D3691" t="s">
        <v>66</v>
      </c>
      <c r="E3691" t="s">
        <v>21</v>
      </c>
      <c r="F3691" t="s">
        <v>368</v>
      </c>
      <c r="G3691">
        <v>2011</v>
      </c>
      <c r="H3691">
        <v>1568</v>
      </c>
    </row>
    <row r="3692" spans="1:8" x14ac:dyDescent="0.15">
      <c r="A3692" t="s">
        <v>388</v>
      </c>
      <c r="B3692" t="s">
        <v>389</v>
      </c>
      <c r="C3692" t="s">
        <v>88</v>
      </c>
      <c r="D3692" t="s">
        <v>66</v>
      </c>
      <c r="E3692" t="s">
        <v>21</v>
      </c>
      <c r="F3692" t="s">
        <v>368</v>
      </c>
      <c r="G3692">
        <v>2012</v>
      </c>
      <c r="H3692">
        <v>1572</v>
      </c>
    </row>
    <row r="3693" spans="1:8" x14ac:dyDescent="0.15">
      <c r="A3693" t="s">
        <v>388</v>
      </c>
      <c r="B3693" t="s">
        <v>389</v>
      </c>
      <c r="C3693" t="s">
        <v>88</v>
      </c>
      <c r="D3693" t="s">
        <v>66</v>
      </c>
      <c r="E3693" t="s">
        <v>21</v>
      </c>
      <c r="F3693" t="s">
        <v>368</v>
      </c>
      <c r="G3693">
        <v>2013</v>
      </c>
      <c r="H3693">
        <v>1587</v>
      </c>
    </row>
    <row r="3694" spans="1:8" x14ac:dyDescent="0.15">
      <c r="A3694" t="s">
        <v>388</v>
      </c>
      <c r="B3694" t="s">
        <v>389</v>
      </c>
      <c r="C3694" t="s">
        <v>88</v>
      </c>
      <c r="D3694" t="s">
        <v>66</v>
      </c>
      <c r="E3694" t="s">
        <v>21</v>
      </c>
      <c r="F3694" t="s">
        <v>368</v>
      </c>
      <c r="G3694">
        <v>2014</v>
      </c>
      <c r="H3694">
        <v>1622</v>
      </c>
    </row>
    <row r="3695" spans="1:8" x14ac:dyDescent="0.15">
      <c r="A3695" t="s">
        <v>388</v>
      </c>
      <c r="B3695" t="s">
        <v>389</v>
      </c>
      <c r="C3695" t="s">
        <v>88</v>
      </c>
      <c r="D3695" t="s">
        <v>66</v>
      </c>
      <c r="E3695" t="s">
        <v>21</v>
      </c>
      <c r="F3695" t="s">
        <v>368</v>
      </c>
      <c r="G3695">
        <v>2015</v>
      </c>
      <c r="H3695">
        <v>1676</v>
      </c>
    </row>
    <row r="3696" spans="1:8" x14ac:dyDescent="0.15">
      <c r="A3696" t="s">
        <v>388</v>
      </c>
      <c r="B3696" t="s">
        <v>389</v>
      </c>
      <c r="C3696" t="s">
        <v>88</v>
      </c>
      <c r="D3696" t="s">
        <v>66</v>
      </c>
      <c r="E3696" t="s">
        <v>21</v>
      </c>
      <c r="F3696" t="s">
        <v>368</v>
      </c>
      <c r="G3696">
        <v>2016</v>
      </c>
      <c r="H3696">
        <v>1661</v>
      </c>
    </row>
    <row r="3697" spans="1:8" x14ac:dyDescent="0.15">
      <c r="A3697" t="s">
        <v>388</v>
      </c>
      <c r="B3697" t="s">
        <v>389</v>
      </c>
      <c r="C3697" t="s">
        <v>88</v>
      </c>
      <c r="D3697" t="s">
        <v>66</v>
      </c>
      <c r="E3697" t="s">
        <v>21</v>
      </c>
      <c r="F3697" t="s">
        <v>368</v>
      </c>
      <c r="G3697">
        <v>2017</v>
      </c>
      <c r="H3697">
        <v>1672</v>
      </c>
    </row>
    <row r="3698" spans="1:8" x14ac:dyDescent="0.15">
      <c r="A3698" t="s">
        <v>388</v>
      </c>
      <c r="B3698" t="s">
        <v>389</v>
      </c>
      <c r="C3698" t="s">
        <v>88</v>
      </c>
      <c r="D3698" t="s">
        <v>66</v>
      </c>
      <c r="E3698" t="s">
        <v>21</v>
      </c>
      <c r="F3698" t="s">
        <v>93</v>
      </c>
      <c r="G3698">
        <v>2018</v>
      </c>
      <c r="H3698">
        <v>1690</v>
      </c>
    </row>
    <row r="3699" spans="1:8" x14ac:dyDescent="0.15">
      <c r="A3699" t="s">
        <v>388</v>
      </c>
      <c r="B3699" t="s">
        <v>389</v>
      </c>
      <c r="C3699" t="s">
        <v>88</v>
      </c>
      <c r="D3699" t="s">
        <v>66</v>
      </c>
      <c r="E3699" t="s">
        <v>21</v>
      </c>
      <c r="F3699" t="s">
        <v>93</v>
      </c>
      <c r="G3699">
        <v>2019</v>
      </c>
      <c r="H3699">
        <v>1713</v>
      </c>
    </row>
    <row r="3700" spans="1:8" x14ac:dyDescent="0.15">
      <c r="A3700" t="s">
        <v>388</v>
      </c>
      <c r="B3700" t="s">
        <v>389</v>
      </c>
      <c r="C3700" t="s">
        <v>88</v>
      </c>
      <c r="D3700" t="s">
        <v>66</v>
      </c>
      <c r="E3700" t="s">
        <v>21</v>
      </c>
      <c r="F3700" t="s">
        <v>93</v>
      </c>
      <c r="G3700">
        <v>2020</v>
      </c>
      <c r="H3700">
        <v>1776</v>
      </c>
    </row>
    <row r="3701" spans="1:8" x14ac:dyDescent="0.15">
      <c r="A3701" t="s">
        <v>388</v>
      </c>
      <c r="B3701" t="s">
        <v>389</v>
      </c>
      <c r="C3701" t="s">
        <v>88</v>
      </c>
      <c r="D3701" t="s">
        <v>66</v>
      </c>
      <c r="E3701" t="s">
        <v>21</v>
      </c>
      <c r="F3701" t="s">
        <v>93</v>
      </c>
      <c r="G3701">
        <v>2021</v>
      </c>
      <c r="H3701">
        <v>1842</v>
      </c>
    </row>
    <row r="3702" spans="1:8" x14ac:dyDescent="0.15">
      <c r="A3702" t="s">
        <v>388</v>
      </c>
      <c r="B3702" t="s">
        <v>389</v>
      </c>
      <c r="C3702" t="s">
        <v>88</v>
      </c>
      <c r="D3702" t="s">
        <v>66</v>
      </c>
      <c r="E3702" t="s">
        <v>21</v>
      </c>
      <c r="F3702" t="s">
        <v>93</v>
      </c>
      <c r="G3702">
        <v>2022</v>
      </c>
      <c r="H3702">
        <v>1899</v>
      </c>
    </row>
    <row r="3703" spans="1:8" x14ac:dyDescent="0.15">
      <c r="A3703" t="s">
        <v>388</v>
      </c>
      <c r="B3703" t="s">
        <v>389</v>
      </c>
      <c r="C3703" t="s">
        <v>88</v>
      </c>
      <c r="D3703" t="s">
        <v>66</v>
      </c>
      <c r="E3703" t="s">
        <v>21</v>
      </c>
      <c r="F3703" t="s">
        <v>93</v>
      </c>
      <c r="G3703">
        <v>2023</v>
      </c>
      <c r="H3703">
        <v>1958</v>
      </c>
    </row>
    <row r="3704" spans="1:8" x14ac:dyDescent="0.15">
      <c r="A3704" t="s">
        <v>388</v>
      </c>
      <c r="B3704" t="s">
        <v>389</v>
      </c>
      <c r="C3704" t="s">
        <v>88</v>
      </c>
      <c r="D3704" t="s">
        <v>66</v>
      </c>
      <c r="E3704" t="s">
        <v>21</v>
      </c>
      <c r="F3704" t="s">
        <v>93</v>
      </c>
      <c r="G3704">
        <v>2024</v>
      </c>
      <c r="H3704">
        <v>2017</v>
      </c>
    </row>
    <row r="3705" spans="1:8" x14ac:dyDescent="0.15">
      <c r="A3705" t="s">
        <v>388</v>
      </c>
      <c r="B3705" t="s">
        <v>389</v>
      </c>
      <c r="C3705" t="s">
        <v>88</v>
      </c>
      <c r="D3705" t="s">
        <v>66</v>
      </c>
      <c r="E3705" t="s">
        <v>21</v>
      </c>
      <c r="F3705" t="s">
        <v>93</v>
      </c>
      <c r="G3705">
        <v>2025</v>
      </c>
      <c r="H3705">
        <v>2081</v>
      </c>
    </row>
    <row r="3706" spans="1:8" x14ac:dyDescent="0.15">
      <c r="A3706" t="s">
        <v>388</v>
      </c>
      <c r="B3706" t="s">
        <v>389</v>
      </c>
      <c r="C3706" t="s">
        <v>88</v>
      </c>
      <c r="D3706" t="s">
        <v>66</v>
      </c>
      <c r="E3706" t="s">
        <v>21</v>
      </c>
      <c r="F3706" t="s">
        <v>93</v>
      </c>
      <c r="G3706">
        <v>2026</v>
      </c>
      <c r="H3706">
        <v>2127</v>
      </c>
    </row>
    <row r="3707" spans="1:8" x14ac:dyDescent="0.15">
      <c r="A3707" t="s">
        <v>388</v>
      </c>
      <c r="B3707" t="s">
        <v>389</v>
      </c>
      <c r="C3707" t="s">
        <v>88</v>
      </c>
      <c r="D3707" t="s">
        <v>66</v>
      </c>
      <c r="E3707" t="s">
        <v>21</v>
      </c>
      <c r="F3707" t="s">
        <v>93</v>
      </c>
      <c r="G3707">
        <v>2027</v>
      </c>
      <c r="H3707">
        <v>2193</v>
      </c>
    </row>
    <row r="3708" spans="1:8" x14ac:dyDescent="0.15">
      <c r="A3708" t="s">
        <v>388</v>
      </c>
      <c r="B3708" t="s">
        <v>389</v>
      </c>
      <c r="C3708" t="s">
        <v>88</v>
      </c>
      <c r="D3708" t="s">
        <v>66</v>
      </c>
      <c r="E3708" t="s">
        <v>21</v>
      </c>
      <c r="F3708" t="s">
        <v>93</v>
      </c>
      <c r="G3708">
        <v>2028</v>
      </c>
      <c r="H3708">
        <v>2327</v>
      </c>
    </row>
    <row r="3709" spans="1:8" x14ac:dyDescent="0.15">
      <c r="A3709" t="s">
        <v>388</v>
      </c>
      <c r="B3709" t="s">
        <v>389</v>
      </c>
      <c r="C3709" t="s">
        <v>88</v>
      </c>
      <c r="D3709" t="s">
        <v>66</v>
      </c>
      <c r="E3709" t="s">
        <v>21</v>
      </c>
      <c r="F3709" t="s">
        <v>93</v>
      </c>
      <c r="G3709">
        <v>2029</v>
      </c>
      <c r="H3709">
        <v>2483</v>
      </c>
    </row>
    <row r="3710" spans="1:8" x14ac:dyDescent="0.15">
      <c r="A3710" t="s">
        <v>388</v>
      </c>
      <c r="B3710" t="s">
        <v>389</v>
      </c>
      <c r="C3710" t="s">
        <v>88</v>
      </c>
      <c r="D3710" t="s">
        <v>66</v>
      </c>
      <c r="E3710" t="s">
        <v>21</v>
      </c>
      <c r="F3710" t="s">
        <v>93</v>
      </c>
      <c r="G3710">
        <v>2030</v>
      </c>
      <c r="H3710">
        <v>2627</v>
      </c>
    </row>
    <row r="3711" spans="1:8" x14ac:dyDescent="0.15">
      <c r="A3711" t="s">
        <v>388</v>
      </c>
      <c r="B3711" t="s">
        <v>389</v>
      </c>
      <c r="C3711" t="s">
        <v>88</v>
      </c>
      <c r="D3711" t="s">
        <v>66</v>
      </c>
      <c r="E3711" t="s">
        <v>21</v>
      </c>
      <c r="F3711" t="s">
        <v>93</v>
      </c>
      <c r="G3711">
        <v>2031</v>
      </c>
      <c r="H3711">
        <v>2805</v>
      </c>
    </row>
    <row r="3712" spans="1:8" x14ac:dyDescent="0.15">
      <c r="A3712" t="s">
        <v>388</v>
      </c>
      <c r="B3712" t="s">
        <v>389</v>
      </c>
      <c r="C3712" t="s">
        <v>88</v>
      </c>
      <c r="D3712" t="s">
        <v>66</v>
      </c>
      <c r="E3712" t="s">
        <v>21</v>
      </c>
      <c r="F3712" t="s">
        <v>93</v>
      </c>
      <c r="G3712">
        <v>2032</v>
      </c>
      <c r="H3712">
        <v>3107</v>
      </c>
    </row>
    <row r="3713" spans="1:8" x14ac:dyDescent="0.15">
      <c r="A3713" t="s">
        <v>388</v>
      </c>
      <c r="B3713" t="s">
        <v>389</v>
      </c>
      <c r="C3713" t="s">
        <v>88</v>
      </c>
      <c r="D3713" t="s">
        <v>66</v>
      </c>
      <c r="E3713" t="s">
        <v>21</v>
      </c>
      <c r="F3713" t="s">
        <v>93</v>
      </c>
      <c r="G3713">
        <v>2033</v>
      </c>
      <c r="H3713">
        <v>3309</v>
      </c>
    </row>
    <row r="3714" spans="1:8" x14ac:dyDescent="0.15">
      <c r="A3714" t="s">
        <v>388</v>
      </c>
      <c r="B3714" t="s">
        <v>389</v>
      </c>
      <c r="C3714" t="s">
        <v>88</v>
      </c>
      <c r="D3714" t="s">
        <v>66</v>
      </c>
      <c r="E3714" t="s">
        <v>21</v>
      </c>
      <c r="F3714" t="s">
        <v>93</v>
      </c>
      <c r="G3714">
        <v>2034</v>
      </c>
      <c r="H3714">
        <v>3444</v>
      </c>
    </row>
    <row r="3715" spans="1:8" x14ac:dyDescent="0.15">
      <c r="A3715" t="s">
        <v>388</v>
      </c>
      <c r="B3715" t="s">
        <v>389</v>
      </c>
      <c r="C3715" t="s">
        <v>88</v>
      </c>
      <c r="D3715" t="s">
        <v>66</v>
      </c>
      <c r="E3715" t="s">
        <v>21</v>
      </c>
      <c r="F3715" t="s">
        <v>93</v>
      </c>
      <c r="G3715">
        <v>2035</v>
      </c>
      <c r="H3715">
        <v>3570</v>
      </c>
    </row>
    <row r="3716" spans="1:8" x14ac:dyDescent="0.15">
      <c r="A3716" t="s">
        <v>388</v>
      </c>
      <c r="B3716" t="s">
        <v>389</v>
      </c>
      <c r="C3716" t="s">
        <v>88</v>
      </c>
      <c r="D3716" t="s">
        <v>66</v>
      </c>
      <c r="E3716" t="s">
        <v>21</v>
      </c>
      <c r="F3716" t="s">
        <v>93</v>
      </c>
      <c r="G3716">
        <v>2036</v>
      </c>
      <c r="H3716">
        <v>3643</v>
      </c>
    </row>
    <row r="3717" spans="1:8" x14ac:dyDescent="0.15">
      <c r="A3717" t="s">
        <v>388</v>
      </c>
      <c r="B3717" t="s">
        <v>389</v>
      </c>
      <c r="C3717" t="s">
        <v>88</v>
      </c>
      <c r="D3717" t="s">
        <v>66</v>
      </c>
      <c r="E3717" t="s">
        <v>21</v>
      </c>
      <c r="F3717" t="s">
        <v>93</v>
      </c>
      <c r="G3717">
        <v>2037</v>
      </c>
      <c r="H3717">
        <v>3690</v>
      </c>
    </row>
    <row r="3718" spans="1:8" x14ac:dyDescent="0.15">
      <c r="A3718" t="s">
        <v>388</v>
      </c>
      <c r="B3718" t="s">
        <v>389</v>
      </c>
      <c r="C3718" t="s">
        <v>88</v>
      </c>
      <c r="D3718" t="s">
        <v>66</v>
      </c>
      <c r="E3718" t="s">
        <v>21</v>
      </c>
      <c r="F3718" t="s">
        <v>93</v>
      </c>
      <c r="G3718">
        <v>2038</v>
      </c>
      <c r="H3718">
        <v>3768</v>
      </c>
    </row>
    <row r="3719" spans="1:8" x14ac:dyDescent="0.15">
      <c r="A3719" t="s">
        <v>388</v>
      </c>
      <c r="B3719" t="s">
        <v>389</v>
      </c>
      <c r="C3719" t="s">
        <v>88</v>
      </c>
      <c r="D3719" t="s">
        <v>66</v>
      </c>
      <c r="E3719" t="s">
        <v>21</v>
      </c>
      <c r="F3719" t="s">
        <v>93</v>
      </c>
      <c r="G3719">
        <v>2039</v>
      </c>
      <c r="H3719">
        <v>3844</v>
      </c>
    </row>
    <row r="3720" spans="1:8" x14ac:dyDescent="0.15">
      <c r="A3720" t="s">
        <v>388</v>
      </c>
      <c r="B3720" t="s">
        <v>389</v>
      </c>
      <c r="C3720" t="s">
        <v>88</v>
      </c>
      <c r="D3720" t="s">
        <v>66</v>
      </c>
      <c r="E3720" t="s">
        <v>21</v>
      </c>
      <c r="F3720" t="s">
        <v>93</v>
      </c>
      <c r="G3720">
        <v>2040</v>
      </c>
      <c r="H3720">
        <v>3912</v>
      </c>
    </row>
    <row r="3721" spans="1:8" x14ac:dyDescent="0.15">
      <c r="A3721" t="s">
        <v>388</v>
      </c>
      <c r="B3721" t="s">
        <v>389</v>
      </c>
      <c r="C3721" t="s">
        <v>88</v>
      </c>
      <c r="D3721" t="s">
        <v>66</v>
      </c>
      <c r="E3721" t="s">
        <v>21</v>
      </c>
      <c r="F3721" t="s">
        <v>93</v>
      </c>
      <c r="G3721">
        <v>2041</v>
      </c>
      <c r="H3721">
        <v>3988</v>
      </c>
    </row>
    <row r="3722" spans="1:8" x14ac:dyDescent="0.15">
      <c r="A3722" t="s">
        <v>390</v>
      </c>
      <c r="B3722" t="s">
        <v>391</v>
      </c>
      <c r="C3722" t="s">
        <v>88</v>
      </c>
      <c r="D3722" t="s">
        <v>64</v>
      </c>
      <c r="E3722" t="s">
        <v>1</v>
      </c>
      <c r="F3722" t="s">
        <v>368</v>
      </c>
      <c r="G3722">
        <v>2011</v>
      </c>
      <c r="H3722">
        <v>9313</v>
      </c>
    </row>
    <row r="3723" spans="1:8" x14ac:dyDescent="0.15">
      <c r="A3723" t="s">
        <v>390</v>
      </c>
      <c r="B3723" t="s">
        <v>391</v>
      </c>
      <c r="C3723" t="s">
        <v>88</v>
      </c>
      <c r="D3723" t="s">
        <v>64</v>
      </c>
      <c r="E3723" t="s">
        <v>1</v>
      </c>
      <c r="F3723" t="s">
        <v>368</v>
      </c>
      <c r="G3723">
        <v>2012</v>
      </c>
      <c r="H3723">
        <v>10088</v>
      </c>
    </row>
    <row r="3724" spans="1:8" x14ac:dyDescent="0.15">
      <c r="A3724" t="s">
        <v>390</v>
      </c>
      <c r="B3724" t="s">
        <v>391</v>
      </c>
      <c r="C3724" t="s">
        <v>88</v>
      </c>
      <c r="D3724" t="s">
        <v>64</v>
      </c>
      <c r="E3724" t="s">
        <v>1</v>
      </c>
      <c r="F3724" t="s">
        <v>368</v>
      </c>
      <c r="G3724">
        <v>2013</v>
      </c>
      <c r="H3724">
        <v>10582</v>
      </c>
    </row>
    <row r="3725" spans="1:8" x14ac:dyDescent="0.15">
      <c r="A3725" t="s">
        <v>390</v>
      </c>
      <c r="B3725" t="s">
        <v>391</v>
      </c>
      <c r="C3725" t="s">
        <v>88</v>
      </c>
      <c r="D3725" t="s">
        <v>64</v>
      </c>
      <c r="E3725" t="s">
        <v>1</v>
      </c>
      <c r="F3725" t="s">
        <v>368</v>
      </c>
      <c r="G3725">
        <v>2014</v>
      </c>
      <c r="H3725">
        <v>10968</v>
      </c>
    </row>
    <row r="3726" spans="1:8" x14ac:dyDescent="0.15">
      <c r="A3726" t="s">
        <v>390</v>
      </c>
      <c r="B3726" t="s">
        <v>391</v>
      </c>
      <c r="C3726" t="s">
        <v>88</v>
      </c>
      <c r="D3726" t="s">
        <v>64</v>
      </c>
      <c r="E3726" t="s">
        <v>1</v>
      </c>
      <c r="F3726" t="s">
        <v>368</v>
      </c>
      <c r="G3726">
        <v>2015</v>
      </c>
      <c r="H3726">
        <v>11290</v>
      </c>
    </row>
    <row r="3727" spans="1:8" x14ac:dyDescent="0.15">
      <c r="A3727" t="s">
        <v>390</v>
      </c>
      <c r="B3727" t="s">
        <v>391</v>
      </c>
      <c r="C3727" t="s">
        <v>88</v>
      </c>
      <c r="D3727" t="s">
        <v>64</v>
      </c>
      <c r="E3727" t="s">
        <v>1</v>
      </c>
      <c r="F3727" t="s">
        <v>368</v>
      </c>
      <c r="G3727">
        <v>2016</v>
      </c>
      <c r="H3727">
        <v>11625</v>
      </c>
    </row>
    <row r="3728" spans="1:8" x14ac:dyDescent="0.15">
      <c r="A3728" t="s">
        <v>390</v>
      </c>
      <c r="B3728" t="s">
        <v>391</v>
      </c>
      <c r="C3728" t="s">
        <v>88</v>
      </c>
      <c r="D3728" t="s">
        <v>64</v>
      </c>
      <c r="E3728" t="s">
        <v>1</v>
      </c>
      <c r="F3728" t="s">
        <v>368</v>
      </c>
      <c r="G3728">
        <v>2017</v>
      </c>
      <c r="H3728">
        <v>11780</v>
      </c>
    </row>
    <row r="3729" spans="1:8" x14ac:dyDescent="0.15">
      <c r="A3729" t="s">
        <v>390</v>
      </c>
      <c r="B3729" t="s">
        <v>391</v>
      </c>
      <c r="C3729" t="s">
        <v>88</v>
      </c>
      <c r="D3729" t="s">
        <v>64</v>
      </c>
      <c r="E3729" t="s">
        <v>1</v>
      </c>
      <c r="F3729" t="s">
        <v>93</v>
      </c>
      <c r="G3729">
        <v>2018</v>
      </c>
      <c r="H3729">
        <v>11973</v>
      </c>
    </row>
    <row r="3730" spans="1:8" x14ac:dyDescent="0.15">
      <c r="A3730" t="s">
        <v>390</v>
      </c>
      <c r="B3730" t="s">
        <v>391</v>
      </c>
      <c r="C3730" t="s">
        <v>88</v>
      </c>
      <c r="D3730" t="s">
        <v>64</v>
      </c>
      <c r="E3730" t="s">
        <v>1</v>
      </c>
      <c r="F3730" t="s">
        <v>93</v>
      </c>
      <c r="G3730">
        <v>2019</v>
      </c>
      <c r="H3730">
        <v>11975</v>
      </c>
    </row>
    <row r="3731" spans="1:8" x14ac:dyDescent="0.15">
      <c r="A3731" t="s">
        <v>390</v>
      </c>
      <c r="B3731" t="s">
        <v>391</v>
      </c>
      <c r="C3731" t="s">
        <v>88</v>
      </c>
      <c r="D3731" t="s">
        <v>64</v>
      </c>
      <c r="E3731" t="s">
        <v>1</v>
      </c>
      <c r="F3731" t="s">
        <v>93</v>
      </c>
      <c r="G3731">
        <v>2020</v>
      </c>
      <c r="H3731">
        <v>12086</v>
      </c>
    </row>
    <row r="3732" spans="1:8" x14ac:dyDescent="0.15">
      <c r="A3732" t="s">
        <v>390</v>
      </c>
      <c r="B3732" t="s">
        <v>391</v>
      </c>
      <c r="C3732" t="s">
        <v>88</v>
      </c>
      <c r="D3732" t="s">
        <v>64</v>
      </c>
      <c r="E3732" t="s">
        <v>1</v>
      </c>
      <c r="F3732" t="s">
        <v>93</v>
      </c>
      <c r="G3732">
        <v>2021</v>
      </c>
      <c r="H3732">
        <v>12154</v>
      </c>
    </row>
    <row r="3733" spans="1:8" x14ac:dyDescent="0.15">
      <c r="A3733" t="s">
        <v>390</v>
      </c>
      <c r="B3733" t="s">
        <v>391</v>
      </c>
      <c r="C3733" t="s">
        <v>88</v>
      </c>
      <c r="D3733" t="s">
        <v>64</v>
      </c>
      <c r="E3733" t="s">
        <v>1</v>
      </c>
      <c r="F3733" t="s">
        <v>93</v>
      </c>
      <c r="G3733">
        <v>2022</v>
      </c>
      <c r="H3733">
        <v>11850</v>
      </c>
    </row>
    <row r="3734" spans="1:8" x14ac:dyDescent="0.15">
      <c r="A3734" t="s">
        <v>390</v>
      </c>
      <c r="B3734" t="s">
        <v>391</v>
      </c>
      <c r="C3734" t="s">
        <v>88</v>
      </c>
      <c r="D3734" t="s">
        <v>64</v>
      </c>
      <c r="E3734" t="s">
        <v>1</v>
      </c>
      <c r="F3734" t="s">
        <v>93</v>
      </c>
      <c r="G3734">
        <v>2023</v>
      </c>
      <c r="H3734">
        <v>11821</v>
      </c>
    </row>
    <row r="3735" spans="1:8" x14ac:dyDescent="0.15">
      <c r="A3735" t="s">
        <v>390</v>
      </c>
      <c r="B3735" t="s">
        <v>391</v>
      </c>
      <c r="C3735" t="s">
        <v>88</v>
      </c>
      <c r="D3735" t="s">
        <v>64</v>
      </c>
      <c r="E3735" t="s">
        <v>1</v>
      </c>
      <c r="F3735" t="s">
        <v>93</v>
      </c>
      <c r="G3735">
        <v>2024</v>
      </c>
      <c r="H3735">
        <v>11933</v>
      </c>
    </row>
    <row r="3736" spans="1:8" x14ac:dyDescent="0.15">
      <c r="A3736" t="s">
        <v>390</v>
      </c>
      <c r="B3736" t="s">
        <v>391</v>
      </c>
      <c r="C3736" t="s">
        <v>88</v>
      </c>
      <c r="D3736" t="s">
        <v>64</v>
      </c>
      <c r="E3736" t="s">
        <v>1</v>
      </c>
      <c r="F3736" t="s">
        <v>93</v>
      </c>
      <c r="G3736">
        <v>2025</v>
      </c>
      <c r="H3736">
        <v>12118</v>
      </c>
    </row>
    <row r="3737" spans="1:8" x14ac:dyDescent="0.15">
      <c r="A3737" t="s">
        <v>390</v>
      </c>
      <c r="B3737" t="s">
        <v>391</v>
      </c>
      <c r="C3737" t="s">
        <v>88</v>
      </c>
      <c r="D3737" t="s">
        <v>64</v>
      </c>
      <c r="E3737" t="s">
        <v>1</v>
      </c>
      <c r="F3737" t="s">
        <v>93</v>
      </c>
      <c r="G3737">
        <v>2026</v>
      </c>
      <c r="H3737">
        <v>12359</v>
      </c>
    </row>
    <row r="3738" spans="1:8" x14ac:dyDescent="0.15">
      <c r="A3738" t="s">
        <v>390</v>
      </c>
      <c r="B3738" t="s">
        <v>391</v>
      </c>
      <c r="C3738" t="s">
        <v>88</v>
      </c>
      <c r="D3738" t="s">
        <v>64</v>
      </c>
      <c r="E3738" t="s">
        <v>1</v>
      </c>
      <c r="F3738" t="s">
        <v>93</v>
      </c>
      <c r="G3738">
        <v>2027</v>
      </c>
      <c r="H3738">
        <v>12702</v>
      </c>
    </row>
    <row r="3739" spans="1:8" x14ac:dyDescent="0.15">
      <c r="A3739" t="s">
        <v>390</v>
      </c>
      <c r="B3739" t="s">
        <v>391</v>
      </c>
      <c r="C3739" t="s">
        <v>88</v>
      </c>
      <c r="D3739" t="s">
        <v>64</v>
      </c>
      <c r="E3739" t="s">
        <v>1</v>
      </c>
      <c r="F3739" t="s">
        <v>93</v>
      </c>
      <c r="G3739">
        <v>2028</v>
      </c>
      <c r="H3739">
        <v>13056</v>
      </c>
    </row>
    <row r="3740" spans="1:8" x14ac:dyDescent="0.15">
      <c r="A3740" t="s">
        <v>390</v>
      </c>
      <c r="B3740" t="s">
        <v>391</v>
      </c>
      <c r="C3740" t="s">
        <v>88</v>
      </c>
      <c r="D3740" t="s">
        <v>64</v>
      </c>
      <c r="E3740" t="s">
        <v>1</v>
      </c>
      <c r="F3740" t="s">
        <v>93</v>
      </c>
      <c r="G3740">
        <v>2029</v>
      </c>
      <c r="H3740">
        <v>13501</v>
      </c>
    </row>
    <row r="3741" spans="1:8" x14ac:dyDescent="0.15">
      <c r="A3741" t="s">
        <v>390</v>
      </c>
      <c r="B3741" t="s">
        <v>391</v>
      </c>
      <c r="C3741" t="s">
        <v>88</v>
      </c>
      <c r="D3741" t="s">
        <v>64</v>
      </c>
      <c r="E3741" t="s">
        <v>1</v>
      </c>
      <c r="F3741" t="s">
        <v>93</v>
      </c>
      <c r="G3741">
        <v>2030</v>
      </c>
      <c r="H3741">
        <v>13887</v>
      </c>
    </row>
    <row r="3742" spans="1:8" x14ac:dyDescent="0.15">
      <c r="A3742" t="s">
        <v>390</v>
      </c>
      <c r="B3742" t="s">
        <v>391</v>
      </c>
      <c r="C3742" t="s">
        <v>88</v>
      </c>
      <c r="D3742" t="s">
        <v>64</v>
      </c>
      <c r="E3742" t="s">
        <v>1</v>
      </c>
      <c r="F3742" t="s">
        <v>93</v>
      </c>
      <c r="G3742">
        <v>2031</v>
      </c>
      <c r="H3742">
        <v>14260</v>
      </c>
    </row>
    <row r="3743" spans="1:8" x14ac:dyDescent="0.15">
      <c r="A3743" t="s">
        <v>390</v>
      </c>
      <c r="B3743" t="s">
        <v>391</v>
      </c>
      <c r="C3743" t="s">
        <v>88</v>
      </c>
      <c r="D3743" t="s">
        <v>64</v>
      </c>
      <c r="E3743" t="s">
        <v>1</v>
      </c>
      <c r="F3743" t="s">
        <v>93</v>
      </c>
      <c r="G3743">
        <v>2032</v>
      </c>
      <c r="H3743">
        <v>14640</v>
      </c>
    </row>
    <row r="3744" spans="1:8" x14ac:dyDescent="0.15">
      <c r="A3744" t="s">
        <v>390</v>
      </c>
      <c r="B3744" t="s">
        <v>391</v>
      </c>
      <c r="C3744" t="s">
        <v>88</v>
      </c>
      <c r="D3744" t="s">
        <v>64</v>
      </c>
      <c r="E3744" t="s">
        <v>1</v>
      </c>
      <c r="F3744" t="s">
        <v>93</v>
      </c>
      <c r="G3744">
        <v>2033</v>
      </c>
      <c r="H3744">
        <v>14890</v>
      </c>
    </row>
    <row r="3745" spans="1:8" x14ac:dyDescent="0.15">
      <c r="A3745" t="s">
        <v>390</v>
      </c>
      <c r="B3745" t="s">
        <v>391</v>
      </c>
      <c r="C3745" t="s">
        <v>88</v>
      </c>
      <c r="D3745" t="s">
        <v>64</v>
      </c>
      <c r="E3745" t="s">
        <v>1</v>
      </c>
      <c r="F3745" t="s">
        <v>93</v>
      </c>
      <c r="G3745">
        <v>2034</v>
      </c>
      <c r="H3745">
        <v>15096</v>
      </c>
    </row>
    <row r="3746" spans="1:8" x14ac:dyDescent="0.15">
      <c r="A3746" t="s">
        <v>390</v>
      </c>
      <c r="B3746" t="s">
        <v>391</v>
      </c>
      <c r="C3746" t="s">
        <v>88</v>
      </c>
      <c r="D3746" t="s">
        <v>64</v>
      </c>
      <c r="E3746" t="s">
        <v>1</v>
      </c>
      <c r="F3746" t="s">
        <v>93</v>
      </c>
      <c r="G3746">
        <v>2035</v>
      </c>
      <c r="H3746">
        <v>15283</v>
      </c>
    </row>
    <row r="3747" spans="1:8" x14ac:dyDescent="0.15">
      <c r="A3747" t="s">
        <v>390</v>
      </c>
      <c r="B3747" t="s">
        <v>391</v>
      </c>
      <c r="C3747" t="s">
        <v>88</v>
      </c>
      <c r="D3747" t="s">
        <v>64</v>
      </c>
      <c r="E3747" t="s">
        <v>1</v>
      </c>
      <c r="F3747" t="s">
        <v>93</v>
      </c>
      <c r="G3747">
        <v>2036</v>
      </c>
      <c r="H3747">
        <v>15470</v>
      </c>
    </row>
    <row r="3748" spans="1:8" x14ac:dyDescent="0.15">
      <c r="A3748" t="s">
        <v>390</v>
      </c>
      <c r="B3748" t="s">
        <v>391</v>
      </c>
      <c r="C3748" t="s">
        <v>88</v>
      </c>
      <c r="D3748" t="s">
        <v>64</v>
      </c>
      <c r="E3748" t="s">
        <v>1</v>
      </c>
      <c r="F3748" t="s">
        <v>93</v>
      </c>
      <c r="G3748">
        <v>2037</v>
      </c>
      <c r="H3748">
        <v>15508</v>
      </c>
    </row>
    <row r="3749" spans="1:8" x14ac:dyDescent="0.15">
      <c r="A3749" t="s">
        <v>390</v>
      </c>
      <c r="B3749" t="s">
        <v>391</v>
      </c>
      <c r="C3749" t="s">
        <v>88</v>
      </c>
      <c r="D3749" t="s">
        <v>64</v>
      </c>
      <c r="E3749" t="s">
        <v>1</v>
      </c>
      <c r="F3749" t="s">
        <v>93</v>
      </c>
      <c r="G3749">
        <v>2038</v>
      </c>
      <c r="H3749">
        <v>15461</v>
      </c>
    </row>
    <row r="3750" spans="1:8" x14ac:dyDescent="0.15">
      <c r="A3750" t="s">
        <v>390</v>
      </c>
      <c r="B3750" t="s">
        <v>391</v>
      </c>
      <c r="C3750" t="s">
        <v>88</v>
      </c>
      <c r="D3750" t="s">
        <v>64</v>
      </c>
      <c r="E3750" t="s">
        <v>1</v>
      </c>
      <c r="F3750" t="s">
        <v>93</v>
      </c>
      <c r="G3750">
        <v>2039</v>
      </c>
      <c r="H3750">
        <v>15311</v>
      </c>
    </row>
    <row r="3751" spans="1:8" x14ac:dyDescent="0.15">
      <c r="A3751" t="s">
        <v>390</v>
      </c>
      <c r="B3751" t="s">
        <v>391</v>
      </c>
      <c r="C3751" t="s">
        <v>88</v>
      </c>
      <c r="D3751" t="s">
        <v>64</v>
      </c>
      <c r="E3751" t="s">
        <v>1</v>
      </c>
      <c r="F3751" t="s">
        <v>93</v>
      </c>
      <c r="G3751">
        <v>2040</v>
      </c>
      <c r="H3751">
        <v>15107</v>
      </c>
    </row>
    <row r="3752" spans="1:8" x14ac:dyDescent="0.15">
      <c r="A3752" t="s">
        <v>390</v>
      </c>
      <c r="B3752" t="s">
        <v>391</v>
      </c>
      <c r="C3752" t="s">
        <v>88</v>
      </c>
      <c r="D3752" t="s">
        <v>64</v>
      </c>
      <c r="E3752" t="s">
        <v>1</v>
      </c>
      <c r="F3752" t="s">
        <v>93</v>
      </c>
      <c r="G3752">
        <v>2041</v>
      </c>
      <c r="H3752">
        <v>14903</v>
      </c>
    </row>
    <row r="3753" spans="1:8" x14ac:dyDescent="0.15">
      <c r="A3753" t="s">
        <v>390</v>
      </c>
      <c r="B3753" t="s">
        <v>391</v>
      </c>
      <c r="C3753" t="s">
        <v>88</v>
      </c>
      <c r="D3753" t="s">
        <v>64</v>
      </c>
      <c r="E3753" t="s">
        <v>21</v>
      </c>
      <c r="F3753" t="s">
        <v>368</v>
      </c>
      <c r="G3753">
        <v>2011</v>
      </c>
      <c r="H3753">
        <v>8478</v>
      </c>
    </row>
    <row r="3754" spans="1:8" x14ac:dyDescent="0.15">
      <c r="A3754" t="s">
        <v>390</v>
      </c>
      <c r="B3754" t="s">
        <v>391</v>
      </c>
      <c r="C3754" t="s">
        <v>88</v>
      </c>
      <c r="D3754" t="s">
        <v>64</v>
      </c>
      <c r="E3754" t="s">
        <v>21</v>
      </c>
      <c r="F3754" t="s">
        <v>368</v>
      </c>
      <c r="G3754">
        <v>2012</v>
      </c>
      <c r="H3754">
        <v>9094</v>
      </c>
    </row>
    <row r="3755" spans="1:8" x14ac:dyDescent="0.15">
      <c r="A3755" t="s">
        <v>390</v>
      </c>
      <c r="B3755" t="s">
        <v>391</v>
      </c>
      <c r="C3755" t="s">
        <v>88</v>
      </c>
      <c r="D3755" t="s">
        <v>64</v>
      </c>
      <c r="E3755" t="s">
        <v>21</v>
      </c>
      <c r="F3755" t="s">
        <v>368</v>
      </c>
      <c r="G3755">
        <v>2013</v>
      </c>
      <c r="H3755">
        <v>9619</v>
      </c>
    </row>
    <row r="3756" spans="1:8" x14ac:dyDescent="0.15">
      <c r="A3756" t="s">
        <v>390</v>
      </c>
      <c r="B3756" t="s">
        <v>391</v>
      </c>
      <c r="C3756" t="s">
        <v>88</v>
      </c>
      <c r="D3756" t="s">
        <v>64</v>
      </c>
      <c r="E3756" t="s">
        <v>21</v>
      </c>
      <c r="F3756" t="s">
        <v>368</v>
      </c>
      <c r="G3756">
        <v>2014</v>
      </c>
      <c r="H3756">
        <v>9968</v>
      </c>
    </row>
    <row r="3757" spans="1:8" x14ac:dyDescent="0.15">
      <c r="A3757" t="s">
        <v>390</v>
      </c>
      <c r="B3757" t="s">
        <v>391</v>
      </c>
      <c r="C3757" t="s">
        <v>88</v>
      </c>
      <c r="D3757" t="s">
        <v>64</v>
      </c>
      <c r="E3757" t="s">
        <v>21</v>
      </c>
      <c r="F3757" t="s">
        <v>368</v>
      </c>
      <c r="G3757">
        <v>2015</v>
      </c>
      <c r="H3757">
        <v>10173</v>
      </c>
    </row>
    <row r="3758" spans="1:8" x14ac:dyDescent="0.15">
      <c r="A3758" t="s">
        <v>390</v>
      </c>
      <c r="B3758" t="s">
        <v>391</v>
      </c>
      <c r="C3758" t="s">
        <v>88</v>
      </c>
      <c r="D3758" t="s">
        <v>64</v>
      </c>
      <c r="E3758" t="s">
        <v>21</v>
      </c>
      <c r="F3758" t="s">
        <v>368</v>
      </c>
      <c r="G3758">
        <v>2016</v>
      </c>
      <c r="H3758">
        <v>10444</v>
      </c>
    </row>
    <row r="3759" spans="1:8" x14ac:dyDescent="0.15">
      <c r="A3759" t="s">
        <v>390</v>
      </c>
      <c r="B3759" t="s">
        <v>391</v>
      </c>
      <c r="C3759" t="s">
        <v>88</v>
      </c>
      <c r="D3759" t="s">
        <v>64</v>
      </c>
      <c r="E3759" t="s">
        <v>21</v>
      </c>
      <c r="F3759" t="s">
        <v>368</v>
      </c>
      <c r="G3759">
        <v>2017</v>
      </c>
      <c r="H3759">
        <v>10541</v>
      </c>
    </row>
    <row r="3760" spans="1:8" x14ac:dyDescent="0.15">
      <c r="A3760" t="s">
        <v>390</v>
      </c>
      <c r="B3760" t="s">
        <v>391</v>
      </c>
      <c r="C3760" t="s">
        <v>88</v>
      </c>
      <c r="D3760" t="s">
        <v>64</v>
      </c>
      <c r="E3760" t="s">
        <v>21</v>
      </c>
      <c r="F3760" t="s">
        <v>93</v>
      </c>
      <c r="G3760">
        <v>2018</v>
      </c>
      <c r="H3760">
        <v>10612</v>
      </c>
    </row>
    <row r="3761" spans="1:8" x14ac:dyDescent="0.15">
      <c r="A3761" t="s">
        <v>390</v>
      </c>
      <c r="B3761" t="s">
        <v>391</v>
      </c>
      <c r="C3761" t="s">
        <v>88</v>
      </c>
      <c r="D3761" t="s">
        <v>64</v>
      </c>
      <c r="E3761" t="s">
        <v>21</v>
      </c>
      <c r="F3761" t="s">
        <v>93</v>
      </c>
      <c r="G3761">
        <v>2019</v>
      </c>
      <c r="H3761">
        <v>10619</v>
      </c>
    </row>
    <row r="3762" spans="1:8" x14ac:dyDescent="0.15">
      <c r="A3762" t="s">
        <v>390</v>
      </c>
      <c r="B3762" t="s">
        <v>391</v>
      </c>
      <c r="C3762" t="s">
        <v>88</v>
      </c>
      <c r="D3762" t="s">
        <v>64</v>
      </c>
      <c r="E3762" t="s">
        <v>21</v>
      </c>
      <c r="F3762" t="s">
        <v>93</v>
      </c>
      <c r="G3762">
        <v>2020</v>
      </c>
      <c r="H3762">
        <v>10585</v>
      </c>
    </row>
    <row r="3763" spans="1:8" x14ac:dyDescent="0.15">
      <c r="A3763" t="s">
        <v>390</v>
      </c>
      <c r="B3763" t="s">
        <v>391</v>
      </c>
      <c r="C3763" t="s">
        <v>88</v>
      </c>
      <c r="D3763" t="s">
        <v>64</v>
      </c>
      <c r="E3763" t="s">
        <v>21</v>
      </c>
      <c r="F3763" t="s">
        <v>93</v>
      </c>
      <c r="G3763">
        <v>2021</v>
      </c>
      <c r="H3763">
        <v>10667</v>
      </c>
    </row>
    <row r="3764" spans="1:8" x14ac:dyDescent="0.15">
      <c r="A3764" t="s">
        <v>390</v>
      </c>
      <c r="B3764" t="s">
        <v>391</v>
      </c>
      <c r="C3764" t="s">
        <v>88</v>
      </c>
      <c r="D3764" t="s">
        <v>64</v>
      </c>
      <c r="E3764" t="s">
        <v>21</v>
      </c>
      <c r="F3764" t="s">
        <v>93</v>
      </c>
      <c r="G3764">
        <v>2022</v>
      </c>
      <c r="H3764">
        <v>10500</v>
      </c>
    </row>
    <row r="3765" spans="1:8" x14ac:dyDescent="0.15">
      <c r="A3765" t="s">
        <v>390</v>
      </c>
      <c r="B3765" t="s">
        <v>391</v>
      </c>
      <c r="C3765" t="s">
        <v>88</v>
      </c>
      <c r="D3765" t="s">
        <v>64</v>
      </c>
      <c r="E3765" t="s">
        <v>21</v>
      </c>
      <c r="F3765" t="s">
        <v>93</v>
      </c>
      <c r="G3765">
        <v>2023</v>
      </c>
      <c r="H3765">
        <v>10436</v>
      </c>
    </row>
    <row r="3766" spans="1:8" x14ac:dyDescent="0.15">
      <c r="A3766" t="s">
        <v>390</v>
      </c>
      <c r="B3766" t="s">
        <v>391</v>
      </c>
      <c r="C3766" t="s">
        <v>88</v>
      </c>
      <c r="D3766" t="s">
        <v>64</v>
      </c>
      <c r="E3766" t="s">
        <v>21</v>
      </c>
      <c r="F3766" t="s">
        <v>93</v>
      </c>
      <c r="G3766">
        <v>2024</v>
      </c>
      <c r="H3766">
        <v>10619</v>
      </c>
    </row>
    <row r="3767" spans="1:8" x14ac:dyDescent="0.15">
      <c r="A3767" t="s">
        <v>390</v>
      </c>
      <c r="B3767" t="s">
        <v>391</v>
      </c>
      <c r="C3767" t="s">
        <v>88</v>
      </c>
      <c r="D3767" t="s">
        <v>64</v>
      </c>
      <c r="E3767" t="s">
        <v>21</v>
      </c>
      <c r="F3767" t="s">
        <v>93</v>
      </c>
      <c r="G3767">
        <v>2025</v>
      </c>
      <c r="H3767">
        <v>10846</v>
      </c>
    </row>
    <row r="3768" spans="1:8" x14ac:dyDescent="0.15">
      <c r="A3768" t="s">
        <v>390</v>
      </c>
      <c r="B3768" t="s">
        <v>391</v>
      </c>
      <c r="C3768" t="s">
        <v>88</v>
      </c>
      <c r="D3768" t="s">
        <v>64</v>
      </c>
      <c r="E3768" t="s">
        <v>21</v>
      </c>
      <c r="F3768" t="s">
        <v>93</v>
      </c>
      <c r="G3768">
        <v>2026</v>
      </c>
      <c r="H3768">
        <v>11118</v>
      </c>
    </row>
    <row r="3769" spans="1:8" x14ac:dyDescent="0.15">
      <c r="A3769" t="s">
        <v>390</v>
      </c>
      <c r="B3769" t="s">
        <v>391</v>
      </c>
      <c r="C3769" t="s">
        <v>88</v>
      </c>
      <c r="D3769" t="s">
        <v>64</v>
      </c>
      <c r="E3769" t="s">
        <v>21</v>
      </c>
      <c r="F3769" t="s">
        <v>93</v>
      </c>
      <c r="G3769">
        <v>2027</v>
      </c>
      <c r="H3769">
        <v>11449</v>
      </c>
    </row>
    <row r="3770" spans="1:8" x14ac:dyDescent="0.15">
      <c r="A3770" t="s">
        <v>390</v>
      </c>
      <c r="B3770" t="s">
        <v>391</v>
      </c>
      <c r="C3770" t="s">
        <v>88</v>
      </c>
      <c r="D3770" t="s">
        <v>64</v>
      </c>
      <c r="E3770" t="s">
        <v>21</v>
      </c>
      <c r="F3770" t="s">
        <v>93</v>
      </c>
      <c r="G3770">
        <v>2028</v>
      </c>
      <c r="H3770">
        <v>11833</v>
      </c>
    </row>
    <row r="3771" spans="1:8" x14ac:dyDescent="0.15">
      <c r="A3771" t="s">
        <v>390</v>
      </c>
      <c r="B3771" t="s">
        <v>391</v>
      </c>
      <c r="C3771" t="s">
        <v>88</v>
      </c>
      <c r="D3771" t="s">
        <v>64</v>
      </c>
      <c r="E3771" t="s">
        <v>21</v>
      </c>
      <c r="F3771" t="s">
        <v>93</v>
      </c>
      <c r="G3771">
        <v>2029</v>
      </c>
      <c r="H3771">
        <v>12268</v>
      </c>
    </row>
    <row r="3772" spans="1:8" x14ac:dyDescent="0.15">
      <c r="A3772" t="s">
        <v>390</v>
      </c>
      <c r="B3772" t="s">
        <v>391</v>
      </c>
      <c r="C3772" t="s">
        <v>88</v>
      </c>
      <c r="D3772" t="s">
        <v>64</v>
      </c>
      <c r="E3772" t="s">
        <v>21</v>
      </c>
      <c r="F3772" t="s">
        <v>93</v>
      </c>
      <c r="G3772">
        <v>2030</v>
      </c>
      <c r="H3772">
        <v>12729</v>
      </c>
    </row>
    <row r="3773" spans="1:8" x14ac:dyDescent="0.15">
      <c r="A3773" t="s">
        <v>390</v>
      </c>
      <c r="B3773" t="s">
        <v>391</v>
      </c>
      <c r="C3773" t="s">
        <v>88</v>
      </c>
      <c r="D3773" t="s">
        <v>64</v>
      </c>
      <c r="E3773" t="s">
        <v>21</v>
      </c>
      <c r="F3773" t="s">
        <v>93</v>
      </c>
      <c r="G3773">
        <v>2031</v>
      </c>
      <c r="H3773">
        <v>13039</v>
      </c>
    </row>
    <row r="3774" spans="1:8" x14ac:dyDescent="0.15">
      <c r="A3774" t="s">
        <v>390</v>
      </c>
      <c r="B3774" t="s">
        <v>391</v>
      </c>
      <c r="C3774" t="s">
        <v>88</v>
      </c>
      <c r="D3774" t="s">
        <v>64</v>
      </c>
      <c r="E3774" t="s">
        <v>21</v>
      </c>
      <c r="F3774" t="s">
        <v>93</v>
      </c>
      <c r="G3774">
        <v>2032</v>
      </c>
      <c r="H3774">
        <v>13371</v>
      </c>
    </row>
    <row r="3775" spans="1:8" x14ac:dyDescent="0.15">
      <c r="A3775" t="s">
        <v>390</v>
      </c>
      <c r="B3775" t="s">
        <v>391</v>
      </c>
      <c r="C3775" t="s">
        <v>88</v>
      </c>
      <c r="D3775" t="s">
        <v>64</v>
      </c>
      <c r="E3775" t="s">
        <v>21</v>
      </c>
      <c r="F3775" t="s">
        <v>93</v>
      </c>
      <c r="G3775">
        <v>2033</v>
      </c>
      <c r="H3775">
        <v>13622</v>
      </c>
    </row>
    <row r="3776" spans="1:8" x14ac:dyDescent="0.15">
      <c r="A3776" t="s">
        <v>390</v>
      </c>
      <c r="B3776" t="s">
        <v>391</v>
      </c>
      <c r="C3776" t="s">
        <v>88</v>
      </c>
      <c r="D3776" t="s">
        <v>64</v>
      </c>
      <c r="E3776" t="s">
        <v>21</v>
      </c>
      <c r="F3776" t="s">
        <v>93</v>
      </c>
      <c r="G3776">
        <v>2034</v>
      </c>
      <c r="H3776">
        <v>13779</v>
      </c>
    </row>
    <row r="3777" spans="1:8" x14ac:dyDescent="0.15">
      <c r="A3777" t="s">
        <v>390</v>
      </c>
      <c r="B3777" t="s">
        <v>391</v>
      </c>
      <c r="C3777" t="s">
        <v>88</v>
      </c>
      <c r="D3777" t="s">
        <v>64</v>
      </c>
      <c r="E3777" t="s">
        <v>21</v>
      </c>
      <c r="F3777" t="s">
        <v>93</v>
      </c>
      <c r="G3777">
        <v>2035</v>
      </c>
      <c r="H3777">
        <v>13911</v>
      </c>
    </row>
    <row r="3778" spans="1:8" x14ac:dyDescent="0.15">
      <c r="A3778" t="s">
        <v>390</v>
      </c>
      <c r="B3778" t="s">
        <v>391</v>
      </c>
      <c r="C3778" t="s">
        <v>88</v>
      </c>
      <c r="D3778" t="s">
        <v>64</v>
      </c>
      <c r="E3778" t="s">
        <v>21</v>
      </c>
      <c r="F3778" t="s">
        <v>93</v>
      </c>
      <c r="G3778">
        <v>2036</v>
      </c>
      <c r="H3778">
        <v>14037</v>
      </c>
    </row>
    <row r="3779" spans="1:8" x14ac:dyDescent="0.15">
      <c r="A3779" t="s">
        <v>390</v>
      </c>
      <c r="B3779" t="s">
        <v>391</v>
      </c>
      <c r="C3779" t="s">
        <v>88</v>
      </c>
      <c r="D3779" t="s">
        <v>64</v>
      </c>
      <c r="E3779" t="s">
        <v>21</v>
      </c>
      <c r="F3779" t="s">
        <v>93</v>
      </c>
      <c r="G3779">
        <v>2037</v>
      </c>
      <c r="H3779">
        <v>14104</v>
      </c>
    </row>
    <row r="3780" spans="1:8" x14ac:dyDescent="0.15">
      <c r="A3780" t="s">
        <v>390</v>
      </c>
      <c r="B3780" t="s">
        <v>391</v>
      </c>
      <c r="C3780" t="s">
        <v>88</v>
      </c>
      <c r="D3780" t="s">
        <v>64</v>
      </c>
      <c r="E3780" t="s">
        <v>21</v>
      </c>
      <c r="F3780" t="s">
        <v>93</v>
      </c>
      <c r="G3780">
        <v>2038</v>
      </c>
      <c r="H3780">
        <v>14051</v>
      </c>
    </row>
    <row r="3781" spans="1:8" x14ac:dyDescent="0.15">
      <c r="A3781" t="s">
        <v>390</v>
      </c>
      <c r="B3781" t="s">
        <v>391</v>
      </c>
      <c r="C3781" t="s">
        <v>88</v>
      </c>
      <c r="D3781" t="s">
        <v>64</v>
      </c>
      <c r="E3781" t="s">
        <v>21</v>
      </c>
      <c r="F3781" t="s">
        <v>93</v>
      </c>
      <c r="G3781">
        <v>2039</v>
      </c>
      <c r="H3781">
        <v>13854</v>
      </c>
    </row>
    <row r="3782" spans="1:8" x14ac:dyDescent="0.15">
      <c r="A3782" t="s">
        <v>390</v>
      </c>
      <c r="B3782" t="s">
        <v>391</v>
      </c>
      <c r="C3782" t="s">
        <v>88</v>
      </c>
      <c r="D3782" t="s">
        <v>64</v>
      </c>
      <c r="E3782" t="s">
        <v>21</v>
      </c>
      <c r="F3782" t="s">
        <v>93</v>
      </c>
      <c r="G3782">
        <v>2040</v>
      </c>
      <c r="H3782">
        <v>13641</v>
      </c>
    </row>
    <row r="3783" spans="1:8" x14ac:dyDescent="0.15">
      <c r="A3783" t="s">
        <v>390</v>
      </c>
      <c r="B3783" t="s">
        <v>391</v>
      </c>
      <c r="C3783" t="s">
        <v>88</v>
      </c>
      <c r="D3783" t="s">
        <v>64</v>
      </c>
      <c r="E3783" t="s">
        <v>21</v>
      </c>
      <c r="F3783" t="s">
        <v>93</v>
      </c>
      <c r="G3783">
        <v>2041</v>
      </c>
      <c r="H3783">
        <v>13384</v>
      </c>
    </row>
    <row r="3784" spans="1:8" x14ac:dyDescent="0.15">
      <c r="A3784" t="s">
        <v>390</v>
      </c>
      <c r="B3784" t="s">
        <v>391</v>
      </c>
      <c r="C3784" t="s">
        <v>88</v>
      </c>
      <c r="D3784" t="s">
        <v>65</v>
      </c>
      <c r="E3784" t="s">
        <v>1</v>
      </c>
      <c r="F3784" t="s">
        <v>368</v>
      </c>
      <c r="G3784">
        <v>2011</v>
      </c>
      <c r="H3784">
        <v>6380</v>
      </c>
    </row>
    <row r="3785" spans="1:8" x14ac:dyDescent="0.15">
      <c r="A3785" t="s">
        <v>390</v>
      </c>
      <c r="B3785" t="s">
        <v>391</v>
      </c>
      <c r="C3785" t="s">
        <v>88</v>
      </c>
      <c r="D3785" t="s">
        <v>65</v>
      </c>
      <c r="E3785" t="s">
        <v>1</v>
      </c>
      <c r="F3785" t="s">
        <v>368</v>
      </c>
      <c r="G3785">
        <v>2012</v>
      </c>
      <c r="H3785">
        <v>6420</v>
      </c>
    </row>
    <row r="3786" spans="1:8" x14ac:dyDescent="0.15">
      <c r="A3786" t="s">
        <v>390</v>
      </c>
      <c r="B3786" t="s">
        <v>391</v>
      </c>
      <c r="C3786" t="s">
        <v>88</v>
      </c>
      <c r="D3786" t="s">
        <v>65</v>
      </c>
      <c r="E3786" t="s">
        <v>1</v>
      </c>
      <c r="F3786" t="s">
        <v>368</v>
      </c>
      <c r="G3786">
        <v>2013</v>
      </c>
      <c r="H3786">
        <v>6579</v>
      </c>
    </row>
    <row r="3787" spans="1:8" x14ac:dyDescent="0.15">
      <c r="A3787" t="s">
        <v>390</v>
      </c>
      <c r="B3787" t="s">
        <v>391</v>
      </c>
      <c r="C3787" t="s">
        <v>88</v>
      </c>
      <c r="D3787" t="s">
        <v>65</v>
      </c>
      <c r="E3787" t="s">
        <v>1</v>
      </c>
      <c r="F3787" t="s">
        <v>368</v>
      </c>
      <c r="G3787">
        <v>2014</v>
      </c>
      <c r="H3787">
        <v>6763</v>
      </c>
    </row>
    <row r="3788" spans="1:8" x14ac:dyDescent="0.15">
      <c r="A3788" t="s">
        <v>390</v>
      </c>
      <c r="B3788" t="s">
        <v>391</v>
      </c>
      <c r="C3788" t="s">
        <v>88</v>
      </c>
      <c r="D3788" t="s">
        <v>65</v>
      </c>
      <c r="E3788" t="s">
        <v>1</v>
      </c>
      <c r="F3788" t="s">
        <v>368</v>
      </c>
      <c r="G3788">
        <v>2015</v>
      </c>
      <c r="H3788">
        <v>6842</v>
      </c>
    </row>
    <row r="3789" spans="1:8" x14ac:dyDescent="0.15">
      <c r="A3789" t="s">
        <v>390</v>
      </c>
      <c r="B3789" t="s">
        <v>391</v>
      </c>
      <c r="C3789" t="s">
        <v>88</v>
      </c>
      <c r="D3789" t="s">
        <v>65</v>
      </c>
      <c r="E3789" t="s">
        <v>1</v>
      </c>
      <c r="F3789" t="s">
        <v>368</v>
      </c>
      <c r="G3789">
        <v>2016</v>
      </c>
      <c r="H3789">
        <v>6839</v>
      </c>
    </row>
    <row r="3790" spans="1:8" x14ac:dyDescent="0.15">
      <c r="A3790" t="s">
        <v>390</v>
      </c>
      <c r="B3790" t="s">
        <v>391</v>
      </c>
      <c r="C3790" t="s">
        <v>88</v>
      </c>
      <c r="D3790" t="s">
        <v>65</v>
      </c>
      <c r="E3790" t="s">
        <v>1</v>
      </c>
      <c r="F3790" t="s">
        <v>368</v>
      </c>
      <c r="G3790">
        <v>2017</v>
      </c>
      <c r="H3790">
        <v>6999</v>
      </c>
    </row>
    <row r="3791" spans="1:8" x14ac:dyDescent="0.15">
      <c r="A3791" t="s">
        <v>390</v>
      </c>
      <c r="B3791" t="s">
        <v>391</v>
      </c>
      <c r="C3791" t="s">
        <v>88</v>
      </c>
      <c r="D3791" t="s">
        <v>65</v>
      </c>
      <c r="E3791" t="s">
        <v>1</v>
      </c>
      <c r="F3791" t="s">
        <v>93</v>
      </c>
      <c r="G3791">
        <v>2018</v>
      </c>
      <c r="H3791">
        <v>7302</v>
      </c>
    </row>
    <row r="3792" spans="1:8" x14ac:dyDescent="0.15">
      <c r="A3792" t="s">
        <v>390</v>
      </c>
      <c r="B3792" t="s">
        <v>391</v>
      </c>
      <c r="C3792" t="s">
        <v>88</v>
      </c>
      <c r="D3792" t="s">
        <v>65</v>
      </c>
      <c r="E3792" t="s">
        <v>1</v>
      </c>
      <c r="F3792" t="s">
        <v>93</v>
      </c>
      <c r="G3792">
        <v>2019</v>
      </c>
      <c r="H3792">
        <v>7694</v>
      </c>
    </row>
    <row r="3793" spans="1:8" x14ac:dyDescent="0.15">
      <c r="A3793" t="s">
        <v>390</v>
      </c>
      <c r="B3793" t="s">
        <v>391</v>
      </c>
      <c r="C3793" t="s">
        <v>88</v>
      </c>
      <c r="D3793" t="s">
        <v>65</v>
      </c>
      <c r="E3793" t="s">
        <v>1</v>
      </c>
      <c r="F3793" t="s">
        <v>93</v>
      </c>
      <c r="G3793">
        <v>2020</v>
      </c>
      <c r="H3793">
        <v>7976</v>
      </c>
    </row>
    <row r="3794" spans="1:8" x14ac:dyDescent="0.15">
      <c r="A3794" t="s">
        <v>390</v>
      </c>
      <c r="B3794" t="s">
        <v>391</v>
      </c>
      <c r="C3794" t="s">
        <v>88</v>
      </c>
      <c r="D3794" t="s">
        <v>65</v>
      </c>
      <c r="E3794" t="s">
        <v>1</v>
      </c>
      <c r="F3794" t="s">
        <v>93</v>
      </c>
      <c r="G3794">
        <v>2021</v>
      </c>
      <c r="H3794">
        <v>8342</v>
      </c>
    </row>
    <row r="3795" spans="1:8" x14ac:dyDescent="0.15">
      <c r="A3795" t="s">
        <v>390</v>
      </c>
      <c r="B3795" t="s">
        <v>391</v>
      </c>
      <c r="C3795" t="s">
        <v>88</v>
      </c>
      <c r="D3795" t="s">
        <v>65</v>
      </c>
      <c r="E3795" t="s">
        <v>1</v>
      </c>
      <c r="F3795" t="s">
        <v>93</v>
      </c>
      <c r="G3795">
        <v>2022</v>
      </c>
      <c r="H3795">
        <v>9044</v>
      </c>
    </row>
    <row r="3796" spans="1:8" x14ac:dyDescent="0.15">
      <c r="A3796" t="s">
        <v>390</v>
      </c>
      <c r="B3796" t="s">
        <v>391</v>
      </c>
      <c r="C3796" t="s">
        <v>88</v>
      </c>
      <c r="D3796" t="s">
        <v>65</v>
      </c>
      <c r="E3796" t="s">
        <v>1</v>
      </c>
      <c r="F3796" t="s">
        <v>93</v>
      </c>
      <c r="G3796">
        <v>2023</v>
      </c>
      <c r="H3796">
        <v>9521</v>
      </c>
    </row>
    <row r="3797" spans="1:8" x14ac:dyDescent="0.15">
      <c r="A3797" t="s">
        <v>390</v>
      </c>
      <c r="B3797" t="s">
        <v>391</v>
      </c>
      <c r="C3797" t="s">
        <v>88</v>
      </c>
      <c r="D3797" t="s">
        <v>65</v>
      </c>
      <c r="E3797" t="s">
        <v>1</v>
      </c>
      <c r="F3797" t="s">
        <v>93</v>
      </c>
      <c r="G3797">
        <v>2024</v>
      </c>
      <c r="H3797">
        <v>9856</v>
      </c>
    </row>
    <row r="3798" spans="1:8" x14ac:dyDescent="0.15">
      <c r="A3798" t="s">
        <v>390</v>
      </c>
      <c r="B3798" t="s">
        <v>391</v>
      </c>
      <c r="C3798" t="s">
        <v>88</v>
      </c>
      <c r="D3798" t="s">
        <v>65</v>
      </c>
      <c r="E3798" t="s">
        <v>1</v>
      </c>
      <c r="F3798" t="s">
        <v>93</v>
      </c>
      <c r="G3798">
        <v>2025</v>
      </c>
      <c r="H3798">
        <v>10142</v>
      </c>
    </row>
    <row r="3799" spans="1:8" x14ac:dyDescent="0.15">
      <c r="A3799" t="s">
        <v>390</v>
      </c>
      <c r="B3799" t="s">
        <v>391</v>
      </c>
      <c r="C3799" t="s">
        <v>88</v>
      </c>
      <c r="D3799" t="s">
        <v>65</v>
      </c>
      <c r="E3799" t="s">
        <v>1</v>
      </c>
      <c r="F3799" t="s">
        <v>93</v>
      </c>
      <c r="G3799">
        <v>2026</v>
      </c>
      <c r="H3799">
        <v>10421</v>
      </c>
    </row>
    <row r="3800" spans="1:8" x14ac:dyDescent="0.15">
      <c r="A3800" t="s">
        <v>390</v>
      </c>
      <c r="B3800" t="s">
        <v>391</v>
      </c>
      <c r="C3800" t="s">
        <v>88</v>
      </c>
      <c r="D3800" t="s">
        <v>65</v>
      </c>
      <c r="E3800" t="s">
        <v>1</v>
      </c>
      <c r="F3800" t="s">
        <v>93</v>
      </c>
      <c r="G3800">
        <v>2027</v>
      </c>
      <c r="H3800">
        <v>10586</v>
      </c>
    </row>
    <row r="3801" spans="1:8" x14ac:dyDescent="0.15">
      <c r="A3801" t="s">
        <v>390</v>
      </c>
      <c r="B3801" t="s">
        <v>391</v>
      </c>
      <c r="C3801" t="s">
        <v>88</v>
      </c>
      <c r="D3801" t="s">
        <v>65</v>
      </c>
      <c r="E3801" t="s">
        <v>1</v>
      </c>
      <c r="F3801" t="s">
        <v>93</v>
      </c>
      <c r="G3801">
        <v>2028</v>
      </c>
      <c r="H3801">
        <v>10721</v>
      </c>
    </row>
    <row r="3802" spans="1:8" x14ac:dyDescent="0.15">
      <c r="A3802" t="s">
        <v>390</v>
      </c>
      <c r="B3802" t="s">
        <v>391</v>
      </c>
      <c r="C3802" t="s">
        <v>88</v>
      </c>
      <c r="D3802" t="s">
        <v>65</v>
      </c>
      <c r="E3802" t="s">
        <v>1</v>
      </c>
      <c r="F3802" t="s">
        <v>93</v>
      </c>
      <c r="G3802">
        <v>2029</v>
      </c>
      <c r="H3802">
        <v>10752</v>
      </c>
    </row>
    <row r="3803" spans="1:8" x14ac:dyDescent="0.15">
      <c r="A3803" t="s">
        <v>390</v>
      </c>
      <c r="B3803" t="s">
        <v>391</v>
      </c>
      <c r="C3803" t="s">
        <v>88</v>
      </c>
      <c r="D3803" t="s">
        <v>65</v>
      </c>
      <c r="E3803" t="s">
        <v>1</v>
      </c>
      <c r="F3803" t="s">
        <v>93</v>
      </c>
      <c r="G3803">
        <v>2030</v>
      </c>
      <c r="H3803">
        <v>10847</v>
      </c>
    </row>
    <row r="3804" spans="1:8" x14ac:dyDescent="0.15">
      <c r="A3804" t="s">
        <v>390</v>
      </c>
      <c r="B3804" t="s">
        <v>391</v>
      </c>
      <c r="C3804" t="s">
        <v>88</v>
      </c>
      <c r="D3804" t="s">
        <v>65</v>
      </c>
      <c r="E3804" t="s">
        <v>1</v>
      </c>
      <c r="F3804" t="s">
        <v>93</v>
      </c>
      <c r="G3804">
        <v>2031</v>
      </c>
      <c r="H3804">
        <v>10911</v>
      </c>
    </row>
    <row r="3805" spans="1:8" x14ac:dyDescent="0.15">
      <c r="A3805" t="s">
        <v>390</v>
      </c>
      <c r="B3805" t="s">
        <v>391</v>
      </c>
      <c r="C3805" t="s">
        <v>88</v>
      </c>
      <c r="D3805" t="s">
        <v>65</v>
      </c>
      <c r="E3805" t="s">
        <v>1</v>
      </c>
      <c r="F3805" t="s">
        <v>93</v>
      </c>
      <c r="G3805">
        <v>2032</v>
      </c>
      <c r="H3805">
        <v>10717</v>
      </c>
    </row>
    <row r="3806" spans="1:8" x14ac:dyDescent="0.15">
      <c r="A3806" t="s">
        <v>390</v>
      </c>
      <c r="B3806" t="s">
        <v>391</v>
      </c>
      <c r="C3806" t="s">
        <v>88</v>
      </c>
      <c r="D3806" t="s">
        <v>65</v>
      </c>
      <c r="E3806" t="s">
        <v>1</v>
      </c>
      <c r="F3806" t="s">
        <v>93</v>
      </c>
      <c r="G3806">
        <v>2033</v>
      </c>
      <c r="H3806">
        <v>10739</v>
      </c>
    </row>
    <row r="3807" spans="1:8" x14ac:dyDescent="0.15">
      <c r="A3807" t="s">
        <v>390</v>
      </c>
      <c r="B3807" t="s">
        <v>391</v>
      </c>
      <c r="C3807" t="s">
        <v>88</v>
      </c>
      <c r="D3807" t="s">
        <v>65</v>
      </c>
      <c r="E3807" t="s">
        <v>1</v>
      </c>
      <c r="F3807" t="s">
        <v>93</v>
      </c>
      <c r="G3807">
        <v>2034</v>
      </c>
      <c r="H3807">
        <v>10875</v>
      </c>
    </row>
    <row r="3808" spans="1:8" x14ac:dyDescent="0.15">
      <c r="A3808" t="s">
        <v>390</v>
      </c>
      <c r="B3808" t="s">
        <v>391</v>
      </c>
      <c r="C3808" t="s">
        <v>88</v>
      </c>
      <c r="D3808" t="s">
        <v>65</v>
      </c>
      <c r="E3808" t="s">
        <v>1</v>
      </c>
      <c r="F3808" t="s">
        <v>93</v>
      </c>
      <c r="G3808">
        <v>2035</v>
      </c>
      <c r="H3808">
        <v>11070</v>
      </c>
    </row>
    <row r="3809" spans="1:8" x14ac:dyDescent="0.15">
      <c r="A3809" t="s">
        <v>390</v>
      </c>
      <c r="B3809" t="s">
        <v>391</v>
      </c>
      <c r="C3809" t="s">
        <v>88</v>
      </c>
      <c r="D3809" t="s">
        <v>65</v>
      </c>
      <c r="E3809" t="s">
        <v>1</v>
      </c>
      <c r="F3809" t="s">
        <v>93</v>
      </c>
      <c r="G3809">
        <v>2036</v>
      </c>
      <c r="H3809">
        <v>11313</v>
      </c>
    </row>
    <row r="3810" spans="1:8" x14ac:dyDescent="0.15">
      <c r="A3810" t="s">
        <v>390</v>
      </c>
      <c r="B3810" t="s">
        <v>391</v>
      </c>
      <c r="C3810" t="s">
        <v>88</v>
      </c>
      <c r="D3810" t="s">
        <v>65</v>
      </c>
      <c r="E3810" t="s">
        <v>1</v>
      </c>
      <c r="F3810" t="s">
        <v>93</v>
      </c>
      <c r="G3810">
        <v>2037</v>
      </c>
      <c r="H3810">
        <v>11645</v>
      </c>
    </row>
    <row r="3811" spans="1:8" x14ac:dyDescent="0.15">
      <c r="A3811" t="s">
        <v>390</v>
      </c>
      <c r="B3811" t="s">
        <v>391</v>
      </c>
      <c r="C3811" t="s">
        <v>88</v>
      </c>
      <c r="D3811" t="s">
        <v>65</v>
      </c>
      <c r="E3811" t="s">
        <v>1</v>
      </c>
      <c r="F3811" t="s">
        <v>93</v>
      </c>
      <c r="G3811">
        <v>2038</v>
      </c>
      <c r="H3811">
        <v>11998</v>
      </c>
    </row>
    <row r="3812" spans="1:8" x14ac:dyDescent="0.15">
      <c r="A3812" t="s">
        <v>390</v>
      </c>
      <c r="B3812" t="s">
        <v>391</v>
      </c>
      <c r="C3812" t="s">
        <v>88</v>
      </c>
      <c r="D3812" t="s">
        <v>65</v>
      </c>
      <c r="E3812" t="s">
        <v>1</v>
      </c>
      <c r="F3812" t="s">
        <v>93</v>
      </c>
      <c r="G3812">
        <v>2039</v>
      </c>
      <c r="H3812">
        <v>12413</v>
      </c>
    </row>
    <row r="3813" spans="1:8" x14ac:dyDescent="0.15">
      <c r="A3813" t="s">
        <v>390</v>
      </c>
      <c r="B3813" t="s">
        <v>391</v>
      </c>
      <c r="C3813" t="s">
        <v>88</v>
      </c>
      <c r="D3813" t="s">
        <v>65</v>
      </c>
      <c r="E3813" t="s">
        <v>1</v>
      </c>
      <c r="F3813" t="s">
        <v>93</v>
      </c>
      <c r="G3813">
        <v>2040</v>
      </c>
      <c r="H3813">
        <v>12795</v>
      </c>
    </row>
    <row r="3814" spans="1:8" x14ac:dyDescent="0.15">
      <c r="A3814" t="s">
        <v>390</v>
      </c>
      <c r="B3814" t="s">
        <v>391</v>
      </c>
      <c r="C3814" t="s">
        <v>88</v>
      </c>
      <c r="D3814" t="s">
        <v>65</v>
      </c>
      <c r="E3814" t="s">
        <v>1</v>
      </c>
      <c r="F3814" t="s">
        <v>93</v>
      </c>
      <c r="G3814">
        <v>2041</v>
      </c>
      <c r="H3814">
        <v>13150</v>
      </c>
    </row>
    <row r="3815" spans="1:8" x14ac:dyDescent="0.15">
      <c r="A3815" t="s">
        <v>390</v>
      </c>
      <c r="B3815" t="s">
        <v>391</v>
      </c>
      <c r="C3815" t="s">
        <v>88</v>
      </c>
      <c r="D3815" t="s">
        <v>65</v>
      </c>
      <c r="E3815" t="s">
        <v>21</v>
      </c>
      <c r="F3815" t="s">
        <v>368</v>
      </c>
      <c r="G3815">
        <v>2011</v>
      </c>
      <c r="H3815">
        <v>5149</v>
      </c>
    </row>
    <row r="3816" spans="1:8" x14ac:dyDescent="0.15">
      <c r="A3816" t="s">
        <v>390</v>
      </c>
      <c r="B3816" t="s">
        <v>391</v>
      </c>
      <c r="C3816" t="s">
        <v>88</v>
      </c>
      <c r="D3816" t="s">
        <v>65</v>
      </c>
      <c r="E3816" t="s">
        <v>21</v>
      </c>
      <c r="F3816" t="s">
        <v>368</v>
      </c>
      <c r="G3816">
        <v>2012</v>
      </c>
      <c r="H3816">
        <v>5249</v>
      </c>
    </row>
    <row r="3817" spans="1:8" x14ac:dyDescent="0.15">
      <c r="A3817" t="s">
        <v>390</v>
      </c>
      <c r="B3817" t="s">
        <v>391</v>
      </c>
      <c r="C3817" t="s">
        <v>88</v>
      </c>
      <c r="D3817" t="s">
        <v>65</v>
      </c>
      <c r="E3817" t="s">
        <v>21</v>
      </c>
      <c r="F3817" t="s">
        <v>368</v>
      </c>
      <c r="G3817">
        <v>2013</v>
      </c>
      <c r="H3817">
        <v>5363</v>
      </c>
    </row>
    <row r="3818" spans="1:8" x14ac:dyDescent="0.15">
      <c r="A3818" t="s">
        <v>390</v>
      </c>
      <c r="B3818" t="s">
        <v>391</v>
      </c>
      <c r="C3818" t="s">
        <v>88</v>
      </c>
      <c r="D3818" t="s">
        <v>65</v>
      </c>
      <c r="E3818" t="s">
        <v>21</v>
      </c>
      <c r="F3818" t="s">
        <v>368</v>
      </c>
      <c r="G3818">
        <v>2014</v>
      </c>
      <c r="H3818">
        <v>5530</v>
      </c>
    </row>
    <row r="3819" spans="1:8" x14ac:dyDescent="0.15">
      <c r="A3819" t="s">
        <v>390</v>
      </c>
      <c r="B3819" t="s">
        <v>391</v>
      </c>
      <c r="C3819" t="s">
        <v>88</v>
      </c>
      <c r="D3819" t="s">
        <v>65</v>
      </c>
      <c r="E3819" t="s">
        <v>21</v>
      </c>
      <c r="F3819" t="s">
        <v>368</v>
      </c>
      <c r="G3819">
        <v>2015</v>
      </c>
      <c r="H3819">
        <v>5620</v>
      </c>
    </row>
    <row r="3820" spans="1:8" x14ac:dyDescent="0.15">
      <c r="A3820" t="s">
        <v>390</v>
      </c>
      <c r="B3820" t="s">
        <v>391</v>
      </c>
      <c r="C3820" t="s">
        <v>88</v>
      </c>
      <c r="D3820" t="s">
        <v>65</v>
      </c>
      <c r="E3820" t="s">
        <v>21</v>
      </c>
      <c r="F3820" t="s">
        <v>368</v>
      </c>
      <c r="G3820">
        <v>2016</v>
      </c>
      <c r="H3820">
        <v>5664</v>
      </c>
    </row>
    <row r="3821" spans="1:8" x14ac:dyDescent="0.15">
      <c r="A3821" t="s">
        <v>390</v>
      </c>
      <c r="B3821" t="s">
        <v>391</v>
      </c>
      <c r="C3821" t="s">
        <v>88</v>
      </c>
      <c r="D3821" t="s">
        <v>65</v>
      </c>
      <c r="E3821" t="s">
        <v>21</v>
      </c>
      <c r="F3821" t="s">
        <v>368</v>
      </c>
      <c r="G3821">
        <v>2017</v>
      </c>
      <c r="H3821">
        <v>5840</v>
      </c>
    </row>
    <row r="3822" spans="1:8" x14ac:dyDescent="0.15">
      <c r="A3822" t="s">
        <v>390</v>
      </c>
      <c r="B3822" t="s">
        <v>391</v>
      </c>
      <c r="C3822" t="s">
        <v>88</v>
      </c>
      <c r="D3822" t="s">
        <v>65</v>
      </c>
      <c r="E3822" t="s">
        <v>21</v>
      </c>
      <c r="F3822" t="s">
        <v>93</v>
      </c>
      <c r="G3822">
        <v>2018</v>
      </c>
      <c r="H3822">
        <v>6139</v>
      </c>
    </row>
    <row r="3823" spans="1:8" x14ac:dyDescent="0.15">
      <c r="A3823" t="s">
        <v>390</v>
      </c>
      <c r="B3823" t="s">
        <v>391</v>
      </c>
      <c r="C3823" t="s">
        <v>88</v>
      </c>
      <c r="D3823" t="s">
        <v>65</v>
      </c>
      <c r="E3823" t="s">
        <v>21</v>
      </c>
      <c r="F3823" t="s">
        <v>93</v>
      </c>
      <c r="G3823">
        <v>2019</v>
      </c>
      <c r="H3823">
        <v>6454</v>
      </c>
    </row>
    <row r="3824" spans="1:8" x14ac:dyDescent="0.15">
      <c r="A3824" t="s">
        <v>390</v>
      </c>
      <c r="B3824" t="s">
        <v>391</v>
      </c>
      <c r="C3824" t="s">
        <v>88</v>
      </c>
      <c r="D3824" t="s">
        <v>65</v>
      </c>
      <c r="E3824" t="s">
        <v>21</v>
      </c>
      <c r="F3824" t="s">
        <v>93</v>
      </c>
      <c r="G3824">
        <v>2020</v>
      </c>
      <c r="H3824">
        <v>6762</v>
      </c>
    </row>
    <row r="3825" spans="1:8" x14ac:dyDescent="0.15">
      <c r="A3825" t="s">
        <v>390</v>
      </c>
      <c r="B3825" t="s">
        <v>391</v>
      </c>
      <c r="C3825" t="s">
        <v>88</v>
      </c>
      <c r="D3825" t="s">
        <v>65</v>
      </c>
      <c r="E3825" t="s">
        <v>21</v>
      </c>
      <c r="F3825" t="s">
        <v>93</v>
      </c>
      <c r="G3825">
        <v>2021</v>
      </c>
      <c r="H3825">
        <v>7032</v>
      </c>
    </row>
    <row r="3826" spans="1:8" x14ac:dyDescent="0.15">
      <c r="A3826" t="s">
        <v>390</v>
      </c>
      <c r="B3826" t="s">
        <v>391</v>
      </c>
      <c r="C3826" t="s">
        <v>88</v>
      </c>
      <c r="D3826" t="s">
        <v>65</v>
      </c>
      <c r="E3826" t="s">
        <v>21</v>
      </c>
      <c r="F3826" t="s">
        <v>93</v>
      </c>
      <c r="G3826">
        <v>2022</v>
      </c>
      <c r="H3826">
        <v>7589</v>
      </c>
    </row>
    <row r="3827" spans="1:8" x14ac:dyDescent="0.15">
      <c r="A3827" t="s">
        <v>390</v>
      </c>
      <c r="B3827" t="s">
        <v>391</v>
      </c>
      <c r="C3827" t="s">
        <v>88</v>
      </c>
      <c r="D3827" t="s">
        <v>65</v>
      </c>
      <c r="E3827" t="s">
        <v>21</v>
      </c>
      <c r="F3827" t="s">
        <v>93</v>
      </c>
      <c r="G3827">
        <v>2023</v>
      </c>
      <c r="H3827">
        <v>8048</v>
      </c>
    </row>
    <row r="3828" spans="1:8" x14ac:dyDescent="0.15">
      <c r="A3828" t="s">
        <v>390</v>
      </c>
      <c r="B3828" t="s">
        <v>391</v>
      </c>
      <c r="C3828" t="s">
        <v>88</v>
      </c>
      <c r="D3828" t="s">
        <v>65</v>
      </c>
      <c r="E3828" t="s">
        <v>21</v>
      </c>
      <c r="F3828" t="s">
        <v>93</v>
      </c>
      <c r="G3828">
        <v>2024</v>
      </c>
      <c r="H3828">
        <v>8303</v>
      </c>
    </row>
    <row r="3829" spans="1:8" x14ac:dyDescent="0.15">
      <c r="A3829" t="s">
        <v>390</v>
      </c>
      <c r="B3829" t="s">
        <v>391</v>
      </c>
      <c r="C3829" t="s">
        <v>88</v>
      </c>
      <c r="D3829" t="s">
        <v>65</v>
      </c>
      <c r="E3829" t="s">
        <v>21</v>
      </c>
      <c r="F3829" t="s">
        <v>93</v>
      </c>
      <c r="G3829">
        <v>2025</v>
      </c>
      <c r="H3829">
        <v>8506</v>
      </c>
    </row>
    <row r="3830" spans="1:8" x14ac:dyDescent="0.15">
      <c r="A3830" t="s">
        <v>390</v>
      </c>
      <c r="B3830" t="s">
        <v>391</v>
      </c>
      <c r="C3830" t="s">
        <v>88</v>
      </c>
      <c r="D3830" t="s">
        <v>65</v>
      </c>
      <c r="E3830" t="s">
        <v>21</v>
      </c>
      <c r="F3830" t="s">
        <v>93</v>
      </c>
      <c r="G3830">
        <v>2026</v>
      </c>
      <c r="H3830">
        <v>8739</v>
      </c>
    </row>
    <row r="3831" spans="1:8" x14ac:dyDescent="0.15">
      <c r="A3831" t="s">
        <v>390</v>
      </c>
      <c r="B3831" t="s">
        <v>391</v>
      </c>
      <c r="C3831" t="s">
        <v>88</v>
      </c>
      <c r="D3831" t="s">
        <v>65</v>
      </c>
      <c r="E3831" t="s">
        <v>21</v>
      </c>
      <c r="F3831" t="s">
        <v>93</v>
      </c>
      <c r="G3831">
        <v>2027</v>
      </c>
      <c r="H3831">
        <v>8843</v>
      </c>
    </row>
    <row r="3832" spans="1:8" x14ac:dyDescent="0.15">
      <c r="A3832" t="s">
        <v>390</v>
      </c>
      <c r="B3832" t="s">
        <v>391</v>
      </c>
      <c r="C3832" t="s">
        <v>88</v>
      </c>
      <c r="D3832" t="s">
        <v>65</v>
      </c>
      <c r="E3832" t="s">
        <v>21</v>
      </c>
      <c r="F3832" t="s">
        <v>93</v>
      </c>
      <c r="G3832">
        <v>2028</v>
      </c>
      <c r="H3832">
        <v>8913</v>
      </c>
    </row>
    <row r="3833" spans="1:8" x14ac:dyDescent="0.15">
      <c r="A3833" t="s">
        <v>390</v>
      </c>
      <c r="B3833" t="s">
        <v>391</v>
      </c>
      <c r="C3833" t="s">
        <v>88</v>
      </c>
      <c r="D3833" t="s">
        <v>65</v>
      </c>
      <c r="E3833" t="s">
        <v>21</v>
      </c>
      <c r="F3833" t="s">
        <v>93</v>
      </c>
      <c r="G3833">
        <v>2029</v>
      </c>
      <c r="H3833">
        <v>8948</v>
      </c>
    </row>
    <row r="3834" spans="1:8" x14ac:dyDescent="0.15">
      <c r="A3834" t="s">
        <v>390</v>
      </c>
      <c r="B3834" t="s">
        <v>391</v>
      </c>
      <c r="C3834" t="s">
        <v>88</v>
      </c>
      <c r="D3834" t="s">
        <v>65</v>
      </c>
      <c r="E3834" t="s">
        <v>21</v>
      </c>
      <c r="F3834" t="s">
        <v>93</v>
      </c>
      <c r="G3834">
        <v>2030</v>
      </c>
      <c r="H3834">
        <v>8951</v>
      </c>
    </row>
    <row r="3835" spans="1:8" x14ac:dyDescent="0.15">
      <c r="A3835" t="s">
        <v>390</v>
      </c>
      <c r="B3835" t="s">
        <v>391</v>
      </c>
      <c r="C3835" t="s">
        <v>88</v>
      </c>
      <c r="D3835" t="s">
        <v>65</v>
      </c>
      <c r="E3835" t="s">
        <v>21</v>
      </c>
      <c r="F3835" t="s">
        <v>93</v>
      </c>
      <c r="G3835">
        <v>2031</v>
      </c>
      <c r="H3835">
        <v>9043</v>
      </c>
    </row>
    <row r="3836" spans="1:8" x14ac:dyDescent="0.15">
      <c r="A3836" t="s">
        <v>390</v>
      </c>
      <c r="B3836" t="s">
        <v>391</v>
      </c>
      <c r="C3836" t="s">
        <v>88</v>
      </c>
      <c r="D3836" t="s">
        <v>65</v>
      </c>
      <c r="E3836" t="s">
        <v>21</v>
      </c>
      <c r="F3836" t="s">
        <v>93</v>
      </c>
      <c r="G3836">
        <v>2032</v>
      </c>
      <c r="H3836">
        <v>8962</v>
      </c>
    </row>
    <row r="3837" spans="1:8" x14ac:dyDescent="0.15">
      <c r="A3837" t="s">
        <v>390</v>
      </c>
      <c r="B3837" t="s">
        <v>391</v>
      </c>
      <c r="C3837" t="s">
        <v>88</v>
      </c>
      <c r="D3837" t="s">
        <v>65</v>
      </c>
      <c r="E3837" t="s">
        <v>21</v>
      </c>
      <c r="F3837" t="s">
        <v>93</v>
      </c>
      <c r="G3837">
        <v>2033</v>
      </c>
      <c r="H3837">
        <v>8975</v>
      </c>
    </row>
    <row r="3838" spans="1:8" x14ac:dyDescent="0.15">
      <c r="A3838" t="s">
        <v>390</v>
      </c>
      <c r="B3838" t="s">
        <v>391</v>
      </c>
      <c r="C3838" t="s">
        <v>88</v>
      </c>
      <c r="D3838" t="s">
        <v>65</v>
      </c>
      <c r="E3838" t="s">
        <v>21</v>
      </c>
      <c r="F3838" t="s">
        <v>93</v>
      </c>
      <c r="G3838">
        <v>2034</v>
      </c>
      <c r="H3838">
        <v>9164</v>
      </c>
    </row>
    <row r="3839" spans="1:8" x14ac:dyDescent="0.15">
      <c r="A3839" t="s">
        <v>390</v>
      </c>
      <c r="B3839" t="s">
        <v>391</v>
      </c>
      <c r="C3839" t="s">
        <v>88</v>
      </c>
      <c r="D3839" t="s">
        <v>65</v>
      </c>
      <c r="E3839" t="s">
        <v>21</v>
      </c>
      <c r="F3839" t="s">
        <v>93</v>
      </c>
      <c r="G3839">
        <v>2035</v>
      </c>
      <c r="H3839">
        <v>9384</v>
      </c>
    </row>
    <row r="3840" spans="1:8" x14ac:dyDescent="0.15">
      <c r="A3840" t="s">
        <v>390</v>
      </c>
      <c r="B3840" t="s">
        <v>391</v>
      </c>
      <c r="C3840" t="s">
        <v>88</v>
      </c>
      <c r="D3840" t="s">
        <v>65</v>
      </c>
      <c r="E3840" t="s">
        <v>21</v>
      </c>
      <c r="F3840" t="s">
        <v>93</v>
      </c>
      <c r="G3840">
        <v>2036</v>
      </c>
      <c r="H3840">
        <v>9652</v>
      </c>
    </row>
    <row r="3841" spans="1:8" x14ac:dyDescent="0.15">
      <c r="A3841" t="s">
        <v>390</v>
      </c>
      <c r="B3841" t="s">
        <v>391</v>
      </c>
      <c r="C3841" t="s">
        <v>88</v>
      </c>
      <c r="D3841" t="s">
        <v>65</v>
      </c>
      <c r="E3841" t="s">
        <v>21</v>
      </c>
      <c r="F3841" t="s">
        <v>93</v>
      </c>
      <c r="G3841">
        <v>2037</v>
      </c>
      <c r="H3841">
        <v>9968</v>
      </c>
    </row>
    <row r="3842" spans="1:8" x14ac:dyDescent="0.15">
      <c r="A3842" t="s">
        <v>390</v>
      </c>
      <c r="B3842" t="s">
        <v>391</v>
      </c>
      <c r="C3842" t="s">
        <v>88</v>
      </c>
      <c r="D3842" t="s">
        <v>65</v>
      </c>
      <c r="E3842" t="s">
        <v>21</v>
      </c>
      <c r="F3842" t="s">
        <v>93</v>
      </c>
      <c r="G3842">
        <v>2038</v>
      </c>
      <c r="H3842">
        <v>10325</v>
      </c>
    </row>
    <row r="3843" spans="1:8" x14ac:dyDescent="0.15">
      <c r="A3843" t="s">
        <v>390</v>
      </c>
      <c r="B3843" t="s">
        <v>391</v>
      </c>
      <c r="C3843" t="s">
        <v>88</v>
      </c>
      <c r="D3843" t="s">
        <v>65</v>
      </c>
      <c r="E3843" t="s">
        <v>21</v>
      </c>
      <c r="F3843" t="s">
        <v>93</v>
      </c>
      <c r="G3843">
        <v>2039</v>
      </c>
      <c r="H3843">
        <v>10719</v>
      </c>
    </row>
    <row r="3844" spans="1:8" x14ac:dyDescent="0.15">
      <c r="A3844" t="s">
        <v>390</v>
      </c>
      <c r="B3844" t="s">
        <v>391</v>
      </c>
      <c r="C3844" t="s">
        <v>88</v>
      </c>
      <c r="D3844" t="s">
        <v>65</v>
      </c>
      <c r="E3844" t="s">
        <v>21</v>
      </c>
      <c r="F3844" t="s">
        <v>93</v>
      </c>
      <c r="G3844">
        <v>2040</v>
      </c>
      <c r="H3844">
        <v>11124</v>
      </c>
    </row>
    <row r="3845" spans="1:8" x14ac:dyDescent="0.15">
      <c r="A3845" t="s">
        <v>390</v>
      </c>
      <c r="B3845" t="s">
        <v>391</v>
      </c>
      <c r="C3845" t="s">
        <v>88</v>
      </c>
      <c r="D3845" t="s">
        <v>65</v>
      </c>
      <c r="E3845" t="s">
        <v>21</v>
      </c>
      <c r="F3845" t="s">
        <v>93</v>
      </c>
      <c r="G3845">
        <v>2041</v>
      </c>
      <c r="H3845">
        <v>11423</v>
      </c>
    </row>
    <row r="3846" spans="1:8" x14ac:dyDescent="0.15">
      <c r="A3846" t="s">
        <v>390</v>
      </c>
      <c r="B3846" t="s">
        <v>391</v>
      </c>
      <c r="C3846" t="s">
        <v>88</v>
      </c>
      <c r="D3846" t="s">
        <v>66</v>
      </c>
      <c r="E3846" t="s">
        <v>1</v>
      </c>
      <c r="F3846" t="s">
        <v>368</v>
      </c>
      <c r="G3846">
        <v>2011</v>
      </c>
      <c r="H3846">
        <v>3428</v>
      </c>
    </row>
    <row r="3847" spans="1:8" x14ac:dyDescent="0.15">
      <c r="A3847" t="s">
        <v>390</v>
      </c>
      <c r="B3847" t="s">
        <v>391</v>
      </c>
      <c r="C3847" t="s">
        <v>88</v>
      </c>
      <c r="D3847" t="s">
        <v>66</v>
      </c>
      <c r="E3847" t="s">
        <v>1</v>
      </c>
      <c r="F3847" t="s">
        <v>368</v>
      </c>
      <c r="G3847">
        <v>2012</v>
      </c>
      <c r="H3847">
        <v>3455</v>
      </c>
    </row>
    <row r="3848" spans="1:8" x14ac:dyDescent="0.15">
      <c r="A3848" t="s">
        <v>390</v>
      </c>
      <c r="B3848" t="s">
        <v>391</v>
      </c>
      <c r="C3848" t="s">
        <v>88</v>
      </c>
      <c r="D3848" t="s">
        <v>66</v>
      </c>
      <c r="E3848" t="s">
        <v>1</v>
      </c>
      <c r="F3848" t="s">
        <v>368</v>
      </c>
      <c r="G3848">
        <v>2013</v>
      </c>
      <c r="H3848">
        <v>3535</v>
      </c>
    </row>
    <row r="3849" spans="1:8" x14ac:dyDescent="0.15">
      <c r="A3849" t="s">
        <v>390</v>
      </c>
      <c r="B3849" t="s">
        <v>391</v>
      </c>
      <c r="C3849" t="s">
        <v>88</v>
      </c>
      <c r="D3849" t="s">
        <v>66</v>
      </c>
      <c r="E3849" t="s">
        <v>1</v>
      </c>
      <c r="F3849" t="s">
        <v>368</v>
      </c>
      <c r="G3849">
        <v>2014</v>
      </c>
      <c r="H3849">
        <v>3589</v>
      </c>
    </row>
    <row r="3850" spans="1:8" x14ac:dyDescent="0.15">
      <c r="A3850" t="s">
        <v>390</v>
      </c>
      <c r="B3850" t="s">
        <v>391</v>
      </c>
      <c r="C3850" t="s">
        <v>88</v>
      </c>
      <c r="D3850" t="s">
        <v>66</v>
      </c>
      <c r="E3850" t="s">
        <v>1</v>
      </c>
      <c r="F3850" t="s">
        <v>368</v>
      </c>
      <c r="G3850">
        <v>2015</v>
      </c>
      <c r="H3850">
        <v>3609</v>
      </c>
    </row>
    <row r="3851" spans="1:8" x14ac:dyDescent="0.15">
      <c r="A3851" t="s">
        <v>390</v>
      </c>
      <c r="B3851" t="s">
        <v>391</v>
      </c>
      <c r="C3851" t="s">
        <v>88</v>
      </c>
      <c r="D3851" t="s">
        <v>66</v>
      </c>
      <c r="E3851" t="s">
        <v>1</v>
      </c>
      <c r="F3851" t="s">
        <v>368</v>
      </c>
      <c r="G3851">
        <v>2016</v>
      </c>
      <c r="H3851">
        <v>3707</v>
      </c>
    </row>
    <row r="3852" spans="1:8" x14ac:dyDescent="0.15">
      <c r="A3852" t="s">
        <v>390</v>
      </c>
      <c r="B3852" t="s">
        <v>391</v>
      </c>
      <c r="C3852" t="s">
        <v>88</v>
      </c>
      <c r="D3852" t="s">
        <v>66</v>
      </c>
      <c r="E3852" t="s">
        <v>1</v>
      </c>
      <c r="F3852" t="s">
        <v>368</v>
      </c>
      <c r="G3852">
        <v>2017</v>
      </c>
      <c r="H3852">
        <v>3712</v>
      </c>
    </row>
    <row r="3853" spans="1:8" x14ac:dyDescent="0.15">
      <c r="A3853" t="s">
        <v>390</v>
      </c>
      <c r="B3853" t="s">
        <v>391</v>
      </c>
      <c r="C3853" t="s">
        <v>88</v>
      </c>
      <c r="D3853" t="s">
        <v>66</v>
      </c>
      <c r="E3853" t="s">
        <v>1</v>
      </c>
      <c r="F3853" t="s">
        <v>93</v>
      </c>
      <c r="G3853">
        <v>2018</v>
      </c>
      <c r="H3853">
        <v>3814</v>
      </c>
    </row>
    <row r="3854" spans="1:8" x14ac:dyDescent="0.15">
      <c r="A3854" t="s">
        <v>390</v>
      </c>
      <c r="B3854" t="s">
        <v>391</v>
      </c>
      <c r="C3854" t="s">
        <v>88</v>
      </c>
      <c r="D3854" t="s">
        <v>66</v>
      </c>
      <c r="E3854" t="s">
        <v>1</v>
      </c>
      <c r="F3854" t="s">
        <v>93</v>
      </c>
      <c r="G3854">
        <v>2019</v>
      </c>
      <c r="H3854">
        <v>3834</v>
      </c>
    </row>
    <row r="3855" spans="1:8" x14ac:dyDescent="0.15">
      <c r="A3855" t="s">
        <v>390</v>
      </c>
      <c r="B3855" t="s">
        <v>391</v>
      </c>
      <c r="C3855" t="s">
        <v>88</v>
      </c>
      <c r="D3855" t="s">
        <v>66</v>
      </c>
      <c r="E3855" t="s">
        <v>1</v>
      </c>
      <c r="F3855" t="s">
        <v>93</v>
      </c>
      <c r="G3855">
        <v>2020</v>
      </c>
      <c r="H3855">
        <v>3927</v>
      </c>
    </row>
    <row r="3856" spans="1:8" x14ac:dyDescent="0.15">
      <c r="A3856" t="s">
        <v>390</v>
      </c>
      <c r="B3856" t="s">
        <v>391</v>
      </c>
      <c r="C3856" t="s">
        <v>88</v>
      </c>
      <c r="D3856" t="s">
        <v>66</v>
      </c>
      <c r="E3856" t="s">
        <v>1</v>
      </c>
      <c r="F3856" t="s">
        <v>93</v>
      </c>
      <c r="G3856">
        <v>2021</v>
      </c>
      <c r="H3856">
        <v>3956</v>
      </c>
    </row>
    <row r="3857" spans="1:8" x14ac:dyDescent="0.15">
      <c r="A3857" t="s">
        <v>390</v>
      </c>
      <c r="B3857" t="s">
        <v>391</v>
      </c>
      <c r="C3857" t="s">
        <v>88</v>
      </c>
      <c r="D3857" t="s">
        <v>66</v>
      </c>
      <c r="E3857" t="s">
        <v>1</v>
      </c>
      <c r="F3857" t="s">
        <v>93</v>
      </c>
      <c r="G3857">
        <v>2022</v>
      </c>
      <c r="H3857">
        <v>4048</v>
      </c>
    </row>
    <row r="3858" spans="1:8" x14ac:dyDescent="0.15">
      <c r="A3858" t="s">
        <v>390</v>
      </c>
      <c r="B3858" t="s">
        <v>391</v>
      </c>
      <c r="C3858" t="s">
        <v>88</v>
      </c>
      <c r="D3858" t="s">
        <v>66</v>
      </c>
      <c r="E3858" t="s">
        <v>1</v>
      </c>
      <c r="F3858" t="s">
        <v>93</v>
      </c>
      <c r="G3858">
        <v>2023</v>
      </c>
      <c r="H3858">
        <v>4150</v>
      </c>
    </row>
    <row r="3859" spans="1:8" x14ac:dyDescent="0.15">
      <c r="A3859" t="s">
        <v>390</v>
      </c>
      <c r="B3859" t="s">
        <v>391</v>
      </c>
      <c r="C3859" t="s">
        <v>88</v>
      </c>
      <c r="D3859" t="s">
        <v>66</v>
      </c>
      <c r="E3859" t="s">
        <v>1</v>
      </c>
      <c r="F3859" t="s">
        <v>93</v>
      </c>
      <c r="G3859">
        <v>2024</v>
      </c>
      <c r="H3859">
        <v>4268</v>
      </c>
    </row>
    <row r="3860" spans="1:8" x14ac:dyDescent="0.15">
      <c r="A3860" t="s">
        <v>390</v>
      </c>
      <c r="B3860" t="s">
        <v>391</v>
      </c>
      <c r="C3860" t="s">
        <v>88</v>
      </c>
      <c r="D3860" t="s">
        <v>66</v>
      </c>
      <c r="E3860" t="s">
        <v>1</v>
      </c>
      <c r="F3860" t="s">
        <v>93</v>
      </c>
      <c r="G3860">
        <v>2025</v>
      </c>
      <c r="H3860">
        <v>4371</v>
      </c>
    </row>
    <row r="3861" spans="1:8" x14ac:dyDescent="0.15">
      <c r="A3861" t="s">
        <v>390</v>
      </c>
      <c r="B3861" t="s">
        <v>391</v>
      </c>
      <c r="C3861" t="s">
        <v>88</v>
      </c>
      <c r="D3861" t="s">
        <v>66</v>
      </c>
      <c r="E3861" t="s">
        <v>1</v>
      </c>
      <c r="F3861" t="s">
        <v>93</v>
      </c>
      <c r="G3861">
        <v>2026</v>
      </c>
      <c r="H3861">
        <v>4424</v>
      </c>
    </row>
    <row r="3862" spans="1:8" x14ac:dyDescent="0.15">
      <c r="A3862" t="s">
        <v>390</v>
      </c>
      <c r="B3862" t="s">
        <v>391</v>
      </c>
      <c r="C3862" t="s">
        <v>88</v>
      </c>
      <c r="D3862" t="s">
        <v>66</v>
      </c>
      <c r="E3862" t="s">
        <v>1</v>
      </c>
      <c r="F3862" t="s">
        <v>93</v>
      </c>
      <c r="G3862">
        <v>2027</v>
      </c>
      <c r="H3862">
        <v>4580</v>
      </c>
    </row>
    <row r="3863" spans="1:8" x14ac:dyDescent="0.15">
      <c r="A3863" t="s">
        <v>390</v>
      </c>
      <c r="B3863" t="s">
        <v>391</v>
      </c>
      <c r="C3863" t="s">
        <v>88</v>
      </c>
      <c r="D3863" t="s">
        <v>66</v>
      </c>
      <c r="E3863" t="s">
        <v>1</v>
      </c>
      <c r="F3863" t="s">
        <v>93</v>
      </c>
      <c r="G3863">
        <v>2028</v>
      </c>
      <c r="H3863">
        <v>4803</v>
      </c>
    </row>
    <row r="3864" spans="1:8" x14ac:dyDescent="0.15">
      <c r="A3864" t="s">
        <v>390</v>
      </c>
      <c r="B3864" t="s">
        <v>391</v>
      </c>
      <c r="C3864" t="s">
        <v>88</v>
      </c>
      <c r="D3864" t="s">
        <v>66</v>
      </c>
      <c r="E3864" t="s">
        <v>1</v>
      </c>
      <c r="F3864" t="s">
        <v>93</v>
      </c>
      <c r="G3864">
        <v>2029</v>
      </c>
      <c r="H3864">
        <v>5071</v>
      </c>
    </row>
    <row r="3865" spans="1:8" x14ac:dyDescent="0.15">
      <c r="A3865" t="s">
        <v>390</v>
      </c>
      <c r="B3865" t="s">
        <v>391</v>
      </c>
      <c r="C3865" t="s">
        <v>88</v>
      </c>
      <c r="D3865" t="s">
        <v>66</v>
      </c>
      <c r="E3865" t="s">
        <v>1</v>
      </c>
      <c r="F3865" t="s">
        <v>93</v>
      </c>
      <c r="G3865">
        <v>2030</v>
      </c>
      <c r="H3865">
        <v>5311</v>
      </c>
    </row>
    <row r="3866" spans="1:8" x14ac:dyDescent="0.15">
      <c r="A3866" t="s">
        <v>390</v>
      </c>
      <c r="B3866" t="s">
        <v>391</v>
      </c>
      <c r="C3866" t="s">
        <v>88</v>
      </c>
      <c r="D3866" t="s">
        <v>66</v>
      </c>
      <c r="E3866" t="s">
        <v>1</v>
      </c>
      <c r="F3866" t="s">
        <v>93</v>
      </c>
      <c r="G3866">
        <v>2031</v>
      </c>
      <c r="H3866">
        <v>5557</v>
      </c>
    </row>
    <row r="3867" spans="1:8" x14ac:dyDescent="0.15">
      <c r="A3867" t="s">
        <v>390</v>
      </c>
      <c r="B3867" t="s">
        <v>391</v>
      </c>
      <c r="C3867" t="s">
        <v>88</v>
      </c>
      <c r="D3867" t="s">
        <v>66</v>
      </c>
      <c r="E3867" t="s">
        <v>1</v>
      </c>
      <c r="F3867" t="s">
        <v>93</v>
      </c>
      <c r="G3867">
        <v>2032</v>
      </c>
      <c r="H3867">
        <v>6084</v>
      </c>
    </row>
    <row r="3868" spans="1:8" x14ac:dyDescent="0.15">
      <c r="A3868" t="s">
        <v>390</v>
      </c>
      <c r="B3868" t="s">
        <v>391</v>
      </c>
      <c r="C3868" t="s">
        <v>88</v>
      </c>
      <c r="D3868" t="s">
        <v>66</v>
      </c>
      <c r="E3868" t="s">
        <v>1</v>
      </c>
      <c r="F3868" t="s">
        <v>93</v>
      </c>
      <c r="G3868">
        <v>2033</v>
      </c>
      <c r="H3868">
        <v>6435</v>
      </c>
    </row>
    <row r="3869" spans="1:8" x14ac:dyDescent="0.15">
      <c r="A3869" t="s">
        <v>390</v>
      </c>
      <c r="B3869" t="s">
        <v>391</v>
      </c>
      <c r="C3869" t="s">
        <v>88</v>
      </c>
      <c r="D3869" t="s">
        <v>66</v>
      </c>
      <c r="E3869" t="s">
        <v>1</v>
      </c>
      <c r="F3869" t="s">
        <v>93</v>
      </c>
      <c r="G3869">
        <v>2034</v>
      </c>
      <c r="H3869">
        <v>6677</v>
      </c>
    </row>
    <row r="3870" spans="1:8" x14ac:dyDescent="0.15">
      <c r="A3870" t="s">
        <v>390</v>
      </c>
      <c r="B3870" t="s">
        <v>391</v>
      </c>
      <c r="C3870" t="s">
        <v>88</v>
      </c>
      <c r="D3870" t="s">
        <v>66</v>
      </c>
      <c r="E3870" t="s">
        <v>1</v>
      </c>
      <c r="F3870" t="s">
        <v>93</v>
      </c>
      <c r="G3870">
        <v>2035</v>
      </c>
      <c r="H3870">
        <v>6867</v>
      </c>
    </row>
    <row r="3871" spans="1:8" x14ac:dyDescent="0.15">
      <c r="A3871" t="s">
        <v>390</v>
      </c>
      <c r="B3871" t="s">
        <v>391</v>
      </c>
      <c r="C3871" t="s">
        <v>88</v>
      </c>
      <c r="D3871" t="s">
        <v>66</v>
      </c>
      <c r="E3871" t="s">
        <v>1</v>
      </c>
      <c r="F3871" t="s">
        <v>93</v>
      </c>
      <c r="G3871">
        <v>2036</v>
      </c>
      <c r="H3871">
        <v>7007</v>
      </c>
    </row>
    <row r="3872" spans="1:8" x14ac:dyDescent="0.15">
      <c r="A3872" t="s">
        <v>390</v>
      </c>
      <c r="B3872" t="s">
        <v>391</v>
      </c>
      <c r="C3872" t="s">
        <v>88</v>
      </c>
      <c r="D3872" t="s">
        <v>66</v>
      </c>
      <c r="E3872" t="s">
        <v>1</v>
      </c>
      <c r="F3872" t="s">
        <v>93</v>
      </c>
      <c r="G3872">
        <v>2037</v>
      </c>
      <c r="H3872">
        <v>7133</v>
      </c>
    </row>
    <row r="3873" spans="1:8" x14ac:dyDescent="0.15">
      <c r="A3873" t="s">
        <v>390</v>
      </c>
      <c r="B3873" t="s">
        <v>391</v>
      </c>
      <c r="C3873" t="s">
        <v>88</v>
      </c>
      <c r="D3873" t="s">
        <v>66</v>
      </c>
      <c r="E3873" t="s">
        <v>1</v>
      </c>
      <c r="F3873" t="s">
        <v>93</v>
      </c>
      <c r="G3873">
        <v>2038</v>
      </c>
      <c r="H3873">
        <v>7277</v>
      </c>
    </row>
    <row r="3874" spans="1:8" x14ac:dyDescent="0.15">
      <c r="A3874" t="s">
        <v>390</v>
      </c>
      <c r="B3874" t="s">
        <v>391</v>
      </c>
      <c r="C3874" t="s">
        <v>88</v>
      </c>
      <c r="D3874" t="s">
        <v>66</v>
      </c>
      <c r="E3874" t="s">
        <v>1</v>
      </c>
      <c r="F3874" t="s">
        <v>93</v>
      </c>
      <c r="G3874">
        <v>2039</v>
      </c>
      <c r="H3874">
        <v>7390</v>
      </c>
    </row>
    <row r="3875" spans="1:8" x14ac:dyDescent="0.15">
      <c r="A3875" t="s">
        <v>390</v>
      </c>
      <c r="B3875" t="s">
        <v>391</v>
      </c>
      <c r="C3875" t="s">
        <v>88</v>
      </c>
      <c r="D3875" t="s">
        <v>66</v>
      </c>
      <c r="E3875" t="s">
        <v>1</v>
      </c>
      <c r="F3875" t="s">
        <v>93</v>
      </c>
      <c r="G3875">
        <v>2040</v>
      </c>
      <c r="H3875">
        <v>7528</v>
      </c>
    </row>
    <row r="3876" spans="1:8" x14ac:dyDescent="0.15">
      <c r="A3876" t="s">
        <v>390</v>
      </c>
      <c r="B3876" t="s">
        <v>391</v>
      </c>
      <c r="C3876" t="s">
        <v>88</v>
      </c>
      <c r="D3876" t="s">
        <v>66</v>
      </c>
      <c r="E3876" t="s">
        <v>1</v>
      </c>
      <c r="F3876" t="s">
        <v>93</v>
      </c>
      <c r="G3876">
        <v>2041</v>
      </c>
      <c r="H3876">
        <v>7660</v>
      </c>
    </row>
    <row r="3877" spans="1:8" x14ac:dyDescent="0.15">
      <c r="A3877" t="s">
        <v>390</v>
      </c>
      <c r="B3877" t="s">
        <v>391</v>
      </c>
      <c r="C3877" t="s">
        <v>88</v>
      </c>
      <c r="D3877" t="s">
        <v>66</v>
      </c>
      <c r="E3877" t="s">
        <v>21</v>
      </c>
      <c r="F3877" t="s">
        <v>368</v>
      </c>
      <c r="G3877">
        <v>2011</v>
      </c>
      <c r="H3877">
        <v>1690</v>
      </c>
    </row>
    <row r="3878" spans="1:8" x14ac:dyDescent="0.15">
      <c r="A3878" t="s">
        <v>390</v>
      </c>
      <c r="B3878" t="s">
        <v>391</v>
      </c>
      <c r="C3878" t="s">
        <v>88</v>
      </c>
      <c r="D3878" t="s">
        <v>66</v>
      </c>
      <c r="E3878" t="s">
        <v>21</v>
      </c>
      <c r="F3878" t="s">
        <v>368</v>
      </c>
      <c r="G3878">
        <v>2012</v>
      </c>
      <c r="H3878">
        <v>1767</v>
      </c>
    </row>
    <row r="3879" spans="1:8" x14ac:dyDescent="0.15">
      <c r="A3879" t="s">
        <v>390</v>
      </c>
      <c r="B3879" t="s">
        <v>391</v>
      </c>
      <c r="C3879" t="s">
        <v>88</v>
      </c>
      <c r="D3879" t="s">
        <v>66</v>
      </c>
      <c r="E3879" t="s">
        <v>21</v>
      </c>
      <c r="F3879" t="s">
        <v>368</v>
      </c>
      <c r="G3879">
        <v>2013</v>
      </c>
      <c r="H3879">
        <v>1842</v>
      </c>
    </row>
    <row r="3880" spans="1:8" x14ac:dyDescent="0.15">
      <c r="A3880" t="s">
        <v>390</v>
      </c>
      <c r="B3880" t="s">
        <v>391</v>
      </c>
      <c r="C3880" t="s">
        <v>88</v>
      </c>
      <c r="D3880" t="s">
        <v>66</v>
      </c>
      <c r="E3880" t="s">
        <v>21</v>
      </c>
      <c r="F3880" t="s">
        <v>368</v>
      </c>
      <c r="G3880">
        <v>2014</v>
      </c>
      <c r="H3880">
        <v>1918</v>
      </c>
    </row>
    <row r="3881" spans="1:8" x14ac:dyDescent="0.15">
      <c r="A3881" t="s">
        <v>390</v>
      </c>
      <c r="B3881" t="s">
        <v>391</v>
      </c>
      <c r="C3881" t="s">
        <v>88</v>
      </c>
      <c r="D3881" t="s">
        <v>66</v>
      </c>
      <c r="E3881" t="s">
        <v>21</v>
      </c>
      <c r="F3881" t="s">
        <v>368</v>
      </c>
      <c r="G3881">
        <v>2015</v>
      </c>
      <c r="H3881">
        <v>1969</v>
      </c>
    </row>
    <row r="3882" spans="1:8" x14ac:dyDescent="0.15">
      <c r="A3882" t="s">
        <v>390</v>
      </c>
      <c r="B3882" t="s">
        <v>391</v>
      </c>
      <c r="C3882" t="s">
        <v>88</v>
      </c>
      <c r="D3882" t="s">
        <v>66</v>
      </c>
      <c r="E3882" t="s">
        <v>21</v>
      </c>
      <c r="F3882" t="s">
        <v>368</v>
      </c>
      <c r="G3882">
        <v>2016</v>
      </c>
      <c r="H3882">
        <v>2033</v>
      </c>
    </row>
    <row r="3883" spans="1:8" x14ac:dyDescent="0.15">
      <c r="A3883" t="s">
        <v>390</v>
      </c>
      <c r="B3883" t="s">
        <v>391</v>
      </c>
      <c r="C3883" t="s">
        <v>88</v>
      </c>
      <c r="D3883" t="s">
        <v>66</v>
      </c>
      <c r="E3883" t="s">
        <v>21</v>
      </c>
      <c r="F3883" t="s">
        <v>368</v>
      </c>
      <c r="G3883">
        <v>2017</v>
      </c>
      <c r="H3883">
        <v>2132</v>
      </c>
    </row>
    <row r="3884" spans="1:8" x14ac:dyDescent="0.15">
      <c r="A3884" t="s">
        <v>390</v>
      </c>
      <c r="B3884" t="s">
        <v>391</v>
      </c>
      <c r="C3884" t="s">
        <v>88</v>
      </c>
      <c r="D3884" t="s">
        <v>66</v>
      </c>
      <c r="E3884" t="s">
        <v>21</v>
      </c>
      <c r="F3884" t="s">
        <v>93</v>
      </c>
      <c r="G3884">
        <v>2018</v>
      </c>
      <c r="H3884">
        <v>2191</v>
      </c>
    </row>
    <row r="3885" spans="1:8" x14ac:dyDescent="0.15">
      <c r="A3885" t="s">
        <v>390</v>
      </c>
      <c r="B3885" t="s">
        <v>391</v>
      </c>
      <c r="C3885" t="s">
        <v>88</v>
      </c>
      <c r="D3885" t="s">
        <v>66</v>
      </c>
      <c r="E3885" t="s">
        <v>21</v>
      </c>
      <c r="F3885" t="s">
        <v>93</v>
      </c>
      <c r="G3885">
        <v>2019</v>
      </c>
      <c r="H3885">
        <v>2286</v>
      </c>
    </row>
    <row r="3886" spans="1:8" x14ac:dyDescent="0.15">
      <c r="A3886" t="s">
        <v>390</v>
      </c>
      <c r="B3886" t="s">
        <v>391</v>
      </c>
      <c r="C3886" t="s">
        <v>88</v>
      </c>
      <c r="D3886" t="s">
        <v>66</v>
      </c>
      <c r="E3886" t="s">
        <v>21</v>
      </c>
      <c r="F3886" t="s">
        <v>93</v>
      </c>
      <c r="G3886">
        <v>2020</v>
      </c>
      <c r="H3886">
        <v>2356</v>
      </c>
    </row>
    <row r="3887" spans="1:8" x14ac:dyDescent="0.15">
      <c r="A3887" t="s">
        <v>390</v>
      </c>
      <c r="B3887" t="s">
        <v>391</v>
      </c>
      <c r="C3887" t="s">
        <v>88</v>
      </c>
      <c r="D3887" t="s">
        <v>66</v>
      </c>
      <c r="E3887" t="s">
        <v>21</v>
      </c>
      <c r="F3887" t="s">
        <v>93</v>
      </c>
      <c r="G3887">
        <v>2021</v>
      </c>
      <c r="H3887">
        <v>2467</v>
      </c>
    </row>
    <row r="3888" spans="1:8" x14ac:dyDescent="0.15">
      <c r="A3888" t="s">
        <v>390</v>
      </c>
      <c r="B3888" t="s">
        <v>391</v>
      </c>
      <c r="C3888" t="s">
        <v>88</v>
      </c>
      <c r="D3888" t="s">
        <v>66</v>
      </c>
      <c r="E3888" t="s">
        <v>21</v>
      </c>
      <c r="F3888" t="s">
        <v>93</v>
      </c>
      <c r="G3888">
        <v>2022</v>
      </c>
      <c r="H3888">
        <v>2547</v>
      </c>
    </row>
    <row r="3889" spans="1:8" x14ac:dyDescent="0.15">
      <c r="A3889" t="s">
        <v>390</v>
      </c>
      <c r="B3889" t="s">
        <v>391</v>
      </c>
      <c r="C3889" t="s">
        <v>88</v>
      </c>
      <c r="D3889" t="s">
        <v>66</v>
      </c>
      <c r="E3889" t="s">
        <v>21</v>
      </c>
      <c r="F3889" t="s">
        <v>93</v>
      </c>
      <c r="G3889">
        <v>2023</v>
      </c>
      <c r="H3889">
        <v>2632</v>
      </c>
    </row>
    <row r="3890" spans="1:8" x14ac:dyDescent="0.15">
      <c r="A3890" t="s">
        <v>390</v>
      </c>
      <c r="B3890" t="s">
        <v>391</v>
      </c>
      <c r="C3890" t="s">
        <v>88</v>
      </c>
      <c r="D3890" t="s">
        <v>66</v>
      </c>
      <c r="E3890" t="s">
        <v>21</v>
      </c>
      <c r="F3890" t="s">
        <v>93</v>
      </c>
      <c r="G3890">
        <v>2024</v>
      </c>
      <c r="H3890">
        <v>2747</v>
      </c>
    </row>
    <row r="3891" spans="1:8" x14ac:dyDescent="0.15">
      <c r="A3891" t="s">
        <v>390</v>
      </c>
      <c r="B3891" t="s">
        <v>391</v>
      </c>
      <c r="C3891" t="s">
        <v>88</v>
      </c>
      <c r="D3891" t="s">
        <v>66</v>
      </c>
      <c r="E3891" t="s">
        <v>21</v>
      </c>
      <c r="F3891" t="s">
        <v>93</v>
      </c>
      <c r="G3891">
        <v>2025</v>
      </c>
      <c r="H3891">
        <v>2833</v>
      </c>
    </row>
    <row r="3892" spans="1:8" x14ac:dyDescent="0.15">
      <c r="A3892" t="s">
        <v>390</v>
      </c>
      <c r="B3892" t="s">
        <v>391</v>
      </c>
      <c r="C3892" t="s">
        <v>88</v>
      </c>
      <c r="D3892" t="s">
        <v>66</v>
      </c>
      <c r="E3892" t="s">
        <v>21</v>
      </c>
      <c r="F3892" t="s">
        <v>93</v>
      </c>
      <c r="G3892">
        <v>2026</v>
      </c>
      <c r="H3892">
        <v>2877</v>
      </c>
    </row>
    <row r="3893" spans="1:8" x14ac:dyDescent="0.15">
      <c r="A3893" t="s">
        <v>390</v>
      </c>
      <c r="B3893" t="s">
        <v>391</v>
      </c>
      <c r="C3893" t="s">
        <v>88</v>
      </c>
      <c r="D3893" t="s">
        <v>66</v>
      </c>
      <c r="E3893" t="s">
        <v>21</v>
      </c>
      <c r="F3893" t="s">
        <v>93</v>
      </c>
      <c r="G3893">
        <v>2027</v>
      </c>
      <c r="H3893">
        <v>3028</v>
      </c>
    </row>
    <row r="3894" spans="1:8" x14ac:dyDescent="0.15">
      <c r="A3894" t="s">
        <v>390</v>
      </c>
      <c r="B3894" t="s">
        <v>391</v>
      </c>
      <c r="C3894" t="s">
        <v>88</v>
      </c>
      <c r="D3894" t="s">
        <v>66</v>
      </c>
      <c r="E3894" t="s">
        <v>21</v>
      </c>
      <c r="F3894" t="s">
        <v>93</v>
      </c>
      <c r="G3894">
        <v>2028</v>
      </c>
      <c r="H3894">
        <v>3228</v>
      </c>
    </row>
    <row r="3895" spans="1:8" x14ac:dyDescent="0.15">
      <c r="A3895" t="s">
        <v>390</v>
      </c>
      <c r="B3895" t="s">
        <v>391</v>
      </c>
      <c r="C3895" t="s">
        <v>88</v>
      </c>
      <c r="D3895" t="s">
        <v>66</v>
      </c>
      <c r="E3895" t="s">
        <v>21</v>
      </c>
      <c r="F3895" t="s">
        <v>93</v>
      </c>
      <c r="G3895">
        <v>2029</v>
      </c>
      <c r="H3895">
        <v>3457</v>
      </c>
    </row>
    <row r="3896" spans="1:8" x14ac:dyDescent="0.15">
      <c r="A3896" t="s">
        <v>390</v>
      </c>
      <c r="B3896" t="s">
        <v>391</v>
      </c>
      <c r="C3896" t="s">
        <v>88</v>
      </c>
      <c r="D3896" t="s">
        <v>66</v>
      </c>
      <c r="E3896" t="s">
        <v>21</v>
      </c>
      <c r="F3896" t="s">
        <v>93</v>
      </c>
      <c r="G3896">
        <v>2030</v>
      </c>
      <c r="H3896">
        <v>3661</v>
      </c>
    </row>
    <row r="3897" spans="1:8" x14ac:dyDescent="0.15">
      <c r="A3897" t="s">
        <v>390</v>
      </c>
      <c r="B3897" t="s">
        <v>391</v>
      </c>
      <c r="C3897" t="s">
        <v>88</v>
      </c>
      <c r="D3897" t="s">
        <v>66</v>
      </c>
      <c r="E3897" t="s">
        <v>21</v>
      </c>
      <c r="F3897" t="s">
        <v>93</v>
      </c>
      <c r="G3897">
        <v>2031</v>
      </c>
      <c r="H3897">
        <v>3869</v>
      </c>
    </row>
    <row r="3898" spans="1:8" x14ac:dyDescent="0.15">
      <c r="A3898" t="s">
        <v>390</v>
      </c>
      <c r="B3898" t="s">
        <v>391</v>
      </c>
      <c r="C3898" t="s">
        <v>88</v>
      </c>
      <c r="D3898" t="s">
        <v>66</v>
      </c>
      <c r="E3898" t="s">
        <v>21</v>
      </c>
      <c r="F3898" t="s">
        <v>93</v>
      </c>
      <c r="G3898">
        <v>2032</v>
      </c>
      <c r="H3898">
        <v>4246</v>
      </c>
    </row>
    <row r="3899" spans="1:8" x14ac:dyDescent="0.15">
      <c r="A3899" t="s">
        <v>390</v>
      </c>
      <c r="B3899" t="s">
        <v>391</v>
      </c>
      <c r="C3899" t="s">
        <v>88</v>
      </c>
      <c r="D3899" t="s">
        <v>66</v>
      </c>
      <c r="E3899" t="s">
        <v>21</v>
      </c>
      <c r="F3899" t="s">
        <v>93</v>
      </c>
      <c r="G3899">
        <v>2033</v>
      </c>
      <c r="H3899">
        <v>4536</v>
      </c>
    </row>
    <row r="3900" spans="1:8" x14ac:dyDescent="0.15">
      <c r="A3900" t="s">
        <v>390</v>
      </c>
      <c r="B3900" t="s">
        <v>391</v>
      </c>
      <c r="C3900" t="s">
        <v>88</v>
      </c>
      <c r="D3900" t="s">
        <v>66</v>
      </c>
      <c r="E3900" t="s">
        <v>21</v>
      </c>
      <c r="F3900" t="s">
        <v>93</v>
      </c>
      <c r="G3900">
        <v>2034</v>
      </c>
      <c r="H3900">
        <v>4707</v>
      </c>
    </row>
    <row r="3901" spans="1:8" x14ac:dyDescent="0.15">
      <c r="A3901" t="s">
        <v>390</v>
      </c>
      <c r="B3901" t="s">
        <v>391</v>
      </c>
      <c r="C3901" t="s">
        <v>88</v>
      </c>
      <c r="D3901" t="s">
        <v>66</v>
      </c>
      <c r="E3901" t="s">
        <v>21</v>
      </c>
      <c r="F3901" t="s">
        <v>93</v>
      </c>
      <c r="G3901">
        <v>2035</v>
      </c>
      <c r="H3901">
        <v>4819</v>
      </c>
    </row>
    <row r="3902" spans="1:8" x14ac:dyDescent="0.15">
      <c r="A3902" t="s">
        <v>390</v>
      </c>
      <c r="B3902" t="s">
        <v>391</v>
      </c>
      <c r="C3902" t="s">
        <v>88</v>
      </c>
      <c r="D3902" t="s">
        <v>66</v>
      </c>
      <c r="E3902" t="s">
        <v>21</v>
      </c>
      <c r="F3902" t="s">
        <v>93</v>
      </c>
      <c r="G3902">
        <v>2036</v>
      </c>
      <c r="H3902">
        <v>4917</v>
      </c>
    </row>
    <row r="3903" spans="1:8" x14ac:dyDescent="0.15">
      <c r="A3903" t="s">
        <v>390</v>
      </c>
      <c r="B3903" t="s">
        <v>391</v>
      </c>
      <c r="C3903" t="s">
        <v>88</v>
      </c>
      <c r="D3903" t="s">
        <v>66</v>
      </c>
      <c r="E3903" t="s">
        <v>21</v>
      </c>
      <c r="F3903" t="s">
        <v>93</v>
      </c>
      <c r="G3903">
        <v>2037</v>
      </c>
      <c r="H3903">
        <v>4992</v>
      </c>
    </row>
    <row r="3904" spans="1:8" x14ac:dyDescent="0.15">
      <c r="A3904" t="s">
        <v>390</v>
      </c>
      <c r="B3904" t="s">
        <v>391</v>
      </c>
      <c r="C3904" t="s">
        <v>88</v>
      </c>
      <c r="D3904" t="s">
        <v>66</v>
      </c>
      <c r="E3904" t="s">
        <v>21</v>
      </c>
      <c r="F3904" t="s">
        <v>93</v>
      </c>
      <c r="G3904">
        <v>2038</v>
      </c>
      <c r="H3904">
        <v>5080</v>
      </c>
    </row>
    <row r="3905" spans="1:8" x14ac:dyDescent="0.15">
      <c r="A3905" t="s">
        <v>390</v>
      </c>
      <c r="B3905" t="s">
        <v>391</v>
      </c>
      <c r="C3905" t="s">
        <v>88</v>
      </c>
      <c r="D3905" t="s">
        <v>66</v>
      </c>
      <c r="E3905" t="s">
        <v>21</v>
      </c>
      <c r="F3905" t="s">
        <v>93</v>
      </c>
      <c r="G3905">
        <v>2039</v>
      </c>
      <c r="H3905">
        <v>5168</v>
      </c>
    </row>
    <row r="3906" spans="1:8" x14ac:dyDescent="0.15">
      <c r="A3906" t="s">
        <v>390</v>
      </c>
      <c r="B3906" t="s">
        <v>391</v>
      </c>
      <c r="C3906" t="s">
        <v>88</v>
      </c>
      <c r="D3906" t="s">
        <v>66</v>
      </c>
      <c r="E3906" t="s">
        <v>21</v>
      </c>
      <c r="F3906" t="s">
        <v>93</v>
      </c>
      <c r="G3906">
        <v>2040</v>
      </c>
      <c r="H3906">
        <v>5229</v>
      </c>
    </row>
    <row r="3907" spans="1:8" x14ac:dyDescent="0.15">
      <c r="A3907" t="s">
        <v>390</v>
      </c>
      <c r="B3907" t="s">
        <v>391</v>
      </c>
      <c r="C3907" t="s">
        <v>88</v>
      </c>
      <c r="D3907" t="s">
        <v>66</v>
      </c>
      <c r="E3907" t="s">
        <v>21</v>
      </c>
      <c r="F3907" t="s">
        <v>93</v>
      </c>
      <c r="G3907">
        <v>2041</v>
      </c>
      <c r="H3907">
        <v>5353</v>
      </c>
    </row>
    <row r="3908" spans="1:8" x14ac:dyDescent="0.15">
      <c r="A3908" t="s">
        <v>123</v>
      </c>
      <c r="B3908" t="s">
        <v>124</v>
      </c>
      <c r="C3908" t="s">
        <v>125</v>
      </c>
      <c r="D3908" t="s">
        <v>64</v>
      </c>
      <c r="E3908" t="s">
        <v>1</v>
      </c>
      <c r="F3908" t="s">
        <v>368</v>
      </c>
      <c r="G3908">
        <v>2011</v>
      </c>
      <c r="H3908">
        <v>43584</v>
      </c>
    </row>
    <row r="3909" spans="1:8" x14ac:dyDescent="0.15">
      <c r="A3909" t="s">
        <v>123</v>
      </c>
      <c r="B3909" t="s">
        <v>124</v>
      </c>
      <c r="C3909" t="s">
        <v>125</v>
      </c>
      <c r="D3909" t="s">
        <v>64</v>
      </c>
      <c r="E3909" t="s">
        <v>1</v>
      </c>
      <c r="F3909" t="s">
        <v>368</v>
      </c>
      <c r="G3909">
        <v>2012</v>
      </c>
      <c r="H3909">
        <v>46419</v>
      </c>
    </row>
    <row r="3910" spans="1:8" x14ac:dyDescent="0.15">
      <c r="A3910" t="s">
        <v>123</v>
      </c>
      <c r="B3910" t="s">
        <v>124</v>
      </c>
      <c r="C3910" t="s">
        <v>125</v>
      </c>
      <c r="D3910" t="s">
        <v>64</v>
      </c>
      <c r="E3910" t="s">
        <v>1</v>
      </c>
      <c r="F3910" t="s">
        <v>368</v>
      </c>
      <c r="G3910">
        <v>2013</v>
      </c>
      <c r="H3910">
        <v>48331</v>
      </c>
    </row>
    <row r="3911" spans="1:8" x14ac:dyDescent="0.15">
      <c r="A3911" t="s">
        <v>123</v>
      </c>
      <c r="B3911" t="s">
        <v>124</v>
      </c>
      <c r="C3911" t="s">
        <v>125</v>
      </c>
      <c r="D3911" t="s">
        <v>64</v>
      </c>
      <c r="E3911" t="s">
        <v>1</v>
      </c>
      <c r="F3911" t="s">
        <v>368</v>
      </c>
      <c r="G3911">
        <v>2014</v>
      </c>
      <c r="H3911">
        <v>49891</v>
      </c>
    </row>
    <row r="3912" spans="1:8" x14ac:dyDescent="0.15">
      <c r="A3912" t="s">
        <v>123</v>
      </c>
      <c r="B3912" t="s">
        <v>124</v>
      </c>
      <c r="C3912" t="s">
        <v>125</v>
      </c>
      <c r="D3912" t="s">
        <v>64</v>
      </c>
      <c r="E3912" t="s">
        <v>1</v>
      </c>
      <c r="F3912" t="s">
        <v>368</v>
      </c>
      <c r="G3912">
        <v>2015</v>
      </c>
      <c r="H3912">
        <v>51009</v>
      </c>
    </row>
    <row r="3913" spans="1:8" x14ac:dyDescent="0.15">
      <c r="A3913" t="s">
        <v>123</v>
      </c>
      <c r="B3913" t="s">
        <v>124</v>
      </c>
      <c r="C3913" t="s">
        <v>125</v>
      </c>
      <c r="D3913" t="s">
        <v>64</v>
      </c>
      <c r="E3913" t="s">
        <v>1</v>
      </c>
      <c r="F3913" t="s">
        <v>368</v>
      </c>
      <c r="G3913">
        <v>2016</v>
      </c>
      <c r="H3913">
        <v>52597</v>
      </c>
    </row>
    <row r="3914" spans="1:8" x14ac:dyDescent="0.15">
      <c r="A3914" t="s">
        <v>123</v>
      </c>
      <c r="B3914" t="s">
        <v>124</v>
      </c>
      <c r="C3914" t="s">
        <v>125</v>
      </c>
      <c r="D3914" t="s">
        <v>64</v>
      </c>
      <c r="E3914" t="s">
        <v>1</v>
      </c>
      <c r="F3914" t="s">
        <v>368</v>
      </c>
      <c r="G3914">
        <v>2017</v>
      </c>
      <c r="H3914">
        <v>53708</v>
      </c>
    </row>
    <row r="3915" spans="1:8" x14ac:dyDescent="0.15">
      <c r="A3915" t="s">
        <v>123</v>
      </c>
      <c r="B3915" t="s">
        <v>124</v>
      </c>
      <c r="C3915" t="s">
        <v>125</v>
      </c>
      <c r="D3915" t="s">
        <v>64</v>
      </c>
      <c r="E3915" t="s">
        <v>1</v>
      </c>
      <c r="F3915" t="s">
        <v>93</v>
      </c>
      <c r="G3915">
        <v>2018</v>
      </c>
      <c r="H3915">
        <v>54053</v>
      </c>
    </row>
    <row r="3916" spans="1:8" x14ac:dyDescent="0.15">
      <c r="A3916" t="s">
        <v>123</v>
      </c>
      <c r="B3916" t="s">
        <v>124</v>
      </c>
      <c r="C3916" t="s">
        <v>125</v>
      </c>
      <c r="D3916" t="s">
        <v>64</v>
      </c>
      <c r="E3916" t="s">
        <v>1</v>
      </c>
      <c r="F3916" t="s">
        <v>93</v>
      </c>
      <c r="G3916">
        <v>2019</v>
      </c>
      <c r="H3916">
        <v>54459</v>
      </c>
    </row>
    <row r="3917" spans="1:8" x14ac:dyDescent="0.15">
      <c r="A3917" t="s">
        <v>123</v>
      </c>
      <c r="B3917" t="s">
        <v>124</v>
      </c>
      <c r="C3917" t="s">
        <v>125</v>
      </c>
      <c r="D3917" t="s">
        <v>64</v>
      </c>
      <c r="E3917" t="s">
        <v>1</v>
      </c>
      <c r="F3917" t="s">
        <v>93</v>
      </c>
      <c r="G3917">
        <v>2020</v>
      </c>
      <c r="H3917">
        <v>54746</v>
      </c>
    </row>
    <row r="3918" spans="1:8" x14ac:dyDescent="0.15">
      <c r="A3918" t="s">
        <v>123</v>
      </c>
      <c r="B3918" t="s">
        <v>124</v>
      </c>
      <c r="C3918" t="s">
        <v>125</v>
      </c>
      <c r="D3918" t="s">
        <v>64</v>
      </c>
      <c r="E3918" t="s">
        <v>1</v>
      </c>
      <c r="F3918" t="s">
        <v>93</v>
      </c>
      <c r="G3918">
        <v>2021</v>
      </c>
      <c r="H3918">
        <v>55063</v>
      </c>
    </row>
    <row r="3919" spans="1:8" x14ac:dyDescent="0.15">
      <c r="A3919" t="s">
        <v>123</v>
      </c>
      <c r="B3919" t="s">
        <v>124</v>
      </c>
      <c r="C3919" t="s">
        <v>125</v>
      </c>
      <c r="D3919" t="s">
        <v>64</v>
      </c>
      <c r="E3919" t="s">
        <v>1</v>
      </c>
      <c r="F3919" t="s">
        <v>93</v>
      </c>
      <c r="G3919">
        <v>2022</v>
      </c>
      <c r="H3919">
        <v>54076</v>
      </c>
    </row>
    <row r="3920" spans="1:8" x14ac:dyDescent="0.15">
      <c r="A3920" t="s">
        <v>123</v>
      </c>
      <c r="B3920" t="s">
        <v>124</v>
      </c>
      <c r="C3920" t="s">
        <v>125</v>
      </c>
      <c r="D3920" t="s">
        <v>64</v>
      </c>
      <c r="E3920" t="s">
        <v>1</v>
      </c>
      <c r="F3920" t="s">
        <v>93</v>
      </c>
      <c r="G3920">
        <v>2023</v>
      </c>
      <c r="H3920">
        <v>54104</v>
      </c>
    </row>
    <row r="3921" spans="1:8" x14ac:dyDescent="0.15">
      <c r="A3921" t="s">
        <v>123</v>
      </c>
      <c r="B3921" t="s">
        <v>124</v>
      </c>
      <c r="C3921" t="s">
        <v>125</v>
      </c>
      <c r="D3921" t="s">
        <v>64</v>
      </c>
      <c r="E3921" t="s">
        <v>1</v>
      </c>
      <c r="F3921" t="s">
        <v>93</v>
      </c>
      <c r="G3921">
        <v>2024</v>
      </c>
      <c r="H3921">
        <v>54629</v>
      </c>
    </row>
    <row r="3922" spans="1:8" x14ac:dyDescent="0.15">
      <c r="A3922" t="s">
        <v>123</v>
      </c>
      <c r="B3922" t="s">
        <v>124</v>
      </c>
      <c r="C3922" t="s">
        <v>125</v>
      </c>
      <c r="D3922" t="s">
        <v>64</v>
      </c>
      <c r="E3922" t="s">
        <v>1</v>
      </c>
      <c r="F3922" t="s">
        <v>93</v>
      </c>
      <c r="G3922">
        <v>2025</v>
      </c>
      <c r="H3922">
        <v>55453</v>
      </c>
    </row>
    <row r="3923" spans="1:8" x14ac:dyDescent="0.15">
      <c r="A3923" t="s">
        <v>123</v>
      </c>
      <c r="B3923" t="s">
        <v>124</v>
      </c>
      <c r="C3923" t="s">
        <v>125</v>
      </c>
      <c r="D3923" t="s">
        <v>64</v>
      </c>
      <c r="E3923" t="s">
        <v>1</v>
      </c>
      <c r="F3923" t="s">
        <v>93</v>
      </c>
      <c r="G3923">
        <v>2026</v>
      </c>
      <c r="H3923">
        <v>56709</v>
      </c>
    </row>
    <row r="3924" spans="1:8" x14ac:dyDescent="0.15">
      <c r="A3924" t="s">
        <v>123</v>
      </c>
      <c r="B3924" t="s">
        <v>124</v>
      </c>
      <c r="C3924" t="s">
        <v>125</v>
      </c>
      <c r="D3924" t="s">
        <v>64</v>
      </c>
      <c r="E3924" t="s">
        <v>1</v>
      </c>
      <c r="F3924" t="s">
        <v>93</v>
      </c>
      <c r="G3924">
        <v>2027</v>
      </c>
      <c r="H3924">
        <v>58272</v>
      </c>
    </row>
    <row r="3925" spans="1:8" x14ac:dyDescent="0.15">
      <c r="A3925" t="s">
        <v>123</v>
      </c>
      <c r="B3925" t="s">
        <v>124</v>
      </c>
      <c r="C3925" t="s">
        <v>125</v>
      </c>
      <c r="D3925" t="s">
        <v>64</v>
      </c>
      <c r="E3925" t="s">
        <v>1</v>
      </c>
      <c r="F3925" t="s">
        <v>93</v>
      </c>
      <c r="G3925">
        <v>2028</v>
      </c>
      <c r="H3925">
        <v>59958</v>
      </c>
    </row>
    <row r="3926" spans="1:8" x14ac:dyDescent="0.15">
      <c r="A3926" t="s">
        <v>123</v>
      </c>
      <c r="B3926" t="s">
        <v>124</v>
      </c>
      <c r="C3926" t="s">
        <v>125</v>
      </c>
      <c r="D3926" t="s">
        <v>64</v>
      </c>
      <c r="E3926" t="s">
        <v>1</v>
      </c>
      <c r="F3926" t="s">
        <v>93</v>
      </c>
      <c r="G3926">
        <v>2029</v>
      </c>
      <c r="H3926">
        <v>61807</v>
      </c>
    </row>
    <row r="3927" spans="1:8" x14ac:dyDescent="0.15">
      <c r="A3927" t="s">
        <v>123</v>
      </c>
      <c r="B3927" t="s">
        <v>124</v>
      </c>
      <c r="C3927" t="s">
        <v>125</v>
      </c>
      <c r="D3927" t="s">
        <v>64</v>
      </c>
      <c r="E3927" t="s">
        <v>1</v>
      </c>
      <c r="F3927" t="s">
        <v>93</v>
      </c>
      <c r="G3927">
        <v>2030</v>
      </c>
      <c r="H3927">
        <v>63725</v>
      </c>
    </row>
    <row r="3928" spans="1:8" x14ac:dyDescent="0.15">
      <c r="A3928" t="s">
        <v>123</v>
      </c>
      <c r="B3928" t="s">
        <v>124</v>
      </c>
      <c r="C3928" t="s">
        <v>125</v>
      </c>
      <c r="D3928" t="s">
        <v>64</v>
      </c>
      <c r="E3928" t="s">
        <v>1</v>
      </c>
      <c r="F3928" t="s">
        <v>93</v>
      </c>
      <c r="G3928">
        <v>2031</v>
      </c>
      <c r="H3928">
        <v>65324</v>
      </c>
    </row>
    <row r="3929" spans="1:8" x14ac:dyDescent="0.15">
      <c r="A3929" t="s">
        <v>123</v>
      </c>
      <c r="B3929" t="s">
        <v>124</v>
      </c>
      <c r="C3929" t="s">
        <v>125</v>
      </c>
      <c r="D3929" t="s">
        <v>64</v>
      </c>
      <c r="E3929" t="s">
        <v>1</v>
      </c>
      <c r="F3929" t="s">
        <v>93</v>
      </c>
      <c r="G3929">
        <v>2032</v>
      </c>
      <c r="H3929">
        <v>66910</v>
      </c>
    </row>
    <row r="3930" spans="1:8" x14ac:dyDescent="0.15">
      <c r="A3930" t="s">
        <v>123</v>
      </c>
      <c r="B3930" t="s">
        <v>124</v>
      </c>
      <c r="C3930" t="s">
        <v>125</v>
      </c>
      <c r="D3930" t="s">
        <v>64</v>
      </c>
      <c r="E3930" t="s">
        <v>1</v>
      </c>
      <c r="F3930" t="s">
        <v>93</v>
      </c>
      <c r="G3930">
        <v>2033</v>
      </c>
      <c r="H3930">
        <v>68038</v>
      </c>
    </row>
    <row r="3931" spans="1:8" x14ac:dyDescent="0.15">
      <c r="A3931" t="s">
        <v>123</v>
      </c>
      <c r="B3931" t="s">
        <v>124</v>
      </c>
      <c r="C3931" t="s">
        <v>125</v>
      </c>
      <c r="D3931" t="s">
        <v>64</v>
      </c>
      <c r="E3931" t="s">
        <v>1</v>
      </c>
      <c r="F3931" t="s">
        <v>93</v>
      </c>
      <c r="G3931">
        <v>2034</v>
      </c>
      <c r="H3931">
        <v>68985</v>
      </c>
    </row>
    <row r="3932" spans="1:8" x14ac:dyDescent="0.15">
      <c r="A3932" t="s">
        <v>123</v>
      </c>
      <c r="B3932" t="s">
        <v>124</v>
      </c>
      <c r="C3932" t="s">
        <v>125</v>
      </c>
      <c r="D3932" t="s">
        <v>64</v>
      </c>
      <c r="E3932" t="s">
        <v>1</v>
      </c>
      <c r="F3932" t="s">
        <v>93</v>
      </c>
      <c r="G3932">
        <v>2035</v>
      </c>
      <c r="H3932">
        <v>69669</v>
      </c>
    </row>
    <row r="3933" spans="1:8" x14ac:dyDescent="0.15">
      <c r="A3933" t="s">
        <v>123</v>
      </c>
      <c r="B3933" t="s">
        <v>124</v>
      </c>
      <c r="C3933" t="s">
        <v>125</v>
      </c>
      <c r="D3933" t="s">
        <v>64</v>
      </c>
      <c r="E3933" t="s">
        <v>1</v>
      </c>
      <c r="F3933" t="s">
        <v>93</v>
      </c>
      <c r="G3933">
        <v>2036</v>
      </c>
      <c r="H3933">
        <v>70431</v>
      </c>
    </row>
    <row r="3934" spans="1:8" x14ac:dyDescent="0.15">
      <c r="A3934" t="s">
        <v>123</v>
      </c>
      <c r="B3934" t="s">
        <v>124</v>
      </c>
      <c r="C3934" t="s">
        <v>125</v>
      </c>
      <c r="D3934" t="s">
        <v>64</v>
      </c>
      <c r="E3934" t="s">
        <v>1</v>
      </c>
      <c r="F3934" t="s">
        <v>93</v>
      </c>
      <c r="G3934">
        <v>2037</v>
      </c>
      <c r="H3934">
        <v>70690</v>
      </c>
    </row>
    <row r="3935" spans="1:8" x14ac:dyDescent="0.15">
      <c r="A3935" t="s">
        <v>123</v>
      </c>
      <c r="B3935" t="s">
        <v>124</v>
      </c>
      <c r="C3935" t="s">
        <v>125</v>
      </c>
      <c r="D3935" t="s">
        <v>64</v>
      </c>
      <c r="E3935" t="s">
        <v>1</v>
      </c>
      <c r="F3935" t="s">
        <v>93</v>
      </c>
      <c r="G3935">
        <v>2038</v>
      </c>
      <c r="H3935">
        <v>70633</v>
      </c>
    </row>
    <row r="3936" spans="1:8" x14ac:dyDescent="0.15">
      <c r="A3936" t="s">
        <v>123</v>
      </c>
      <c r="B3936" t="s">
        <v>124</v>
      </c>
      <c r="C3936" t="s">
        <v>125</v>
      </c>
      <c r="D3936" t="s">
        <v>64</v>
      </c>
      <c r="E3936" t="s">
        <v>1</v>
      </c>
      <c r="F3936" t="s">
        <v>93</v>
      </c>
      <c r="G3936">
        <v>2039</v>
      </c>
      <c r="H3936">
        <v>70127</v>
      </c>
    </row>
    <row r="3937" spans="1:8" x14ac:dyDescent="0.15">
      <c r="A3937" t="s">
        <v>123</v>
      </c>
      <c r="B3937" t="s">
        <v>124</v>
      </c>
      <c r="C3937" t="s">
        <v>125</v>
      </c>
      <c r="D3937" t="s">
        <v>64</v>
      </c>
      <c r="E3937" t="s">
        <v>1</v>
      </c>
      <c r="F3937" t="s">
        <v>93</v>
      </c>
      <c r="G3937">
        <v>2040</v>
      </c>
      <c r="H3937">
        <v>69463</v>
      </c>
    </row>
    <row r="3938" spans="1:8" x14ac:dyDescent="0.15">
      <c r="A3938" t="s">
        <v>123</v>
      </c>
      <c r="B3938" t="s">
        <v>124</v>
      </c>
      <c r="C3938" t="s">
        <v>125</v>
      </c>
      <c r="D3938" t="s">
        <v>64</v>
      </c>
      <c r="E3938" t="s">
        <v>1</v>
      </c>
      <c r="F3938" t="s">
        <v>93</v>
      </c>
      <c r="G3938">
        <v>2041</v>
      </c>
      <c r="H3938">
        <v>68696</v>
      </c>
    </row>
    <row r="3939" spans="1:8" x14ac:dyDescent="0.15">
      <c r="A3939" t="s">
        <v>123</v>
      </c>
      <c r="B3939" t="s">
        <v>124</v>
      </c>
      <c r="C3939" t="s">
        <v>125</v>
      </c>
      <c r="D3939" t="s">
        <v>64</v>
      </c>
      <c r="E3939" t="s">
        <v>21</v>
      </c>
      <c r="F3939" t="s">
        <v>368</v>
      </c>
      <c r="G3939">
        <v>2011</v>
      </c>
      <c r="H3939">
        <v>39189</v>
      </c>
    </row>
    <row r="3940" spans="1:8" x14ac:dyDescent="0.15">
      <c r="A3940" t="s">
        <v>123</v>
      </c>
      <c r="B3940" t="s">
        <v>124</v>
      </c>
      <c r="C3940" t="s">
        <v>125</v>
      </c>
      <c r="D3940" t="s">
        <v>64</v>
      </c>
      <c r="E3940" t="s">
        <v>21</v>
      </c>
      <c r="F3940" t="s">
        <v>368</v>
      </c>
      <c r="G3940">
        <v>2012</v>
      </c>
      <c r="H3940">
        <v>41613</v>
      </c>
    </row>
    <row r="3941" spans="1:8" x14ac:dyDescent="0.15">
      <c r="A3941" t="s">
        <v>123</v>
      </c>
      <c r="B3941" t="s">
        <v>124</v>
      </c>
      <c r="C3941" t="s">
        <v>125</v>
      </c>
      <c r="D3941" t="s">
        <v>64</v>
      </c>
      <c r="E3941" t="s">
        <v>21</v>
      </c>
      <c r="F3941" t="s">
        <v>368</v>
      </c>
      <c r="G3941">
        <v>2013</v>
      </c>
      <c r="H3941">
        <v>43362</v>
      </c>
    </row>
    <row r="3942" spans="1:8" x14ac:dyDescent="0.15">
      <c r="A3942" t="s">
        <v>123</v>
      </c>
      <c r="B3942" t="s">
        <v>124</v>
      </c>
      <c r="C3942" t="s">
        <v>125</v>
      </c>
      <c r="D3942" t="s">
        <v>64</v>
      </c>
      <c r="E3942" t="s">
        <v>21</v>
      </c>
      <c r="F3942" t="s">
        <v>368</v>
      </c>
      <c r="G3942">
        <v>2014</v>
      </c>
      <c r="H3942">
        <v>44900</v>
      </c>
    </row>
    <row r="3943" spans="1:8" x14ac:dyDescent="0.15">
      <c r="A3943" t="s">
        <v>123</v>
      </c>
      <c r="B3943" t="s">
        <v>124</v>
      </c>
      <c r="C3943" t="s">
        <v>125</v>
      </c>
      <c r="D3943" t="s">
        <v>64</v>
      </c>
      <c r="E3943" t="s">
        <v>21</v>
      </c>
      <c r="F3943" t="s">
        <v>368</v>
      </c>
      <c r="G3943">
        <v>2015</v>
      </c>
      <c r="H3943">
        <v>46028</v>
      </c>
    </row>
    <row r="3944" spans="1:8" x14ac:dyDescent="0.15">
      <c r="A3944" t="s">
        <v>123</v>
      </c>
      <c r="B3944" t="s">
        <v>124</v>
      </c>
      <c r="C3944" t="s">
        <v>125</v>
      </c>
      <c r="D3944" t="s">
        <v>64</v>
      </c>
      <c r="E3944" t="s">
        <v>21</v>
      </c>
      <c r="F3944" t="s">
        <v>368</v>
      </c>
      <c r="G3944">
        <v>2016</v>
      </c>
      <c r="H3944">
        <v>47213</v>
      </c>
    </row>
    <row r="3945" spans="1:8" x14ac:dyDescent="0.15">
      <c r="A3945" t="s">
        <v>123</v>
      </c>
      <c r="B3945" t="s">
        <v>124</v>
      </c>
      <c r="C3945" t="s">
        <v>125</v>
      </c>
      <c r="D3945" t="s">
        <v>64</v>
      </c>
      <c r="E3945" t="s">
        <v>21</v>
      </c>
      <c r="F3945" t="s">
        <v>368</v>
      </c>
      <c r="G3945">
        <v>2017</v>
      </c>
      <c r="H3945">
        <v>47817</v>
      </c>
    </row>
    <row r="3946" spans="1:8" x14ac:dyDescent="0.15">
      <c r="A3946" t="s">
        <v>123</v>
      </c>
      <c r="B3946" t="s">
        <v>124</v>
      </c>
      <c r="C3946" t="s">
        <v>125</v>
      </c>
      <c r="D3946" t="s">
        <v>64</v>
      </c>
      <c r="E3946" t="s">
        <v>21</v>
      </c>
      <c r="F3946" t="s">
        <v>93</v>
      </c>
      <c r="G3946">
        <v>2018</v>
      </c>
      <c r="H3946">
        <v>48281</v>
      </c>
    </row>
    <row r="3947" spans="1:8" x14ac:dyDescent="0.15">
      <c r="A3947" t="s">
        <v>123</v>
      </c>
      <c r="B3947" t="s">
        <v>124</v>
      </c>
      <c r="C3947" t="s">
        <v>125</v>
      </c>
      <c r="D3947" t="s">
        <v>64</v>
      </c>
      <c r="E3947" t="s">
        <v>21</v>
      </c>
      <c r="F3947" t="s">
        <v>93</v>
      </c>
      <c r="G3947">
        <v>2019</v>
      </c>
      <c r="H3947">
        <v>48615</v>
      </c>
    </row>
    <row r="3948" spans="1:8" x14ac:dyDescent="0.15">
      <c r="A3948" t="s">
        <v>123</v>
      </c>
      <c r="B3948" t="s">
        <v>124</v>
      </c>
      <c r="C3948" t="s">
        <v>125</v>
      </c>
      <c r="D3948" t="s">
        <v>64</v>
      </c>
      <c r="E3948" t="s">
        <v>21</v>
      </c>
      <c r="F3948" t="s">
        <v>93</v>
      </c>
      <c r="G3948">
        <v>2020</v>
      </c>
      <c r="H3948">
        <v>48972</v>
      </c>
    </row>
    <row r="3949" spans="1:8" x14ac:dyDescent="0.15">
      <c r="A3949" t="s">
        <v>123</v>
      </c>
      <c r="B3949" t="s">
        <v>124</v>
      </c>
      <c r="C3949" t="s">
        <v>125</v>
      </c>
      <c r="D3949" t="s">
        <v>64</v>
      </c>
      <c r="E3949" t="s">
        <v>21</v>
      </c>
      <c r="F3949" t="s">
        <v>93</v>
      </c>
      <c r="G3949">
        <v>2021</v>
      </c>
      <c r="H3949">
        <v>49248</v>
      </c>
    </row>
    <row r="3950" spans="1:8" x14ac:dyDescent="0.15">
      <c r="A3950" t="s">
        <v>123</v>
      </c>
      <c r="B3950" t="s">
        <v>124</v>
      </c>
      <c r="C3950" t="s">
        <v>125</v>
      </c>
      <c r="D3950" t="s">
        <v>64</v>
      </c>
      <c r="E3950" t="s">
        <v>21</v>
      </c>
      <c r="F3950" t="s">
        <v>93</v>
      </c>
      <c r="G3950">
        <v>2022</v>
      </c>
      <c r="H3950">
        <v>48422</v>
      </c>
    </row>
    <row r="3951" spans="1:8" x14ac:dyDescent="0.15">
      <c r="A3951" t="s">
        <v>123</v>
      </c>
      <c r="B3951" t="s">
        <v>124</v>
      </c>
      <c r="C3951" t="s">
        <v>125</v>
      </c>
      <c r="D3951" t="s">
        <v>64</v>
      </c>
      <c r="E3951" t="s">
        <v>21</v>
      </c>
      <c r="F3951" t="s">
        <v>93</v>
      </c>
      <c r="G3951">
        <v>2023</v>
      </c>
      <c r="H3951">
        <v>48380</v>
      </c>
    </row>
    <row r="3952" spans="1:8" x14ac:dyDescent="0.15">
      <c r="A3952" t="s">
        <v>123</v>
      </c>
      <c r="B3952" t="s">
        <v>124</v>
      </c>
      <c r="C3952" t="s">
        <v>125</v>
      </c>
      <c r="D3952" t="s">
        <v>64</v>
      </c>
      <c r="E3952" t="s">
        <v>21</v>
      </c>
      <c r="F3952" t="s">
        <v>93</v>
      </c>
      <c r="G3952">
        <v>2024</v>
      </c>
      <c r="H3952">
        <v>48956</v>
      </c>
    </row>
    <row r="3953" spans="1:8" x14ac:dyDescent="0.15">
      <c r="A3953" t="s">
        <v>123</v>
      </c>
      <c r="B3953" t="s">
        <v>124</v>
      </c>
      <c r="C3953" t="s">
        <v>125</v>
      </c>
      <c r="D3953" t="s">
        <v>64</v>
      </c>
      <c r="E3953" t="s">
        <v>21</v>
      </c>
      <c r="F3953" t="s">
        <v>93</v>
      </c>
      <c r="G3953">
        <v>2025</v>
      </c>
      <c r="H3953">
        <v>49818</v>
      </c>
    </row>
    <row r="3954" spans="1:8" x14ac:dyDescent="0.15">
      <c r="A3954" t="s">
        <v>123</v>
      </c>
      <c r="B3954" t="s">
        <v>124</v>
      </c>
      <c r="C3954" t="s">
        <v>125</v>
      </c>
      <c r="D3954" t="s">
        <v>64</v>
      </c>
      <c r="E3954" t="s">
        <v>21</v>
      </c>
      <c r="F3954" t="s">
        <v>93</v>
      </c>
      <c r="G3954">
        <v>2026</v>
      </c>
      <c r="H3954">
        <v>51178</v>
      </c>
    </row>
    <row r="3955" spans="1:8" x14ac:dyDescent="0.15">
      <c r="A3955" t="s">
        <v>123</v>
      </c>
      <c r="B3955" t="s">
        <v>124</v>
      </c>
      <c r="C3955" t="s">
        <v>125</v>
      </c>
      <c r="D3955" t="s">
        <v>64</v>
      </c>
      <c r="E3955" t="s">
        <v>21</v>
      </c>
      <c r="F3955" t="s">
        <v>93</v>
      </c>
      <c r="G3955">
        <v>2027</v>
      </c>
      <c r="H3955">
        <v>52642</v>
      </c>
    </row>
    <row r="3956" spans="1:8" x14ac:dyDescent="0.15">
      <c r="A3956" t="s">
        <v>123</v>
      </c>
      <c r="B3956" t="s">
        <v>124</v>
      </c>
      <c r="C3956" t="s">
        <v>125</v>
      </c>
      <c r="D3956" t="s">
        <v>64</v>
      </c>
      <c r="E3956" t="s">
        <v>21</v>
      </c>
      <c r="F3956" t="s">
        <v>93</v>
      </c>
      <c r="G3956">
        <v>2028</v>
      </c>
      <c r="H3956">
        <v>54130</v>
      </c>
    </row>
    <row r="3957" spans="1:8" x14ac:dyDescent="0.15">
      <c r="A3957" t="s">
        <v>123</v>
      </c>
      <c r="B3957" t="s">
        <v>124</v>
      </c>
      <c r="C3957" t="s">
        <v>125</v>
      </c>
      <c r="D3957" t="s">
        <v>64</v>
      </c>
      <c r="E3957" t="s">
        <v>21</v>
      </c>
      <c r="F3957" t="s">
        <v>93</v>
      </c>
      <c r="G3957">
        <v>2029</v>
      </c>
      <c r="H3957">
        <v>55724</v>
      </c>
    </row>
    <row r="3958" spans="1:8" x14ac:dyDescent="0.15">
      <c r="A3958" t="s">
        <v>123</v>
      </c>
      <c r="B3958" t="s">
        <v>124</v>
      </c>
      <c r="C3958" t="s">
        <v>125</v>
      </c>
      <c r="D3958" t="s">
        <v>64</v>
      </c>
      <c r="E3958" t="s">
        <v>21</v>
      </c>
      <c r="F3958" t="s">
        <v>93</v>
      </c>
      <c r="G3958">
        <v>2030</v>
      </c>
      <c r="H3958">
        <v>57426</v>
      </c>
    </row>
    <row r="3959" spans="1:8" x14ac:dyDescent="0.15">
      <c r="A3959" t="s">
        <v>123</v>
      </c>
      <c r="B3959" t="s">
        <v>124</v>
      </c>
      <c r="C3959" t="s">
        <v>125</v>
      </c>
      <c r="D3959" t="s">
        <v>64</v>
      </c>
      <c r="E3959" t="s">
        <v>21</v>
      </c>
      <c r="F3959" t="s">
        <v>93</v>
      </c>
      <c r="G3959">
        <v>2031</v>
      </c>
      <c r="H3959">
        <v>59005</v>
      </c>
    </row>
    <row r="3960" spans="1:8" x14ac:dyDescent="0.15">
      <c r="A3960" t="s">
        <v>123</v>
      </c>
      <c r="B3960" t="s">
        <v>124</v>
      </c>
      <c r="C3960" t="s">
        <v>125</v>
      </c>
      <c r="D3960" t="s">
        <v>64</v>
      </c>
      <c r="E3960" t="s">
        <v>21</v>
      </c>
      <c r="F3960" t="s">
        <v>93</v>
      </c>
      <c r="G3960">
        <v>2032</v>
      </c>
      <c r="H3960">
        <v>60517</v>
      </c>
    </row>
    <row r="3961" spans="1:8" x14ac:dyDescent="0.15">
      <c r="A3961" t="s">
        <v>123</v>
      </c>
      <c r="B3961" t="s">
        <v>124</v>
      </c>
      <c r="C3961" t="s">
        <v>125</v>
      </c>
      <c r="D3961" t="s">
        <v>64</v>
      </c>
      <c r="E3961" t="s">
        <v>21</v>
      </c>
      <c r="F3961" t="s">
        <v>93</v>
      </c>
      <c r="G3961">
        <v>2033</v>
      </c>
      <c r="H3961">
        <v>61708</v>
      </c>
    </row>
    <row r="3962" spans="1:8" x14ac:dyDescent="0.15">
      <c r="A3962" t="s">
        <v>123</v>
      </c>
      <c r="B3962" t="s">
        <v>124</v>
      </c>
      <c r="C3962" t="s">
        <v>125</v>
      </c>
      <c r="D3962" t="s">
        <v>64</v>
      </c>
      <c r="E3962" t="s">
        <v>21</v>
      </c>
      <c r="F3962" t="s">
        <v>93</v>
      </c>
      <c r="G3962">
        <v>2034</v>
      </c>
      <c r="H3962">
        <v>62712</v>
      </c>
    </row>
    <row r="3963" spans="1:8" x14ac:dyDescent="0.15">
      <c r="A3963" t="s">
        <v>123</v>
      </c>
      <c r="B3963" t="s">
        <v>124</v>
      </c>
      <c r="C3963" t="s">
        <v>125</v>
      </c>
      <c r="D3963" t="s">
        <v>64</v>
      </c>
      <c r="E3963" t="s">
        <v>21</v>
      </c>
      <c r="F3963" t="s">
        <v>93</v>
      </c>
      <c r="G3963">
        <v>2035</v>
      </c>
      <c r="H3963">
        <v>63417</v>
      </c>
    </row>
    <row r="3964" spans="1:8" x14ac:dyDescent="0.15">
      <c r="A3964" t="s">
        <v>123</v>
      </c>
      <c r="B3964" t="s">
        <v>124</v>
      </c>
      <c r="C3964" t="s">
        <v>125</v>
      </c>
      <c r="D3964" t="s">
        <v>64</v>
      </c>
      <c r="E3964" t="s">
        <v>21</v>
      </c>
      <c r="F3964" t="s">
        <v>93</v>
      </c>
      <c r="G3964">
        <v>2036</v>
      </c>
      <c r="H3964">
        <v>63991</v>
      </c>
    </row>
    <row r="3965" spans="1:8" x14ac:dyDescent="0.15">
      <c r="A3965" t="s">
        <v>123</v>
      </c>
      <c r="B3965" t="s">
        <v>124</v>
      </c>
      <c r="C3965" t="s">
        <v>125</v>
      </c>
      <c r="D3965" t="s">
        <v>64</v>
      </c>
      <c r="E3965" t="s">
        <v>21</v>
      </c>
      <c r="F3965" t="s">
        <v>93</v>
      </c>
      <c r="G3965">
        <v>2037</v>
      </c>
      <c r="H3965">
        <v>64346</v>
      </c>
    </row>
    <row r="3966" spans="1:8" x14ac:dyDescent="0.15">
      <c r="A3966" t="s">
        <v>123</v>
      </c>
      <c r="B3966" t="s">
        <v>124</v>
      </c>
      <c r="C3966" t="s">
        <v>125</v>
      </c>
      <c r="D3966" t="s">
        <v>64</v>
      </c>
      <c r="E3966" t="s">
        <v>21</v>
      </c>
      <c r="F3966" t="s">
        <v>93</v>
      </c>
      <c r="G3966">
        <v>2038</v>
      </c>
      <c r="H3966">
        <v>64201</v>
      </c>
    </row>
    <row r="3967" spans="1:8" x14ac:dyDescent="0.15">
      <c r="A3967" t="s">
        <v>123</v>
      </c>
      <c r="B3967" t="s">
        <v>124</v>
      </c>
      <c r="C3967" t="s">
        <v>125</v>
      </c>
      <c r="D3967" t="s">
        <v>64</v>
      </c>
      <c r="E3967" t="s">
        <v>21</v>
      </c>
      <c r="F3967" t="s">
        <v>93</v>
      </c>
      <c r="G3967">
        <v>2039</v>
      </c>
      <c r="H3967">
        <v>63798</v>
      </c>
    </row>
    <row r="3968" spans="1:8" x14ac:dyDescent="0.15">
      <c r="A3968" t="s">
        <v>123</v>
      </c>
      <c r="B3968" t="s">
        <v>124</v>
      </c>
      <c r="C3968" t="s">
        <v>125</v>
      </c>
      <c r="D3968" t="s">
        <v>64</v>
      </c>
      <c r="E3968" t="s">
        <v>21</v>
      </c>
      <c r="F3968" t="s">
        <v>93</v>
      </c>
      <c r="G3968">
        <v>2040</v>
      </c>
      <c r="H3968">
        <v>63054</v>
      </c>
    </row>
    <row r="3969" spans="1:8" x14ac:dyDescent="0.15">
      <c r="A3969" t="s">
        <v>123</v>
      </c>
      <c r="B3969" t="s">
        <v>124</v>
      </c>
      <c r="C3969" t="s">
        <v>125</v>
      </c>
      <c r="D3969" t="s">
        <v>64</v>
      </c>
      <c r="E3969" t="s">
        <v>21</v>
      </c>
      <c r="F3969" t="s">
        <v>93</v>
      </c>
      <c r="G3969">
        <v>2041</v>
      </c>
      <c r="H3969">
        <v>62271</v>
      </c>
    </row>
    <row r="3970" spans="1:8" x14ac:dyDescent="0.15">
      <c r="A3970" t="s">
        <v>123</v>
      </c>
      <c r="B3970" t="s">
        <v>124</v>
      </c>
      <c r="C3970" t="s">
        <v>125</v>
      </c>
      <c r="D3970" t="s">
        <v>65</v>
      </c>
      <c r="E3970" t="s">
        <v>1</v>
      </c>
      <c r="F3970" t="s">
        <v>368</v>
      </c>
      <c r="G3970">
        <v>2011</v>
      </c>
      <c r="H3970">
        <v>33286</v>
      </c>
    </row>
    <row r="3971" spans="1:8" x14ac:dyDescent="0.15">
      <c r="A3971" t="s">
        <v>123</v>
      </c>
      <c r="B3971" t="s">
        <v>124</v>
      </c>
      <c r="C3971" t="s">
        <v>125</v>
      </c>
      <c r="D3971" t="s">
        <v>65</v>
      </c>
      <c r="E3971" t="s">
        <v>1</v>
      </c>
      <c r="F3971" t="s">
        <v>368</v>
      </c>
      <c r="G3971">
        <v>2012</v>
      </c>
      <c r="H3971">
        <v>33479</v>
      </c>
    </row>
    <row r="3972" spans="1:8" x14ac:dyDescent="0.15">
      <c r="A3972" t="s">
        <v>123</v>
      </c>
      <c r="B3972" t="s">
        <v>124</v>
      </c>
      <c r="C3972" t="s">
        <v>125</v>
      </c>
      <c r="D3972" t="s">
        <v>65</v>
      </c>
      <c r="E3972" t="s">
        <v>1</v>
      </c>
      <c r="F3972" t="s">
        <v>368</v>
      </c>
      <c r="G3972">
        <v>2013</v>
      </c>
      <c r="H3972">
        <v>33787</v>
      </c>
    </row>
    <row r="3973" spans="1:8" x14ac:dyDescent="0.15">
      <c r="A3973" t="s">
        <v>123</v>
      </c>
      <c r="B3973" t="s">
        <v>124</v>
      </c>
      <c r="C3973" t="s">
        <v>125</v>
      </c>
      <c r="D3973" t="s">
        <v>65</v>
      </c>
      <c r="E3973" t="s">
        <v>1</v>
      </c>
      <c r="F3973" t="s">
        <v>368</v>
      </c>
      <c r="G3973">
        <v>2014</v>
      </c>
      <c r="H3973">
        <v>34069</v>
      </c>
    </row>
    <row r="3974" spans="1:8" x14ac:dyDescent="0.15">
      <c r="A3974" t="s">
        <v>123</v>
      </c>
      <c r="B3974" t="s">
        <v>124</v>
      </c>
      <c r="C3974" t="s">
        <v>125</v>
      </c>
      <c r="D3974" t="s">
        <v>65</v>
      </c>
      <c r="E3974" t="s">
        <v>1</v>
      </c>
      <c r="F3974" t="s">
        <v>368</v>
      </c>
      <c r="G3974">
        <v>2015</v>
      </c>
      <c r="H3974">
        <v>34126</v>
      </c>
    </row>
    <row r="3975" spans="1:8" x14ac:dyDescent="0.15">
      <c r="A3975" t="s">
        <v>123</v>
      </c>
      <c r="B3975" t="s">
        <v>124</v>
      </c>
      <c r="C3975" t="s">
        <v>125</v>
      </c>
      <c r="D3975" t="s">
        <v>65</v>
      </c>
      <c r="E3975" t="s">
        <v>1</v>
      </c>
      <c r="F3975" t="s">
        <v>368</v>
      </c>
      <c r="G3975">
        <v>2016</v>
      </c>
      <c r="H3975">
        <v>33833</v>
      </c>
    </row>
    <row r="3976" spans="1:8" x14ac:dyDescent="0.15">
      <c r="A3976" t="s">
        <v>123</v>
      </c>
      <c r="B3976" t="s">
        <v>124</v>
      </c>
      <c r="C3976" t="s">
        <v>125</v>
      </c>
      <c r="D3976" t="s">
        <v>65</v>
      </c>
      <c r="E3976" t="s">
        <v>1</v>
      </c>
      <c r="F3976" t="s">
        <v>368</v>
      </c>
      <c r="G3976">
        <v>2017</v>
      </c>
      <c r="H3976">
        <v>34074</v>
      </c>
    </row>
    <row r="3977" spans="1:8" x14ac:dyDescent="0.15">
      <c r="A3977" t="s">
        <v>123</v>
      </c>
      <c r="B3977" t="s">
        <v>124</v>
      </c>
      <c r="C3977" t="s">
        <v>125</v>
      </c>
      <c r="D3977" t="s">
        <v>65</v>
      </c>
      <c r="E3977" t="s">
        <v>1</v>
      </c>
      <c r="F3977" t="s">
        <v>93</v>
      </c>
      <c r="G3977">
        <v>2018</v>
      </c>
      <c r="H3977">
        <v>35222</v>
      </c>
    </row>
    <row r="3978" spans="1:8" x14ac:dyDescent="0.15">
      <c r="A3978" t="s">
        <v>123</v>
      </c>
      <c r="B3978" t="s">
        <v>124</v>
      </c>
      <c r="C3978" t="s">
        <v>125</v>
      </c>
      <c r="D3978" t="s">
        <v>65</v>
      </c>
      <c r="E3978" t="s">
        <v>1</v>
      </c>
      <c r="F3978" t="s">
        <v>93</v>
      </c>
      <c r="G3978">
        <v>2019</v>
      </c>
      <c r="H3978">
        <v>36317</v>
      </c>
    </row>
    <row r="3979" spans="1:8" x14ac:dyDescent="0.15">
      <c r="A3979" t="s">
        <v>123</v>
      </c>
      <c r="B3979" t="s">
        <v>124</v>
      </c>
      <c r="C3979" t="s">
        <v>125</v>
      </c>
      <c r="D3979" t="s">
        <v>65</v>
      </c>
      <c r="E3979" t="s">
        <v>1</v>
      </c>
      <c r="F3979" t="s">
        <v>93</v>
      </c>
      <c r="G3979">
        <v>2020</v>
      </c>
      <c r="H3979">
        <v>37434</v>
      </c>
    </row>
    <row r="3980" spans="1:8" x14ac:dyDescent="0.15">
      <c r="A3980" t="s">
        <v>123</v>
      </c>
      <c r="B3980" t="s">
        <v>124</v>
      </c>
      <c r="C3980" t="s">
        <v>125</v>
      </c>
      <c r="D3980" t="s">
        <v>65</v>
      </c>
      <c r="E3980" t="s">
        <v>1</v>
      </c>
      <c r="F3980" t="s">
        <v>93</v>
      </c>
      <c r="G3980">
        <v>2021</v>
      </c>
      <c r="H3980">
        <v>38747</v>
      </c>
    </row>
    <row r="3981" spans="1:8" x14ac:dyDescent="0.15">
      <c r="A3981" t="s">
        <v>123</v>
      </c>
      <c r="B3981" t="s">
        <v>124</v>
      </c>
      <c r="C3981" t="s">
        <v>125</v>
      </c>
      <c r="D3981" t="s">
        <v>65</v>
      </c>
      <c r="E3981" t="s">
        <v>1</v>
      </c>
      <c r="F3981" t="s">
        <v>93</v>
      </c>
      <c r="G3981">
        <v>2022</v>
      </c>
      <c r="H3981">
        <v>41414</v>
      </c>
    </row>
    <row r="3982" spans="1:8" x14ac:dyDescent="0.15">
      <c r="A3982" t="s">
        <v>123</v>
      </c>
      <c r="B3982" t="s">
        <v>124</v>
      </c>
      <c r="C3982" t="s">
        <v>125</v>
      </c>
      <c r="D3982" t="s">
        <v>65</v>
      </c>
      <c r="E3982" t="s">
        <v>1</v>
      </c>
      <c r="F3982" t="s">
        <v>93</v>
      </c>
      <c r="G3982">
        <v>2023</v>
      </c>
      <c r="H3982">
        <v>43288</v>
      </c>
    </row>
    <row r="3983" spans="1:8" x14ac:dyDescent="0.15">
      <c r="A3983" t="s">
        <v>123</v>
      </c>
      <c r="B3983" t="s">
        <v>124</v>
      </c>
      <c r="C3983" t="s">
        <v>125</v>
      </c>
      <c r="D3983" t="s">
        <v>65</v>
      </c>
      <c r="E3983" t="s">
        <v>1</v>
      </c>
      <c r="F3983" t="s">
        <v>93</v>
      </c>
      <c r="G3983">
        <v>2024</v>
      </c>
      <c r="H3983">
        <v>44748</v>
      </c>
    </row>
    <row r="3984" spans="1:8" x14ac:dyDescent="0.15">
      <c r="A3984" t="s">
        <v>123</v>
      </c>
      <c r="B3984" t="s">
        <v>124</v>
      </c>
      <c r="C3984" t="s">
        <v>125</v>
      </c>
      <c r="D3984" t="s">
        <v>65</v>
      </c>
      <c r="E3984" t="s">
        <v>1</v>
      </c>
      <c r="F3984" t="s">
        <v>93</v>
      </c>
      <c r="G3984">
        <v>2025</v>
      </c>
      <c r="H3984">
        <v>45858</v>
      </c>
    </row>
    <row r="3985" spans="1:8" x14ac:dyDescent="0.15">
      <c r="A3985" t="s">
        <v>123</v>
      </c>
      <c r="B3985" t="s">
        <v>124</v>
      </c>
      <c r="C3985" t="s">
        <v>125</v>
      </c>
      <c r="D3985" t="s">
        <v>65</v>
      </c>
      <c r="E3985" t="s">
        <v>1</v>
      </c>
      <c r="F3985" t="s">
        <v>93</v>
      </c>
      <c r="G3985">
        <v>2026</v>
      </c>
      <c r="H3985">
        <v>47134</v>
      </c>
    </row>
    <row r="3986" spans="1:8" x14ac:dyDescent="0.15">
      <c r="A3986" t="s">
        <v>123</v>
      </c>
      <c r="B3986" t="s">
        <v>124</v>
      </c>
      <c r="C3986" t="s">
        <v>125</v>
      </c>
      <c r="D3986" t="s">
        <v>65</v>
      </c>
      <c r="E3986" t="s">
        <v>1</v>
      </c>
      <c r="F3986" t="s">
        <v>93</v>
      </c>
      <c r="G3986">
        <v>2027</v>
      </c>
      <c r="H3986">
        <v>48046</v>
      </c>
    </row>
    <row r="3987" spans="1:8" x14ac:dyDescent="0.15">
      <c r="A3987" t="s">
        <v>123</v>
      </c>
      <c r="B3987" t="s">
        <v>124</v>
      </c>
      <c r="C3987" t="s">
        <v>125</v>
      </c>
      <c r="D3987" t="s">
        <v>65</v>
      </c>
      <c r="E3987" t="s">
        <v>1</v>
      </c>
      <c r="F3987" t="s">
        <v>93</v>
      </c>
      <c r="G3987">
        <v>2028</v>
      </c>
      <c r="H3987">
        <v>48416</v>
      </c>
    </row>
    <row r="3988" spans="1:8" x14ac:dyDescent="0.15">
      <c r="A3988" t="s">
        <v>123</v>
      </c>
      <c r="B3988" t="s">
        <v>124</v>
      </c>
      <c r="C3988" t="s">
        <v>125</v>
      </c>
      <c r="D3988" t="s">
        <v>65</v>
      </c>
      <c r="E3988" t="s">
        <v>1</v>
      </c>
      <c r="F3988" t="s">
        <v>93</v>
      </c>
      <c r="G3988">
        <v>2029</v>
      </c>
      <c r="H3988">
        <v>48808</v>
      </c>
    </row>
    <row r="3989" spans="1:8" x14ac:dyDescent="0.15">
      <c r="A3989" t="s">
        <v>123</v>
      </c>
      <c r="B3989" t="s">
        <v>124</v>
      </c>
      <c r="C3989" t="s">
        <v>125</v>
      </c>
      <c r="D3989" t="s">
        <v>65</v>
      </c>
      <c r="E3989" t="s">
        <v>1</v>
      </c>
      <c r="F3989" t="s">
        <v>93</v>
      </c>
      <c r="G3989">
        <v>2030</v>
      </c>
      <c r="H3989">
        <v>49110</v>
      </c>
    </row>
    <row r="3990" spans="1:8" x14ac:dyDescent="0.15">
      <c r="A3990" t="s">
        <v>123</v>
      </c>
      <c r="B3990" t="s">
        <v>124</v>
      </c>
      <c r="C3990" t="s">
        <v>125</v>
      </c>
      <c r="D3990" t="s">
        <v>65</v>
      </c>
      <c r="E3990" t="s">
        <v>1</v>
      </c>
      <c r="F3990" t="s">
        <v>93</v>
      </c>
      <c r="G3990">
        <v>2031</v>
      </c>
      <c r="H3990">
        <v>49455</v>
      </c>
    </row>
    <row r="3991" spans="1:8" x14ac:dyDescent="0.15">
      <c r="A3991" t="s">
        <v>123</v>
      </c>
      <c r="B3991" t="s">
        <v>124</v>
      </c>
      <c r="C3991" t="s">
        <v>125</v>
      </c>
      <c r="D3991" t="s">
        <v>65</v>
      </c>
      <c r="E3991" t="s">
        <v>1</v>
      </c>
      <c r="F3991" t="s">
        <v>93</v>
      </c>
      <c r="G3991">
        <v>2032</v>
      </c>
      <c r="H3991">
        <v>48857</v>
      </c>
    </row>
    <row r="3992" spans="1:8" x14ac:dyDescent="0.15">
      <c r="A3992" t="s">
        <v>123</v>
      </c>
      <c r="B3992" t="s">
        <v>124</v>
      </c>
      <c r="C3992" t="s">
        <v>125</v>
      </c>
      <c r="D3992" t="s">
        <v>65</v>
      </c>
      <c r="E3992" t="s">
        <v>1</v>
      </c>
      <c r="F3992" t="s">
        <v>93</v>
      </c>
      <c r="G3992">
        <v>2033</v>
      </c>
      <c r="H3992">
        <v>49085</v>
      </c>
    </row>
    <row r="3993" spans="1:8" x14ac:dyDescent="0.15">
      <c r="A3993" t="s">
        <v>123</v>
      </c>
      <c r="B3993" t="s">
        <v>124</v>
      </c>
      <c r="C3993" t="s">
        <v>125</v>
      </c>
      <c r="D3993" t="s">
        <v>65</v>
      </c>
      <c r="E3993" t="s">
        <v>1</v>
      </c>
      <c r="F3993" t="s">
        <v>93</v>
      </c>
      <c r="G3993">
        <v>2034</v>
      </c>
      <c r="H3993">
        <v>49740</v>
      </c>
    </row>
    <row r="3994" spans="1:8" x14ac:dyDescent="0.15">
      <c r="A3994" t="s">
        <v>123</v>
      </c>
      <c r="B3994" t="s">
        <v>124</v>
      </c>
      <c r="C3994" t="s">
        <v>125</v>
      </c>
      <c r="D3994" t="s">
        <v>65</v>
      </c>
      <c r="E3994" t="s">
        <v>1</v>
      </c>
      <c r="F3994" t="s">
        <v>93</v>
      </c>
      <c r="G3994">
        <v>2035</v>
      </c>
      <c r="H3994">
        <v>50632</v>
      </c>
    </row>
    <row r="3995" spans="1:8" x14ac:dyDescent="0.15">
      <c r="A3995" t="s">
        <v>123</v>
      </c>
      <c r="B3995" t="s">
        <v>124</v>
      </c>
      <c r="C3995" t="s">
        <v>125</v>
      </c>
      <c r="D3995" t="s">
        <v>65</v>
      </c>
      <c r="E3995" t="s">
        <v>1</v>
      </c>
      <c r="F3995" t="s">
        <v>93</v>
      </c>
      <c r="G3995">
        <v>2036</v>
      </c>
      <c r="H3995">
        <v>51895</v>
      </c>
    </row>
    <row r="3996" spans="1:8" x14ac:dyDescent="0.15">
      <c r="A3996" t="s">
        <v>123</v>
      </c>
      <c r="B3996" t="s">
        <v>124</v>
      </c>
      <c r="C3996" t="s">
        <v>125</v>
      </c>
      <c r="D3996" t="s">
        <v>65</v>
      </c>
      <c r="E3996" t="s">
        <v>1</v>
      </c>
      <c r="F3996" t="s">
        <v>93</v>
      </c>
      <c r="G3996">
        <v>2037</v>
      </c>
      <c r="H3996">
        <v>53447</v>
      </c>
    </row>
    <row r="3997" spans="1:8" x14ac:dyDescent="0.15">
      <c r="A3997" t="s">
        <v>123</v>
      </c>
      <c r="B3997" t="s">
        <v>124</v>
      </c>
      <c r="C3997" t="s">
        <v>125</v>
      </c>
      <c r="D3997" t="s">
        <v>65</v>
      </c>
      <c r="E3997" t="s">
        <v>1</v>
      </c>
      <c r="F3997" t="s">
        <v>93</v>
      </c>
      <c r="G3997">
        <v>2038</v>
      </c>
      <c r="H3997">
        <v>55095</v>
      </c>
    </row>
    <row r="3998" spans="1:8" x14ac:dyDescent="0.15">
      <c r="A3998" t="s">
        <v>123</v>
      </c>
      <c r="B3998" t="s">
        <v>124</v>
      </c>
      <c r="C3998" t="s">
        <v>125</v>
      </c>
      <c r="D3998" t="s">
        <v>65</v>
      </c>
      <c r="E3998" t="s">
        <v>1</v>
      </c>
      <c r="F3998" t="s">
        <v>93</v>
      </c>
      <c r="G3998">
        <v>2039</v>
      </c>
      <c r="H3998">
        <v>56893</v>
      </c>
    </row>
    <row r="3999" spans="1:8" x14ac:dyDescent="0.15">
      <c r="A3999" t="s">
        <v>123</v>
      </c>
      <c r="B3999" t="s">
        <v>124</v>
      </c>
      <c r="C3999" t="s">
        <v>125</v>
      </c>
      <c r="D3999" t="s">
        <v>65</v>
      </c>
      <c r="E3999" t="s">
        <v>1</v>
      </c>
      <c r="F3999" t="s">
        <v>93</v>
      </c>
      <c r="G3999">
        <v>2040</v>
      </c>
      <c r="H3999">
        <v>58724</v>
      </c>
    </row>
    <row r="4000" spans="1:8" x14ac:dyDescent="0.15">
      <c r="A4000" t="s">
        <v>123</v>
      </c>
      <c r="B4000" t="s">
        <v>124</v>
      </c>
      <c r="C4000" t="s">
        <v>125</v>
      </c>
      <c r="D4000" t="s">
        <v>65</v>
      </c>
      <c r="E4000" t="s">
        <v>1</v>
      </c>
      <c r="F4000" t="s">
        <v>93</v>
      </c>
      <c r="G4000">
        <v>2041</v>
      </c>
      <c r="H4000">
        <v>60282</v>
      </c>
    </row>
    <row r="4001" spans="1:8" x14ac:dyDescent="0.15">
      <c r="A4001" t="s">
        <v>123</v>
      </c>
      <c r="B4001" t="s">
        <v>124</v>
      </c>
      <c r="C4001" t="s">
        <v>125</v>
      </c>
      <c r="D4001" t="s">
        <v>65</v>
      </c>
      <c r="E4001" t="s">
        <v>21</v>
      </c>
      <c r="F4001" t="s">
        <v>368</v>
      </c>
      <c r="G4001">
        <v>2011</v>
      </c>
      <c r="H4001">
        <v>25079</v>
      </c>
    </row>
    <row r="4002" spans="1:8" x14ac:dyDescent="0.15">
      <c r="A4002" t="s">
        <v>123</v>
      </c>
      <c r="B4002" t="s">
        <v>124</v>
      </c>
      <c r="C4002" t="s">
        <v>125</v>
      </c>
      <c r="D4002" t="s">
        <v>65</v>
      </c>
      <c r="E4002" t="s">
        <v>21</v>
      </c>
      <c r="F4002" t="s">
        <v>368</v>
      </c>
      <c r="G4002">
        <v>2012</v>
      </c>
      <c r="H4002">
        <v>25601</v>
      </c>
    </row>
    <row r="4003" spans="1:8" x14ac:dyDescent="0.15">
      <c r="A4003" t="s">
        <v>123</v>
      </c>
      <c r="B4003" t="s">
        <v>124</v>
      </c>
      <c r="C4003" t="s">
        <v>125</v>
      </c>
      <c r="D4003" t="s">
        <v>65</v>
      </c>
      <c r="E4003" t="s">
        <v>21</v>
      </c>
      <c r="F4003" t="s">
        <v>368</v>
      </c>
      <c r="G4003">
        <v>2013</v>
      </c>
      <c r="H4003">
        <v>26110</v>
      </c>
    </row>
    <row r="4004" spans="1:8" x14ac:dyDescent="0.15">
      <c r="A4004" t="s">
        <v>123</v>
      </c>
      <c r="B4004" t="s">
        <v>124</v>
      </c>
      <c r="C4004" t="s">
        <v>125</v>
      </c>
      <c r="D4004" t="s">
        <v>65</v>
      </c>
      <c r="E4004" t="s">
        <v>21</v>
      </c>
      <c r="F4004" t="s">
        <v>368</v>
      </c>
      <c r="G4004">
        <v>2014</v>
      </c>
      <c r="H4004">
        <v>26568</v>
      </c>
    </row>
    <row r="4005" spans="1:8" x14ac:dyDescent="0.15">
      <c r="A4005" t="s">
        <v>123</v>
      </c>
      <c r="B4005" t="s">
        <v>124</v>
      </c>
      <c r="C4005" t="s">
        <v>125</v>
      </c>
      <c r="D4005" t="s">
        <v>65</v>
      </c>
      <c r="E4005" t="s">
        <v>21</v>
      </c>
      <c r="F4005" t="s">
        <v>368</v>
      </c>
      <c r="G4005">
        <v>2015</v>
      </c>
      <c r="H4005">
        <v>26833</v>
      </c>
    </row>
    <row r="4006" spans="1:8" x14ac:dyDescent="0.15">
      <c r="A4006" t="s">
        <v>123</v>
      </c>
      <c r="B4006" t="s">
        <v>124</v>
      </c>
      <c r="C4006" t="s">
        <v>125</v>
      </c>
      <c r="D4006" t="s">
        <v>65</v>
      </c>
      <c r="E4006" t="s">
        <v>21</v>
      </c>
      <c r="F4006" t="s">
        <v>368</v>
      </c>
      <c r="G4006">
        <v>2016</v>
      </c>
      <c r="H4006">
        <v>26900</v>
      </c>
    </row>
    <row r="4007" spans="1:8" x14ac:dyDescent="0.15">
      <c r="A4007" t="s">
        <v>123</v>
      </c>
      <c r="B4007" t="s">
        <v>124</v>
      </c>
      <c r="C4007" t="s">
        <v>125</v>
      </c>
      <c r="D4007" t="s">
        <v>65</v>
      </c>
      <c r="E4007" t="s">
        <v>21</v>
      </c>
      <c r="F4007" t="s">
        <v>368</v>
      </c>
      <c r="G4007">
        <v>2017</v>
      </c>
      <c r="H4007">
        <v>27414</v>
      </c>
    </row>
    <row r="4008" spans="1:8" x14ac:dyDescent="0.15">
      <c r="A4008" t="s">
        <v>123</v>
      </c>
      <c r="B4008" t="s">
        <v>124</v>
      </c>
      <c r="C4008" t="s">
        <v>125</v>
      </c>
      <c r="D4008" t="s">
        <v>65</v>
      </c>
      <c r="E4008" t="s">
        <v>21</v>
      </c>
      <c r="F4008" t="s">
        <v>93</v>
      </c>
      <c r="G4008">
        <v>2018</v>
      </c>
      <c r="H4008">
        <v>28732</v>
      </c>
    </row>
    <row r="4009" spans="1:8" x14ac:dyDescent="0.15">
      <c r="A4009" t="s">
        <v>123</v>
      </c>
      <c r="B4009" t="s">
        <v>124</v>
      </c>
      <c r="C4009" t="s">
        <v>125</v>
      </c>
      <c r="D4009" t="s">
        <v>65</v>
      </c>
      <c r="E4009" t="s">
        <v>21</v>
      </c>
      <c r="F4009" t="s">
        <v>93</v>
      </c>
      <c r="G4009">
        <v>2019</v>
      </c>
      <c r="H4009">
        <v>29982</v>
      </c>
    </row>
    <row r="4010" spans="1:8" x14ac:dyDescent="0.15">
      <c r="A4010" t="s">
        <v>123</v>
      </c>
      <c r="B4010" t="s">
        <v>124</v>
      </c>
      <c r="C4010" t="s">
        <v>125</v>
      </c>
      <c r="D4010" t="s">
        <v>65</v>
      </c>
      <c r="E4010" t="s">
        <v>21</v>
      </c>
      <c r="F4010" t="s">
        <v>93</v>
      </c>
      <c r="G4010">
        <v>2020</v>
      </c>
      <c r="H4010">
        <v>31127</v>
      </c>
    </row>
    <row r="4011" spans="1:8" x14ac:dyDescent="0.15">
      <c r="A4011" t="s">
        <v>123</v>
      </c>
      <c r="B4011" t="s">
        <v>124</v>
      </c>
      <c r="C4011" t="s">
        <v>125</v>
      </c>
      <c r="D4011" t="s">
        <v>65</v>
      </c>
      <c r="E4011" t="s">
        <v>21</v>
      </c>
      <c r="F4011" t="s">
        <v>93</v>
      </c>
      <c r="G4011">
        <v>2021</v>
      </c>
      <c r="H4011">
        <v>32344</v>
      </c>
    </row>
    <row r="4012" spans="1:8" x14ac:dyDescent="0.15">
      <c r="A4012" t="s">
        <v>123</v>
      </c>
      <c r="B4012" t="s">
        <v>124</v>
      </c>
      <c r="C4012" t="s">
        <v>125</v>
      </c>
      <c r="D4012" t="s">
        <v>65</v>
      </c>
      <c r="E4012" t="s">
        <v>21</v>
      </c>
      <c r="F4012" t="s">
        <v>93</v>
      </c>
      <c r="G4012">
        <v>2022</v>
      </c>
      <c r="H4012">
        <v>34717</v>
      </c>
    </row>
    <row r="4013" spans="1:8" x14ac:dyDescent="0.15">
      <c r="A4013" t="s">
        <v>123</v>
      </c>
      <c r="B4013" t="s">
        <v>124</v>
      </c>
      <c r="C4013" t="s">
        <v>125</v>
      </c>
      <c r="D4013" t="s">
        <v>65</v>
      </c>
      <c r="E4013" t="s">
        <v>21</v>
      </c>
      <c r="F4013" t="s">
        <v>93</v>
      </c>
      <c r="G4013">
        <v>2023</v>
      </c>
      <c r="H4013">
        <v>36390</v>
      </c>
    </row>
    <row r="4014" spans="1:8" x14ac:dyDescent="0.15">
      <c r="A4014" t="s">
        <v>123</v>
      </c>
      <c r="B4014" t="s">
        <v>124</v>
      </c>
      <c r="C4014" t="s">
        <v>125</v>
      </c>
      <c r="D4014" t="s">
        <v>65</v>
      </c>
      <c r="E4014" t="s">
        <v>21</v>
      </c>
      <c r="F4014" t="s">
        <v>93</v>
      </c>
      <c r="G4014">
        <v>2024</v>
      </c>
      <c r="H4014">
        <v>37702</v>
      </c>
    </row>
    <row r="4015" spans="1:8" x14ac:dyDescent="0.15">
      <c r="A4015" t="s">
        <v>123</v>
      </c>
      <c r="B4015" t="s">
        <v>124</v>
      </c>
      <c r="C4015" t="s">
        <v>125</v>
      </c>
      <c r="D4015" t="s">
        <v>65</v>
      </c>
      <c r="E4015" t="s">
        <v>21</v>
      </c>
      <c r="F4015" t="s">
        <v>93</v>
      </c>
      <c r="G4015">
        <v>2025</v>
      </c>
      <c r="H4015">
        <v>38769</v>
      </c>
    </row>
    <row r="4016" spans="1:8" x14ac:dyDescent="0.15">
      <c r="A4016" t="s">
        <v>123</v>
      </c>
      <c r="B4016" t="s">
        <v>124</v>
      </c>
      <c r="C4016" t="s">
        <v>125</v>
      </c>
      <c r="D4016" t="s">
        <v>65</v>
      </c>
      <c r="E4016" t="s">
        <v>21</v>
      </c>
      <c r="F4016" t="s">
        <v>93</v>
      </c>
      <c r="G4016">
        <v>2026</v>
      </c>
      <c r="H4016">
        <v>39745</v>
      </c>
    </row>
    <row r="4017" spans="1:8" x14ac:dyDescent="0.15">
      <c r="A4017" t="s">
        <v>123</v>
      </c>
      <c r="B4017" t="s">
        <v>124</v>
      </c>
      <c r="C4017" t="s">
        <v>125</v>
      </c>
      <c r="D4017" t="s">
        <v>65</v>
      </c>
      <c r="E4017" t="s">
        <v>21</v>
      </c>
      <c r="F4017" t="s">
        <v>93</v>
      </c>
      <c r="G4017">
        <v>2027</v>
      </c>
      <c r="H4017">
        <v>40336</v>
      </c>
    </row>
    <row r="4018" spans="1:8" x14ac:dyDescent="0.15">
      <c r="A4018" t="s">
        <v>123</v>
      </c>
      <c r="B4018" t="s">
        <v>124</v>
      </c>
      <c r="C4018" t="s">
        <v>125</v>
      </c>
      <c r="D4018" t="s">
        <v>65</v>
      </c>
      <c r="E4018" t="s">
        <v>21</v>
      </c>
      <c r="F4018" t="s">
        <v>93</v>
      </c>
      <c r="G4018">
        <v>2028</v>
      </c>
      <c r="H4018">
        <v>40775</v>
      </c>
    </row>
    <row r="4019" spans="1:8" x14ac:dyDescent="0.15">
      <c r="A4019" t="s">
        <v>123</v>
      </c>
      <c r="B4019" t="s">
        <v>124</v>
      </c>
      <c r="C4019" t="s">
        <v>125</v>
      </c>
      <c r="D4019" t="s">
        <v>65</v>
      </c>
      <c r="E4019" t="s">
        <v>21</v>
      </c>
      <c r="F4019" t="s">
        <v>93</v>
      </c>
      <c r="G4019">
        <v>2029</v>
      </c>
      <c r="H4019">
        <v>41155</v>
      </c>
    </row>
    <row r="4020" spans="1:8" x14ac:dyDescent="0.15">
      <c r="A4020" t="s">
        <v>123</v>
      </c>
      <c r="B4020" t="s">
        <v>124</v>
      </c>
      <c r="C4020" t="s">
        <v>125</v>
      </c>
      <c r="D4020" t="s">
        <v>65</v>
      </c>
      <c r="E4020" t="s">
        <v>21</v>
      </c>
      <c r="F4020" t="s">
        <v>93</v>
      </c>
      <c r="G4020">
        <v>2030</v>
      </c>
      <c r="H4020">
        <v>41545</v>
      </c>
    </row>
    <row r="4021" spans="1:8" x14ac:dyDescent="0.15">
      <c r="A4021" t="s">
        <v>123</v>
      </c>
      <c r="B4021" t="s">
        <v>124</v>
      </c>
      <c r="C4021" t="s">
        <v>125</v>
      </c>
      <c r="D4021" t="s">
        <v>65</v>
      </c>
      <c r="E4021" t="s">
        <v>21</v>
      </c>
      <c r="F4021" t="s">
        <v>93</v>
      </c>
      <c r="G4021">
        <v>2031</v>
      </c>
      <c r="H4021">
        <v>41892</v>
      </c>
    </row>
    <row r="4022" spans="1:8" x14ac:dyDescent="0.15">
      <c r="A4022" t="s">
        <v>123</v>
      </c>
      <c r="B4022" t="s">
        <v>124</v>
      </c>
      <c r="C4022" t="s">
        <v>125</v>
      </c>
      <c r="D4022" t="s">
        <v>65</v>
      </c>
      <c r="E4022" t="s">
        <v>21</v>
      </c>
      <c r="F4022" t="s">
        <v>93</v>
      </c>
      <c r="G4022">
        <v>2032</v>
      </c>
      <c r="H4022">
        <v>41496</v>
      </c>
    </row>
    <row r="4023" spans="1:8" x14ac:dyDescent="0.15">
      <c r="A4023" t="s">
        <v>123</v>
      </c>
      <c r="B4023" t="s">
        <v>124</v>
      </c>
      <c r="C4023" t="s">
        <v>125</v>
      </c>
      <c r="D4023" t="s">
        <v>65</v>
      </c>
      <c r="E4023" t="s">
        <v>21</v>
      </c>
      <c r="F4023" t="s">
        <v>93</v>
      </c>
      <c r="G4023">
        <v>2033</v>
      </c>
      <c r="H4023">
        <v>41712</v>
      </c>
    </row>
    <row r="4024" spans="1:8" x14ac:dyDescent="0.15">
      <c r="A4024" t="s">
        <v>123</v>
      </c>
      <c r="B4024" t="s">
        <v>124</v>
      </c>
      <c r="C4024" t="s">
        <v>125</v>
      </c>
      <c r="D4024" t="s">
        <v>65</v>
      </c>
      <c r="E4024" t="s">
        <v>21</v>
      </c>
      <c r="F4024" t="s">
        <v>93</v>
      </c>
      <c r="G4024">
        <v>2034</v>
      </c>
      <c r="H4024">
        <v>42407</v>
      </c>
    </row>
    <row r="4025" spans="1:8" x14ac:dyDescent="0.15">
      <c r="A4025" t="s">
        <v>123</v>
      </c>
      <c r="B4025" t="s">
        <v>124</v>
      </c>
      <c r="C4025" t="s">
        <v>125</v>
      </c>
      <c r="D4025" t="s">
        <v>65</v>
      </c>
      <c r="E4025" t="s">
        <v>21</v>
      </c>
      <c r="F4025" t="s">
        <v>93</v>
      </c>
      <c r="G4025">
        <v>2035</v>
      </c>
      <c r="H4025">
        <v>43340</v>
      </c>
    </row>
    <row r="4026" spans="1:8" x14ac:dyDescent="0.15">
      <c r="A4026" t="s">
        <v>123</v>
      </c>
      <c r="B4026" t="s">
        <v>124</v>
      </c>
      <c r="C4026" t="s">
        <v>125</v>
      </c>
      <c r="D4026" t="s">
        <v>65</v>
      </c>
      <c r="E4026" t="s">
        <v>21</v>
      </c>
      <c r="F4026" t="s">
        <v>93</v>
      </c>
      <c r="G4026">
        <v>2036</v>
      </c>
      <c r="H4026">
        <v>44661</v>
      </c>
    </row>
    <row r="4027" spans="1:8" x14ac:dyDescent="0.15">
      <c r="A4027" t="s">
        <v>123</v>
      </c>
      <c r="B4027" t="s">
        <v>124</v>
      </c>
      <c r="C4027" t="s">
        <v>125</v>
      </c>
      <c r="D4027" t="s">
        <v>65</v>
      </c>
      <c r="E4027" t="s">
        <v>21</v>
      </c>
      <c r="F4027" t="s">
        <v>93</v>
      </c>
      <c r="G4027">
        <v>2037</v>
      </c>
      <c r="H4027">
        <v>46066</v>
      </c>
    </row>
    <row r="4028" spans="1:8" x14ac:dyDescent="0.15">
      <c r="A4028" t="s">
        <v>123</v>
      </c>
      <c r="B4028" t="s">
        <v>124</v>
      </c>
      <c r="C4028" t="s">
        <v>125</v>
      </c>
      <c r="D4028" t="s">
        <v>65</v>
      </c>
      <c r="E4028" t="s">
        <v>21</v>
      </c>
      <c r="F4028" t="s">
        <v>93</v>
      </c>
      <c r="G4028">
        <v>2038</v>
      </c>
      <c r="H4028">
        <v>47515</v>
      </c>
    </row>
    <row r="4029" spans="1:8" x14ac:dyDescent="0.15">
      <c r="A4029" t="s">
        <v>123</v>
      </c>
      <c r="B4029" t="s">
        <v>124</v>
      </c>
      <c r="C4029" t="s">
        <v>125</v>
      </c>
      <c r="D4029" t="s">
        <v>65</v>
      </c>
      <c r="E4029" t="s">
        <v>21</v>
      </c>
      <c r="F4029" t="s">
        <v>93</v>
      </c>
      <c r="G4029">
        <v>2039</v>
      </c>
      <c r="H4029">
        <v>49064</v>
      </c>
    </row>
    <row r="4030" spans="1:8" x14ac:dyDescent="0.15">
      <c r="A4030" t="s">
        <v>123</v>
      </c>
      <c r="B4030" t="s">
        <v>124</v>
      </c>
      <c r="C4030" t="s">
        <v>125</v>
      </c>
      <c r="D4030" t="s">
        <v>65</v>
      </c>
      <c r="E4030" t="s">
        <v>21</v>
      </c>
      <c r="F4030" t="s">
        <v>93</v>
      </c>
      <c r="G4030">
        <v>2040</v>
      </c>
      <c r="H4030">
        <v>50681</v>
      </c>
    </row>
    <row r="4031" spans="1:8" x14ac:dyDescent="0.15">
      <c r="A4031" t="s">
        <v>123</v>
      </c>
      <c r="B4031" t="s">
        <v>124</v>
      </c>
      <c r="C4031" t="s">
        <v>125</v>
      </c>
      <c r="D4031" t="s">
        <v>65</v>
      </c>
      <c r="E4031" t="s">
        <v>21</v>
      </c>
      <c r="F4031" t="s">
        <v>93</v>
      </c>
      <c r="G4031">
        <v>2041</v>
      </c>
      <c r="H4031">
        <v>52159</v>
      </c>
    </row>
    <row r="4032" spans="1:8" x14ac:dyDescent="0.15">
      <c r="A4032" t="s">
        <v>123</v>
      </c>
      <c r="B4032" t="s">
        <v>124</v>
      </c>
      <c r="C4032" t="s">
        <v>125</v>
      </c>
      <c r="D4032" t="s">
        <v>66</v>
      </c>
      <c r="E4032" t="s">
        <v>1</v>
      </c>
      <c r="F4032" t="s">
        <v>368</v>
      </c>
      <c r="G4032">
        <v>2011</v>
      </c>
      <c r="H4032">
        <v>18139</v>
      </c>
    </row>
    <row r="4033" spans="1:8" x14ac:dyDescent="0.15">
      <c r="A4033" t="s">
        <v>123</v>
      </c>
      <c r="B4033" t="s">
        <v>124</v>
      </c>
      <c r="C4033" t="s">
        <v>125</v>
      </c>
      <c r="D4033" t="s">
        <v>66</v>
      </c>
      <c r="E4033" t="s">
        <v>1</v>
      </c>
      <c r="F4033" t="s">
        <v>368</v>
      </c>
      <c r="G4033">
        <v>2012</v>
      </c>
      <c r="H4033">
        <v>18207</v>
      </c>
    </row>
    <row r="4034" spans="1:8" x14ac:dyDescent="0.15">
      <c r="A4034" t="s">
        <v>123</v>
      </c>
      <c r="B4034" t="s">
        <v>124</v>
      </c>
      <c r="C4034" t="s">
        <v>125</v>
      </c>
      <c r="D4034" t="s">
        <v>66</v>
      </c>
      <c r="E4034" t="s">
        <v>1</v>
      </c>
      <c r="F4034" t="s">
        <v>368</v>
      </c>
      <c r="G4034">
        <v>2013</v>
      </c>
      <c r="H4034">
        <v>18339</v>
      </c>
    </row>
    <row r="4035" spans="1:8" x14ac:dyDescent="0.15">
      <c r="A4035" t="s">
        <v>123</v>
      </c>
      <c r="B4035" t="s">
        <v>124</v>
      </c>
      <c r="C4035" t="s">
        <v>125</v>
      </c>
      <c r="D4035" t="s">
        <v>66</v>
      </c>
      <c r="E4035" t="s">
        <v>1</v>
      </c>
      <c r="F4035" t="s">
        <v>368</v>
      </c>
      <c r="G4035">
        <v>2014</v>
      </c>
      <c r="H4035">
        <v>18762</v>
      </c>
    </row>
    <row r="4036" spans="1:8" x14ac:dyDescent="0.15">
      <c r="A4036" t="s">
        <v>123</v>
      </c>
      <c r="B4036" t="s">
        <v>124</v>
      </c>
      <c r="C4036" t="s">
        <v>125</v>
      </c>
      <c r="D4036" t="s">
        <v>66</v>
      </c>
      <c r="E4036" t="s">
        <v>1</v>
      </c>
      <c r="F4036" t="s">
        <v>368</v>
      </c>
      <c r="G4036">
        <v>2015</v>
      </c>
      <c r="H4036">
        <v>18819</v>
      </c>
    </row>
    <row r="4037" spans="1:8" x14ac:dyDescent="0.15">
      <c r="A4037" t="s">
        <v>123</v>
      </c>
      <c r="B4037" t="s">
        <v>124</v>
      </c>
      <c r="C4037" t="s">
        <v>125</v>
      </c>
      <c r="D4037" t="s">
        <v>66</v>
      </c>
      <c r="E4037" t="s">
        <v>1</v>
      </c>
      <c r="F4037" t="s">
        <v>368</v>
      </c>
      <c r="G4037">
        <v>2016</v>
      </c>
      <c r="H4037">
        <v>19032</v>
      </c>
    </row>
    <row r="4038" spans="1:8" x14ac:dyDescent="0.15">
      <c r="A4038" t="s">
        <v>123</v>
      </c>
      <c r="B4038" t="s">
        <v>124</v>
      </c>
      <c r="C4038" t="s">
        <v>125</v>
      </c>
      <c r="D4038" t="s">
        <v>66</v>
      </c>
      <c r="E4038" t="s">
        <v>1</v>
      </c>
      <c r="F4038" t="s">
        <v>368</v>
      </c>
      <c r="G4038">
        <v>2017</v>
      </c>
      <c r="H4038">
        <v>18999</v>
      </c>
    </row>
    <row r="4039" spans="1:8" x14ac:dyDescent="0.15">
      <c r="A4039" t="s">
        <v>123</v>
      </c>
      <c r="B4039" t="s">
        <v>124</v>
      </c>
      <c r="C4039" t="s">
        <v>125</v>
      </c>
      <c r="D4039" t="s">
        <v>66</v>
      </c>
      <c r="E4039" t="s">
        <v>1</v>
      </c>
      <c r="F4039" t="s">
        <v>93</v>
      </c>
      <c r="G4039">
        <v>2018</v>
      </c>
      <c r="H4039">
        <v>19109</v>
      </c>
    </row>
    <row r="4040" spans="1:8" x14ac:dyDescent="0.15">
      <c r="A4040" t="s">
        <v>123</v>
      </c>
      <c r="B4040" t="s">
        <v>124</v>
      </c>
      <c r="C4040" t="s">
        <v>125</v>
      </c>
      <c r="D4040" t="s">
        <v>66</v>
      </c>
      <c r="E4040" t="s">
        <v>1</v>
      </c>
      <c r="F4040" t="s">
        <v>93</v>
      </c>
      <c r="G4040">
        <v>2019</v>
      </c>
      <c r="H4040">
        <v>19177</v>
      </c>
    </row>
    <row r="4041" spans="1:8" x14ac:dyDescent="0.15">
      <c r="A4041" t="s">
        <v>123</v>
      </c>
      <c r="B4041" t="s">
        <v>124</v>
      </c>
      <c r="C4041" t="s">
        <v>125</v>
      </c>
      <c r="D4041" t="s">
        <v>66</v>
      </c>
      <c r="E4041" t="s">
        <v>1</v>
      </c>
      <c r="F4041" t="s">
        <v>93</v>
      </c>
      <c r="G4041">
        <v>2020</v>
      </c>
      <c r="H4041">
        <v>19332</v>
      </c>
    </row>
    <row r="4042" spans="1:8" x14ac:dyDescent="0.15">
      <c r="A4042" t="s">
        <v>123</v>
      </c>
      <c r="B4042" t="s">
        <v>124</v>
      </c>
      <c r="C4042" t="s">
        <v>125</v>
      </c>
      <c r="D4042" t="s">
        <v>66</v>
      </c>
      <c r="E4042" t="s">
        <v>1</v>
      </c>
      <c r="F4042" t="s">
        <v>93</v>
      </c>
      <c r="G4042">
        <v>2021</v>
      </c>
      <c r="H4042">
        <v>19518</v>
      </c>
    </row>
    <row r="4043" spans="1:8" x14ac:dyDescent="0.15">
      <c r="A4043" t="s">
        <v>123</v>
      </c>
      <c r="B4043" t="s">
        <v>124</v>
      </c>
      <c r="C4043" t="s">
        <v>125</v>
      </c>
      <c r="D4043" t="s">
        <v>66</v>
      </c>
      <c r="E4043" t="s">
        <v>1</v>
      </c>
      <c r="F4043" t="s">
        <v>93</v>
      </c>
      <c r="G4043">
        <v>2022</v>
      </c>
      <c r="H4043">
        <v>19776</v>
      </c>
    </row>
    <row r="4044" spans="1:8" x14ac:dyDescent="0.15">
      <c r="A4044" t="s">
        <v>123</v>
      </c>
      <c r="B4044" t="s">
        <v>124</v>
      </c>
      <c r="C4044" t="s">
        <v>125</v>
      </c>
      <c r="D4044" t="s">
        <v>66</v>
      </c>
      <c r="E4044" t="s">
        <v>1</v>
      </c>
      <c r="F4044" t="s">
        <v>93</v>
      </c>
      <c r="G4044">
        <v>2023</v>
      </c>
      <c r="H4044">
        <v>20136</v>
      </c>
    </row>
    <row r="4045" spans="1:8" x14ac:dyDescent="0.15">
      <c r="A4045" t="s">
        <v>123</v>
      </c>
      <c r="B4045" t="s">
        <v>124</v>
      </c>
      <c r="C4045" t="s">
        <v>125</v>
      </c>
      <c r="D4045" t="s">
        <v>66</v>
      </c>
      <c r="E4045" t="s">
        <v>1</v>
      </c>
      <c r="F4045" t="s">
        <v>93</v>
      </c>
      <c r="G4045">
        <v>2024</v>
      </c>
      <c r="H4045">
        <v>20518</v>
      </c>
    </row>
    <row r="4046" spans="1:8" x14ac:dyDescent="0.15">
      <c r="A4046" t="s">
        <v>123</v>
      </c>
      <c r="B4046" t="s">
        <v>124</v>
      </c>
      <c r="C4046" t="s">
        <v>125</v>
      </c>
      <c r="D4046" t="s">
        <v>66</v>
      </c>
      <c r="E4046" t="s">
        <v>1</v>
      </c>
      <c r="F4046" t="s">
        <v>93</v>
      </c>
      <c r="G4046">
        <v>2025</v>
      </c>
      <c r="H4046">
        <v>20931</v>
      </c>
    </row>
    <row r="4047" spans="1:8" x14ac:dyDescent="0.15">
      <c r="A4047" t="s">
        <v>123</v>
      </c>
      <c r="B4047" t="s">
        <v>124</v>
      </c>
      <c r="C4047" t="s">
        <v>125</v>
      </c>
      <c r="D4047" t="s">
        <v>66</v>
      </c>
      <c r="E4047" t="s">
        <v>1</v>
      </c>
      <c r="F4047" t="s">
        <v>93</v>
      </c>
      <c r="G4047">
        <v>2026</v>
      </c>
      <c r="H4047">
        <v>21028</v>
      </c>
    </row>
    <row r="4048" spans="1:8" x14ac:dyDescent="0.15">
      <c r="A4048" t="s">
        <v>123</v>
      </c>
      <c r="B4048" t="s">
        <v>124</v>
      </c>
      <c r="C4048" t="s">
        <v>125</v>
      </c>
      <c r="D4048" t="s">
        <v>66</v>
      </c>
      <c r="E4048" t="s">
        <v>1</v>
      </c>
      <c r="F4048" t="s">
        <v>93</v>
      </c>
      <c r="G4048">
        <v>2027</v>
      </c>
      <c r="H4048">
        <v>21450</v>
      </c>
    </row>
    <row r="4049" spans="1:8" x14ac:dyDescent="0.15">
      <c r="A4049" t="s">
        <v>123</v>
      </c>
      <c r="B4049" t="s">
        <v>124</v>
      </c>
      <c r="C4049" t="s">
        <v>125</v>
      </c>
      <c r="D4049" t="s">
        <v>66</v>
      </c>
      <c r="E4049" t="s">
        <v>1</v>
      </c>
      <c r="F4049" t="s">
        <v>93</v>
      </c>
      <c r="G4049">
        <v>2028</v>
      </c>
      <c r="H4049">
        <v>22361</v>
      </c>
    </row>
    <row r="4050" spans="1:8" x14ac:dyDescent="0.15">
      <c r="A4050" t="s">
        <v>123</v>
      </c>
      <c r="B4050" t="s">
        <v>124</v>
      </c>
      <c r="C4050" t="s">
        <v>125</v>
      </c>
      <c r="D4050" t="s">
        <v>66</v>
      </c>
      <c r="E4050" t="s">
        <v>1</v>
      </c>
      <c r="F4050" t="s">
        <v>93</v>
      </c>
      <c r="G4050">
        <v>2029</v>
      </c>
      <c r="H4050">
        <v>23297</v>
      </c>
    </row>
    <row r="4051" spans="1:8" x14ac:dyDescent="0.15">
      <c r="A4051" t="s">
        <v>123</v>
      </c>
      <c r="B4051" t="s">
        <v>124</v>
      </c>
      <c r="C4051" t="s">
        <v>125</v>
      </c>
      <c r="D4051" t="s">
        <v>66</v>
      </c>
      <c r="E4051" t="s">
        <v>1</v>
      </c>
      <c r="F4051" t="s">
        <v>93</v>
      </c>
      <c r="G4051">
        <v>2030</v>
      </c>
      <c r="H4051">
        <v>24266</v>
      </c>
    </row>
    <row r="4052" spans="1:8" x14ac:dyDescent="0.15">
      <c r="A4052" t="s">
        <v>123</v>
      </c>
      <c r="B4052" t="s">
        <v>124</v>
      </c>
      <c r="C4052" t="s">
        <v>125</v>
      </c>
      <c r="D4052" t="s">
        <v>66</v>
      </c>
      <c r="E4052" t="s">
        <v>1</v>
      </c>
      <c r="F4052" t="s">
        <v>93</v>
      </c>
      <c r="G4052">
        <v>2031</v>
      </c>
      <c r="H4052">
        <v>25352</v>
      </c>
    </row>
    <row r="4053" spans="1:8" x14ac:dyDescent="0.15">
      <c r="A4053" t="s">
        <v>123</v>
      </c>
      <c r="B4053" t="s">
        <v>124</v>
      </c>
      <c r="C4053" t="s">
        <v>125</v>
      </c>
      <c r="D4053" t="s">
        <v>66</v>
      </c>
      <c r="E4053" t="s">
        <v>1</v>
      </c>
      <c r="F4053" t="s">
        <v>93</v>
      </c>
      <c r="G4053">
        <v>2032</v>
      </c>
      <c r="H4053">
        <v>27453</v>
      </c>
    </row>
    <row r="4054" spans="1:8" x14ac:dyDescent="0.15">
      <c r="A4054" t="s">
        <v>123</v>
      </c>
      <c r="B4054" t="s">
        <v>124</v>
      </c>
      <c r="C4054" t="s">
        <v>125</v>
      </c>
      <c r="D4054" t="s">
        <v>66</v>
      </c>
      <c r="E4054" t="s">
        <v>1</v>
      </c>
      <c r="F4054" t="s">
        <v>93</v>
      </c>
      <c r="G4054">
        <v>2033</v>
      </c>
      <c r="H4054">
        <v>28941</v>
      </c>
    </row>
    <row r="4055" spans="1:8" x14ac:dyDescent="0.15">
      <c r="A4055" t="s">
        <v>123</v>
      </c>
      <c r="B4055" t="s">
        <v>124</v>
      </c>
      <c r="C4055" t="s">
        <v>125</v>
      </c>
      <c r="D4055" t="s">
        <v>66</v>
      </c>
      <c r="E4055" t="s">
        <v>1</v>
      </c>
      <c r="F4055" t="s">
        <v>93</v>
      </c>
      <c r="G4055">
        <v>2034</v>
      </c>
      <c r="H4055">
        <v>30063</v>
      </c>
    </row>
    <row r="4056" spans="1:8" x14ac:dyDescent="0.15">
      <c r="A4056" t="s">
        <v>123</v>
      </c>
      <c r="B4056" t="s">
        <v>124</v>
      </c>
      <c r="C4056" t="s">
        <v>125</v>
      </c>
      <c r="D4056" t="s">
        <v>66</v>
      </c>
      <c r="E4056" t="s">
        <v>1</v>
      </c>
      <c r="F4056" t="s">
        <v>93</v>
      </c>
      <c r="G4056">
        <v>2035</v>
      </c>
      <c r="H4056">
        <v>30892</v>
      </c>
    </row>
    <row r="4057" spans="1:8" x14ac:dyDescent="0.15">
      <c r="A4057" t="s">
        <v>123</v>
      </c>
      <c r="B4057" t="s">
        <v>124</v>
      </c>
      <c r="C4057" t="s">
        <v>125</v>
      </c>
      <c r="D4057" t="s">
        <v>66</v>
      </c>
      <c r="E4057" t="s">
        <v>1</v>
      </c>
      <c r="F4057" t="s">
        <v>93</v>
      </c>
      <c r="G4057">
        <v>2036</v>
      </c>
      <c r="H4057">
        <v>31538</v>
      </c>
    </row>
    <row r="4058" spans="1:8" x14ac:dyDescent="0.15">
      <c r="A4058" t="s">
        <v>123</v>
      </c>
      <c r="B4058" t="s">
        <v>124</v>
      </c>
      <c r="C4058" t="s">
        <v>125</v>
      </c>
      <c r="D4058" t="s">
        <v>66</v>
      </c>
      <c r="E4058" t="s">
        <v>1</v>
      </c>
      <c r="F4058" t="s">
        <v>93</v>
      </c>
      <c r="G4058">
        <v>2037</v>
      </c>
      <c r="H4058">
        <v>32111</v>
      </c>
    </row>
    <row r="4059" spans="1:8" x14ac:dyDescent="0.15">
      <c r="A4059" t="s">
        <v>123</v>
      </c>
      <c r="B4059" t="s">
        <v>124</v>
      </c>
      <c r="C4059" t="s">
        <v>125</v>
      </c>
      <c r="D4059" t="s">
        <v>66</v>
      </c>
      <c r="E4059" t="s">
        <v>1</v>
      </c>
      <c r="F4059" t="s">
        <v>93</v>
      </c>
      <c r="G4059">
        <v>2038</v>
      </c>
      <c r="H4059">
        <v>32629</v>
      </c>
    </row>
    <row r="4060" spans="1:8" x14ac:dyDescent="0.15">
      <c r="A4060" t="s">
        <v>123</v>
      </c>
      <c r="B4060" t="s">
        <v>124</v>
      </c>
      <c r="C4060" t="s">
        <v>125</v>
      </c>
      <c r="D4060" t="s">
        <v>66</v>
      </c>
      <c r="E4060" t="s">
        <v>1</v>
      </c>
      <c r="F4060" t="s">
        <v>93</v>
      </c>
      <c r="G4060">
        <v>2039</v>
      </c>
      <c r="H4060">
        <v>33173</v>
      </c>
    </row>
    <row r="4061" spans="1:8" x14ac:dyDescent="0.15">
      <c r="A4061" t="s">
        <v>123</v>
      </c>
      <c r="B4061" t="s">
        <v>124</v>
      </c>
      <c r="C4061" t="s">
        <v>125</v>
      </c>
      <c r="D4061" t="s">
        <v>66</v>
      </c>
      <c r="E4061" t="s">
        <v>1</v>
      </c>
      <c r="F4061" t="s">
        <v>93</v>
      </c>
      <c r="G4061">
        <v>2040</v>
      </c>
      <c r="H4061">
        <v>33682</v>
      </c>
    </row>
    <row r="4062" spans="1:8" x14ac:dyDescent="0.15">
      <c r="A4062" t="s">
        <v>123</v>
      </c>
      <c r="B4062" t="s">
        <v>124</v>
      </c>
      <c r="C4062" t="s">
        <v>125</v>
      </c>
      <c r="D4062" t="s">
        <v>66</v>
      </c>
      <c r="E4062" t="s">
        <v>1</v>
      </c>
      <c r="F4062" t="s">
        <v>93</v>
      </c>
      <c r="G4062">
        <v>2041</v>
      </c>
      <c r="H4062">
        <v>34301</v>
      </c>
    </row>
    <row r="4063" spans="1:8" x14ac:dyDescent="0.15">
      <c r="A4063" t="s">
        <v>123</v>
      </c>
      <c r="B4063" t="s">
        <v>124</v>
      </c>
      <c r="C4063" t="s">
        <v>125</v>
      </c>
      <c r="D4063" t="s">
        <v>66</v>
      </c>
      <c r="E4063" t="s">
        <v>21</v>
      </c>
      <c r="F4063" t="s">
        <v>368</v>
      </c>
      <c r="G4063">
        <v>2011</v>
      </c>
      <c r="H4063">
        <v>8778</v>
      </c>
    </row>
    <row r="4064" spans="1:8" x14ac:dyDescent="0.15">
      <c r="A4064" t="s">
        <v>123</v>
      </c>
      <c r="B4064" t="s">
        <v>124</v>
      </c>
      <c r="C4064" t="s">
        <v>125</v>
      </c>
      <c r="D4064" t="s">
        <v>66</v>
      </c>
      <c r="E4064" t="s">
        <v>21</v>
      </c>
      <c r="F4064" t="s">
        <v>368</v>
      </c>
      <c r="G4064">
        <v>2012</v>
      </c>
      <c r="H4064">
        <v>9167</v>
      </c>
    </row>
    <row r="4065" spans="1:8" x14ac:dyDescent="0.15">
      <c r="A4065" t="s">
        <v>123</v>
      </c>
      <c r="B4065" t="s">
        <v>124</v>
      </c>
      <c r="C4065" t="s">
        <v>125</v>
      </c>
      <c r="D4065" t="s">
        <v>66</v>
      </c>
      <c r="E4065" t="s">
        <v>21</v>
      </c>
      <c r="F4065" t="s">
        <v>368</v>
      </c>
      <c r="G4065">
        <v>2013</v>
      </c>
      <c r="H4065">
        <v>9395</v>
      </c>
    </row>
    <row r="4066" spans="1:8" x14ac:dyDescent="0.15">
      <c r="A4066" t="s">
        <v>123</v>
      </c>
      <c r="B4066" t="s">
        <v>124</v>
      </c>
      <c r="C4066" t="s">
        <v>125</v>
      </c>
      <c r="D4066" t="s">
        <v>66</v>
      </c>
      <c r="E4066" t="s">
        <v>21</v>
      </c>
      <c r="F4066" t="s">
        <v>368</v>
      </c>
      <c r="G4066">
        <v>2014</v>
      </c>
      <c r="H4066">
        <v>9848</v>
      </c>
    </row>
    <row r="4067" spans="1:8" x14ac:dyDescent="0.15">
      <c r="A4067" t="s">
        <v>123</v>
      </c>
      <c r="B4067" t="s">
        <v>124</v>
      </c>
      <c r="C4067" t="s">
        <v>125</v>
      </c>
      <c r="D4067" t="s">
        <v>66</v>
      </c>
      <c r="E4067" t="s">
        <v>21</v>
      </c>
      <c r="F4067" t="s">
        <v>368</v>
      </c>
      <c r="G4067">
        <v>2015</v>
      </c>
      <c r="H4067">
        <v>10164</v>
      </c>
    </row>
    <row r="4068" spans="1:8" x14ac:dyDescent="0.15">
      <c r="A4068" t="s">
        <v>123</v>
      </c>
      <c r="B4068" t="s">
        <v>124</v>
      </c>
      <c r="C4068" t="s">
        <v>125</v>
      </c>
      <c r="D4068" t="s">
        <v>66</v>
      </c>
      <c r="E4068" t="s">
        <v>21</v>
      </c>
      <c r="F4068" t="s">
        <v>368</v>
      </c>
      <c r="G4068">
        <v>2016</v>
      </c>
      <c r="H4068">
        <v>10641</v>
      </c>
    </row>
    <row r="4069" spans="1:8" x14ac:dyDescent="0.15">
      <c r="A4069" t="s">
        <v>123</v>
      </c>
      <c r="B4069" t="s">
        <v>124</v>
      </c>
      <c r="C4069" t="s">
        <v>125</v>
      </c>
      <c r="D4069" t="s">
        <v>66</v>
      </c>
      <c r="E4069" t="s">
        <v>21</v>
      </c>
      <c r="F4069" t="s">
        <v>368</v>
      </c>
      <c r="G4069">
        <v>2017</v>
      </c>
      <c r="H4069">
        <v>10839</v>
      </c>
    </row>
    <row r="4070" spans="1:8" x14ac:dyDescent="0.15">
      <c r="A4070" t="s">
        <v>123</v>
      </c>
      <c r="B4070" t="s">
        <v>124</v>
      </c>
      <c r="C4070" t="s">
        <v>125</v>
      </c>
      <c r="D4070" t="s">
        <v>66</v>
      </c>
      <c r="E4070" t="s">
        <v>21</v>
      </c>
      <c r="F4070" t="s">
        <v>93</v>
      </c>
      <c r="G4070">
        <v>2018</v>
      </c>
      <c r="H4070">
        <v>11110</v>
      </c>
    </row>
    <row r="4071" spans="1:8" x14ac:dyDescent="0.15">
      <c r="A4071" t="s">
        <v>123</v>
      </c>
      <c r="B4071" t="s">
        <v>124</v>
      </c>
      <c r="C4071" t="s">
        <v>125</v>
      </c>
      <c r="D4071" t="s">
        <v>66</v>
      </c>
      <c r="E4071" t="s">
        <v>21</v>
      </c>
      <c r="F4071" t="s">
        <v>93</v>
      </c>
      <c r="G4071">
        <v>2019</v>
      </c>
      <c r="H4071">
        <v>11399</v>
      </c>
    </row>
    <row r="4072" spans="1:8" x14ac:dyDescent="0.15">
      <c r="A4072" t="s">
        <v>123</v>
      </c>
      <c r="B4072" t="s">
        <v>124</v>
      </c>
      <c r="C4072" t="s">
        <v>125</v>
      </c>
      <c r="D4072" t="s">
        <v>66</v>
      </c>
      <c r="E4072" t="s">
        <v>21</v>
      </c>
      <c r="F4072" t="s">
        <v>93</v>
      </c>
      <c r="G4072">
        <v>2020</v>
      </c>
      <c r="H4072">
        <v>11763</v>
      </c>
    </row>
    <row r="4073" spans="1:8" x14ac:dyDescent="0.15">
      <c r="A4073" t="s">
        <v>123</v>
      </c>
      <c r="B4073" t="s">
        <v>124</v>
      </c>
      <c r="C4073" t="s">
        <v>125</v>
      </c>
      <c r="D4073" t="s">
        <v>66</v>
      </c>
      <c r="E4073" t="s">
        <v>21</v>
      </c>
      <c r="F4073" t="s">
        <v>93</v>
      </c>
      <c r="G4073">
        <v>2021</v>
      </c>
      <c r="H4073">
        <v>12143</v>
      </c>
    </row>
    <row r="4074" spans="1:8" x14ac:dyDescent="0.15">
      <c r="A4074" t="s">
        <v>123</v>
      </c>
      <c r="B4074" t="s">
        <v>124</v>
      </c>
      <c r="C4074" t="s">
        <v>125</v>
      </c>
      <c r="D4074" t="s">
        <v>66</v>
      </c>
      <c r="E4074" t="s">
        <v>21</v>
      </c>
      <c r="F4074" t="s">
        <v>93</v>
      </c>
      <c r="G4074">
        <v>2022</v>
      </c>
      <c r="H4074">
        <v>12557</v>
      </c>
    </row>
    <row r="4075" spans="1:8" x14ac:dyDescent="0.15">
      <c r="A4075" t="s">
        <v>123</v>
      </c>
      <c r="B4075" t="s">
        <v>124</v>
      </c>
      <c r="C4075" t="s">
        <v>125</v>
      </c>
      <c r="D4075" t="s">
        <v>66</v>
      </c>
      <c r="E4075" t="s">
        <v>21</v>
      </c>
      <c r="F4075" t="s">
        <v>93</v>
      </c>
      <c r="G4075">
        <v>2023</v>
      </c>
      <c r="H4075">
        <v>13077</v>
      </c>
    </row>
    <row r="4076" spans="1:8" x14ac:dyDescent="0.15">
      <c r="A4076" t="s">
        <v>123</v>
      </c>
      <c r="B4076" t="s">
        <v>124</v>
      </c>
      <c r="C4076" t="s">
        <v>125</v>
      </c>
      <c r="D4076" t="s">
        <v>66</v>
      </c>
      <c r="E4076" t="s">
        <v>21</v>
      </c>
      <c r="F4076" t="s">
        <v>93</v>
      </c>
      <c r="G4076">
        <v>2024</v>
      </c>
      <c r="H4076">
        <v>13517</v>
      </c>
    </row>
    <row r="4077" spans="1:8" x14ac:dyDescent="0.15">
      <c r="A4077" t="s">
        <v>123</v>
      </c>
      <c r="B4077" t="s">
        <v>124</v>
      </c>
      <c r="C4077" t="s">
        <v>125</v>
      </c>
      <c r="D4077" t="s">
        <v>66</v>
      </c>
      <c r="E4077" t="s">
        <v>21</v>
      </c>
      <c r="F4077" t="s">
        <v>93</v>
      </c>
      <c r="G4077">
        <v>2025</v>
      </c>
      <c r="H4077">
        <v>13938</v>
      </c>
    </row>
    <row r="4078" spans="1:8" x14ac:dyDescent="0.15">
      <c r="A4078" t="s">
        <v>123</v>
      </c>
      <c r="B4078" t="s">
        <v>124</v>
      </c>
      <c r="C4078" t="s">
        <v>125</v>
      </c>
      <c r="D4078" t="s">
        <v>66</v>
      </c>
      <c r="E4078" t="s">
        <v>21</v>
      </c>
      <c r="F4078" t="s">
        <v>93</v>
      </c>
      <c r="G4078">
        <v>2026</v>
      </c>
      <c r="H4078">
        <v>14209</v>
      </c>
    </row>
    <row r="4079" spans="1:8" x14ac:dyDescent="0.15">
      <c r="A4079" t="s">
        <v>123</v>
      </c>
      <c r="B4079" t="s">
        <v>124</v>
      </c>
      <c r="C4079" t="s">
        <v>125</v>
      </c>
      <c r="D4079" t="s">
        <v>66</v>
      </c>
      <c r="E4079" t="s">
        <v>21</v>
      </c>
      <c r="F4079" t="s">
        <v>93</v>
      </c>
      <c r="G4079">
        <v>2027</v>
      </c>
      <c r="H4079">
        <v>14766</v>
      </c>
    </row>
    <row r="4080" spans="1:8" x14ac:dyDescent="0.15">
      <c r="A4080" t="s">
        <v>123</v>
      </c>
      <c r="B4080" t="s">
        <v>124</v>
      </c>
      <c r="C4080" t="s">
        <v>125</v>
      </c>
      <c r="D4080" t="s">
        <v>66</v>
      </c>
      <c r="E4080" t="s">
        <v>21</v>
      </c>
      <c r="F4080" t="s">
        <v>93</v>
      </c>
      <c r="G4080">
        <v>2028</v>
      </c>
      <c r="H4080">
        <v>15628</v>
      </c>
    </row>
    <row r="4081" spans="1:8" x14ac:dyDescent="0.15">
      <c r="A4081" t="s">
        <v>123</v>
      </c>
      <c r="B4081" t="s">
        <v>124</v>
      </c>
      <c r="C4081" t="s">
        <v>125</v>
      </c>
      <c r="D4081" t="s">
        <v>66</v>
      </c>
      <c r="E4081" t="s">
        <v>21</v>
      </c>
      <c r="F4081" t="s">
        <v>93</v>
      </c>
      <c r="G4081">
        <v>2029</v>
      </c>
      <c r="H4081">
        <v>16557</v>
      </c>
    </row>
    <row r="4082" spans="1:8" x14ac:dyDescent="0.15">
      <c r="A4082" t="s">
        <v>123</v>
      </c>
      <c r="B4082" t="s">
        <v>124</v>
      </c>
      <c r="C4082" t="s">
        <v>125</v>
      </c>
      <c r="D4082" t="s">
        <v>66</v>
      </c>
      <c r="E4082" t="s">
        <v>21</v>
      </c>
      <c r="F4082" t="s">
        <v>93</v>
      </c>
      <c r="G4082">
        <v>2030</v>
      </c>
      <c r="H4082">
        <v>17429</v>
      </c>
    </row>
    <row r="4083" spans="1:8" x14ac:dyDescent="0.15">
      <c r="A4083" t="s">
        <v>123</v>
      </c>
      <c r="B4083" t="s">
        <v>124</v>
      </c>
      <c r="C4083" t="s">
        <v>125</v>
      </c>
      <c r="D4083" t="s">
        <v>66</v>
      </c>
      <c r="E4083" t="s">
        <v>21</v>
      </c>
      <c r="F4083" t="s">
        <v>93</v>
      </c>
      <c r="G4083">
        <v>2031</v>
      </c>
      <c r="H4083">
        <v>18344</v>
      </c>
    </row>
    <row r="4084" spans="1:8" x14ac:dyDescent="0.15">
      <c r="A4084" t="s">
        <v>123</v>
      </c>
      <c r="B4084" t="s">
        <v>124</v>
      </c>
      <c r="C4084" t="s">
        <v>125</v>
      </c>
      <c r="D4084" t="s">
        <v>66</v>
      </c>
      <c r="E4084" t="s">
        <v>21</v>
      </c>
      <c r="F4084" t="s">
        <v>93</v>
      </c>
      <c r="G4084">
        <v>2032</v>
      </c>
      <c r="H4084">
        <v>20071</v>
      </c>
    </row>
    <row r="4085" spans="1:8" x14ac:dyDescent="0.15">
      <c r="A4085" t="s">
        <v>123</v>
      </c>
      <c r="B4085" t="s">
        <v>124</v>
      </c>
      <c r="C4085" t="s">
        <v>125</v>
      </c>
      <c r="D4085" t="s">
        <v>66</v>
      </c>
      <c r="E4085" t="s">
        <v>21</v>
      </c>
      <c r="F4085" t="s">
        <v>93</v>
      </c>
      <c r="G4085">
        <v>2033</v>
      </c>
      <c r="H4085">
        <v>21309</v>
      </c>
    </row>
    <row r="4086" spans="1:8" x14ac:dyDescent="0.15">
      <c r="A4086" t="s">
        <v>123</v>
      </c>
      <c r="B4086" t="s">
        <v>124</v>
      </c>
      <c r="C4086" t="s">
        <v>125</v>
      </c>
      <c r="D4086" t="s">
        <v>66</v>
      </c>
      <c r="E4086" t="s">
        <v>21</v>
      </c>
      <c r="F4086" t="s">
        <v>93</v>
      </c>
      <c r="G4086">
        <v>2034</v>
      </c>
      <c r="H4086">
        <v>22197</v>
      </c>
    </row>
    <row r="4087" spans="1:8" x14ac:dyDescent="0.15">
      <c r="A4087" t="s">
        <v>123</v>
      </c>
      <c r="B4087" t="s">
        <v>124</v>
      </c>
      <c r="C4087" t="s">
        <v>125</v>
      </c>
      <c r="D4087" t="s">
        <v>66</v>
      </c>
      <c r="E4087" t="s">
        <v>21</v>
      </c>
      <c r="F4087" t="s">
        <v>93</v>
      </c>
      <c r="G4087">
        <v>2035</v>
      </c>
      <c r="H4087">
        <v>22862</v>
      </c>
    </row>
    <row r="4088" spans="1:8" x14ac:dyDescent="0.15">
      <c r="A4088" t="s">
        <v>123</v>
      </c>
      <c r="B4088" t="s">
        <v>124</v>
      </c>
      <c r="C4088" t="s">
        <v>125</v>
      </c>
      <c r="D4088" t="s">
        <v>66</v>
      </c>
      <c r="E4088" t="s">
        <v>21</v>
      </c>
      <c r="F4088" t="s">
        <v>93</v>
      </c>
      <c r="G4088">
        <v>2036</v>
      </c>
      <c r="H4088">
        <v>23345</v>
      </c>
    </row>
    <row r="4089" spans="1:8" x14ac:dyDescent="0.15">
      <c r="A4089" t="s">
        <v>123</v>
      </c>
      <c r="B4089" t="s">
        <v>124</v>
      </c>
      <c r="C4089" t="s">
        <v>125</v>
      </c>
      <c r="D4089" t="s">
        <v>66</v>
      </c>
      <c r="E4089" t="s">
        <v>21</v>
      </c>
      <c r="F4089" t="s">
        <v>93</v>
      </c>
      <c r="G4089">
        <v>2037</v>
      </c>
      <c r="H4089">
        <v>23747</v>
      </c>
    </row>
    <row r="4090" spans="1:8" x14ac:dyDescent="0.15">
      <c r="A4090" t="s">
        <v>123</v>
      </c>
      <c r="B4090" t="s">
        <v>124</v>
      </c>
      <c r="C4090" t="s">
        <v>125</v>
      </c>
      <c r="D4090" t="s">
        <v>66</v>
      </c>
      <c r="E4090" t="s">
        <v>21</v>
      </c>
      <c r="F4090" t="s">
        <v>93</v>
      </c>
      <c r="G4090">
        <v>2038</v>
      </c>
      <c r="H4090">
        <v>24254</v>
      </c>
    </row>
    <row r="4091" spans="1:8" x14ac:dyDescent="0.15">
      <c r="A4091" t="s">
        <v>123</v>
      </c>
      <c r="B4091" t="s">
        <v>124</v>
      </c>
      <c r="C4091" t="s">
        <v>125</v>
      </c>
      <c r="D4091" t="s">
        <v>66</v>
      </c>
      <c r="E4091" t="s">
        <v>21</v>
      </c>
      <c r="F4091" t="s">
        <v>93</v>
      </c>
      <c r="G4091">
        <v>2039</v>
      </c>
      <c r="H4091">
        <v>24760</v>
      </c>
    </row>
    <row r="4092" spans="1:8" x14ac:dyDescent="0.15">
      <c r="A4092" t="s">
        <v>123</v>
      </c>
      <c r="B4092" t="s">
        <v>124</v>
      </c>
      <c r="C4092" t="s">
        <v>125</v>
      </c>
      <c r="D4092" t="s">
        <v>66</v>
      </c>
      <c r="E4092" t="s">
        <v>21</v>
      </c>
      <c r="F4092" t="s">
        <v>93</v>
      </c>
      <c r="G4092">
        <v>2040</v>
      </c>
      <c r="H4092">
        <v>25249</v>
      </c>
    </row>
    <row r="4093" spans="1:8" x14ac:dyDescent="0.15">
      <c r="A4093" t="s">
        <v>123</v>
      </c>
      <c r="B4093" t="s">
        <v>124</v>
      </c>
      <c r="C4093" t="s">
        <v>125</v>
      </c>
      <c r="D4093" t="s">
        <v>66</v>
      </c>
      <c r="E4093" t="s">
        <v>21</v>
      </c>
      <c r="F4093" t="s">
        <v>93</v>
      </c>
      <c r="G4093">
        <v>2041</v>
      </c>
      <c r="H4093">
        <v>25773</v>
      </c>
    </row>
    <row r="4094" spans="1:8" x14ac:dyDescent="0.15">
      <c r="A4094" t="s">
        <v>126</v>
      </c>
      <c r="B4094" t="s">
        <v>127</v>
      </c>
      <c r="C4094" t="s">
        <v>88</v>
      </c>
      <c r="D4094" t="s">
        <v>64</v>
      </c>
      <c r="E4094" t="s">
        <v>1</v>
      </c>
      <c r="F4094" t="s">
        <v>368</v>
      </c>
      <c r="G4094">
        <v>2011</v>
      </c>
      <c r="H4094">
        <v>5371</v>
      </c>
    </row>
    <row r="4095" spans="1:8" x14ac:dyDescent="0.15">
      <c r="A4095" t="s">
        <v>126</v>
      </c>
      <c r="B4095" t="s">
        <v>127</v>
      </c>
      <c r="C4095" t="s">
        <v>88</v>
      </c>
      <c r="D4095" t="s">
        <v>64</v>
      </c>
      <c r="E4095" t="s">
        <v>1</v>
      </c>
      <c r="F4095" t="s">
        <v>368</v>
      </c>
      <c r="G4095">
        <v>2012</v>
      </c>
      <c r="H4095">
        <v>5609</v>
      </c>
    </row>
    <row r="4096" spans="1:8" x14ac:dyDescent="0.15">
      <c r="A4096" t="s">
        <v>126</v>
      </c>
      <c r="B4096" t="s">
        <v>127</v>
      </c>
      <c r="C4096" t="s">
        <v>88</v>
      </c>
      <c r="D4096" t="s">
        <v>64</v>
      </c>
      <c r="E4096" t="s">
        <v>1</v>
      </c>
      <c r="F4096" t="s">
        <v>368</v>
      </c>
      <c r="G4096">
        <v>2013</v>
      </c>
      <c r="H4096">
        <v>5872</v>
      </c>
    </row>
    <row r="4097" spans="1:8" x14ac:dyDescent="0.15">
      <c r="A4097" t="s">
        <v>126</v>
      </c>
      <c r="B4097" t="s">
        <v>127</v>
      </c>
      <c r="C4097" t="s">
        <v>88</v>
      </c>
      <c r="D4097" t="s">
        <v>64</v>
      </c>
      <c r="E4097" t="s">
        <v>1</v>
      </c>
      <c r="F4097" t="s">
        <v>368</v>
      </c>
      <c r="G4097">
        <v>2014</v>
      </c>
      <c r="H4097">
        <v>6158</v>
      </c>
    </row>
    <row r="4098" spans="1:8" x14ac:dyDescent="0.15">
      <c r="A4098" t="s">
        <v>126</v>
      </c>
      <c r="B4098" t="s">
        <v>127</v>
      </c>
      <c r="C4098" t="s">
        <v>88</v>
      </c>
      <c r="D4098" t="s">
        <v>64</v>
      </c>
      <c r="E4098" t="s">
        <v>1</v>
      </c>
      <c r="F4098" t="s">
        <v>368</v>
      </c>
      <c r="G4098">
        <v>2015</v>
      </c>
      <c r="H4098">
        <v>6253</v>
      </c>
    </row>
    <row r="4099" spans="1:8" x14ac:dyDescent="0.15">
      <c r="A4099" t="s">
        <v>126</v>
      </c>
      <c r="B4099" t="s">
        <v>127</v>
      </c>
      <c r="C4099" t="s">
        <v>88</v>
      </c>
      <c r="D4099" t="s">
        <v>64</v>
      </c>
      <c r="E4099" t="s">
        <v>1</v>
      </c>
      <c r="F4099" t="s">
        <v>368</v>
      </c>
      <c r="G4099">
        <v>2016</v>
      </c>
      <c r="H4099">
        <v>6540</v>
      </c>
    </row>
    <row r="4100" spans="1:8" x14ac:dyDescent="0.15">
      <c r="A4100" t="s">
        <v>126</v>
      </c>
      <c r="B4100" t="s">
        <v>127</v>
      </c>
      <c r="C4100" t="s">
        <v>88</v>
      </c>
      <c r="D4100" t="s">
        <v>64</v>
      </c>
      <c r="E4100" t="s">
        <v>1</v>
      </c>
      <c r="F4100" t="s">
        <v>368</v>
      </c>
      <c r="G4100">
        <v>2017</v>
      </c>
      <c r="H4100">
        <v>6659</v>
      </c>
    </row>
    <row r="4101" spans="1:8" x14ac:dyDescent="0.15">
      <c r="A4101" t="s">
        <v>126</v>
      </c>
      <c r="B4101" t="s">
        <v>127</v>
      </c>
      <c r="C4101" t="s">
        <v>88</v>
      </c>
      <c r="D4101" t="s">
        <v>64</v>
      </c>
      <c r="E4101" t="s">
        <v>1</v>
      </c>
      <c r="F4101" t="s">
        <v>93</v>
      </c>
      <c r="G4101">
        <v>2018</v>
      </c>
      <c r="H4101">
        <v>6785</v>
      </c>
    </row>
    <row r="4102" spans="1:8" x14ac:dyDescent="0.15">
      <c r="A4102" t="s">
        <v>126</v>
      </c>
      <c r="B4102" t="s">
        <v>127</v>
      </c>
      <c r="C4102" t="s">
        <v>88</v>
      </c>
      <c r="D4102" t="s">
        <v>64</v>
      </c>
      <c r="E4102" t="s">
        <v>1</v>
      </c>
      <c r="F4102" t="s">
        <v>93</v>
      </c>
      <c r="G4102">
        <v>2019</v>
      </c>
      <c r="H4102">
        <v>6824</v>
      </c>
    </row>
    <row r="4103" spans="1:8" x14ac:dyDescent="0.15">
      <c r="A4103" t="s">
        <v>126</v>
      </c>
      <c r="B4103" t="s">
        <v>127</v>
      </c>
      <c r="C4103" t="s">
        <v>88</v>
      </c>
      <c r="D4103" t="s">
        <v>64</v>
      </c>
      <c r="E4103" t="s">
        <v>1</v>
      </c>
      <c r="F4103" t="s">
        <v>93</v>
      </c>
      <c r="G4103">
        <v>2020</v>
      </c>
      <c r="H4103">
        <v>6888</v>
      </c>
    </row>
    <row r="4104" spans="1:8" x14ac:dyDescent="0.15">
      <c r="A4104" t="s">
        <v>126</v>
      </c>
      <c r="B4104" t="s">
        <v>127</v>
      </c>
      <c r="C4104" t="s">
        <v>88</v>
      </c>
      <c r="D4104" t="s">
        <v>64</v>
      </c>
      <c r="E4104" t="s">
        <v>1</v>
      </c>
      <c r="F4104" t="s">
        <v>93</v>
      </c>
      <c r="G4104">
        <v>2021</v>
      </c>
      <c r="H4104">
        <v>6958</v>
      </c>
    </row>
    <row r="4105" spans="1:8" x14ac:dyDescent="0.15">
      <c r="A4105" t="s">
        <v>126</v>
      </c>
      <c r="B4105" t="s">
        <v>127</v>
      </c>
      <c r="C4105" t="s">
        <v>88</v>
      </c>
      <c r="D4105" t="s">
        <v>64</v>
      </c>
      <c r="E4105" t="s">
        <v>1</v>
      </c>
      <c r="F4105" t="s">
        <v>93</v>
      </c>
      <c r="G4105">
        <v>2022</v>
      </c>
      <c r="H4105">
        <v>6828</v>
      </c>
    </row>
    <row r="4106" spans="1:8" x14ac:dyDescent="0.15">
      <c r="A4106" t="s">
        <v>126</v>
      </c>
      <c r="B4106" t="s">
        <v>127</v>
      </c>
      <c r="C4106" t="s">
        <v>88</v>
      </c>
      <c r="D4106" t="s">
        <v>64</v>
      </c>
      <c r="E4106" t="s">
        <v>1</v>
      </c>
      <c r="F4106" t="s">
        <v>93</v>
      </c>
      <c r="G4106">
        <v>2023</v>
      </c>
      <c r="H4106">
        <v>6830</v>
      </c>
    </row>
    <row r="4107" spans="1:8" x14ac:dyDescent="0.15">
      <c r="A4107" t="s">
        <v>126</v>
      </c>
      <c r="B4107" t="s">
        <v>127</v>
      </c>
      <c r="C4107" t="s">
        <v>88</v>
      </c>
      <c r="D4107" t="s">
        <v>64</v>
      </c>
      <c r="E4107" t="s">
        <v>1</v>
      </c>
      <c r="F4107" t="s">
        <v>93</v>
      </c>
      <c r="G4107">
        <v>2024</v>
      </c>
      <c r="H4107">
        <v>6937</v>
      </c>
    </row>
    <row r="4108" spans="1:8" x14ac:dyDescent="0.15">
      <c r="A4108" t="s">
        <v>126</v>
      </c>
      <c r="B4108" t="s">
        <v>127</v>
      </c>
      <c r="C4108" t="s">
        <v>88</v>
      </c>
      <c r="D4108" t="s">
        <v>64</v>
      </c>
      <c r="E4108" t="s">
        <v>1</v>
      </c>
      <c r="F4108" t="s">
        <v>93</v>
      </c>
      <c r="G4108">
        <v>2025</v>
      </c>
      <c r="H4108">
        <v>7046</v>
      </c>
    </row>
    <row r="4109" spans="1:8" x14ac:dyDescent="0.15">
      <c r="A4109" t="s">
        <v>126</v>
      </c>
      <c r="B4109" t="s">
        <v>127</v>
      </c>
      <c r="C4109" t="s">
        <v>88</v>
      </c>
      <c r="D4109" t="s">
        <v>64</v>
      </c>
      <c r="E4109" t="s">
        <v>1</v>
      </c>
      <c r="F4109" t="s">
        <v>93</v>
      </c>
      <c r="G4109">
        <v>2026</v>
      </c>
      <c r="H4109">
        <v>7222</v>
      </c>
    </row>
    <row r="4110" spans="1:8" x14ac:dyDescent="0.15">
      <c r="A4110" t="s">
        <v>126</v>
      </c>
      <c r="B4110" t="s">
        <v>127</v>
      </c>
      <c r="C4110" t="s">
        <v>88</v>
      </c>
      <c r="D4110" t="s">
        <v>64</v>
      </c>
      <c r="E4110" t="s">
        <v>1</v>
      </c>
      <c r="F4110" t="s">
        <v>93</v>
      </c>
      <c r="G4110">
        <v>2027</v>
      </c>
      <c r="H4110">
        <v>7442</v>
      </c>
    </row>
    <row r="4111" spans="1:8" x14ac:dyDescent="0.15">
      <c r="A4111" t="s">
        <v>126</v>
      </c>
      <c r="B4111" t="s">
        <v>127</v>
      </c>
      <c r="C4111" t="s">
        <v>88</v>
      </c>
      <c r="D4111" t="s">
        <v>64</v>
      </c>
      <c r="E4111" t="s">
        <v>1</v>
      </c>
      <c r="F4111" t="s">
        <v>93</v>
      </c>
      <c r="G4111">
        <v>2028</v>
      </c>
      <c r="H4111">
        <v>7713</v>
      </c>
    </row>
    <row r="4112" spans="1:8" x14ac:dyDescent="0.15">
      <c r="A4112" t="s">
        <v>126</v>
      </c>
      <c r="B4112" t="s">
        <v>127</v>
      </c>
      <c r="C4112" t="s">
        <v>88</v>
      </c>
      <c r="D4112" t="s">
        <v>64</v>
      </c>
      <c r="E4112" t="s">
        <v>1</v>
      </c>
      <c r="F4112" t="s">
        <v>93</v>
      </c>
      <c r="G4112">
        <v>2029</v>
      </c>
      <c r="H4112">
        <v>8008</v>
      </c>
    </row>
    <row r="4113" spans="1:8" x14ac:dyDescent="0.15">
      <c r="A4113" t="s">
        <v>126</v>
      </c>
      <c r="B4113" t="s">
        <v>127</v>
      </c>
      <c r="C4113" t="s">
        <v>88</v>
      </c>
      <c r="D4113" t="s">
        <v>64</v>
      </c>
      <c r="E4113" t="s">
        <v>1</v>
      </c>
      <c r="F4113" t="s">
        <v>93</v>
      </c>
      <c r="G4113">
        <v>2030</v>
      </c>
      <c r="H4113">
        <v>8292</v>
      </c>
    </row>
    <row r="4114" spans="1:8" x14ac:dyDescent="0.15">
      <c r="A4114" t="s">
        <v>126</v>
      </c>
      <c r="B4114" t="s">
        <v>127</v>
      </c>
      <c r="C4114" t="s">
        <v>88</v>
      </c>
      <c r="D4114" t="s">
        <v>64</v>
      </c>
      <c r="E4114" t="s">
        <v>1</v>
      </c>
      <c r="F4114" t="s">
        <v>93</v>
      </c>
      <c r="G4114">
        <v>2031</v>
      </c>
      <c r="H4114">
        <v>8510</v>
      </c>
    </row>
    <row r="4115" spans="1:8" x14ac:dyDescent="0.15">
      <c r="A4115" t="s">
        <v>126</v>
      </c>
      <c r="B4115" t="s">
        <v>127</v>
      </c>
      <c r="C4115" t="s">
        <v>88</v>
      </c>
      <c r="D4115" t="s">
        <v>64</v>
      </c>
      <c r="E4115" t="s">
        <v>1</v>
      </c>
      <c r="F4115" t="s">
        <v>93</v>
      </c>
      <c r="G4115">
        <v>2032</v>
      </c>
      <c r="H4115">
        <v>8762</v>
      </c>
    </row>
    <row r="4116" spans="1:8" x14ac:dyDescent="0.15">
      <c r="A4116" t="s">
        <v>126</v>
      </c>
      <c r="B4116" t="s">
        <v>127</v>
      </c>
      <c r="C4116" t="s">
        <v>88</v>
      </c>
      <c r="D4116" t="s">
        <v>64</v>
      </c>
      <c r="E4116" t="s">
        <v>1</v>
      </c>
      <c r="F4116" t="s">
        <v>93</v>
      </c>
      <c r="G4116">
        <v>2033</v>
      </c>
      <c r="H4116">
        <v>8958</v>
      </c>
    </row>
    <row r="4117" spans="1:8" x14ac:dyDescent="0.15">
      <c r="A4117" t="s">
        <v>126</v>
      </c>
      <c r="B4117" t="s">
        <v>127</v>
      </c>
      <c r="C4117" t="s">
        <v>88</v>
      </c>
      <c r="D4117" t="s">
        <v>64</v>
      </c>
      <c r="E4117" t="s">
        <v>1</v>
      </c>
      <c r="F4117" t="s">
        <v>93</v>
      </c>
      <c r="G4117">
        <v>2034</v>
      </c>
      <c r="H4117">
        <v>9118</v>
      </c>
    </row>
    <row r="4118" spans="1:8" x14ac:dyDescent="0.15">
      <c r="A4118" t="s">
        <v>126</v>
      </c>
      <c r="B4118" t="s">
        <v>127</v>
      </c>
      <c r="C4118" t="s">
        <v>88</v>
      </c>
      <c r="D4118" t="s">
        <v>64</v>
      </c>
      <c r="E4118" t="s">
        <v>1</v>
      </c>
      <c r="F4118" t="s">
        <v>93</v>
      </c>
      <c r="G4118">
        <v>2035</v>
      </c>
      <c r="H4118">
        <v>9255</v>
      </c>
    </row>
    <row r="4119" spans="1:8" x14ac:dyDescent="0.15">
      <c r="A4119" t="s">
        <v>126</v>
      </c>
      <c r="B4119" t="s">
        <v>127</v>
      </c>
      <c r="C4119" t="s">
        <v>88</v>
      </c>
      <c r="D4119" t="s">
        <v>64</v>
      </c>
      <c r="E4119" t="s">
        <v>1</v>
      </c>
      <c r="F4119" t="s">
        <v>93</v>
      </c>
      <c r="G4119">
        <v>2036</v>
      </c>
      <c r="H4119">
        <v>9366</v>
      </c>
    </row>
    <row r="4120" spans="1:8" x14ac:dyDescent="0.15">
      <c r="A4120" t="s">
        <v>126</v>
      </c>
      <c r="B4120" t="s">
        <v>127</v>
      </c>
      <c r="C4120" t="s">
        <v>88</v>
      </c>
      <c r="D4120" t="s">
        <v>64</v>
      </c>
      <c r="E4120" t="s">
        <v>1</v>
      </c>
      <c r="F4120" t="s">
        <v>93</v>
      </c>
      <c r="G4120">
        <v>2037</v>
      </c>
      <c r="H4120">
        <v>9429</v>
      </c>
    </row>
    <row r="4121" spans="1:8" x14ac:dyDescent="0.15">
      <c r="A4121" t="s">
        <v>126</v>
      </c>
      <c r="B4121" t="s">
        <v>127</v>
      </c>
      <c r="C4121" t="s">
        <v>88</v>
      </c>
      <c r="D4121" t="s">
        <v>64</v>
      </c>
      <c r="E4121" t="s">
        <v>1</v>
      </c>
      <c r="F4121" t="s">
        <v>93</v>
      </c>
      <c r="G4121">
        <v>2038</v>
      </c>
      <c r="H4121">
        <v>9448</v>
      </c>
    </row>
    <row r="4122" spans="1:8" x14ac:dyDescent="0.15">
      <c r="A4122" t="s">
        <v>126</v>
      </c>
      <c r="B4122" t="s">
        <v>127</v>
      </c>
      <c r="C4122" t="s">
        <v>88</v>
      </c>
      <c r="D4122" t="s">
        <v>64</v>
      </c>
      <c r="E4122" t="s">
        <v>1</v>
      </c>
      <c r="F4122" t="s">
        <v>93</v>
      </c>
      <c r="G4122">
        <v>2039</v>
      </c>
      <c r="H4122">
        <v>9426</v>
      </c>
    </row>
    <row r="4123" spans="1:8" x14ac:dyDescent="0.15">
      <c r="A4123" t="s">
        <v>126</v>
      </c>
      <c r="B4123" t="s">
        <v>127</v>
      </c>
      <c r="C4123" t="s">
        <v>88</v>
      </c>
      <c r="D4123" t="s">
        <v>64</v>
      </c>
      <c r="E4123" t="s">
        <v>1</v>
      </c>
      <c r="F4123" t="s">
        <v>93</v>
      </c>
      <c r="G4123">
        <v>2040</v>
      </c>
      <c r="H4123">
        <v>9336</v>
      </c>
    </row>
    <row r="4124" spans="1:8" x14ac:dyDescent="0.15">
      <c r="A4124" t="s">
        <v>126</v>
      </c>
      <c r="B4124" t="s">
        <v>127</v>
      </c>
      <c r="C4124" t="s">
        <v>88</v>
      </c>
      <c r="D4124" t="s">
        <v>64</v>
      </c>
      <c r="E4124" t="s">
        <v>1</v>
      </c>
      <c r="F4124" t="s">
        <v>93</v>
      </c>
      <c r="G4124">
        <v>2041</v>
      </c>
      <c r="H4124">
        <v>9268</v>
      </c>
    </row>
    <row r="4125" spans="1:8" x14ac:dyDescent="0.15">
      <c r="A4125" t="s">
        <v>126</v>
      </c>
      <c r="B4125" t="s">
        <v>127</v>
      </c>
      <c r="C4125" t="s">
        <v>88</v>
      </c>
      <c r="D4125" t="s">
        <v>64</v>
      </c>
      <c r="E4125" t="s">
        <v>21</v>
      </c>
      <c r="F4125" t="s">
        <v>368</v>
      </c>
      <c r="G4125">
        <v>2011</v>
      </c>
      <c r="H4125">
        <v>4707</v>
      </c>
    </row>
    <row r="4126" spans="1:8" x14ac:dyDescent="0.15">
      <c r="A4126" t="s">
        <v>126</v>
      </c>
      <c r="B4126" t="s">
        <v>127</v>
      </c>
      <c r="C4126" t="s">
        <v>88</v>
      </c>
      <c r="D4126" t="s">
        <v>64</v>
      </c>
      <c r="E4126" t="s">
        <v>21</v>
      </c>
      <c r="F4126" t="s">
        <v>368</v>
      </c>
      <c r="G4126">
        <v>2012</v>
      </c>
      <c r="H4126">
        <v>5076</v>
      </c>
    </row>
    <row r="4127" spans="1:8" x14ac:dyDescent="0.15">
      <c r="A4127" t="s">
        <v>126</v>
      </c>
      <c r="B4127" t="s">
        <v>127</v>
      </c>
      <c r="C4127" t="s">
        <v>88</v>
      </c>
      <c r="D4127" t="s">
        <v>64</v>
      </c>
      <c r="E4127" t="s">
        <v>21</v>
      </c>
      <c r="F4127" t="s">
        <v>368</v>
      </c>
      <c r="G4127">
        <v>2013</v>
      </c>
      <c r="H4127">
        <v>5341</v>
      </c>
    </row>
    <row r="4128" spans="1:8" x14ac:dyDescent="0.15">
      <c r="A4128" t="s">
        <v>126</v>
      </c>
      <c r="B4128" t="s">
        <v>127</v>
      </c>
      <c r="C4128" t="s">
        <v>88</v>
      </c>
      <c r="D4128" t="s">
        <v>64</v>
      </c>
      <c r="E4128" t="s">
        <v>21</v>
      </c>
      <c r="F4128" t="s">
        <v>368</v>
      </c>
      <c r="G4128">
        <v>2014</v>
      </c>
      <c r="H4128">
        <v>5485</v>
      </c>
    </row>
    <row r="4129" spans="1:8" x14ac:dyDescent="0.15">
      <c r="A4129" t="s">
        <v>126</v>
      </c>
      <c r="B4129" t="s">
        <v>127</v>
      </c>
      <c r="C4129" t="s">
        <v>88</v>
      </c>
      <c r="D4129" t="s">
        <v>64</v>
      </c>
      <c r="E4129" t="s">
        <v>21</v>
      </c>
      <c r="F4129" t="s">
        <v>368</v>
      </c>
      <c r="G4129">
        <v>2015</v>
      </c>
      <c r="H4129">
        <v>5661</v>
      </c>
    </row>
    <row r="4130" spans="1:8" x14ac:dyDescent="0.15">
      <c r="A4130" t="s">
        <v>126</v>
      </c>
      <c r="B4130" t="s">
        <v>127</v>
      </c>
      <c r="C4130" t="s">
        <v>88</v>
      </c>
      <c r="D4130" t="s">
        <v>64</v>
      </c>
      <c r="E4130" t="s">
        <v>21</v>
      </c>
      <c r="F4130" t="s">
        <v>368</v>
      </c>
      <c r="G4130">
        <v>2016</v>
      </c>
      <c r="H4130">
        <v>5804</v>
      </c>
    </row>
    <row r="4131" spans="1:8" x14ac:dyDescent="0.15">
      <c r="A4131" t="s">
        <v>126</v>
      </c>
      <c r="B4131" t="s">
        <v>127</v>
      </c>
      <c r="C4131" t="s">
        <v>88</v>
      </c>
      <c r="D4131" t="s">
        <v>64</v>
      </c>
      <c r="E4131" t="s">
        <v>21</v>
      </c>
      <c r="F4131" t="s">
        <v>368</v>
      </c>
      <c r="G4131">
        <v>2017</v>
      </c>
      <c r="H4131">
        <v>5861</v>
      </c>
    </row>
    <row r="4132" spans="1:8" x14ac:dyDescent="0.15">
      <c r="A4132" t="s">
        <v>126</v>
      </c>
      <c r="B4132" t="s">
        <v>127</v>
      </c>
      <c r="C4132" t="s">
        <v>88</v>
      </c>
      <c r="D4132" t="s">
        <v>64</v>
      </c>
      <c r="E4132" t="s">
        <v>21</v>
      </c>
      <c r="F4132" t="s">
        <v>93</v>
      </c>
      <c r="G4132">
        <v>2018</v>
      </c>
      <c r="H4132">
        <v>5974</v>
      </c>
    </row>
    <row r="4133" spans="1:8" x14ac:dyDescent="0.15">
      <c r="A4133" t="s">
        <v>126</v>
      </c>
      <c r="B4133" t="s">
        <v>127</v>
      </c>
      <c r="C4133" t="s">
        <v>88</v>
      </c>
      <c r="D4133" t="s">
        <v>64</v>
      </c>
      <c r="E4133" t="s">
        <v>21</v>
      </c>
      <c r="F4133" t="s">
        <v>93</v>
      </c>
      <c r="G4133">
        <v>2019</v>
      </c>
      <c r="H4133">
        <v>6081</v>
      </c>
    </row>
    <row r="4134" spans="1:8" x14ac:dyDescent="0.15">
      <c r="A4134" t="s">
        <v>126</v>
      </c>
      <c r="B4134" t="s">
        <v>127</v>
      </c>
      <c r="C4134" t="s">
        <v>88</v>
      </c>
      <c r="D4134" t="s">
        <v>64</v>
      </c>
      <c r="E4134" t="s">
        <v>21</v>
      </c>
      <c r="F4134" t="s">
        <v>93</v>
      </c>
      <c r="G4134">
        <v>2020</v>
      </c>
      <c r="H4134">
        <v>6171</v>
      </c>
    </row>
    <row r="4135" spans="1:8" x14ac:dyDescent="0.15">
      <c r="A4135" t="s">
        <v>126</v>
      </c>
      <c r="B4135" t="s">
        <v>127</v>
      </c>
      <c r="C4135" t="s">
        <v>88</v>
      </c>
      <c r="D4135" t="s">
        <v>64</v>
      </c>
      <c r="E4135" t="s">
        <v>21</v>
      </c>
      <c r="F4135" t="s">
        <v>93</v>
      </c>
      <c r="G4135">
        <v>2021</v>
      </c>
      <c r="H4135">
        <v>6183</v>
      </c>
    </row>
    <row r="4136" spans="1:8" x14ac:dyDescent="0.15">
      <c r="A4136" t="s">
        <v>126</v>
      </c>
      <c r="B4136" t="s">
        <v>127</v>
      </c>
      <c r="C4136" t="s">
        <v>88</v>
      </c>
      <c r="D4136" t="s">
        <v>64</v>
      </c>
      <c r="E4136" t="s">
        <v>21</v>
      </c>
      <c r="F4136" t="s">
        <v>93</v>
      </c>
      <c r="G4136">
        <v>2022</v>
      </c>
      <c r="H4136">
        <v>6061</v>
      </c>
    </row>
    <row r="4137" spans="1:8" x14ac:dyDescent="0.15">
      <c r="A4137" t="s">
        <v>126</v>
      </c>
      <c r="B4137" t="s">
        <v>127</v>
      </c>
      <c r="C4137" t="s">
        <v>88</v>
      </c>
      <c r="D4137" t="s">
        <v>64</v>
      </c>
      <c r="E4137" t="s">
        <v>21</v>
      </c>
      <c r="F4137" t="s">
        <v>93</v>
      </c>
      <c r="G4137">
        <v>2023</v>
      </c>
      <c r="H4137">
        <v>6056</v>
      </c>
    </row>
    <row r="4138" spans="1:8" x14ac:dyDescent="0.15">
      <c r="A4138" t="s">
        <v>126</v>
      </c>
      <c r="B4138" t="s">
        <v>127</v>
      </c>
      <c r="C4138" t="s">
        <v>88</v>
      </c>
      <c r="D4138" t="s">
        <v>64</v>
      </c>
      <c r="E4138" t="s">
        <v>21</v>
      </c>
      <c r="F4138" t="s">
        <v>93</v>
      </c>
      <c r="G4138">
        <v>2024</v>
      </c>
      <c r="H4138">
        <v>6161</v>
      </c>
    </row>
    <row r="4139" spans="1:8" x14ac:dyDescent="0.15">
      <c r="A4139" t="s">
        <v>126</v>
      </c>
      <c r="B4139" t="s">
        <v>127</v>
      </c>
      <c r="C4139" t="s">
        <v>88</v>
      </c>
      <c r="D4139" t="s">
        <v>64</v>
      </c>
      <c r="E4139" t="s">
        <v>21</v>
      </c>
      <c r="F4139" t="s">
        <v>93</v>
      </c>
      <c r="G4139">
        <v>2025</v>
      </c>
      <c r="H4139">
        <v>6299</v>
      </c>
    </row>
    <row r="4140" spans="1:8" x14ac:dyDescent="0.15">
      <c r="A4140" t="s">
        <v>126</v>
      </c>
      <c r="B4140" t="s">
        <v>127</v>
      </c>
      <c r="C4140" t="s">
        <v>88</v>
      </c>
      <c r="D4140" t="s">
        <v>64</v>
      </c>
      <c r="E4140" t="s">
        <v>21</v>
      </c>
      <c r="F4140" t="s">
        <v>93</v>
      </c>
      <c r="G4140">
        <v>2026</v>
      </c>
      <c r="H4140">
        <v>6525</v>
      </c>
    </row>
    <row r="4141" spans="1:8" x14ac:dyDescent="0.15">
      <c r="A4141" t="s">
        <v>126</v>
      </c>
      <c r="B4141" t="s">
        <v>127</v>
      </c>
      <c r="C4141" t="s">
        <v>88</v>
      </c>
      <c r="D4141" t="s">
        <v>64</v>
      </c>
      <c r="E4141" t="s">
        <v>21</v>
      </c>
      <c r="F4141" t="s">
        <v>93</v>
      </c>
      <c r="G4141">
        <v>2027</v>
      </c>
      <c r="H4141">
        <v>6745</v>
      </c>
    </row>
    <row r="4142" spans="1:8" x14ac:dyDescent="0.15">
      <c r="A4142" t="s">
        <v>126</v>
      </c>
      <c r="B4142" t="s">
        <v>127</v>
      </c>
      <c r="C4142" t="s">
        <v>88</v>
      </c>
      <c r="D4142" t="s">
        <v>64</v>
      </c>
      <c r="E4142" t="s">
        <v>21</v>
      </c>
      <c r="F4142" t="s">
        <v>93</v>
      </c>
      <c r="G4142">
        <v>2028</v>
      </c>
      <c r="H4142">
        <v>6963</v>
      </c>
    </row>
    <row r="4143" spans="1:8" x14ac:dyDescent="0.15">
      <c r="A4143" t="s">
        <v>126</v>
      </c>
      <c r="B4143" t="s">
        <v>127</v>
      </c>
      <c r="C4143" t="s">
        <v>88</v>
      </c>
      <c r="D4143" t="s">
        <v>64</v>
      </c>
      <c r="E4143" t="s">
        <v>21</v>
      </c>
      <c r="F4143" t="s">
        <v>93</v>
      </c>
      <c r="G4143">
        <v>2029</v>
      </c>
      <c r="H4143">
        <v>7170</v>
      </c>
    </row>
    <row r="4144" spans="1:8" x14ac:dyDescent="0.15">
      <c r="A4144" t="s">
        <v>126</v>
      </c>
      <c r="B4144" t="s">
        <v>127</v>
      </c>
      <c r="C4144" t="s">
        <v>88</v>
      </c>
      <c r="D4144" t="s">
        <v>64</v>
      </c>
      <c r="E4144" t="s">
        <v>21</v>
      </c>
      <c r="F4144" t="s">
        <v>93</v>
      </c>
      <c r="G4144">
        <v>2030</v>
      </c>
      <c r="H4144">
        <v>7431</v>
      </c>
    </row>
    <row r="4145" spans="1:8" x14ac:dyDescent="0.15">
      <c r="A4145" t="s">
        <v>126</v>
      </c>
      <c r="B4145" t="s">
        <v>127</v>
      </c>
      <c r="C4145" t="s">
        <v>88</v>
      </c>
      <c r="D4145" t="s">
        <v>64</v>
      </c>
      <c r="E4145" t="s">
        <v>21</v>
      </c>
      <c r="F4145" t="s">
        <v>93</v>
      </c>
      <c r="G4145">
        <v>2031</v>
      </c>
      <c r="H4145">
        <v>7680</v>
      </c>
    </row>
    <row r="4146" spans="1:8" x14ac:dyDescent="0.15">
      <c r="A4146" t="s">
        <v>126</v>
      </c>
      <c r="B4146" t="s">
        <v>127</v>
      </c>
      <c r="C4146" t="s">
        <v>88</v>
      </c>
      <c r="D4146" t="s">
        <v>64</v>
      </c>
      <c r="E4146" t="s">
        <v>21</v>
      </c>
      <c r="F4146" t="s">
        <v>93</v>
      </c>
      <c r="G4146">
        <v>2032</v>
      </c>
      <c r="H4146">
        <v>7934</v>
      </c>
    </row>
    <row r="4147" spans="1:8" x14ac:dyDescent="0.15">
      <c r="A4147" t="s">
        <v>126</v>
      </c>
      <c r="B4147" t="s">
        <v>127</v>
      </c>
      <c r="C4147" t="s">
        <v>88</v>
      </c>
      <c r="D4147" t="s">
        <v>64</v>
      </c>
      <c r="E4147" t="s">
        <v>21</v>
      </c>
      <c r="F4147" t="s">
        <v>93</v>
      </c>
      <c r="G4147">
        <v>2033</v>
      </c>
      <c r="H4147">
        <v>8108</v>
      </c>
    </row>
    <row r="4148" spans="1:8" x14ac:dyDescent="0.15">
      <c r="A4148" t="s">
        <v>126</v>
      </c>
      <c r="B4148" t="s">
        <v>127</v>
      </c>
      <c r="C4148" t="s">
        <v>88</v>
      </c>
      <c r="D4148" t="s">
        <v>64</v>
      </c>
      <c r="E4148" t="s">
        <v>21</v>
      </c>
      <c r="F4148" t="s">
        <v>93</v>
      </c>
      <c r="G4148">
        <v>2034</v>
      </c>
      <c r="H4148">
        <v>8260</v>
      </c>
    </row>
    <row r="4149" spans="1:8" x14ac:dyDescent="0.15">
      <c r="A4149" t="s">
        <v>126</v>
      </c>
      <c r="B4149" t="s">
        <v>127</v>
      </c>
      <c r="C4149" t="s">
        <v>88</v>
      </c>
      <c r="D4149" t="s">
        <v>64</v>
      </c>
      <c r="E4149" t="s">
        <v>21</v>
      </c>
      <c r="F4149" t="s">
        <v>93</v>
      </c>
      <c r="G4149">
        <v>2035</v>
      </c>
      <c r="H4149">
        <v>8368</v>
      </c>
    </row>
    <row r="4150" spans="1:8" x14ac:dyDescent="0.15">
      <c r="A4150" t="s">
        <v>126</v>
      </c>
      <c r="B4150" t="s">
        <v>127</v>
      </c>
      <c r="C4150" t="s">
        <v>88</v>
      </c>
      <c r="D4150" t="s">
        <v>64</v>
      </c>
      <c r="E4150" t="s">
        <v>21</v>
      </c>
      <c r="F4150" t="s">
        <v>93</v>
      </c>
      <c r="G4150">
        <v>2036</v>
      </c>
      <c r="H4150">
        <v>8478</v>
      </c>
    </row>
    <row r="4151" spans="1:8" x14ac:dyDescent="0.15">
      <c r="A4151" t="s">
        <v>126</v>
      </c>
      <c r="B4151" t="s">
        <v>127</v>
      </c>
      <c r="C4151" t="s">
        <v>88</v>
      </c>
      <c r="D4151" t="s">
        <v>64</v>
      </c>
      <c r="E4151" t="s">
        <v>21</v>
      </c>
      <c r="F4151" t="s">
        <v>93</v>
      </c>
      <c r="G4151">
        <v>2037</v>
      </c>
      <c r="H4151">
        <v>8534</v>
      </c>
    </row>
    <row r="4152" spans="1:8" x14ac:dyDescent="0.15">
      <c r="A4152" t="s">
        <v>126</v>
      </c>
      <c r="B4152" t="s">
        <v>127</v>
      </c>
      <c r="C4152" t="s">
        <v>88</v>
      </c>
      <c r="D4152" t="s">
        <v>64</v>
      </c>
      <c r="E4152" t="s">
        <v>21</v>
      </c>
      <c r="F4152" t="s">
        <v>93</v>
      </c>
      <c r="G4152">
        <v>2038</v>
      </c>
      <c r="H4152">
        <v>8539</v>
      </c>
    </row>
    <row r="4153" spans="1:8" x14ac:dyDescent="0.15">
      <c r="A4153" t="s">
        <v>126</v>
      </c>
      <c r="B4153" t="s">
        <v>127</v>
      </c>
      <c r="C4153" t="s">
        <v>88</v>
      </c>
      <c r="D4153" t="s">
        <v>64</v>
      </c>
      <c r="E4153" t="s">
        <v>21</v>
      </c>
      <c r="F4153" t="s">
        <v>93</v>
      </c>
      <c r="G4153">
        <v>2039</v>
      </c>
      <c r="H4153">
        <v>8489</v>
      </c>
    </row>
    <row r="4154" spans="1:8" x14ac:dyDescent="0.15">
      <c r="A4154" t="s">
        <v>126</v>
      </c>
      <c r="B4154" t="s">
        <v>127</v>
      </c>
      <c r="C4154" t="s">
        <v>88</v>
      </c>
      <c r="D4154" t="s">
        <v>64</v>
      </c>
      <c r="E4154" t="s">
        <v>21</v>
      </c>
      <c r="F4154" t="s">
        <v>93</v>
      </c>
      <c r="G4154">
        <v>2040</v>
      </c>
      <c r="H4154">
        <v>8393</v>
      </c>
    </row>
    <row r="4155" spans="1:8" x14ac:dyDescent="0.15">
      <c r="A4155" t="s">
        <v>126</v>
      </c>
      <c r="B4155" t="s">
        <v>127</v>
      </c>
      <c r="C4155" t="s">
        <v>88</v>
      </c>
      <c r="D4155" t="s">
        <v>64</v>
      </c>
      <c r="E4155" t="s">
        <v>21</v>
      </c>
      <c r="F4155" t="s">
        <v>93</v>
      </c>
      <c r="G4155">
        <v>2041</v>
      </c>
      <c r="H4155">
        <v>8288</v>
      </c>
    </row>
    <row r="4156" spans="1:8" x14ac:dyDescent="0.15">
      <c r="A4156" t="s">
        <v>126</v>
      </c>
      <c r="B4156" t="s">
        <v>127</v>
      </c>
      <c r="C4156" t="s">
        <v>88</v>
      </c>
      <c r="D4156" t="s">
        <v>65</v>
      </c>
      <c r="E4156" t="s">
        <v>1</v>
      </c>
      <c r="F4156" t="s">
        <v>368</v>
      </c>
      <c r="G4156">
        <v>2011</v>
      </c>
      <c r="H4156">
        <v>4460</v>
      </c>
    </row>
    <row r="4157" spans="1:8" x14ac:dyDescent="0.15">
      <c r="A4157" t="s">
        <v>126</v>
      </c>
      <c r="B4157" t="s">
        <v>127</v>
      </c>
      <c r="C4157" t="s">
        <v>88</v>
      </c>
      <c r="D4157" t="s">
        <v>65</v>
      </c>
      <c r="E4157" t="s">
        <v>1</v>
      </c>
      <c r="F4157" t="s">
        <v>368</v>
      </c>
      <c r="G4157">
        <v>2012</v>
      </c>
      <c r="H4157">
        <v>4519</v>
      </c>
    </row>
    <row r="4158" spans="1:8" x14ac:dyDescent="0.15">
      <c r="A4158" t="s">
        <v>126</v>
      </c>
      <c r="B4158" t="s">
        <v>127</v>
      </c>
      <c r="C4158" t="s">
        <v>88</v>
      </c>
      <c r="D4158" t="s">
        <v>65</v>
      </c>
      <c r="E4158" t="s">
        <v>1</v>
      </c>
      <c r="F4158" t="s">
        <v>368</v>
      </c>
      <c r="G4158">
        <v>2013</v>
      </c>
      <c r="H4158">
        <v>4599</v>
      </c>
    </row>
    <row r="4159" spans="1:8" x14ac:dyDescent="0.15">
      <c r="A4159" t="s">
        <v>126</v>
      </c>
      <c r="B4159" t="s">
        <v>127</v>
      </c>
      <c r="C4159" t="s">
        <v>88</v>
      </c>
      <c r="D4159" t="s">
        <v>65</v>
      </c>
      <c r="E4159" t="s">
        <v>1</v>
      </c>
      <c r="F4159" t="s">
        <v>368</v>
      </c>
      <c r="G4159">
        <v>2014</v>
      </c>
      <c r="H4159">
        <v>4527</v>
      </c>
    </row>
    <row r="4160" spans="1:8" x14ac:dyDescent="0.15">
      <c r="A4160" t="s">
        <v>126</v>
      </c>
      <c r="B4160" t="s">
        <v>127</v>
      </c>
      <c r="C4160" t="s">
        <v>88</v>
      </c>
      <c r="D4160" t="s">
        <v>65</v>
      </c>
      <c r="E4160" t="s">
        <v>1</v>
      </c>
      <c r="F4160" t="s">
        <v>368</v>
      </c>
      <c r="G4160">
        <v>2015</v>
      </c>
      <c r="H4160">
        <v>4484</v>
      </c>
    </row>
    <row r="4161" spans="1:8" x14ac:dyDescent="0.15">
      <c r="A4161" t="s">
        <v>126</v>
      </c>
      <c r="B4161" t="s">
        <v>127</v>
      </c>
      <c r="C4161" t="s">
        <v>88</v>
      </c>
      <c r="D4161" t="s">
        <v>65</v>
      </c>
      <c r="E4161" t="s">
        <v>1</v>
      </c>
      <c r="F4161" t="s">
        <v>368</v>
      </c>
      <c r="G4161">
        <v>2016</v>
      </c>
      <c r="H4161">
        <v>4408</v>
      </c>
    </row>
    <row r="4162" spans="1:8" x14ac:dyDescent="0.15">
      <c r="A4162" t="s">
        <v>126</v>
      </c>
      <c r="B4162" t="s">
        <v>127</v>
      </c>
      <c r="C4162" t="s">
        <v>88</v>
      </c>
      <c r="D4162" t="s">
        <v>65</v>
      </c>
      <c r="E4162" t="s">
        <v>1</v>
      </c>
      <c r="F4162" t="s">
        <v>368</v>
      </c>
      <c r="G4162">
        <v>2017</v>
      </c>
      <c r="H4162">
        <v>4436</v>
      </c>
    </row>
    <row r="4163" spans="1:8" x14ac:dyDescent="0.15">
      <c r="A4163" t="s">
        <v>126</v>
      </c>
      <c r="B4163" t="s">
        <v>127</v>
      </c>
      <c r="C4163" t="s">
        <v>88</v>
      </c>
      <c r="D4163" t="s">
        <v>65</v>
      </c>
      <c r="E4163" t="s">
        <v>1</v>
      </c>
      <c r="F4163" t="s">
        <v>93</v>
      </c>
      <c r="G4163">
        <v>2018</v>
      </c>
      <c r="H4163">
        <v>4596</v>
      </c>
    </row>
    <row r="4164" spans="1:8" x14ac:dyDescent="0.15">
      <c r="A4164" t="s">
        <v>126</v>
      </c>
      <c r="B4164" t="s">
        <v>127</v>
      </c>
      <c r="C4164" t="s">
        <v>88</v>
      </c>
      <c r="D4164" t="s">
        <v>65</v>
      </c>
      <c r="E4164" t="s">
        <v>1</v>
      </c>
      <c r="F4164" t="s">
        <v>93</v>
      </c>
      <c r="G4164">
        <v>2019</v>
      </c>
      <c r="H4164">
        <v>4724</v>
      </c>
    </row>
    <row r="4165" spans="1:8" x14ac:dyDescent="0.15">
      <c r="A4165" t="s">
        <v>126</v>
      </c>
      <c r="B4165" t="s">
        <v>127</v>
      </c>
      <c r="C4165" t="s">
        <v>88</v>
      </c>
      <c r="D4165" t="s">
        <v>65</v>
      </c>
      <c r="E4165" t="s">
        <v>1</v>
      </c>
      <c r="F4165" t="s">
        <v>93</v>
      </c>
      <c r="G4165">
        <v>2020</v>
      </c>
      <c r="H4165">
        <v>4888</v>
      </c>
    </row>
    <row r="4166" spans="1:8" x14ac:dyDescent="0.15">
      <c r="A4166" t="s">
        <v>126</v>
      </c>
      <c r="B4166" t="s">
        <v>127</v>
      </c>
      <c r="C4166" t="s">
        <v>88</v>
      </c>
      <c r="D4166" t="s">
        <v>65</v>
      </c>
      <c r="E4166" t="s">
        <v>1</v>
      </c>
      <c r="F4166" t="s">
        <v>93</v>
      </c>
      <c r="G4166">
        <v>2021</v>
      </c>
      <c r="H4166">
        <v>5054</v>
      </c>
    </row>
    <row r="4167" spans="1:8" x14ac:dyDescent="0.15">
      <c r="A4167" t="s">
        <v>126</v>
      </c>
      <c r="B4167" t="s">
        <v>127</v>
      </c>
      <c r="C4167" t="s">
        <v>88</v>
      </c>
      <c r="D4167" t="s">
        <v>65</v>
      </c>
      <c r="E4167" t="s">
        <v>1</v>
      </c>
      <c r="F4167" t="s">
        <v>93</v>
      </c>
      <c r="G4167">
        <v>2022</v>
      </c>
      <c r="H4167">
        <v>5369</v>
      </c>
    </row>
    <row r="4168" spans="1:8" x14ac:dyDescent="0.15">
      <c r="A4168" t="s">
        <v>126</v>
      </c>
      <c r="B4168" t="s">
        <v>127</v>
      </c>
      <c r="C4168" t="s">
        <v>88</v>
      </c>
      <c r="D4168" t="s">
        <v>65</v>
      </c>
      <c r="E4168" t="s">
        <v>1</v>
      </c>
      <c r="F4168" t="s">
        <v>93</v>
      </c>
      <c r="G4168">
        <v>2023</v>
      </c>
      <c r="H4168">
        <v>5618</v>
      </c>
    </row>
    <row r="4169" spans="1:8" x14ac:dyDescent="0.15">
      <c r="A4169" t="s">
        <v>126</v>
      </c>
      <c r="B4169" t="s">
        <v>127</v>
      </c>
      <c r="C4169" t="s">
        <v>88</v>
      </c>
      <c r="D4169" t="s">
        <v>65</v>
      </c>
      <c r="E4169" t="s">
        <v>1</v>
      </c>
      <c r="F4169" t="s">
        <v>93</v>
      </c>
      <c r="G4169">
        <v>2024</v>
      </c>
      <c r="H4169">
        <v>5850</v>
      </c>
    </row>
    <row r="4170" spans="1:8" x14ac:dyDescent="0.15">
      <c r="A4170" t="s">
        <v>126</v>
      </c>
      <c r="B4170" t="s">
        <v>127</v>
      </c>
      <c r="C4170" t="s">
        <v>88</v>
      </c>
      <c r="D4170" t="s">
        <v>65</v>
      </c>
      <c r="E4170" t="s">
        <v>1</v>
      </c>
      <c r="F4170" t="s">
        <v>93</v>
      </c>
      <c r="G4170">
        <v>2025</v>
      </c>
      <c r="H4170">
        <v>6008</v>
      </c>
    </row>
    <row r="4171" spans="1:8" x14ac:dyDescent="0.15">
      <c r="A4171" t="s">
        <v>126</v>
      </c>
      <c r="B4171" t="s">
        <v>127</v>
      </c>
      <c r="C4171" t="s">
        <v>88</v>
      </c>
      <c r="D4171" t="s">
        <v>65</v>
      </c>
      <c r="E4171" t="s">
        <v>1</v>
      </c>
      <c r="F4171" t="s">
        <v>93</v>
      </c>
      <c r="G4171">
        <v>2026</v>
      </c>
      <c r="H4171">
        <v>6216</v>
      </c>
    </row>
    <row r="4172" spans="1:8" x14ac:dyDescent="0.15">
      <c r="A4172" t="s">
        <v>126</v>
      </c>
      <c r="B4172" t="s">
        <v>127</v>
      </c>
      <c r="C4172" t="s">
        <v>88</v>
      </c>
      <c r="D4172" t="s">
        <v>65</v>
      </c>
      <c r="E4172" t="s">
        <v>1</v>
      </c>
      <c r="F4172" t="s">
        <v>93</v>
      </c>
      <c r="G4172">
        <v>2027</v>
      </c>
      <c r="H4172">
        <v>6348</v>
      </c>
    </row>
    <row r="4173" spans="1:8" x14ac:dyDescent="0.15">
      <c r="A4173" t="s">
        <v>126</v>
      </c>
      <c r="B4173" t="s">
        <v>127</v>
      </c>
      <c r="C4173" t="s">
        <v>88</v>
      </c>
      <c r="D4173" t="s">
        <v>65</v>
      </c>
      <c r="E4173" t="s">
        <v>1</v>
      </c>
      <c r="F4173" t="s">
        <v>93</v>
      </c>
      <c r="G4173">
        <v>2028</v>
      </c>
      <c r="H4173">
        <v>6428</v>
      </c>
    </row>
    <row r="4174" spans="1:8" x14ac:dyDescent="0.15">
      <c r="A4174" t="s">
        <v>126</v>
      </c>
      <c r="B4174" t="s">
        <v>127</v>
      </c>
      <c r="C4174" t="s">
        <v>88</v>
      </c>
      <c r="D4174" t="s">
        <v>65</v>
      </c>
      <c r="E4174" t="s">
        <v>1</v>
      </c>
      <c r="F4174" t="s">
        <v>93</v>
      </c>
      <c r="G4174">
        <v>2029</v>
      </c>
      <c r="H4174">
        <v>6472</v>
      </c>
    </row>
    <row r="4175" spans="1:8" x14ac:dyDescent="0.15">
      <c r="A4175" t="s">
        <v>126</v>
      </c>
      <c r="B4175" t="s">
        <v>127</v>
      </c>
      <c r="C4175" t="s">
        <v>88</v>
      </c>
      <c r="D4175" t="s">
        <v>65</v>
      </c>
      <c r="E4175" t="s">
        <v>1</v>
      </c>
      <c r="F4175" t="s">
        <v>93</v>
      </c>
      <c r="G4175">
        <v>2030</v>
      </c>
      <c r="H4175">
        <v>6537</v>
      </c>
    </row>
    <row r="4176" spans="1:8" x14ac:dyDescent="0.15">
      <c r="A4176" t="s">
        <v>126</v>
      </c>
      <c r="B4176" t="s">
        <v>127</v>
      </c>
      <c r="C4176" t="s">
        <v>88</v>
      </c>
      <c r="D4176" t="s">
        <v>65</v>
      </c>
      <c r="E4176" t="s">
        <v>1</v>
      </c>
      <c r="F4176" t="s">
        <v>93</v>
      </c>
      <c r="G4176">
        <v>2031</v>
      </c>
      <c r="H4176">
        <v>6604</v>
      </c>
    </row>
    <row r="4177" spans="1:8" x14ac:dyDescent="0.15">
      <c r="A4177" t="s">
        <v>126</v>
      </c>
      <c r="B4177" t="s">
        <v>127</v>
      </c>
      <c r="C4177" t="s">
        <v>88</v>
      </c>
      <c r="D4177" t="s">
        <v>65</v>
      </c>
      <c r="E4177" t="s">
        <v>1</v>
      </c>
      <c r="F4177" t="s">
        <v>93</v>
      </c>
      <c r="G4177">
        <v>2032</v>
      </c>
      <c r="H4177">
        <v>6523</v>
      </c>
    </row>
    <row r="4178" spans="1:8" x14ac:dyDescent="0.15">
      <c r="A4178" t="s">
        <v>126</v>
      </c>
      <c r="B4178" t="s">
        <v>127</v>
      </c>
      <c r="C4178" t="s">
        <v>88</v>
      </c>
      <c r="D4178" t="s">
        <v>65</v>
      </c>
      <c r="E4178" t="s">
        <v>1</v>
      </c>
      <c r="F4178" t="s">
        <v>93</v>
      </c>
      <c r="G4178">
        <v>2033</v>
      </c>
      <c r="H4178">
        <v>6554</v>
      </c>
    </row>
    <row r="4179" spans="1:8" x14ac:dyDescent="0.15">
      <c r="A4179" t="s">
        <v>126</v>
      </c>
      <c r="B4179" t="s">
        <v>127</v>
      </c>
      <c r="C4179" t="s">
        <v>88</v>
      </c>
      <c r="D4179" t="s">
        <v>65</v>
      </c>
      <c r="E4179" t="s">
        <v>1</v>
      </c>
      <c r="F4179" t="s">
        <v>93</v>
      </c>
      <c r="G4179">
        <v>2034</v>
      </c>
      <c r="H4179">
        <v>6670</v>
      </c>
    </row>
    <row r="4180" spans="1:8" x14ac:dyDescent="0.15">
      <c r="A4180" t="s">
        <v>126</v>
      </c>
      <c r="B4180" t="s">
        <v>127</v>
      </c>
      <c r="C4180" t="s">
        <v>88</v>
      </c>
      <c r="D4180" t="s">
        <v>65</v>
      </c>
      <c r="E4180" t="s">
        <v>1</v>
      </c>
      <c r="F4180" t="s">
        <v>93</v>
      </c>
      <c r="G4180">
        <v>2035</v>
      </c>
      <c r="H4180">
        <v>6795</v>
      </c>
    </row>
    <row r="4181" spans="1:8" x14ac:dyDescent="0.15">
      <c r="A4181" t="s">
        <v>126</v>
      </c>
      <c r="B4181" t="s">
        <v>127</v>
      </c>
      <c r="C4181" t="s">
        <v>88</v>
      </c>
      <c r="D4181" t="s">
        <v>65</v>
      </c>
      <c r="E4181" t="s">
        <v>1</v>
      </c>
      <c r="F4181" t="s">
        <v>93</v>
      </c>
      <c r="G4181">
        <v>2036</v>
      </c>
      <c r="H4181">
        <v>6984</v>
      </c>
    </row>
    <row r="4182" spans="1:8" x14ac:dyDescent="0.15">
      <c r="A4182" t="s">
        <v>126</v>
      </c>
      <c r="B4182" t="s">
        <v>127</v>
      </c>
      <c r="C4182" t="s">
        <v>88</v>
      </c>
      <c r="D4182" t="s">
        <v>65</v>
      </c>
      <c r="E4182" t="s">
        <v>1</v>
      </c>
      <c r="F4182" t="s">
        <v>93</v>
      </c>
      <c r="G4182">
        <v>2037</v>
      </c>
      <c r="H4182">
        <v>7210</v>
      </c>
    </row>
    <row r="4183" spans="1:8" x14ac:dyDescent="0.15">
      <c r="A4183" t="s">
        <v>126</v>
      </c>
      <c r="B4183" t="s">
        <v>127</v>
      </c>
      <c r="C4183" t="s">
        <v>88</v>
      </c>
      <c r="D4183" t="s">
        <v>65</v>
      </c>
      <c r="E4183" t="s">
        <v>1</v>
      </c>
      <c r="F4183" t="s">
        <v>93</v>
      </c>
      <c r="G4183">
        <v>2038</v>
      </c>
      <c r="H4183">
        <v>7480</v>
      </c>
    </row>
    <row r="4184" spans="1:8" x14ac:dyDescent="0.15">
      <c r="A4184" t="s">
        <v>126</v>
      </c>
      <c r="B4184" t="s">
        <v>127</v>
      </c>
      <c r="C4184" t="s">
        <v>88</v>
      </c>
      <c r="D4184" t="s">
        <v>65</v>
      </c>
      <c r="E4184" t="s">
        <v>1</v>
      </c>
      <c r="F4184" t="s">
        <v>93</v>
      </c>
      <c r="G4184">
        <v>2039</v>
      </c>
      <c r="H4184">
        <v>7765</v>
      </c>
    </row>
    <row r="4185" spans="1:8" x14ac:dyDescent="0.15">
      <c r="A4185" t="s">
        <v>126</v>
      </c>
      <c r="B4185" t="s">
        <v>127</v>
      </c>
      <c r="C4185" t="s">
        <v>88</v>
      </c>
      <c r="D4185" t="s">
        <v>65</v>
      </c>
      <c r="E4185" t="s">
        <v>1</v>
      </c>
      <c r="F4185" t="s">
        <v>93</v>
      </c>
      <c r="G4185">
        <v>2040</v>
      </c>
      <c r="H4185">
        <v>8042</v>
      </c>
    </row>
    <row r="4186" spans="1:8" x14ac:dyDescent="0.15">
      <c r="A4186" t="s">
        <v>126</v>
      </c>
      <c r="B4186" t="s">
        <v>127</v>
      </c>
      <c r="C4186" t="s">
        <v>88</v>
      </c>
      <c r="D4186" t="s">
        <v>65</v>
      </c>
      <c r="E4186" t="s">
        <v>1</v>
      </c>
      <c r="F4186" t="s">
        <v>93</v>
      </c>
      <c r="G4186">
        <v>2041</v>
      </c>
      <c r="H4186">
        <v>8270</v>
      </c>
    </row>
    <row r="4187" spans="1:8" x14ac:dyDescent="0.15">
      <c r="A4187" t="s">
        <v>126</v>
      </c>
      <c r="B4187" t="s">
        <v>127</v>
      </c>
      <c r="C4187" t="s">
        <v>88</v>
      </c>
      <c r="D4187" t="s">
        <v>65</v>
      </c>
      <c r="E4187" t="s">
        <v>21</v>
      </c>
      <c r="F4187" t="s">
        <v>368</v>
      </c>
      <c r="G4187">
        <v>2011</v>
      </c>
      <c r="H4187">
        <v>3123</v>
      </c>
    </row>
    <row r="4188" spans="1:8" x14ac:dyDescent="0.15">
      <c r="A4188" t="s">
        <v>126</v>
      </c>
      <c r="B4188" t="s">
        <v>127</v>
      </c>
      <c r="C4188" t="s">
        <v>88</v>
      </c>
      <c r="D4188" t="s">
        <v>65</v>
      </c>
      <c r="E4188" t="s">
        <v>21</v>
      </c>
      <c r="F4188" t="s">
        <v>368</v>
      </c>
      <c r="G4188">
        <v>2012</v>
      </c>
      <c r="H4188">
        <v>3145</v>
      </c>
    </row>
    <row r="4189" spans="1:8" x14ac:dyDescent="0.15">
      <c r="A4189" t="s">
        <v>126</v>
      </c>
      <c r="B4189" t="s">
        <v>127</v>
      </c>
      <c r="C4189" t="s">
        <v>88</v>
      </c>
      <c r="D4189" t="s">
        <v>65</v>
      </c>
      <c r="E4189" t="s">
        <v>21</v>
      </c>
      <c r="F4189" t="s">
        <v>368</v>
      </c>
      <c r="G4189">
        <v>2013</v>
      </c>
      <c r="H4189">
        <v>3176</v>
      </c>
    </row>
    <row r="4190" spans="1:8" x14ac:dyDescent="0.15">
      <c r="A4190" t="s">
        <v>126</v>
      </c>
      <c r="B4190" t="s">
        <v>127</v>
      </c>
      <c r="C4190" t="s">
        <v>88</v>
      </c>
      <c r="D4190" t="s">
        <v>65</v>
      </c>
      <c r="E4190" t="s">
        <v>21</v>
      </c>
      <c r="F4190" t="s">
        <v>368</v>
      </c>
      <c r="G4190">
        <v>2014</v>
      </c>
      <c r="H4190">
        <v>3333</v>
      </c>
    </row>
    <row r="4191" spans="1:8" x14ac:dyDescent="0.15">
      <c r="A4191" t="s">
        <v>126</v>
      </c>
      <c r="B4191" t="s">
        <v>127</v>
      </c>
      <c r="C4191" t="s">
        <v>88</v>
      </c>
      <c r="D4191" t="s">
        <v>65</v>
      </c>
      <c r="E4191" t="s">
        <v>21</v>
      </c>
      <c r="F4191" t="s">
        <v>368</v>
      </c>
      <c r="G4191">
        <v>2015</v>
      </c>
      <c r="H4191">
        <v>3326</v>
      </c>
    </row>
    <row r="4192" spans="1:8" x14ac:dyDescent="0.15">
      <c r="A4192" t="s">
        <v>126</v>
      </c>
      <c r="B4192" t="s">
        <v>127</v>
      </c>
      <c r="C4192" t="s">
        <v>88</v>
      </c>
      <c r="D4192" t="s">
        <v>65</v>
      </c>
      <c r="E4192" t="s">
        <v>21</v>
      </c>
      <c r="F4192" t="s">
        <v>368</v>
      </c>
      <c r="G4192">
        <v>2016</v>
      </c>
      <c r="H4192">
        <v>3293</v>
      </c>
    </row>
    <row r="4193" spans="1:8" x14ac:dyDescent="0.15">
      <c r="A4193" t="s">
        <v>126</v>
      </c>
      <c r="B4193" t="s">
        <v>127</v>
      </c>
      <c r="C4193" t="s">
        <v>88</v>
      </c>
      <c r="D4193" t="s">
        <v>65</v>
      </c>
      <c r="E4193" t="s">
        <v>21</v>
      </c>
      <c r="F4193" t="s">
        <v>368</v>
      </c>
      <c r="G4193">
        <v>2017</v>
      </c>
      <c r="H4193">
        <v>3321</v>
      </c>
    </row>
    <row r="4194" spans="1:8" x14ac:dyDescent="0.15">
      <c r="A4194" t="s">
        <v>126</v>
      </c>
      <c r="B4194" t="s">
        <v>127</v>
      </c>
      <c r="C4194" t="s">
        <v>88</v>
      </c>
      <c r="D4194" t="s">
        <v>65</v>
      </c>
      <c r="E4194" t="s">
        <v>21</v>
      </c>
      <c r="F4194" t="s">
        <v>93</v>
      </c>
      <c r="G4194">
        <v>2018</v>
      </c>
      <c r="H4194">
        <v>3524</v>
      </c>
    </row>
    <row r="4195" spans="1:8" x14ac:dyDescent="0.15">
      <c r="A4195" t="s">
        <v>126</v>
      </c>
      <c r="B4195" t="s">
        <v>127</v>
      </c>
      <c r="C4195" t="s">
        <v>88</v>
      </c>
      <c r="D4195" t="s">
        <v>65</v>
      </c>
      <c r="E4195" t="s">
        <v>21</v>
      </c>
      <c r="F4195" t="s">
        <v>93</v>
      </c>
      <c r="G4195">
        <v>2019</v>
      </c>
      <c r="H4195">
        <v>3692</v>
      </c>
    </row>
    <row r="4196" spans="1:8" x14ac:dyDescent="0.15">
      <c r="A4196" t="s">
        <v>126</v>
      </c>
      <c r="B4196" t="s">
        <v>127</v>
      </c>
      <c r="C4196" t="s">
        <v>88</v>
      </c>
      <c r="D4196" t="s">
        <v>65</v>
      </c>
      <c r="E4196" t="s">
        <v>21</v>
      </c>
      <c r="F4196" t="s">
        <v>93</v>
      </c>
      <c r="G4196">
        <v>2020</v>
      </c>
      <c r="H4196">
        <v>3820</v>
      </c>
    </row>
    <row r="4197" spans="1:8" x14ac:dyDescent="0.15">
      <c r="A4197" t="s">
        <v>126</v>
      </c>
      <c r="B4197" t="s">
        <v>127</v>
      </c>
      <c r="C4197" t="s">
        <v>88</v>
      </c>
      <c r="D4197" t="s">
        <v>65</v>
      </c>
      <c r="E4197" t="s">
        <v>21</v>
      </c>
      <c r="F4197" t="s">
        <v>93</v>
      </c>
      <c r="G4197">
        <v>2021</v>
      </c>
      <c r="H4197">
        <v>4038</v>
      </c>
    </row>
    <row r="4198" spans="1:8" x14ac:dyDescent="0.15">
      <c r="A4198" t="s">
        <v>126</v>
      </c>
      <c r="B4198" t="s">
        <v>127</v>
      </c>
      <c r="C4198" t="s">
        <v>88</v>
      </c>
      <c r="D4198" t="s">
        <v>65</v>
      </c>
      <c r="E4198" t="s">
        <v>21</v>
      </c>
      <c r="F4198" t="s">
        <v>93</v>
      </c>
      <c r="G4198">
        <v>2022</v>
      </c>
      <c r="H4198">
        <v>4382</v>
      </c>
    </row>
    <row r="4199" spans="1:8" x14ac:dyDescent="0.15">
      <c r="A4199" t="s">
        <v>126</v>
      </c>
      <c r="B4199" t="s">
        <v>127</v>
      </c>
      <c r="C4199" t="s">
        <v>88</v>
      </c>
      <c r="D4199" t="s">
        <v>65</v>
      </c>
      <c r="E4199" t="s">
        <v>21</v>
      </c>
      <c r="F4199" t="s">
        <v>93</v>
      </c>
      <c r="G4199">
        <v>2023</v>
      </c>
      <c r="H4199">
        <v>4647</v>
      </c>
    </row>
    <row r="4200" spans="1:8" x14ac:dyDescent="0.15">
      <c r="A4200" t="s">
        <v>126</v>
      </c>
      <c r="B4200" t="s">
        <v>127</v>
      </c>
      <c r="C4200" t="s">
        <v>88</v>
      </c>
      <c r="D4200" t="s">
        <v>65</v>
      </c>
      <c r="E4200" t="s">
        <v>21</v>
      </c>
      <c r="F4200" t="s">
        <v>93</v>
      </c>
      <c r="G4200">
        <v>2024</v>
      </c>
      <c r="H4200">
        <v>4796</v>
      </c>
    </row>
    <row r="4201" spans="1:8" x14ac:dyDescent="0.15">
      <c r="A4201" t="s">
        <v>126</v>
      </c>
      <c r="B4201" t="s">
        <v>127</v>
      </c>
      <c r="C4201" t="s">
        <v>88</v>
      </c>
      <c r="D4201" t="s">
        <v>65</v>
      </c>
      <c r="E4201" t="s">
        <v>21</v>
      </c>
      <c r="F4201" t="s">
        <v>93</v>
      </c>
      <c r="G4201">
        <v>2025</v>
      </c>
      <c r="H4201">
        <v>4949</v>
      </c>
    </row>
    <row r="4202" spans="1:8" x14ac:dyDescent="0.15">
      <c r="A4202" t="s">
        <v>126</v>
      </c>
      <c r="B4202" t="s">
        <v>127</v>
      </c>
      <c r="C4202" t="s">
        <v>88</v>
      </c>
      <c r="D4202" t="s">
        <v>65</v>
      </c>
      <c r="E4202" t="s">
        <v>21</v>
      </c>
      <c r="F4202" t="s">
        <v>93</v>
      </c>
      <c r="G4202">
        <v>2026</v>
      </c>
      <c r="H4202">
        <v>5078</v>
      </c>
    </row>
    <row r="4203" spans="1:8" x14ac:dyDescent="0.15">
      <c r="A4203" t="s">
        <v>126</v>
      </c>
      <c r="B4203" t="s">
        <v>127</v>
      </c>
      <c r="C4203" t="s">
        <v>88</v>
      </c>
      <c r="D4203" t="s">
        <v>65</v>
      </c>
      <c r="E4203" t="s">
        <v>21</v>
      </c>
      <c r="F4203" t="s">
        <v>93</v>
      </c>
      <c r="G4203">
        <v>2027</v>
      </c>
      <c r="H4203">
        <v>5175</v>
      </c>
    </row>
    <row r="4204" spans="1:8" x14ac:dyDescent="0.15">
      <c r="A4204" t="s">
        <v>126</v>
      </c>
      <c r="B4204" t="s">
        <v>127</v>
      </c>
      <c r="C4204" t="s">
        <v>88</v>
      </c>
      <c r="D4204" t="s">
        <v>65</v>
      </c>
      <c r="E4204" t="s">
        <v>21</v>
      </c>
      <c r="F4204" t="s">
        <v>93</v>
      </c>
      <c r="G4204">
        <v>2028</v>
      </c>
      <c r="H4204">
        <v>5234</v>
      </c>
    </row>
    <row r="4205" spans="1:8" x14ac:dyDescent="0.15">
      <c r="A4205" t="s">
        <v>126</v>
      </c>
      <c r="B4205" t="s">
        <v>127</v>
      </c>
      <c r="C4205" t="s">
        <v>88</v>
      </c>
      <c r="D4205" t="s">
        <v>65</v>
      </c>
      <c r="E4205" t="s">
        <v>21</v>
      </c>
      <c r="F4205" t="s">
        <v>93</v>
      </c>
      <c r="G4205">
        <v>2029</v>
      </c>
      <c r="H4205">
        <v>5327</v>
      </c>
    </row>
    <row r="4206" spans="1:8" x14ac:dyDescent="0.15">
      <c r="A4206" t="s">
        <v>126</v>
      </c>
      <c r="B4206" t="s">
        <v>127</v>
      </c>
      <c r="C4206" t="s">
        <v>88</v>
      </c>
      <c r="D4206" t="s">
        <v>65</v>
      </c>
      <c r="E4206" t="s">
        <v>21</v>
      </c>
      <c r="F4206" t="s">
        <v>93</v>
      </c>
      <c r="G4206">
        <v>2030</v>
      </c>
      <c r="H4206">
        <v>5402</v>
      </c>
    </row>
    <row r="4207" spans="1:8" x14ac:dyDescent="0.15">
      <c r="A4207" t="s">
        <v>126</v>
      </c>
      <c r="B4207" t="s">
        <v>127</v>
      </c>
      <c r="C4207" t="s">
        <v>88</v>
      </c>
      <c r="D4207" t="s">
        <v>65</v>
      </c>
      <c r="E4207" t="s">
        <v>21</v>
      </c>
      <c r="F4207" t="s">
        <v>93</v>
      </c>
      <c r="G4207">
        <v>2031</v>
      </c>
      <c r="H4207">
        <v>5436</v>
      </c>
    </row>
    <row r="4208" spans="1:8" x14ac:dyDescent="0.15">
      <c r="A4208" t="s">
        <v>126</v>
      </c>
      <c r="B4208" t="s">
        <v>127</v>
      </c>
      <c r="C4208" t="s">
        <v>88</v>
      </c>
      <c r="D4208" t="s">
        <v>65</v>
      </c>
      <c r="E4208" t="s">
        <v>21</v>
      </c>
      <c r="F4208" t="s">
        <v>93</v>
      </c>
      <c r="G4208">
        <v>2032</v>
      </c>
      <c r="H4208">
        <v>5374</v>
      </c>
    </row>
    <row r="4209" spans="1:8" x14ac:dyDescent="0.15">
      <c r="A4209" t="s">
        <v>126</v>
      </c>
      <c r="B4209" t="s">
        <v>127</v>
      </c>
      <c r="C4209" t="s">
        <v>88</v>
      </c>
      <c r="D4209" t="s">
        <v>65</v>
      </c>
      <c r="E4209" t="s">
        <v>21</v>
      </c>
      <c r="F4209" t="s">
        <v>93</v>
      </c>
      <c r="G4209">
        <v>2033</v>
      </c>
      <c r="H4209">
        <v>5406</v>
      </c>
    </row>
    <row r="4210" spans="1:8" x14ac:dyDescent="0.15">
      <c r="A4210" t="s">
        <v>126</v>
      </c>
      <c r="B4210" t="s">
        <v>127</v>
      </c>
      <c r="C4210" t="s">
        <v>88</v>
      </c>
      <c r="D4210" t="s">
        <v>65</v>
      </c>
      <c r="E4210" t="s">
        <v>21</v>
      </c>
      <c r="F4210" t="s">
        <v>93</v>
      </c>
      <c r="G4210">
        <v>2034</v>
      </c>
      <c r="H4210">
        <v>5519</v>
      </c>
    </row>
    <row r="4211" spans="1:8" x14ac:dyDescent="0.15">
      <c r="A4211" t="s">
        <v>126</v>
      </c>
      <c r="B4211" t="s">
        <v>127</v>
      </c>
      <c r="C4211" t="s">
        <v>88</v>
      </c>
      <c r="D4211" t="s">
        <v>65</v>
      </c>
      <c r="E4211" t="s">
        <v>21</v>
      </c>
      <c r="F4211" t="s">
        <v>93</v>
      </c>
      <c r="G4211">
        <v>2035</v>
      </c>
      <c r="H4211">
        <v>5661</v>
      </c>
    </row>
    <row r="4212" spans="1:8" x14ac:dyDescent="0.15">
      <c r="A4212" t="s">
        <v>126</v>
      </c>
      <c r="B4212" t="s">
        <v>127</v>
      </c>
      <c r="C4212" t="s">
        <v>88</v>
      </c>
      <c r="D4212" t="s">
        <v>65</v>
      </c>
      <c r="E4212" t="s">
        <v>21</v>
      </c>
      <c r="F4212" t="s">
        <v>93</v>
      </c>
      <c r="G4212">
        <v>2036</v>
      </c>
      <c r="H4212">
        <v>5869</v>
      </c>
    </row>
    <row r="4213" spans="1:8" x14ac:dyDescent="0.15">
      <c r="A4213" t="s">
        <v>126</v>
      </c>
      <c r="B4213" t="s">
        <v>127</v>
      </c>
      <c r="C4213" t="s">
        <v>88</v>
      </c>
      <c r="D4213" t="s">
        <v>65</v>
      </c>
      <c r="E4213" t="s">
        <v>21</v>
      </c>
      <c r="F4213" t="s">
        <v>93</v>
      </c>
      <c r="G4213">
        <v>2037</v>
      </c>
      <c r="H4213">
        <v>6077</v>
      </c>
    </row>
    <row r="4214" spans="1:8" x14ac:dyDescent="0.15">
      <c r="A4214" t="s">
        <v>126</v>
      </c>
      <c r="B4214" t="s">
        <v>127</v>
      </c>
      <c r="C4214" t="s">
        <v>88</v>
      </c>
      <c r="D4214" t="s">
        <v>65</v>
      </c>
      <c r="E4214" t="s">
        <v>21</v>
      </c>
      <c r="F4214" t="s">
        <v>93</v>
      </c>
      <c r="G4214">
        <v>2038</v>
      </c>
      <c r="H4214">
        <v>6290</v>
      </c>
    </row>
    <row r="4215" spans="1:8" x14ac:dyDescent="0.15">
      <c r="A4215" t="s">
        <v>126</v>
      </c>
      <c r="B4215" t="s">
        <v>127</v>
      </c>
      <c r="C4215" t="s">
        <v>88</v>
      </c>
      <c r="D4215" t="s">
        <v>65</v>
      </c>
      <c r="E4215" t="s">
        <v>21</v>
      </c>
      <c r="F4215" t="s">
        <v>93</v>
      </c>
      <c r="G4215">
        <v>2039</v>
      </c>
      <c r="H4215">
        <v>6500</v>
      </c>
    </row>
    <row r="4216" spans="1:8" x14ac:dyDescent="0.15">
      <c r="A4216" t="s">
        <v>126</v>
      </c>
      <c r="B4216" t="s">
        <v>127</v>
      </c>
      <c r="C4216" t="s">
        <v>88</v>
      </c>
      <c r="D4216" t="s">
        <v>65</v>
      </c>
      <c r="E4216" t="s">
        <v>21</v>
      </c>
      <c r="F4216" t="s">
        <v>93</v>
      </c>
      <c r="G4216">
        <v>2040</v>
      </c>
      <c r="H4216">
        <v>6748</v>
      </c>
    </row>
    <row r="4217" spans="1:8" x14ac:dyDescent="0.15">
      <c r="A4217" t="s">
        <v>126</v>
      </c>
      <c r="B4217" t="s">
        <v>127</v>
      </c>
      <c r="C4217" t="s">
        <v>88</v>
      </c>
      <c r="D4217" t="s">
        <v>65</v>
      </c>
      <c r="E4217" t="s">
        <v>21</v>
      </c>
      <c r="F4217" t="s">
        <v>93</v>
      </c>
      <c r="G4217">
        <v>2041</v>
      </c>
      <c r="H4217">
        <v>6979</v>
      </c>
    </row>
    <row r="4218" spans="1:8" x14ac:dyDescent="0.15">
      <c r="A4218" t="s">
        <v>126</v>
      </c>
      <c r="B4218" t="s">
        <v>127</v>
      </c>
      <c r="C4218" t="s">
        <v>88</v>
      </c>
      <c r="D4218" t="s">
        <v>66</v>
      </c>
      <c r="E4218" t="s">
        <v>1</v>
      </c>
      <c r="F4218" t="s">
        <v>368</v>
      </c>
      <c r="G4218">
        <v>2011</v>
      </c>
      <c r="H4218">
        <v>2863</v>
      </c>
    </row>
    <row r="4219" spans="1:8" x14ac:dyDescent="0.15">
      <c r="A4219" t="s">
        <v>126</v>
      </c>
      <c r="B4219" t="s">
        <v>127</v>
      </c>
      <c r="C4219" t="s">
        <v>88</v>
      </c>
      <c r="D4219" t="s">
        <v>66</v>
      </c>
      <c r="E4219" t="s">
        <v>1</v>
      </c>
      <c r="F4219" t="s">
        <v>368</v>
      </c>
      <c r="G4219">
        <v>2012</v>
      </c>
      <c r="H4219">
        <v>2836</v>
      </c>
    </row>
    <row r="4220" spans="1:8" x14ac:dyDescent="0.15">
      <c r="A4220" t="s">
        <v>126</v>
      </c>
      <c r="B4220" t="s">
        <v>127</v>
      </c>
      <c r="C4220" t="s">
        <v>88</v>
      </c>
      <c r="D4220" t="s">
        <v>66</v>
      </c>
      <c r="E4220" t="s">
        <v>1</v>
      </c>
      <c r="F4220" t="s">
        <v>368</v>
      </c>
      <c r="G4220">
        <v>2013</v>
      </c>
      <c r="H4220">
        <v>2806</v>
      </c>
    </row>
    <row r="4221" spans="1:8" x14ac:dyDescent="0.15">
      <c r="A4221" t="s">
        <v>126</v>
      </c>
      <c r="B4221" t="s">
        <v>127</v>
      </c>
      <c r="C4221" t="s">
        <v>88</v>
      </c>
      <c r="D4221" t="s">
        <v>66</v>
      </c>
      <c r="E4221" t="s">
        <v>1</v>
      </c>
      <c r="F4221" t="s">
        <v>368</v>
      </c>
      <c r="G4221">
        <v>2014</v>
      </c>
      <c r="H4221">
        <v>2843</v>
      </c>
    </row>
    <row r="4222" spans="1:8" x14ac:dyDescent="0.15">
      <c r="A4222" t="s">
        <v>126</v>
      </c>
      <c r="B4222" t="s">
        <v>127</v>
      </c>
      <c r="C4222" t="s">
        <v>88</v>
      </c>
      <c r="D4222" t="s">
        <v>66</v>
      </c>
      <c r="E4222" t="s">
        <v>1</v>
      </c>
      <c r="F4222" t="s">
        <v>368</v>
      </c>
      <c r="G4222">
        <v>2015</v>
      </c>
      <c r="H4222">
        <v>2846</v>
      </c>
    </row>
    <row r="4223" spans="1:8" x14ac:dyDescent="0.15">
      <c r="A4223" t="s">
        <v>126</v>
      </c>
      <c r="B4223" t="s">
        <v>127</v>
      </c>
      <c r="C4223" t="s">
        <v>88</v>
      </c>
      <c r="D4223" t="s">
        <v>66</v>
      </c>
      <c r="E4223" t="s">
        <v>1</v>
      </c>
      <c r="F4223" t="s">
        <v>368</v>
      </c>
      <c r="G4223">
        <v>2016</v>
      </c>
      <c r="H4223">
        <v>2870</v>
      </c>
    </row>
    <row r="4224" spans="1:8" x14ac:dyDescent="0.15">
      <c r="A4224" t="s">
        <v>126</v>
      </c>
      <c r="B4224" t="s">
        <v>127</v>
      </c>
      <c r="C4224" t="s">
        <v>88</v>
      </c>
      <c r="D4224" t="s">
        <v>66</v>
      </c>
      <c r="E4224" t="s">
        <v>1</v>
      </c>
      <c r="F4224" t="s">
        <v>368</v>
      </c>
      <c r="G4224">
        <v>2017</v>
      </c>
      <c r="H4224">
        <v>2748</v>
      </c>
    </row>
    <row r="4225" spans="1:8" x14ac:dyDescent="0.15">
      <c r="A4225" t="s">
        <v>126</v>
      </c>
      <c r="B4225" t="s">
        <v>127</v>
      </c>
      <c r="C4225" t="s">
        <v>88</v>
      </c>
      <c r="D4225" t="s">
        <v>66</v>
      </c>
      <c r="E4225" t="s">
        <v>1</v>
      </c>
      <c r="F4225" t="s">
        <v>93</v>
      </c>
      <c r="G4225">
        <v>2018</v>
      </c>
      <c r="H4225">
        <v>2809</v>
      </c>
    </row>
    <row r="4226" spans="1:8" x14ac:dyDescent="0.15">
      <c r="A4226" t="s">
        <v>126</v>
      </c>
      <c r="B4226" t="s">
        <v>127</v>
      </c>
      <c r="C4226" t="s">
        <v>88</v>
      </c>
      <c r="D4226" t="s">
        <v>66</v>
      </c>
      <c r="E4226" t="s">
        <v>1</v>
      </c>
      <c r="F4226" t="s">
        <v>93</v>
      </c>
      <c r="G4226">
        <v>2019</v>
      </c>
      <c r="H4226">
        <v>2804</v>
      </c>
    </row>
    <row r="4227" spans="1:8" x14ac:dyDescent="0.15">
      <c r="A4227" t="s">
        <v>126</v>
      </c>
      <c r="B4227" t="s">
        <v>127</v>
      </c>
      <c r="C4227" t="s">
        <v>88</v>
      </c>
      <c r="D4227" t="s">
        <v>66</v>
      </c>
      <c r="E4227" t="s">
        <v>1</v>
      </c>
      <c r="F4227" t="s">
        <v>93</v>
      </c>
      <c r="G4227">
        <v>2020</v>
      </c>
      <c r="H4227">
        <v>2792</v>
      </c>
    </row>
    <row r="4228" spans="1:8" x14ac:dyDescent="0.15">
      <c r="A4228" t="s">
        <v>126</v>
      </c>
      <c r="B4228" t="s">
        <v>127</v>
      </c>
      <c r="C4228" t="s">
        <v>88</v>
      </c>
      <c r="D4228" t="s">
        <v>66</v>
      </c>
      <c r="E4228" t="s">
        <v>1</v>
      </c>
      <c r="F4228" t="s">
        <v>93</v>
      </c>
      <c r="G4228">
        <v>2021</v>
      </c>
      <c r="H4228">
        <v>2816</v>
      </c>
    </row>
    <row r="4229" spans="1:8" x14ac:dyDescent="0.15">
      <c r="A4229" t="s">
        <v>126</v>
      </c>
      <c r="B4229" t="s">
        <v>127</v>
      </c>
      <c r="C4229" t="s">
        <v>88</v>
      </c>
      <c r="D4229" t="s">
        <v>66</v>
      </c>
      <c r="E4229" t="s">
        <v>1</v>
      </c>
      <c r="F4229" t="s">
        <v>93</v>
      </c>
      <c r="G4229">
        <v>2022</v>
      </c>
      <c r="H4229">
        <v>2870</v>
      </c>
    </row>
    <row r="4230" spans="1:8" x14ac:dyDescent="0.15">
      <c r="A4230" t="s">
        <v>126</v>
      </c>
      <c r="B4230" t="s">
        <v>127</v>
      </c>
      <c r="C4230" t="s">
        <v>88</v>
      </c>
      <c r="D4230" t="s">
        <v>66</v>
      </c>
      <c r="E4230" t="s">
        <v>1</v>
      </c>
      <c r="F4230" t="s">
        <v>93</v>
      </c>
      <c r="G4230">
        <v>2023</v>
      </c>
      <c r="H4230">
        <v>2919</v>
      </c>
    </row>
    <row r="4231" spans="1:8" x14ac:dyDescent="0.15">
      <c r="A4231" t="s">
        <v>126</v>
      </c>
      <c r="B4231" t="s">
        <v>127</v>
      </c>
      <c r="C4231" t="s">
        <v>88</v>
      </c>
      <c r="D4231" t="s">
        <v>66</v>
      </c>
      <c r="E4231" t="s">
        <v>1</v>
      </c>
      <c r="F4231" t="s">
        <v>93</v>
      </c>
      <c r="G4231">
        <v>2024</v>
      </c>
      <c r="H4231">
        <v>2935</v>
      </c>
    </row>
    <row r="4232" spans="1:8" x14ac:dyDescent="0.15">
      <c r="A4232" t="s">
        <v>126</v>
      </c>
      <c r="B4232" t="s">
        <v>127</v>
      </c>
      <c r="C4232" t="s">
        <v>88</v>
      </c>
      <c r="D4232" t="s">
        <v>66</v>
      </c>
      <c r="E4232" t="s">
        <v>1</v>
      </c>
      <c r="F4232" t="s">
        <v>93</v>
      </c>
      <c r="G4232">
        <v>2025</v>
      </c>
      <c r="H4232">
        <v>2980</v>
      </c>
    </row>
    <row r="4233" spans="1:8" x14ac:dyDescent="0.15">
      <c r="A4233" t="s">
        <v>126</v>
      </c>
      <c r="B4233" t="s">
        <v>127</v>
      </c>
      <c r="C4233" t="s">
        <v>88</v>
      </c>
      <c r="D4233" t="s">
        <v>66</v>
      </c>
      <c r="E4233" t="s">
        <v>1</v>
      </c>
      <c r="F4233" t="s">
        <v>93</v>
      </c>
      <c r="G4233">
        <v>2026</v>
      </c>
      <c r="H4233">
        <v>2994</v>
      </c>
    </row>
    <row r="4234" spans="1:8" x14ac:dyDescent="0.15">
      <c r="A4234" t="s">
        <v>126</v>
      </c>
      <c r="B4234" t="s">
        <v>127</v>
      </c>
      <c r="C4234" t="s">
        <v>88</v>
      </c>
      <c r="D4234" t="s">
        <v>66</v>
      </c>
      <c r="E4234" t="s">
        <v>1</v>
      </c>
      <c r="F4234" t="s">
        <v>93</v>
      </c>
      <c r="G4234">
        <v>2027</v>
      </c>
      <c r="H4234">
        <v>3044</v>
      </c>
    </row>
    <row r="4235" spans="1:8" x14ac:dyDescent="0.15">
      <c r="A4235" t="s">
        <v>126</v>
      </c>
      <c r="B4235" t="s">
        <v>127</v>
      </c>
      <c r="C4235" t="s">
        <v>88</v>
      </c>
      <c r="D4235" t="s">
        <v>66</v>
      </c>
      <c r="E4235" t="s">
        <v>1</v>
      </c>
      <c r="F4235" t="s">
        <v>93</v>
      </c>
      <c r="G4235">
        <v>2028</v>
      </c>
      <c r="H4235">
        <v>3167</v>
      </c>
    </row>
    <row r="4236" spans="1:8" x14ac:dyDescent="0.15">
      <c r="A4236" t="s">
        <v>126</v>
      </c>
      <c r="B4236" t="s">
        <v>127</v>
      </c>
      <c r="C4236" t="s">
        <v>88</v>
      </c>
      <c r="D4236" t="s">
        <v>66</v>
      </c>
      <c r="E4236" t="s">
        <v>1</v>
      </c>
      <c r="F4236" t="s">
        <v>93</v>
      </c>
      <c r="G4236">
        <v>2029</v>
      </c>
      <c r="H4236">
        <v>3294</v>
      </c>
    </row>
    <row r="4237" spans="1:8" x14ac:dyDescent="0.15">
      <c r="A4237" t="s">
        <v>126</v>
      </c>
      <c r="B4237" t="s">
        <v>127</v>
      </c>
      <c r="C4237" t="s">
        <v>88</v>
      </c>
      <c r="D4237" t="s">
        <v>66</v>
      </c>
      <c r="E4237" t="s">
        <v>1</v>
      </c>
      <c r="F4237" t="s">
        <v>93</v>
      </c>
      <c r="G4237">
        <v>2030</v>
      </c>
      <c r="H4237">
        <v>3431</v>
      </c>
    </row>
    <row r="4238" spans="1:8" x14ac:dyDescent="0.15">
      <c r="A4238" t="s">
        <v>126</v>
      </c>
      <c r="B4238" t="s">
        <v>127</v>
      </c>
      <c r="C4238" t="s">
        <v>88</v>
      </c>
      <c r="D4238" t="s">
        <v>66</v>
      </c>
      <c r="E4238" t="s">
        <v>1</v>
      </c>
      <c r="F4238" t="s">
        <v>93</v>
      </c>
      <c r="G4238">
        <v>2031</v>
      </c>
      <c r="H4238">
        <v>3587</v>
      </c>
    </row>
    <row r="4239" spans="1:8" x14ac:dyDescent="0.15">
      <c r="A4239" t="s">
        <v>126</v>
      </c>
      <c r="B4239" t="s">
        <v>127</v>
      </c>
      <c r="C4239" t="s">
        <v>88</v>
      </c>
      <c r="D4239" t="s">
        <v>66</v>
      </c>
      <c r="E4239" t="s">
        <v>1</v>
      </c>
      <c r="F4239" t="s">
        <v>93</v>
      </c>
      <c r="G4239">
        <v>2032</v>
      </c>
      <c r="H4239">
        <v>3872</v>
      </c>
    </row>
    <row r="4240" spans="1:8" x14ac:dyDescent="0.15">
      <c r="A4240" t="s">
        <v>126</v>
      </c>
      <c r="B4240" t="s">
        <v>127</v>
      </c>
      <c r="C4240" t="s">
        <v>88</v>
      </c>
      <c r="D4240" t="s">
        <v>66</v>
      </c>
      <c r="E4240" t="s">
        <v>1</v>
      </c>
      <c r="F4240" t="s">
        <v>93</v>
      </c>
      <c r="G4240">
        <v>2033</v>
      </c>
      <c r="H4240">
        <v>4090</v>
      </c>
    </row>
    <row r="4241" spans="1:8" x14ac:dyDescent="0.15">
      <c r="A4241" t="s">
        <v>126</v>
      </c>
      <c r="B4241" t="s">
        <v>127</v>
      </c>
      <c r="C4241" t="s">
        <v>88</v>
      </c>
      <c r="D4241" t="s">
        <v>66</v>
      </c>
      <c r="E4241" t="s">
        <v>1</v>
      </c>
      <c r="F4241" t="s">
        <v>93</v>
      </c>
      <c r="G4241">
        <v>2034</v>
      </c>
      <c r="H4241">
        <v>4258</v>
      </c>
    </row>
    <row r="4242" spans="1:8" x14ac:dyDescent="0.15">
      <c r="A4242" t="s">
        <v>126</v>
      </c>
      <c r="B4242" t="s">
        <v>127</v>
      </c>
      <c r="C4242" t="s">
        <v>88</v>
      </c>
      <c r="D4242" t="s">
        <v>66</v>
      </c>
      <c r="E4242" t="s">
        <v>1</v>
      </c>
      <c r="F4242" t="s">
        <v>93</v>
      </c>
      <c r="G4242">
        <v>2035</v>
      </c>
      <c r="H4242">
        <v>4383</v>
      </c>
    </row>
    <row r="4243" spans="1:8" x14ac:dyDescent="0.15">
      <c r="A4243" t="s">
        <v>126</v>
      </c>
      <c r="B4243" t="s">
        <v>127</v>
      </c>
      <c r="C4243" t="s">
        <v>88</v>
      </c>
      <c r="D4243" t="s">
        <v>66</v>
      </c>
      <c r="E4243" t="s">
        <v>1</v>
      </c>
      <c r="F4243" t="s">
        <v>93</v>
      </c>
      <c r="G4243">
        <v>2036</v>
      </c>
      <c r="H4243">
        <v>4502</v>
      </c>
    </row>
    <row r="4244" spans="1:8" x14ac:dyDescent="0.15">
      <c r="A4244" t="s">
        <v>126</v>
      </c>
      <c r="B4244" t="s">
        <v>127</v>
      </c>
      <c r="C4244" t="s">
        <v>88</v>
      </c>
      <c r="D4244" t="s">
        <v>66</v>
      </c>
      <c r="E4244" t="s">
        <v>1</v>
      </c>
      <c r="F4244" t="s">
        <v>93</v>
      </c>
      <c r="G4244">
        <v>2037</v>
      </c>
      <c r="H4244">
        <v>4598</v>
      </c>
    </row>
    <row r="4245" spans="1:8" x14ac:dyDescent="0.15">
      <c r="A4245" t="s">
        <v>126</v>
      </c>
      <c r="B4245" t="s">
        <v>127</v>
      </c>
      <c r="C4245" t="s">
        <v>88</v>
      </c>
      <c r="D4245" t="s">
        <v>66</v>
      </c>
      <c r="E4245" t="s">
        <v>1</v>
      </c>
      <c r="F4245" t="s">
        <v>93</v>
      </c>
      <c r="G4245">
        <v>2038</v>
      </c>
      <c r="H4245">
        <v>4697</v>
      </c>
    </row>
    <row r="4246" spans="1:8" x14ac:dyDescent="0.15">
      <c r="A4246" t="s">
        <v>126</v>
      </c>
      <c r="B4246" t="s">
        <v>127</v>
      </c>
      <c r="C4246" t="s">
        <v>88</v>
      </c>
      <c r="D4246" t="s">
        <v>66</v>
      </c>
      <c r="E4246" t="s">
        <v>1</v>
      </c>
      <c r="F4246" t="s">
        <v>93</v>
      </c>
      <c r="G4246">
        <v>2039</v>
      </c>
      <c r="H4246">
        <v>4771</v>
      </c>
    </row>
    <row r="4247" spans="1:8" x14ac:dyDescent="0.15">
      <c r="A4247" t="s">
        <v>126</v>
      </c>
      <c r="B4247" t="s">
        <v>127</v>
      </c>
      <c r="C4247" t="s">
        <v>88</v>
      </c>
      <c r="D4247" t="s">
        <v>66</v>
      </c>
      <c r="E4247" t="s">
        <v>1</v>
      </c>
      <c r="F4247" t="s">
        <v>93</v>
      </c>
      <c r="G4247">
        <v>2040</v>
      </c>
      <c r="H4247">
        <v>4864</v>
      </c>
    </row>
    <row r="4248" spans="1:8" x14ac:dyDescent="0.15">
      <c r="A4248" t="s">
        <v>126</v>
      </c>
      <c r="B4248" t="s">
        <v>127</v>
      </c>
      <c r="C4248" t="s">
        <v>88</v>
      </c>
      <c r="D4248" t="s">
        <v>66</v>
      </c>
      <c r="E4248" t="s">
        <v>1</v>
      </c>
      <c r="F4248" t="s">
        <v>93</v>
      </c>
      <c r="G4248">
        <v>2041</v>
      </c>
      <c r="H4248">
        <v>4968</v>
      </c>
    </row>
    <row r="4249" spans="1:8" x14ac:dyDescent="0.15">
      <c r="A4249" t="s">
        <v>126</v>
      </c>
      <c r="B4249" t="s">
        <v>127</v>
      </c>
      <c r="C4249" t="s">
        <v>88</v>
      </c>
      <c r="D4249" t="s">
        <v>66</v>
      </c>
      <c r="E4249" t="s">
        <v>21</v>
      </c>
      <c r="F4249" t="s">
        <v>368</v>
      </c>
      <c r="G4249">
        <v>2011</v>
      </c>
      <c r="H4249">
        <v>1273</v>
      </c>
    </row>
    <row r="4250" spans="1:8" x14ac:dyDescent="0.15">
      <c r="A4250" t="s">
        <v>126</v>
      </c>
      <c r="B4250" t="s">
        <v>127</v>
      </c>
      <c r="C4250" t="s">
        <v>88</v>
      </c>
      <c r="D4250" t="s">
        <v>66</v>
      </c>
      <c r="E4250" t="s">
        <v>21</v>
      </c>
      <c r="F4250" t="s">
        <v>368</v>
      </c>
      <c r="G4250">
        <v>2012</v>
      </c>
      <c r="H4250">
        <v>1325</v>
      </c>
    </row>
    <row r="4251" spans="1:8" x14ac:dyDescent="0.15">
      <c r="A4251" t="s">
        <v>126</v>
      </c>
      <c r="B4251" t="s">
        <v>127</v>
      </c>
      <c r="C4251" t="s">
        <v>88</v>
      </c>
      <c r="D4251" t="s">
        <v>66</v>
      </c>
      <c r="E4251" t="s">
        <v>21</v>
      </c>
      <c r="F4251" t="s">
        <v>368</v>
      </c>
      <c r="G4251">
        <v>2013</v>
      </c>
      <c r="H4251">
        <v>1322</v>
      </c>
    </row>
    <row r="4252" spans="1:8" x14ac:dyDescent="0.15">
      <c r="A4252" t="s">
        <v>126</v>
      </c>
      <c r="B4252" t="s">
        <v>127</v>
      </c>
      <c r="C4252" t="s">
        <v>88</v>
      </c>
      <c r="D4252" t="s">
        <v>66</v>
      </c>
      <c r="E4252" t="s">
        <v>21</v>
      </c>
      <c r="F4252" t="s">
        <v>368</v>
      </c>
      <c r="G4252">
        <v>2014</v>
      </c>
      <c r="H4252">
        <v>1357</v>
      </c>
    </row>
    <row r="4253" spans="1:8" x14ac:dyDescent="0.15">
      <c r="A4253" t="s">
        <v>126</v>
      </c>
      <c r="B4253" t="s">
        <v>127</v>
      </c>
      <c r="C4253" t="s">
        <v>88</v>
      </c>
      <c r="D4253" t="s">
        <v>66</v>
      </c>
      <c r="E4253" t="s">
        <v>21</v>
      </c>
      <c r="F4253" t="s">
        <v>368</v>
      </c>
      <c r="G4253">
        <v>2015</v>
      </c>
      <c r="H4253">
        <v>1415</v>
      </c>
    </row>
    <row r="4254" spans="1:8" x14ac:dyDescent="0.15">
      <c r="A4254" t="s">
        <v>126</v>
      </c>
      <c r="B4254" t="s">
        <v>127</v>
      </c>
      <c r="C4254" t="s">
        <v>88</v>
      </c>
      <c r="D4254" t="s">
        <v>66</v>
      </c>
      <c r="E4254" t="s">
        <v>21</v>
      </c>
      <c r="F4254" t="s">
        <v>368</v>
      </c>
      <c r="G4254">
        <v>2016</v>
      </c>
      <c r="H4254">
        <v>1486</v>
      </c>
    </row>
    <row r="4255" spans="1:8" x14ac:dyDescent="0.15">
      <c r="A4255" t="s">
        <v>126</v>
      </c>
      <c r="B4255" t="s">
        <v>127</v>
      </c>
      <c r="C4255" t="s">
        <v>88</v>
      </c>
      <c r="D4255" t="s">
        <v>66</v>
      </c>
      <c r="E4255" t="s">
        <v>21</v>
      </c>
      <c r="F4255" t="s">
        <v>368</v>
      </c>
      <c r="G4255">
        <v>2017</v>
      </c>
      <c r="H4255">
        <v>1457</v>
      </c>
    </row>
    <row r="4256" spans="1:8" x14ac:dyDescent="0.15">
      <c r="A4256" t="s">
        <v>126</v>
      </c>
      <c r="B4256" t="s">
        <v>127</v>
      </c>
      <c r="C4256" t="s">
        <v>88</v>
      </c>
      <c r="D4256" t="s">
        <v>66</v>
      </c>
      <c r="E4256" t="s">
        <v>21</v>
      </c>
      <c r="F4256" t="s">
        <v>93</v>
      </c>
      <c r="G4256">
        <v>2018</v>
      </c>
      <c r="H4256">
        <v>1504</v>
      </c>
    </row>
    <row r="4257" spans="1:8" x14ac:dyDescent="0.15">
      <c r="A4257" t="s">
        <v>126</v>
      </c>
      <c r="B4257" t="s">
        <v>127</v>
      </c>
      <c r="C4257" t="s">
        <v>88</v>
      </c>
      <c r="D4257" t="s">
        <v>66</v>
      </c>
      <c r="E4257" t="s">
        <v>21</v>
      </c>
      <c r="F4257" t="s">
        <v>93</v>
      </c>
      <c r="G4257">
        <v>2019</v>
      </c>
      <c r="H4257">
        <v>1508</v>
      </c>
    </row>
    <row r="4258" spans="1:8" x14ac:dyDescent="0.15">
      <c r="A4258" t="s">
        <v>126</v>
      </c>
      <c r="B4258" t="s">
        <v>127</v>
      </c>
      <c r="C4258" t="s">
        <v>88</v>
      </c>
      <c r="D4258" t="s">
        <v>66</v>
      </c>
      <c r="E4258" t="s">
        <v>21</v>
      </c>
      <c r="F4258" t="s">
        <v>93</v>
      </c>
      <c r="G4258">
        <v>2020</v>
      </c>
      <c r="H4258">
        <v>1544</v>
      </c>
    </row>
    <row r="4259" spans="1:8" x14ac:dyDescent="0.15">
      <c r="A4259" t="s">
        <v>126</v>
      </c>
      <c r="B4259" t="s">
        <v>127</v>
      </c>
      <c r="C4259" t="s">
        <v>88</v>
      </c>
      <c r="D4259" t="s">
        <v>66</v>
      </c>
      <c r="E4259" t="s">
        <v>21</v>
      </c>
      <c r="F4259" t="s">
        <v>93</v>
      </c>
      <c r="G4259">
        <v>2021</v>
      </c>
      <c r="H4259">
        <v>1570</v>
      </c>
    </row>
    <row r="4260" spans="1:8" x14ac:dyDescent="0.15">
      <c r="A4260" t="s">
        <v>126</v>
      </c>
      <c r="B4260" t="s">
        <v>127</v>
      </c>
      <c r="C4260" t="s">
        <v>88</v>
      </c>
      <c r="D4260" t="s">
        <v>66</v>
      </c>
      <c r="E4260" t="s">
        <v>21</v>
      </c>
      <c r="F4260" t="s">
        <v>93</v>
      </c>
      <c r="G4260">
        <v>2022</v>
      </c>
      <c r="H4260">
        <v>1619</v>
      </c>
    </row>
    <row r="4261" spans="1:8" x14ac:dyDescent="0.15">
      <c r="A4261" t="s">
        <v>126</v>
      </c>
      <c r="B4261" t="s">
        <v>127</v>
      </c>
      <c r="C4261" t="s">
        <v>88</v>
      </c>
      <c r="D4261" t="s">
        <v>66</v>
      </c>
      <c r="E4261" t="s">
        <v>21</v>
      </c>
      <c r="F4261" t="s">
        <v>93</v>
      </c>
      <c r="G4261">
        <v>2023</v>
      </c>
      <c r="H4261">
        <v>1685</v>
      </c>
    </row>
    <row r="4262" spans="1:8" x14ac:dyDescent="0.15">
      <c r="A4262" t="s">
        <v>126</v>
      </c>
      <c r="B4262" t="s">
        <v>127</v>
      </c>
      <c r="C4262" t="s">
        <v>88</v>
      </c>
      <c r="D4262" t="s">
        <v>66</v>
      </c>
      <c r="E4262" t="s">
        <v>21</v>
      </c>
      <c r="F4262" t="s">
        <v>93</v>
      </c>
      <c r="G4262">
        <v>2024</v>
      </c>
      <c r="H4262">
        <v>1779</v>
      </c>
    </row>
    <row r="4263" spans="1:8" x14ac:dyDescent="0.15">
      <c r="A4263" t="s">
        <v>126</v>
      </c>
      <c r="B4263" t="s">
        <v>127</v>
      </c>
      <c r="C4263" t="s">
        <v>88</v>
      </c>
      <c r="D4263" t="s">
        <v>66</v>
      </c>
      <c r="E4263" t="s">
        <v>21</v>
      </c>
      <c r="F4263" t="s">
        <v>93</v>
      </c>
      <c r="G4263">
        <v>2025</v>
      </c>
      <c r="H4263">
        <v>1821</v>
      </c>
    </row>
    <row r="4264" spans="1:8" x14ac:dyDescent="0.15">
      <c r="A4264" t="s">
        <v>126</v>
      </c>
      <c r="B4264" t="s">
        <v>127</v>
      </c>
      <c r="C4264" t="s">
        <v>88</v>
      </c>
      <c r="D4264" t="s">
        <v>66</v>
      </c>
      <c r="E4264" t="s">
        <v>21</v>
      </c>
      <c r="F4264" t="s">
        <v>93</v>
      </c>
      <c r="G4264">
        <v>2026</v>
      </c>
      <c r="H4264">
        <v>1860</v>
      </c>
    </row>
    <row r="4265" spans="1:8" x14ac:dyDescent="0.15">
      <c r="A4265" t="s">
        <v>126</v>
      </c>
      <c r="B4265" t="s">
        <v>127</v>
      </c>
      <c r="C4265" t="s">
        <v>88</v>
      </c>
      <c r="D4265" t="s">
        <v>66</v>
      </c>
      <c r="E4265" t="s">
        <v>21</v>
      </c>
      <c r="F4265" t="s">
        <v>93</v>
      </c>
      <c r="G4265">
        <v>2027</v>
      </c>
      <c r="H4265">
        <v>1922</v>
      </c>
    </row>
    <row r="4266" spans="1:8" x14ac:dyDescent="0.15">
      <c r="A4266" t="s">
        <v>126</v>
      </c>
      <c r="B4266" t="s">
        <v>127</v>
      </c>
      <c r="C4266" t="s">
        <v>88</v>
      </c>
      <c r="D4266" t="s">
        <v>66</v>
      </c>
      <c r="E4266" t="s">
        <v>21</v>
      </c>
      <c r="F4266" t="s">
        <v>93</v>
      </c>
      <c r="G4266">
        <v>2028</v>
      </c>
      <c r="H4266">
        <v>2045</v>
      </c>
    </row>
    <row r="4267" spans="1:8" x14ac:dyDescent="0.15">
      <c r="A4267" t="s">
        <v>126</v>
      </c>
      <c r="B4267" t="s">
        <v>127</v>
      </c>
      <c r="C4267" t="s">
        <v>88</v>
      </c>
      <c r="D4267" t="s">
        <v>66</v>
      </c>
      <c r="E4267" t="s">
        <v>21</v>
      </c>
      <c r="F4267" t="s">
        <v>93</v>
      </c>
      <c r="G4267">
        <v>2029</v>
      </c>
      <c r="H4267">
        <v>2158</v>
      </c>
    </row>
    <row r="4268" spans="1:8" x14ac:dyDescent="0.15">
      <c r="A4268" t="s">
        <v>126</v>
      </c>
      <c r="B4268" t="s">
        <v>127</v>
      </c>
      <c r="C4268" t="s">
        <v>88</v>
      </c>
      <c r="D4268" t="s">
        <v>66</v>
      </c>
      <c r="E4268" t="s">
        <v>21</v>
      </c>
      <c r="F4268" t="s">
        <v>93</v>
      </c>
      <c r="G4268">
        <v>2030</v>
      </c>
      <c r="H4268">
        <v>2263</v>
      </c>
    </row>
    <row r="4269" spans="1:8" x14ac:dyDescent="0.15">
      <c r="A4269" t="s">
        <v>126</v>
      </c>
      <c r="B4269" t="s">
        <v>127</v>
      </c>
      <c r="C4269" t="s">
        <v>88</v>
      </c>
      <c r="D4269" t="s">
        <v>66</v>
      </c>
      <c r="E4269" t="s">
        <v>21</v>
      </c>
      <c r="F4269" t="s">
        <v>93</v>
      </c>
      <c r="G4269">
        <v>2031</v>
      </c>
      <c r="H4269">
        <v>2410</v>
      </c>
    </row>
    <row r="4270" spans="1:8" x14ac:dyDescent="0.15">
      <c r="A4270" t="s">
        <v>126</v>
      </c>
      <c r="B4270" t="s">
        <v>127</v>
      </c>
      <c r="C4270" t="s">
        <v>88</v>
      </c>
      <c r="D4270" t="s">
        <v>66</v>
      </c>
      <c r="E4270" t="s">
        <v>21</v>
      </c>
      <c r="F4270" t="s">
        <v>93</v>
      </c>
      <c r="G4270">
        <v>2032</v>
      </c>
      <c r="H4270">
        <v>2661</v>
      </c>
    </row>
    <row r="4271" spans="1:8" x14ac:dyDescent="0.15">
      <c r="A4271" t="s">
        <v>126</v>
      </c>
      <c r="B4271" t="s">
        <v>127</v>
      </c>
      <c r="C4271" t="s">
        <v>88</v>
      </c>
      <c r="D4271" t="s">
        <v>66</v>
      </c>
      <c r="E4271" t="s">
        <v>21</v>
      </c>
      <c r="F4271" t="s">
        <v>93</v>
      </c>
      <c r="G4271">
        <v>2033</v>
      </c>
      <c r="H4271">
        <v>2856</v>
      </c>
    </row>
    <row r="4272" spans="1:8" x14ac:dyDescent="0.15">
      <c r="A4272" t="s">
        <v>126</v>
      </c>
      <c r="B4272" t="s">
        <v>127</v>
      </c>
      <c r="C4272" t="s">
        <v>88</v>
      </c>
      <c r="D4272" t="s">
        <v>66</v>
      </c>
      <c r="E4272" t="s">
        <v>21</v>
      </c>
      <c r="F4272" t="s">
        <v>93</v>
      </c>
      <c r="G4272">
        <v>2034</v>
      </c>
      <c r="H4272">
        <v>2979</v>
      </c>
    </row>
    <row r="4273" spans="1:8" x14ac:dyDescent="0.15">
      <c r="A4273" t="s">
        <v>126</v>
      </c>
      <c r="B4273" t="s">
        <v>127</v>
      </c>
      <c r="C4273" t="s">
        <v>88</v>
      </c>
      <c r="D4273" t="s">
        <v>66</v>
      </c>
      <c r="E4273" t="s">
        <v>21</v>
      </c>
      <c r="F4273" t="s">
        <v>93</v>
      </c>
      <c r="G4273">
        <v>2035</v>
      </c>
      <c r="H4273">
        <v>3065</v>
      </c>
    </row>
    <row r="4274" spans="1:8" x14ac:dyDescent="0.15">
      <c r="A4274" t="s">
        <v>126</v>
      </c>
      <c r="B4274" t="s">
        <v>127</v>
      </c>
      <c r="C4274" t="s">
        <v>88</v>
      </c>
      <c r="D4274" t="s">
        <v>66</v>
      </c>
      <c r="E4274" t="s">
        <v>21</v>
      </c>
      <c r="F4274" t="s">
        <v>93</v>
      </c>
      <c r="G4274">
        <v>2036</v>
      </c>
      <c r="H4274">
        <v>3128</v>
      </c>
    </row>
    <row r="4275" spans="1:8" x14ac:dyDescent="0.15">
      <c r="A4275" t="s">
        <v>126</v>
      </c>
      <c r="B4275" t="s">
        <v>127</v>
      </c>
      <c r="C4275" t="s">
        <v>88</v>
      </c>
      <c r="D4275" t="s">
        <v>66</v>
      </c>
      <c r="E4275" t="s">
        <v>21</v>
      </c>
      <c r="F4275" t="s">
        <v>93</v>
      </c>
      <c r="G4275">
        <v>2037</v>
      </c>
      <c r="H4275">
        <v>3187</v>
      </c>
    </row>
    <row r="4276" spans="1:8" x14ac:dyDescent="0.15">
      <c r="A4276" t="s">
        <v>126</v>
      </c>
      <c r="B4276" t="s">
        <v>127</v>
      </c>
      <c r="C4276" t="s">
        <v>88</v>
      </c>
      <c r="D4276" t="s">
        <v>66</v>
      </c>
      <c r="E4276" t="s">
        <v>21</v>
      </c>
      <c r="F4276" t="s">
        <v>93</v>
      </c>
      <c r="G4276">
        <v>2038</v>
      </c>
      <c r="H4276">
        <v>3259</v>
      </c>
    </row>
    <row r="4277" spans="1:8" x14ac:dyDescent="0.15">
      <c r="A4277" t="s">
        <v>126</v>
      </c>
      <c r="B4277" t="s">
        <v>127</v>
      </c>
      <c r="C4277" t="s">
        <v>88</v>
      </c>
      <c r="D4277" t="s">
        <v>66</v>
      </c>
      <c r="E4277" t="s">
        <v>21</v>
      </c>
      <c r="F4277" t="s">
        <v>93</v>
      </c>
      <c r="G4277">
        <v>2039</v>
      </c>
      <c r="H4277">
        <v>3342</v>
      </c>
    </row>
    <row r="4278" spans="1:8" x14ac:dyDescent="0.15">
      <c r="A4278" t="s">
        <v>126</v>
      </c>
      <c r="B4278" t="s">
        <v>127</v>
      </c>
      <c r="C4278" t="s">
        <v>88</v>
      </c>
      <c r="D4278" t="s">
        <v>66</v>
      </c>
      <c r="E4278" t="s">
        <v>21</v>
      </c>
      <c r="F4278" t="s">
        <v>93</v>
      </c>
      <c r="G4278">
        <v>2040</v>
      </c>
      <c r="H4278">
        <v>3414</v>
      </c>
    </row>
    <row r="4279" spans="1:8" x14ac:dyDescent="0.15">
      <c r="A4279" t="s">
        <v>126</v>
      </c>
      <c r="B4279" t="s">
        <v>127</v>
      </c>
      <c r="C4279" t="s">
        <v>88</v>
      </c>
      <c r="D4279" t="s">
        <v>66</v>
      </c>
      <c r="E4279" t="s">
        <v>21</v>
      </c>
      <c r="F4279" t="s">
        <v>93</v>
      </c>
      <c r="G4279">
        <v>2041</v>
      </c>
      <c r="H4279">
        <v>3488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3A62D-F6FC-634F-AE24-9BDC56075CDE}">
  <dimension ref="A2:AF20"/>
  <sheetViews>
    <sheetView topLeftCell="B1" workbookViewId="0">
      <selection activeCell="A22" sqref="A22"/>
    </sheetView>
  </sheetViews>
  <sheetFormatPr baseColWidth="10" defaultRowHeight="11" x14ac:dyDescent="0.15"/>
  <cols>
    <col min="1" max="1" width="12.59765625" customWidth="1"/>
    <col min="2" max="32" width="8.59765625" bestFit="1" customWidth="1"/>
  </cols>
  <sheetData>
    <row r="2" spans="1:32" x14ac:dyDescent="0.15">
      <c r="A2" t="str">
        <f>Parameters!$C$4</f>
        <v>Mid Sussex</v>
      </c>
    </row>
    <row r="6" spans="1:32" x14ac:dyDescent="0.15">
      <c r="A6" t="str">
        <f>CONCATENATE("Resident population aged 65+; males; ",$A$2,"; estimated to 2016; projected to 2041")</f>
        <v>Resident population aged 65+; males; Mid Sussex; estimated to 2016; projected to 2041</v>
      </c>
    </row>
    <row r="7" spans="1:32" x14ac:dyDescent="0.15">
      <c r="A7" t="s">
        <v>21</v>
      </c>
    </row>
    <row r="8" spans="1:32" x14ac:dyDescent="0.15">
      <c r="B8">
        <v>2011</v>
      </c>
      <c r="C8">
        <v>2012</v>
      </c>
      <c r="D8">
        <v>2013</v>
      </c>
      <c r="E8">
        <v>2014</v>
      </c>
      <c r="F8">
        <v>2015</v>
      </c>
      <c r="G8">
        <v>2016</v>
      </c>
      <c r="H8">
        <v>2017</v>
      </c>
      <c r="I8">
        <v>2018</v>
      </c>
      <c r="J8">
        <v>2019</v>
      </c>
      <c r="K8">
        <v>2020</v>
      </c>
      <c r="L8">
        <v>2021</v>
      </c>
      <c r="M8">
        <v>2022</v>
      </c>
      <c r="N8">
        <v>2023</v>
      </c>
      <c r="O8">
        <v>2024</v>
      </c>
      <c r="P8">
        <v>2025</v>
      </c>
      <c r="Q8">
        <v>2026</v>
      </c>
      <c r="R8">
        <v>2027</v>
      </c>
      <c r="S8">
        <v>2028</v>
      </c>
      <c r="T8">
        <v>2029</v>
      </c>
      <c r="U8">
        <v>2030</v>
      </c>
      <c r="V8">
        <v>2031</v>
      </c>
      <c r="W8">
        <v>2032</v>
      </c>
      <c r="X8">
        <v>2033</v>
      </c>
      <c r="Y8">
        <v>2034</v>
      </c>
      <c r="Z8">
        <v>2035</v>
      </c>
      <c r="AA8">
        <v>2036</v>
      </c>
      <c r="AB8">
        <v>2037</v>
      </c>
      <c r="AC8">
        <v>2038</v>
      </c>
      <c r="AD8">
        <v>2039</v>
      </c>
      <c r="AE8">
        <v>2040</v>
      </c>
      <c r="AF8">
        <v>2041</v>
      </c>
    </row>
    <row r="9" spans="1:32" x14ac:dyDescent="0.15">
      <c r="A9" t="s">
        <v>64</v>
      </c>
      <c r="B9" s="90">
        <f>SUMIFS('Old age data'!$H:$H,'Old age data'!$G:$G,'Old age table'!B$8,'Old age data'!$E:$E,'Old age table'!$A$7,'Old age data'!$A:$A,Parameters!$C$4,'Old age data'!$D:$D,'Old age table'!$A9)</f>
        <v>6164</v>
      </c>
      <c r="C9" s="90">
        <f>SUMIFS('Old age data'!$H:$H,'Old age data'!$G:$G,'Old age table'!C$8,'Old age data'!$E:$E,'Old age table'!$A$7,'Old age data'!$A:$A,Parameters!$C$4,'Old age data'!$D:$D,'Old age table'!$A9)</f>
        <v>6679</v>
      </c>
      <c r="D9" s="90">
        <f>SUMIFS('Old age data'!$H:$H,'Old age data'!$G:$G,'Old age table'!D$8,'Old age data'!$E:$E,'Old age table'!$A$7,'Old age data'!$A:$A,Parameters!$C$4,'Old age data'!$D:$D,'Old age table'!$A9)</f>
        <v>6951</v>
      </c>
      <c r="E9" s="90">
        <f>SUMIFS('Old age data'!$H:$H,'Old age data'!$G:$G,'Old age table'!E$8,'Old age data'!$E:$E,'Old age table'!$A$7,'Old age data'!$A:$A,Parameters!$C$4,'Old age data'!$D:$D,'Old age table'!$A9)</f>
        <v>7171</v>
      </c>
      <c r="F9" s="90">
        <f>SUMIFS('Old age data'!$H:$H,'Old age data'!$G:$G,'Old age table'!F$8,'Old age data'!$E:$E,'Old age table'!$A$7,'Old age data'!$A:$A,Parameters!$C$4,'Old age data'!$D:$D,'Old age table'!$A9)</f>
        <v>7403</v>
      </c>
      <c r="G9" s="90">
        <f>SUMIFS('Old age data'!$H:$H,'Old age data'!$G:$G,'Old age table'!G$8,'Old age data'!$E:$E,'Old age table'!$A$7,'Old age data'!$A:$A,Parameters!$C$4,'Old age data'!$D:$D,'Old age table'!$A9)</f>
        <v>7648</v>
      </c>
      <c r="H9" s="90">
        <f>SUMIFS('Old age data'!$H:$H,'Old age data'!$G:$G,'Old age table'!H$8,'Old age data'!$E:$E,'Old age table'!$A$7,'Old age data'!$A:$A,Parameters!$C$4,'Old age data'!$D:$D,'Old age table'!$A9)</f>
        <v>7688</v>
      </c>
      <c r="I9" s="90">
        <f>SUMIFS('Old age data'!$H:$H,'Old age data'!$G:$G,'Old age table'!I$8,'Old age data'!$E:$E,'Old age table'!$A$7,'Old age data'!$A:$A,Parameters!$C$4,'Old age data'!$D:$D,'Old age table'!$A9)</f>
        <v>7736</v>
      </c>
      <c r="J9" s="90">
        <f>SUMIFS('Old age data'!$H:$H,'Old age data'!$G:$G,'Old age table'!J$8,'Old age data'!$E:$E,'Old age table'!$A$7,'Old age data'!$A:$A,Parameters!$C$4,'Old age data'!$D:$D,'Old age table'!$A9)</f>
        <v>7749</v>
      </c>
      <c r="K9" s="90">
        <f>SUMIFS('Old age data'!$H:$H,'Old age data'!$G:$G,'Old age table'!K$8,'Old age data'!$E:$E,'Old age table'!$A$7,'Old age data'!$A:$A,Parameters!$C$4,'Old age data'!$D:$D,'Old age table'!$A9)</f>
        <v>7834</v>
      </c>
      <c r="L9" s="90">
        <f>SUMIFS('Old age data'!$H:$H,'Old age data'!$G:$G,'Old age table'!L$8,'Old age data'!$E:$E,'Old age table'!$A$7,'Old age data'!$A:$A,Parameters!$C$4,'Old age data'!$D:$D,'Old age table'!$A9)</f>
        <v>7855</v>
      </c>
      <c r="M9" s="90">
        <f>SUMIFS('Old age data'!$H:$H,'Old age data'!$G:$G,'Old age table'!M$8,'Old age data'!$E:$E,'Old age table'!$A$7,'Old age data'!$A:$A,Parameters!$C$4,'Old age data'!$D:$D,'Old age table'!$A9)</f>
        <v>7663</v>
      </c>
      <c r="N9" s="90">
        <f>SUMIFS('Old age data'!$H:$H,'Old age data'!$G:$G,'Old age table'!N$8,'Old age data'!$E:$E,'Old age table'!$A$7,'Old age data'!$A:$A,Parameters!$C$4,'Old age data'!$D:$D,'Old age table'!$A9)</f>
        <v>7611</v>
      </c>
      <c r="O9" s="90">
        <f>SUMIFS('Old age data'!$H:$H,'Old age data'!$G:$G,'Old age table'!O$8,'Old age data'!$E:$E,'Old age table'!$A$7,'Old age data'!$A:$A,Parameters!$C$4,'Old age data'!$D:$D,'Old age table'!$A9)</f>
        <v>7716</v>
      </c>
      <c r="P9" s="90">
        <f>SUMIFS('Old age data'!$H:$H,'Old age data'!$G:$G,'Old age table'!P$8,'Old age data'!$E:$E,'Old age table'!$A$7,'Old age data'!$A:$A,Parameters!$C$4,'Old age data'!$D:$D,'Old age table'!$A9)</f>
        <v>7801</v>
      </c>
      <c r="Q9" s="90">
        <f>SUMIFS('Old age data'!$H:$H,'Old age data'!$G:$G,'Old age table'!Q$8,'Old age data'!$E:$E,'Old age table'!$A$7,'Old age data'!$A:$A,Parameters!$C$4,'Old age data'!$D:$D,'Old age table'!$A9)</f>
        <v>7961</v>
      </c>
      <c r="R9" s="90">
        <f>SUMIFS('Old age data'!$H:$H,'Old age data'!$G:$G,'Old age table'!R$8,'Old age data'!$E:$E,'Old age table'!$A$7,'Old age data'!$A:$A,Parameters!$C$4,'Old age data'!$D:$D,'Old age table'!$A9)</f>
        <v>8156</v>
      </c>
      <c r="S9" s="90">
        <f>SUMIFS('Old age data'!$H:$H,'Old age data'!$G:$G,'Old age table'!S$8,'Old age data'!$E:$E,'Old age table'!$A$7,'Old age data'!$A:$A,Parameters!$C$4,'Old age data'!$D:$D,'Old age table'!$A9)</f>
        <v>8405</v>
      </c>
      <c r="T9" s="90">
        <f>SUMIFS('Old age data'!$H:$H,'Old age data'!$G:$G,'Old age table'!T$8,'Old age data'!$E:$E,'Old age table'!$A$7,'Old age data'!$A:$A,Parameters!$C$4,'Old age data'!$D:$D,'Old age table'!$A9)</f>
        <v>8668</v>
      </c>
      <c r="U9" s="90">
        <f>SUMIFS('Old age data'!$H:$H,'Old age data'!$G:$G,'Old age table'!U$8,'Old age data'!$E:$E,'Old age table'!$A$7,'Old age data'!$A:$A,Parameters!$C$4,'Old age data'!$D:$D,'Old age table'!$A9)</f>
        <v>8905</v>
      </c>
      <c r="V9" s="90">
        <f>SUMIFS('Old age data'!$H:$H,'Old age data'!$G:$G,'Old age table'!V$8,'Old age data'!$E:$E,'Old age table'!$A$7,'Old age data'!$A:$A,Parameters!$C$4,'Old age data'!$D:$D,'Old age table'!$A9)</f>
        <v>9158</v>
      </c>
      <c r="W9" s="90">
        <f>SUMIFS('Old age data'!$H:$H,'Old age data'!$G:$G,'Old age table'!W$8,'Old age data'!$E:$E,'Old age table'!$A$7,'Old age data'!$A:$A,Parameters!$C$4,'Old age data'!$D:$D,'Old age table'!$A9)</f>
        <v>9357</v>
      </c>
      <c r="X9" s="90">
        <f>SUMIFS('Old age data'!$H:$H,'Old age data'!$G:$G,'Old age table'!X$8,'Old age data'!$E:$E,'Old age table'!$A$7,'Old age data'!$A:$A,Parameters!$C$4,'Old age data'!$D:$D,'Old age table'!$A9)</f>
        <v>9564</v>
      </c>
      <c r="Y9" s="90">
        <f>SUMIFS('Old age data'!$H:$H,'Old age data'!$G:$G,'Old age table'!Y$8,'Old age data'!$E:$E,'Old age table'!$A$7,'Old age data'!$A:$A,Parameters!$C$4,'Old age data'!$D:$D,'Old age table'!$A9)</f>
        <v>9713</v>
      </c>
      <c r="Z9" s="90">
        <f>SUMIFS('Old age data'!$H:$H,'Old age data'!$G:$G,'Old age table'!Z$8,'Old age data'!$E:$E,'Old age table'!$A$7,'Old age data'!$A:$A,Parameters!$C$4,'Old age data'!$D:$D,'Old age table'!$A9)</f>
        <v>9853</v>
      </c>
      <c r="AA9" s="90">
        <f>SUMIFS('Old age data'!$H:$H,'Old age data'!$G:$G,'Old age table'!AA$8,'Old age data'!$E:$E,'Old age table'!$A$7,'Old age data'!$A:$A,Parameters!$C$4,'Old age data'!$D:$D,'Old age table'!$A9)</f>
        <v>9970</v>
      </c>
      <c r="AB9" s="90">
        <f>SUMIFS('Old age data'!$H:$H,'Old age data'!$G:$G,'Old age table'!AB$8,'Old age data'!$E:$E,'Old age table'!$A$7,'Old age data'!$A:$A,Parameters!$C$4,'Old age data'!$D:$D,'Old age table'!$A9)</f>
        <v>10037</v>
      </c>
      <c r="AC9" s="90">
        <f>SUMIFS('Old age data'!$H:$H,'Old age data'!$G:$G,'Old age table'!AC$8,'Old age data'!$E:$E,'Old age table'!$A$7,'Old age data'!$A:$A,Parameters!$C$4,'Old age data'!$D:$D,'Old age table'!$A9)</f>
        <v>10028</v>
      </c>
      <c r="AD9" s="90">
        <f>SUMIFS('Old age data'!$H:$H,'Old age data'!$G:$G,'Old age table'!AD$8,'Old age data'!$E:$E,'Old age table'!$A$7,'Old age data'!$A:$A,Parameters!$C$4,'Old age data'!$D:$D,'Old age table'!$A9)</f>
        <v>9979</v>
      </c>
      <c r="AE9" s="90">
        <f>SUMIFS('Old age data'!$H:$H,'Old age data'!$G:$G,'Old age table'!AE$8,'Old age data'!$E:$E,'Old age table'!$A$7,'Old age data'!$A:$A,Parameters!$C$4,'Old age data'!$D:$D,'Old age table'!$A9)</f>
        <v>9863</v>
      </c>
      <c r="AF9" s="90">
        <f>SUMIFS('Old age data'!$H:$H,'Old age data'!$G:$G,'Old age table'!AF$8,'Old age data'!$E:$E,'Old age table'!$A$7,'Old age data'!$A:$A,Parameters!$C$4,'Old age data'!$D:$D,'Old age table'!$A9)</f>
        <v>9767</v>
      </c>
    </row>
    <row r="10" spans="1:32" x14ac:dyDescent="0.15">
      <c r="A10" t="s">
        <v>65</v>
      </c>
      <c r="B10" s="90">
        <f>SUMIFS('Old age data'!$H:$H,'Old age data'!$G:$G,'Old age table'!B$8,'Old age data'!$E:$E,'Old age table'!$A$7,'Old age data'!$A:$A,Parameters!$C$4,'Old age data'!$D:$D,'Old age table'!$A10)</f>
        <v>3744</v>
      </c>
      <c r="C10" s="90">
        <f>SUMIFS('Old age data'!$H:$H,'Old age data'!$G:$G,'Old age table'!C$8,'Old age data'!$E:$E,'Old age table'!$A$7,'Old age data'!$A:$A,Parameters!$C$4,'Old age data'!$D:$D,'Old age table'!$A10)</f>
        <v>3810</v>
      </c>
      <c r="D10" s="90">
        <f>SUMIFS('Old age data'!$H:$H,'Old age data'!$G:$G,'Old age table'!D$8,'Old age data'!$E:$E,'Old age table'!$A$7,'Old age data'!$A:$A,Parameters!$C$4,'Old age data'!$D:$D,'Old age table'!$A10)</f>
        <v>3966</v>
      </c>
      <c r="E10" s="90">
        <f>SUMIFS('Old age data'!$H:$H,'Old age data'!$G:$G,'Old age table'!E$8,'Old age data'!$E:$E,'Old age table'!$A$7,'Old age data'!$A:$A,Parameters!$C$4,'Old age data'!$D:$D,'Old age table'!$A10)</f>
        <v>4020</v>
      </c>
      <c r="F10" s="90">
        <f>SUMIFS('Old age data'!$H:$H,'Old age data'!$G:$G,'Old age table'!F$8,'Old age data'!$E:$E,'Old age table'!$A$7,'Old age data'!$A:$A,Parameters!$C$4,'Old age data'!$D:$D,'Old age table'!$A10)</f>
        <v>4011</v>
      </c>
      <c r="G10" s="90">
        <f>SUMIFS('Old age data'!$H:$H,'Old age data'!$G:$G,'Old age table'!G$8,'Old age data'!$E:$E,'Old age table'!$A$7,'Old age data'!$A:$A,Parameters!$C$4,'Old age data'!$D:$D,'Old age table'!$A10)</f>
        <v>3955</v>
      </c>
      <c r="H10" s="90">
        <f>SUMIFS('Old age data'!$H:$H,'Old age data'!$G:$G,'Old age table'!H$8,'Old age data'!$E:$E,'Old age table'!$A$7,'Old age data'!$A:$A,Parameters!$C$4,'Old age data'!$D:$D,'Old age table'!$A10)</f>
        <v>4070</v>
      </c>
      <c r="I10" s="90">
        <f>SUMIFS('Old age data'!$H:$H,'Old age data'!$G:$G,'Old age table'!I$8,'Old age data'!$E:$E,'Old age table'!$A$7,'Old age data'!$A:$A,Parameters!$C$4,'Old age data'!$D:$D,'Old age table'!$A10)</f>
        <v>4278</v>
      </c>
      <c r="J10" s="90">
        <f>SUMIFS('Old age data'!$H:$H,'Old age data'!$G:$G,'Old age table'!J$8,'Old age data'!$E:$E,'Old age table'!$A$7,'Old age data'!$A:$A,Parameters!$C$4,'Old age data'!$D:$D,'Old age table'!$A10)</f>
        <v>4502</v>
      </c>
      <c r="K10" s="90">
        <f>SUMIFS('Old age data'!$H:$H,'Old age data'!$G:$G,'Old age table'!K$8,'Old age data'!$E:$E,'Old age table'!$A$7,'Old age data'!$A:$A,Parameters!$C$4,'Old age data'!$D:$D,'Old age table'!$A10)</f>
        <v>4681</v>
      </c>
      <c r="L10" s="90">
        <f>SUMIFS('Old age data'!$H:$H,'Old age data'!$G:$G,'Old age table'!L$8,'Old age data'!$E:$E,'Old age table'!$A$7,'Old age data'!$A:$A,Parameters!$C$4,'Old age data'!$D:$D,'Old age table'!$A10)</f>
        <v>4861</v>
      </c>
      <c r="M10" s="90">
        <f>SUMIFS('Old age data'!$H:$H,'Old age data'!$G:$G,'Old age table'!M$8,'Old age data'!$E:$E,'Old age table'!$A$7,'Old age data'!$A:$A,Parameters!$C$4,'Old age data'!$D:$D,'Old age table'!$A10)</f>
        <v>5268</v>
      </c>
      <c r="N10" s="90">
        <f>SUMIFS('Old age data'!$H:$H,'Old age data'!$G:$G,'Old age table'!N$8,'Old age data'!$E:$E,'Old age table'!$A$7,'Old age data'!$A:$A,Parameters!$C$4,'Old age data'!$D:$D,'Old age table'!$A10)</f>
        <v>5541</v>
      </c>
      <c r="O10" s="90">
        <f>SUMIFS('Old age data'!$H:$H,'Old age data'!$G:$G,'Old age table'!O$8,'Old age data'!$E:$E,'Old age table'!$A$7,'Old age data'!$A:$A,Parameters!$C$4,'Old age data'!$D:$D,'Old age table'!$A10)</f>
        <v>5728</v>
      </c>
      <c r="P10" s="90">
        <f>SUMIFS('Old age data'!$H:$H,'Old age data'!$G:$G,'Old age table'!P$8,'Old age data'!$E:$E,'Old age table'!$A$7,'Old age data'!$A:$A,Parameters!$C$4,'Old age data'!$D:$D,'Old age table'!$A10)</f>
        <v>5913</v>
      </c>
      <c r="Q10" s="90">
        <f>SUMIFS('Old age data'!$H:$H,'Old age data'!$G:$G,'Old age table'!Q$8,'Old age data'!$E:$E,'Old age table'!$A$7,'Old age data'!$A:$A,Parameters!$C$4,'Old age data'!$D:$D,'Old age table'!$A10)</f>
        <v>6101</v>
      </c>
      <c r="R10" s="90">
        <f>SUMIFS('Old age data'!$H:$H,'Old age data'!$G:$G,'Old age table'!R$8,'Old age data'!$E:$E,'Old age table'!$A$7,'Old age data'!$A:$A,Parameters!$C$4,'Old age data'!$D:$D,'Old age table'!$A10)</f>
        <v>6192</v>
      </c>
      <c r="S10" s="90">
        <f>SUMIFS('Old age data'!$H:$H,'Old age data'!$G:$G,'Old age table'!S$8,'Old age data'!$E:$E,'Old age table'!$A$7,'Old age data'!$A:$A,Parameters!$C$4,'Old age data'!$D:$D,'Old age table'!$A10)</f>
        <v>6212</v>
      </c>
      <c r="T10" s="90">
        <f>SUMIFS('Old age data'!$H:$H,'Old age data'!$G:$G,'Old age table'!T$8,'Old age data'!$E:$E,'Old age table'!$A$7,'Old age data'!$A:$A,Parameters!$C$4,'Old age data'!$D:$D,'Old age table'!$A10)</f>
        <v>6248</v>
      </c>
      <c r="U10" s="90">
        <f>SUMIFS('Old age data'!$H:$H,'Old age data'!$G:$G,'Old age table'!U$8,'Old age data'!$E:$E,'Old age table'!$A$7,'Old age data'!$A:$A,Parameters!$C$4,'Old age data'!$D:$D,'Old age table'!$A10)</f>
        <v>6331</v>
      </c>
      <c r="V10" s="90">
        <f>SUMIFS('Old age data'!$H:$H,'Old age data'!$G:$G,'Old age table'!V$8,'Old age data'!$E:$E,'Old age table'!$A$7,'Old age data'!$A:$A,Parameters!$C$4,'Old age data'!$D:$D,'Old age table'!$A10)</f>
        <v>6369</v>
      </c>
      <c r="W10" s="90">
        <f>SUMIFS('Old age data'!$H:$H,'Old age data'!$G:$G,'Old age table'!W$8,'Old age data'!$E:$E,'Old age table'!$A$7,'Old age data'!$A:$A,Parameters!$C$4,'Old age data'!$D:$D,'Old age table'!$A10)</f>
        <v>6263</v>
      </c>
      <c r="X10" s="90">
        <f>SUMIFS('Old age data'!$H:$H,'Old age data'!$G:$G,'Old age table'!X$8,'Old age data'!$E:$E,'Old age table'!$A$7,'Old age data'!$A:$A,Parameters!$C$4,'Old age data'!$D:$D,'Old age table'!$A10)</f>
        <v>6259</v>
      </c>
      <c r="Y10" s="90">
        <f>SUMIFS('Old age data'!$H:$H,'Old age data'!$G:$G,'Old age table'!Y$8,'Old age data'!$E:$E,'Old age table'!$A$7,'Old age data'!$A:$A,Parameters!$C$4,'Old age data'!$D:$D,'Old age table'!$A10)</f>
        <v>6369</v>
      </c>
      <c r="Z10" s="90">
        <f>SUMIFS('Old age data'!$H:$H,'Old age data'!$G:$G,'Old age table'!Z$8,'Old age data'!$E:$E,'Old age table'!$A$7,'Old age data'!$A:$A,Parameters!$C$4,'Old age data'!$D:$D,'Old age table'!$A10)</f>
        <v>6472</v>
      </c>
      <c r="AA10" s="90">
        <f>SUMIFS('Old age data'!$H:$H,'Old age data'!$G:$G,'Old age table'!AA$8,'Old age data'!$E:$E,'Old age table'!$A$7,'Old age data'!$A:$A,Parameters!$C$4,'Old age data'!$D:$D,'Old age table'!$A10)</f>
        <v>6636</v>
      </c>
      <c r="AB10" s="90">
        <f>SUMIFS('Old age data'!$H:$H,'Old age data'!$G:$G,'Old age table'!AB$8,'Old age data'!$E:$E,'Old age table'!$A$7,'Old age data'!$A:$A,Parameters!$C$4,'Old age data'!$D:$D,'Old age table'!$A10)</f>
        <v>6823</v>
      </c>
      <c r="AC10" s="90">
        <f>SUMIFS('Old age data'!$H:$H,'Old age data'!$G:$G,'Old age table'!AC$8,'Old age data'!$E:$E,'Old age table'!$A$7,'Old age data'!$A:$A,Parameters!$C$4,'Old age data'!$D:$D,'Old age table'!$A10)</f>
        <v>7049</v>
      </c>
      <c r="AD10" s="90">
        <f>SUMIFS('Old age data'!$H:$H,'Old age data'!$G:$G,'Old age table'!AD$8,'Old age data'!$E:$E,'Old age table'!$A$7,'Old age data'!$A:$A,Parameters!$C$4,'Old age data'!$D:$D,'Old age table'!$A10)</f>
        <v>7291</v>
      </c>
      <c r="AE10" s="90">
        <f>SUMIFS('Old age data'!$H:$H,'Old age data'!$G:$G,'Old age table'!AE$8,'Old age data'!$E:$E,'Old age table'!$A$7,'Old age data'!$A:$A,Parameters!$C$4,'Old age data'!$D:$D,'Old age table'!$A10)</f>
        <v>7518</v>
      </c>
      <c r="AF10" s="90">
        <f>SUMIFS('Old age data'!$H:$H,'Old age data'!$G:$G,'Old age table'!AF$8,'Old age data'!$E:$E,'Old age table'!$A$7,'Old age data'!$A:$A,Parameters!$C$4,'Old age data'!$D:$D,'Old age table'!$A10)</f>
        <v>7745</v>
      </c>
    </row>
    <row r="11" spans="1:32" x14ac:dyDescent="0.15">
      <c r="A11" t="s">
        <v>66</v>
      </c>
      <c r="B11" s="90">
        <f>SUMIFS('Old age data'!$H:$H,'Old age data'!$G:$G,'Old age table'!B$8,'Old age data'!$E:$E,'Old age table'!$A$7,'Old age data'!$A:$A,Parameters!$C$4,'Old age data'!$D:$D,'Old age table'!$A11)</f>
        <v>1243</v>
      </c>
      <c r="C11" s="90">
        <f>SUMIFS('Old age data'!$H:$H,'Old age data'!$G:$G,'Old age table'!C$8,'Old age data'!$E:$E,'Old age table'!$A$7,'Old age data'!$A:$A,Parameters!$C$4,'Old age data'!$D:$D,'Old age table'!$A11)</f>
        <v>1283</v>
      </c>
      <c r="D11" s="90">
        <f>SUMIFS('Old age data'!$H:$H,'Old age data'!$G:$G,'Old age table'!D$8,'Old age data'!$E:$E,'Old age table'!$A$7,'Old age data'!$A:$A,Parameters!$C$4,'Old age data'!$D:$D,'Old age table'!$A11)</f>
        <v>1341</v>
      </c>
      <c r="E11" s="90">
        <f>SUMIFS('Old age data'!$H:$H,'Old age data'!$G:$G,'Old age table'!E$8,'Old age data'!$E:$E,'Old age table'!$A$7,'Old age data'!$A:$A,Parameters!$C$4,'Old age data'!$D:$D,'Old age table'!$A11)</f>
        <v>1438</v>
      </c>
      <c r="F11" s="90">
        <f>SUMIFS('Old age data'!$H:$H,'Old age data'!$G:$G,'Old age table'!F$8,'Old age data'!$E:$E,'Old age table'!$A$7,'Old age data'!$A:$A,Parameters!$C$4,'Old age data'!$D:$D,'Old age table'!$A11)</f>
        <v>1530</v>
      </c>
      <c r="G11" s="90">
        <f>SUMIFS('Old age data'!$H:$H,'Old age data'!$G:$G,'Old age table'!G$8,'Old age data'!$E:$E,'Old age table'!$A$7,'Old age data'!$A:$A,Parameters!$C$4,'Old age data'!$D:$D,'Old age table'!$A11)</f>
        <v>1690</v>
      </c>
      <c r="H11" s="90">
        <f>SUMIFS('Old age data'!$H:$H,'Old age data'!$G:$G,'Old age table'!H$8,'Old age data'!$E:$E,'Old age table'!$A$7,'Old age data'!$A:$A,Parameters!$C$4,'Old age data'!$D:$D,'Old age table'!$A11)</f>
        <v>1669</v>
      </c>
      <c r="I11" s="90">
        <f>SUMIFS('Old age data'!$H:$H,'Old age data'!$G:$G,'Old age table'!I$8,'Old age data'!$E:$E,'Old age table'!$A$7,'Old age data'!$A:$A,Parameters!$C$4,'Old age data'!$D:$D,'Old age table'!$A11)</f>
        <v>1808</v>
      </c>
      <c r="J11" s="90">
        <f>SUMIFS('Old age data'!$H:$H,'Old age data'!$G:$G,'Old age table'!J$8,'Old age data'!$E:$E,'Old age table'!$A$7,'Old age data'!$A:$A,Parameters!$C$4,'Old age data'!$D:$D,'Old age table'!$A11)</f>
        <v>1863</v>
      </c>
      <c r="K11" s="90">
        <f>SUMIFS('Old age data'!$H:$H,'Old age data'!$G:$G,'Old age table'!K$8,'Old age data'!$E:$E,'Old age table'!$A$7,'Old age data'!$A:$A,Parameters!$C$4,'Old age data'!$D:$D,'Old age table'!$A11)</f>
        <v>1944</v>
      </c>
      <c r="L11" s="90">
        <f>SUMIFS('Old age data'!$H:$H,'Old age data'!$G:$G,'Old age table'!L$8,'Old age data'!$E:$E,'Old age table'!$A$7,'Old age data'!$A:$A,Parameters!$C$4,'Old age data'!$D:$D,'Old age table'!$A11)</f>
        <v>2019</v>
      </c>
      <c r="M11" s="90">
        <f>SUMIFS('Old age data'!$H:$H,'Old age data'!$G:$G,'Old age table'!M$8,'Old age data'!$E:$E,'Old age table'!$A$7,'Old age data'!$A:$A,Parameters!$C$4,'Old age data'!$D:$D,'Old age table'!$A11)</f>
        <v>2082</v>
      </c>
      <c r="N11" s="90">
        <f>SUMIFS('Old age data'!$H:$H,'Old age data'!$G:$G,'Old age table'!N$8,'Old age data'!$E:$E,'Old age table'!$A$7,'Old age data'!$A:$A,Parameters!$C$4,'Old age data'!$D:$D,'Old age table'!$A11)</f>
        <v>2170</v>
      </c>
      <c r="O11" s="90">
        <f>SUMIFS('Old age data'!$H:$H,'Old age data'!$G:$G,'Old age table'!O$8,'Old age data'!$E:$E,'Old age table'!$A$7,'Old age data'!$A:$A,Parameters!$C$4,'Old age data'!$D:$D,'Old age table'!$A11)</f>
        <v>2234</v>
      </c>
      <c r="P11" s="90">
        <f>SUMIFS('Old age data'!$H:$H,'Old age data'!$G:$G,'Old age table'!P$8,'Old age data'!$E:$E,'Old age table'!$A$7,'Old age data'!$A:$A,Parameters!$C$4,'Old age data'!$D:$D,'Old age table'!$A11)</f>
        <v>2305</v>
      </c>
      <c r="Q11" s="90">
        <f>SUMIFS('Old age data'!$H:$H,'Old age data'!$G:$G,'Old age table'!Q$8,'Old age data'!$E:$E,'Old age table'!$A$7,'Old age data'!$A:$A,Parameters!$C$4,'Old age data'!$D:$D,'Old age table'!$A11)</f>
        <v>2335</v>
      </c>
      <c r="R11" s="90">
        <f>SUMIFS('Old age data'!$H:$H,'Old age data'!$G:$G,'Old age table'!R$8,'Old age data'!$E:$E,'Old age table'!$A$7,'Old age data'!$A:$A,Parameters!$C$4,'Old age data'!$D:$D,'Old age table'!$A11)</f>
        <v>2438</v>
      </c>
      <c r="S11" s="90">
        <f>SUMIFS('Old age data'!$H:$H,'Old age data'!$G:$G,'Old age table'!S$8,'Old age data'!$E:$E,'Old age table'!$A$7,'Old age data'!$A:$A,Parameters!$C$4,'Old age data'!$D:$D,'Old age table'!$A11)</f>
        <v>2600</v>
      </c>
      <c r="T11" s="90">
        <f>SUMIFS('Old age data'!$H:$H,'Old age data'!$G:$G,'Old age table'!T$8,'Old age data'!$E:$E,'Old age table'!$A$7,'Old age data'!$A:$A,Parameters!$C$4,'Old age data'!$D:$D,'Old age table'!$A11)</f>
        <v>2770</v>
      </c>
      <c r="U11" s="90">
        <f>SUMIFS('Old age data'!$H:$H,'Old age data'!$G:$G,'Old age table'!U$8,'Old age data'!$E:$E,'Old age table'!$A$7,'Old age data'!$A:$A,Parameters!$C$4,'Old age data'!$D:$D,'Old age table'!$A11)</f>
        <v>2925</v>
      </c>
      <c r="V11" s="90">
        <f>SUMIFS('Old age data'!$H:$H,'Old age data'!$G:$G,'Old age table'!V$8,'Old age data'!$E:$E,'Old age table'!$A$7,'Old age data'!$A:$A,Parameters!$C$4,'Old age data'!$D:$D,'Old age table'!$A11)</f>
        <v>3073</v>
      </c>
      <c r="W11" s="90">
        <f>SUMIFS('Old age data'!$H:$H,'Old age data'!$G:$G,'Old age table'!W$8,'Old age data'!$E:$E,'Old age table'!$A$7,'Old age data'!$A:$A,Parameters!$C$4,'Old age data'!$D:$D,'Old age table'!$A11)</f>
        <v>3376</v>
      </c>
      <c r="X11" s="90">
        <f>SUMIFS('Old age data'!$H:$H,'Old age data'!$G:$G,'Old age table'!X$8,'Old age data'!$E:$E,'Old age table'!$A$7,'Old age data'!$A:$A,Parameters!$C$4,'Old age data'!$D:$D,'Old age table'!$A11)</f>
        <v>3592</v>
      </c>
      <c r="Y11" s="90">
        <f>SUMIFS('Old age data'!$H:$H,'Old age data'!$G:$G,'Old age table'!Y$8,'Old age data'!$E:$E,'Old age table'!$A$7,'Old age data'!$A:$A,Parameters!$C$4,'Old age data'!$D:$D,'Old age table'!$A11)</f>
        <v>3727</v>
      </c>
      <c r="Z11" s="90">
        <f>SUMIFS('Old age data'!$H:$H,'Old age data'!$G:$G,'Old age table'!Z$8,'Old age data'!$E:$E,'Old age table'!$A$7,'Old age data'!$A:$A,Parameters!$C$4,'Old age data'!$D:$D,'Old age table'!$A11)</f>
        <v>3857</v>
      </c>
      <c r="AA11" s="90">
        <f>SUMIFS('Old age data'!$H:$H,'Old age data'!$G:$G,'Old age table'!AA$8,'Old age data'!$E:$E,'Old age table'!$A$7,'Old age data'!$A:$A,Parameters!$C$4,'Old age data'!$D:$D,'Old age table'!$A11)</f>
        <v>3954</v>
      </c>
      <c r="AB11" s="90">
        <f>SUMIFS('Old age data'!$H:$H,'Old age data'!$G:$G,'Old age table'!AB$8,'Old age data'!$E:$E,'Old age table'!$A$7,'Old age data'!$A:$A,Parameters!$C$4,'Old age data'!$D:$D,'Old age table'!$A11)</f>
        <v>4031</v>
      </c>
      <c r="AC11" s="90">
        <f>SUMIFS('Old age data'!$H:$H,'Old age data'!$G:$G,'Old age table'!AC$8,'Old age data'!$E:$E,'Old age table'!$A$7,'Old age data'!$A:$A,Parameters!$C$4,'Old age data'!$D:$D,'Old age table'!$A11)</f>
        <v>4104</v>
      </c>
      <c r="AD11" s="90">
        <f>SUMIFS('Old age data'!$H:$H,'Old age data'!$G:$G,'Old age table'!AD$8,'Old age data'!$E:$E,'Old age table'!$A$7,'Old age data'!$A:$A,Parameters!$C$4,'Old age data'!$D:$D,'Old age table'!$A11)</f>
        <v>4192</v>
      </c>
      <c r="AE11" s="90">
        <f>SUMIFS('Old age data'!$H:$H,'Old age data'!$G:$G,'Old age table'!AE$8,'Old age data'!$E:$E,'Old age table'!$A$7,'Old age data'!$A:$A,Parameters!$C$4,'Old age data'!$D:$D,'Old age table'!$A11)</f>
        <v>4298</v>
      </c>
      <c r="AF11" s="90">
        <f>SUMIFS('Old age data'!$H:$H,'Old age data'!$G:$G,'Old age table'!AF$8,'Old age data'!$E:$E,'Old age table'!$A$7,'Old age data'!$A:$A,Parameters!$C$4,'Old age data'!$D:$D,'Old age table'!$A11)</f>
        <v>4380</v>
      </c>
    </row>
    <row r="12" spans="1:32" x14ac:dyDescent="0.15">
      <c r="B12" s="91">
        <f>SUM(B9:B11)</f>
        <v>11151</v>
      </c>
      <c r="C12" s="91">
        <f t="shared" ref="C12:AF12" si="0">SUM(C9:C11)</f>
        <v>11772</v>
      </c>
      <c r="D12" s="91">
        <f t="shared" si="0"/>
        <v>12258</v>
      </c>
      <c r="E12" s="91">
        <f t="shared" si="0"/>
        <v>12629</v>
      </c>
      <c r="F12" s="91">
        <f t="shared" si="0"/>
        <v>12944</v>
      </c>
      <c r="G12" s="91">
        <f t="shared" si="0"/>
        <v>13293</v>
      </c>
      <c r="H12" s="91">
        <f t="shared" si="0"/>
        <v>13427</v>
      </c>
      <c r="I12" s="91">
        <f t="shared" si="0"/>
        <v>13822</v>
      </c>
      <c r="J12" s="91">
        <f t="shared" si="0"/>
        <v>14114</v>
      </c>
      <c r="K12" s="91">
        <f t="shared" si="0"/>
        <v>14459</v>
      </c>
      <c r="L12" s="91">
        <f t="shared" si="0"/>
        <v>14735</v>
      </c>
      <c r="M12" s="91">
        <f t="shared" si="0"/>
        <v>15013</v>
      </c>
      <c r="N12" s="91">
        <f t="shared" si="0"/>
        <v>15322</v>
      </c>
      <c r="O12" s="91">
        <f t="shared" si="0"/>
        <v>15678</v>
      </c>
      <c r="P12" s="91">
        <f t="shared" si="0"/>
        <v>16019</v>
      </c>
      <c r="Q12" s="91">
        <f t="shared" si="0"/>
        <v>16397</v>
      </c>
      <c r="R12" s="91">
        <f t="shared" si="0"/>
        <v>16786</v>
      </c>
      <c r="S12" s="91">
        <f t="shared" si="0"/>
        <v>17217</v>
      </c>
      <c r="T12" s="91">
        <f t="shared" si="0"/>
        <v>17686</v>
      </c>
      <c r="U12" s="91">
        <f t="shared" si="0"/>
        <v>18161</v>
      </c>
      <c r="V12" s="91">
        <f t="shared" si="0"/>
        <v>18600</v>
      </c>
      <c r="W12" s="91">
        <f t="shared" si="0"/>
        <v>18996</v>
      </c>
      <c r="X12" s="91">
        <f t="shared" si="0"/>
        <v>19415</v>
      </c>
      <c r="Y12" s="91">
        <f t="shared" si="0"/>
        <v>19809</v>
      </c>
      <c r="Z12" s="91">
        <f t="shared" si="0"/>
        <v>20182</v>
      </c>
      <c r="AA12" s="91">
        <f t="shared" si="0"/>
        <v>20560</v>
      </c>
      <c r="AB12" s="91">
        <f t="shared" si="0"/>
        <v>20891</v>
      </c>
      <c r="AC12" s="91">
        <f t="shared" si="0"/>
        <v>21181</v>
      </c>
      <c r="AD12" s="91">
        <f t="shared" si="0"/>
        <v>21462</v>
      </c>
      <c r="AE12" s="91">
        <f t="shared" si="0"/>
        <v>21679</v>
      </c>
      <c r="AF12" s="91">
        <f t="shared" si="0"/>
        <v>21892</v>
      </c>
    </row>
    <row r="14" spans="1:32" x14ac:dyDescent="0.15">
      <c r="A14" t="str">
        <f>CONCATENATE("Resident population aged 65+; females; ",$A$2,"; estimated to 2016; projected to 2041")</f>
        <v>Resident population aged 65+; females; Mid Sussex; estimated to 2016; projected to 2041</v>
      </c>
    </row>
    <row r="15" spans="1:32" x14ac:dyDescent="0.15">
      <c r="A15" t="s">
        <v>1</v>
      </c>
    </row>
    <row r="16" spans="1:32" x14ac:dyDescent="0.15">
      <c r="B16">
        <v>2011</v>
      </c>
      <c r="C16">
        <v>2012</v>
      </c>
      <c r="D16">
        <v>2013</v>
      </c>
      <c r="E16">
        <v>2014</v>
      </c>
      <c r="F16">
        <v>2015</v>
      </c>
      <c r="G16">
        <v>2016</v>
      </c>
      <c r="H16">
        <v>2017</v>
      </c>
      <c r="I16">
        <v>2018</v>
      </c>
      <c r="J16">
        <v>2019</v>
      </c>
      <c r="K16">
        <v>2020</v>
      </c>
      <c r="L16">
        <v>2021</v>
      </c>
      <c r="M16">
        <v>2022</v>
      </c>
      <c r="N16">
        <v>2023</v>
      </c>
      <c r="O16">
        <v>2024</v>
      </c>
      <c r="P16">
        <v>2025</v>
      </c>
      <c r="Q16">
        <v>2026</v>
      </c>
      <c r="R16">
        <v>2027</v>
      </c>
      <c r="S16">
        <v>2028</v>
      </c>
      <c r="T16">
        <v>2029</v>
      </c>
      <c r="U16">
        <v>2030</v>
      </c>
      <c r="V16">
        <v>2031</v>
      </c>
      <c r="W16">
        <v>2032</v>
      </c>
      <c r="X16">
        <v>2033</v>
      </c>
      <c r="Y16">
        <v>2034</v>
      </c>
      <c r="Z16">
        <v>2035</v>
      </c>
      <c r="AA16">
        <v>2036</v>
      </c>
      <c r="AB16">
        <v>2037</v>
      </c>
      <c r="AC16">
        <v>2038</v>
      </c>
      <c r="AD16">
        <v>2039</v>
      </c>
      <c r="AE16">
        <v>2040</v>
      </c>
      <c r="AF16">
        <v>2041</v>
      </c>
    </row>
    <row r="17" spans="1:32" x14ac:dyDescent="0.15">
      <c r="A17" t="s">
        <v>64</v>
      </c>
      <c r="B17" s="90">
        <f>SUMIFS('Old age data'!$H:$H,'Old age data'!$G:$G,'Old age table'!B$16,'Old age data'!$E:$E,'Old age table'!$A$15,'Old age data'!$A:$A,Parameters!$C$4,'Old age data'!$D:$D,'Old age table'!$A17)</f>
        <v>6805</v>
      </c>
      <c r="C17" s="90">
        <f>SUMIFS('Old age data'!$H:$H,'Old age data'!$G:$G,'Old age table'!C$16,'Old age data'!$E:$E,'Old age table'!$A$15,'Old age data'!$A:$A,Parameters!$C$4,'Old age data'!$D:$D,'Old age table'!$A17)</f>
        <v>7330</v>
      </c>
      <c r="D17" s="90">
        <f>SUMIFS('Old age data'!$H:$H,'Old age data'!$G:$G,'Old age table'!D$16,'Old age data'!$E:$E,'Old age table'!$A$15,'Old age data'!$A:$A,Parameters!$C$4,'Old age data'!$D:$D,'Old age table'!$A17)</f>
        <v>7706</v>
      </c>
      <c r="E17" s="90">
        <f>SUMIFS('Old age data'!$H:$H,'Old age data'!$G:$G,'Old age table'!E$16,'Old age data'!$E:$E,'Old age table'!$A$15,'Old age data'!$A:$A,Parameters!$C$4,'Old age data'!$D:$D,'Old age table'!$A17)</f>
        <v>7929</v>
      </c>
      <c r="F17" s="90">
        <f>SUMIFS('Old age data'!$H:$H,'Old age data'!$G:$G,'Old age table'!F$16,'Old age data'!$E:$E,'Old age table'!$A$15,'Old age data'!$A:$A,Parameters!$C$4,'Old age data'!$D:$D,'Old age table'!$A17)</f>
        <v>8125</v>
      </c>
      <c r="G17" s="90">
        <f>SUMIFS('Old age data'!$H:$H,'Old age data'!$G:$G,'Old age table'!G$16,'Old age data'!$E:$E,'Old age table'!$A$15,'Old age data'!$A:$A,Parameters!$C$4,'Old age data'!$D:$D,'Old age table'!$A17)</f>
        <v>8376</v>
      </c>
      <c r="H17" s="90">
        <f>SUMIFS('Old age data'!$H:$H,'Old age data'!$G:$G,'Old age table'!H$16,'Old age data'!$E:$E,'Old age table'!$A$15,'Old age data'!$A:$A,Parameters!$C$4,'Old age data'!$D:$D,'Old age table'!$A17)</f>
        <v>8509</v>
      </c>
      <c r="I17" s="90">
        <f>SUMIFS('Old age data'!$H:$H,'Old age data'!$G:$G,'Old age table'!I$16,'Old age data'!$E:$E,'Old age table'!$A$15,'Old age data'!$A:$A,Parameters!$C$4,'Old age data'!$D:$D,'Old age table'!$A17)</f>
        <v>8583</v>
      </c>
      <c r="J17" s="90">
        <f>SUMIFS('Old age data'!$H:$H,'Old age data'!$G:$G,'Old age table'!J$16,'Old age data'!$E:$E,'Old age table'!$A$15,'Old age data'!$A:$A,Parameters!$C$4,'Old age data'!$D:$D,'Old age table'!$A17)</f>
        <v>8594</v>
      </c>
      <c r="K17" s="90">
        <f>SUMIFS('Old age data'!$H:$H,'Old age data'!$G:$G,'Old age table'!K$16,'Old age data'!$E:$E,'Old age table'!$A$15,'Old age data'!$A:$A,Parameters!$C$4,'Old age data'!$D:$D,'Old age table'!$A17)</f>
        <v>8560</v>
      </c>
      <c r="L17" s="90">
        <f>SUMIFS('Old age data'!$H:$H,'Old age data'!$G:$G,'Old age table'!L$16,'Old age data'!$E:$E,'Old age table'!$A$15,'Old age data'!$A:$A,Parameters!$C$4,'Old age data'!$D:$D,'Old age table'!$A17)</f>
        <v>8579</v>
      </c>
      <c r="M17" s="90">
        <f>SUMIFS('Old age data'!$H:$H,'Old age data'!$G:$G,'Old age table'!M$16,'Old age data'!$E:$E,'Old age table'!$A$15,'Old age data'!$A:$A,Parameters!$C$4,'Old age data'!$D:$D,'Old age table'!$A17)</f>
        <v>8342</v>
      </c>
      <c r="N17" s="90">
        <f>SUMIFS('Old age data'!$H:$H,'Old age data'!$G:$G,'Old age table'!N$16,'Old age data'!$E:$E,'Old age table'!$A$15,'Old age data'!$A:$A,Parameters!$C$4,'Old age data'!$D:$D,'Old age table'!$A17)</f>
        <v>8304</v>
      </c>
      <c r="O17" s="90">
        <f>SUMIFS('Old age data'!$H:$H,'Old age data'!$G:$G,'Old age table'!O$16,'Old age data'!$E:$E,'Old age table'!$A$15,'Old age data'!$A:$A,Parameters!$C$4,'Old age data'!$D:$D,'Old age table'!$A17)</f>
        <v>8383</v>
      </c>
      <c r="P17" s="90">
        <f>SUMIFS('Old age data'!$H:$H,'Old age data'!$G:$G,'Old age table'!P$16,'Old age data'!$E:$E,'Old age table'!$A$15,'Old age data'!$A:$A,Parameters!$C$4,'Old age data'!$D:$D,'Old age table'!$A17)</f>
        <v>8527</v>
      </c>
      <c r="Q17" s="90">
        <f>SUMIFS('Old age data'!$H:$H,'Old age data'!$G:$G,'Old age table'!Q$16,'Old age data'!$E:$E,'Old age table'!$A$15,'Old age data'!$A:$A,Parameters!$C$4,'Old age data'!$D:$D,'Old age table'!$A17)</f>
        <v>8682</v>
      </c>
      <c r="R17" s="90">
        <f>SUMIFS('Old age data'!$H:$H,'Old age data'!$G:$G,'Old age table'!R$16,'Old age data'!$E:$E,'Old age table'!$A$15,'Old age data'!$A:$A,Parameters!$C$4,'Old age data'!$D:$D,'Old age table'!$A17)</f>
        <v>8845</v>
      </c>
      <c r="S17" s="90">
        <f>SUMIFS('Old age data'!$H:$H,'Old age data'!$G:$G,'Old age table'!S$16,'Old age data'!$E:$E,'Old age table'!$A$15,'Old age data'!$A:$A,Parameters!$C$4,'Old age data'!$D:$D,'Old age table'!$A17)</f>
        <v>9074</v>
      </c>
      <c r="T17" s="90">
        <f>SUMIFS('Old age data'!$H:$H,'Old age data'!$G:$G,'Old age table'!T$16,'Old age data'!$E:$E,'Old age table'!$A$15,'Old age data'!$A:$A,Parameters!$C$4,'Old age data'!$D:$D,'Old age table'!$A17)</f>
        <v>9304</v>
      </c>
      <c r="U17" s="90">
        <f>SUMIFS('Old age data'!$H:$H,'Old age data'!$G:$G,'Old age table'!U$16,'Old age data'!$E:$E,'Old age table'!$A$15,'Old age data'!$A:$A,Parameters!$C$4,'Old age data'!$D:$D,'Old age table'!$A17)</f>
        <v>9597</v>
      </c>
      <c r="V17" s="90">
        <f>SUMIFS('Old age data'!$H:$H,'Old age data'!$G:$G,'Old age table'!V$16,'Old age data'!$E:$E,'Old age table'!$A$15,'Old age data'!$A:$A,Parameters!$C$4,'Old age data'!$D:$D,'Old age table'!$A17)</f>
        <v>9815</v>
      </c>
      <c r="W17" s="90">
        <f>SUMIFS('Old age data'!$H:$H,'Old age data'!$G:$G,'Old age table'!W$16,'Old age data'!$E:$E,'Old age table'!$A$15,'Old age data'!$A:$A,Parameters!$C$4,'Old age data'!$D:$D,'Old age table'!$A17)</f>
        <v>10098</v>
      </c>
      <c r="X17" s="90">
        <f>SUMIFS('Old age data'!$H:$H,'Old age data'!$G:$G,'Old age table'!X$16,'Old age data'!$E:$E,'Old age table'!$A$15,'Old age data'!$A:$A,Parameters!$C$4,'Old age data'!$D:$D,'Old age table'!$A17)</f>
        <v>10245</v>
      </c>
      <c r="Y17" s="90">
        <f>SUMIFS('Old age data'!$H:$H,'Old age data'!$G:$G,'Old age table'!Y$16,'Old age data'!$E:$E,'Old age table'!$A$15,'Old age data'!$A:$A,Parameters!$C$4,'Old age data'!$D:$D,'Old age table'!$A17)</f>
        <v>10397</v>
      </c>
      <c r="Z17" s="90">
        <f>SUMIFS('Old age data'!$H:$H,'Old age data'!$G:$G,'Old age table'!Z$16,'Old age data'!$E:$E,'Old age table'!$A$15,'Old age data'!$A:$A,Parameters!$C$4,'Old age data'!$D:$D,'Old age table'!$A17)</f>
        <v>10522</v>
      </c>
      <c r="AA17" s="90">
        <f>SUMIFS('Old age data'!$H:$H,'Old age data'!$G:$G,'Old age table'!AA$16,'Old age data'!$E:$E,'Old age table'!$A$15,'Old age data'!$A:$A,Parameters!$C$4,'Old age data'!$D:$D,'Old age table'!$A17)</f>
        <v>10665</v>
      </c>
      <c r="AB17" s="90">
        <f>SUMIFS('Old age data'!$H:$H,'Old age data'!$G:$G,'Old age table'!AB$16,'Old age data'!$E:$E,'Old age table'!$A$15,'Old age data'!$A:$A,Parameters!$C$4,'Old age data'!$D:$D,'Old age table'!$A17)</f>
        <v>10778</v>
      </c>
      <c r="AC17" s="90">
        <f>SUMIFS('Old age data'!$H:$H,'Old age data'!$G:$G,'Old age table'!AC$16,'Old age data'!$E:$E,'Old age table'!$A$15,'Old age data'!$A:$A,Parameters!$C$4,'Old age data'!$D:$D,'Old age table'!$A17)</f>
        <v>10789</v>
      </c>
      <c r="AD17" s="90">
        <f>SUMIFS('Old age data'!$H:$H,'Old age data'!$G:$G,'Old age table'!AD$16,'Old age data'!$E:$E,'Old age table'!$A$15,'Old age data'!$A:$A,Parameters!$C$4,'Old age data'!$D:$D,'Old age table'!$A17)</f>
        <v>10764</v>
      </c>
      <c r="AE17" s="90">
        <f>SUMIFS('Old age data'!$H:$H,'Old age data'!$G:$G,'Old age table'!AE$16,'Old age data'!$E:$E,'Old age table'!$A$15,'Old age data'!$A:$A,Parameters!$C$4,'Old age data'!$D:$D,'Old age table'!$A17)</f>
        <v>10710</v>
      </c>
      <c r="AF17" s="90">
        <f>SUMIFS('Old age data'!$H:$H,'Old age data'!$G:$G,'Old age table'!AF$16,'Old age data'!$E:$E,'Old age table'!$A$15,'Old age data'!$A:$A,Parameters!$C$4,'Old age data'!$D:$D,'Old age table'!$A17)</f>
        <v>10635</v>
      </c>
    </row>
    <row r="18" spans="1:32" x14ac:dyDescent="0.15">
      <c r="A18" t="s">
        <v>65</v>
      </c>
      <c r="B18" s="90">
        <f>SUMIFS('Old age data'!$H:$H,'Old age data'!$G:$G,'Old age table'!B$16,'Old age data'!$E:$E,'Old age table'!$A$15,'Old age data'!$A:$A,Parameters!$C$4,'Old age data'!$D:$D,'Old age table'!$A18)</f>
        <v>4934</v>
      </c>
      <c r="C18" s="90">
        <f>SUMIFS('Old age data'!$H:$H,'Old age data'!$G:$G,'Old age table'!C$16,'Old age data'!$E:$E,'Old age table'!$A$15,'Old age data'!$A:$A,Parameters!$C$4,'Old age data'!$D:$D,'Old age table'!$A18)</f>
        <v>4905</v>
      </c>
      <c r="D18" s="90">
        <f>SUMIFS('Old age data'!$H:$H,'Old age data'!$G:$G,'Old age table'!D$16,'Old age data'!$E:$E,'Old age table'!$A$15,'Old age data'!$A:$A,Parameters!$C$4,'Old age data'!$D:$D,'Old age table'!$A18)</f>
        <v>4958</v>
      </c>
      <c r="E18" s="90">
        <f>SUMIFS('Old age data'!$H:$H,'Old age data'!$G:$G,'Old age table'!E$16,'Old age data'!$E:$E,'Old age table'!$A$15,'Old age data'!$A:$A,Parameters!$C$4,'Old age data'!$D:$D,'Old age table'!$A18)</f>
        <v>5024</v>
      </c>
      <c r="F18" s="90">
        <f>SUMIFS('Old age data'!$H:$H,'Old age data'!$G:$G,'Old age table'!F$16,'Old age data'!$E:$E,'Old age table'!$A$15,'Old age data'!$A:$A,Parameters!$C$4,'Old age data'!$D:$D,'Old age table'!$A18)</f>
        <v>5017</v>
      </c>
      <c r="G18" s="90">
        <f>SUMIFS('Old age data'!$H:$H,'Old age data'!$G:$G,'Old age table'!G$16,'Old age data'!$E:$E,'Old age table'!$A$15,'Old age data'!$A:$A,Parameters!$C$4,'Old age data'!$D:$D,'Old age table'!$A18)</f>
        <v>4968</v>
      </c>
      <c r="H18" s="90">
        <f>SUMIFS('Old age data'!$H:$H,'Old age data'!$G:$G,'Old age table'!H$16,'Old age data'!$E:$E,'Old age table'!$A$15,'Old age data'!$A:$A,Parameters!$C$4,'Old age data'!$D:$D,'Old age table'!$A18)</f>
        <v>5106</v>
      </c>
      <c r="I18" s="90">
        <f>SUMIFS('Old age data'!$H:$H,'Old age data'!$G:$G,'Old age table'!I$16,'Old age data'!$E:$E,'Old age table'!$A$15,'Old age data'!$A:$A,Parameters!$C$4,'Old age data'!$D:$D,'Old age table'!$A18)</f>
        <v>5270</v>
      </c>
      <c r="J18" s="90">
        <f>SUMIFS('Old age data'!$H:$H,'Old age data'!$G:$G,'Old age table'!J$16,'Old age data'!$E:$E,'Old age table'!$A$15,'Old age data'!$A:$A,Parameters!$C$4,'Old age data'!$D:$D,'Old age table'!$A18)</f>
        <v>5538</v>
      </c>
      <c r="K18" s="90">
        <f>SUMIFS('Old age data'!$H:$H,'Old age data'!$G:$G,'Old age table'!K$16,'Old age data'!$E:$E,'Old age table'!$A$15,'Old age data'!$A:$A,Parameters!$C$4,'Old age data'!$D:$D,'Old age table'!$A18)</f>
        <v>5783</v>
      </c>
      <c r="L18" s="90">
        <f>SUMIFS('Old age data'!$H:$H,'Old age data'!$G:$G,'Old age table'!L$16,'Old age data'!$E:$E,'Old age table'!$A$15,'Old age data'!$A:$A,Parameters!$C$4,'Old age data'!$D:$D,'Old age table'!$A18)</f>
        <v>6030</v>
      </c>
      <c r="M18" s="90">
        <f>SUMIFS('Old age data'!$H:$H,'Old age data'!$G:$G,'Old age table'!M$16,'Old age data'!$E:$E,'Old age table'!$A$15,'Old age data'!$A:$A,Parameters!$C$4,'Old age data'!$D:$D,'Old age table'!$A18)</f>
        <v>6504</v>
      </c>
      <c r="N18" s="90">
        <f>SUMIFS('Old age data'!$H:$H,'Old age data'!$G:$G,'Old age table'!N$16,'Old age data'!$E:$E,'Old age table'!$A$15,'Old age data'!$A:$A,Parameters!$C$4,'Old age data'!$D:$D,'Old age table'!$A18)</f>
        <v>6817</v>
      </c>
      <c r="O18" s="90">
        <f>SUMIFS('Old age data'!$H:$H,'Old age data'!$G:$G,'Old age table'!O$16,'Old age data'!$E:$E,'Old age table'!$A$15,'Old age data'!$A:$A,Parameters!$C$4,'Old age data'!$D:$D,'Old age table'!$A18)</f>
        <v>7025</v>
      </c>
      <c r="P18" s="90">
        <f>SUMIFS('Old age data'!$H:$H,'Old age data'!$G:$G,'Old age table'!P$16,'Old age data'!$E:$E,'Old age table'!$A$15,'Old age data'!$A:$A,Parameters!$C$4,'Old age data'!$D:$D,'Old age table'!$A18)</f>
        <v>7199</v>
      </c>
      <c r="Q18" s="90">
        <f>SUMIFS('Old age data'!$H:$H,'Old age data'!$G:$G,'Old age table'!Q$16,'Old age data'!$E:$E,'Old age table'!$A$15,'Old age data'!$A:$A,Parameters!$C$4,'Old age data'!$D:$D,'Old age table'!$A18)</f>
        <v>7422</v>
      </c>
      <c r="R18" s="90">
        <f>SUMIFS('Old age data'!$H:$H,'Old age data'!$G:$G,'Old age table'!R$16,'Old age data'!$E:$E,'Old age table'!$A$15,'Old age data'!$A:$A,Parameters!$C$4,'Old age data'!$D:$D,'Old age table'!$A18)</f>
        <v>7563</v>
      </c>
      <c r="S18" s="90">
        <f>SUMIFS('Old age data'!$H:$H,'Old age data'!$G:$G,'Old age table'!S$16,'Old age data'!$E:$E,'Old age table'!$A$15,'Old age data'!$A:$A,Parameters!$C$4,'Old age data'!$D:$D,'Old age table'!$A18)</f>
        <v>7607</v>
      </c>
      <c r="T18" s="90">
        <f>SUMIFS('Old age data'!$H:$H,'Old age data'!$G:$G,'Old age table'!T$16,'Old age data'!$E:$E,'Old age table'!$A$15,'Old age data'!$A:$A,Parameters!$C$4,'Old age data'!$D:$D,'Old age table'!$A18)</f>
        <v>7642</v>
      </c>
      <c r="U18" s="90">
        <f>SUMIFS('Old age data'!$H:$H,'Old age data'!$G:$G,'Old age table'!U$16,'Old age data'!$E:$E,'Old age table'!$A$15,'Old age data'!$A:$A,Parameters!$C$4,'Old age data'!$D:$D,'Old age table'!$A18)</f>
        <v>7632</v>
      </c>
      <c r="V18" s="90">
        <f>SUMIFS('Old age data'!$H:$H,'Old age data'!$G:$G,'Old age table'!V$16,'Old age data'!$E:$E,'Old age table'!$A$15,'Old age data'!$A:$A,Parameters!$C$4,'Old age data'!$D:$D,'Old age table'!$A18)</f>
        <v>7672</v>
      </c>
      <c r="W18" s="90">
        <f>SUMIFS('Old age data'!$H:$H,'Old age data'!$G:$G,'Old age table'!W$16,'Old age data'!$E:$E,'Old age table'!$A$15,'Old age data'!$A:$A,Parameters!$C$4,'Old age data'!$D:$D,'Old age table'!$A18)</f>
        <v>7506</v>
      </c>
      <c r="X18" s="90">
        <f>SUMIFS('Old age data'!$H:$H,'Old age data'!$G:$G,'Old age table'!X$16,'Old age data'!$E:$E,'Old age table'!$A$15,'Old age data'!$A:$A,Parameters!$C$4,'Old age data'!$D:$D,'Old age table'!$A18)</f>
        <v>7507</v>
      </c>
      <c r="Y18" s="90">
        <f>SUMIFS('Old age data'!$H:$H,'Old age data'!$G:$G,'Old age table'!Y$16,'Old age data'!$E:$E,'Old age table'!$A$15,'Old age data'!$A:$A,Parameters!$C$4,'Old age data'!$D:$D,'Old age table'!$A18)</f>
        <v>7600</v>
      </c>
      <c r="Z18" s="90">
        <f>SUMIFS('Old age data'!$H:$H,'Old age data'!$G:$G,'Old age table'!Z$16,'Old age data'!$E:$E,'Old age table'!$A$15,'Old age data'!$A:$A,Parameters!$C$4,'Old age data'!$D:$D,'Old age table'!$A18)</f>
        <v>7742</v>
      </c>
      <c r="AA18" s="90">
        <f>SUMIFS('Old age data'!$H:$H,'Old age data'!$G:$G,'Old age table'!AA$16,'Old age data'!$E:$E,'Old age table'!$A$15,'Old age data'!$A:$A,Parameters!$C$4,'Old age data'!$D:$D,'Old age table'!$A18)</f>
        <v>7907</v>
      </c>
      <c r="AB18" s="90">
        <f>SUMIFS('Old age data'!$H:$H,'Old age data'!$G:$G,'Old age table'!AB$16,'Old age data'!$E:$E,'Old age table'!$A$15,'Old age data'!$A:$A,Parameters!$C$4,'Old age data'!$D:$D,'Old age table'!$A18)</f>
        <v>8083</v>
      </c>
      <c r="AC18" s="90">
        <f>SUMIFS('Old age data'!$H:$H,'Old age data'!$G:$G,'Old age table'!AC$16,'Old age data'!$E:$E,'Old age table'!$A$15,'Old age data'!$A:$A,Parameters!$C$4,'Old age data'!$D:$D,'Old age table'!$A18)</f>
        <v>8308</v>
      </c>
      <c r="AD18" s="90">
        <f>SUMIFS('Old age data'!$H:$H,'Old age data'!$G:$G,'Old age table'!AD$16,'Old age data'!$E:$E,'Old age table'!$A$15,'Old age data'!$A:$A,Parameters!$C$4,'Old age data'!$D:$D,'Old age table'!$A18)</f>
        <v>8545</v>
      </c>
      <c r="AE18" s="90">
        <f>SUMIFS('Old age data'!$H:$H,'Old age data'!$G:$G,'Old age table'!AE$16,'Old age data'!$E:$E,'Old age table'!$A$15,'Old age data'!$A:$A,Parameters!$C$4,'Old age data'!$D:$D,'Old age table'!$A18)</f>
        <v>8821</v>
      </c>
      <c r="AF18" s="90">
        <f>SUMIFS('Old age data'!$H:$H,'Old age data'!$G:$G,'Old age table'!AF$16,'Old age data'!$E:$E,'Old age table'!$A$15,'Old age data'!$A:$A,Parameters!$C$4,'Old age data'!$D:$D,'Old age table'!$A18)</f>
        <v>9039</v>
      </c>
    </row>
    <row r="19" spans="1:32" x14ac:dyDescent="0.15">
      <c r="A19" t="s">
        <v>66</v>
      </c>
      <c r="B19" s="90">
        <f>SUMIFS('Old age data'!$H:$H,'Old age data'!$G:$G,'Old age table'!B$16,'Old age data'!$E:$E,'Old age table'!$A$15,'Old age data'!$A:$A,Parameters!$C$4,'Old age data'!$D:$D,'Old age table'!$A19)</f>
        <v>2694</v>
      </c>
      <c r="C19" s="90">
        <f>SUMIFS('Old age data'!$H:$H,'Old age data'!$G:$G,'Old age table'!C$16,'Old age data'!$E:$E,'Old age table'!$A$15,'Old age data'!$A:$A,Parameters!$C$4,'Old age data'!$D:$D,'Old age table'!$A19)</f>
        <v>2740</v>
      </c>
      <c r="D19" s="90">
        <f>SUMIFS('Old age data'!$H:$H,'Old age data'!$G:$G,'Old age table'!D$16,'Old age data'!$E:$E,'Old age table'!$A$15,'Old age data'!$A:$A,Parameters!$C$4,'Old age data'!$D:$D,'Old age table'!$A19)</f>
        <v>2817</v>
      </c>
      <c r="E19" s="90">
        <f>SUMIFS('Old age data'!$H:$H,'Old age data'!$G:$G,'Old age table'!E$16,'Old age data'!$E:$E,'Old age table'!$A$15,'Old age data'!$A:$A,Parameters!$C$4,'Old age data'!$D:$D,'Old age table'!$A19)</f>
        <v>2937</v>
      </c>
      <c r="F19" s="90">
        <f>SUMIFS('Old age data'!$H:$H,'Old age data'!$G:$G,'Old age table'!F$16,'Old age data'!$E:$E,'Old age table'!$A$15,'Old age data'!$A:$A,Parameters!$C$4,'Old age data'!$D:$D,'Old age table'!$A19)</f>
        <v>2917</v>
      </c>
      <c r="G19" s="90">
        <f>SUMIFS('Old age data'!$H:$H,'Old age data'!$G:$G,'Old age table'!G$16,'Old age data'!$E:$E,'Old age table'!$A$15,'Old age data'!$A:$A,Parameters!$C$4,'Old age data'!$D:$D,'Old age table'!$A19)</f>
        <v>2959</v>
      </c>
      <c r="H19" s="90">
        <f>SUMIFS('Old age data'!$H:$H,'Old age data'!$G:$G,'Old age table'!H$16,'Old age data'!$E:$E,'Old age table'!$A$15,'Old age data'!$A:$A,Parameters!$C$4,'Old age data'!$D:$D,'Old age table'!$A19)</f>
        <v>2915</v>
      </c>
      <c r="I19" s="90">
        <f>SUMIFS('Old age data'!$H:$H,'Old age data'!$G:$G,'Old age table'!I$16,'Old age data'!$E:$E,'Old age table'!$A$15,'Old age data'!$A:$A,Parameters!$C$4,'Old age data'!$D:$D,'Old age table'!$A19)</f>
        <v>2988</v>
      </c>
      <c r="J19" s="90">
        <f>SUMIFS('Old age data'!$H:$H,'Old age data'!$G:$G,'Old age table'!J$16,'Old age data'!$E:$E,'Old age table'!$A$15,'Old age data'!$A:$A,Parameters!$C$4,'Old age data'!$D:$D,'Old age table'!$A19)</f>
        <v>3005</v>
      </c>
      <c r="K19" s="90">
        <f>SUMIFS('Old age data'!$H:$H,'Old age data'!$G:$G,'Old age table'!K$16,'Old age data'!$E:$E,'Old age table'!$A$15,'Old age data'!$A:$A,Parameters!$C$4,'Old age data'!$D:$D,'Old age table'!$A19)</f>
        <v>3025</v>
      </c>
      <c r="L19" s="90">
        <f>SUMIFS('Old age data'!$H:$H,'Old age data'!$G:$G,'Old age table'!L$16,'Old age data'!$E:$E,'Old age table'!$A$15,'Old age data'!$A:$A,Parameters!$C$4,'Old age data'!$D:$D,'Old age table'!$A19)</f>
        <v>3084</v>
      </c>
      <c r="M19" s="90">
        <f>SUMIFS('Old age data'!$H:$H,'Old age data'!$G:$G,'Old age table'!M$16,'Old age data'!$E:$E,'Old age table'!$A$15,'Old age data'!$A:$A,Parameters!$C$4,'Old age data'!$D:$D,'Old age table'!$A19)</f>
        <v>3105</v>
      </c>
      <c r="N19" s="90">
        <f>SUMIFS('Old age data'!$H:$H,'Old age data'!$G:$G,'Old age table'!N$16,'Old age data'!$E:$E,'Old age table'!$A$15,'Old age data'!$A:$A,Parameters!$C$4,'Old age data'!$D:$D,'Old age table'!$A19)</f>
        <v>3178</v>
      </c>
      <c r="O19" s="90">
        <f>SUMIFS('Old age data'!$H:$H,'Old age data'!$G:$G,'Old age table'!O$16,'Old age data'!$E:$E,'Old age table'!$A$15,'Old age data'!$A:$A,Parameters!$C$4,'Old age data'!$D:$D,'Old age table'!$A19)</f>
        <v>3248</v>
      </c>
      <c r="P19" s="90">
        <f>SUMIFS('Old age data'!$H:$H,'Old age data'!$G:$G,'Old age table'!P$16,'Old age data'!$E:$E,'Old age table'!$A$15,'Old age data'!$A:$A,Parameters!$C$4,'Old age data'!$D:$D,'Old age table'!$A19)</f>
        <v>3311</v>
      </c>
      <c r="Q19" s="90">
        <f>SUMIFS('Old age data'!$H:$H,'Old age data'!$G:$G,'Old age table'!Q$16,'Old age data'!$E:$E,'Old age table'!$A$15,'Old age data'!$A:$A,Parameters!$C$4,'Old age data'!$D:$D,'Old age table'!$A19)</f>
        <v>3325</v>
      </c>
      <c r="R19" s="90">
        <f>SUMIFS('Old age data'!$H:$H,'Old age data'!$G:$G,'Old age table'!R$16,'Old age data'!$E:$E,'Old age table'!$A$15,'Old age data'!$A:$A,Parameters!$C$4,'Old age data'!$D:$D,'Old age table'!$A19)</f>
        <v>3416</v>
      </c>
      <c r="S19" s="90">
        <f>SUMIFS('Old age data'!$H:$H,'Old age data'!$G:$G,'Old age table'!S$16,'Old age data'!$E:$E,'Old age table'!$A$15,'Old age data'!$A:$A,Parameters!$C$4,'Old age data'!$D:$D,'Old age table'!$A19)</f>
        <v>3588</v>
      </c>
      <c r="T19" s="90">
        <f>SUMIFS('Old age data'!$H:$H,'Old age data'!$G:$G,'Old age table'!T$16,'Old age data'!$E:$E,'Old age table'!$A$15,'Old age data'!$A:$A,Parameters!$C$4,'Old age data'!$D:$D,'Old age table'!$A19)</f>
        <v>3794</v>
      </c>
      <c r="U19" s="90">
        <f>SUMIFS('Old age data'!$H:$H,'Old age data'!$G:$G,'Old age table'!U$16,'Old age data'!$E:$E,'Old age table'!$A$15,'Old age data'!$A:$A,Parameters!$C$4,'Old age data'!$D:$D,'Old age table'!$A19)</f>
        <v>3984</v>
      </c>
      <c r="V19" s="90">
        <f>SUMIFS('Old age data'!$H:$H,'Old age data'!$G:$G,'Old age table'!V$16,'Old age data'!$E:$E,'Old age table'!$A$15,'Old age data'!$A:$A,Parameters!$C$4,'Old age data'!$D:$D,'Old age table'!$A19)</f>
        <v>4189</v>
      </c>
      <c r="W19" s="90">
        <f>SUMIFS('Old age data'!$H:$H,'Old age data'!$G:$G,'Old age table'!W$16,'Old age data'!$E:$E,'Old age table'!$A$15,'Old age data'!$A:$A,Parameters!$C$4,'Old age data'!$D:$D,'Old age table'!$A19)</f>
        <v>4543</v>
      </c>
      <c r="X19" s="90">
        <f>SUMIFS('Old age data'!$H:$H,'Old age data'!$G:$G,'Old age table'!X$16,'Old age data'!$E:$E,'Old age table'!$A$15,'Old age data'!$A:$A,Parameters!$C$4,'Old age data'!$D:$D,'Old age table'!$A19)</f>
        <v>4796</v>
      </c>
      <c r="Y19" s="90">
        <f>SUMIFS('Old age data'!$H:$H,'Old age data'!$G:$G,'Old age table'!Y$16,'Old age data'!$E:$E,'Old age table'!$A$15,'Old age data'!$A:$A,Parameters!$C$4,'Old age data'!$D:$D,'Old age table'!$A19)</f>
        <v>4959</v>
      </c>
      <c r="Z19" s="90">
        <f>SUMIFS('Old age data'!$H:$H,'Old age data'!$G:$G,'Old age table'!Z$16,'Old age data'!$E:$E,'Old age table'!$A$15,'Old age data'!$A:$A,Parameters!$C$4,'Old age data'!$D:$D,'Old age table'!$A19)</f>
        <v>5079</v>
      </c>
      <c r="AA19" s="90">
        <f>SUMIFS('Old age data'!$H:$H,'Old age data'!$G:$G,'Old age table'!AA$16,'Old age data'!$E:$E,'Old age table'!$A$15,'Old age data'!$A:$A,Parameters!$C$4,'Old age data'!$D:$D,'Old age table'!$A19)</f>
        <v>5188</v>
      </c>
      <c r="AB19" s="90">
        <f>SUMIFS('Old age data'!$H:$H,'Old age data'!$G:$G,'Old age table'!AB$16,'Old age data'!$E:$E,'Old age table'!$A$15,'Old age data'!$A:$A,Parameters!$C$4,'Old age data'!$D:$D,'Old age table'!$A19)</f>
        <v>5286</v>
      </c>
      <c r="AC19" s="90">
        <f>SUMIFS('Old age data'!$H:$H,'Old age data'!$G:$G,'Old age table'!AC$16,'Old age data'!$E:$E,'Old age table'!$A$15,'Old age data'!$A:$A,Parameters!$C$4,'Old age data'!$D:$D,'Old age table'!$A19)</f>
        <v>5368</v>
      </c>
      <c r="AD19" s="90">
        <f>SUMIFS('Old age data'!$H:$H,'Old age data'!$G:$G,'Old age table'!AD$16,'Old age data'!$E:$E,'Old age table'!$A$15,'Old age data'!$A:$A,Parameters!$C$4,'Old age data'!$D:$D,'Old age table'!$A19)</f>
        <v>5469</v>
      </c>
      <c r="AE19" s="90">
        <f>SUMIFS('Old age data'!$H:$H,'Old age data'!$G:$G,'Old age table'!AE$16,'Old age data'!$E:$E,'Old age table'!$A$15,'Old age data'!$A:$A,Parameters!$C$4,'Old age data'!$D:$D,'Old age table'!$A19)</f>
        <v>5534</v>
      </c>
      <c r="AF19" s="90">
        <f>SUMIFS('Old age data'!$H:$H,'Old age data'!$G:$G,'Old age table'!AF$16,'Old age data'!$E:$E,'Old age table'!$A$15,'Old age data'!$A:$A,Parameters!$C$4,'Old age data'!$D:$D,'Old age table'!$A19)</f>
        <v>5641</v>
      </c>
    </row>
    <row r="20" spans="1:32" x14ac:dyDescent="0.15">
      <c r="B20" s="91">
        <f>SUM(B17:B19)</f>
        <v>14433</v>
      </c>
      <c r="C20" s="91">
        <f t="shared" ref="C20:AF20" si="1">SUM(C17:C19)</f>
        <v>14975</v>
      </c>
      <c r="D20" s="91">
        <f t="shared" si="1"/>
        <v>15481</v>
      </c>
      <c r="E20" s="91">
        <f t="shared" si="1"/>
        <v>15890</v>
      </c>
      <c r="F20" s="91">
        <f t="shared" si="1"/>
        <v>16059</v>
      </c>
      <c r="G20" s="91">
        <f t="shared" si="1"/>
        <v>16303</v>
      </c>
      <c r="H20" s="91">
        <f t="shared" si="1"/>
        <v>16530</v>
      </c>
      <c r="I20" s="91">
        <f t="shared" si="1"/>
        <v>16841</v>
      </c>
      <c r="J20" s="91">
        <f t="shared" si="1"/>
        <v>17137</v>
      </c>
      <c r="K20" s="91">
        <f t="shared" si="1"/>
        <v>17368</v>
      </c>
      <c r="L20" s="91">
        <f t="shared" si="1"/>
        <v>17693</v>
      </c>
      <c r="M20" s="91">
        <f t="shared" si="1"/>
        <v>17951</v>
      </c>
      <c r="N20" s="91">
        <f t="shared" si="1"/>
        <v>18299</v>
      </c>
      <c r="O20" s="91">
        <f t="shared" si="1"/>
        <v>18656</v>
      </c>
      <c r="P20" s="91">
        <f t="shared" si="1"/>
        <v>19037</v>
      </c>
      <c r="Q20" s="91">
        <f t="shared" si="1"/>
        <v>19429</v>
      </c>
      <c r="R20" s="91">
        <f t="shared" si="1"/>
        <v>19824</v>
      </c>
      <c r="S20" s="91">
        <f t="shared" si="1"/>
        <v>20269</v>
      </c>
      <c r="T20" s="91">
        <f t="shared" si="1"/>
        <v>20740</v>
      </c>
      <c r="U20" s="91">
        <f t="shared" si="1"/>
        <v>21213</v>
      </c>
      <c r="V20" s="91">
        <f t="shared" si="1"/>
        <v>21676</v>
      </c>
      <c r="W20" s="91">
        <f t="shared" si="1"/>
        <v>22147</v>
      </c>
      <c r="X20" s="91">
        <f t="shared" si="1"/>
        <v>22548</v>
      </c>
      <c r="Y20" s="91">
        <f t="shared" si="1"/>
        <v>22956</v>
      </c>
      <c r="Z20" s="91">
        <f t="shared" si="1"/>
        <v>23343</v>
      </c>
      <c r="AA20" s="91">
        <f t="shared" si="1"/>
        <v>23760</v>
      </c>
      <c r="AB20" s="91">
        <f t="shared" si="1"/>
        <v>24147</v>
      </c>
      <c r="AC20" s="91">
        <f t="shared" si="1"/>
        <v>24465</v>
      </c>
      <c r="AD20" s="91">
        <f t="shared" si="1"/>
        <v>24778</v>
      </c>
      <c r="AE20" s="91">
        <f t="shared" si="1"/>
        <v>25065</v>
      </c>
      <c r="AF20" s="91">
        <f t="shared" si="1"/>
        <v>25315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56AEB3-848E-9041-99FF-148F811A618F}">
  <dimension ref="A1"/>
  <sheetViews>
    <sheetView workbookViewId="0"/>
  </sheetViews>
  <sheetFormatPr baseColWidth="10" defaultRowHeight="11" x14ac:dyDescent="0.15"/>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17"/>
  <sheetViews>
    <sheetView workbookViewId="0">
      <selection activeCell="AC68" sqref="AC68"/>
    </sheetView>
  </sheetViews>
  <sheetFormatPr baseColWidth="10" defaultColWidth="9" defaultRowHeight="11" x14ac:dyDescent="0.15"/>
  <cols>
    <col min="1" max="1" width="30.59765625" customWidth="1" collapsed="1"/>
    <col min="2" max="2" width="15.59765625" customWidth="1" collapsed="1"/>
    <col min="3" max="3" width="5.59765625" customWidth="1" collapsed="1"/>
  </cols>
  <sheetData>
    <row r="1" spans="1:3" x14ac:dyDescent="0.15">
      <c r="A1" s="29" t="s">
        <v>165</v>
      </c>
      <c r="B1" s="29" t="s">
        <v>166</v>
      </c>
      <c r="C1" s="29" t="s">
        <v>167</v>
      </c>
    </row>
    <row r="2" spans="1:3" x14ac:dyDescent="0.15">
      <c r="A2" t="s">
        <v>86</v>
      </c>
      <c r="B2" t="s">
        <v>93</v>
      </c>
      <c r="C2">
        <v>2018</v>
      </c>
    </row>
    <row r="3" spans="1:3" x14ac:dyDescent="0.15">
      <c r="A3" t="s">
        <v>113</v>
      </c>
      <c r="C3">
        <v>2019</v>
      </c>
    </row>
    <row r="4" spans="1:3" x14ac:dyDescent="0.15">
      <c r="A4" t="s">
        <v>115</v>
      </c>
      <c r="C4">
        <v>2020</v>
      </c>
    </row>
    <row r="5" spans="1:3" x14ac:dyDescent="0.15">
      <c r="A5" t="s">
        <v>117</v>
      </c>
      <c r="C5">
        <v>2021</v>
      </c>
    </row>
    <row r="6" spans="1:3" x14ac:dyDescent="0.15">
      <c r="A6" t="s">
        <v>119</v>
      </c>
      <c r="C6">
        <v>2022</v>
      </c>
    </row>
    <row r="7" spans="1:3" x14ac:dyDescent="0.15">
      <c r="A7" t="s">
        <v>121</v>
      </c>
      <c r="C7">
        <v>2023</v>
      </c>
    </row>
    <row r="8" spans="1:3" x14ac:dyDescent="0.15">
      <c r="A8" t="s">
        <v>123</v>
      </c>
      <c r="C8">
        <v>2024</v>
      </c>
    </row>
    <row r="9" spans="1:3" x14ac:dyDescent="0.15">
      <c r="A9" t="s">
        <v>126</v>
      </c>
      <c r="C9">
        <v>2025</v>
      </c>
    </row>
    <row r="10" spans="1:3" x14ac:dyDescent="0.15">
      <c r="A10" t="s">
        <v>158</v>
      </c>
      <c r="C10">
        <v>2026</v>
      </c>
    </row>
    <row r="11" spans="1:3" x14ac:dyDescent="0.15">
      <c r="A11" t="s">
        <v>161</v>
      </c>
      <c r="C11">
        <v>2027</v>
      </c>
    </row>
    <row r="12" spans="1:3" x14ac:dyDescent="0.15">
      <c r="A12" t="s">
        <v>163</v>
      </c>
      <c r="C12">
        <v>2028</v>
      </c>
    </row>
    <row r="13" spans="1:3" x14ac:dyDescent="0.15">
      <c r="C13">
        <v>2029</v>
      </c>
    </row>
    <row r="14" spans="1:3" x14ac:dyDescent="0.15">
      <c r="C14">
        <v>2030</v>
      </c>
    </row>
    <row r="15" spans="1:3" x14ac:dyDescent="0.15">
      <c r="C15">
        <v>2031</v>
      </c>
    </row>
    <row r="16" spans="1:3" x14ac:dyDescent="0.15">
      <c r="C16">
        <v>2032</v>
      </c>
    </row>
    <row r="17" spans="3:3" x14ac:dyDescent="0.15">
      <c r="C17">
        <v>2033</v>
      </c>
    </row>
  </sheetData>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11617"/>
  <sheetViews>
    <sheetView workbookViewId="0">
      <selection activeCell="N35" sqref="N35"/>
    </sheetView>
  </sheetViews>
  <sheetFormatPr baseColWidth="10" defaultColWidth="9" defaultRowHeight="11" x14ac:dyDescent="0.15"/>
  <sheetData>
    <row r="1" spans="1:9" x14ac:dyDescent="0.15">
      <c r="A1" s="29" t="s">
        <v>77</v>
      </c>
      <c r="B1" s="29" t="s">
        <v>78</v>
      </c>
      <c r="C1" s="29" t="s">
        <v>79</v>
      </c>
      <c r="D1" s="29" t="s">
        <v>80</v>
      </c>
      <c r="E1" s="29" t="s">
        <v>81</v>
      </c>
      <c r="F1" s="29" t="s">
        <v>82</v>
      </c>
      <c r="G1" s="29" t="s">
        <v>83</v>
      </c>
      <c r="H1" s="29" t="s">
        <v>84</v>
      </c>
      <c r="I1" s="29" t="s">
        <v>85</v>
      </c>
    </row>
    <row r="2" spans="1:9" x14ac:dyDescent="0.15">
      <c r="A2" t="s">
        <v>86</v>
      </c>
      <c r="B2" t="s">
        <v>87</v>
      </c>
      <c r="C2" t="s">
        <v>88</v>
      </c>
      <c r="D2" t="s">
        <v>89</v>
      </c>
      <c r="E2" t="s">
        <v>90</v>
      </c>
      <c r="F2" t="s">
        <v>91</v>
      </c>
      <c r="G2" t="s">
        <v>92</v>
      </c>
      <c r="H2">
        <v>1786.616</v>
      </c>
      <c r="I2" t="s">
        <v>93</v>
      </c>
    </row>
    <row r="3" spans="1:9" x14ac:dyDescent="0.15">
      <c r="A3" t="s">
        <v>86</v>
      </c>
      <c r="B3" t="s">
        <v>87</v>
      </c>
      <c r="C3" t="s">
        <v>88</v>
      </c>
      <c r="D3" t="s">
        <v>89</v>
      </c>
      <c r="E3" t="s">
        <v>94</v>
      </c>
      <c r="F3" t="s">
        <v>91</v>
      </c>
      <c r="G3" t="s">
        <v>92</v>
      </c>
      <c r="H3">
        <v>1650.9079999999999</v>
      </c>
      <c r="I3" t="s">
        <v>93</v>
      </c>
    </row>
    <row r="4" spans="1:9" x14ac:dyDescent="0.15">
      <c r="A4" t="s">
        <v>86</v>
      </c>
      <c r="B4" t="s">
        <v>87</v>
      </c>
      <c r="C4" t="s">
        <v>88</v>
      </c>
      <c r="D4" t="s">
        <v>89</v>
      </c>
      <c r="E4" t="s">
        <v>95</v>
      </c>
      <c r="F4" t="s">
        <v>91</v>
      </c>
      <c r="G4" t="s">
        <v>92</v>
      </c>
      <c r="H4">
        <v>1442.7329999999999</v>
      </c>
      <c r="I4" t="s">
        <v>93</v>
      </c>
    </row>
    <row r="5" spans="1:9" x14ac:dyDescent="0.15">
      <c r="A5" t="s">
        <v>86</v>
      </c>
      <c r="B5" t="s">
        <v>87</v>
      </c>
      <c r="C5" t="s">
        <v>88</v>
      </c>
      <c r="D5" t="s">
        <v>89</v>
      </c>
      <c r="E5" t="s">
        <v>96</v>
      </c>
      <c r="F5" t="s">
        <v>91</v>
      </c>
      <c r="G5" t="s">
        <v>92</v>
      </c>
      <c r="H5">
        <v>1284.6849999999999</v>
      </c>
      <c r="I5" t="s">
        <v>93</v>
      </c>
    </row>
    <row r="6" spans="1:9" x14ac:dyDescent="0.15">
      <c r="A6" t="s">
        <v>86</v>
      </c>
      <c r="B6" t="s">
        <v>87</v>
      </c>
      <c r="C6" t="s">
        <v>88</v>
      </c>
      <c r="D6" t="s">
        <v>89</v>
      </c>
      <c r="E6" t="s">
        <v>97</v>
      </c>
      <c r="F6" t="s">
        <v>91</v>
      </c>
      <c r="G6" t="s">
        <v>92</v>
      </c>
      <c r="H6">
        <v>1602.059</v>
      </c>
      <c r="I6" t="s">
        <v>93</v>
      </c>
    </row>
    <row r="7" spans="1:9" x14ac:dyDescent="0.15">
      <c r="A7" t="s">
        <v>86</v>
      </c>
      <c r="B7" t="s">
        <v>87</v>
      </c>
      <c r="C7" t="s">
        <v>88</v>
      </c>
      <c r="D7" t="s">
        <v>89</v>
      </c>
      <c r="E7" t="s">
        <v>98</v>
      </c>
      <c r="F7" t="s">
        <v>91</v>
      </c>
      <c r="G7" t="s">
        <v>92</v>
      </c>
      <c r="H7">
        <v>1820.1130000000001</v>
      </c>
      <c r="I7" t="s">
        <v>93</v>
      </c>
    </row>
    <row r="8" spans="1:9" x14ac:dyDescent="0.15">
      <c r="A8" t="s">
        <v>86</v>
      </c>
      <c r="B8" t="s">
        <v>87</v>
      </c>
      <c r="C8" t="s">
        <v>88</v>
      </c>
      <c r="D8" t="s">
        <v>89</v>
      </c>
      <c r="E8" t="s">
        <v>99</v>
      </c>
      <c r="F8" t="s">
        <v>91</v>
      </c>
      <c r="G8" t="s">
        <v>92</v>
      </c>
      <c r="H8">
        <v>2179.4</v>
      </c>
      <c r="I8" t="s">
        <v>93</v>
      </c>
    </row>
    <row r="9" spans="1:9" x14ac:dyDescent="0.15">
      <c r="A9" t="s">
        <v>86</v>
      </c>
      <c r="B9" t="s">
        <v>87</v>
      </c>
      <c r="C9" t="s">
        <v>88</v>
      </c>
      <c r="D9" t="s">
        <v>89</v>
      </c>
      <c r="E9" t="s">
        <v>100</v>
      </c>
      <c r="F9" t="s">
        <v>91</v>
      </c>
      <c r="G9" t="s">
        <v>92</v>
      </c>
      <c r="H9">
        <v>2136.982</v>
      </c>
      <c r="I9" t="s">
        <v>93</v>
      </c>
    </row>
    <row r="10" spans="1:9" x14ac:dyDescent="0.15">
      <c r="A10" t="s">
        <v>86</v>
      </c>
      <c r="B10" t="s">
        <v>87</v>
      </c>
      <c r="C10" t="s">
        <v>88</v>
      </c>
      <c r="D10" t="s">
        <v>89</v>
      </c>
      <c r="E10" t="s">
        <v>101</v>
      </c>
      <c r="F10" t="s">
        <v>91</v>
      </c>
      <c r="G10" t="s">
        <v>92</v>
      </c>
      <c r="H10">
        <v>2362.498</v>
      </c>
      <c r="I10" t="s">
        <v>93</v>
      </c>
    </row>
    <row r="11" spans="1:9" x14ac:dyDescent="0.15">
      <c r="A11" t="s">
        <v>86</v>
      </c>
      <c r="B11" t="s">
        <v>87</v>
      </c>
      <c r="C11" t="s">
        <v>88</v>
      </c>
      <c r="D11" t="s">
        <v>89</v>
      </c>
      <c r="E11" t="s">
        <v>102</v>
      </c>
      <c r="F11" t="s">
        <v>91</v>
      </c>
      <c r="G11" t="s">
        <v>92</v>
      </c>
      <c r="H11">
        <v>1954.7750000000001</v>
      </c>
      <c r="I11" t="s">
        <v>93</v>
      </c>
    </row>
    <row r="12" spans="1:9" x14ac:dyDescent="0.15">
      <c r="A12" t="s">
        <v>86</v>
      </c>
      <c r="B12" t="s">
        <v>87</v>
      </c>
      <c r="C12" t="s">
        <v>88</v>
      </c>
      <c r="D12" t="s">
        <v>89</v>
      </c>
      <c r="E12" t="s">
        <v>103</v>
      </c>
      <c r="F12" t="s">
        <v>91</v>
      </c>
      <c r="G12" t="s">
        <v>92</v>
      </c>
      <c r="H12">
        <v>2372.105</v>
      </c>
      <c r="I12" t="s">
        <v>93</v>
      </c>
    </row>
    <row r="13" spans="1:9" x14ac:dyDescent="0.15">
      <c r="A13" t="s">
        <v>86</v>
      </c>
      <c r="B13" t="s">
        <v>87</v>
      </c>
      <c r="C13" t="s">
        <v>88</v>
      </c>
      <c r="D13" t="s">
        <v>89</v>
      </c>
      <c r="E13" t="s">
        <v>104</v>
      </c>
      <c r="F13" t="s">
        <v>91</v>
      </c>
      <c r="G13" t="s">
        <v>92</v>
      </c>
      <c r="H13">
        <v>2201.2179999999998</v>
      </c>
      <c r="I13" t="s">
        <v>93</v>
      </c>
    </row>
    <row r="14" spans="1:9" x14ac:dyDescent="0.15">
      <c r="A14" t="s">
        <v>86</v>
      </c>
      <c r="B14" t="s">
        <v>87</v>
      </c>
      <c r="C14" t="s">
        <v>88</v>
      </c>
      <c r="D14" t="s">
        <v>89</v>
      </c>
      <c r="E14" t="s">
        <v>105</v>
      </c>
      <c r="F14" t="s">
        <v>91</v>
      </c>
      <c r="G14" t="s">
        <v>92</v>
      </c>
      <c r="H14">
        <v>1976.0830000000001</v>
      </c>
      <c r="I14" t="s">
        <v>93</v>
      </c>
    </row>
    <row r="15" spans="1:9" x14ac:dyDescent="0.15">
      <c r="A15" t="s">
        <v>86</v>
      </c>
      <c r="B15" t="s">
        <v>87</v>
      </c>
      <c r="C15" t="s">
        <v>88</v>
      </c>
      <c r="D15" t="s">
        <v>89</v>
      </c>
      <c r="E15" t="s">
        <v>106</v>
      </c>
      <c r="F15" t="s">
        <v>91</v>
      </c>
      <c r="G15" t="s">
        <v>92</v>
      </c>
      <c r="H15">
        <v>2072.84</v>
      </c>
      <c r="I15" t="s">
        <v>93</v>
      </c>
    </row>
    <row r="16" spans="1:9" x14ac:dyDescent="0.15">
      <c r="A16" t="s">
        <v>86</v>
      </c>
      <c r="B16" t="s">
        <v>87</v>
      </c>
      <c r="C16" t="s">
        <v>88</v>
      </c>
      <c r="D16" t="s">
        <v>89</v>
      </c>
      <c r="E16" t="s">
        <v>107</v>
      </c>
      <c r="F16" t="s">
        <v>91</v>
      </c>
      <c r="G16" t="s">
        <v>92</v>
      </c>
      <c r="H16">
        <v>2135.8850000000002</v>
      </c>
      <c r="I16" t="s">
        <v>93</v>
      </c>
    </row>
    <row r="17" spans="1:9" x14ac:dyDescent="0.15">
      <c r="A17" t="s">
        <v>86</v>
      </c>
      <c r="B17" t="s">
        <v>87</v>
      </c>
      <c r="C17" t="s">
        <v>88</v>
      </c>
      <c r="D17" t="s">
        <v>89</v>
      </c>
      <c r="E17" t="s">
        <v>108</v>
      </c>
      <c r="F17" t="s">
        <v>91</v>
      </c>
      <c r="G17" t="s">
        <v>92</v>
      </c>
      <c r="H17">
        <v>1548.1990000000001</v>
      </c>
      <c r="I17" t="s">
        <v>93</v>
      </c>
    </row>
    <row r="18" spans="1:9" x14ac:dyDescent="0.15">
      <c r="A18" t="s">
        <v>86</v>
      </c>
      <c r="B18" t="s">
        <v>87</v>
      </c>
      <c r="C18" t="s">
        <v>88</v>
      </c>
      <c r="D18" t="s">
        <v>89</v>
      </c>
      <c r="E18" t="s">
        <v>109</v>
      </c>
      <c r="F18" t="s">
        <v>91</v>
      </c>
      <c r="G18" t="s">
        <v>92</v>
      </c>
      <c r="H18">
        <v>1247.5160000000001</v>
      </c>
      <c r="I18" t="s">
        <v>93</v>
      </c>
    </row>
    <row r="19" spans="1:9" x14ac:dyDescent="0.15">
      <c r="A19" t="s">
        <v>86</v>
      </c>
      <c r="B19" t="s">
        <v>87</v>
      </c>
      <c r="C19" t="s">
        <v>88</v>
      </c>
      <c r="D19" t="s">
        <v>89</v>
      </c>
      <c r="E19" t="s">
        <v>110</v>
      </c>
      <c r="F19" t="s">
        <v>91</v>
      </c>
      <c r="G19" t="s">
        <v>92</v>
      </c>
      <c r="H19">
        <v>809.92399999999998</v>
      </c>
      <c r="I19" t="s">
        <v>93</v>
      </c>
    </row>
    <row r="20" spans="1:9" x14ac:dyDescent="0.15">
      <c r="A20" t="s">
        <v>86</v>
      </c>
      <c r="B20" t="s">
        <v>87</v>
      </c>
      <c r="C20" t="s">
        <v>88</v>
      </c>
      <c r="D20" t="s">
        <v>89</v>
      </c>
      <c r="E20" t="s">
        <v>111</v>
      </c>
      <c r="F20" t="s">
        <v>91</v>
      </c>
      <c r="G20" t="s">
        <v>92</v>
      </c>
      <c r="H20">
        <v>487.495</v>
      </c>
      <c r="I20" t="s">
        <v>93</v>
      </c>
    </row>
    <row r="21" spans="1:9" x14ac:dyDescent="0.15">
      <c r="A21" t="s">
        <v>86</v>
      </c>
      <c r="B21" t="s">
        <v>87</v>
      </c>
      <c r="C21" t="s">
        <v>88</v>
      </c>
      <c r="D21" t="s">
        <v>112</v>
      </c>
      <c r="E21" t="s">
        <v>90</v>
      </c>
      <c r="F21" t="s">
        <v>91</v>
      </c>
      <c r="G21" t="s">
        <v>92</v>
      </c>
      <c r="H21">
        <v>1899.617</v>
      </c>
      <c r="I21" t="s">
        <v>93</v>
      </c>
    </row>
    <row r="22" spans="1:9" x14ac:dyDescent="0.15">
      <c r="A22" t="s">
        <v>86</v>
      </c>
      <c r="B22" t="s">
        <v>87</v>
      </c>
      <c r="C22" t="s">
        <v>88</v>
      </c>
      <c r="D22" t="s">
        <v>112</v>
      </c>
      <c r="E22" t="s">
        <v>94</v>
      </c>
      <c r="F22" t="s">
        <v>91</v>
      </c>
      <c r="G22" t="s">
        <v>92</v>
      </c>
      <c r="H22">
        <v>1862.7170000000001</v>
      </c>
      <c r="I22" t="s">
        <v>93</v>
      </c>
    </row>
    <row r="23" spans="1:9" x14ac:dyDescent="0.15">
      <c r="A23" t="s">
        <v>86</v>
      </c>
      <c r="B23" t="s">
        <v>87</v>
      </c>
      <c r="C23" t="s">
        <v>88</v>
      </c>
      <c r="D23" t="s">
        <v>112</v>
      </c>
      <c r="E23" t="s">
        <v>95</v>
      </c>
      <c r="F23" t="s">
        <v>91</v>
      </c>
      <c r="G23" t="s">
        <v>92</v>
      </c>
      <c r="H23">
        <v>1666.828</v>
      </c>
      <c r="I23" t="s">
        <v>93</v>
      </c>
    </row>
    <row r="24" spans="1:9" x14ac:dyDescent="0.15">
      <c r="A24" t="s">
        <v>86</v>
      </c>
      <c r="B24" t="s">
        <v>87</v>
      </c>
      <c r="C24" t="s">
        <v>88</v>
      </c>
      <c r="D24" t="s">
        <v>112</v>
      </c>
      <c r="E24" t="s">
        <v>96</v>
      </c>
      <c r="F24" t="s">
        <v>91</v>
      </c>
      <c r="G24" t="s">
        <v>92</v>
      </c>
      <c r="H24">
        <v>1551.421</v>
      </c>
      <c r="I24" t="s">
        <v>93</v>
      </c>
    </row>
    <row r="25" spans="1:9" x14ac:dyDescent="0.15">
      <c r="A25" t="s">
        <v>86</v>
      </c>
      <c r="B25" t="s">
        <v>87</v>
      </c>
      <c r="C25" t="s">
        <v>88</v>
      </c>
      <c r="D25" t="s">
        <v>112</v>
      </c>
      <c r="E25" t="s">
        <v>97</v>
      </c>
      <c r="F25" t="s">
        <v>91</v>
      </c>
      <c r="G25" t="s">
        <v>92</v>
      </c>
      <c r="H25">
        <v>1617.4960000000001</v>
      </c>
      <c r="I25" t="s">
        <v>93</v>
      </c>
    </row>
    <row r="26" spans="1:9" x14ac:dyDescent="0.15">
      <c r="A26" t="s">
        <v>86</v>
      </c>
      <c r="B26" t="s">
        <v>87</v>
      </c>
      <c r="C26" t="s">
        <v>88</v>
      </c>
      <c r="D26" t="s">
        <v>112</v>
      </c>
      <c r="E26" t="s">
        <v>98</v>
      </c>
      <c r="F26" t="s">
        <v>91</v>
      </c>
      <c r="G26" t="s">
        <v>92</v>
      </c>
      <c r="H26">
        <v>1716.614</v>
      </c>
      <c r="I26" t="s">
        <v>93</v>
      </c>
    </row>
    <row r="27" spans="1:9" x14ac:dyDescent="0.15">
      <c r="A27" t="s">
        <v>86</v>
      </c>
      <c r="B27" t="s">
        <v>87</v>
      </c>
      <c r="C27" t="s">
        <v>88</v>
      </c>
      <c r="D27" t="s">
        <v>112</v>
      </c>
      <c r="E27" t="s">
        <v>99</v>
      </c>
      <c r="F27" t="s">
        <v>91</v>
      </c>
      <c r="G27" t="s">
        <v>92</v>
      </c>
      <c r="H27">
        <v>1879.924</v>
      </c>
      <c r="I27" t="s">
        <v>93</v>
      </c>
    </row>
    <row r="28" spans="1:9" x14ac:dyDescent="0.15">
      <c r="A28" t="s">
        <v>86</v>
      </c>
      <c r="B28" t="s">
        <v>87</v>
      </c>
      <c r="C28" t="s">
        <v>88</v>
      </c>
      <c r="D28" t="s">
        <v>112</v>
      </c>
      <c r="E28" t="s">
        <v>100</v>
      </c>
      <c r="F28" t="s">
        <v>91</v>
      </c>
      <c r="G28" t="s">
        <v>92</v>
      </c>
      <c r="H28">
        <v>1952.6279999999999</v>
      </c>
      <c r="I28" t="s">
        <v>93</v>
      </c>
    </row>
    <row r="29" spans="1:9" x14ac:dyDescent="0.15">
      <c r="A29" t="s">
        <v>86</v>
      </c>
      <c r="B29" t="s">
        <v>87</v>
      </c>
      <c r="C29" t="s">
        <v>88</v>
      </c>
      <c r="D29" t="s">
        <v>112</v>
      </c>
      <c r="E29" t="s">
        <v>101</v>
      </c>
      <c r="F29" t="s">
        <v>91</v>
      </c>
      <c r="G29" t="s">
        <v>92</v>
      </c>
      <c r="H29">
        <v>2285.89</v>
      </c>
      <c r="I29" t="s">
        <v>93</v>
      </c>
    </row>
    <row r="30" spans="1:9" x14ac:dyDescent="0.15">
      <c r="A30" t="s">
        <v>86</v>
      </c>
      <c r="B30" t="s">
        <v>87</v>
      </c>
      <c r="C30" t="s">
        <v>88</v>
      </c>
      <c r="D30" t="s">
        <v>112</v>
      </c>
      <c r="E30" t="s">
        <v>102</v>
      </c>
      <c r="F30" t="s">
        <v>91</v>
      </c>
      <c r="G30" t="s">
        <v>92</v>
      </c>
      <c r="H30">
        <v>2078.0749999999998</v>
      </c>
      <c r="I30" t="s">
        <v>93</v>
      </c>
    </row>
    <row r="31" spans="1:9" x14ac:dyDescent="0.15">
      <c r="A31" t="s">
        <v>86</v>
      </c>
      <c r="B31" t="s">
        <v>87</v>
      </c>
      <c r="C31" t="s">
        <v>88</v>
      </c>
      <c r="D31" t="s">
        <v>112</v>
      </c>
      <c r="E31" t="s">
        <v>103</v>
      </c>
      <c r="F31" t="s">
        <v>91</v>
      </c>
      <c r="G31" t="s">
        <v>92</v>
      </c>
      <c r="H31">
        <v>2416.9090000000001</v>
      </c>
      <c r="I31" t="s">
        <v>93</v>
      </c>
    </row>
    <row r="32" spans="1:9" x14ac:dyDescent="0.15">
      <c r="A32" t="s">
        <v>86</v>
      </c>
      <c r="B32" t="s">
        <v>87</v>
      </c>
      <c r="C32" t="s">
        <v>88</v>
      </c>
      <c r="D32" t="s">
        <v>112</v>
      </c>
      <c r="E32" t="s">
        <v>104</v>
      </c>
      <c r="F32" t="s">
        <v>91</v>
      </c>
      <c r="G32" t="s">
        <v>92</v>
      </c>
      <c r="H32">
        <v>2045.12</v>
      </c>
      <c r="I32" t="s">
        <v>93</v>
      </c>
    </row>
    <row r="33" spans="1:9" x14ac:dyDescent="0.15">
      <c r="A33" t="s">
        <v>86</v>
      </c>
      <c r="B33" t="s">
        <v>87</v>
      </c>
      <c r="C33" t="s">
        <v>88</v>
      </c>
      <c r="D33" t="s">
        <v>112</v>
      </c>
      <c r="E33" t="s">
        <v>105</v>
      </c>
      <c r="F33" t="s">
        <v>91</v>
      </c>
      <c r="G33" t="s">
        <v>92</v>
      </c>
      <c r="H33">
        <v>1815.413</v>
      </c>
      <c r="I33" t="s">
        <v>93</v>
      </c>
    </row>
    <row r="34" spans="1:9" x14ac:dyDescent="0.15">
      <c r="A34" t="s">
        <v>86</v>
      </c>
      <c r="B34" t="s">
        <v>87</v>
      </c>
      <c r="C34" t="s">
        <v>88</v>
      </c>
      <c r="D34" t="s">
        <v>112</v>
      </c>
      <c r="E34" t="s">
        <v>106</v>
      </c>
      <c r="F34" t="s">
        <v>91</v>
      </c>
      <c r="G34" t="s">
        <v>92</v>
      </c>
      <c r="H34">
        <v>1781.9860000000001</v>
      </c>
      <c r="I34" t="s">
        <v>93</v>
      </c>
    </row>
    <row r="35" spans="1:9" x14ac:dyDescent="0.15">
      <c r="A35" t="s">
        <v>86</v>
      </c>
      <c r="B35" t="s">
        <v>87</v>
      </c>
      <c r="C35" t="s">
        <v>88</v>
      </c>
      <c r="D35" t="s">
        <v>112</v>
      </c>
      <c r="E35" t="s">
        <v>107</v>
      </c>
      <c r="F35" t="s">
        <v>91</v>
      </c>
      <c r="G35" t="s">
        <v>92</v>
      </c>
      <c r="H35">
        <v>1860.6679999999999</v>
      </c>
      <c r="I35" t="s">
        <v>93</v>
      </c>
    </row>
    <row r="36" spans="1:9" x14ac:dyDescent="0.15">
      <c r="A36" t="s">
        <v>86</v>
      </c>
      <c r="B36" t="s">
        <v>87</v>
      </c>
      <c r="C36" t="s">
        <v>88</v>
      </c>
      <c r="D36" t="s">
        <v>112</v>
      </c>
      <c r="E36" t="s">
        <v>108</v>
      </c>
      <c r="F36" t="s">
        <v>91</v>
      </c>
      <c r="G36" t="s">
        <v>92</v>
      </c>
      <c r="H36">
        <v>1299.9469999999999</v>
      </c>
      <c r="I36" t="s">
        <v>93</v>
      </c>
    </row>
    <row r="37" spans="1:9" x14ac:dyDescent="0.15">
      <c r="A37" t="s">
        <v>86</v>
      </c>
      <c r="B37" t="s">
        <v>87</v>
      </c>
      <c r="C37" t="s">
        <v>88</v>
      </c>
      <c r="D37" t="s">
        <v>112</v>
      </c>
      <c r="E37" t="s">
        <v>109</v>
      </c>
      <c r="F37" t="s">
        <v>91</v>
      </c>
      <c r="G37" t="s">
        <v>92</v>
      </c>
      <c r="H37">
        <v>937.98</v>
      </c>
      <c r="I37" t="s">
        <v>93</v>
      </c>
    </row>
    <row r="38" spans="1:9" x14ac:dyDescent="0.15">
      <c r="A38" t="s">
        <v>86</v>
      </c>
      <c r="B38" t="s">
        <v>87</v>
      </c>
      <c r="C38" t="s">
        <v>88</v>
      </c>
      <c r="D38" t="s">
        <v>112</v>
      </c>
      <c r="E38" t="s">
        <v>110</v>
      </c>
      <c r="F38" t="s">
        <v>91</v>
      </c>
      <c r="G38" t="s">
        <v>92</v>
      </c>
      <c r="H38">
        <v>566.91800000000001</v>
      </c>
      <c r="I38" t="s">
        <v>93</v>
      </c>
    </row>
    <row r="39" spans="1:9" x14ac:dyDescent="0.15">
      <c r="A39" t="s">
        <v>86</v>
      </c>
      <c r="B39" t="s">
        <v>87</v>
      </c>
      <c r="C39" t="s">
        <v>88</v>
      </c>
      <c r="D39" t="s">
        <v>112</v>
      </c>
      <c r="E39" t="s">
        <v>111</v>
      </c>
      <c r="F39" t="s">
        <v>91</v>
      </c>
      <c r="G39" t="s">
        <v>92</v>
      </c>
      <c r="H39">
        <v>266.53100000000001</v>
      </c>
      <c r="I39" t="s">
        <v>93</v>
      </c>
    </row>
    <row r="40" spans="1:9" x14ac:dyDescent="0.15">
      <c r="A40" t="s">
        <v>113</v>
      </c>
      <c r="B40" t="s">
        <v>114</v>
      </c>
      <c r="C40" t="s">
        <v>88</v>
      </c>
      <c r="D40" t="s">
        <v>89</v>
      </c>
      <c r="E40" t="s">
        <v>90</v>
      </c>
      <c r="F40" t="s">
        <v>91</v>
      </c>
      <c r="G40" t="s">
        <v>92</v>
      </c>
      <c r="H40">
        <v>3825.663</v>
      </c>
      <c r="I40" t="s">
        <v>93</v>
      </c>
    </row>
    <row r="41" spans="1:9" x14ac:dyDescent="0.15">
      <c r="A41" t="s">
        <v>113</v>
      </c>
      <c r="B41" t="s">
        <v>114</v>
      </c>
      <c r="C41" t="s">
        <v>88</v>
      </c>
      <c r="D41" t="s">
        <v>89</v>
      </c>
      <c r="E41" t="s">
        <v>94</v>
      </c>
      <c r="F41" t="s">
        <v>91</v>
      </c>
      <c r="G41" t="s">
        <v>92</v>
      </c>
      <c r="H41">
        <v>3764.7179999999998</v>
      </c>
      <c r="I41" t="s">
        <v>93</v>
      </c>
    </row>
    <row r="42" spans="1:9" x14ac:dyDescent="0.15">
      <c r="A42" t="s">
        <v>113</v>
      </c>
      <c r="B42" t="s">
        <v>114</v>
      </c>
      <c r="C42" t="s">
        <v>88</v>
      </c>
      <c r="D42" t="s">
        <v>89</v>
      </c>
      <c r="E42" t="s">
        <v>95</v>
      </c>
      <c r="F42" t="s">
        <v>91</v>
      </c>
      <c r="G42" t="s">
        <v>92</v>
      </c>
      <c r="H42">
        <v>3685.145</v>
      </c>
      <c r="I42" t="s">
        <v>93</v>
      </c>
    </row>
    <row r="43" spans="1:9" x14ac:dyDescent="0.15">
      <c r="A43" t="s">
        <v>113</v>
      </c>
      <c r="B43" t="s">
        <v>114</v>
      </c>
      <c r="C43" t="s">
        <v>88</v>
      </c>
      <c r="D43" t="s">
        <v>89</v>
      </c>
      <c r="E43" t="s">
        <v>96</v>
      </c>
      <c r="F43" t="s">
        <v>91</v>
      </c>
      <c r="G43" t="s">
        <v>92</v>
      </c>
      <c r="H43">
        <v>3564.9859999999999</v>
      </c>
      <c r="I43" t="s">
        <v>93</v>
      </c>
    </row>
    <row r="44" spans="1:9" x14ac:dyDescent="0.15">
      <c r="A44" t="s">
        <v>113</v>
      </c>
      <c r="B44" t="s">
        <v>114</v>
      </c>
      <c r="C44" t="s">
        <v>88</v>
      </c>
      <c r="D44" t="s">
        <v>89</v>
      </c>
      <c r="E44" t="s">
        <v>97</v>
      </c>
      <c r="F44" t="s">
        <v>91</v>
      </c>
      <c r="G44" t="s">
        <v>92</v>
      </c>
      <c r="H44">
        <v>3830.0259999999998</v>
      </c>
      <c r="I44" t="s">
        <v>93</v>
      </c>
    </row>
    <row r="45" spans="1:9" x14ac:dyDescent="0.15">
      <c r="A45" t="s">
        <v>113</v>
      </c>
      <c r="B45" t="s">
        <v>114</v>
      </c>
      <c r="C45" t="s">
        <v>88</v>
      </c>
      <c r="D45" t="s">
        <v>89</v>
      </c>
      <c r="E45" t="s">
        <v>98</v>
      </c>
      <c r="F45" t="s">
        <v>91</v>
      </c>
      <c r="G45" t="s">
        <v>92</v>
      </c>
      <c r="H45">
        <v>4077.5630000000001</v>
      </c>
      <c r="I45" t="s">
        <v>93</v>
      </c>
    </row>
    <row r="46" spans="1:9" x14ac:dyDescent="0.15">
      <c r="A46" t="s">
        <v>113</v>
      </c>
      <c r="B46" t="s">
        <v>114</v>
      </c>
      <c r="C46" t="s">
        <v>88</v>
      </c>
      <c r="D46" t="s">
        <v>89</v>
      </c>
      <c r="E46" t="s">
        <v>99</v>
      </c>
      <c r="F46" t="s">
        <v>91</v>
      </c>
      <c r="G46" t="s">
        <v>92</v>
      </c>
      <c r="H46">
        <v>4254.6769999999997</v>
      </c>
      <c r="I46" t="s">
        <v>93</v>
      </c>
    </row>
    <row r="47" spans="1:9" x14ac:dyDescent="0.15">
      <c r="A47" t="s">
        <v>113</v>
      </c>
      <c r="B47" t="s">
        <v>114</v>
      </c>
      <c r="C47" t="s">
        <v>88</v>
      </c>
      <c r="D47" t="s">
        <v>89</v>
      </c>
      <c r="E47" t="s">
        <v>100</v>
      </c>
      <c r="F47" t="s">
        <v>91</v>
      </c>
      <c r="G47" t="s">
        <v>92</v>
      </c>
      <c r="H47">
        <v>4292.9009999999998</v>
      </c>
      <c r="I47" t="s">
        <v>93</v>
      </c>
    </row>
    <row r="48" spans="1:9" x14ac:dyDescent="0.15">
      <c r="A48" t="s">
        <v>113</v>
      </c>
      <c r="B48" t="s">
        <v>114</v>
      </c>
      <c r="C48" t="s">
        <v>88</v>
      </c>
      <c r="D48" t="s">
        <v>89</v>
      </c>
      <c r="E48" t="s">
        <v>101</v>
      </c>
      <c r="F48" t="s">
        <v>91</v>
      </c>
      <c r="G48" t="s">
        <v>92</v>
      </c>
      <c r="H48">
        <v>5295.0140000000001</v>
      </c>
      <c r="I48" t="s">
        <v>93</v>
      </c>
    </row>
    <row r="49" spans="1:9" x14ac:dyDescent="0.15">
      <c r="A49" t="s">
        <v>113</v>
      </c>
      <c r="B49" t="s">
        <v>114</v>
      </c>
      <c r="C49" t="s">
        <v>88</v>
      </c>
      <c r="D49" t="s">
        <v>89</v>
      </c>
      <c r="E49" t="s">
        <v>102</v>
      </c>
      <c r="F49" t="s">
        <v>91</v>
      </c>
      <c r="G49" t="s">
        <v>92</v>
      </c>
      <c r="H49">
        <v>4118.884</v>
      </c>
      <c r="I49" t="s">
        <v>93</v>
      </c>
    </row>
    <row r="50" spans="1:9" x14ac:dyDescent="0.15">
      <c r="A50" t="s">
        <v>113</v>
      </c>
      <c r="B50" t="s">
        <v>114</v>
      </c>
      <c r="C50" t="s">
        <v>88</v>
      </c>
      <c r="D50" t="s">
        <v>89</v>
      </c>
      <c r="E50" t="s">
        <v>103</v>
      </c>
      <c r="F50" t="s">
        <v>91</v>
      </c>
      <c r="G50" t="s">
        <v>92</v>
      </c>
      <c r="H50">
        <v>5939.5219999999999</v>
      </c>
      <c r="I50" t="s">
        <v>93</v>
      </c>
    </row>
    <row r="51" spans="1:9" x14ac:dyDescent="0.15">
      <c r="A51" t="s">
        <v>113</v>
      </c>
      <c r="B51" t="s">
        <v>114</v>
      </c>
      <c r="C51" t="s">
        <v>88</v>
      </c>
      <c r="D51" t="s">
        <v>89</v>
      </c>
      <c r="E51" t="s">
        <v>104</v>
      </c>
      <c r="F51" t="s">
        <v>91</v>
      </c>
      <c r="G51" t="s">
        <v>92</v>
      </c>
      <c r="H51">
        <v>5799.701</v>
      </c>
      <c r="I51" t="s">
        <v>93</v>
      </c>
    </row>
    <row r="52" spans="1:9" x14ac:dyDescent="0.15">
      <c r="A52" t="s">
        <v>113</v>
      </c>
      <c r="B52" t="s">
        <v>114</v>
      </c>
      <c r="C52" t="s">
        <v>88</v>
      </c>
      <c r="D52" t="s">
        <v>89</v>
      </c>
      <c r="E52" t="s">
        <v>105</v>
      </c>
      <c r="F52" t="s">
        <v>91</v>
      </c>
      <c r="G52" t="s">
        <v>92</v>
      </c>
      <c r="H52">
        <v>5555.9170000000004</v>
      </c>
      <c r="I52" t="s">
        <v>93</v>
      </c>
    </row>
    <row r="53" spans="1:9" x14ac:dyDescent="0.15">
      <c r="A53" t="s">
        <v>113</v>
      </c>
      <c r="B53" t="s">
        <v>114</v>
      </c>
      <c r="C53" t="s">
        <v>88</v>
      </c>
      <c r="D53" t="s">
        <v>89</v>
      </c>
      <c r="E53" t="s">
        <v>106</v>
      </c>
      <c r="F53" t="s">
        <v>91</v>
      </c>
      <c r="G53" t="s">
        <v>92</v>
      </c>
      <c r="H53">
        <v>6086.16</v>
      </c>
      <c r="I53" t="s">
        <v>93</v>
      </c>
    </row>
    <row r="54" spans="1:9" x14ac:dyDescent="0.15">
      <c r="A54" t="s">
        <v>113</v>
      </c>
      <c r="B54" t="s">
        <v>114</v>
      </c>
      <c r="C54" t="s">
        <v>88</v>
      </c>
      <c r="D54" t="s">
        <v>89</v>
      </c>
      <c r="E54" t="s">
        <v>107</v>
      </c>
      <c r="F54" t="s">
        <v>91</v>
      </c>
      <c r="G54" t="s">
        <v>92</v>
      </c>
      <c r="H54">
        <v>6542.6369999999997</v>
      </c>
      <c r="I54" t="s">
        <v>93</v>
      </c>
    </row>
    <row r="55" spans="1:9" x14ac:dyDescent="0.15">
      <c r="A55" t="s">
        <v>113</v>
      </c>
      <c r="B55" t="s">
        <v>114</v>
      </c>
      <c r="C55" t="s">
        <v>88</v>
      </c>
      <c r="D55" t="s">
        <v>89</v>
      </c>
      <c r="E55" t="s">
        <v>108</v>
      </c>
      <c r="F55" t="s">
        <v>91</v>
      </c>
      <c r="G55" t="s">
        <v>92</v>
      </c>
      <c r="H55">
        <v>4719.9579999999996</v>
      </c>
      <c r="I55" t="s">
        <v>93</v>
      </c>
    </row>
    <row r="56" spans="1:9" x14ac:dyDescent="0.15">
      <c r="A56" t="s">
        <v>113</v>
      </c>
      <c r="B56" t="s">
        <v>114</v>
      </c>
      <c r="C56" t="s">
        <v>88</v>
      </c>
      <c r="D56" t="s">
        <v>89</v>
      </c>
      <c r="E56" t="s">
        <v>109</v>
      </c>
      <c r="F56" t="s">
        <v>91</v>
      </c>
      <c r="G56" t="s">
        <v>92</v>
      </c>
      <c r="H56">
        <v>3757.4319999999998</v>
      </c>
      <c r="I56" t="s">
        <v>93</v>
      </c>
    </row>
    <row r="57" spans="1:9" x14ac:dyDescent="0.15">
      <c r="A57" t="s">
        <v>113</v>
      </c>
      <c r="B57" t="s">
        <v>114</v>
      </c>
      <c r="C57" t="s">
        <v>88</v>
      </c>
      <c r="D57" t="s">
        <v>89</v>
      </c>
      <c r="E57" t="s">
        <v>110</v>
      </c>
      <c r="F57" t="s">
        <v>91</v>
      </c>
      <c r="G57" t="s">
        <v>92</v>
      </c>
      <c r="H57">
        <v>2593.5970000000002</v>
      </c>
      <c r="I57" t="s">
        <v>93</v>
      </c>
    </row>
    <row r="58" spans="1:9" x14ac:dyDescent="0.15">
      <c r="A58" t="s">
        <v>113</v>
      </c>
      <c r="B58" t="s">
        <v>114</v>
      </c>
      <c r="C58" t="s">
        <v>88</v>
      </c>
      <c r="D58" t="s">
        <v>89</v>
      </c>
      <c r="E58" t="s">
        <v>111</v>
      </c>
      <c r="F58" t="s">
        <v>91</v>
      </c>
      <c r="G58" t="s">
        <v>92</v>
      </c>
      <c r="H58">
        <v>1800.7719999999999</v>
      </c>
      <c r="I58" t="s">
        <v>93</v>
      </c>
    </row>
    <row r="59" spans="1:9" x14ac:dyDescent="0.15">
      <c r="A59" t="s">
        <v>113</v>
      </c>
      <c r="B59" t="s">
        <v>114</v>
      </c>
      <c r="C59" t="s">
        <v>88</v>
      </c>
      <c r="D59" t="s">
        <v>112</v>
      </c>
      <c r="E59" t="s">
        <v>90</v>
      </c>
      <c r="F59" t="s">
        <v>91</v>
      </c>
      <c r="G59" t="s">
        <v>92</v>
      </c>
      <c r="H59">
        <v>3976.433</v>
      </c>
      <c r="I59" t="s">
        <v>93</v>
      </c>
    </row>
    <row r="60" spans="1:9" x14ac:dyDescent="0.15">
      <c r="A60" t="s">
        <v>113</v>
      </c>
      <c r="B60" t="s">
        <v>114</v>
      </c>
      <c r="C60" t="s">
        <v>88</v>
      </c>
      <c r="D60" t="s">
        <v>112</v>
      </c>
      <c r="E60" t="s">
        <v>94</v>
      </c>
      <c r="F60" t="s">
        <v>91</v>
      </c>
      <c r="G60" t="s">
        <v>92</v>
      </c>
      <c r="H60">
        <v>4045.578</v>
      </c>
      <c r="I60" t="s">
        <v>93</v>
      </c>
    </row>
    <row r="61" spans="1:9" x14ac:dyDescent="0.15">
      <c r="A61" t="s">
        <v>113</v>
      </c>
      <c r="B61" t="s">
        <v>114</v>
      </c>
      <c r="C61" t="s">
        <v>88</v>
      </c>
      <c r="D61" t="s">
        <v>112</v>
      </c>
      <c r="E61" t="s">
        <v>95</v>
      </c>
      <c r="F61" t="s">
        <v>91</v>
      </c>
      <c r="G61" t="s">
        <v>92</v>
      </c>
      <c r="H61">
        <v>3717.1680000000001</v>
      </c>
      <c r="I61" t="s">
        <v>93</v>
      </c>
    </row>
    <row r="62" spans="1:9" x14ac:dyDescent="0.15">
      <c r="A62" t="s">
        <v>113</v>
      </c>
      <c r="B62" t="s">
        <v>114</v>
      </c>
      <c r="C62" t="s">
        <v>88</v>
      </c>
      <c r="D62" t="s">
        <v>112</v>
      </c>
      <c r="E62" t="s">
        <v>96</v>
      </c>
      <c r="F62" t="s">
        <v>91</v>
      </c>
      <c r="G62" t="s">
        <v>92</v>
      </c>
      <c r="H62">
        <v>3698.5189999999998</v>
      </c>
      <c r="I62" t="s">
        <v>93</v>
      </c>
    </row>
    <row r="63" spans="1:9" x14ac:dyDescent="0.15">
      <c r="A63" t="s">
        <v>113</v>
      </c>
      <c r="B63" t="s">
        <v>114</v>
      </c>
      <c r="C63" t="s">
        <v>88</v>
      </c>
      <c r="D63" t="s">
        <v>112</v>
      </c>
      <c r="E63" t="s">
        <v>97</v>
      </c>
      <c r="F63" t="s">
        <v>91</v>
      </c>
      <c r="G63" t="s">
        <v>92</v>
      </c>
      <c r="H63">
        <v>3947.4380000000001</v>
      </c>
      <c r="I63" t="s">
        <v>93</v>
      </c>
    </row>
    <row r="64" spans="1:9" x14ac:dyDescent="0.15">
      <c r="A64" t="s">
        <v>113</v>
      </c>
      <c r="B64" t="s">
        <v>114</v>
      </c>
      <c r="C64" t="s">
        <v>88</v>
      </c>
      <c r="D64" t="s">
        <v>112</v>
      </c>
      <c r="E64" t="s">
        <v>98</v>
      </c>
      <c r="F64" t="s">
        <v>91</v>
      </c>
      <c r="G64" t="s">
        <v>92</v>
      </c>
      <c r="H64">
        <v>3792.393</v>
      </c>
      <c r="I64" t="s">
        <v>93</v>
      </c>
    </row>
    <row r="65" spans="1:9" x14ac:dyDescent="0.15">
      <c r="A65" t="s">
        <v>113</v>
      </c>
      <c r="B65" t="s">
        <v>114</v>
      </c>
      <c r="C65" t="s">
        <v>88</v>
      </c>
      <c r="D65" t="s">
        <v>112</v>
      </c>
      <c r="E65" t="s">
        <v>99</v>
      </c>
      <c r="F65" t="s">
        <v>91</v>
      </c>
      <c r="G65" t="s">
        <v>92</v>
      </c>
      <c r="H65">
        <v>4034.01</v>
      </c>
      <c r="I65" t="s">
        <v>93</v>
      </c>
    </row>
    <row r="66" spans="1:9" x14ac:dyDescent="0.15">
      <c r="A66" t="s">
        <v>113</v>
      </c>
      <c r="B66" t="s">
        <v>114</v>
      </c>
      <c r="C66" t="s">
        <v>88</v>
      </c>
      <c r="D66" t="s">
        <v>112</v>
      </c>
      <c r="E66" t="s">
        <v>100</v>
      </c>
      <c r="F66" t="s">
        <v>91</v>
      </c>
      <c r="G66" t="s">
        <v>92</v>
      </c>
      <c r="H66">
        <v>3826.489</v>
      </c>
      <c r="I66" t="s">
        <v>93</v>
      </c>
    </row>
    <row r="67" spans="1:9" x14ac:dyDescent="0.15">
      <c r="A67" t="s">
        <v>113</v>
      </c>
      <c r="B67" t="s">
        <v>114</v>
      </c>
      <c r="C67" t="s">
        <v>88</v>
      </c>
      <c r="D67" t="s">
        <v>112</v>
      </c>
      <c r="E67" t="s">
        <v>101</v>
      </c>
      <c r="F67" t="s">
        <v>91</v>
      </c>
      <c r="G67" t="s">
        <v>92</v>
      </c>
      <c r="H67">
        <v>5039.5540000000001</v>
      </c>
      <c r="I67" t="s">
        <v>93</v>
      </c>
    </row>
    <row r="68" spans="1:9" x14ac:dyDescent="0.15">
      <c r="A68" t="s">
        <v>113</v>
      </c>
      <c r="B68" t="s">
        <v>114</v>
      </c>
      <c r="C68" t="s">
        <v>88</v>
      </c>
      <c r="D68" t="s">
        <v>112</v>
      </c>
      <c r="E68" t="s">
        <v>102</v>
      </c>
      <c r="F68" t="s">
        <v>91</v>
      </c>
      <c r="G68" t="s">
        <v>92</v>
      </c>
      <c r="H68">
        <v>4529.665</v>
      </c>
      <c r="I68" t="s">
        <v>93</v>
      </c>
    </row>
    <row r="69" spans="1:9" x14ac:dyDescent="0.15">
      <c r="A69" t="s">
        <v>113</v>
      </c>
      <c r="B69" t="s">
        <v>114</v>
      </c>
      <c r="C69" t="s">
        <v>88</v>
      </c>
      <c r="D69" t="s">
        <v>112</v>
      </c>
      <c r="E69" t="s">
        <v>103</v>
      </c>
      <c r="F69" t="s">
        <v>91</v>
      </c>
      <c r="G69" t="s">
        <v>92</v>
      </c>
      <c r="H69">
        <v>5466.1790000000001</v>
      </c>
      <c r="I69" t="s">
        <v>93</v>
      </c>
    </row>
    <row r="70" spans="1:9" x14ac:dyDescent="0.15">
      <c r="A70" t="s">
        <v>113</v>
      </c>
      <c r="B70" t="s">
        <v>114</v>
      </c>
      <c r="C70" t="s">
        <v>88</v>
      </c>
      <c r="D70" t="s">
        <v>112</v>
      </c>
      <c r="E70" t="s">
        <v>104</v>
      </c>
      <c r="F70" t="s">
        <v>91</v>
      </c>
      <c r="G70" t="s">
        <v>92</v>
      </c>
      <c r="H70">
        <v>5187.0649999999996</v>
      </c>
      <c r="I70" t="s">
        <v>93</v>
      </c>
    </row>
    <row r="71" spans="1:9" x14ac:dyDescent="0.15">
      <c r="A71" t="s">
        <v>113</v>
      </c>
      <c r="B71" t="s">
        <v>114</v>
      </c>
      <c r="C71" t="s">
        <v>88</v>
      </c>
      <c r="D71" t="s">
        <v>112</v>
      </c>
      <c r="E71" t="s">
        <v>105</v>
      </c>
      <c r="F71" t="s">
        <v>91</v>
      </c>
      <c r="G71" t="s">
        <v>92</v>
      </c>
      <c r="H71">
        <v>4887.8090000000002</v>
      </c>
      <c r="I71" t="s">
        <v>93</v>
      </c>
    </row>
    <row r="72" spans="1:9" x14ac:dyDescent="0.15">
      <c r="A72" t="s">
        <v>113</v>
      </c>
      <c r="B72" t="s">
        <v>114</v>
      </c>
      <c r="C72" t="s">
        <v>88</v>
      </c>
      <c r="D72" t="s">
        <v>112</v>
      </c>
      <c r="E72" t="s">
        <v>106</v>
      </c>
      <c r="F72" t="s">
        <v>91</v>
      </c>
      <c r="G72" t="s">
        <v>92</v>
      </c>
      <c r="H72">
        <v>5278.7349999999997</v>
      </c>
      <c r="I72" t="s">
        <v>93</v>
      </c>
    </row>
    <row r="73" spans="1:9" x14ac:dyDescent="0.15">
      <c r="A73" t="s">
        <v>113</v>
      </c>
      <c r="B73" t="s">
        <v>114</v>
      </c>
      <c r="C73" t="s">
        <v>88</v>
      </c>
      <c r="D73" t="s">
        <v>112</v>
      </c>
      <c r="E73" t="s">
        <v>107</v>
      </c>
      <c r="F73" t="s">
        <v>91</v>
      </c>
      <c r="G73" t="s">
        <v>92</v>
      </c>
      <c r="H73">
        <v>5836.7939999999999</v>
      </c>
      <c r="I73" t="s">
        <v>93</v>
      </c>
    </row>
    <row r="74" spans="1:9" x14ac:dyDescent="0.15">
      <c r="A74" t="s">
        <v>113</v>
      </c>
      <c r="B74" t="s">
        <v>114</v>
      </c>
      <c r="C74" t="s">
        <v>88</v>
      </c>
      <c r="D74" t="s">
        <v>112</v>
      </c>
      <c r="E74" t="s">
        <v>108</v>
      </c>
      <c r="F74" t="s">
        <v>91</v>
      </c>
      <c r="G74" t="s">
        <v>92</v>
      </c>
      <c r="H74">
        <v>4021.9850000000001</v>
      </c>
      <c r="I74" t="s">
        <v>93</v>
      </c>
    </row>
    <row r="75" spans="1:9" x14ac:dyDescent="0.15">
      <c r="A75" t="s">
        <v>113</v>
      </c>
      <c r="B75" t="s">
        <v>114</v>
      </c>
      <c r="C75" t="s">
        <v>88</v>
      </c>
      <c r="D75" t="s">
        <v>112</v>
      </c>
      <c r="E75" t="s">
        <v>109</v>
      </c>
      <c r="F75" t="s">
        <v>91</v>
      </c>
      <c r="G75" t="s">
        <v>92</v>
      </c>
      <c r="H75">
        <v>2967.64</v>
      </c>
      <c r="I75" t="s">
        <v>93</v>
      </c>
    </row>
    <row r="76" spans="1:9" x14ac:dyDescent="0.15">
      <c r="A76" t="s">
        <v>113</v>
      </c>
      <c r="B76" t="s">
        <v>114</v>
      </c>
      <c r="C76" t="s">
        <v>88</v>
      </c>
      <c r="D76" t="s">
        <v>112</v>
      </c>
      <c r="E76" t="s">
        <v>110</v>
      </c>
      <c r="F76" t="s">
        <v>91</v>
      </c>
      <c r="G76" t="s">
        <v>92</v>
      </c>
      <c r="H76">
        <v>1743.4110000000001</v>
      </c>
      <c r="I76" t="s">
        <v>93</v>
      </c>
    </row>
    <row r="77" spans="1:9" x14ac:dyDescent="0.15">
      <c r="A77" t="s">
        <v>113</v>
      </c>
      <c r="B77" t="s">
        <v>114</v>
      </c>
      <c r="C77" t="s">
        <v>88</v>
      </c>
      <c r="D77" t="s">
        <v>112</v>
      </c>
      <c r="E77" t="s">
        <v>111</v>
      </c>
      <c r="F77" t="s">
        <v>91</v>
      </c>
      <c r="G77" t="s">
        <v>92</v>
      </c>
      <c r="H77">
        <v>825.55399999999997</v>
      </c>
      <c r="I77" t="s">
        <v>93</v>
      </c>
    </row>
    <row r="78" spans="1:9" x14ac:dyDescent="0.15">
      <c r="A78" t="s">
        <v>115</v>
      </c>
      <c r="B78" t="s">
        <v>116</v>
      </c>
      <c r="C78" t="s">
        <v>88</v>
      </c>
      <c r="D78" t="s">
        <v>89</v>
      </c>
      <c r="E78" t="s">
        <v>90</v>
      </c>
      <c r="F78" t="s">
        <v>91</v>
      </c>
      <c r="G78" t="s">
        <v>92</v>
      </c>
      <c r="H78">
        <v>2786.808</v>
      </c>
      <c r="I78" t="s">
        <v>93</v>
      </c>
    </row>
    <row r="79" spans="1:9" x14ac:dyDescent="0.15">
      <c r="A79" t="s">
        <v>115</v>
      </c>
      <c r="B79" t="s">
        <v>116</v>
      </c>
      <c r="C79" t="s">
        <v>88</v>
      </c>
      <c r="D79" t="s">
        <v>89</v>
      </c>
      <c r="E79" t="s">
        <v>94</v>
      </c>
      <c r="F79" t="s">
        <v>91</v>
      </c>
      <c r="G79" t="s">
        <v>92</v>
      </c>
      <c r="H79">
        <v>3041.482</v>
      </c>
      <c r="I79" t="s">
        <v>93</v>
      </c>
    </row>
    <row r="80" spans="1:9" x14ac:dyDescent="0.15">
      <c r="A80" t="s">
        <v>115</v>
      </c>
      <c r="B80" t="s">
        <v>116</v>
      </c>
      <c r="C80" t="s">
        <v>88</v>
      </c>
      <c r="D80" t="s">
        <v>89</v>
      </c>
      <c r="E80" t="s">
        <v>95</v>
      </c>
      <c r="F80" t="s">
        <v>91</v>
      </c>
      <c r="G80" t="s">
        <v>92</v>
      </c>
      <c r="H80">
        <v>3109.97</v>
      </c>
      <c r="I80" t="s">
        <v>93</v>
      </c>
    </row>
    <row r="81" spans="1:9" x14ac:dyDescent="0.15">
      <c r="A81" t="s">
        <v>115</v>
      </c>
      <c r="B81" t="s">
        <v>116</v>
      </c>
      <c r="C81" t="s">
        <v>88</v>
      </c>
      <c r="D81" t="s">
        <v>89</v>
      </c>
      <c r="E81" t="s">
        <v>96</v>
      </c>
      <c r="F81" t="s">
        <v>91</v>
      </c>
      <c r="G81" t="s">
        <v>92</v>
      </c>
      <c r="H81">
        <v>3168.0940000000001</v>
      </c>
      <c r="I81" t="s">
        <v>93</v>
      </c>
    </row>
    <row r="82" spans="1:9" x14ac:dyDescent="0.15">
      <c r="A82" t="s">
        <v>115</v>
      </c>
      <c r="B82" t="s">
        <v>116</v>
      </c>
      <c r="C82" t="s">
        <v>88</v>
      </c>
      <c r="D82" t="s">
        <v>89</v>
      </c>
      <c r="E82" t="s">
        <v>97</v>
      </c>
      <c r="F82" t="s">
        <v>91</v>
      </c>
      <c r="G82" t="s">
        <v>92</v>
      </c>
      <c r="H82">
        <v>2661.83</v>
      </c>
      <c r="I82" t="s">
        <v>93</v>
      </c>
    </row>
    <row r="83" spans="1:9" x14ac:dyDescent="0.15">
      <c r="A83" t="s">
        <v>115</v>
      </c>
      <c r="B83" t="s">
        <v>116</v>
      </c>
      <c r="C83" t="s">
        <v>88</v>
      </c>
      <c r="D83" t="s">
        <v>89</v>
      </c>
      <c r="E83" t="s">
        <v>98</v>
      </c>
      <c r="F83" t="s">
        <v>91</v>
      </c>
      <c r="G83" t="s">
        <v>92</v>
      </c>
      <c r="H83">
        <v>2702.308</v>
      </c>
      <c r="I83" t="s">
        <v>93</v>
      </c>
    </row>
    <row r="84" spans="1:9" x14ac:dyDescent="0.15">
      <c r="A84" t="s">
        <v>115</v>
      </c>
      <c r="B84" t="s">
        <v>116</v>
      </c>
      <c r="C84" t="s">
        <v>88</v>
      </c>
      <c r="D84" t="s">
        <v>89</v>
      </c>
      <c r="E84" t="s">
        <v>99</v>
      </c>
      <c r="F84" t="s">
        <v>91</v>
      </c>
      <c r="G84" t="s">
        <v>92</v>
      </c>
      <c r="H84">
        <v>3174.5140000000001</v>
      </c>
      <c r="I84" t="s">
        <v>93</v>
      </c>
    </row>
    <row r="85" spans="1:9" x14ac:dyDescent="0.15">
      <c r="A85" t="s">
        <v>115</v>
      </c>
      <c r="B85" t="s">
        <v>116</v>
      </c>
      <c r="C85" t="s">
        <v>88</v>
      </c>
      <c r="D85" t="s">
        <v>89</v>
      </c>
      <c r="E85" t="s">
        <v>100</v>
      </c>
      <c r="F85" t="s">
        <v>91</v>
      </c>
      <c r="G85" t="s">
        <v>92</v>
      </c>
      <c r="H85">
        <v>3291.8249999999998</v>
      </c>
      <c r="I85" t="s">
        <v>93</v>
      </c>
    </row>
    <row r="86" spans="1:9" x14ac:dyDescent="0.15">
      <c r="A86" t="s">
        <v>115</v>
      </c>
      <c r="B86" t="s">
        <v>116</v>
      </c>
      <c r="C86" t="s">
        <v>88</v>
      </c>
      <c r="D86" t="s">
        <v>89</v>
      </c>
      <c r="E86" t="s">
        <v>101</v>
      </c>
      <c r="F86" t="s">
        <v>91</v>
      </c>
      <c r="G86" t="s">
        <v>92</v>
      </c>
      <c r="H86">
        <v>4005.4850000000001</v>
      </c>
      <c r="I86" t="s">
        <v>93</v>
      </c>
    </row>
    <row r="87" spans="1:9" x14ac:dyDescent="0.15">
      <c r="A87" t="s">
        <v>115</v>
      </c>
      <c r="B87" t="s">
        <v>116</v>
      </c>
      <c r="C87" t="s">
        <v>88</v>
      </c>
      <c r="D87" t="s">
        <v>89</v>
      </c>
      <c r="E87" t="s">
        <v>102</v>
      </c>
      <c r="F87" t="s">
        <v>91</v>
      </c>
      <c r="G87" t="s">
        <v>92</v>
      </c>
      <c r="H87">
        <v>3128.8519999999999</v>
      </c>
      <c r="I87" t="s">
        <v>93</v>
      </c>
    </row>
    <row r="88" spans="1:9" x14ac:dyDescent="0.15">
      <c r="A88" t="s">
        <v>115</v>
      </c>
      <c r="B88" t="s">
        <v>116</v>
      </c>
      <c r="C88" t="s">
        <v>88</v>
      </c>
      <c r="D88" t="s">
        <v>89</v>
      </c>
      <c r="E88" t="s">
        <v>103</v>
      </c>
      <c r="F88" t="s">
        <v>91</v>
      </c>
      <c r="G88" t="s">
        <v>92</v>
      </c>
      <c r="H88">
        <v>4637.6760000000004</v>
      </c>
      <c r="I88" t="s">
        <v>93</v>
      </c>
    </row>
    <row r="89" spans="1:9" x14ac:dyDescent="0.15">
      <c r="A89" t="s">
        <v>115</v>
      </c>
      <c r="B89" t="s">
        <v>116</v>
      </c>
      <c r="C89" t="s">
        <v>88</v>
      </c>
      <c r="D89" t="s">
        <v>89</v>
      </c>
      <c r="E89" t="s">
        <v>104</v>
      </c>
      <c r="F89" t="s">
        <v>91</v>
      </c>
      <c r="G89" t="s">
        <v>92</v>
      </c>
      <c r="H89">
        <v>4540.9160000000002</v>
      </c>
      <c r="I89" t="s">
        <v>93</v>
      </c>
    </row>
    <row r="90" spans="1:9" x14ac:dyDescent="0.15">
      <c r="A90" t="s">
        <v>115</v>
      </c>
      <c r="B90" t="s">
        <v>116</v>
      </c>
      <c r="C90" t="s">
        <v>88</v>
      </c>
      <c r="D90" t="s">
        <v>89</v>
      </c>
      <c r="E90" t="s">
        <v>105</v>
      </c>
      <c r="F90" t="s">
        <v>91</v>
      </c>
      <c r="G90" t="s">
        <v>92</v>
      </c>
      <c r="H90">
        <v>4307.0379999999996</v>
      </c>
      <c r="I90" t="s">
        <v>93</v>
      </c>
    </row>
    <row r="91" spans="1:9" x14ac:dyDescent="0.15">
      <c r="A91" t="s">
        <v>115</v>
      </c>
      <c r="B91" t="s">
        <v>116</v>
      </c>
      <c r="C91" t="s">
        <v>88</v>
      </c>
      <c r="D91" t="s">
        <v>89</v>
      </c>
      <c r="E91" t="s">
        <v>106</v>
      </c>
      <c r="F91" t="s">
        <v>91</v>
      </c>
      <c r="G91" t="s">
        <v>92</v>
      </c>
      <c r="H91">
        <v>4273.4979999999996</v>
      </c>
      <c r="I91" t="s">
        <v>93</v>
      </c>
    </row>
    <row r="92" spans="1:9" x14ac:dyDescent="0.15">
      <c r="A92" t="s">
        <v>115</v>
      </c>
      <c r="B92" t="s">
        <v>116</v>
      </c>
      <c r="C92" t="s">
        <v>88</v>
      </c>
      <c r="D92" t="s">
        <v>89</v>
      </c>
      <c r="E92" t="s">
        <v>107</v>
      </c>
      <c r="F92" t="s">
        <v>91</v>
      </c>
      <c r="G92" t="s">
        <v>92</v>
      </c>
      <c r="H92">
        <v>4568.9179999999997</v>
      </c>
      <c r="I92" t="s">
        <v>93</v>
      </c>
    </row>
    <row r="93" spans="1:9" x14ac:dyDescent="0.15">
      <c r="A93" t="s">
        <v>115</v>
      </c>
      <c r="B93" t="s">
        <v>116</v>
      </c>
      <c r="C93" t="s">
        <v>88</v>
      </c>
      <c r="D93" t="s">
        <v>89</v>
      </c>
      <c r="E93" t="s">
        <v>108</v>
      </c>
      <c r="F93" t="s">
        <v>91</v>
      </c>
      <c r="G93" t="s">
        <v>92</v>
      </c>
      <c r="H93">
        <v>3309.7359999999999</v>
      </c>
      <c r="I93" t="s">
        <v>93</v>
      </c>
    </row>
    <row r="94" spans="1:9" x14ac:dyDescent="0.15">
      <c r="A94" t="s">
        <v>115</v>
      </c>
      <c r="B94" t="s">
        <v>116</v>
      </c>
      <c r="C94" t="s">
        <v>88</v>
      </c>
      <c r="D94" t="s">
        <v>89</v>
      </c>
      <c r="E94" t="s">
        <v>109</v>
      </c>
      <c r="F94" t="s">
        <v>91</v>
      </c>
      <c r="G94" t="s">
        <v>92</v>
      </c>
      <c r="H94">
        <v>2571.8339999999998</v>
      </c>
      <c r="I94" t="s">
        <v>93</v>
      </c>
    </row>
    <row r="95" spans="1:9" x14ac:dyDescent="0.15">
      <c r="A95" t="s">
        <v>115</v>
      </c>
      <c r="B95" t="s">
        <v>116</v>
      </c>
      <c r="C95" t="s">
        <v>88</v>
      </c>
      <c r="D95" t="s">
        <v>89</v>
      </c>
      <c r="E95" t="s">
        <v>110</v>
      </c>
      <c r="F95" t="s">
        <v>91</v>
      </c>
      <c r="G95" t="s">
        <v>92</v>
      </c>
      <c r="H95">
        <v>1859.453</v>
      </c>
      <c r="I95" t="s">
        <v>93</v>
      </c>
    </row>
    <row r="96" spans="1:9" x14ac:dyDescent="0.15">
      <c r="A96" t="s">
        <v>115</v>
      </c>
      <c r="B96" t="s">
        <v>116</v>
      </c>
      <c r="C96" t="s">
        <v>88</v>
      </c>
      <c r="D96" t="s">
        <v>89</v>
      </c>
      <c r="E96" t="s">
        <v>111</v>
      </c>
      <c r="F96" t="s">
        <v>91</v>
      </c>
      <c r="G96" t="s">
        <v>92</v>
      </c>
      <c r="H96">
        <v>1348.7249999999999</v>
      </c>
      <c r="I96" t="s">
        <v>93</v>
      </c>
    </row>
    <row r="97" spans="1:9" x14ac:dyDescent="0.15">
      <c r="A97" t="s">
        <v>115</v>
      </c>
      <c r="B97" t="s">
        <v>116</v>
      </c>
      <c r="C97" t="s">
        <v>88</v>
      </c>
      <c r="D97" t="s">
        <v>112</v>
      </c>
      <c r="E97" t="s">
        <v>90</v>
      </c>
      <c r="F97" t="s">
        <v>91</v>
      </c>
      <c r="G97" t="s">
        <v>92</v>
      </c>
      <c r="H97">
        <v>2923.9569999999999</v>
      </c>
      <c r="I97" t="s">
        <v>93</v>
      </c>
    </row>
    <row r="98" spans="1:9" x14ac:dyDescent="0.15">
      <c r="A98" t="s">
        <v>115</v>
      </c>
      <c r="B98" t="s">
        <v>116</v>
      </c>
      <c r="C98" t="s">
        <v>88</v>
      </c>
      <c r="D98" t="s">
        <v>112</v>
      </c>
      <c r="E98" t="s">
        <v>94</v>
      </c>
      <c r="F98" t="s">
        <v>91</v>
      </c>
      <c r="G98" t="s">
        <v>92</v>
      </c>
      <c r="H98">
        <v>3296.0810000000001</v>
      </c>
      <c r="I98" t="s">
        <v>93</v>
      </c>
    </row>
    <row r="99" spans="1:9" x14ac:dyDescent="0.15">
      <c r="A99" t="s">
        <v>115</v>
      </c>
      <c r="B99" t="s">
        <v>116</v>
      </c>
      <c r="C99" t="s">
        <v>88</v>
      </c>
      <c r="D99" t="s">
        <v>112</v>
      </c>
      <c r="E99" t="s">
        <v>95</v>
      </c>
      <c r="F99" t="s">
        <v>91</v>
      </c>
      <c r="G99" t="s">
        <v>92</v>
      </c>
      <c r="H99">
        <v>3271.2959999999998</v>
      </c>
      <c r="I99" t="s">
        <v>93</v>
      </c>
    </row>
    <row r="100" spans="1:9" x14ac:dyDescent="0.15">
      <c r="A100" t="s">
        <v>115</v>
      </c>
      <c r="B100" t="s">
        <v>116</v>
      </c>
      <c r="C100" t="s">
        <v>88</v>
      </c>
      <c r="D100" t="s">
        <v>112</v>
      </c>
      <c r="E100" t="s">
        <v>96</v>
      </c>
      <c r="F100" t="s">
        <v>91</v>
      </c>
      <c r="G100" t="s">
        <v>92</v>
      </c>
      <c r="H100">
        <v>3658.9009999999998</v>
      </c>
      <c r="I100" t="s">
        <v>93</v>
      </c>
    </row>
    <row r="101" spans="1:9" x14ac:dyDescent="0.15">
      <c r="A101" t="s">
        <v>115</v>
      </c>
      <c r="B101" t="s">
        <v>116</v>
      </c>
      <c r="C101" t="s">
        <v>88</v>
      </c>
      <c r="D101" t="s">
        <v>112</v>
      </c>
      <c r="E101" t="s">
        <v>97</v>
      </c>
      <c r="F101" t="s">
        <v>91</v>
      </c>
      <c r="G101" t="s">
        <v>92</v>
      </c>
      <c r="H101">
        <v>2905.085</v>
      </c>
      <c r="I101" t="s">
        <v>93</v>
      </c>
    </row>
    <row r="102" spans="1:9" x14ac:dyDescent="0.15">
      <c r="A102" t="s">
        <v>115</v>
      </c>
      <c r="B102" t="s">
        <v>116</v>
      </c>
      <c r="C102" t="s">
        <v>88</v>
      </c>
      <c r="D102" t="s">
        <v>112</v>
      </c>
      <c r="E102" t="s">
        <v>98</v>
      </c>
      <c r="F102" t="s">
        <v>91</v>
      </c>
      <c r="G102" t="s">
        <v>92</v>
      </c>
      <c r="H102">
        <v>2608.395</v>
      </c>
      <c r="I102" t="s">
        <v>93</v>
      </c>
    </row>
    <row r="103" spans="1:9" x14ac:dyDescent="0.15">
      <c r="A103" t="s">
        <v>115</v>
      </c>
      <c r="B103" t="s">
        <v>116</v>
      </c>
      <c r="C103" t="s">
        <v>88</v>
      </c>
      <c r="D103" t="s">
        <v>112</v>
      </c>
      <c r="E103" t="s">
        <v>99</v>
      </c>
      <c r="F103" t="s">
        <v>91</v>
      </c>
      <c r="G103" t="s">
        <v>92</v>
      </c>
      <c r="H103">
        <v>2739.7809999999999</v>
      </c>
      <c r="I103" t="s">
        <v>93</v>
      </c>
    </row>
    <row r="104" spans="1:9" x14ac:dyDescent="0.15">
      <c r="A104" t="s">
        <v>115</v>
      </c>
      <c r="B104" t="s">
        <v>116</v>
      </c>
      <c r="C104" t="s">
        <v>88</v>
      </c>
      <c r="D104" t="s">
        <v>112</v>
      </c>
      <c r="E104" t="s">
        <v>100</v>
      </c>
      <c r="F104" t="s">
        <v>91</v>
      </c>
      <c r="G104" t="s">
        <v>92</v>
      </c>
      <c r="H104">
        <v>2941.38</v>
      </c>
      <c r="I104" t="s">
        <v>93</v>
      </c>
    </row>
    <row r="105" spans="1:9" x14ac:dyDescent="0.15">
      <c r="A105" t="s">
        <v>115</v>
      </c>
      <c r="B105" t="s">
        <v>116</v>
      </c>
      <c r="C105" t="s">
        <v>88</v>
      </c>
      <c r="D105" t="s">
        <v>112</v>
      </c>
      <c r="E105" t="s">
        <v>101</v>
      </c>
      <c r="F105" t="s">
        <v>91</v>
      </c>
      <c r="G105" t="s">
        <v>92</v>
      </c>
      <c r="H105">
        <v>3752.4630000000002</v>
      </c>
      <c r="I105" t="s">
        <v>93</v>
      </c>
    </row>
    <row r="106" spans="1:9" x14ac:dyDescent="0.15">
      <c r="A106" t="s">
        <v>115</v>
      </c>
      <c r="B106" t="s">
        <v>116</v>
      </c>
      <c r="C106" t="s">
        <v>88</v>
      </c>
      <c r="D106" t="s">
        <v>112</v>
      </c>
      <c r="E106" t="s">
        <v>102</v>
      </c>
      <c r="F106" t="s">
        <v>91</v>
      </c>
      <c r="G106" t="s">
        <v>92</v>
      </c>
      <c r="H106">
        <v>3430.4650000000001</v>
      </c>
      <c r="I106" t="s">
        <v>93</v>
      </c>
    </row>
    <row r="107" spans="1:9" x14ac:dyDescent="0.15">
      <c r="A107" t="s">
        <v>115</v>
      </c>
      <c r="B107" t="s">
        <v>116</v>
      </c>
      <c r="C107" t="s">
        <v>88</v>
      </c>
      <c r="D107" t="s">
        <v>112</v>
      </c>
      <c r="E107" t="s">
        <v>103</v>
      </c>
      <c r="F107" t="s">
        <v>91</v>
      </c>
      <c r="G107" t="s">
        <v>92</v>
      </c>
      <c r="H107">
        <v>4266.8119999999999</v>
      </c>
      <c r="I107" t="s">
        <v>93</v>
      </c>
    </row>
    <row r="108" spans="1:9" x14ac:dyDescent="0.15">
      <c r="A108" t="s">
        <v>115</v>
      </c>
      <c r="B108" t="s">
        <v>116</v>
      </c>
      <c r="C108" t="s">
        <v>88</v>
      </c>
      <c r="D108" t="s">
        <v>112</v>
      </c>
      <c r="E108" t="s">
        <v>104</v>
      </c>
      <c r="F108" t="s">
        <v>91</v>
      </c>
      <c r="G108" t="s">
        <v>92</v>
      </c>
      <c r="H108">
        <v>4199.402</v>
      </c>
      <c r="I108" t="s">
        <v>93</v>
      </c>
    </row>
    <row r="109" spans="1:9" x14ac:dyDescent="0.15">
      <c r="A109" t="s">
        <v>115</v>
      </c>
      <c r="B109" t="s">
        <v>116</v>
      </c>
      <c r="C109" t="s">
        <v>88</v>
      </c>
      <c r="D109" t="s">
        <v>112</v>
      </c>
      <c r="E109" t="s">
        <v>105</v>
      </c>
      <c r="F109" t="s">
        <v>91</v>
      </c>
      <c r="G109" t="s">
        <v>92</v>
      </c>
      <c r="H109">
        <v>3905.413</v>
      </c>
      <c r="I109" t="s">
        <v>93</v>
      </c>
    </row>
    <row r="110" spans="1:9" x14ac:dyDescent="0.15">
      <c r="A110" t="s">
        <v>115</v>
      </c>
      <c r="B110" t="s">
        <v>116</v>
      </c>
      <c r="C110" t="s">
        <v>88</v>
      </c>
      <c r="D110" t="s">
        <v>112</v>
      </c>
      <c r="E110" t="s">
        <v>106</v>
      </c>
      <c r="F110" t="s">
        <v>91</v>
      </c>
      <c r="G110" t="s">
        <v>92</v>
      </c>
      <c r="H110">
        <v>3766.212</v>
      </c>
      <c r="I110" t="s">
        <v>93</v>
      </c>
    </row>
    <row r="111" spans="1:9" x14ac:dyDescent="0.15">
      <c r="A111" t="s">
        <v>115</v>
      </c>
      <c r="B111" t="s">
        <v>116</v>
      </c>
      <c r="C111" t="s">
        <v>88</v>
      </c>
      <c r="D111" t="s">
        <v>112</v>
      </c>
      <c r="E111" t="s">
        <v>107</v>
      </c>
      <c r="F111" t="s">
        <v>91</v>
      </c>
      <c r="G111" t="s">
        <v>92</v>
      </c>
      <c r="H111">
        <v>3995.018</v>
      </c>
      <c r="I111" t="s">
        <v>93</v>
      </c>
    </row>
    <row r="112" spans="1:9" x14ac:dyDescent="0.15">
      <c r="A112" t="s">
        <v>115</v>
      </c>
      <c r="B112" t="s">
        <v>116</v>
      </c>
      <c r="C112" t="s">
        <v>88</v>
      </c>
      <c r="D112" t="s">
        <v>112</v>
      </c>
      <c r="E112" t="s">
        <v>108</v>
      </c>
      <c r="F112" t="s">
        <v>91</v>
      </c>
      <c r="G112" t="s">
        <v>92</v>
      </c>
      <c r="H112">
        <v>2810.703</v>
      </c>
      <c r="I112" t="s">
        <v>93</v>
      </c>
    </row>
    <row r="113" spans="1:9" x14ac:dyDescent="0.15">
      <c r="A113" t="s">
        <v>115</v>
      </c>
      <c r="B113" t="s">
        <v>116</v>
      </c>
      <c r="C113" t="s">
        <v>88</v>
      </c>
      <c r="D113" t="s">
        <v>112</v>
      </c>
      <c r="E113" t="s">
        <v>109</v>
      </c>
      <c r="F113" t="s">
        <v>91</v>
      </c>
      <c r="G113" t="s">
        <v>92</v>
      </c>
      <c r="H113">
        <v>2170.6970000000001</v>
      </c>
      <c r="I113" t="s">
        <v>93</v>
      </c>
    </row>
    <row r="114" spans="1:9" x14ac:dyDescent="0.15">
      <c r="A114" t="s">
        <v>115</v>
      </c>
      <c r="B114" t="s">
        <v>116</v>
      </c>
      <c r="C114" t="s">
        <v>88</v>
      </c>
      <c r="D114" t="s">
        <v>112</v>
      </c>
      <c r="E114" t="s">
        <v>110</v>
      </c>
      <c r="F114" t="s">
        <v>91</v>
      </c>
      <c r="G114" t="s">
        <v>92</v>
      </c>
      <c r="H114">
        <v>1237.6959999999999</v>
      </c>
      <c r="I114" t="s">
        <v>93</v>
      </c>
    </row>
    <row r="115" spans="1:9" x14ac:dyDescent="0.15">
      <c r="A115" t="s">
        <v>115</v>
      </c>
      <c r="B115" t="s">
        <v>116</v>
      </c>
      <c r="C115" t="s">
        <v>88</v>
      </c>
      <c r="D115" t="s">
        <v>112</v>
      </c>
      <c r="E115" t="s">
        <v>111</v>
      </c>
      <c r="F115" t="s">
        <v>91</v>
      </c>
      <c r="G115" t="s">
        <v>92</v>
      </c>
      <c r="H115">
        <v>597.52599999999995</v>
      </c>
      <c r="I115" t="s">
        <v>93</v>
      </c>
    </row>
    <row r="116" spans="1:9" x14ac:dyDescent="0.15">
      <c r="A116" t="s">
        <v>117</v>
      </c>
      <c r="B116" t="s">
        <v>118</v>
      </c>
      <c r="C116" t="s">
        <v>88</v>
      </c>
      <c r="D116" t="s">
        <v>89</v>
      </c>
      <c r="E116" t="s">
        <v>90</v>
      </c>
      <c r="F116" t="s">
        <v>91</v>
      </c>
      <c r="G116" t="s">
        <v>92</v>
      </c>
      <c r="H116">
        <v>3822.2109999999998</v>
      </c>
      <c r="I116" t="s">
        <v>93</v>
      </c>
    </row>
    <row r="117" spans="1:9" x14ac:dyDescent="0.15">
      <c r="A117" t="s">
        <v>117</v>
      </c>
      <c r="B117" t="s">
        <v>118</v>
      </c>
      <c r="C117" t="s">
        <v>88</v>
      </c>
      <c r="D117" t="s">
        <v>89</v>
      </c>
      <c r="E117" t="s">
        <v>94</v>
      </c>
      <c r="F117" t="s">
        <v>91</v>
      </c>
      <c r="G117" t="s">
        <v>92</v>
      </c>
      <c r="H117">
        <v>3419.7669999999998</v>
      </c>
      <c r="I117" t="s">
        <v>93</v>
      </c>
    </row>
    <row r="118" spans="1:9" x14ac:dyDescent="0.15">
      <c r="A118" t="s">
        <v>117</v>
      </c>
      <c r="B118" t="s">
        <v>118</v>
      </c>
      <c r="C118" t="s">
        <v>88</v>
      </c>
      <c r="D118" t="s">
        <v>89</v>
      </c>
      <c r="E118" t="s">
        <v>95</v>
      </c>
      <c r="F118" t="s">
        <v>91</v>
      </c>
      <c r="G118" t="s">
        <v>92</v>
      </c>
      <c r="H118">
        <v>2819.279</v>
      </c>
      <c r="I118" t="s">
        <v>93</v>
      </c>
    </row>
    <row r="119" spans="1:9" x14ac:dyDescent="0.15">
      <c r="A119" t="s">
        <v>117</v>
      </c>
      <c r="B119" t="s">
        <v>118</v>
      </c>
      <c r="C119" t="s">
        <v>88</v>
      </c>
      <c r="D119" t="s">
        <v>89</v>
      </c>
      <c r="E119" t="s">
        <v>96</v>
      </c>
      <c r="F119" t="s">
        <v>91</v>
      </c>
      <c r="G119" t="s">
        <v>92</v>
      </c>
      <c r="H119">
        <v>2793.7109999999998</v>
      </c>
      <c r="I119" t="s">
        <v>93</v>
      </c>
    </row>
    <row r="120" spans="1:9" x14ac:dyDescent="0.15">
      <c r="A120" t="s">
        <v>117</v>
      </c>
      <c r="B120" t="s">
        <v>118</v>
      </c>
      <c r="C120" t="s">
        <v>88</v>
      </c>
      <c r="D120" t="s">
        <v>89</v>
      </c>
      <c r="E120" t="s">
        <v>97</v>
      </c>
      <c r="F120" t="s">
        <v>91</v>
      </c>
      <c r="G120" t="s">
        <v>92</v>
      </c>
      <c r="H120">
        <v>4183.1570000000002</v>
      </c>
      <c r="I120" t="s">
        <v>93</v>
      </c>
    </row>
    <row r="121" spans="1:9" x14ac:dyDescent="0.15">
      <c r="A121" t="s">
        <v>117</v>
      </c>
      <c r="B121" t="s">
        <v>118</v>
      </c>
      <c r="C121" t="s">
        <v>88</v>
      </c>
      <c r="D121" t="s">
        <v>89</v>
      </c>
      <c r="E121" t="s">
        <v>98</v>
      </c>
      <c r="F121" t="s">
        <v>91</v>
      </c>
      <c r="G121" t="s">
        <v>92</v>
      </c>
      <c r="H121">
        <v>4679.3</v>
      </c>
      <c r="I121" t="s">
        <v>93</v>
      </c>
    </row>
    <row r="122" spans="1:9" x14ac:dyDescent="0.15">
      <c r="A122" t="s">
        <v>117</v>
      </c>
      <c r="B122" t="s">
        <v>118</v>
      </c>
      <c r="C122" t="s">
        <v>88</v>
      </c>
      <c r="D122" t="s">
        <v>89</v>
      </c>
      <c r="E122" t="s">
        <v>99</v>
      </c>
      <c r="F122" t="s">
        <v>91</v>
      </c>
      <c r="G122" t="s">
        <v>92</v>
      </c>
      <c r="H122">
        <v>4796.201</v>
      </c>
      <c r="I122" t="s">
        <v>93</v>
      </c>
    </row>
    <row r="123" spans="1:9" x14ac:dyDescent="0.15">
      <c r="A123" t="s">
        <v>117</v>
      </c>
      <c r="B123" t="s">
        <v>118</v>
      </c>
      <c r="C123" t="s">
        <v>88</v>
      </c>
      <c r="D123" t="s">
        <v>89</v>
      </c>
      <c r="E123" t="s">
        <v>100</v>
      </c>
      <c r="F123" t="s">
        <v>91</v>
      </c>
      <c r="G123" t="s">
        <v>92</v>
      </c>
      <c r="H123">
        <v>3914.192</v>
      </c>
      <c r="I123" t="s">
        <v>93</v>
      </c>
    </row>
    <row r="124" spans="1:9" x14ac:dyDescent="0.15">
      <c r="A124" t="s">
        <v>117</v>
      </c>
      <c r="B124" t="s">
        <v>118</v>
      </c>
      <c r="C124" t="s">
        <v>88</v>
      </c>
      <c r="D124" t="s">
        <v>89</v>
      </c>
      <c r="E124" t="s">
        <v>101</v>
      </c>
      <c r="F124" t="s">
        <v>91</v>
      </c>
      <c r="G124" t="s">
        <v>92</v>
      </c>
      <c r="H124">
        <v>3812.5169999999998</v>
      </c>
      <c r="I124" t="s">
        <v>93</v>
      </c>
    </row>
    <row r="125" spans="1:9" x14ac:dyDescent="0.15">
      <c r="A125" t="s">
        <v>117</v>
      </c>
      <c r="B125" t="s">
        <v>118</v>
      </c>
      <c r="C125" t="s">
        <v>88</v>
      </c>
      <c r="D125" t="s">
        <v>89</v>
      </c>
      <c r="E125" t="s">
        <v>102</v>
      </c>
      <c r="F125" t="s">
        <v>91</v>
      </c>
      <c r="G125" t="s">
        <v>92</v>
      </c>
      <c r="H125">
        <v>3911.3879999999999</v>
      </c>
      <c r="I125" t="s">
        <v>93</v>
      </c>
    </row>
    <row r="126" spans="1:9" x14ac:dyDescent="0.15">
      <c r="A126" t="s">
        <v>117</v>
      </c>
      <c r="B126" t="s">
        <v>118</v>
      </c>
      <c r="C126" t="s">
        <v>88</v>
      </c>
      <c r="D126" t="s">
        <v>89</v>
      </c>
      <c r="E126" t="s">
        <v>103</v>
      </c>
      <c r="F126" t="s">
        <v>91</v>
      </c>
      <c r="G126" t="s">
        <v>92</v>
      </c>
      <c r="H126">
        <v>3733.6309999999999</v>
      </c>
      <c r="I126" t="s">
        <v>93</v>
      </c>
    </row>
    <row r="127" spans="1:9" x14ac:dyDescent="0.15">
      <c r="A127" t="s">
        <v>117</v>
      </c>
      <c r="B127" t="s">
        <v>118</v>
      </c>
      <c r="C127" t="s">
        <v>88</v>
      </c>
      <c r="D127" t="s">
        <v>89</v>
      </c>
      <c r="E127" t="s">
        <v>104</v>
      </c>
      <c r="F127" t="s">
        <v>91</v>
      </c>
      <c r="G127" t="s">
        <v>92</v>
      </c>
      <c r="H127">
        <v>3335.0639999999999</v>
      </c>
      <c r="I127" t="s">
        <v>93</v>
      </c>
    </row>
    <row r="128" spans="1:9" x14ac:dyDescent="0.15">
      <c r="A128" t="s">
        <v>117</v>
      </c>
      <c r="B128" t="s">
        <v>118</v>
      </c>
      <c r="C128" t="s">
        <v>88</v>
      </c>
      <c r="D128" t="s">
        <v>89</v>
      </c>
      <c r="E128" t="s">
        <v>105</v>
      </c>
      <c r="F128" t="s">
        <v>91</v>
      </c>
      <c r="G128" t="s">
        <v>92</v>
      </c>
      <c r="H128">
        <v>2827.5680000000002</v>
      </c>
      <c r="I128" t="s">
        <v>93</v>
      </c>
    </row>
    <row r="129" spans="1:9" x14ac:dyDescent="0.15">
      <c r="A129" t="s">
        <v>117</v>
      </c>
      <c r="B129" t="s">
        <v>118</v>
      </c>
      <c r="C129" t="s">
        <v>88</v>
      </c>
      <c r="D129" t="s">
        <v>89</v>
      </c>
      <c r="E129" t="s">
        <v>106</v>
      </c>
      <c r="F129" t="s">
        <v>91</v>
      </c>
      <c r="G129" t="s">
        <v>92</v>
      </c>
      <c r="H129">
        <v>2284.38</v>
      </c>
      <c r="I129" t="s">
        <v>93</v>
      </c>
    </row>
    <row r="130" spans="1:9" x14ac:dyDescent="0.15">
      <c r="A130" t="s">
        <v>117</v>
      </c>
      <c r="B130" t="s">
        <v>118</v>
      </c>
      <c r="C130" t="s">
        <v>88</v>
      </c>
      <c r="D130" t="s">
        <v>89</v>
      </c>
      <c r="E130" t="s">
        <v>107</v>
      </c>
      <c r="F130" t="s">
        <v>91</v>
      </c>
      <c r="G130" t="s">
        <v>92</v>
      </c>
      <c r="H130">
        <v>1987.721</v>
      </c>
      <c r="I130" t="s">
        <v>93</v>
      </c>
    </row>
    <row r="131" spans="1:9" x14ac:dyDescent="0.15">
      <c r="A131" t="s">
        <v>117</v>
      </c>
      <c r="B131" t="s">
        <v>118</v>
      </c>
      <c r="C131" t="s">
        <v>88</v>
      </c>
      <c r="D131" t="s">
        <v>89</v>
      </c>
      <c r="E131" t="s">
        <v>108</v>
      </c>
      <c r="F131" t="s">
        <v>91</v>
      </c>
      <c r="G131" t="s">
        <v>92</v>
      </c>
      <c r="H131">
        <v>1320.2170000000001</v>
      </c>
      <c r="I131" t="s">
        <v>93</v>
      </c>
    </row>
    <row r="132" spans="1:9" x14ac:dyDescent="0.15">
      <c r="A132" t="s">
        <v>117</v>
      </c>
      <c r="B132" t="s">
        <v>118</v>
      </c>
      <c r="C132" t="s">
        <v>88</v>
      </c>
      <c r="D132" t="s">
        <v>89</v>
      </c>
      <c r="E132" t="s">
        <v>109</v>
      </c>
      <c r="F132" t="s">
        <v>91</v>
      </c>
      <c r="G132" t="s">
        <v>92</v>
      </c>
      <c r="H132">
        <v>1184.0070000000001</v>
      </c>
      <c r="I132" t="s">
        <v>93</v>
      </c>
    </row>
    <row r="133" spans="1:9" x14ac:dyDescent="0.15">
      <c r="A133" t="s">
        <v>117</v>
      </c>
      <c r="B133" t="s">
        <v>118</v>
      </c>
      <c r="C133" t="s">
        <v>88</v>
      </c>
      <c r="D133" t="s">
        <v>89</v>
      </c>
      <c r="E133" t="s">
        <v>110</v>
      </c>
      <c r="F133" t="s">
        <v>91</v>
      </c>
      <c r="G133" t="s">
        <v>92</v>
      </c>
      <c r="H133">
        <v>1004.615</v>
      </c>
      <c r="I133" t="s">
        <v>93</v>
      </c>
    </row>
    <row r="134" spans="1:9" x14ac:dyDescent="0.15">
      <c r="A134" t="s">
        <v>117</v>
      </c>
      <c r="B134" t="s">
        <v>118</v>
      </c>
      <c r="C134" t="s">
        <v>88</v>
      </c>
      <c r="D134" t="s">
        <v>89</v>
      </c>
      <c r="E134" t="s">
        <v>111</v>
      </c>
      <c r="F134" t="s">
        <v>91</v>
      </c>
      <c r="G134" t="s">
        <v>92</v>
      </c>
      <c r="H134">
        <v>536.75</v>
      </c>
      <c r="I134" t="s">
        <v>93</v>
      </c>
    </row>
    <row r="135" spans="1:9" x14ac:dyDescent="0.15">
      <c r="A135" t="s">
        <v>117</v>
      </c>
      <c r="B135" t="s">
        <v>118</v>
      </c>
      <c r="C135" t="s">
        <v>88</v>
      </c>
      <c r="D135" t="s">
        <v>112</v>
      </c>
      <c r="E135" t="s">
        <v>90</v>
      </c>
      <c r="F135" t="s">
        <v>91</v>
      </c>
      <c r="G135" t="s">
        <v>92</v>
      </c>
      <c r="H135">
        <v>4211.2330000000002</v>
      </c>
      <c r="I135" t="s">
        <v>93</v>
      </c>
    </row>
    <row r="136" spans="1:9" x14ac:dyDescent="0.15">
      <c r="A136" t="s">
        <v>117</v>
      </c>
      <c r="B136" t="s">
        <v>118</v>
      </c>
      <c r="C136" t="s">
        <v>88</v>
      </c>
      <c r="D136" t="s">
        <v>112</v>
      </c>
      <c r="E136" t="s">
        <v>94</v>
      </c>
      <c r="F136" t="s">
        <v>91</v>
      </c>
      <c r="G136" t="s">
        <v>92</v>
      </c>
      <c r="H136">
        <v>3706.8969999999999</v>
      </c>
      <c r="I136" t="s">
        <v>93</v>
      </c>
    </row>
    <row r="137" spans="1:9" x14ac:dyDescent="0.15">
      <c r="A137" t="s">
        <v>117</v>
      </c>
      <c r="B137" t="s">
        <v>118</v>
      </c>
      <c r="C137" t="s">
        <v>88</v>
      </c>
      <c r="D137" t="s">
        <v>112</v>
      </c>
      <c r="E137" t="s">
        <v>95</v>
      </c>
      <c r="F137" t="s">
        <v>91</v>
      </c>
      <c r="G137" t="s">
        <v>92</v>
      </c>
      <c r="H137">
        <v>3155.7779999999998</v>
      </c>
      <c r="I137" t="s">
        <v>93</v>
      </c>
    </row>
    <row r="138" spans="1:9" x14ac:dyDescent="0.15">
      <c r="A138" t="s">
        <v>117</v>
      </c>
      <c r="B138" t="s">
        <v>118</v>
      </c>
      <c r="C138" t="s">
        <v>88</v>
      </c>
      <c r="D138" t="s">
        <v>112</v>
      </c>
      <c r="E138" t="s">
        <v>96</v>
      </c>
      <c r="F138" t="s">
        <v>91</v>
      </c>
      <c r="G138" t="s">
        <v>92</v>
      </c>
      <c r="H138">
        <v>3130.3710000000001</v>
      </c>
      <c r="I138" t="s">
        <v>93</v>
      </c>
    </row>
    <row r="139" spans="1:9" x14ac:dyDescent="0.15">
      <c r="A139" t="s">
        <v>117</v>
      </c>
      <c r="B139" t="s">
        <v>118</v>
      </c>
      <c r="C139" t="s">
        <v>88</v>
      </c>
      <c r="D139" t="s">
        <v>112</v>
      </c>
      <c r="E139" t="s">
        <v>97</v>
      </c>
      <c r="F139" t="s">
        <v>91</v>
      </c>
      <c r="G139" t="s">
        <v>92</v>
      </c>
      <c r="H139">
        <v>3788.7719999999999</v>
      </c>
      <c r="I139" t="s">
        <v>93</v>
      </c>
    </row>
    <row r="140" spans="1:9" x14ac:dyDescent="0.15">
      <c r="A140" t="s">
        <v>117</v>
      </c>
      <c r="B140" t="s">
        <v>118</v>
      </c>
      <c r="C140" t="s">
        <v>88</v>
      </c>
      <c r="D140" t="s">
        <v>112</v>
      </c>
      <c r="E140" t="s">
        <v>98</v>
      </c>
      <c r="F140" t="s">
        <v>91</v>
      </c>
      <c r="G140" t="s">
        <v>92</v>
      </c>
      <c r="H140">
        <v>4460.5600000000004</v>
      </c>
      <c r="I140" t="s">
        <v>93</v>
      </c>
    </row>
    <row r="141" spans="1:9" x14ac:dyDescent="0.15">
      <c r="A141" t="s">
        <v>117</v>
      </c>
      <c r="B141" t="s">
        <v>118</v>
      </c>
      <c r="C141" t="s">
        <v>88</v>
      </c>
      <c r="D141" t="s">
        <v>112</v>
      </c>
      <c r="E141" t="s">
        <v>99</v>
      </c>
      <c r="F141" t="s">
        <v>91</v>
      </c>
      <c r="G141" t="s">
        <v>92</v>
      </c>
      <c r="H141">
        <v>4966.5829999999996</v>
      </c>
      <c r="I141" t="s">
        <v>93</v>
      </c>
    </row>
    <row r="142" spans="1:9" x14ac:dyDescent="0.15">
      <c r="A142" t="s">
        <v>117</v>
      </c>
      <c r="B142" t="s">
        <v>118</v>
      </c>
      <c r="C142" t="s">
        <v>88</v>
      </c>
      <c r="D142" t="s">
        <v>112</v>
      </c>
      <c r="E142" t="s">
        <v>100</v>
      </c>
      <c r="F142" t="s">
        <v>91</v>
      </c>
      <c r="G142" t="s">
        <v>92</v>
      </c>
      <c r="H142">
        <v>4117.4859999999999</v>
      </c>
      <c r="I142" t="s">
        <v>93</v>
      </c>
    </row>
    <row r="143" spans="1:9" x14ac:dyDescent="0.15">
      <c r="A143" t="s">
        <v>117</v>
      </c>
      <c r="B143" t="s">
        <v>118</v>
      </c>
      <c r="C143" t="s">
        <v>88</v>
      </c>
      <c r="D143" t="s">
        <v>112</v>
      </c>
      <c r="E143" t="s">
        <v>101</v>
      </c>
      <c r="F143" t="s">
        <v>91</v>
      </c>
      <c r="G143" t="s">
        <v>92</v>
      </c>
      <c r="H143">
        <v>4052.8939999999998</v>
      </c>
      <c r="I143" t="s">
        <v>93</v>
      </c>
    </row>
    <row r="144" spans="1:9" x14ac:dyDescent="0.15">
      <c r="A144" t="s">
        <v>117</v>
      </c>
      <c r="B144" t="s">
        <v>118</v>
      </c>
      <c r="C144" t="s">
        <v>88</v>
      </c>
      <c r="D144" t="s">
        <v>112</v>
      </c>
      <c r="E144" t="s">
        <v>102</v>
      </c>
      <c r="F144" t="s">
        <v>91</v>
      </c>
      <c r="G144" t="s">
        <v>92</v>
      </c>
      <c r="H144">
        <v>4380.277</v>
      </c>
      <c r="I144" t="s">
        <v>93</v>
      </c>
    </row>
    <row r="145" spans="1:9" x14ac:dyDescent="0.15">
      <c r="A145" t="s">
        <v>117</v>
      </c>
      <c r="B145" t="s">
        <v>118</v>
      </c>
      <c r="C145" t="s">
        <v>88</v>
      </c>
      <c r="D145" t="s">
        <v>112</v>
      </c>
      <c r="E145" t="s">
        <v>103</v>
      </c>
      <c r="F145" t="s">
        <v>91</v>
      </c>
      <c r="G145" t="s">
        <v>92</v>
      </c>
      <c r="H145">
        <v>3790.8719999999998</v>
      </c>
      <c r="I145" t="s">
        <v>93</v>
      </c>
    </row>
    <row r="146" spans="1:9" x14ac:dyDescent="0.15">
      <c r="A146" t="s">
        <v>117</v>
      </c>
      <c r="B146" t="s">
        <v>118</v>
      </c>
      <c r="C146" t="s">
        <v>88</v>
      </c>
      <c r="D146" t="s">
        <v>112</v>
      </c>
      <c r="E146" t="s">
        <v>104</v>
      </c>
      <c r="F146" t="s">
        <v>91</v>
      </c>
      <c r="G146" t="s">
        <v>92</v>
      </c>
      <c r="H146">
        <v>3381.6419999999998</v>
      </c>
      <c r="I146" t="s">
        <v>93</v>
      </c>
    </row>
    <row r="147" spans="1:9" x14ac:dyDescent="0.15">
      <c r="A147" t="s">
        <v>117</v>
      </c>
      <c r="B147" t="s">
        <v>118</v>
      </c>
      <c r="C147" t="s">
        <v>88</v>
      </c>
      <c r="D147" t="s">
        <v>112</v>
      </c>
      <c r="E147" t="s">
        <v>105</v>
      </c>
      <c r="F147" t="s">
        <v>91</v>
      </c>
      <c r="G147" t="s">
        <v>92</v>
      </c>
      <c r="H147">
        <v>2753.09</v>
      </c>
      <c r="I147" t="s">
        <v>93</v>
      </c>
    </row>
    <row r="148" spans="1:9" x14ac:dyDescent="0.15">
      <c r="A148" t="s">
        <v>117</v>
      </c>
      <c r="B148" t="s">
        <v>118</v>
      </c>
      <c r="C148" t="s">
        <v>88</v>
      </c>
      <c r="D148" t="s">
        <v>112</v>
      </c>
      <c r="E148" t="s">
        <v>106</v>
      </c>
      <c r="F148" t="s">
        <v>91</v>
      </c>
      <c r="G148" t="s">
        <v>92</v>
      </c>
      <c r="H148">
        <v>2116.1790000000001</v>
      </c>
      <c r="I148" t="s">
        <v>93</v>
      </c>
    </row>
    <row r="149" spans="1:9" x14ac:dyDescent="0.15">
      <c r="A149" t="s">
        <v>117</v>
      </c>
      <c r="B149" t="s">
        <v>118</v>
      </c>
      <c r="C149" t="s">
        <v>88</v>
      </c>
      <c r="D149" t="s">
        <v>112</v>
      </c>
      <c r="E149" t="s">
        <v>107</v>
      </c>
      <c r="F149" t="s">
        <v>91</v>
      </c>
      <c r="G149" t="s">
        <v>92</v>
      </c>
      <c r="H149">
        <v>1794.646</v>
      </c>
      <c r="I149" t="s">
        <v>93</v>
      </c>
    </row>
    <row r="150" spans="1:9" x14ac:dyDescent="0.15">
      <c r="A150" t="s">
        <v>117</v>
      </c>
      <c r="B150" t="s">
        <v>118</v>
      </c>
      <c r="C150" t="s">
        <v>88</v>
      </c>
      <c r="D150" t="s">
        <v>112</v>
      </c>
      <c r="E150" t="s">
        <v>108</v>
      </c>
      <c r="F150" t="s">
        <v>91</v>
      </c>
      <c r="G150" t="s">
        <v>92</v>
      </c>
      <c r="H150">
        <v>1138.6949999999999</v>
      </c>
      <c r="I150" t="s">
        <v>93</v>
      </c>
    </row>
    <row r="151" spans="1:9" x14ac:dyDescent="0.15">
      <c r="A151" t="s">
        <v>117</v>
      </c>
      <c r="B151" t="s">
        <v>118</v>
      </c>
      <c r="C151" t="s">
        <v>88</v>
      </c>
      <c r="D151" t="s">
        <v>112</v>
      </c>
      <c r="E151" t="s">
        <v>109</v>
      </c>
      <c r="F151" t="s">
        <v>91</v>
      </c>
      <c r="G151" t="s">
        <v>92</v>
      </c>
      <c r="H151">
        <v>835.29399999999998</v>
      </c>
      <c r="I151" t="s">
        <v>93</v>
      </c>
    </row>
    <row r="152" spans="1:9" x14ac:dyDescent="0.15">
      <c r="A152" t="s">
        <v>117</v>
      </c>
      <c r="B152" t="s">
        <v>118</v>
      </c>
      <c r="C152" t="s">
        <v>88</v>
      </c>
      <c r="D152" t="s">
        <v>112</v>
      </c>
      <c r="E152" t="s">
        <v>110</v>
      </c>
      <c r="F152" t="s">
        <v>91</v>
      </c>
      <c r="G152" t="s">
        <v>92</v>
      </c>
      <c r="H152">
        <v>539.90099999999995</v>
      </c>
      <c r="I152" t="s">
        <v>93</v>
      </c>
    </row>
    <row r="153" spans="1:9" x14ac:dyDescent="0.15">
      <c r="A153" t="s">
        <v>117</v>
      </c>
      <c r="B153" t="s">
        <v>118</v>
      </c>
      <c r="C153" t="s">
        <v>88</v>
      </c>
      <c r="D153" t="s">
        <v>112</v>
      </c>
      <c r="E153" t="s">
        <v>111</v>
      </c>
      <c r="F153" t="s">
        <v>91</v>
      </c>
      <c r="G153" t="s">
        <v>92</v>
      </c>
      <c r="H153">
        <v>289.52499999999998</v>
      </c>
      <c r="I153" t="s">
        <v>93</v>
      </c>
    </row>
    <row r="154" spans="1:9" x14ac:dyDescent="0.15">
      <c r="A154" t="s">
        <v>119</v>
      </c>
      <c r="B154" t="s">
        <v>120</v>
      </c>
      <c r="C154" t="s">
        <v>88</v>
      </c>
      <c r="D154" t="s">
        <v>89</v>
      </c>
      <c r="E154" t="s">
        <v>90</v>
      </c>
      <c r="F154" t="s">
        <v>91</v>
      </c>
      <c r="G154" t="s">
        <v>92</v>
      </c>
      <c r="H154">
        <v>3466.9879999999998</v>
      </c>
      <c r="I154" t="s">
        <v>93</v>
      </c>
    </row>
    <row r="155" spans="1:9" x14ac:dyDescent="0.15">
      <c r="A155" t="s">
        <v>119</v>
      </c>
      <c r="B155" t="s">
        <v>120</v>
      </c>
      <c r="C155" t="s">
        <v>88</v>
      </c>
      <c r="D155" t="s">
        <v>89</v>
      </c>
      <c r="E155" t="s">
        <v>94</v>
      </c>
      <c r="F155" t="s">
        <v>91</v>
      </c>
      <c r="G155" t="s">
        <v>92</v>
      </c>
      <c r="H155">
        <v>4258.67</v>
      </c>
      <c r="I155" t="s">
        <v>93</v>
      </c>
    </row>
    <row r="156" spans="1:9" x14ac:dyDescent="0.15">
      <c r="A156" t="s">
        <v>119</v>
      </c>
      <c r="B156" t="s">
        <v>120</v>
      </c>
      <c r="C156" t="s">
        <v>88</v>
      </c>
      <c r="D156" t="s">
        <v>89</v>
      </c>
      <c r="E156" t="s">
        <v>95</v>
      </c>
      <c r="F156" t="s">
        <v>91</v>
      </c>
      <c r="G156" t="s">
        <v>92</v>
      </c>
      <c r="H156">
        <v>3623.1350000000002</v>
      </c>
      <c r="I156" t="s">
        <v>93</v>
      </c>
    </row>
    <row r="157" spans="1:9" x14ac:dyDescent="0.15">
      <c r="A157" t="s">
        <v>119</v>
      </c>
      <c r="B157" t="s">
        <v>120</v>
      </c>
      <c r="C157" t="s">
        <v>88</v>
      </c>
      <c r="D157" t="s">
        <v>89</v>
      </c>
      <c r="E157" t="s">
        <v>96</v>
      </c>
      <c r="F157" t="s">
        <v>91</v>
      </c>
      <c r="G157" t="s">
        <v>92</v>
      </c>
      <c r="H157">
        <v>2765.761</v>
      </c>
      <c r="I157" t="s">
        <v>93</v>
      </c>
    </row>
    <row r="158" spans="1:9" x14ac:dyDescent="0.15">
      <c r="A158" t="s">
        <v>119</v>
      </c>
      <c r="B158" t="s">
        <v>120</v>
      </c>
      <c r="C158" t="s">
        <v>88</v>
      </c>
      <c r="D158" t="s">
        <v>89</v>
      </c>
      <c r="E158" t="s">
        <v>97</v>
      </c>
      <c r="F158" t="s">
        <v>91</v>
      </c>
      <c r="G158" t="s">
        <v>92</v>
      </c>
      <c r="H158">
        <v>3318.8780000000002</v>
      </c>
      <c r="I158" t="s">
        <v>93</v>
      </c>
    </row>
    <row r="159" spans="1:9" x14ac:dyDescent="0.15">
      <c r="A159" t="s">
        <v>119</v>
      </c>
      <c r="B159" t="s">
        <v>120</v>
      </c>
      <c r="C159" t="s">
        <v>88</v>
      </c>
      <c r="D159" t="s">
        <v>89</v>
      </c>
      <c r="E159" t="s">
        <v>98</v>
      </c>
      <c r="F159" t="s">
        <v>91</v>
      </c>
      <c r="G159" t="s">
        <v>92</v>
      </c>
      <c r="H159">
        <v>3588.9769999999999</v>
      </c>
      <c r="I159" t="s">
        <v>93</v>
      </c>
    </row>
    <row r="160" spans="1:9" x14ac:dyDescent="0.15">
      <c r="A160" t="s">
        <v>119</v>
      </c>
      <c r="B160" t="s">
        <v>120</v>
      </c>
      <c r="C160" t="s">
        <v>88</v>
      </c>
      <c r="D160" t="s">
        <v>89</v>
      </c>
      <c r="E160" t="s">
        <v>99</v>
      </c>
      <c r="F160" t="s">
        <v>91</v>
      </c>
      <c r="G160" t="s">
        <v>92</v>
      </c>
      <c r="H160">
        <v>4302.1279999999997</v>
      </c>
      <c r="I160" t="s">
        <v>93</v>
      </c>
    </row>
    <row r="161" spans="1:9" x14ac:dyDescent="0.15">
      <c r="A161" t="s">
        <v>119</v>
      </c>
      <c r="B161" t="s">
        <v>120</v>
      </c>
      <c r="C161" t="s">
        <v>88</v>
      </c>
      <c r="D161" t="s">
        <v>89</v>
      </c>
      <c r="E161" t="s">
        <v>100</v>
      </c>
      <c r="F161" t="s">
        <v>91</v>
      </c>
      <c r="G161" t="s">
        <v>92</v>
      </c>
      <c r="H161">
        <v>4444.643</v>
      </c>
      <c r="I161" t="s">
        <v>93</v>
      </c>
    </row>
    <row r="162" spans="1:9" x14ac:dyDescent="0.15">
      <c r="A162" t="s">
        <v>119</v>
      </c>
      <c r="B162" t="s">
        <v>120</v>
      </c>
      <c r="C162" t="s">
        <v>88</v>
      </c>
      <c r="D162" t="s">
        <v>89</v>
      </c>
      <c r="E162" t="s">
        <v>101</v>
      </c>
      <c r="F162" t="s">
        <v>91</v>
      </c>
      <c r="G162" t="s">
        <v>92</v>
      </c>
      <c r="H162">
        <v>5275.9290000000001</v>
      </c>
      <c r="I162" t="s">
        <v>93</v>
      </c>
    </row>
    <row r="163" spans="1:9" x14ac:dyDescent="0.15">
      <c r="A163" t="s">
        <v>119</v>
      </c>
      <c r="B163" t="s">
        <v>120</v>
      </c>
      <c r="C163" t="s">
        <v>88</v>
      </c>
      <c r="D163" t="s">
        <v>89</v>
      </c>
      <c r="E163" t="s">
        <v>102</v>
      </c>
      <c r="F163" t="s">
        <v>91</v>
      </c>
      <c r="G163" t="s">
        <v>92</v>
      </c>
      <c r="H163">
        <v>4016.299</v>
      </c>
      <c r="I163" t="s">
        <v>93</v>
      </c>
    </row>
    <row r="164" spans="1:9" x14ac:dyDescent="0.15">
      <c r="A164" t="s">
        <v>119</v>
      </c>
      <c r="B164" t="s">
        <v>120</v>
      </c>
      <c r="C164" t="s">
        <v>88</v>
      </c>
      <c r="D164" t="s">
        <v>89</v>
      </c>
      <c r="E164" t="s">
        <v>103</v>
      </c>
      <c r="F164" t="s">
        <v>91</v>
      </c>
      <c r="G164" t="s">
        <v>92</v>
      </c>
      <c r="H164">
        <v>5897.1629999999996</v>
      </c>
      <c r="I164" t="s">
        <v>93</v>
      </c>
    </row>
    <row r="165" spans="1:9" x14ac:dyDescent="0.15">
      <c r="A165" t="s">
        <v>119</v>
      </c>
      <c r="B165" t="s">
        <v>120</v>
      </c>
      <c r="C165" t="s">
        <v>88</v>
      </c>
      <c r="D165" t="s">
        <v>89</v>
      </c>
      <c r="E165" t="s">
        <v>104</v>
      </c>
      <c r="F165" t="s">
        <v>91</v>
      </c>
      <c r="G165" t="s">
        <v>92</v>
      </c>
      <c r="H165">
        <v>5337.9859999999999</v>
      </c>
      <c r="I165" t="s">
        <v>93</v>
      </c>
    </row>
    <row r="166" spans="1:9" x14ac:dyDescent="0.15">
      <c r="A166" t="s">
        <v>119</v>
      </c>
      <c r="B166" t="s">
        <v>120</v>
      </c>
      <c r="C166" t="s">
        <v>88</v>
      </c>
      <c r="D166" t="s">
        <v>89</v>
      </c>
      <c r="E166" t="s">
        <v>105</v>
      </c>
      <c r="F166" t="s">
        <v>91</v>
      </c>
      <c r="G166" t="s">
        <v>92</v>
      </c>
      <c r="H166">
        <v>4547.8950000000004</v>
      </c>
      <c r="I166" t="s">
        <v>93</v>
      </c>
    </row>
    <row r="167" spans="1:9" x14ac:dyDescent="0.15">
      <c r="A167" t="s">
        <v>119</v>
      </c>
      <c r="B167" t="s">
        <v>120</v>
      </c>
      <c r="C167" t="s">
        <v>88</v>
      </c>
      <c r="D167" t="s">
        <v>89</v>
      </c>
      <c r="E167" t="s">
        <v>106</v>
      </c>
      <c r="F167" t="s">
        <v>91</v>
      </c>
      <c r="G167" t="s">
        <v>92</v>
      </c>
      <c r="H167">
        <v>4310.6440000000002</v>
      </c>
      <c r="I167" t="s">
        <v>93</v>
      </c>
    </row>
    <row r="168" spans="1:9" x14ac:dyDescent="0.15">
      <c r="A168" t="s">
        <v>119</v>
      </c>
      <c r="B168" t="s">
        <v>120</v>
      </c>
      <c r="C168" t="s">
        <v>88</v>
      </c>
      <c r="D168" t="s">
        <v>89</v>
      </c>
      <c r="E168" t="s">
        <v>107</v>
      </c>
      <c r="F168" t="s">
        <v>91</v>
      </c>
      <c r="G168" t="s">
        <v>92</v>
      </c>
      <c r="H168">
        <v>4421.3429999999998</v>
      </c>
      <c r="I168" t="s">
        <v>93</v>
      </c>
    </row>
    <row r="169" spans="1:9" x14ac:dyDescent="0.15">
      <c r="A169" t="s">
        <v>119</v>
      </c>
      <c r="B169" t="s">
        <v>120</v>
      </c>
      <c r="C169" t="s">
        <v>88</v>
      </c>
      <c r="D169" t="s">
        <v>89</v>
      </c>
      <c r="E169" t="s">
        <v>108</v>
      </c>
      <c r="F169" t="s">
        <v>91</v>
      </c>
      <c r="G169" t="s">
        <v>92</v>
      </c>
      <c r="H169">
        <v>3163.2910000000002</v>
      </c>
      <c r="I169" t="s">
        <v>93</v>
      </c>
    </row>
    <row r="170" spans="1:9" x14ac:dyDescent="0.15">
      <c r="A170" t="s">
        <v>119</v>
      </c>
      <c r="B170" t="s">
        <v>120</v>
      </c>
      <c r="C170" t="s">
        <v>88</v>
      </c>
      <c r="D170" t="s">
        <v>89</v>
      </c>
      <c r="E170" t="s">
        <v>109</v>
      </c>
      <c r="F170" t="s">
        <v>91</v>
      </c>
      <c r="G170" t="s">
        <v>92</v>
      </c>
      <c r="H170">
        <v>2531.8040000000001</v>
      </c>
      <c r="I170" t="s">
        <v>93</v>
      </c>
    </row>
    <row r="171" spans="1:9" x14ac:dyDescent="0.15">
      <c r="A171" t="s">
        <v>119</v>
      </c>
      <c r="B171" t="s">
        <v>120</v>
      </c>
      <c r="C171" t="s">
        <v>88</v>
      </c>
      <c r="D171" t="s">
        <v>89</v>
      </c>
      <c r="E171" t="s">
        <v>110</v>
      </c>
      <c r="F171" t="s">
        <v>91</v>
      </c>
      <c r="G171" t="s">
        <v>92</v>
      </c>
      <c r="H171">
        <v>1727.1890000000001</v>
      </c>
      <c r="I171" t="s">
        <v>93</v>
      </c>
    </row>
    <row r="172" spans="1:9" x14ac:dyDescent="0.15">
      <c r="A172" t="s">
        <v>119</v>
      </c>
      <c r="B172" t="s">
        <v>120</v>
      </c>
      <c r="C172" t="s">
        <v>88</v>
      </c>
      <c r="D172" t="s">
        <v>89</v>
      </c>
      <c r="E172" t="s">
        <v>111</v>
      </c>
      <c r="F172" t="s">
        <v>91</v>
      </c>
      <c r="G172" t="s">
        <v>92</v>
      </c>
      <c r="H172">
        <v>1143.425</v>
      </c>
      <c r="I172" t="s">
        <v>93</v>
      </c>
    </row>
    <row r="173" spans="1:9" x14ac:dyDescent="0.15">
      <c r="A173" t="s">
        <v>119</v>
      </c>
      <c r="B173" t="s">
        <v>120</v>
      </c>
      <c r="C173" t="s">
        <v>88</v>
      </c>
      <c r="D173" t="s">
        <v>112</v>
      </c>
      <c r="E173" t="s">
        <v>90</v>
      </c>
      <c r="F173" t="s">
        <v>91</v>
      </c>
      <c r="G173" t="s">
        <v>92</v>
      </c>
      <c r="H173">
        <v>3653.99</v>
      </c>
      <c r="I173" t="s">
        <v>93</v>
      </c>
    </row>
    <row r="174" spans="1:9" x14ac:dyDescent="0.15">
      <c r="A174" t="s">
        <v>119</v>
      </c>
      <c r="B174" t="s">
        <v>120</v>
      </c>
      <c r="C174" t="s">
        <v>88</v>
      </c>
      <c r="D174" t="s">
        <v>112</v>
      </c>
      <c r="E174" t="s">
        <v>94</v>
      </c>
      <c r="F174" t="s">
        <v>91</v>
      </c>
      <c r="G174" t="s">
        <v>92</v>
      </c>
      <c r="H174">
        <v>4389.2650000000003</v>
      </c>
      <c r="I174" t="s">
        <v>93</v>
      </c>
    </row>
    <row r="175" spans="1:9" x14ac:dyDescent="0.15">
      <c r="A175" t="s">
        <v>119</v>
      </c>
      <c r="B175" t="s">
        <v>120</v>
      </c>
      <c r="C175" t="s">
        <v>88</v>
      </c>
      <c r="D175" t="s">
        <v>112</v>
      </c>
      <c r="E175" t="s">
        <v>95</v>
      </c>
      <c r="F175" t="s">
        <v>91</v>
      </c>
      <c r="G175" t="s">
        <v>92</v>
      </c>
      <c r="H175">
        <v>3958.3049999999998</v>
      </c>
      <c r="I175" t="s">
        <v>93</v>
      </c>
    </row>
    <row r="176" spans="1:9" x14ac:dyDescent="0.15">
      <c r="A176" t="s">
        <v>119</v>
      </c>
      <c r="B176" t="s">
        <v>120</v>
      </c>
      <c r="C176" t="s">
        <v>88</v>
      </c>
      <c r="D176" t="s">
        <v>112</v>
      </c>
      <c r="E176" t="s">
        <v>96</v>
      </c>
      <c r="F176" t="s">
        <v>91</v>
      </c>
      <c r="G176" t="s">
        <v>92</v>
      </c>
      <c r="H176">
        <v>3023.2890000000002</v>
      </c>
      <c r="I176" t="s">
        <v>93</v>
      </c>
    </row>
    <row r="177" spans="1:9" x14ac:dyDescent="0.15">
      <c r="A177" t="s">
        <v>119</v>
      </c>
      <c r="B177" t="s">
        <v>120</v>
      </c>
      <c r="C177" t="s">
        <v>88</v>
      </c>
      <c r="D177" t="s">
        <v>112</v>
      </c>
      <c r="E177" t="s">
        <v>97</v>
      </c>
      <c r="F177" t="s">
        <v>91</v>
      </c>
      <c r="G177" t="s">
        <v>92</v>
      </c>
      <c r="H177">
        <v>3394.5340000000001</v>
      </c>
      <c r="I177" t="s">
        <v>93</v>
      </c>
    </row>
    <row r="178" spans="1:9" x14ac:dyDescent="0.15">
      <c r="A178" t="s">
        <v>119</v>
      </c>
      <c r="B178" t="s">
        <v>120</v>
      </c>
      <c r="C178" t="s">
        <v>88</v>
      </c>
      <c r="D178" t="s">
        <v>112</v>
      </c>
      <c r="E178" t="s">
        <v>98</v>
      </c>
      <c r="F178" t="s">
        <v>91</v>
      </c>
      <c r="G178" t="s">
        <v>92</v>
      </c>
      <c r="H178">
        <v>3300.739</v>
      </c>
      <c r="I178" t="s">
        <v>93</v>
      </c>
    </row>
    <row r="179" spans="1:9" x14ac:dyDescent="0.15">
      <c r="A179" t="s">
        <v>119</v>
      </c>
      <c r="B179" t="s">
        <v>120</v>
      </c>
      <c r="C179" t="s">
        <v>88</v>
      </c>
      <c r="D179" t="s">
        <v>112</v>
      </c>
      <c r="E179" t="s">
        <v>99</v>
      </c>
      <c r="F179" t="s">
        <v>91</v>
      </c>
      <c r="G179" t="s">
        <v>92</v>
      </c>
      <c r="H179">
        <v>3802.1509999999998</v>
      </c>
      <c r="I179" t="s">
        <v>93</v>
      </c>
    </row>
    <row r="180" spans="1:9" x14ac:dyDescent="0.15">
      <c r="A180" t="s">
        <v>119</v>
      </c>
      <c r="B180" t="s">
        <v>120</v>
      </c>
      <c r="C180" t="s">
        <v>88</v>
      </c>
      <c r="D180" t="s">
        <v>112</v>
      </c>
      <c r="E180" t="s">
        <v>100</v>
      </c>
      <c r="F180" t="s">
        <v>91</v>
      </c>
      <c r="G180" t="s">
        <v>92</v>
      </c>
      <c r="H180">
        <v>4024.6260000000002</v>
      </c>
      <c r="I180" t="s">
        <v>93</v>
      </c>
    </row>
    <row r="181" spans="1:9" x14ac:dyDescent="0.15">
      <c r="A181" t="s">
        <v>119</v>
      </c>
      <c r="B181" t="s">
        <v>120</v>
      </c>
      <c r="C181" t="s">
        <v>88</v>
      </c>
      <c r="D181" t="s">
        <v>112</v>
      </c>
      <c r="E181" t="s">
        <v>101</v>
      </c>
      <c r="F181" t="s">
        <v>91</v>
      </c>
      <c r="G181" t="s">
        <v>92</v>
      </c>
      <c r="H181">
        <v>4944.4120000000003</v>
      </c>
      <c r="I181" t="s">
        <v>93</v>
      </c>
    </row>
    <row r="182" spans="1:9" x14ac:dyDescent="0.15">
      <c r="A182" t="s">
        <v>119</v>
      </c>
      <c r="B182" t="s">
        <v>120</v>
      </c>
      <c r="C182" t="s">
        <v>88</v>
      </c>
      <c r="D182" t="s">
        <v>112</v>
      </c>
      <c r="E182" t="s">
        <v>102</v>
      </c>
      <c r="F182" t="s">
        <v>91</v>
      </c>
      <c r="G182" t="s">
        <v>92</v>
      </c>
      <c r="H182">
        <v>4330.1760000000004</v>
      </c>
      <c r="I182" t="s">
        <v>93</v>
      </c>
    </row>
    <row r="183" spans="1:9" x14ac:dyDescent="0.15">
      <c r="A183" t="s">
        <v>119</v>
      </c>
      <c r="B183" t="s">
        <v>120</v>
      </c>
      <c r="C183" t="s">
        <v>88</v>
      </c>
      <c r="D183" t="s">
        <v>112</v>
      </c>
      <c r="E183" t="s">
        <v>103</v>
      </c>
      <c r="F183" t="s">
        <v>91</v>
      </c>
      <c r="G183" t="s">
        <v>92</v>
      </c>
      <c r="H183">
        <v>5542.8609999999999</v>
      </c>
      <c r="I183" t="s">
        <v>93</v>
      </c>
    </row>
    <row r="184" spans="1:9" x14ac:dyDescent="0.15">
      <c r="A184" t="s">
        <v>119</v>
      </c>
      <c r="B184" t="s">
        <v>120</v>
      </c>
      <c r="C184" t="s">
        <v>88</v>
      </c>
      <c r="D184" t="s">
        <v>112</v>
      </c>
      <c r="E184" t="s">
        <v>104</v>
      </c>
      <c r="F184" t="s">
        <v>91</v>
      </c>
      <c r="G184" t="s">
        <v>92</v>
      </c>
      <c r="H184">
        <v>5215.857</v>
      </c>
      <c r="I184" t="s">
        <v>93</v>
      </c>
    </row>
    <row r="185" spans="1:9" x14ac:dyDescent="0.15">
      <c r="A185" t="s">
        <v>119</v>
      </c>
      <c r="B185" t="s">
        <v>120</v>
      </c>
      <c r="C185" t="s">
        <v>88</v>
      </c>
      <c r="D185" t="s">
        <v>112</v>
      </c>
      <c r="E185" t="s">
        <v>105</v>
      </c>
      <c r="F185" t="s">
        <v>91</v>
      </c>
      <c r="G185" t="s">
        <v>92</v>
      </c>
      <c r="H185">
        <v>4281.7420000000002</v>
      </c>
      <c r="I185" t="s">
        <v>93</v>
      </c>
    </row>
    <row r="186" spans="1:9" x14ac:dyDescent="0.15">
      <c r="A186" t="s">
        <v>119</v>
      </c>
      <c r="B186" t="s">
        <v>120</v>
      </c>
      <c r="C186" t="s">
        <v>88</v>
      </c>
      <c r="D186" t="s">
        <v>112</v>
      </c>
      <c r="E186" t="s">
        <v>106</v>
      </c>
      <c r="F186" t="s">
        <v>91</v>
      </c>
      <c r="G186" t="s">
        <v>92</v>
      </c>
      <c r="H186">
        <v>4108.7520000000004</v>
      </c>
      <c r="I186" t="s">
        <v>93</v>
      </c>
    </row>
    <row r="187" spans="1:9" x14ac:dyDescent="0.15">
      <c r="A187" t="s">
        <v>119</v>
      </c>
      <c r="B187" t="s">
        <v>120</v>
      </c>
      <c r="C187" t="s">
        <v>88</v>
      </c>
      <c r="D187" t="s">
        <v>112</v>
      </c>
      <c r="E187" t="s">
        <v>107</v>
      </c>
      <c r="F187" t="s">
        <v>91</v>
      </c>
      <c r="G187" t="s">
        <v>92</v>
      </c>
      <c r="H187">
        <v>4034.8870000000002</v>
      </c>
      <c r="I187" t="s">
        <v>93</v>
      </c>
    </row>
    <row r="188" spans="1:9" x14ac:dyDescent="0.15">
      <c r="A188" t="s">
        <v>119</v>
      </c>
      <c r="B188" t="s">
        <v>120</v>
      </c>
      <c r="C188" t="s">
        <v>88</v>
      </c>
      <c r="D188" t="s">
        <v>112</v>
      </c>
      <c r="E188" t="s">
        <v>108</v>
      </c>
      <c r="F188" t="s">
        <v>91</v>
      </c>
      <c r="G188" t="s">
        <v>92</v>
      </c>
      <c r="H188">
        <v>2744.634</v>
      </c>
      <c r="I188" t="s">
        <v>93</v>
      </c>
    </row>
    <row r="189" spans="1:9" x14ac:dyDescent="0.15">
      <c r="A189" t="s">
        <v>119</v>
      </c>
      <c r="B189" t="s">
        <v>120</v>
      </c>
      <c r="C189" t="s">
        <v>88</v>
      </c>
      <c r="D189" t="s">
        <v>112</v>
      </c>
      <c r="E189" t="s">
        <v>109</v>
      </c>
      <c r="F189" t="s">
        <v>91</v>
      </c>
      <c r="G189" t="s">
        <v>92</v>
      </c>
      <c r="H189">
        <v>2005.6949999999999</v>
      </c>
      <c r="I189" t="s">
        <v>93</v>
      </c>
    </row>
    <row r="190" spans="1:9" x14ac:dyDescent="0.15">
      <c r="A190" t="s">
        <v>119</v>
      </c>
      <c r="B190" t="s">
        <v>120</v>
      </c>
      <c r="C190" t="s">
        <v>88</v>
      </c>
      <c r="D190" t="s">
        <v>112</v>
      </c>
      <c r="E190" t="s">
        <v>110</v>
      </c>
      <c r="F190" t="s">
        <v>91</v>
      </c>
      <c r="G190" t="s">
        <v>92</v>
      </c>
      <c r="H190">
        <v>1186.627</v>
      </c>
      <c r="I190" t="s">
        <v>93</v>
      </c>
    </row>
    <row r="191" spans="1:9" x14ac:dyDescent="0.15">
      <c r="A191" t="s">
        <v>119</v>
      </c>
      <c r="B191" t="s">
        <v>120</v>
      </c>
      <c r="C191" t="s">
        <v>88</v>
      </c>
      <c r="D191" t="s">
        <v>112</v>
      </c>
      <c r="E191" t="s">
        <v>111</v>
      </c>
      <c r="F191" t="s">
        <v>91</v>
      </c>
      <c r="G191" t="s">
        <v>92</v>
      </c>
      <c r="H191">
        <v>541.13699999999994</v>
      </c>
      <c r="I191" t="s">
        <v>93</v>
      </c>
    </row>
    <row r="192" spans="1:9" x14ac:dyDescent="0.15">
      <c r="A192" t="s">
        <v>121</v>
      </c>
      <c r="B192" t="s">
        <v>122</v>
      </c>
      <c r="C192" t="s">
        <v>88</v>
      </c>
      <c r="D192" t="s">
        <v>89</v>
      </c>
      <c r="E192" t="s">
        <v>90</v>
      </c>
      <c r="F192" t="s">
        <v>91</v>
      </c>
      <c r="G192" t="s">
        <v>92</v>
      </c>
      <c r="H192">
        <v>4277.9440000000004</v>
      </c>
      <c r="I192" t="s">
        <v>93</v>
      </c>
    </row>
    <row r="193" spans="1:9" x14ac:dyDescent="0.15">
      <c r="A193" t="s">
        <v>121</v>
      </c>
      <c r="B193" t="s">
        <v>122</v>
      </c>
      <c r="C193" t="s">
        <v>88</v>
      </c>
      <c r="D193" t="s">
        <v>89</v>
      </c>
      <c r="E193" t="s">
        <v>94</v>
      </c>
      <c r="F193" t="s">
        <v>91</v>
      </c>
      <c r="G193" t="s">
        <v>92</v>
      </c>
      <c r="H193">
        <v>4538.6049999999996</v>
      </c>
      <c r="I193" t="s">
        <v>93</v>
      </c>
    </row>
    <row r="194" spans="1:9" x14ac:dyDescent="0.15">
      <c r="A194" t="s">
        <v>121</v>
      </c>
      <c r="B194" t="s">
        <v>122</v>
      </c>
      <c r="C194" t="s">
        <v>88</v>
      </c>
      <c r="D194" t="s">
        <v>89</v>
      </c>
      <c r="E194" t="s">
        <v>95</v>
      </c>
      <c r="F194" t="s">
        <v>91</v>
      </c>
      <c r="G194" t="s">
        <v>92</v>
      </c>
      <c r="H194">
        <v>3732.7660000000001</v>
      </c>
      <c r="I194" t="s">
        <v>93</v>
      </c>
    </row>
    <row r="195" spans="1:9" x14ac:dyDescent="0.15">
      <c r="A195" t="s">
        <v>121</v>
      </c>
      <c r="B195" t="s">
        <v>122</v>
      </c>
      <c r="C195" t="s">
        <v>88</v>
      </c>
      <c r="D195" t="s">
        <v>89</v>
      </c>
      <c r="E195" t="s">
        <v>96</v>
      </c>
      <c r="F195" t="s">
        <v>91</v>
      </c>
      <c r="G195" t="s">
        <v>92</v>
      </c>
      <c r="H195">
        <v>2893.4119999999998</v>
      </c>
      <c r="I195" t="s">
        <v>93</v>
      </c>
    </row>
    <row r="196" spans="1:9" x14ac:dyDescent="0.15">
      <c r="A196" t="s">
        <v>121</v>
      </c>
      <c r="B196" t="s">
        <v>122</v>
      </c>
      <c r="C196" t="s">
        <v>88</v>
      </c>
      <c r="D196" t="s">
        <v>89</v>
      </c>
      <c r="E196" t="s">
        <v>97</v>
      </c>
      <c r="F196" t="s">
        <v>91</v>
      </c>
      <c r="G196" t="s">
        <v>92</v>
      </c>
      <c r="H196">
        <v>3681.1060000000002</v>
      </c>
      <c r="I196" t="s">
        <v>93</v>
      </c>
    </row>
    <row r="197" spans="1:9" x14ac:dyDescent="0.15">
      <c r="A197" t="s">
        <v>121</v>
      </c>
      <c r="B197" t="s">
        <v>122</v>
      </c>
      <c r="C197" t="s">
        <v>88</v>
      </c>
      <c r="D197" t="s">
        <v>89</v>
      </c>
      <c r="E197" t="s">
        <v>98</v>
      </c>
      <c r="F197" t="s">
        <v>91</v>
      </c>
      <c r="G197" t="s">
        <v>92</v>
      </c>
      <c r="H197">
        <v>4397.9849999999997</v>
      </c>
      <c r="I197" t="s">
        <v>93</v>
      </c>
    </row>
    <row r="198" spans="1:9" x14ac:dyDescent="0.15">
      <c r="A198" t="s">
        <v>121</v>
      </c>
      <c r="B198" t="s">
        <v>122</v>
      </c>
      <c r="C198" t="s">
        <v>88</v>
      </c>
      <c r="D198" t="s">
        <v>89</v>
      </c>
      <c r="E198" t="s">
        <v>99</v>
      </c>
      <c r="F198" t="s">
        <v>91</v>
      </c>
      <c r="G198" t="s">
        <v>92</v>
      </c>
      <c r="H198">
        <v>5416.9570000000003</v>
      </c>
      <c r="I198" t="s">
        <v>93</v>
      </c>
    </row>
    <row r="199" spans="1:9" x14ac:dyDescent="0.15">
      <c r="A199" t="s">
        <v>121</v>
      </c>
      <c r="B199" t="s">
        <v>122</v>
      </c>
      <c r="C199" t="s">
        <v>88</v>
      </c>
      <c r="D199" t="s">
        <v>89</v>
      </c>
      <c r="E199" t="s">
        <v>100</v>
      </c>
      <c r="F199" t="s">
        <v>91</v>
      </c>
      <c r="G199" t="s">
        <v>92</v>
      </c>
      <c r="H199">
        <v>5252.7719999999999</v>
      </c>
      <c r="I199" t="s">
        <v>93</v>
      </c>
    </row>
    <row r="200" spans="1:9" x14ac:dyDescent="0.15">
      <c r="A200" t="s">
        <v>121</v>
      </c>
      <c r="B200" t="s">
        <v>122</v>
      </c>
      <c r="C200" t="s">
        <v>88</v>
      </c>
      <c r="D200" t="s">
        <v>89</v>
      </c>
      <c r="E200" t="s">
        <v>101</v>
      </c>
      <c r="F200" t="s">
        <v>91</v>
      </c>
      <c r="G200" t="s">
        <v>92</v>
      </c>
      <c r="H200">
        <v>5832.4</v>
      </c>
      <c r="I200" t="s">
        <v>93</v>
      </c>
    </row>
    <row r="201" spans="1:9" x14ac:dyDescent="0.15">
      <c r="A201" t="s">
        <v>121</v>
      </c>
      <c r="B201" t="s">
        <v>122</v>
      </c>
      <c r="C201" t="s">
        <v>88</v>
      </c>
      <c r="D201" t="s">
        <v>89</v>
      </c>
      <c r="E201" t="s">
        <v>102</v>
      </c>
      <c r="F201" t="s">
        <v>91</v>
      </c>
      <c r="G201" t="s">
        <v>92</v>
      </c>
      <c r="H201">
        <v>4783.6710000000003</v>
      </c>
      <c r="I201" t="s">
        <v>93</v>
      </c>
    </row>
    <row r="202" spans="1:9" x14ac:dyDescent="0.15">
      <c r="A202" t="s">
        <v>121</v>
      </c>
      <c r="B202" t="s">
        <v>122</v>
      </c>
      <c r="C202" t="s">
        <v>88</v>
      </c>
      <c r="D202" t="s">
        <v>89</v>
      </c>
      <c r="E202" t="s">
        <v>103</v>
      </c>
      <c r="F202" t="s">
        <v>91</v>
      </c>
      <c r="G202" t="s">
        <v>92</v>
      </c>
      <c r="H202">
        <v>5753.3890000000001</v>
      </c>
      <c r="I202" t="s">
        <v>93</v>
      </c>
    </row>
    <row r="203" spans="1:9" x14ac:dyDescent="0.15">
      <c r="A203" t="s">
        <v>121</v>
      </c>
      <c r="B203" t="s">
        <v>122</v>
      </c>
      <c r="C203" t="s">
        <v>88</v>
      </c>
      <c r="D203" t="s">
        <v>89</v>
      </c>
      <c r="E203" t="s">
        <v>104</v>
      </c>
      <c r="F203" t="s">
        <v>91</v>
      </c>
      <c r="G203" t="s">
        <v>92</v>
      </c>
      <c r="H203">
        <v>5087.5770000000002</v>
      </c>
      <c r="I203" t="s">
        <v>93</v>
      </c>
    </row>
    <row r="204" spans="1:9" x14ac:dyDescent="0.15">
      <c r="A204" t="s">
        <v>121</v>
      </c>
      <c r="B204" t="s">
        <v>122</v>
      </c>
      <c r="C204" t="s">
        <v>88</v>
      </c>
      <c r="D204" t="s">
        <v>89</v>
      </c>
      <c r="E204" t="s">
        <v>105</v>
      </c>
      <c r="F204" t="s">
        <v>91</v>
      </c>
      <c r="G204" t="s">
        <v>92</v>
      </c>
      <c r="H204">
        <v>4374.424</v>
      </c>
      <c r="I204" t="s">
        <v>93</v>
      </c>
    </row>
    <row r="205" spans="1:9" x14ac:dyDescent="0.15">
      <c r="A205" t="s">
        <v>121</v>
      </c>
      <c r="B205" t="s">
        <v>122</v>
      </c>
      <c r="C205" t="s">
        <v>88</v>
      </c>
      <c r="D205" t="s">
        <v>89</v>
      </c>
      <c r="E205" t="s">
        <v>106</v>
      </c>
      <c r="F205" t="s">
        <v>91</v>
      </c>
      <c r="G205" t="s">
        <v>92</v>
      </c>
      <c r="H205">
        <v>4128.4319999999998</v>
      </c>
      <c r="I205" t="s">
        <v>93</v>
      </c>
    </row>
    <row r="206" spans="1:9" x14ac:dyDescent="0.15">
      <c r="A206" t="s">
        <v>121</v>
      </c>
      <c r="B206" t="s">
        <v>122</v>
      </c>
      <c r="C206" t="s">
        <v>88</v>
      </c>
      <c r="D206" t="s">
        <v>89</v>
      </c>
      <c r="E206" t="s">
        <v>107</v>
      </c>
      <c r="F206" t="s">
        <v>91</v>
      </c>
      <c r="G206" t="s">
        <v>92</v>
      </c>
      <c r="H206">
        <v>4453.6809999999996</v>
      </c>
      <c r="I206" t="s">
        <v>93</v>
      </c>
    </row>
    <row r="207" spans="1:9" x14ac:dyDescent="0.15">
      <c r="A207" t="s">
        <v>121</v>
      </c>
      <c r="B207" t="s">
        <v>122</v>
      </c>
      <c r="C207" t="s">
        <v>88</v>
      </c>
      <c r="D207" t="s">
        <v>89</v>
      </c>
      <c r="E207" t="s">
        <v>108</v>
      </c>
      <c r="F207" t="s">
        <v>91</v>
      </c>
      <c r="G207" t="s">
        <v>92</v>
      </c>
      <c r="H207">
        <v>2922.91</v>
      </c>
      <c r="I207" t="s">
        <v>93</v>
      </c>
    </row>
    <row r="208" spans="1:9" x14ac:dyDescent="0.15">
      <c r="A208" t="s">
        <v>121</v>
      </c>
      <c r="B208" t="s">
        <v>122</v>
      </c>
      <c r="C208" t="s">
        <v>88</v>
      </c>
      <c r="D208" t="s">
        <v>89</v>
      </c>
      <c r="E208" t="s">
        <v>109</v>
      </c>
      <c r="F208" t="s">
        <v>91</v>
      </c>
      <c r="G208" t="s">
        <v>92</v>
      </c>
      <c r="H208">
        <v>2347.8180000000002</v>
      </c>
      <c r="I208" t="s">
        <v>93</v>
      </c>
    </row>
    <row r="209" spans="1:9" x14ac:dyDescent="0.15">
      <c r="A209" t="s">
        <v>121</v>
      </c>
      <c r="B209" t="s">
        <v>122</v>
      </c>
      <c r="C209" t="s">
        <v>88</v>
      </c>
      <c r="D209" t="s">
        <v>89</v>
      </c>
      <c r="E209" t="s">
        <v>110</v>
      </c>
      <c r="F209" t="s">
        <v>91</v>
      </c>
      <c r="G209" t="s">
        <v>92</v>
      </c>
      <c r="H209">
        <v>1769.8779999999999</v>
      </c>
      <c r="I209" t="s">
        <v>93</v>
      </c>
    </row>
    <row r="210" spans="1:9" x14ac:dyDescent="0.15">
      <c r="A210" t="s">
        <v>121</v>
      </c>
      <c r="B210" t="s">
        <v>122</v>
      </c>
      <c r="C210" t="s">
        <v>88</v>
      </c>
      <c r="D210" t="s">
        <v>89</v>
      </c>
      <c r="E210" t="s">
        <v>111</v>
      </c>
      <c r="F210" t="s">
        <v>91</v>
      </c>
      <c r="G210" t="s">
        <v>92</v>
      </c>
      <c r="H210">
        <v>1217.671</v>
      </c>
      <c r="I210" t="s">
        <v>93</v>
      </c>
    </row>
    <row r="211" spans="1:9" x14ac:dyDescent="0.15">
      <c r="A211" t="s">
        <v>121</v>
      </c>
      <c r="B211" t="s">
        <v>122</v>
      </c>
      <c r="C211" t="s">
        <v>88</v>
      </c>
      <c r="D211" t="s">
        <v>112</v>
      </c>
      <c r="E211" t="s">
        <v>90</v>
      </c>
      <c r="F211" t="s">
        <v>91</v>
      </c>
      <c r="G211" t="s">
        <v>92</v>
      </c>
      <c r="H211">
        <v>4425.0659999999998</v>
      </c>
      <c r="I211" t="s">
        <v>93</v>
      </c>
    </row>
    <row r="212" spans="1:9" x14ac:dyDescent="0.15">
      <c r="A212" t="s">
        <v>121</v>
      </c>
      <c r="B212" t="s">
        <v>122</v>
      </c>
      <c r="C212" t="s">
        <v>88</v>
      </c>
      <c r="D212" t="s">
        <v>112</v>
      </c>
      <c r="E212" t="s">
        <v>94</v>
      </c>
      <c r="F212" t="s">
        <v>91</v>
      </c>
      <c r="G212" t="s">
        <v>92</v>
      </c>
      <c r="H212">
        <v>4801.8149999999996</v>
      </c>
      <c r="I212" t="s">
        <v>93</v>
      </c>
    </row>
    <row r="213" spans="1:9" x14ac:dyDescent="0.15">
      <c r="A213" t="s">
        <v>121</v>
      </c>
      <c r="B213" t="s">
        <v>122</v>
      </c>
      <c r="C213" t="s">
        <v>88</v>
      </c>
      <c r="D213" t="s">
        <v>112</v>
      </c>
      <c r="E213" t="s">
        <v>95</v>
      </c>
      <c r="F213" t="s">
        <v>91</v>
      </c>
      <c r="G213" t="s">
        <v>92</v>
      </c>
      <c r="H213">
        <v>4173.6559999999999</v>
      </c>
      <c r="I213" t="s">
        <v>93</v>
      </c>
    </row>
    <row r="214" spans="1:9" x14ac:dyDescent="0.15">
      <c r="A214" t="s">
        <v>121</v>
      </c>
      <c r="B214" t="s">
        <v>122</v>
      </c>
      <c r="C214" t="s">
        <v>88</v>
      </c>
      <c r="D214" t="s">
        <v>112</v>
      </c>
      <c r="E214" t="s">
        <v>96</v>
      </c>
      <c r="F214" t="s">
        <v>91</v>
      </c>
      <c r="G214" t="s">
        <v>92</v>
      </c>
      <c r="H214">
        <v>3038.3029999999999</v>
      </c>
      <c r="I214" t="s">
        <v>93</v>
      </c>
    </row>
    <row r="215" spans="1:9" x14ac:dyDescent="0.15">
      <c r="A215" t="s">
        <v>121</v>
      </c>
      <c r="B215" t="s">
        <v>122</v>
      </c>
      <c r="C215" t="s">
        <v>88</v>
      </c>
      <c r="D215" t="s">
        <v>112</v>
      </c>
      <c r="E215" t="s">
        <v>97</v>
      </c>
      <c r="F215" t="s">
        <v>91</v>
      </c>
      <c r="G215" t="s">
        <v>92</v>
      </c>
      <c r="H215">
        <v>3555.904</v>
      </c>
      <c r="I215" t="s">
        <v>93</v>
      </c>
    </row>
    <row r="216" spans="1:9" x14ac:dyDescent="0.15">
      <c r="A216" t="s">
        <v>121</v>
      </c>
      <c r="B216" t="s">
        <v>122</v>
      </c>
      <c r="C216" t="s">
        <v>88</v>
      </c>
      <c r="D216" t="s">
        <v>112</v>
      </c>
      <c r="E216" t="s">
        <v>98</v>
      </c>
      <c r="F216" t="s">
        <v>91</v>
      </c>
      <c r="G216" t="s">
        <v>92</v>
      </c>
      <c r="H216">
        <v>4071.0219999999999</v>
      </c>
      <c r="I216" t="s">
        <v>93</v>
      </c>
    </row>
    <row r="217" spans="1:9" x14ac:dyDescent="0.15">
      <c r="A217" t="s">
        <v>121</v>
      </c>
      <c r="B217" t="s">
        <v>122</v>
      </c>
      <c r="C217" t="s">
        <v>88</v>
      </c>
      <c r="D217" t="s">
        <v>112</v>
      </c>
      <c r="E217" t="s">
        <v>99</v>
      </c>
      <c r="F217" t="s">
        <v>91</v>
      </c>
      <c r="G217" t="s">
        <v>92</v>
      </c>
      <c r="H217">
        <v>4843.8440000000001</v>
      </c>
      <c r="I217" t="s">
        <v>93</v>
      </c>
    </row>
    <row r="218" spans="1:9" x14ac:dyDescent="0.15">
      <c r="A218" t="s">
        <v>121</v>
      </c>
      <c r="B218" t="s">
        <v>122</v>
      </c>
      <c r="C218" t="s">
        <v>88</v>
      </c>
      <c r="D218" t="s">
        <v>112</v>
      </c>
      <c r="E218" t="s">
        <v>100</v>
      </c>
      <c r="F218" t="s">
        <v>91</v>
      </c>
      <c r="G218" t="s">
        <v>92</v>
      </c>
      <c r="H218">
        <v>4971.6289999999999</v>
      </c>
      <c r="I218" t="s">
        <v>93</v>
      </c>
    </row>
    <row r="219" spans="1:9" x14ac:dyDescent="0.15">
      <c r="A219" t="s">
        <v>121</v>
      </c>
      <c r="B219" t="s">
        <v>122</v>
      </c>
      <c r="C219" t="s">
        <v>88</v>
      </c>
      <c r="D219" t="s">
        <v>112</v>
      </c>
      <c r="E219" t="s">
        <v>101</v>
      </c>
      <c r="F219" t="s">
        <v>91</v>
      </c>
      <c r="G219" t="s">
        <v>92</v>
      </c>
      <c r="H219">
        <v>5578.0770000000002</v>
      </c>
      <c r="I219" t="s">
        <v>93</v>
      </c>
    </row>
    <row r="220" spans="1:9" x14ac:dyDescent="0.15">
      <c r="A220" t="s">
        <v>121</v>
      </c>
      <c r="B220" t="s">
        <v>122</v>
      </c>
      <c r="C220" t="s">
        <v>88</v>
      </c>
      <c r="D220" t="s">
        <v>112</v>
      </c>
      <c r="E220" t="s">
        <v>102</v>
      </c>
      <c r="F220" t="s">
        <v>91</v>
      </c>
      <c r="G220" t="s">
        <v>92</v>
      </c>
      <c r="H220">
        <v>4973.5429999999997</v>
      </c>
      <c r="I220" t="s">
        <v>93</v>
      </c>
    </row>
    <row r="221" spans="1:9" x14ac:dyDescent="0.15">
      <c r="A221" t="s">
        <v>121</v>
      </c>
      <c r="B221" t="s">
        <v>122</v>
      </c>
      <c r="C221" t="s">
        <v>88</v>
      </c>
      <c r="D221" t="s">
        <v>112</v>
      </c>
      <c r="E221" t="s">
        <v>103</v>
      </c>
      <c r="F221" t="s">
        <v>91</v>
      </c>
      <c r="G221" t="s">
        <v>92</v>
      </c>
      <c r="H221">
        <v>5726.8779999999997</v>
      </c>
      <c r="I221" t="s">
        <v>93</v>
      </c>
    </row>
    <row r="222" spans="1:9" x14ac:dyDescent="0.15">
      <c r="A222" t="s">
        <v>121</v>
      </c>
      <c r="B222" t="s">
        <v>122</v>
      </c>
      <c r="C222" t="s">
        <v>88</v>
      </c>
      <c r="D222" t="s">
        <v>112</v>
      </c>
      <c r="E222" t="s">
        <v>104</v>
      </c>
      <c r="F222" t="s">
        <v>91</v>
      </c>
      <c r="G222" t="s">
        <v>92</v>
      </c>
      <c r="H222">
        <v>4995.93</v>
      </c>
      <c r="I222" t="s">
        <v>93</v>
      </c>
    </row>
    <row r="223" spans="1:9" x14ac:dyDescent="0.15">
      <c r="A223" t="s">
        <v>121</v>
      </c>
      <c r="B223" t="s">
        <v>122</v>
      </c>
      <c r="C223" t="s">
        <v>88</v>
      </c>
      <c r="D223" t="s">
        <v>112</v>
      </c>
      <c r="E223" t="s">
        <v>105</v>
      </c>
      <c r="F223" t="s">
        <v>91</v>
      </c>
      <c r="G223" t="s">
        <v>92</v>
      </c>
      <c r="H223">
        <v>4240.0709999999999</v>
      </c>
      <c r="I223" t="s">
        <v>93</v>
      </c>
    </row>
    <row r="224" spans="1:9" x14ac:dyDescent="0.15">
      <c r="A224" t="s">
        <v>121</v>
      </c>
      <c r="B224" t="s">
        <v>122</v>
      </c>
      <c r="C224" t="s">
        <v>88</v>
      </c>
      <c r="D224" t="s">
        <v>112</v>
      </c>
      <c r="E224" t="s">
        <v>106</v>
      </c>
      <c r="F224" t="s">
        <v>91</v>
      </c>
      <c r="G224" t="s">
        <v>92</v>
      </c>
      <c r="H224">
        <v>3841.8890000000001</v>
      </c>
      <c r="I224" t="s">
        <v>93</v>
      </c>
    </row>
    <row r="225" spans="1:9" x14ac:dyDescent="0.15">
      <c r="A225" t="s">
        <v>121</v>
      </c>
      <c r="B225" t="s">
        <v>122</v>
      </c>
      <c r="C225" t="s">
        <v>88</v>
      </c>
      <c r="D225" t="s">
        <v>112</v>
      </c>
      <c r="E225" t="s">
        <v>107</v>
      </c>
      <c r="F225" t="s">
        <v>91</v>
      </c>
      <c r="G225" t="s">
        <v>92</v>
      </c>
      <c r="H225">
        <v>3892.1990000000001</v>
      </c>
      <c r="I225" t="s">
        <v>93</v>
      </c>
    </row>
    <row r="226" spans="1:9" x14ac:dyDescent="0.15">
      <c r="A226" t="s">
        <v>121</v>
      </c>
      <c r="B226" t="s">
        <v>122</v>
      </c>
      <c r="C226" t="s">
        <v>88</v>
      </c>
      <c r="D226" t="s">
        <v>112</v>
      </c>
      <c r="E226" t="s">
        <v>108</v>
      </c>
      <c r="F226" t="s">
        <v>91</v>
      </c>
      <c r="G226" t="s">
        <v>92</v>
      </c>
      <c r="H226">
        <v>2434.0909999999999</v>
      </c>
      <c r="I226" t="s">
        <v>93</v>
      </c>
    </row>
    <row r="227" spans="1:9" x14ac:dyDescent="0.15">
      <c r="A227" t="s">
        <v>121</v>
      </c>
      <c r="B227" t="s">
        <v>122</v>
      </c>
      <c r="C227" t="s">
        <v>88</v>
      </c>
      <c r="D227" t="s">
        <v>112</v>
      </c>
      <c r="E227" t="s">
        <v>109</v>
      </c>
      <c r="F227" t="s">
        <v>91</v>
      </c>
      <c r="G227" t="s">
        <v>92</v>
      </c>
      <c r="H227">
        <v>1843.7750000000001</v>
      </c>
      <c r="I227" t="s">
        <v>93</v>
      </c>
    </row>
    <row r="228" spans="1:9" x14ac:dyDescent="0.15">
      <c r="A228" t="s">
        <v>121</v>
      </c>
      <c r="B228" t="s">
        <v>122</v>
      </c>
      <c r="C228" t="s">
        <v>88</v>
      </c>
      <c r="D228" t="s">
        <v>112</v>
      </c>
      <c r="E228" t="s">
        <v>110</v>
      </c>
      <c r="F228" t="s">
        <v>91</v>
      </c>
      <c r="G228" t="s">
        <v>92</v>
      </c>
      <c r="H228">
        <v>1222.548</v>
      </c>
      <c r="I228" t="s">
        <v>93</v>
      </c>
    </row>
    <row r="229" spans="1:9" x14ac:dyDescent="0.15">
      <c r="A229" t="s">
        <v>121</v>
      </c>
      <c r="B229" t="s">
        <v>122</v>
      </c>
      <c r="C229" t="s">
        <v>88</v>
      </c>
      <c r="D229" t="s">
        <v>112</v>
      </c>
      <c r="E229" t="s">
        <v>111</v>
      </c>
      <c r="F229" t="s">
        <v>91</v>
      </c>
      <c r="G229" t="s">
        <v>92</v>
      </c>
      <c r="H229">
        <v>584.96699999999998</v>
      </c>
      <c r="I229" t="s">
        <v>93</v>
      </c>
    </row>
    <row r="230" spans="1:9" x14ac:dyDescent="0.15">
      <c r="A230" t="s">
        <v>123</v>
      </c>
      <c r="B230" t="s">
        <v>124</v>
      </c>
      <c r="C230" t="s">
        <v>125</v>
      </c>
      <c r="D230" t="s">
        <v>89</v>
      </c>
      <c r="E230" t="s">
        <v>90</v>
      </c>
      <c r="F230" t="s">
        <v>91</v>
      </c>
      <c r="G230" t="s">
        <v>92</v>
      </c>
      <c r="H230">
        <v>22866.16</v>
      </c>
      <c r="I230" t="s">
        <v>93</v>
      </c>
    </row>
    <row r="231" spans="1:9" x14ac:dyDescent="0.15">
      <c r="A231" t="s">
        <v>123</v>
      </c>
      <c r="B231" t="s">
        <v>124</v>
      </c>
      <c r="C231" t="s">
        <v>125</v>
      </c>
      <c r="D231" t="s">
        <v>89</v>
      </c>
      <c r="E231" t="s">
        <v>94</v>
      </c>
      <c r="F231" t="s">
        <v>91</v>
      </c>
      <c r="G231" t="s">
        <v>92</v>
      </c>
      <c r="H231">
        <v>23624.916000000001</v>
      </c>
      <c r="I231" t="s">
        <v>93</v>
      </c>
    </row>
    <row r="232" spans="1:9" x14ac:dyDescent="0.15">
      <c r="A232" t="s">
        <v>123</v>
      </c>
      <c r="B232" t="s">
        <v>124</v>
      </c>
      <c r="C232" t="s">
        <v>125</v>
      </c>
      <c r="D232" t="s">
        <v>89</v>
      </c>
      <c r="E232" t="s">
        <v>95</v>
      </c>
      <c r="F232" t="s">
        <v>91</v>
      </c>
      <c r="G232" t="s">
        <v>92</v>
      </c>
      <c r="H232">
        <v>20969.218000000001</v>
      </c>
      <c r="I232" t="s">
        <v>93</v>
      </c>
    </row>
    <row r="233" spans="1:9" x14ac:dyDescent="0.15">
      <c r="A233" t="s">
        <v>123</v>
      </c>
      <c r="B233" t="s">
        <v>124</v>
      </c>
      <c r="C233" t="s">
        <v>125</v>
      </c>
      <c r="D233" t="s">
        <v>89</v>
      </c>
      <c r="E233" t="s">
        <v>96</v>
      </c>
      <c r="F233" t="s">
        <v>91</v>
      </c>
      <c r="G233" t="s">
        <v>92</v>
      </c>
      <c r="H233">
        <v>18851.891</v>
      </c>
      <c r="I233" t="s">
        <v>93</v>
      </c>
    </row>
    <row r="234" spans="1:9" x14ac:dyDescent="0.15">
      <c r="A234" t="s">
        <v>123</v>
      </c>
      <c r="B234" t="s">
        <v>124</v>
      </c>
      <c r="C234" t="s">
        <v>125</v>
      </c>
      <c r="D234" t="s">
        <v>89</v>
      </c>
      <c r="E234" t="s">
        <v>97</v>
      </c>
      <c r="F234" t="s">
        <v>91</v>
      </c>
      <c r="G234" t="s">
        <v>92</v>
      </c>
      <c r="H234">
        <v>22311.537</v>
      </c>
      <c r="I234" t="s">
        <v>93</v>
      </c>
    </row>
    <row r="235" spans="1:9" x14ac:dyDescent="0.15">
      <c r="A235" t="s">
        <v>123</v>
      </c>
      <c r="B235" t="s">
        <v>124</v>
      </c>
      <c r="C235" t="s">
        <v>125</v>
      </c>
      <c r="D235" t="s">
        <v>89</v>
      </c>
      <c r="E235" t="s">
        <v>98</v>
      </c>
      <c r="F235" t="s">
        <v>91</v>
      </c>
      <c r="G235" t="s">
        <v>92</v>
      </c>
      <c r="H235">
        <v>24568.397000000001</v>
      </c>
      <c r="I235" t="s">
        <v>93</v>
      </c>
    </row>
    <row r="236" spans="1:9" x14ac:dyDescent="0.15">
      <c r="A236" t="s">
        <v>123</v>
      </c>
      <c r="B236" t="s">
        <v>124</v>
      </c>
      <c r="C236" t="s">
        <v>125</v>
      </c>
      <c r="D236" t="s">
        <v>89</v>
      </c>
      <c r="E236" t="s">
        <v>99</v>
      </c>
      <c r="F236" t="s">
        <v>91</v>
      </c>
      <c r="G236" t="s">
        <v>92</v>
      </c>
      <c r="H236">
        <v>27867.164000000001</v>
      </c>
      <c r="I236" t="s">
        <v>93</v>
      </c>
    </row>
    <row r="237" spans="1:9" x14ac:dyDescent="0.15">
      <c r="A237" t="s">
        <v>123</v>
      </c>
      <c r="B237" t="s">
        <v>124</v>
      </c>
      <c r="C237" t="s">
        <v>125</v>
      </c>
      <c r="D237" t="s">
        <v>89</v>
      </c>
      <c r="E237" t="s">
        <v>100</v>
      </c>
      <c r="F237" t="s">
        <v>91</v>
      </c>
      <c r="G237" t="s">
        <v>92</v>
      </c>
      <c r="H237">
        <v>27030.136999999999</v>
      </c>
      <c r="I237" t="s">
        <v>93</v>
      </c>
    </row>
    <row r="238" spans="1:9" x14ac:dyDescent="0.15">
      <c r="A238" t="s">
        <v>123</v>
      </c>
      <c r="B238" t="s">
        <v>124</v>
      </c>
      <c r="C238" t="s">
        <v>125</v>
      </c>
      <c r="D238" t="s">
        <v>89</v>
      </c>
      <c r="E238" t="s">
        <v>101</v>
      </c>
      <c r="F238" t="s">
        <v>91</v>
      </c>
      <c r="G238" t="s">
        <v>92</v>
      </c>
      <c r="H238">
        <v>30734.555</v>
      </c>
      <c r="I238" t="s">
        <v>93</v>
      </c>
    </row>
    <row r="239" spans="1:9" x14ac:dyDescent="0.15">
      <c r="A239" t="s">
        <v>123</v>
      </c>
      <c r="B239" t="s">
        <v>124</v>
      </c>
      <c r="C239" t="s">
        <v>125</v>
      </c>
      <c r="D239" t="s">
        <v>89</v>
      </c>
      <c r="E239" t="s">
        <v>102</v>
      </c>
      <c r="F239" t="s">
        <v>91</v>
      </c>
      <c r="G239" t="s">
        <v>92</v>
      </c>
      <c r="H239">
        <v>25024.948</v>
      </c>
      <c r="I239" t="s">
        <v>93</v>
      </c>
    </row>
    <row r="240" spans="1:9" x14ac:dyDescent="0.15">
      <c r="A240" t="s">
        <v>123</v>
      </c>
      <c r="B240" t="s">
        <v>124</v>
      </c>
      <c r="C240" t="s">
        <v>125</v>
      </c>
      <c r="D240" t="s">
        <v>89</v>
      </c>
      <c r="E240" t="s">
        <v>103</v>
      </c>
      <c r="F240" t="s">
        <v>91</v>
      </c>
      <c r="G240" t="s">
        <v>92</v>
      </c>
      <c r="H240">
        <v>32517.698</v>
      </c>
      <c r="I240" t="s">
        <v>93</v>
      </c>
    </row>
    <row r="241" spans="1:9" x14ac:dyDescent="0.15">
      <c r="A241" t="s">
        <v>123</v>
      </c>
      <c r="B241" t="s">
        <v>124</v>
      </c>
      <c r="C241" t="s">
        <v>125</v>
      </c>
      <c r="D241" t="s">
        <v>89</v>
      </c>
      <c r="E241" t="s">
        <v>104</v>
      </c>
      <c r="F241" t="s">
        <v>91</v>
      </c>
      <c r="G241" t="s">
        <v>92</v>
      </c>
      <c r="H241">
        <v>30173.42</v>
      </c>
      <c r="I241" t="s">
        <v>93</v>
      </c>
    </row>
    <row r="242" spans="1:9" x14ac:dyDescent="0.15">
      <c r="A242" t="s">
        <v>123</v>
      </c>
      <c r="B242" t="s">
        <v>124</v>
      </c>
      <c r="C242" t="s">
        <v>125</v>
      </c>
      <c r="D242" t="s">
        <v>89</v>
      </c>
      <c r="E242" t="s">
        <v>105</v>
      </c>
      <c r="F242" t="s">
        <v>91</v>
      </c>
      <c r="G242" t="s">
        <v>92</v>
      </c>
      <c r="H242">
        <v>26823.348999999998</v>
      </c>
      <c r="I242" t="s">
        <v>93</v>
      </c>
    </row>
    <row r="243" spans="1:9" x14ac:dyDescent="0.15">
      <c r="A243" t="s">
        <v>123</v>
      </c>
      <c r="B243" t="s">
        <v>124</v>
      </c>
      <c r="C243" t="s">
        <v>125</v>
      </c>
      <c r="D243" t="s">
        <v>89</v>
      </c>
      <c r="E243" t="s">
        <v>106</v>
      </c>
      <c r="F243" t="s">
        <v>91</v>
      </c>
      <c r="G243" t="s">
        <v>92</v>
      </c>
      <c r="H243">
        <v>26467.371999999999</v>
      </c>
      <c r="I243" t="s">
        <v>93</v>
      </c>
    </row>
    <row r="244" spans="1:9" x14ac:dyDescent="0.15">
      <c r="A244" t="s">
        <v>123</v>
      </c>
      <c r="B244" t="s">
        <v>124</v>
      </c>
      <c r="C244" t="s">
        <v>125</v>
      </c>
      <c r="D244" t="s">
        <v>89</v>
      </c>
      <c r="E244" t="s">
        <v>107</v>
      </c>
      <c r="F244" t="s">
        <v>91</v>
      </c>
      <c r="G244" t="s">
        <v>92</v>
      </c>
      <c r="H244">
        <v>27582.766</v>
      </c>
      <c r="I244" t="s">
        <v>93</v>
      </c>
    </row>
    <row r="245" spans="1:9" x14ac:dyDescent="0.15">
      <c r="A245" t="s">
        <v>123</v>
      </c>
      <c r="B245" t="s">
        <v>124</v>
      </c>
      <c r="C245" t="s">
        <v>125</v>
      </c>
      <c r="D245" t="s">
        <v>89</v>
      </c>
      <c r="E245" t="s">
        <v>108</v>
      </c>
      <c r="F245" t="s">
        <v>91</v>
      </c>
      <c r="G245" t="s">
        <v>92</v>
      </c>
      <c r="H245">
        <v>19445.938999999998</v>
      </c>
      <c r="I245" t="s">
        <v>93</v>
      </c>
    </row>
    <row r="246" spans="1:9" x14ac:dyDescent="0.15">
      <c r="A246" t="s">
        <v>123</v>
      </c>
      <c r="B246" t="s">
        <v>124</v>
      </c>
      <c r="C246" t="s">
        <v>125</v>
      </c>
      <c r="D246" t="s">
        <v>89</v>
      </c>
      <c r="E246" t="s">
        <v>109</v>
      </c>
      <c r="F246" t="s">
        <v>91</v>
      </c>
      <c r="G246" t="s">
        <v>92</v>
      </c>
      <c r="H246">
        <v>15774.101000000001</v>
      </c>
      <c r="I246" t="s">
        <v>93</v>
      </c>
    </row>
    <row r="247" spans="1:9" x14ac:dyDescent="0.15">
      <c r="A247" t="s">
        <v>123</v>
      </c>
      <c r="B247" t="s">
        <v>124</v>
      </c>
      <c r="C247" t="s">
        <v>125</v>
      </c>
      <c r="D247" t="s">
        <v>89</v>
      </c>
      <c r="E247" t="s">
        <v>110</v>
      </c>
      <c r="F247" t="s">
        <v>91</v>
      </c>
      <c r="G247" t="s">
        <v>92</v>
      </c>
      <c r="H247">
        <v>11337.858</v>
      </c>
      <c r="I247" t="s">
        <v>93</v>
      </c>
    </row>
    <row r="248" spans="1:9" x14ac:dyDescent="0.15">
      <c r="A248" t="s">
        <v>123</v>
      </c>
      <c r="B248" t="s">
        <v>124</v>
      </c>
      <c r="C248" t="s">
        <v>125</v>
      </c>
      <c r="D248" t="s">
        <v>89</v>
      </c>
      <c r="E248" t="s">
        <v>111</v>
      </c>
      <c r="F248" t="s">
        <v>91</v>
      </c>
      <c r="G248" t="s">
        <v>92</v>
      </c>
      <c r="H248">
        <v>7770.5569999999998</v>
      </c>
      <c r="I248" t="s">
        <v>93</v>
      </c>
    </row>
    <row r="249" spans="1:9" x14ac:dyDescent="0.15">
      <c r="A249" t="s">
        <v>123</v>
      </c>
      <c r="B249" t="s">
        <v>124</v>
      </c>
      <c r="C249" t="s">
        <v>125</v>
      </c>
      <c r="D249" t="s">
        <v>112</v>
      </c>
      <c r="E249" t="s">
        <v>90</v>
      </c>
      <c r="F249" t="s">
        <v>91</v>
      </c>
      <c r="G249" t="s">
        <v>92</v>
      </c>
      <c r="H249">
        <v>24058.356</v>
      </c>
      <c r="I249" t="s">
        <v>93</v>
      </c>
    </row>
    <row r="250" spans="1:9" x14ac:dyDescent="0.15">
      <c r="A250" t="s">
        <v>123</v>
      </c>
      <c r="B250" t="s">
        <v>124</v>
      </c>
      <c r="C250" t="s">
        <v>125</v>
      </c>
      <c r="D250" t="s">
        <v>112</v>
      </c>
      <c r="E250" t="s">
        <v>94</v>
      </c>
      <c r="F250" t="s">
        <v>91</v>
      </c>
      <c r="G250" t="s">
        <v>92</v>
      </c>
      <c r="H250">
        <v>25308.641</v>
      </c>
      <c r="I250" t="s">
        <v>93</v>
      </c>
    </row>
    <row r="251" spans="1:9" x14ac:dyDescent="0.15">
      <c r="A251" t="s">
        <v>123</v>
      </c>
      <c r="B251" t="s">
        <v>124</v>
      </c>
      <c r="C251" t="s">
        <v>125</v>
      </c>
      <c r="D251" t="s">
        <v>112</v>
      </c>
      <c r="E251" t="s">
        <v>95</v>
      </c>
      <c r="F251" t="s">
        <v>91</v>
      </c>
      <c r="G251" t="s">
        <v>92</v>
      </c>
      <c r="H251">
        <v>22763.929</v>
      </c>
      <c r="I251" t="s">
        <v>93</v>
      </c>
    </row>
    <row r="252" spans="1:9" x14ac:dyDescent="0.15">
      <c r="A252" t="s">
        <v>123</v>
      </c>
      <c r="B252" t="s">
        <v>124</v>
      </c>
      <c r="C252" t="s">
        <v>125</v>
      </c>
      <c r="D252" t="s">
        <v>112</v>
      </c>
      <c r="E252" t="s">
        <v>96</v>
      </c>
      <c r="F252" t="s">
        <v>91</v>
      </c>
      <c r="G252" t="s">
        <v>92</v>
      </c>
      <c r="H252">
        <v>20596.581999999999</v>
      </c>
      <c r="I252" t="s">
        <v>93</v>
      </c>
    </row>
    <row r="253" spans="1:9" x14ac:dyDescent="0.15">
      <c r="A253" t="s">
        <v>123</v>
      </c>
      <c r="B253" t="s">
        <v>124</v>
      </c>
      <c r="C253" t="s">
        <v>125</v>
      </c>
      <c r="D253" t="s">
        <v>112</v>
      </c>
      <c r="E253" t="s">
        <v>97</v>
      </c>
      <c r="F253" t="s">
        <v>91</v>
      </c>
      <c r="G253" t="s">
        <v>92</v>
      </c>
      <c r="H253">
        <v>22220.437999999998</v>
      </c>
      <c r="I253" t="s">
        <v>93</v>
      </c>
    </row>
    <row r="254" spans="1:9" x14ac:dyDescent="0.15">
      <c r="A254" t="s">
        <v>123</v>
      </c>
      <c r="B254" t="s">
        <v>124</v>
      </c>
      <c r="C254" t="s">
        <v>125</v>
      </c>
      <c r="D254" t="s">
        <v>112</v>
      </c>
      <c r="E254" t="s">
        <v>98</v>
      </c>
      <c r="F254" t="s">
        <v>91</v>
      </c>
      <c r="G254" t="s">
        <v>92</v>
      </c>
      <c r="H254">
        <v>23105.187999999998</v>
      </c>
      <c r="I254" t="s">
        <v>93</v>
      </c>
    </row>
    <row r="255" spans="1:9" x14ac:dyDescent="0.15">
      <c r="A255" t="s">
        <v>123</v>
      </c>
      <c r="B255" t="s">
        <v>124</v>
      </c>
      <c r="C255" t="s">
        <v>125</v>
      </c>
      <c r="D255" t="s">
        <v>112</v>
      </c>
      <c r="E255" t="s">
        <v>99</v>
      </c>
      <c r="F255" t="s">
        <v>91</v>
      </c>
      <c r="G255" t="s">
        <v>92</v>
      </c>
      <c r="H255">
        <v>25624.402999999998</v>
      </c>
      <c r="I255" t="s">
        <v>93</v>
      </c>
    </row>
    <row r="256" spans="1:9" x14ac:dyDescent="0.15">
      <c r="A256" t="s">
        <v>123</v>
      </c>
      <c r="B256" t="s">
        <v>124</v>
      </c>
      <c r="C256" t="s">
        <v>125</v>
      </c>
      <c r="D256" t="s">
        <v>112</v>
      </c>
      <c r="E256" t="s">
        <v>100</v>
      </c>
      <c r="F256" t="s">
        <v>91</v>
      </c>
      <c r="G256" t="s">
        <v>92</v>
      </c>
      <c r="H256">
        <v>25186.3</v>
      </c>
      <c r="I256" t="s">
        <v>93</v>
      </c>
    </row>
    <row r="257" spans="1:9" x14ac:dyDescent="0.15">
      <c r="A257" t="s">
        <v>123</v>
      </c>
      <c r="B257" t="s">
        <v>124</v>
      </c>
      <c r="C257" t="s">
        <v>125</v>
      </c>
      <c r="D257" t="s">
        <v>112</v>
      </c>
      <c r="E257" t="s">
        <v>101</v>
      </c>
      <c r="F257" t="s">
        <v>91</v>
      </c>
      <c r="G257" t="s">
        <v>92</v>
      </c>
      <c r="H257">
        <v>29622.313999999998</v>
      </c>
      <c r="I257" t="s">
        <v>93</v>
      </c>
    </row>
    <row r="258" spans="1:9" x14ac:dyDescent="0.15">
      <c r="A258" t="s">
        <v>123</v>
      </c>
      <c r="B258" t="s">
        <v>124</v>
      </c>
      <c r="C258" t="s">
        <v>125</v>
      </c>
      <c r="D258" t="s">
        <v>112</v>
      </c>
      <c r="E258" t="s">
        <v>102</v>
      </c>
      <c r="F258" t="s">
        <v>91</v>
      </c>
      <c r="G258" t="s">
        <v>92</v>
      </c>
      <c r="H258">
        <v>27043.896000000001</v>
      </c>
      <c r="I258" t="s">
        <v>93</v>
      </c>
    </row>
    <row r="259" spans="1:9" x14ac:dyDescent="0.15">
      <c r="A259" t="s">
        <v>123</v>
      </c>
      <c r="B259" t="s">
        <v>124</v>
      </c>
      <c r="C259" t="s">
        <v>125</v>
      </c>
      <c r="D259" t="s">
        <v>112</v>
      </c>
      <c r="E259" t="s">
        <v>103</v>
      </c>
      <c r="F259" t="s">
        <v>91</v>
      </c>
      <c r="G259" t="s">
        <v>92</v>
      </c>
      <c r="H259">
        <v>31356.866999999998</v>
      </c>
      <c r="I259" t="s">
        <v>93</v>
      </c>
    </row>
    <row r="260" spans="1:9" x14ac:dyDescent="0.15">
      <c r="A260" t="s">
        <v>123</v>
      </c>
      <c r="B260" t="s">
        <v>124</v>
      </c>
      <c r="C260" t="s">
        <v>125</v>
      </c>
      <c r="D260" t="s">
        <v>112</v>
      </c>
      <c r="E260" t="s">
        <v>104</v>
      </c>
      <c r="F260" t="s">
        <v>91</v>
      </c>
      <c r="G260" t="s">
        <v>92</v>
      </c>
      <c r="H260">
        <v>28711.011999999999</v>
      </c>
      <c r="I260" t="s">
        <v>93</v>
      </c>
    </row>
    <row r="261" spans="1:9" x14ac:dyDescent="0.15">
      <c r="A261" t="s">
        <v>123</v>
      </c>
      <c r="B261" t="s">
        <v>124</v>
      </c>
      <c r="C261" t="s">
        <v>125</v>
      </c>
      <c r="D261" t="s">
        <v>112</v>
      </c>
      <c r="E261" t="s">
        <v>105</v>
      </c>
      <c r="F261" t="s">
        <v>91</v>
      </c>
      <c r="G261" t="s">
        <v>92</v>
      </c>
      <c r="H261">
        <v>24988.066999999999</v>
      </c>
      <c r="I261" t="s">
        <v>93</v>
      </c>
    </row>
    <row r="262" spans="1:9" x14ac:dyDescent="0.15">
      <c r="A262" t="s">
        <v>123</v>
      </c>
      <c r="B262" t="s">
        <v>124</v>
      </c>
      <c r="C262" t="s">
        <v>125</v>
      </c>
      <c r="D262" t="s">
        <v>112</v>
      </c>
      <c r="E262" t="s">
        <v>106</v>
      </c>
      <c r="F262" t="s">
        <v>91</v>
      </c>
      <c r="G262" t="s">
        <v>92</v>
      </c>
      <c r="H262">
        <v>23780.091</v>
      </c>
      <c r="I262" t="s">
        <v>93</v>
      </c>
    </row>
    <row r="263" spans="1:9" x14ac:dyDescent="0.15">
      <c r="A263" t="s">
        <v>123</v>
      </c>
      <c r="B263" t="s">
        <v>124</v>
      </c>
      <c r="C263" t="s">
        <v>125</v>
      </c>
      <c r="D263" t="s">
        <v>112</v>
      </c>
      <c r="E263" t="s">
        <v>107</v>
      </c>
      <c r="F263" t="s">
        <v>91</v>
      </c>
      <c r="G263" t="s">
        <v>92</v>
      </c>
      <c r="H263">
        <v>24502.251</v>
      </c>
      <c r="I263" t="s">
        <v>93</v>
      </c>
    </row>
    <row r="264" spans="1:9" x14ac:dyDescent="0.15">
      <c r="A264" t="s">
        <v>123</v>
      </c>
      <c r="B264" t="s">
        <v>124</v>
      </c>
      <c r="C264" t="s">
        <v>125</v>
      </c>
      <c r="D264" t="s">
        <v>112</v>
      </c>
      <c r="E264" t="s">
        <v>108</v>
      </c>
      <c r="F264" t="s">
        <v>91</v>
      </c>
      <c r="G264" t="s">
        <v>92</v>
      </c>
      <c r="H264">
        <v>16508.991000000002</v>
      </c>
      <c r="I264" t="s">
        <v>93</v>
      </c>
    </row>
    <row r="265" spans="1:9" x14ac:dyDescent="0.15">
      <c r="A265" t="s">
        <v>123</v>
      </c>
      <c r="B265" t="s">
        <v>124</v>
      </c>
      <c r="C265" t="s">
        <v>125</v>
      </c>
      <c r="D265" t="s">
        <v>112</v>
      </c>
      <c r="E265" t="s">
        <v>109</v>
      </c>
      <c r="F265" t="s">
        <v>91</v>
      </c>
      <c r="G265" t="s">
        <v>92</v>
      </c>
      <c r="H265">
        <v>12226.611000000001</v>
      </c>
      <c r="I265" t="s">
        <v>93</v>
      </c>
    </row>
    <row r="266" spans="1:9" x14ac:dyDescent="0.15">
      <c r="A266" t="s">
        <v>123</v>
      </c>
      <c r="B266" t="s">
        <v>124</v>
      </c>
      <c r="C266" t="s">
        <v>125</v>
      </c>
      <c r="D266" t="s">
        <v>112</v>
      </c>
      <c r="E266" t="s">
        <v>110</v>
      </c>
      <c r="F266" t="s">
        <v>91</v>
      </c>
      <c r="G266" t="s">
        <v>92</v>
      </c>
      <c r="H266">
        <v>7480.2219999999998</v>
      </c>
      <c r="I266" t="s">
        <v>93</v>
      </c>
    </row>
    <row r="267" spans="1:9" x14ac:dyDescent="0.15">
      <c r="A267" t="s">
        <v>123</v>
      </c>
      <c r="B267" t="s">
        <v>124</v>
      </c>
      <c r="C267" t="s">
        <v>125</v>
      </c>
      <c r="D267" t="s">
        <v>112</v>
      </c>
      <c r="E267" t="s">
        <v>111</v>
      </c>
      <c r="F267" t="s">
        <v>91</v>
      </c>
      <c r="G267" t="s">
        <v>92</v>
      </c>
      <c r="H267">
        <v>3627.578</v>
      </c>
      <c r="I267" t="s">
        <v>93</v>
      </c>
    </row>
    <row r="268" spans="1:9" x14ac:dyDescent="0.15">
      <c r="A268" t="s">
        <v>126</v>
      </c>
      <c r="B268" t="s">
        <v>127</v>
      </c>
      <c r="C268" t="s">
        <v>88</v>
      </c>
      <c r="D268" t="s">
        <v>89</v>
      </c>
      <c r="E268" t="s">
        <v>90</v>
      </c>
      <c r="F268" t="s">
        <v>91</v>
      </c>
      <c r="G268" t="s">
        <v>92</v>
      </c>
      <c r="H268">
        <v>2899.93</v>
      </c>
      <c r="I268" t="s">
        <v>93</v>
      </c>
    </row>
    <row r="269" spans="1:9" x14ac:dyDescent="0.15">
      <c r="A269" t="s">
        <v>126</v>
      </c>
      <c r="B269" t="s">
        <v>127</v>
      </c>
      <c r="C269" t="s">
        <v>88</v>
      </c>
      <c r="D269" t="s">
        <v>89</v>
      </c>
      <c r="E269" t="s">
        <v>94</v>
      </c>
      <c r="F269" t="s">
        <v>91</v>
      </c>
      <c r="G269" t="s">
        <v>92</v>
      </c>
      <c r="H269">
        <v>2950.7660000000001</v>
      </c>
      <c r="I269" t="s">
        <v>93</v>
      </c>
    </row>
    <row r="270" spans="1:9" x14ac:dyDescent="0.15">
      <c r="A270" t="s">
        <v>126</v>
      </c>
      <c r="B270" t="s">
        <v>127</v>
      </c>
      <c r="C270" t="s">
        <v>88</v>
      </c>
      <c r="D270" t="s">
        <v>89</v>
      </c>
      <c r="E270" t="s">
        <v>95</v>
      </c>
      <c r="F270" t="s">
        <v>91</v>
      </c>
      <c r="G270" t="s">
        <v>92</v>
      </c>
      <c r="H270">
        <v>2556.19</v>
      </c>
      <c r="I270" t="s">
        <v>93</v>
      </c>
    </row>
    <row r="271" spans="1:9" x14ac:dyDescent="0.15">
      <c r="A271" t="s">
        <v>126</v>
      </c>
      <c r="B271" t="s">
        <v>127</v>
      </c>
      <c r="C271" t="s">
        <v>88</v>
      </c>
      <c r="D271" t="s">
        <v>89</v>
      </c>
      <c r="E271" t="s">
        <v>96</v>
      </c>
      <c r="F271" t="s">
        <v>91</v>
      </c>
      <c r="G271" t="s">
        <v>92</v>
      </c>
      <c r="H271">
        <v>2381.2420000000002</v>
      </c>
      <c r="I271" t="s">
        <v>93</v>
      </c>
    </row>
    <row r="272" spans="1:9" x14ac:dyDescent="0.15">
      <c r="A272" t="s">
        <v>126</v>
      </c>
      <c r="B272" t="s">
        <v>127</v>
      </c>
      <c r="C272" t="s">
        <v>88</v>
      </c>
      <c r="D272" t="s">
        <v>89</v>
      </c>
      <c r="E272" t="s">
        <v>97</v>
      </c>
      <c r="F272" t="s">
        <v>91</v>
      </c>
      <c r="G272" t="s">
        <v>92</v>
      </c>
      <c r="H272">
        <v>3034.4810000000002</v>
      </c>
      <c r="I272" t="s">
        <v>93</v>
      </c>
    </row>
    <row r="273" spans="1:9" x14ac:dyDescent="0.15">
      <c r="A273" t="s">
        <v>126</v>
      </c>
      <c r="B273" t="s">
        <v>127</v>
      </c>
      <c r="C273" t="s">
        <v>88</v>
      </c>
      <c r="D273" t="s">
        <v>89</v>
      </c>
      <c r="E273" t="s">
        <v>98</v>
      </c>
      <c r="F273" t="s">
        <v>91</v>
      </c>
      <c r="G273" t="s">
        <v>92</v>
      </c>
      <c r="H273">
        <v>3302.1509999999998</v>
      </c>
      <c r="I273" t="s">
        <v>93</v>
      </c>
    </row>
    <row r="274" spans="1:9" x14ac:dyDescent="0.15">
      <c r="A274" t="s">
        <v>126</v>
      </c>
      <c r="B274" t="s">
        <v>127</v>
      </c>
      <c r="C274" t="s">
        <v>88</v>
      </c>
      <c r="D274" t="s">
        <v>89</v>
      </c>
      <c r="E274" t="s">
        <v>99</v>
      </c>
      <c r="F274" t="s">
        <v>91</v>
      </c>
      <c r="G274" t="s">
        <v>92</v>
      </c>
      <c r="H274">
        <v>3743.2869999999998</v>
      </c>
      <c r="I274" t="s">
        <v>93</v>
      </c>
    </row>
    <row r="275" spans="1:9" x14ac:dyDescent="0.15">
      <c r="A275" t="s">
        <v>126</v>
      </c>
      <c r="B275" t="s">
        <v>127</v>
      </c>
      <c r="C275" t="s">
        <v>88</v>
      </c>
      <c r="D275" t="s">
        <v>89</v>
      </c>
      <c r="E275" t="s">
        <v>100</v>
      </c>
      <c r="F275" t="s">
        <v>91</v>
      </c>
      <c r="G275" t="s">
        <v>92</v>
      </c>
      <c r="H275">
        <v>3696.8220000000001</v>
      </c>
      <c r="I275" t="s">
        <v>93</v>
      </c>
    </row>
    <row r="276" spans="1:9" x14ac:dyDescent="0.15">
      <c r="A276" t="s">
        <v>126</v>
      </c>
      <c r="B276" t="s">
        <v>127</v>
      </c>
      <c r="C276" t="s">
        <v>88</v>
      </c>
      <c r="D276" t="s">
        <v>89</v>
      </c>
      <c r="E276" t="s">
        <v>101</v>
      </c>
      <c r="F276" t="s">
        <v>91</v>
      </c>
      <c r="G276" t="s">
        <v>92</v>
      </c>
      <c r="H276">
        <v>4150.7120000000004</v>
      </c>
      <c r="I276" t="s">
        <v>93</v>
      </c>
    </row>
    <row r="277" spans="1:9" x14ac:dyDescent="0.15">
      <c r="A277" t="s">
        <v>126</v>
      </c>
      <c r="B277" t="s">
        <v>127</v>
      </c>
      <c r="C277" t="s">
        <v>88</v>
      </c>
      <c r="D277" t="s">
        <v>89</v>
      </c>
      <c r="E277" t="s">
        <v>102</v>
      </c>
      <c r="F277" t="s">
        <v>91</v>
      </c>
      <c r="G277" t="s">
        <v>92</v>
      </c>
      <c r="H277">
        <v>3111.0790000000002</v>
      </c>
      <c r="I277" t="s">
        <v>93</v>
      </c>
    </row>
    <row r="278" spans="1:9" x14ac:dyDescent="0.15">
      <c r="A278" t="s">
        <v>126</v>
      </c>
      <c r="B278" t="s">
        <v>127</v>
      </c>
      <c r="C278" t="s">
        <v>88</v>
      </c>
      <c r="D278" t="s">
        <v>89</v>
      </c>
      <c r="E278" t="s">
        <v>103</v>
      </c>
      <c r="F278" t="s">
        <v>91</v>
      </c>
      <c r="G278" t="s">
        <v>92</v>
      </c>
      <c r="H278">
        <v>4184.2120000000004</v>
      </c>
      <c r="I278" t="s">
        <v>93</v>
      </c>
    </row>
    <row r="279" spans="1:9" x14ac:dyDescent="0.15">
      <c r="A279" t="s">
        <v>126</v>
      </c>
      <c r="B279" t="s">
        <v>127</v>
      </c>
      <c r="C279" t="s">
        <v>88</v>
      </c>
      <c r="D279" t="s">
        <v>89</v>
      </c>
      <c r="E279" t="s">
        <v>104</v>
      </c>
      <c r="F279" t="s">
        <v>91</v>
      </c>
      <c r="G279" t="s">
        <v>92</v>
      </c>
      <c r="H279">
        <v>3870.9580000000001</v>
      </c>
      <c r="I279" t="s">
        <v>93</v>
      </c>
    </row>
    <row r="280" spans="1:9" x14ac:dyDescent="0.15">
      <c r="A280" t="s">
        <v>126</v>
      </c>
      <c r="B280" t="s">
        <v>127</v>
      </c>
      <c r="C280" t="s">
        <v>88</v>
      </c>
      <c r="D280" t="s">
        <v>89</v>
      </c>
      <c r="E280" t="s">
        <v>105</v>
      </c>
      <c r="F280" t="s">
        <v>91</v>
      </c>
      <c r="G280" t="s">
        <v>92</v>
      </c>
      <c r="H280">
        <v>3234.424</v>
      </c>
      <c r="I280" t="s">
        <v>93</v>
      </c>
    </row>
    <row r="281" spans="1:9" x14ac:dyDescent="0.15">
      <c r="A281" t="s">
        <v>126</v>
      </c>
      <c r="B281" t="s">
        <v>127</v>
      </c>
      <c r="C281" t="s">
        <v>88</v>
      </c>
      <c r="D281" t="s">
        <v>89</v>
      </c>
      <c r="E281" t="s">
        <v>106</v>
      </c>
      <c r="F281" t="s">
        <v>91</v>
      </c>
      <c r="G281" t="s">
        <v>92</v>
      </c>
      <c r="H281">
        <v>3311.4180000000001</v>
      </c>
      <c r="I281" t="s">
        <v>93</v>
      </c>
    </row>
    <row r="282" spans="1:9" x14ac:dyDescent="0.15">
      <c r="A282" t="s">
        <v>126</v>
      </c>
      <c r="B282" t="s">
        <v>127</v>
      </c>
      <c r="C282" t="s">
        <v>88</v>
      </c>
      <c r="D282" t="s">
        <v>89</v>
      </c>
      <c r="E282" t="s">
        <v>107</v>
      </c>
      <c r="F282" t="s">
        <v>91</v>
      </c>
      <c r="G282" t="s">
        <v>92</v>
      </c>
      <c r="H282">
        <v>3472.5810000000001</v>
      </c>
      <c r="I282" t="s">
        <v>93</v>
      </c>
    </row>
    <row r="283" spans="1:9" x14ac:dyDescent="0.15">
      <c r="A283" t="s">
        <v>126</v>
      </c>
      <c r="B283" t="s">
        <v>127</v>
      </c>
      <c r="C283" t="s">
        <v>88</v>
      </c>
      <c r="D283" t="s">
        <v>89</v>
      </c>
      <c r="E283" t="s">
        <v>108</v>
      </c>
      <c r="F283" t="s">
        <v>91</v>
      </c>
      <c r="G283" t="s">
        <v>92</v>
      </c>
      <c r="H283">
        <v>2461.6280000000002</v>
      </c>
      <c r="I283" t="s">
        <v>93</v>
      </c>
    </row>
    <row r="284" spans="1:9" x14ac:dyDescent="0.15">
      <c r="A284" t="s">
        <v>126</v>
      </c>
      <c r="B284" t="s">
        <v>127</v>
      </c>
      <c r="C284" t="s">
        <v>88</v>
      </c>
      <c r="D284" t="s">
        <v>89</v>
      </c>
      <c r="E284" t="s">
        <v>109</v>
      </c>
      <c r="F284" t="s">
        <v>91</v>
      </c>
      <c r="G284" t="s">
        <v>92</v>
      </c>
      <c r="H284">
        <v>2133.69</v>
      </c>
      <c r="I284" t="s">
        <v>93</v>
      </c>
    </row>
    <row r="285" spans="1:9" x14ac:dyDescent="0.15">
      <c r="A285" t="s">
        <v>126</v>
      </c>
      <c r="B285" t="s">
        <v>127</v>
      </c>
      <c r="C285" t="s">
        <v>88</v>
      </c>
      <c r="D285" t="s">
        <v>89</v>
      </c>
      <c r="E285" t="s">
        <v>110</v>
      </c>
      <c r="F285" t="s">
        <v>91</v>
      </c>
      <c r="G285" t="s">
        <v>92</v>
      </c>
      <c r="H285">
        <v>1573.202</v>
      </c>
      <c r="I285" t="s">
        <v>93</v>
      </c>
    </row>
    <row r="286" spans="1:9" x14ac:dyDescent="0.15">
      <c r="A286" t="s">
        <v>126</v>
      </c>
      <c r="B286" t="s">
        <v>127</v>
      </c>
      <c r="C286" t="s">
        <v>88</v>
      </c>
      <c r="D286" t="s">
        <v>89</v>
      </c>
      <c r="E286" t="s">
        <v>111</v>
      </c>
      <c r="F286" t="s">
        <v>91</v>
      </c>
      <c r="G286" t="s">
        <v>92</v>
      </c>
      <c r="H286">
        <v>1235.7190000000001</v>
      </c>
      <c r="I286" t="s">
        <v>93</v>
      </c>
    </row>
    <row r="287" spans="1:9" x14ac:dyDescent="0.15">
      <c r="A287" t="s">
        <v>126</v>
      </c>
      <c r="B287" t="s">
        <v>127</v>
      </c>
      <c r="C287" t="s">
        <v>88</v>
      </c>
      <c r="D287" t="s">
        <v>112</v>
      </c>
      <c r="E287" t="s">
        <v>90</v>
      </c>
      <c r="F287" t="s">
        <v>91</v>
      </c>
      <c r="G287" t="s">
        <v>92</v>
      </c>
      <c r="H287">
        <v>2968.06</v>
      </c>
      <c r="I287" t="s">
        <v>93</v>
      </c>
    </row>
    <row r="288" spans="1:9" x14ac:dyDescent="0.15">
      <c r="A288" t="s">
        <v>126</v>
      </c>
      <c r="B288" t="s">
        <v>127</v>
      </c>
      <c r="C288" t="s">
        <v>88</v>
      </c>
      <c r="D288" t="s">
        <v>112</v>
      </c>
      <c r="E288" t="s">
        <v>94</v>
      </c>
      <c r="F288" t="s">
        <v>91</v>
      </c>
      <c r="G288" t="s">
        <v>92</v>
      </c>
      <c r="H288">
        <v>3206.288</v>
      </c>
      <c r="I288" t="s">
        <v>93</v>
      </c>
    </row>
    <row r="289" spans="1:9" x14ac:dyDescent="0.15">
      <c r="A289" t="s">
        <v>126</v>
      </c>
      <c r="B289" t="s">
        <v>127</v>
      </c>
      <c r="C289" t="s">
        <v>88</v>
      </c>
      <c r="D289" t="s">
        <v>112</v>
      </c>
      <c r="E289" t="s">
        <v>95</v>
      </c>
      <c r="F289" t="s">
        <v>91</v>
      </c>
      <c r="G289" t="s">
        <v>92</v>
      </c>
      <c r="H289">
        <v>2820.8980000000001</v>
      </c>
      <c r="I289" t="s">
        <v>93</v>
      </c>
    </row>
    <row r="290" spans="1:9" x14ac:dyDescent="0.15">
      <c r="A290" t="s">
        <v>126</v>
      </c>
      <c r="B290" t="s">
        <v>127</v>
      </c>
      <c r="C290" t="s">
        <v>88</v>
      </c>
      <c r="D290" t="s">
        <v>112</v>
      </c>
      <c r="E290" t="s">
        <v>96</v>
      </c>
      <c r="F290" t="s">
        <v>91</v>
      </c>
      <c r="G290" t="s">
        <v>92</v>
      </c>
      <c r="H290">
        <v>2495.7779999999998</v>
      </c>
      <c r="I290" t="s">
        <v>93</v>
      </c>
    </row>
    <row r="291" spans="1:9" x14ac:dyDescent="0.15">
      <c r="A291" t="s">
        <v>126</v>
      </c>
      <c r="B291" t="s">
        <v>127</v>
      </c>
      <c r="C291" t="s">
        <v>88</v>
      </c>
      <c r="D291" t="s">
        <v>112</v>
      </c>
      <c r="E291" t="s">
        <v>97</v>
      </c>
      <c r="F291" t="s">
        <v>91</v>
      </c>
      <c r="G291" t="s">
        <v>92</v>
      </c>
      <c r="H291">
        <v>3011.2089999999998</v>
      </c>
      <c r="I291" t="s">
        <v>93</v>
      </c>
    </row>
    <row r="292" spans="1:9" x14ac:dyDescent="0.15">
      <c r="A292" t="s">
        <v>126</v>
      </c>
      <c r="B292" t="s">
        <v>127</v>
      </c>
      <c r="C292" t="s">
        <v>88</v>
      </c>
      <c r="D292" t="s">
        <v>112</v>
      </c>
      <c r="E292" t="s">
        <v>98</v>
      </c>
      <c r="F292" t="s">
        <v>91</v>
      </c>
      <c r="G292" t="s">
        <v>92</v>
      </c>
      <c r="H292">
        <v>3155.4650000000001</v>
      </c>
      <c r="I292" t="s">
        <v>93</v>
      </c>
    </row>
    <row r="293" spans="1:9" x14ac:dyDescent="0.15">
      <c r="A293" t="s">
        <v>126</v>
      </c>
      <c r="B293" t="s">
        <v>127</v>
      </c>
      <c r="C293" t="s">
        <v>88</v>
      </c>
      <c r="D293" t="s">
        <v>112</v>
      </c>
      <c r="E293" t="s">
        <v>99</v>
      </c>
      <c r="F293" t="s">
        <v>91</v>
      </c>
      <c r="G293" t="s">
        <v>92</v>
      </c>
      <c r="H293">
        <v>3358.11</v>
      </c>
      <c r="I293" t="s">
        <v>93</v>
      </c>
    </row>
    <row r="294" spans="1:9" x14ac:dyDescent="0.15">
      <c r="A294" t="s">
        <v>126</v>
      </c>
      <c r="B294" t="s">
        <v>127</v>
      </c>
      <c r="C294" t="s">
        <v>88</v>
      </c>
      <c r="D294" t="s">
        <v>112</v>
      </c>
      <c r="E294" t="s">
        <v>100</v>
      </c>
      <c r="F294" t="s">
        <v>91</v>
      </c>
      <c r="G294" t="s">
        <v>92</v>
      </c>
      <c r="H294">
        <v>3352.0619999999999</v>
      </c>
      <c r="I294" t="s">
        <v>93</v>
      </c>
    </row>
    <row r="295" spans="1:9" x14ac:dyDescent="0.15">
      <c r="A295" t="s">
        <v>126</v>
      </c>
      <c r="B295" t="s">
        <v>127</v>
      </c>
      <c r="C295" t="s">
        <v>88</v>
      </c>
      <c r="D295" t="s">
        <v>112</v>
      </c>
      <c r="E295" t="s">
        <v>101</v>
      </c>
      <c r="F295" t="s">
        <v>91</v>
      </c>
      <c r="G295" t="s">
        <v>92</v>
      </c>
      <c r="H295">
        <v>3969.0239999999999</v>
      </c>
      <c r="I295" t="s">
        <v>93</v>
      </c>
    </row>
    <row r="296" spans="1:9" x14ac:dyDescent="0.15">
      <c r="A296" t="s">
        <v>126</v>
      </c>
      <c r="B296" t="s">
        <v>127</v>
      </c>
      <c r="C296" t="s">
        <v>88</v>
      </c>
      <c r="D296" t="s">
        <v>112</v>
      </c>
      <c r="E296" t="s">
        <v>102</v>
      </c>
      <c r="F296" t="s">
        <v>91</v>
      </c>
      <c r="G296" t="s">
        <v>92</v>
      </c>
      <c r="H296">
        <v>3321.6950000000002</v>
      </c>
      <c r="I296" t="s">
        <v>93</v>
      </c>
    </row>
    <row r="297" spans="1:9" x14ac:dyDescent="0.15">
      <c r="A297" t="s">
        <v>126</v>
      </c>
      <c r="B297" t="s">
        <v>127</v>
      </c>
      <c r="C297" t="s">
        <v>88</v>
      </c>
      <c r="D297" t="s">
        <v>112</v>
      </c>
      <c r="E297" t="s">
        <v>103</v>
      </c>
      <c r="F297" t="s">
        <v>91</v>
      </c>
      <c r="G297" t="s">
        <v>92</v>
      </c>
      <c r="H297">
        <v>4146.3559999999998</v>
      </c>
      <c r="I297" t="s">
        <v>93</v>
      </c>
    </row>
    <row r="298" spans="1:9" x14ac:dyDescent="0.15">
      <c r="A298" t="s">
        <v>126</v>
      </c>
      <c r="B298" t="s">
        <v>127</v>
      </c>
      <c r="C298" t="s">
        <v>88</v>
      </c>
      <c r="D298" t="s">
        <v>112</v>
      </c>
      <c r="E298" t="s">
        <v>104</v>
      </c>
      <c r="F298" t="s">
        <v>91</v>
      </c>
      <c r="G298" t="s">
        <v>92</v>
      </c>
      <c r="H298">
        <v>3685.9960000000001</v>
      </c>
      <c r="I298" t="s">
        <v>93</v>
      </c>
    </row>
    <row r="299" spans="1:9" x14ac:dyDescent="0.15">
      <c r="A299" t="s">
        <v>126</v>
      </c>
      <c r="B299" t="s">
        <v>127</v>
      </c>
      <c r="C299" t="s">
        <v>88</v>
      </c>
      <c r="D299" t="s">
        <v>112</v>
      </c>
      <c r="E299" t="s">
        <v>105</v>
      </c>
      <c r="F299" t="s">
        <v>91</v>
      </c>
      <c r="G299" t="s">
        <v>92</v>
      </c>
      <c r="H299">
        <v>3104.529</v>
      </c>
      <c r="I299" t="s">
        <v>93</v>
      </c>
    </row>
    <row r="300" spans="1:9" x14ac:dyDescent="0.15">
      <c r="A300" t="s">
        <v>126</v>
      </c>
      <c r="B300" t="s">
        <v>127</v>
      </c>
      <c r="C300" t="s">
        <v>88</v>
      </c>
      <c r="D300" t="s">
        <v>112</v>
      </c>
      <c r="E300" t="s">
        <v>106</v>
      </c>
      <c r="F300" t="s">
        <v>91</v>
      </c>
      <c r="G300" t="s">
        <v>92</v>
      </c>
      <c r="H300">
        <v>2886.3380000000002</v>
      </c>
      <c r="I300" t="s">
        <v>93</v>
      </c>
    </row>
    <row r="301" spans="1:9" x14ac:dyDescent="0.15">
      <c r="A301" t="s">
        <v>126</v>
      </c>
      <c r="B301" t="s">
        <v>127</v>
      </c>
      <c r="C301" t="s">
        <v>88</v>
      </c>
      <c r="D301" t="s">
        <v>112</v>
      </c>
      <c r="E301" t="s">
        <v>107</v>
      </c>
      <c r="F301" t="s">
        <v>91</v>
      </c>
      <c r="G301" t="s">
        <v>92</v>
      </c>
      <c r="H301">
        <v>3088.0390000000002</v>
      </c>
      <c r="I301" t="s">
        <v>93</v>
      </c>
    </row>
    <row r="302" spans="1:9" x14ac:dyDescent="0.15">
      <c r="A302" t="s">
        <v>126</v>
      </c>
      <c r="B302" t="s">
        <v>127</v>
      </c>
      <c r="C302" t="s">
        <v>88</v>
      </c>
      <c r="D302" t="s">
        <v>112</v>
      </c>
      <c r="E302" t="s">
        <v>108</v>
      </c>
      <c r="F302" t="s">
        <v>91</v>
      </c>
      <c r="G302" t="s">
        <v>92</v>
      </c>
      <c r="H302">
        <v>2058.9360000000001</v>
      </c>
      <c r="I302" t="s">
        <v>93</v>
      </c>
    </row>
    <row r="303" spans="1:9" x14ac:dyDescent="0.15">
      <c r="A303" t="s">
        <v>126</v>
      </c>
      <c r="B303" t="s">
        <v>127</v>
      </c>
      <c r="C303" t="s">
        <v>88</v>
      </c>
      <c r="D303" t="s">
        <v>112</v>
      </c>
      <c r="E303" t="s">
        <v>109</v>
      </c>
      <c r="F303" t="s">
        <v>91</v>
      </c>
      <c r="G303" t="s">
        <v>92</v>
      </c>
      <c r="H303">
        <v>1465.53</v>
      </c>
      <c r="I303" t="s">
        <v>93</v>
      </c>
    </row>
    <row r="304" spans="1:9" x14ac:dyDescent="0.15">
      <c r="A304" t="s">
        <v>126</v>
      </c>
      <c r="B304" t="s">
        <v>127</v>
      </c>
      <c r="C304" t="s">
        <v>88</v>
      </c>
      <c r="D304" t="s">
        <v>112</v>
      </c>
      <c r="E304" t="s">
        <v>110</v>
      </c>
      <c r="F304" t="s">
        <v>91</v>
      </c>
      <c r="G304" t="s">
        <v>92</v>
      </c>
      <c r="H304">
        <v>983.12099999999998</v>
      </c>
      <c r="I304" t="s">
        <v>93</v>
      </c>
    </row>
    <row r="305" spans="1:9" x14ac:dyDescent="0.15">
      <c r="A305" t="s">
        <v>126</v>
      </c>
      <c r="B305" t="s">
        <v>127</v>
      </c>
      <c r="C305" t="s">
        <v>88</v>
      </c>
      <c r="D305" t="s">
        <v>112</v>
      </c>
      <c r="E305" t="s">
        <v>111</v>
      </c>
      <c r="F305" t="s">
        <v>91</v>
      </c>
      <c r="G305" t="s">
        <v>92</v>
      </c>
      <c r="H305">
        <v>522.33799999999997</v>
      </c>
      <c r="I305" t="s">
        <v>93</v>
      </c>
    </row>
    <row r="306" spans="1:9" x14ac:dyDescent="0.15">
      <c r="A306" t="s">
        <v>86</v>
      </c>
      <c r="B306" t="s">
        <v>87</v>
      </c>
      <c r="C306" t="s">
        <v>88</v>
      </c>
      <c r="D306" t="s">
        <v>89</v>
      </c>
      <c r="E306" t="s">
        <v>90</v>
      </c>
      <c r="F306" t="s">
        <v>91</v>
      </c>
      <c r="G306" t="s">
        <v>128</v>
      </c>
      <c r="H306">
        <v>1803.914</v>
      </c>
      <c r="I306" t="s">
        <v>93</v>
      </c>
    </row>
    <row r="307" spans="1:9" x14ac:dyDescent="0.15">
      <c r="A307" t="s">
        <v>86</v>
      </c>
      <c r="B307" t="s">
        <v>87</v>
      </c>
      <c r="C307" t="s">
        <v>88</v>
      </c>
      <c r="D307" t="s">
        <v>89</v>
      </c>
      <c r="E307" t="s">
        <v>94</v>
      </c>
      <c r="F307" t="s">
        <v>91</v>
      </c>
      <c r="G307" t="s">
        <v>128</v>
      </c>
      <c r="H307">
        <v>1725.1379999999999</v>
      </c>
      <c r="I307" t="s">
        <v>93</v>
      </c>
    </row>
    <row r="308" spans="1:9" x14ac:dyDescent="0.15">
      <c r="A308" t="s">
        <v>86</v>
      </c>
      <c r="B308" t="s">
        <v>87</v>
      </c>
      <c r="C308" t="s">
        <v>88</v>
      </c>
      <c r="D308" t="s">
        <v>89</v>
      </c>
      <c r="E308" t="s">
        <v>95</v>
      </c>
      <c r="F308" t="s">
        <v>91</v>
      </c>
      <c r="G308" t="s">
        <v>128</v>
      </c>
      <c r="H308">
        <v>1423.704</v>
      </c>
      <c r="I308" t="s">
        <v>93</v>
      </c>
    </row>
    <row r="309" spans="1:9" x14ac:dyDescent="0.15">
      <c r="A309" t="s">
        <v>86</v>
      </c>
      <c r="B309" t="s">
        <v>87</v>
      </c>
      <c r="C309" t="s">
        <v>88</v>
      </c>
      <c r="D309" t="s">
        <v>89</v>
      </c>
      <c r="E309" t="s">
        <v>96</v>
      </c>
      <c r="F309" t="s">
        <v>91</v>
      </c>
      <c r="G309" t="s">
        <v>128</v>
      </c>
      <c r="H309">
        <v>1271.116</v>
      </c>
      <c r="I309" t="s">
        <v>93</v>
      </c>
    </row>
    <row r="310" spans="1:9" x14ac:dyDescent="0.15">
      <c r="A310" t="s">
        <v>86</v>
      </c>
      <c r="B310" t="s">
        <v>87</v>
      </c>
      <c r="C310" t="s">
        <v>88</v>
      </c>
      <c r="D310" t="s">
        <v>89</v>
      </c>
      <c r="E310" t="s">
        <v>97</v>
      </c>
      <c r="F310" t="s">
        <v>91</v>
      </c>
      <c r="G310" t="s">
        <v>128</v>
      </c>
      <c r="H310">
        <v>1592.7190000000001</v>
      </c>
      <c r="I310" t="s">
        <v>93</v>
      </c>
    </row>
    <row r="311" spans="1:9" x14ac:dyDescent="0.15">
      <c r="A311" t="s">
        <v>86</v>
      </c>
      <c r="B311" t="s">
        <v>87</v>
      </c>
      <c r="C311" t="s">
        <v>88</v>
      </c>
      <c r="D311" t="s">
        <v>89</v>
      </c>
      <c r="E311" t="s">
        <v>98</v>
      </c>
      <c r="F311" t="s">
        <v>91</v>
      </c>
      <c r="G311" t="s">
        <v>128</v>
      </c>
      <c r="H311">
        <v>1858.838</v>
      </c>
      <c r="I311" t="s">
        <v>93</v>
      </c>
    </row>
    <row r="312" spans="1:9" x14ac:dyDescent="0.15">
      <c r="A312" t="s">
        <v>86</v>
      </c>
      <c r="B312" t="s">
        <v>87</v>
      </c>
      <c r="C312" t="s">
        <v>88</v>
      </c>
      <c r="D312" t="s">
        <v>89</v>
      </c>
      <c r="E312" t="s">
        <v>99</v>
      </c>
      <c r="F312" t="s">
        <v>91</v>
      </c>
      <c r="G312" t="s">
        <v>128</v>
      </c>
      <c r="H312">
        <v>2119.009</v>
      </c>
      <c r="I312" t="s">
        <v>93</v>
      </c>
    </row>
    <row r="313" spans="1:9" x14ac:dyDescent="0.15">
      <c r="A313" t="s">
        <v>86</v>
      </c>
      <c r="B313" t="s">
        <v>87</v>
      </c>
      <c r="C313" t="s">
        <v>88</v>
      </c>
      <c r="D313" t="s">
        <v>89</v>
      </c>
      <c r="E313" t="s">
        <v>100</v>
      </c>
      <c r="F313" t="s">
        <v>91</v>
      </c>
      <c r="G313" t="s">
        <v>128</v>
      </c>
      <c r="H313">
        <v>2190.6750000000002</v>
      </c>
      <c r="I313" t="s">
        <v>93</v>
      </c>
    </row>
    <row r="314" spans="1:9" x14ac:dyDescent="0.15">
      <c r="A314" t="s">
        <v>86</v>
      </c>
      <c r="B314" t="s">
        <v>87</v>
      </c>
      <c r="C314" t="s">
        <v>88</v>
      </c>
      <c r="D314" t="s">
        <v>89</v>
      </c>
      <c r="E314" t="s">
        <v>101</v>
      </c>
      <c r="F314" t="s">
        <v>91</v>
      </c>
      <c r="G314" t="s">
        <v>128</v>
      </c>
      <c r="H314">
        <v>2338.8119999999999</v>
      </c>
      <c r="I314" t="s">
        <v>93</v>
      </c>
    </row>
    <row r="315" spans="1:9" x14ac:dyDescent="0.15">
      <c r="A315" t="s">
        <v>86</v>
      </c>
      <c r="B315" t="s">
        <v>87</v>
      </c>
      <c r="C315" t="s">
        <v>88</v>
      </c>
      <c r="D315" t="s">
        <v>89</v>
      </c>
      <c r="E315" t="s">
        <v>102</v>
      </c>
      <c r="F315" t="s">
        <v>91</v>
      </c>
      <c r="G315" t="s">
        <v>128</v>
      </c>
      <c r="H315">
        <v>1959.12</v>
      </c>
      <c r="I315" t="s">
        <v>93</v>
      </c>
    </row>
    <row r="316" spans="1:9" x14ac:dyDescent="0.15">
      <c r="A316" t="s">
        <v>86</v>
      </c>
      <c r="B316" t="s">
        <v>87</v>
      </c>
      <c r="C316" t="s">
        <v>88</v>
      </c>
      <c r="D316" t="s">
        <v>89</v>
      </c>
      <c r="E316" t="s">
        <v>103</v>
      </c>
      <c r="F316" t="s">
        <v>91</v>
      </c>
      <c r="G316" t="s">
        <v>128</v>
      </c>
      <c r="H316">
        <v>2401.136</v>
      </c>
      <c r="I316" t="s">
        <v>93</v>
      </c>
    </row>
    <row r="317" spans="1:9" x14ac:dyDescent="0.15">
      <c r="A317" t="s">
        <v>86</v>
      </c>
      <c r="B317" t="s">
        <v>87</v>
      </c>
      <c r="C317" t="s">
        <v>88</v>
      </c>
      <c r="D317" t="s">
        <v>89</v>
      </c>
      <c r="E317" t="s">
        <v>104</v>
      </c>
      <c r="F317" t="s">
        <v>91</v>
      </c>
      <c r="G317" t="s">
        <v>128</v>
      </c>
      <c r="H317">
        <v>2262.09</v>
      </c>
      <c r="I317" t="s">
        <v>93</v>
      </c>
    </row>
    <row r="318" spans="1:9" x14ac:dyDescent="0.15">
      <c r="A318" t="s">
        <v>86</v>
      </c>
      <c r="B318" t="s">
        <v>87</v>
      </c>
      <c r="C318" t="s">
        <v>88</v>
      </c>
      <c r="D318" t="s">
        <v>89</v>
      </c>
      <c r="E318" t="s">
        <v>105</v>
      </c>
      <c r="F318" t="s">
        <v>91</v>
      </c>
      <c r="G318" t="s">
        <v>128</v>
      </c>
      <c r="H318">
        <v>2040.2429999999999</v>
      </c>
      <c r="I318" t="s">
        <v>93</v>
      </c>
    </row>
    <row r="319" spans="1:9" x14ac:dyDescent="0.15">
      <c r="A319" t="s">
        <v>86</v>
      </c>
      <c r="B319" t="s">
        <v>87</v>
      </c>
      <c r="C319" t="s">
        <v>88</v>
      </c>
      <c r="D319" t="s">
        <v>89</v>
      </c>
      <c r="E319" t="s">
        <v>106</v>
      </c>
      <c r="F319" t="s">
        <v>91</v>
      </c>
      <c r="G319" t="s">
        <v>128</v>
      </c>
      <c r="H319">
        <v>1963.056</v>
      </c>
      <c r="I319" t="s">
        <v>93</v>
      </c>
    </row>
    <row r="320" spans="1:9" x14ac:dyDescent="0.15">
      <c r="A320" t="s">
        <v>86</v>
      </c>
      <c r="B320" t="s">
        <v>87</v>
      </c>
      <c r="C320" t="s">
        <v>88</v>
      </c>
      <c r="D320" t="s">
        <v>89</v>
      </c>
      <c r="E320" t="s">
        <v>107</v>
      </c>
      <c r="F320" t="s">
        <v>91</v>
      </c>
      <c r="G320" t="s">
        <v>128</v>
      </c>
      <c r="H320">
        <v>2213.2840000000001</v>
      </c>
      <c r="I320" t="s">
        <v>93</v>
      </c>
    </row>
    <row r="321" spans="1:9" x14ac:dyDescent="0.15">
      <c r="A321" t="s">
        <v>86</v>
      </c>
      <c r="B321" t="s">
        <v>87</v>
      </c>
      <c r="C321" t="s">
        <v>88</v>
      </c>
      <c r="D321" t="s">
        <v>89</v>
      </c>
      <c r="E321" t="s">
        <v>108</v>
      </c>
      <c r="F321" t="s">
        <v>91</v>
      </c>
      <c r="G321" t="s">
        <v>128</v>
      </c>
      <c r="H321">
        <v>1569.9580000000001</v>
      </c>
      <c r="I321" t="s">
        <v>93</v>
      </c>
    </row>
    <row r="322" spans="1:9" x14ac:dyDescent="0.15">
      <c r="A322" t="s">
        <v>86</v>
      </c>
      <c r="B322" t="s">
        <v>87</v>
      </c>
      <c r="C322" t="s">
        <v>88</v>
      </c>
      <c r="D322" t="s">
        <v>89</v>
      </c>
      <c r="E322" t="s">
        <v>109</v>
      </c>
      <c r="F322" t="s">
        <v>91</v>
      </c>
      <c r="G322" t="s">
        <v>128</v>
      </c>
      <c r="H322">
        <v>1284.335</v>
      </c>
      <c r="I322" t="s">
        <v>93</v>
      </c>
    </row>
    <row r="323" spans="1:9" x14ac:dyDescent="0.15">
      <c r="A323" t="s">
        <v>86</v>
      </c>
      <c r="B323" t="s">
        <v>87</v>
      </c>
      <c r="C323" t="s">
        <v>88</v>
      </c>
      <c r="D323" t="s">
        <v>89</v>
      </c>
      <c r="E323" t="s">
        <v>110</v>
      </c>
      <c r="F323" t="s">
        <v>91</v>
      </c>
      <c r="G323" t="s">
        <v>128</v>
      </c>
      <c r="H323">
        <v>813.10299999999995</v>
      </c>
      <c r="I323" t="s">
        <v>93</v>
      </c>
    </row>
    <row r="324" spans="1:9" x14ac:dyDescent="0.15">
      <c r="A324" t="s">
        <v>86</v>
      </c>
      <c r="B324" t="s">
        <v>87</v>
      </c>
      <c r="C324" t="s">
        <v>88</v>
      </c>
      <c r="D324" t="s">
        <v>89</v>
      </c>
      <c r="E324" t="s">
        <v>111</v>
      </c>
      <c r="F324" t="s">
        <v>91</v>
      </c>
      <c r="G324" t="s">
        <v>128</v>
      </c>
      <c r="H324">
        <v>479.786</v>
      </c>
      <c r="I324" t="s">
        <v>93</v>
      </c>
    </row>
    <row r="325" spans="1:9" x14ac:dyDescent="0.15">
      <c r="A325" t="s">
        <v>86</v>
      </c>
      <c r="B325" t="s">
        <v>87</v>
      </c>
      <c r="C325" t="s">
        <v>88</v>
      </c>
      <c r="D325" t="s">
        <v>112</v>
      </c>
      <c r="E325" t="s">
        <v>90</v>
      </c>
      <c r="F325" t="s">
        <v>91</v>
      </c>
      <c r="G325" t="s">
        <v>128</v>
      </c>
      <c r="H325">
        <v>1857.6179999999999</v>
      </c>
      <c r="I325" t="s">
        <v>93</v>
      </c>
    </row>
    <row r="326" spans="1:9" x14ac:dyDescent="0.15">
      <c r="A326" t="s">
        <v>86</v>
      </c>
      <c r="B326" t="s">
        <v>87</v>
      </c>
      <c r="C326" t="s">
        <v>88</v>
      </c>
      <c r="D326" t="s">
        <v>112</v>
      </c>
      <c r="E326" t="s">
        <v>94</v>
      </c>
      <c r="F326" t="s">
        <v>91</v>
      </c>
      <c r="G326" t="s">
        <v>128</v>
      </c>
      <c r="H326">
        <v>1935.3209999999999</v>
      </c>
      <c r="I326" t="s">
        <v>93</v>
      </c>
    </row>
    <row r="327" spans="1:9" x14ac:dyDescent="0.15">
      <c r="A327" t="s">
        <v>86</v>
      </c>
      <c r="B327" t="s">
        <v>87</v>
      </c>
      <c r="C327" t="s">
        <v>88</v>
      </c>
      <c r="D327" t="s">
        <v>112</v>
      </c>
      <c r="E327" t="s">
        <v>95</v>
      </c>
      <c r="F327" t="s">
        <v>91</v>
      </c>
      <c r="G327" t="s">
        <v>128</v>
      </c>
      <c r="H327">
        <v>1654.126</v>
      </c>
      <c r="I327" t="s">
        <v>93</v>
      </c>
    </row>
    <row r="328" spans="1:9" x14ac:dyDescent="0.15">
      <c r="A328" t="s">
        <v>86</v>
      </c>
      <c r="B328" t="s">
        <v>87</v>
      </c>
      <c r="C328" t="s">
        <v>88</v>
      </c>
      <c r="D328" t="s">
        <v>112</v>
      </c>
      <c r="E328" t="s">
        <v>96</v>
      </c>
      <c r="F328" t="s">
        <v>91</v>
      </c>
      <c r="G328" t="s">
        <v>128</v>
      </c>
      <c r="H328">
        <v>1509.6</v>
      </c>
      <c r="I328" t="s">
        <v>93</v>
      </c>
    </row>
    <row r="329" spans="1:9" x14ac:dyDescent="0.15">
      <c r="A329" t="s">
        <v>86</v>
      </c>
      <c r="B329" t="s">
        <v>87</v>
      </c>
      <c r="C329" t="s">
        <v>88</v>
      </c>
      <c r="D329" t="s">
        <v>112</v>
      </c>
      <c r="E329" t="s">
        <v>97</v>
      </c>
      <c r="F329" t="s">
        <v>91</v>
      </c>
      <c r="G329" t="s">
        <v>128</v>
      </c>
      <c r="H329">
        <v>1698.348</v>
      </c>
      <c r="I329" t="s">
        <v>93</v>
      </c>
    </row>
    <row r="330" spans="1:9" x14ac:dyDescent="0.15">
      <c r="A330" t="s">
        <v>86</v>
      </c>
      <c r="B330" t="s">
        <v>87</v>
      </c>
      <c r="C330" t="s">
        <v>88</v>
      </c>
      <c r="D330" t="s">
        <v>112</v>
      </c>
      <c r="E330" t="s">
        <v>98</v>
      </c>
      <c r="F330" t="s">
        <v>91</v>
      </c>
      <c r="G330" t="s">
        <v>128</v>
      </c>
      <c r="H330">
        <v>1734.415</v>
      </c>
      <c r="I330" t="s">
        <v>93</v>
      </c>
    </row>
    <row r="331" spans="1:9" x14ac:dyDescent="0.15">
      <c r="A331" t="s">
        <v>86</v>
      </c>
      <c r="B331" t="s">
        <v>87</v>
      </c>
      <c r="C331" t="s">
        <v>88</v>
      </c>
      <c r="D331" t="s">
        <v>112</v>
      </c>
      <c r="E331" t="s">
        <v>99</v>
      </c>
      <c r="F331" t="s">
        <v>91</v>
      </c>
      <c r="G331" t="s">
        <v>128</v>
      </c>
      <c r="H331">
        <v>1865.682</v>
      </c>
      <c r="I331" t="s">
        <v>93</v>
      </c>
    </row>
    <row r="332" spans="1:9" x14ac:dyDescent="0.15">
      <c r="A332" t="s">
        <v>86</v>
      </c>
      <c r="B332" t="s">
        <v>87</v>
      </c>
      <c r="C332" t="s">
        <v>88</v>
      </c>
      <c r="D332" t="s">
        <v>112</v>
      </c>
      <c r="E332" t="s">
        <v>100</v>
      </c>
      <c r="F332" t="s">
        <v>91</v>
      </c>
      <c r="G332" t="s">
        <v>128</v>
      </c>
      <c r="H332">
        <v>1941.2760000000001</v>
      </c>
      <c r="I332" t="s">
        <v>93</v>
      </c>
    </row>
    <row r="333" spans="1:9" x14ac:dyDescent="0.15">
      <c r="A333" t="s">
        <v>86</v>
      </c>
      <c r="B333" t="s">
        <v>87</v>
      </c>
      <c r="C333" t="s">
        <v>88</v>
      </c>
      <c r="D333" t="s">
        <v>112</v>
      </c>
      <c r="E333" t="s">
        <v>101</v>
      </c>
      <c r="F333" t="s">
        <v>91</v>
      </c>
      <c r="G333" t="s">
        <v>128</v>
      </c>
      <c r="H333">
        <v>2248.723</v>
      </c>
      <c r="I333" t="s">
        <v>93</v>
      </c>
    </row>
    <row r="334" spans="1:9" x14ac:dyDescent="0.15">
      <c r="A334" t="s">
        <v>86</v>
      </c>
      <c r="B334" t="s">
        <v>87</v>
      </c>
      <c r="C334" t="s">
        <v>88</v>
      </c>
      <c r="D334" t="s">
        <v>112</v>
      </c>
      <c r="E334" t="s">
        <v>102</v>
      </c>
      <c r="F334" t="s">
        <v>91</v>
      </c>
      <c r="G334" t="s">
        <v>128</v>
      </c>
      <c r="H334">
        <v>2127.6610000000001</v>
      </c>
      <c r="I334" t="s">
        <v>93</v>
      </c>
    </row>
    <row r="335" spans="1:9" x14ac:dyDescent="0.15">
      <c r="A335" t="s">
        <v>86</v>
      </c>
      <c r="B335" t="s">
        <v>87</v>
      </c>
      <c r="C335" t="s">
        <v>88</v>
      </c>
      <c r="D335" t="s">
        <v>112</v>
      </c>
      <c r="E335" t="s">
        <v>103</v>
      </c>
      <c r="F335" t="s">
        <v>91</v>
      </c>
      <c r="G335" t="s">
        <v>128</v>
      </c>
      <c r="H335">
        <v>2415.8679999999999</v>
      </c>
      <c r="I335" t="s">
        <v>93</v>
      </c>
    </row>
    <row r="336" spans="1:9" x14ac:dyDescent="0.15">
      <c r="A336" t="s">
        <v>86</v>
      </c>
      <c r="B336" t="s">
        <v>87</v>
      </c>
      <c r="C336" t="s">
        <v>88</v>
      </c>
      <c r="D336" t="s">
        <v>112</v>
      </c>
      <c r="E336" t="s">
        <v>104</v>
      </c>
      <c r="F336" t="s">
        <v>91</v>
      </c>
      <c r="G336" t="s">
        <v>128</v>
      </c>
      <c r="H336">
        <v>2139.482</v>
      </c>
      <c r="I336" t="s">
        <v>93</v>
      </c>
    </row>
    <row r="337" spans="1:9" x14ac:dyDescent="0.15">
      <c r="A337" t="s">
        <v>86</v>
      </c>
      <c r="B337" t="s">
        <v>87</v>
      </c>
      <c r="C337" t="s">
        <v>88</v>
      </c>
      <c r="D337" t="s">
        <v>112</v>
      </c>
      <c r="E337" t="s">
        <v>105</v>
      </c>
      <c r="F337" t="s">
        <v>91</v>
      </c>
      <c r="G337" t="s">
        <v>128</v>
      </c>
      <c r="H337">
        <v>1835.528</v>
      </c>
      <c r="I337" t="s">
        <v>93</v>
      </c>
    </row>
    <row r="338" spans="1:9" x14ac:dyDescent="0.15">
      <c r="A338" t="s">
        <v>86</v>
      </c>
      <c r="B338" t="s">
        <v>87</v>
      </c>
      <c r="C338" t="s">
        <v>88</v>
      </c>
      <c r="D338" t="s">
        <v>112</v>
      </c>
      <c r="E338" t="s">
        <v>106</v>
      </c>
      <c r="F338" t="s">
        <v>91</v>
      </c>
      <c r="G338" t="s">
        <v>128</v>
      </c>
      <c r="H338">
        <v>1754.6849999999999</v>
      </c>
      <c r="I338" t="s">
        <v>93</v>
      </c>
    </row>
    <row r="339" spans="1:9" x14ac:dyDescent="0.15">
      <c r="A339" t="s">
        <v>86</v>
      </c>
      <c r="B339" t="s">
        <v>87</v>
      </c>
      <c r="C339" t="s">
        <v>88</v>
      </c>
      <c r="D339" t="s">
        <v>112</v>
      </c>
      <c r="E339" t="s">
        <v>107</v>
      </c>
      <c r="F339" t="s">
        <v>91</v>
      </c>
      <c r="G339" t="s">
        <v>128</v>
      </c>
      <c r="H339">
        <v>1885.806</v>
      </c>
      <c r="I339" t="s">
        <v>93</v>
      </c>
    </row>
    <row r="340" spans="1:9" x14ac:dyDescent="0.15">
      <c r="A340" t="s">
        <v>86</v>
      </c>
      <c r="B340" t="s">
        <v>87</v>
      </c>
      <c r="C340" t="s">
        <v>88</v>
      </c>
      <c r="D340" t="s">
        <v>112</v>
      </c>
      <c r="E340" t="s">
        <v>108</v>
      </c>
      <c r="F340" t="s">
        <v>91</v>
      </c>
      <c r="G340" t="s">
        <v>128</v>
      </c>
      <c r="H340">
        <v>1387.8150000000001</v>
      </c>
      <c r="I340" t="s">
        <v>93</v>
      </c>
    </row>
    <row r="341" spans="1:9" x14ac:dyDescent="0.15">
      <c r="A341" t="s">
        <v>86</v>
      </c>
      <c r="B341" t="s">
        <v>87</v>
      </c>
      <c r="C341" t="s">
        <v>88</v>
      </c>
      <c r="D341" t="s">
        <v>112</v>
      </c>
      <c r="E341" t="s">
        <v>109</v>
      </c>
      <c r="F341" t="s">
        <v>91</v>
      </c>
      <c r="G341" t="s">
        <v>128</v>
      </c>
      <c r="H341">
        <v>956.29700000000003</v>
      </c>
      <c r="I341" t="s">
        <v>93</v>
      </c>
    </row>
    <row r="342" spans="1:9" x14ac:dyDescent="0.15">
      <c r="A342" t="s">
        <v>86</v>
      </c>
      <c r="B342" t="s">
        <v>87</v>
      </c>
      <c r="C342" t="s">
        <v>88</v>
      </c>
      <c r="D342" t="s">
        <v>112</v>
      </c>
      <c r="E342" t="s">
        <v>110</v>
      </c>
      <c r="F342" t="s">
        <v>91</v>
      </c>
      <c r="G342" t="s">
        <v>128</v>
      </c>
      <c r="H342">
        <v>552.06500000000005</v>
      </c>
      <c r="I342" t="s">
        <v>93</v>
      </c>
    </row>
    <row r="343" spans="1:9" x14ac:dyDescent="0.15">
      <c r="A343" t="s">
        <v>86</v>
      </c>
      <c r="B343" t="s">
        <v>87</v>
      </c>
      <c r="C343" t="s">
        <v>88</v>
      </c>
      <c r="D343" t="s">
        <v>112</v>
      </c>
      <c r="E343" t="s">
        <v>111</v>
      </c>
      <c r="F343" t="s">
        <v>91</v>
      </c>
      <c r="G343" t="s">
        <v>128</v>
      </c>
      <c r="H343">
        <v>277.89699999999999</v>
      </c>
      <c r="I343" t="s">
        <v>93</v>
      </c>
    </row>
    <row r="344" spans="1:9" x14ac:dyDescent="0.15">
      <c r="A344" t="s">
        <v>113</v>
      </c>
      <c r="B344" t="s">
        <v>114</v>
      </c>
      <c r="C344" t="s">
        <v>88</v>
      </c>
      <c r="D344" t="s">
        <v>89</v>
      </c>
      <c r="E344" t="s">
        <v>90</v>
      </c>
      <c r="F344" t="s">
        <v>91</v>
      </c>
      <c r="G344" t="s">
        <v>128</v>
      </c>
      <c r="H344">
        <v>3847.1469999999999</v>
      </c>
      <c r="I344" t="s">
        <v>93</v>
      </c>
    </row>
    <row r="345" spans="1:9" x14ac:dyDescent="0.15">
      <c r="A345" t="s">
        <v>113</v>
      </c>
      <c r="B345" t="s">
        <v>114</v>
      </c>
      <c r="C345" t="s">
        <v>88</v>
      </c>
      <c r="D345" t="s">
        <v>89</v>
      </c>
      <c r="E345" t="s">
        <v>94</v>
      </c>
      <c r="F345" t="s">
        <v>91</v>
      </c>
      <c r="G345" t="s">
        <v>128</v>
      </c>
      <c r="H345">
        <v>3906.9670000000001</v>
      </c>
      <c r="I345" t="s">
        <v>93</v>
      </c>
    </row>
    <row r="346" spans="1:9" x14ac:dyDescent="0.15">
      <c r="A346" t="s">
        <v>113</v>
      </c>
      <c r="B346" t="s">
        <v>114</v>
      </c>
      <c r="C346" t="s">
        <v>88</v>
      </c>
      <c r="D346" t="s">
        <v>89</v>
      </c>
      <c r="E346" t="s">
        <v>95</v>
      </c>
      <c r="F346" t="s">
        <v>91</v>
      </c>
      <c r="G346" t="s">
        <v>128</v>
      </c>
      <c r="H346">
        <v>3689.567</v>
      </c>
      <c r="I346" t="s">
        <v>93</v>
      </c>
    </row>
    <row r="347" spans="1:9" x14ac:dyDescent="0.15">
      <c r="A347" t="s">
        <v>113</v>
      </c>
      <c r="B347" t="s">
        <v>114</v>
      </c>
      <c r="C347" t="s">
        <v>88</v>
      </c>
      <c r="D347" t="s">
        <v>89</v>
      </c>
      <c r="E347" t="s">
        <v>96</v>
      </c>
      <c r="F347" t="s">
        <v>91</v>
      </c>
      <c r="G347" t="s">
        <v>128</v>
      </c>
      <c r="H347">
        <v>3499.0839999999998</v>
      </c>
      <c r="I347" t="s">
        <v>93</v>
      </c>
    </row>
    <row r="348" spans="1:9" x14ac:dyDescent="0.15">
      <c r="A348" t="s">
        <v>113</v>
      </c>
      <c r="B348" t="s">
        <v>114</v>
      </c>
      <c r="C348" t="s">
        <v>88</v>
      </c>
      <c r="D348" t="s">
        <v>89</v>
      </c>
      <c r="E348" t="s">
        <v>97</v>
      </c>
      <c r="F348" t="s">
        <v>91</v>
      </c>
      <c r="G348" t="s">
        <v>128</v>
      </c>
      <c r="H348">
        <v>3811.0419999999999</v>
      </c>
      <c r="I348" t="s">
        <v>93</v>
      </c>
    </row>
    <row r="349" spans="1:9" x14ac:dyDescent="0.15">
      <c r="A349" t="s">
        <v>113</v>
      </c>
      <c r="B349" t="s">
        <v>114</v>
      </c>
      <c r="C349" t="s">
        <v>88</v>
      </c>
      <c r="D349" t="s">
        <v>89</v>
      </c>
      <c r="E349" t="s">
        <v>98</v>
      </c>
      <c r="F349" t="s">
        <v>91</v>
      </c>
      <c r="G349" t="s">
        <v>128</v>
      </c>
      <c r="H349">
        <v>4107.6210000000001</v>
      </c>
      <c r="I349" t="s">
        <v>93</v>
      </c>
    </row>
    <row r="350" spans="1:9" x14ac:dyDescent="0.15">
      <c r="A350" t="s">
        <v>113</v>
      </c>
      <c r="B350" t="s">
        <v>114</v>
      </c>
      <c r="C350" t="s">
        <v>88</v>
      </c>
      <c r="D350" t="s">
        <v>89</v>
      </c>
      <c r="E350" t="s">
        <v>99</v>
      </c>
      <c r="F350" t="s">
        <v>91</v>
      </c>
      <c r="G350" t="s">
        <v>128</v>
      </c>
      <c r="H350">
        <v>4369.0749999999998</v>
      </c>
      <c r="I350" t="s">
        <v>93</v>
      </c>
    </row>
    <row r="351" spans="1:9" x14ac:dyDescent="0.15">
      <c r="A351" t="s">
        <v>113</v>
      </c>
      <c r="B351" t="s">
        <v>114</v>
      </c>
      <c r="C351" t="s">
        <v>88</v>
      </c>
      <c r="D351" t="s">
        <v>89</v>
      </c>
      <c r="E351" t="s">
        <v>100</v>
      </c>
      <c r="F351" t="s">
        <v>91</v>
      </c>
      <c r="G351" t="s">
        <v>128</v>
      </c>
      <c r="H351">
        <v>4210.5420000000004</v>
      </c>
      <c r="I351" t="s">
        <v>93</v>
      </c>
    </row>
    <row r="352" spans="1:9" x14ac:dyDescent="0.15">
      <c r="A352" t="s">
        <v>113</v>
      </c>
      <c r="B352" t="s">
        <v>114</v>
      </c>
      <c r="C352" t="s">
        <v>88</v>
      </c>
      <c r="D352" t="s">
        <v>89</v>
      </c>
      <c r="E352" t="s">
        <v>101</v>
      </c>
      <c r="F352" t="s">
        <v>91</v>
      </c>
      <c r="G352" t="s">
        <v>128</v>
      </c>
      <c r="H352">
        <v>5176.835</v>
      </c>
      <c r="I352" t="s">
        <v>93</v>
      </c>
    </row>
    <row r="353" spans="1:9" x14ac:dyDescent="0.15">
      <c r="A353" t="s">
        <v>113</v>
      </c>
      <c r="B353" t="s">
        <v>114</v>
      </c>
      <c r="C353" t="s">
        <v>88</v>
      </c>
      <c r="D353" t="s">
        <v>89</v>
      </c>
      <c r="E353" t="s">
        <v>102</v>
      </c>
      <c r="F353" t="s">
        <v>91</v>
      </c>
      <c r="G353" t="s">
        <v>128</v>
      </c>
      <c r="H353">
        <v>4094.6080000000002</v>
      </c>
      <c r="I353" t="s">
        <v>93</v>
      </c>
    </row>
    <row r="354" spans="1:9" x14ac:dyDescent="0.15">
      <c r="A354" t="s">
        <v>113</v>
      </c>
      <c r="B354" t="s">
        <v>114</v>
      </c>
      <c r="C354" t="s">
        <v>88</v>
      </c>
      <c r="D354" t="s">
        <v>89</v>
      </c>
      <c r="E354" t="s">
        <v>103</v>
      </c>
      <c r="F354" t="s">
        <v>91</v>
      </c>
      <c r="G354" t="s">
        <v>128</v>
      </c>
      <c r="H354">
        <v>5986.8019999999997</v>
      </c>
      <c r="I354" t="s">
        <v>93</v>
      </c>
    </row>
    <row r="355" spans="1:9" x14ac:dyDescent="0.15">
      <c r="A355" t="s">
        <v>113</v>
      </c>
      <c r="B355" t="s">
        <v>114</v>
      </c>
      <c r="C355" t="s">
        <v>88</v>
      </c>
      <c r="D355" t="s">
        <v>89</v>
      </c>
      <c r="E355" t="s">
        <v>104</v>
      </c>
      <c r="F355" t="s">
        <v>91</v>
      </c>
      <c r="G355" t="s">
        <v>128</v>
      </c>
      <c r="H355">
        <v>5958.7240000000002</v>
      </c>
      <c r="I355" t="s">
        <v>93</v>
      </c>
    </row>
    <row r="356" spans="1:9" x14ac:dyDescent="0.15">
      <c r="A356" t="s">
        <v>113</v>
      </c>
      <c r="B356" t="s">
        <v>114</v>
      </c>
      <c r="C356" t="s">
        <v>88</v>
      </c>
      <c r="D356" t="s">
        <v>89</v>
      </c>
      <c r="E356" t="s">
        <v>105</v>
      </c>
      <c r="F356" t="s">
        <v>91</v>
      </c>
      <c r="G356" t="s">
        <v>128</v>
      </c>
      <c r="H356">
        <v>5756.4350000000004</v>
      </c>
      <c r="I356" t="s">
        <v>93</v>
      </c>
    </row>
    <row r="357" spans="1:9" x14ac:dyDescent="0.15">
      <c r="A357" t="s">
        <v>113</v>
      </c>
      <c r="B357" t="s">
        <v>114</v>
      </c>
      <c r="C357" t="s">
        <v>88</v>
      </c>
      <c r="D357" t="s">
        <v>89</v>
      </c>
      <c r="E357" t="s">
        <v>106</v>
      </c>
      <c r="F357" t="s">
        <v>91</v>
      </c>
      <c r="G357" t="s">
        <v>128</v>
      </c>
      <c r="H357">
        <v>5932.7669999999998</v>
      </c>
      <c r="I357" t="s">
        <v>93</v>
      </c>
    </row>
    <row r="358" spans="1:9" x14ac:dyDescent="0.15">
      <c r="A358" t="s">
        <v>113</v>
      </c>
      <c r="B358" t="s">
        <v>114</v>
      </c>
      <c r="C358" t="s">
        <v>88</v>
      </c>
      <c r="D358" t="s">
        <v>89</v>
      </c>
      <c r="E358" t="s">
        <v>107</v>
      </c>
      <c r="F358" t="s">
        <v>91</v>
      </c>
      <c r="G358" t="s">
        <v>128</v>
      </c>
      <c r="H358">
        <v>6775.7120000000004</v>
      </c>
      <c r="I358" t="s">
        <v>93</v>
      </c>
    </row>
    <row r="359" spans="1:9" x14ac:dyDescent="0.15">
      <c r="A359" t="s">
        <v>113</v>
      </c>
      <c r="B359" t="s">
        <v>114</v>
      </c>
      <c r="C359" t="s">
        <v>88</v>
      </c>
      <c r="D359" t="s">
        <v>89</v>
      </c>
      <c r="E359" t="s">
        <v>108</v>
      </c>
      <c r="F359" t="s">
        <v>91</v>
      </c>
      <c r="G359" t="s">
        <v>128</v>
      </c>
      <c r="H359">
        <v>4865.4880000000003</v>
      </c>
      <c r="I359" t="s">
        <v>93</v>
      </c>
    </row>
    <row r="360" spans="1:9" x14ac:dyDescent="0.15">
      <c r="A360" t="s">
        <v>113</v>
      </c>
      <c r="B360" t="s">
        <v>114</v>
      </c>
      <c r="C360" t="s">
        <v>88</v>
      </c>
      <c r="D360" t="s">
        <v>89</v>
      </c>
      <c r="E360" t="s">
        <v>109</v>
      </c>
      <c r="F360" t="s">
        <v>91</v>
      </c>
      <c r="G360" t="s">
        <v>128</v>
      </c>
      <c r="H360">
        <v>3859.422</v>
      </c>
      <c r="I360" t="s">
        <v>93</v>
      </c>
    </row>
    <row r="361" spans="1:9" x14ac:dyDescent="0.15">
      <c r="A361" t="s">
        <v>113</v>
      </c>
      <c r="B361" t="s">
        <v>114</v>
      </c>
      <c r="C361" t="s">
        <v>88</v>
      </c>
      <c r="D361" t="s">
        <v>89</v>
      </c>
      <c r="E361" t="s">
        <v>110</v>
      </c>
      <c r="F361" t="s">
        <v>91</v>
      </c>
      <c r="G361" t="s">
        <v>128</v>
      </c>
      <c r="H361">
        <v>2595.7040000000002</v>
      </c>
      <c r="I361" t="s">
        <v>93</v>
      </c>
    </row>
    <row r="362" spans="1:9" x14ac:dyDescent="0.15">
      <c r="A362" t="s">
        <v>113</v>
      </c>
      <c r="B362" t="s">
        <v>114</v>
      </c>
      <c r="C362" t="s">
        <v>88</v>
      </c>
      <c r="D362" t="s">
        <v>89</v>
      </c>
      <c r="E362" t="s">
        <v>111</v>
      </c>
      <c r="F362" t="s">
        <v>91</v>
      </c>
      <c r="G362" t="s">
        <v>128</v>
      </c>
      <c r="H362">
        <v>1819.41</v>
      </c>
      <c r="I362" t="s">
        <v>93</v>
      </c>
    </row>
    <row r="363" spans="1:9" x14ac:dyDescent="0.15">
      <c r="A363" t="s">
        <v>113</v>
      </c>
      <c r="B363" t="s">
        <v>114</v>
      </c>
      <c r="C363" t="s">
        <v>88</v>
      </c>
      <c r="D363" t="s">
        <v>112</v>
      </c>
      <c r="E363" t="s">
        <v>90</v>
      </c>
      <c r="F363" t="s">
        <v>91</v>
      </c>
      <c r="G363" t="s">
        <v>128</v>
      </c>
      <c r="H363">
        <v>4044.5050000000001</v>
      </c>
      <c r="I363" t="s">
        <v>93</v>
      </c>
    </row>
    <row r="364" spans="1:9" x14ac:dyDescent="0.15">
      <c r="A364" t="s">
        <v>113</v>
      </c>
      <c r="B364" t="s">
        <v>114</v>
      </c>
      <c r="C364" t="s">
        <v>88</v>
      </c>
      <c r="D364" t="s">
        <v>112</v>
      </c>
      <c r="E364" t="s">
        <v>94</v>
      </c>
      <c r="F364" t="s">
        <v>91</v>
      </c>
      <c r="G364" t="s">
        <v>128</v>
      </c>
      <c r="H364">
        <v>4213.027</v>
      </c>
      <c r="I364" t="s">
        <v>93</v>
      </c>
    </row>
    <row r="365" spans="1:9" x14ac:dyDescent="0.15">
      <c r="A365" t="s">
        <v>113</v>
      </c>
      <c r="B365" t="s">
        <v>114</v>
      </c>
      <c r="C365" t="s">
        <v>88</v>
      </c>
      <c r="D365" t="s">
        <v>112</v>
      </c>
      <c r="E365" t="s">
        <v>95</v>
      </c>
      <c r="F365" t="s">
        <v>91</v>
      </c>
      <c r="G365" t="s">
        <v>128</v>
      </c>
      <c r="H365">
        <v>3705.9380000000001</v>
      </c>
      <c r="I365" t="s">
        <v>93</v>
      </c>
    </row>
    <row r="366" spans="1:9" x14ac:dyDescent="0.15">
      <c r="A366" t="s">
        <v>113</v>
      </c>
      <c r="B366" t="s">
        <v>114</v>
      </c>
      <c r="C366" t="s">
        <v>88</v>
      </c>
      <c r="D366" t="s">
        <v>112</v>
      </c>
      <c r="E366" t="s">
        <v>96</v>
      </c>
      <c r="F366" t="s">
        <v>91</v>
      </c>
      <c r="G366" t="s">
        <v>128</v>
      </c>
      <c r="H366">
        <v>3677.5520000000001</v>
      </c>
      <c r="I366" t="s">
        <v>93</v>
      </c>
    </row>
    <row r="367" spans="1:9" x14ac:dyDescent="0.15">
      <c r="A367" t="s">
        <v>113</v>
      </c>
      <c r="B367" t="s">
        <v>114</v>
      </c>
      <c r="C367" t="s">
        <v>88</v>
      </c>
      <c r="D367" t="s">
        <v>112</v>
      </c>
      <c r="E367" t="s">
        <v>97</v>
      </c>
      <c r="F367" t="s">
        <v>91</v>
      </c>
      <c r="G367" t="s">
        <v>128</v>
      </c>
      <c r="H367">
        <v>3972.3009999999999</v>
      </c>
      <c r="I367" t="s">
        <v>93</v>
      </c>
    </row>
    <row r="368" spans="1:9" x14ac:dyDescent="0.15">
      <c r="A368" t="s">
        <v>113</v>
      </c>
      <c r="B368" t="s">
        <v>114</v>
      </c>
      <c r="C368" t="s">
        <v>88</v>
      </c>
      <c r="D368" t="s">
        <v>112</v>
      </c>
      <c r="E368" t="s">
        <v>98</v>
      </c>
      <c r="F368" t="s">
        <v>91</v>
      </c>
      <c r="G368" t="s">
        <v>128</v>
      </c>
      <c r="H368">
        <v>3835.009</v>
      </c>
      <c r="I368" t="s">
        <v>93</v>
      </c>
    </row>
    <row r="369" spans="1:9" x14ac:dyDescent="0.15">
      <c r="A369" t="s">
        <v>113</v>
      </c>
      <c r="B369" t="s">
        <v>114</v>
      </c>
      <c r="C369" t="s">
        <v>88</v>
      </c>
      <c r="D369" t="s">
        <v>112</v>
      </c>
      <c r="E369" t="s">
        <v>99</v>
      </c>
      <c r="F369" t="s">
        <v>91</v>
      </c>
      <c r="G369" t="s">
        <v>128</v>
      </c>
      <c r="H369">
        <v>3981.8490000000002</v>
      </c>
      <c r="I369" t="s">
        <v>93</v>
      </c>
    </row>
    <row r="370" spans="1:9" x14ac:dyDescent="0.15">
      <c r="A370" t="s">
        <v>113</v>
      </c>
      <c r="B370" t="s">
        <v>114</v>
      </c>
      <c r="C370" t="s">
        <v>88</v>
      </c>
      <c r="D370" t="s">
        <v>112</v>
      </c>
      <c r="E370" t="s">
        <v>100</v>
      </c>
      <c r="F370" t="s">
        <v>91</v>
      </c>
      <c r="G370" t="s">
        <v>128</v>
      </c>
      <c r="H370">
        <v>3928.1880000000001</v>
      </c>
      <c r="I370" t="s">
        <v>93</v>
      </c>
    </row>
    <row r="371" spans="1:9" x14ac:dyDescent="0.15">
      <c r="A371" t="s">
        <v>113</v>
      </c>
      <c r="B371" t="s">
        <v>114</v>
      </c>
      <c r="C371" t="s">
        <v>88</v>
      </c>
      <c r="D371" t="s">
        <v>112</v>
      </c>
      <c r="E371" t="s">
        <v>101</v>
      </c>
      <c r="F371" t="s">
        <v>91</v>
      </c>
      <c r="G371" t="s">
        <v>128</v>
      </c>
      <c r="H371">
        <v>4795.491</v>
      </c>
      <c r="I371" t="s">
        <v>93</v>
      </c>
    </row>
    <row r="372" spans="1:9" x14ac:dyDescent="0.15">
      <c r="A372" t="s">
        <v>113</v>
      </c>
      <c r="B372" t="s">
        <v>114</v>
      </c>
      <c r="C372" t="s">
        <v>88</v>
      </c>
      <c r="D372" t="s">
        <v>112</v>
      </c>
      <c r="E372" t="s">
        <v>102</v>
      </c>
      <c r="F372" t="s">
        <v>91</v>
      </c>
      <c r="G372" t="s">
        <v>128</v>
      </c>
      <c r="H372">
        <v>4455.2730000000001</v>
      </c>
      <c r="I372" t="s">
        <v>93</v>
      </c>
    </row>
    <row r="373" spans="1:9" x14ac:dyDescent="0.15">
      <c r="A373" t="s">
        <v>113</v>
      </c>
      <c r="B373" t="s">
        <v>114</v>
      </c>
      <c r="C373" t="s">
        <v>88</v>
      </c>
      <c r="D373" t="s">
        <v>112</v>
      </c>
      <c r="E373" t="s">
        <v>103</v>
      </c>
      <c r="F373" t="s">
        <v>91</v>
      </c>
      <c r="G373" t="s">
        <v>128</v>
      </c>
      <c r="H373">
        <v>5519.9040000000005</v>
      </c>
      <c r="I373" t="s">
        <v>93</v>
      </c>
    </row>
    <row r="374" spans="1:9" x14ac:dyDescent="0.15">
      <c r="A374" t="s">
        <v>113</v>
      </c>
      <c r="B374" t="s">
        <v>114</v>
      </c>
      <c r="C374" t="s">
        <v>88</v>
      </c>
      <c r="D374" t="s">
        <v>112</v>
      </c>
      <c r="E374" t="s">
        <v>104</v>
      </c>
      <c r="F374" t="s">
        <v>91</v>
      </c>
      <c r="G374" t="s">
        <v>128</v>
      </c>
      <c r="H374">
        <v>5385.1260000000002</v>
      </c>
      <c r="I374" t="s">
        <v>93</v>
      </c>
    </row>
    <row r="375" spans="1:9" x14ac:dyDescent="0.15">
      <c r="A375" t="s">
        <v>113</v>
      </c>
      <c r="B375" t="s">
        <v>114</v>
      </c>
      <c r="C375" t="s">
        <v>88</v>
      </c>
      <c r="D375" t="s">
        <v>112</v>
      </c>
      <c r="E375" t="s">
        <v>105</v>
      </c>
      <c r="F375" t="s">
        <v>91</v>
      </c>
      <c r="G375" t="s">
        <v>128</v>
      </c>
      <c r="H375">
        <v>4995.0020000000004</v>
      </c>
      <c r="I375" t="s">
        <v>93</v>
      </c>
    </row>
    <row r="376" spans="1:9" x14ac:dyDescent="0.15">
      <c r="A376" t="s">
        <v>113</v>
      </c>
      <c r="B376" t="s">
        <v>114</v>
      </c>
      <c r="C376" t="s">
        <v>88</v>
      </c>
      <c r="D376" t="s">
        <v>112</v>
      </c>
      <c r="E376" t="s">
        <v>106</v>
      </c>
      <c r="F376" t="s">
        <v>91</v>
      </c>
      <c r="G376" t="s">
        <v>128</v>
      </c>
      <c r="H376">
        <v>5190.6760000000004</v>
      </c>
      <c r="I376" t="s">
        <v>93</v>
      </c>
    </row>
    <row r="377" spans="1:9" x14ac:dyDescent="0.15">
      <c r="A377" t="s">
        <v>113</v>
      </c>
      <c r="B377" t="s">
        <v>114</v>
      </c>
      <c r="C377" t="s">
        <v>88</v>
      </c>
      <c r="D377" t="s">
        <v>112</v>
      </c>
      <c r="E377" t="s">
        <v>107</v>
      </c>
      <c r="F377" t="s">
        <v>91</v>
      </c>
      <c r="G377" t="s">
        <v>128</v>
      </c>
      <c r="H377">
        <v>5966.2179999999998</v>
      </c>
      <c r="I377" t="s">
        <v>93</v>
      </c>
    </row>
    <row r="378" spans="1:9" x14ac:dyDescent="0.15">
      <c r="A378" t="s">
        <v>113</v>
      </c>
      <c r="B378" t="s">
        <v>114</v>
      </c>
      <c r="C378" t="s">
        <v>88</v>
      </c>
      <c r="D378" t="s">
        <v>112</v>
      </c>
      <c r="E378" t="s">
        <v>108</v>
      </c>
      <c r="F378" t="s">
        <v>91</v>
      </c>
      <c r="G378" t="s">
        <v>128</v>
      </c>
      <c r="H378">
        <v>4237.9120000000003</v>
      </c>
      <c r="I378" t="s">
        <v>93</v>
      </c>
    </row>
    <row r="379" spans="1:9" x14ac:dyDescent="0.15">
      <c r="A379" t="s">
        <v>113</v>
      </c>
      <c r="B379" t="s">
        <v>114</v>
      </c>
      <c r="C379" t="s">
        <v>88</v>
      </c>
      <c r="D379" t="s">
        <v>112</v>
      </c>
      <c r="E379" t="s">
        <v>109</v>
      </c>
      <c r="F379" t="s">
        <v>91</v>
      </c>
      <c r="G379" t="s">
        <v>128</v>
      </c>
      <c r="H379">
        <v>3053.473</v>
      </c>
      <c r="I379" t="s">
        <v>93</v>
      </c>
    </row>
    <row r="380" spans="1:9" x14ac:dyDescent="0.15">
      <c r="A380" t="s">
        <v>113</v>
      </c>
      <c r="B380" t="s">
        <v>114</v>
      </c>
      <c r="C380" t="s">
        <v>88</v>
      </c>
      <c r="D380" t="s">
        <v>112</v>
      </c>
      <c r="E380" t="s">
        <v>110</v>
      </c>
      <c r="F380" t="s">
        <v>91</v>
      </c>
      <c r="G380" t="s">
        <v>128</v>
      </c>
      <c r="H380">
        <v>1776.2760000000001</v>
      </c>
      <c r="I380" t="s">
        <v>93</v>
      </c>
    </row>
    <row r="381" spans="1:9" x14ac:dyDescent="0.15">
      <c r="A381" t="s">
        <v>113</v>
      </c>
      <c r="B381" t="s">
        <v>114</v>
      </c>
      <c r="C381" t="s">
        <v>88</v>
      </c>
      <c r="D381" t="s">
        <v>112</v>
      </c>
      <c r="E381" t="s">
        <v>111</v>
      </c>
      <c r="F381" t="s">
        <v>91</v>
      </c>
      <c r="G381" t="s">
        <v>128</v>
      </c>
      <c r="H381">
        <v>863.73</v>
      </c>
      <c r="I381" t="s">
        <v>93</v>
      </c>
    </row>
    <row r="382" spans="1:9" x14ac:dyDescent="0.15">
      <c r="A382" t="s">
        <v>115</v>
      </c>
      <c r="B382" t="s">
        <v>116</v>
      </c>
      <c r="C382" t="s">
        <v>88</v>
      </c>
      <c r="D382" t="s">
        <v>89</v>
      </c>
      <c r="E382" t="s">
        <v>90</v>
      </c>
      <c r="F382" t="s">
        <v>91</v>
      </c>
      <c r="G382" t="s">
        <v>128</v>
      </c>
      <c r="H382">
        <v>2746.279</v>
      </c>
      <c r="I382" t="s">
        <v>93</v>
      </c>
    </row>
    <row r="383" spans="1:9" x14ac:dyDescent="0.15">
      <c r="A383" t="s">
        <v>115</v>
      </c>
      <c r="B383" t="s">
        <v>116</v>
      </c>
      <c r="C383" t="s">
        <v>88</v>
      </c>
      <c r="D383" t="s">
        <v>89</v>
      </c>
      <c r="E383" t="s">
        <v>94</v>
      </c>
      <c r="F383" t="s">
        <v>91</v>
      </c>
      <c r="G383" t="s">
        <v>128</v>
      </c>
      <c r="H383">
        <v>3139.125</v>
      </c>
      <c r="I383" t="s">
        <v>93</v>
      </c>
    </row>
    <row r="384" spans="1:9" x14ac:dyDescent="0.15">
      <c r="A384" t="s">
        <v>115</v>
      </c>
      <c r="B384" t="s">
        <v>116</v>
      </c>
      <c r="C384" t="s">
        <v>88</v>
      </c>
      <c r="D384" t="s">
        <v>89</v>
      </c>
      <c r="E384" t="s">
        <v>95</v>
      </c>
      <c r="F384" t="s">
        <v>91</v>
      </c>
      <c r="G384" t="s">
        <v>128</v>
      </c>
      <c r="H384">
        <v>3098.6419999999998</v>
      </c>
      <c r="I384" t="s">
        <v>93</v>
      </c>
    </row>
    <row r="385" spans="1:9" x14ac:dyDescent="0.15">
      <c r="A385" t="s">
        <v>115</v>
      </c>
      <c r="B385" t="s">
        <v>116</v>
      </c>
      <c r="C385" t="s">
        <v>88</v>
      </c>
      <c r="D385" t="s">
        <v>89</v>
      </c>
      <c r="E385" t="s">
        <v>96</v>
      </c>
      <c r="F385" t="s">
        <v>91</v>
      </c>
      <c r="G385" t="s">
        <v>128</v>
      </c>
      <c r="H385">
        <v>3143.1210000000001</v>
      </c>
      <c r="I385" t="s">
        <v>93</v>
      </c>
    </row>
    <row r="386" spans="1:9" x14ac:dyDescent="0.15">
      <c r="A386" t="s">
        <v>115</v>
      </c>
      <c r="B386" t="s">
        <v>116</v>
      </c>
      <c r="C386" t="s">
        <v>88</v>
      </c>
      <c r="D386" t="s">
        <v>89</v>
      </c>
      <c r="E386" t="s">
        <v>97</v>
      </c>
      <c r="F386" t="s">
        <v>91</v>
      </c>
      <c r="G386" t="s">
        <v>128</v>
      </c>
      <c r="H386">
        <v>2686.748</v>
      </c>
      <c r="I386" t="s">
        <v>93</v>
      </c>
    </row>
    <row r="387" spans="1:9" x14ac:dyDescent="0.15">
      <c r="A387" t="s">
        <v>115</v>
      </c>
      <c r="B387" t="s">
        <v>116</v>
      </c>
      <c r="C387" t="s">
        <v>88</v>
      </c>
      <c r="D387" t="s">
        <v>89</v>
      </c>
      <c r="E387" t="s">
        <v>98</v>
      </c>
      <c r="F387" t="s">
        <v>91</v>
      </c>
      <c r="G387" t="s">
        <v>128</v>
      </c>
      <c r="H387">
        <v>2701.0450000000001</v>
      </c>
      <c r="I387" t="s">
        <v>93</v>
      </c>
    </row>
    <row r="388" spans="1:9" x14ac:dyDescent="0.15">
      <c r="A388" t="s">
        <v>115</v>
      </c>
      <c r="B388" t="s">
        <v>116</v>
      </c>
      <c r="C388" t="s">
        <v>88</v>
      </c>
      <c r="D388" t="s">
        <v>89</v>
      </c>
      <c r="E388" t="s">
        <v>99</v>
      </c>
      <c r="F388" t="s">
        <v>91</v>
      </c>
      <c r="G388" t="s">
        <v>128</v>
      </c>
      <c r="H388">
        <v>3204.4409999999998</v>
      </c>
      <c r="I388" t="s">
        <v>93</v>
      </c>
    </row>
    <row r="389" spans="1:9" x14ac:dyDescent="0.15">
      <c r="A389" t="s">
        <v>115</v>
      </c>
      <c r="B389" t="s">
        <v>116</v>
      </c>
      <c r="C389" t="s">
        <v>88</v>
      </c>
      <c r="D389" t="s">
        <v>89</v>
      </c>
      <c r="E389" t="s">
        <v>100</v>
      </c>
      <c r="F389" t="s">
        <v>91</v>
      </c>
      <c r="G389" t="s">
        <v>128</v>
      </c>
      <c r="H389">
        <v>3201.6309999999999</v>
      </c>
      <c r="I389" t="s">
        <v>93</v>
      </c>
    </row>
    <row r="390" spans="1:9" x14ac:dyDescent="0.15">
      <c r="A390" t="s">
        <v>115</v>
      </c>
      <c r="B390" t="s">
        <v>116</v>
      </c>
      <c r="C390" t="s">
        <v>88</v>
      </c>
      <c r="D390" t="s">
        <v>89</v>
      </c>
      <c r="E390" t="s">
        <v>101</v>
      </c>
      <c r="F390" t="s">
        <v>91</v>
      </c>
      <c r="G390" t="s">
        <v>128</v>
      </c>
      <c r="H390">
        <v>3996.3139999999999</v>
      </c>
      <c r="I390" t="s">
        <v>93</v>
      </c>
    </row>
    <row r="391" spans="1:9" x14ac:dyDescent="0.15">
      <c r="A391" t="s">
        <v>115</v>
      </c>
      <c r="B391" t="s">
        <v>116</v>
      </c>
      <c r="C391" t="s">
        <v>88</v>
      </c>
      <c r="D391" t="s">
        <v>89</v>
      </c>
      <c r="E391" t="s">
        <v>102</v>
      </c>
      <c r="F391" t="s">
        <v>91</v>
      </c>
      <c r="G391" t="s">
        <v>128</v>
      </c>
      <c r="H391">
        <v>3150.1489999999999</v>
      </c>
      <c r="I391" t="s">
        <v>93</v>
      </c>
    </row>
    <row r="392" spans="1:9" x14ac:dyDescent="0.15">
      <c r="A392" t="s">
        <v>115</v>
      </c>
      <c r="B392" t="s">
        <v>116</v>
      </c>
      <c r="C392" t="s">
        <v>88</v>
      </c>
      <c r="D392" t="s">
        <v>89</v>
      </c>
      <c r="E392" t="s">
        <v>103</v>
      </c>
      <c r="F392" t="s">
        <v>91</v>
      </c>
      <c r="G392" t="s">
        <v>128</v>
      </c>
      <c r="H392">
        <v>4503.643</v>
      </c>
      <c r="I392" t="s">
        <v>93</v>
      </c>
    </row>
    <row r="393" spans="1:9" x14ac:dyDescent="0.15">
      <c r="A393" t="s">
        <v>115</v>
      </c>
      <c r="B393" t="s">
        <v>116</v>
      </c>
      <c r="C393" t="s">
        <v>88</v>
      </c>
      <c r="D393" t="s">
        <v>89</v>
      </c>
      <c r="E393" t="s">
        <v>104</v>
      </c>
      <c r="F393" t="s">
        <v>91</v>
      </c>
      <c r="G393" t="s">
        <v>128</v>
      </c>
      <c r="H393">
        <v>4717.125</v>
      </c>
      <c r="I393" t="s">
        <v>93</v>
      </c>
    </row>
    <row r="394" spans="1:9" x14ac:dyDescent="0.15">
      <c r="A394" t="s">
        <v>115</v>
      </c>
      <c r="B394" t="s">
        <v>116</v>
      </c>
      <c r="C394" t="s">
        <v>88</v>
      </c>
      <c r="D394" t="s">
        <v>89</v>
      </c>
      <c r="E394" t="s">
        <v>105</v>
      </c>
      <c r="F394" t="s">
        <v>91</v>
      </c>
      <c r="G394" t="s">
        <v>128</v>
      </c>
      <c r="H394">
        <v>4419.5249999999996</v>
      </c>
      <c r="I394" t="s">
        <v>93</v>
      </c>
    </row>
    <row r="395" spans="1:9" x14ac:dyDescent="0.15">
      <c r="A395" t="s">
        <v>115</v>
      </c>
      <c r="B395" t="s">
        <v>116</v>
      </c>
      <c r="C395" t="s">
        <v>88</v>
      </c>
      <c r="D395" t="s">
        <v>89</v>
      </c>
      <c r="E395" t="s">
        <v>106</v>
      </c>
      <c r="F395" t="s">
        <v>91</v>
      </c>
      <c r="G395" t="s">
        <v>128</v>
      </c>
      <c r="H395">
        <v>4187.2719999999999</v>
      </c>
      <c r="I395" t="s">
        <v>93</v>
      </c>
    </row>
    <row r="396" spans="1:9" x14ac:dyDescent="0.15">
      <c r="A396" t="s">
        <v>115</v>
      </c>
      <c r="B396" t="s">
        <v>116</v>
      </c>
      <c r="C396" t="s">
        <v>88</v>
      </c>
      <c r="D396" t="s">
        <v>89</v>
      </c>
      <c r="E396" t="s">
        <v>107</v>
      </c>
      <c r="F396" t="s">
        <v>91</v>
      </c>
      <c r="G396" t="s">
        <v>128</v>
      </c>
      <c r="H396">
        <v>4694.9070000000002</v>
      </c>
      <c r="I396" t="s">
        <v>93</v>
      </c>
    </row>
    <row r="397" spans="1:9" x14ac:dyDescent="0.15">
      <c r="A397" t="s">
        <v>115</v>
      </c>
      <c r="B397" t="s">
        <v>116</v>
      </c>
      <c r="C397" t="s">
        <v>88</v>
      </c>
      <c r="D397" t="s">
        <v>89</v>
      </c>
      <c r="E397" t="s">
        <v>108</v>
      </c>
      <c r="F397" t="s">
        <v>91</v>
      </c>
      <c r="G397" t="s">
        <v>128</v>
      </c>
      <c r="H397">
        <v>3449.3420000000001</v>
      </c>
      <c r="I397" t="s">
        <v>93</v>
      </c>
    </row>
    <row r="398" spans="1:9" x14ac:dyDescent="0.15">
      <c r="A398" t="s">
        <v>115</v>
      </c>
      <c r="B398" t="s">
        <v>116</v>
      </c>
      <c r="C398" t="s">
        <v>88</v>
      </c>
      <c r="D398" t="s">
        <v>89</v>
      </c>
      <c r="E398" t="s">
        <v>109</v>
      </c>
      <c r="F398" t="s">
        <v>91</v>
      </c>
      <c r="G398" t="s">
        <v>128</v>
      </c>
      <c r="H398">
        <v>2631.7089999999998</v>
      </c>
      <c r="I398" t="s">
        <v>93</v>
      </c>
    </row>
    <row r="399" spans="1:9" x14ac:dyDescent="0.15">
      <c r="A399" t="s">
        <v>115</v>
      </c>
      <c r="B399" t="s">
        <v>116</v>
      </c>
      <c r="C399" t="s">
        <v>88</v>
      </c>
      <c r="D399" t="s">
        <v>89</v>
      </c>
      <c r="E399" t="s">
        <v>110</v>
      </c>
      <c r="F399" t="s">
        <v>91</v>
      </c>
      <c r="G399" t="s">
        <v>128</v>
      </c>
      <c r="H399">
        <v>1842.029</v>
      </c>
      <c r="I399" t="s">
        <v>93</v>
      </c>
    </row>
    <row r="400" spans="1:9" x14ac:dyDescent="0.15">
      <c r="A400" t="s">
        <v>115</v>
      </c>
      <c r="B400" t="s">
        <v>116</v>
      </c>
      <c r="C400" t="s">
        <v>88</v>
      </c>
      <c r="D400" t="s">
        <v>89</v>
      </c>
      <c r="E400" t="s">
        <v>111</v>
      </c>
      <c r="F400" t="s">
        <v>91</v>
      </c>
      <c r="G400" t="s">
        <v>128</v>
      </c>
      <c r="H400">
        <v>1376.8230000000001</v>
      </c>
      <c r="I400" t="s">
        <v>93</v>
      </c>
    </row>
    <row r="401" spans="1:9" x14ac:dyDescent="0.15">
      <c r="A401" t="s">
        <v>115</v>
      </c>
      <c r="B401" t="s">
        <v>116</v>
      </c>
      <c r="C401" t="s">
        <v>88</v>
      </c>
      <c r="D401" t="s">
        <v>112</v>
      </c>
      <c r="E401" t="s">
        <v>90</v>
      </c>
      <c r="F401" t="s">
        <v>91</v>
      </c>
      <c r="G401" t="s">
        <v>128</v>
      </c>
      <c r="H401">
        <v>2946.3130000000001</v>
      </c>
      <c r="I401" t="s">
        <v>93</v>
      </c>
    </row>
    <row r="402" spans="1:9" x14ac:dyDescent="0.15">
      <c r="A402" t="s">
        <v>115</v>
      </c>
      <c r="B402" t="s">
        <v>116</v>
      </c>
      <c r="C402" t="s">
        <v>88</v>
      </c>
      <c r="D402" t="s">
        <v>112</v>
      </c>
      <c r="E402" t="s">
        <v>94</v>
      </c>
      <c r="F402" t="s">
        <v>91</v>
      </c>
      <c r="G402" t="s">
        <v>128</v>
      </c>
      <c r="H402">
        <v>3357.328</v>
      </c>
      <c r="I402" t="s">
        <v>93</v>
      </c>
    </row>
    <row r="403" spans="1:9" x14ac:dyDescent="0.15">
      <c r="A403" t="s">
        <v>115</v>
      </c>
      <c r="B403" t="s">
        <v>116</v>
      </c>
      <c r="C403" t="s">
        <v>88</v>
      </c>
      <c r="D403" t="s">
        <v>112</v>
      </c>
      <c r="E403" t="s">
        <v>95</v>
      </c>
      <c r="F403" t="s">
        <v>91</v>
      </c>
      <c r="G403" t="s">
        <v>128</v>
      </c>
      <c r="H403">
        <v>3283.5039999999999</v>
      </c>
      <c r="I403" t="s">
        <v>93</v>
      </c>
    </row>
    <row r="404" spans="1:9" x14ac:dyDescent="0.15">
      <c r="A404" t="s">
        <v>115</v>
      </c>
      <c r="B404" t="s">
        <v>116</v>
      </c>
      <c r="C404" t="s">
        <v>88</v>
      </c>
      <c r="D404" t="s">
        <v>112</v>
      </c>
      <c r="E404" t="s">
        <v>96</v>
      </c>
      <c r="F404" t="s">
        <v>91</v>
      </c>
      <c r="G404" t="s">
        <v>128</v>
      </c>
      <c r="H404">
        <v>3650.1379999999999</v>
      </c>
      <c r="I404" t="s">
        <v>93</v>
      </c>
    </row>
    <row r="405" spans="1:9" x14ac:dyDescent="0.15">
      <c r="A405" t="s">
        <v>115</v>
      </c>
      <c r="B405" t="s">
        <v>116</v>
      </c>
      <c r="C405" t="s">
        <v>88</v>
      </c>
      <c r="D405" t="s">
        <v>112</v>
      </c>
      <c r="E405" t="s">
        <v>97</v>
      </c>
      <c r="F405" t="s">
        <v>91</v>
      </c>
      <c r="G405" t="s">
        <v>128</v>
      </c>
      <c r="H405">
        <v>2958.65</v>
      </c>
      <c r="I405" t="s">
        <v>93</v>
      </c>
    </row>
    <row r="406" spans="1:9" x14ac:dyDescent="0.15">
      <c r="A406" t="s">
        <v>115</v>
      </c>
      <c r="B406" t="s">
        <v>116</v>
      </c>
      <c r="C406" t="s">
        <v>88</v>
      </c>
      <c r="D406" t="s">
        <v>112</v>
      </c>
      <c r="E406" t="s">
        <v>98</v>
      </c>
      <c r="F406" t="s">
        <v>91</v>
      </c>
      <c r="G406" t="s">
        <v>128</v>
      </c>
      <c r="H406">
        <v>2641.8009999999999</v>
      </c>
      <c r="I406" t="s">
        <v>93</v>
      </c>
    </row>
    <row r="407" spans="1:9" x14ac:dyDescent="0.15">
      <c r="A407" t="s">
        <v>115</v>
      </c>
      <c r="B407" t="s">
        <v>116</v>
      </c>
      <c r="C407" t="s">
        <v>88</v>
      </c>
      <c r="D407" t="s">
        <v>112</v>
      </c>
      <c r="E407" t="s">
        <v>99</v>
      </c>
      <c r="F407" t="s">
        <v>91</v>
      </c>
      <c r="G407" t="s">
        <v>128</v>
      </c>
      <c r="H407">
        <v>2769.674</v>
      </c>
      <c r="I407" t="s">
        <v>93</v>
      </c>
    </row>
    <row r="408" spans="1:9" x14ac:dyDescent="0.15">
      <c r="A408" t="s">
        <v>115</v>
      </c>
      <c r="B408" t="s">
        <v>116</v>
      </c>
      <c r="C408" t="s">
        <v>88</v>
      </c>
      <c r="D408" t="s">
        <v>112</v>
      </c>
      <c r="E408" t="s">
        <v>100</v>
      </c>
      <c r="F408" t="s">
        <v>91</v>
      </c>
      <c r="G408" t="s">
        <v>128</v>
      </c>
      <c r="H408">
        <v>2834.3710000000001</v>
      </c>
      <c r="I408" t="s">
        <v>93</v>
      </c>
    </row>
    <row r="409" spans="1:9" x14ac:dyDescent="0.15">
      <c r="A409" t="s">
        <v>115</v>
      </c>
      <c r="B409" t="s">
        <v>116</v>
      </c>
      <c r="C409" t="s">
        <v>88</v>
      </c>
      <c r="D409" t="s">
        <v>112</v>
      </c>
      <c r="E409" t="s">
        <v>101</v>
      </c>
      <c r="F409" t="s">
        <v>91</v>
      </c>
      <c r="G409" t="s">
        <v>128</v>
      </c>
      <c r="H409">
        <v>3632.3110000000001</v>
      </c>
      <c r="I409" t="s">
        <v>93</v>
      </c>
    </row>
    <row r="410" spans="1:9" x14ac:dyDescent="0.15">
      <c r="A410" t="s">
        <v>115</v>
      </c>
      <c r="B410" t="s">
        <v>116</v>
      </c>
      <c r="C410" t="s">
        <v>88</v>
      </c>
      <c r="D410" t="s">
        <v>112</v>
      </c>
      <c r="E410" t="s">
        <v>102</v>
      </c>
      <c r="F410" t="s">
        <v>91</v>
      </c>
      <c r="G410" t="s">
        <v>128</v>
      </c>
      <c r="H410">
        <v>3404.6030000000001</v>
      </c>
      <c r="I410" t="s">
        <v>93</v>
      </c>
    </row>
    <row r="411" spans="1:9" x14ac:dyDescent="0.15">
      <c r="A411" t="s">
        <v>115</v>
      </c>
      <c r="B411" t="s">
        <v>116</v>
      </c>
      <c r="C411" t="s">
        <v>88</v>
      </c>
      <c r="D411" t="s">
        <v>112</v>
      </c>
      <c r="E411" t="s">
        <v>103</v>
      </c>
      <c r="F411" t="s">
        <v>91</v>
      </c>
      <c r="G411" t="s">
        <v>128</v>
      </c>
      <c r="H411">
        <v>4313.9480000000003</v>
      </c>
      <c r="I411" t="s">
        <v>93</v>
      </c>
    </row>
    <row r="412" spans="1:9" x14ac:dyDescent="0.15">
      <c r="A412" t="s">
        <v>115</v>
      </c>
      <c r="B412" t="s">
        <v>116</v>
      </c>
      <c r="C412" t="s">
        <v>88</v>
      </c>
      <c r="D412" t="s">
        <v>112</v>
      </c>
      <c r="E412" t="s">
        <v>104</v>
      </c>
      <c r="F412" t="s">
        <v>91</v>
      </c>
      <c r="G412" t="s">
        <v>128</v>
      </c>
      <c r="H412">
        <v>4275.3230000000003</v>
      </c>
      <c r="I412" t="s">
        <v>93</v>
      </c>
    </row>
    <row r="413" spans="1:9" x14ac:dyDescent="0.15">
      <c r="A413" t="s">
        <v>115</v>
      </c>
      <c r="B413" t="s">
        <v>116</v>
      </c>
      <c r="C413" t="s">
        <v>88</v>
      </c>
      <c r="D413" t="s">
        <v>112</v>
      </c>
      <c r="E413" t="s">
        <v>105</v>
      </c>
      <c r="F413" t="s">
        <v>91</v>
      </c>
      <c r="G413" t="s">
        <v>128</v>
      </c>
      <c r="H413">
        <v>4021.8380000000002</v>
      </c>
      <c r="I413" t="s">
        <v>93</v>
      </c>
    </row>
    <row r="414" spans="1:9" x14ac:dyDescent="0.15">
      <c r="A414" t="s">
        <v>115</v>
      </c>
      <c r="B414" t="s">
        <v>116</v>
      </c>
      <c r="C414" t="s">
        <v>88</v>
      </c>
      <c r="D414" t="s">
        <v>112</v>
      </c>
      <c r="E414" t="s">
        <v>106</v>
      </c>
      <c r="F414" t="s">
        <v>91</v>
      </c>
      <c r="G414" t="s">
        <v>128</v>
      </c>
      <c r="H414">
        <v>3746.0819999999999</v>
      </c>
      <c r="I414" t="s">
        <v>93</v>
      </c>
    </row>
    <row r="415" spans="1:9" x14ac:dyDescent="0.15">
      <c r="A415" t="s">
        <v>115</v>
      </c>
      <c r="B415" t="s">
        <v>116</v>
      </c>
      <c r="C415" t="s">
        <v>88</v>
      </c>
      <c r="D415" t="s">
        <v>112</v>
      </c>
      <c r="E415" t="s">
        <v>107</v>
      </c>
      <c r="F415" t="s">
        <v>91</v>
      </c>
      <c r="G415" t="s">
        <v>128</v>
      </c>
      <c r="H415">
        <v>4021.3429999999998</v>
      </c>
      <c r="I415" t="s">
        <v>93</v>
      </c>
    </row>
    <row r="416" spans="1:9" x14ac:dyDescent="0.15">
      <c r="A416" t="s">
        <v>115</v>
      </c>
      <c r="B416" t="s">
        <v>116</v>
      </c>
      <c r="C416" t="s">
        <v>88</v>
      </c>
      <c r="D416" t="s">
        <v>112</v>
      </c>
      <c r="E416" t="s">
        <v>108</v>
      </c>
      <c r="F416" t="s">
        <v>91</v>
      </c>
      <c r="G416" t="s">
        <v>128</v>
      </c>
      <c r="H416">
        <v>3000.14</v>
      </c>
      <c r="I416" t="s">
        <v>93</v>
      </c>
    </row>
    <row r="417" spans="1:9" x14ac:dyDescent="0.15">
      <c r="A417" t="s">
        <v>115</v>
      </c>
      <c r="B417" t="s">
        <v>116</v>
      </c>
      <c r="C417" t="s">
        <v>88</v>
      </c>
      <c r="D417" t="s">
        <v>112</v>
      </c>
      <c r="E417" t="s">
        <v>109</v>
      </c>
      <c r="F417" t="s">
        <v>91</v>
      </c>
      <c r="G417" t="s">
        <v>128</v>
      </c>
      <c r="H417">
        <v>2176.6129999999998</v>
      </c>
      <c r="I417" t="s">
        <v>93</v>
      </c>
    </row>
    <row r="418" spans="1:9" x14ac:dyDescent="0.15">
      <c r="A418" t="s">
        <v>115</v>
      </c>
      <c r="B418" t="s">
        <v>116</v>
      </c>
      <c r="C418" t="s">
        <v>88</v>
      </c>
      <c r="D418" t="s">
        <v>112</v>
      </c>
      <c r="E418" t="s">
        <v>110</v>
      </c>
      <c r="F418" t="s">
        <v>91</v>
      </c>
      <c r="G418" t="s">
        <v>128</v>
      </c>
      <c r="H418">
        <v>1294.3900000000001</v>
      </c>
      <c r="I418" t="s">
        <v>93</v>
      </c>
    </row>
    <row r="419" spans="1:9" x14ac:dyDescent="0.15">
      <c r="A419" t="s">
        <v>115</v>
      </c>
      <c r="B419" t="s">
        <v>116</v>
      </c>
      <c r="C419" t="s">
        <v>88</v>
      </c>
      <c r="D419" t="s">
        <v>112</v>
      </c>
      <c r="E419" t="s">
        <v>111</v>
      </c>
      <c r="F419" t="s">
        <v>91</v>
      </c>
      <c r="G419" t="s">
        <v>128</v>
      </c>
      <c r="H419">
        <v>620.64300000000003</v>
      </c>
      <c r="I419" t="s">
        <v>93</v>
      </c>
    </row>
    <row r="420" spans="1:9" x14ac:dyDescent="0.15">
      <c r="A420" t="s">
        <v>117</v>
      </c>
      <c r="B420" t="s">
        <v>118</v>
      </c>
      <c r="C420" t="s">
        <v>88</v>
      </c>
      <c r="D420" t="s">
        <v>89</v>
      </c>
      <c r="E420" t="s">
        <v>90</v>
      </c>
      <c r="F420" t="s">
        <v>91</v>
      </c>
      <c r="G420" t="s">
        <v>128</v>
      </c>
      <c r="H420">
        <v>3790.3879999999999</v>
      </c>
      <c r="I420" t="s">
        <v>93</v>
      </c>
    </row>
    <row r="421" spans="1:9" x14ac:dyDescent="0.15">
      <c r="A421" t="s">
        <v>117</v>
      </c>
      <c r="B421" t="s">
        <v>118</v>
      </c>
      <c r="C421" t="s">
        <v>88</v>
      </c>
      <c r="D421" t="s">
        <v>89</v>
      </c>
      <c r="E421" t="s">
        <v>94</v>
      </c>
      <c r="F421" t="s">
        <v>91</v>
      </c>
      <c r="G421" t="s">
        <v>128</v>
      </c>
      <c r="H421">
        <v>3544.2939999999999</v>
      </c>
      <c r="I421" t="s">
        <v>93</v>
      </c>
    </row>
    <row r="422" spans="1:9" x14ac:dyDescent="0.15">
      <c r="A422" t="s">
        <v>117</v>
      </c>
      <c r="B422" t="s">
        <v>118</v>
      </c>
      <c r="C422" t="s">
        <v>88</v>
      </c>
      <c r="D422" t="s">
        <v>89</v>
      </c>
      <c r="E422" t="s">
        <v>95</v>
      </c>
      <c r="F422" t="s">
        <v>91</v>
      </c>
      <c r="G422" t="s">
        <v>128</v>
      </c>
      <c r="H422">
        <v>2849.7939999999999</v>
      </c>
      <c r="I422" t="s">
        <v>93</v>
      </c>
    </row>
    <row r="423" spans="1:9" x14ac:dyDescent="0.15">
      <c r="A423" t="s">
        <v>117</v>
      </c>
      <c r="B423" t="s">
        <v>118</v>
      </c>
      <c r="C423" t="s">
        <v>88</v>
      </c>
      <c r="D423" t="s">
        <v>89</v>
      </c>
      <c r="E423" t="s">
        <v>96</v>
      </c>
      <c r="F423" t="s">
        <v>91</v>
      </c>
      <c r="G423" t="s">
        <v>128</v>
      </c>
      <c r="H423">
        <v>2729.9740000000002</v>
      </c>
      <c r="I423" t="s">
        <v>93</v>
      </c>
    </row>
    <row r="424" spans="1:9" x14ac:dyDescent="0.15">
      <c r="A424" t="s">
        <v>117</v>
      </c>
      <c r="B424" t="s">
        <v>118</v>
      </c>
      <c r="C424" t="s">
        <v>88</v>
      </c>
      <c r="D424" t="s">
        <v>89</v>
      </c>
      <c r="E424" t="s">
        <v>97</v>
      </c>
      <c r="F424" t="s">
        <v>91</v>
      </c>
      <c r="G424" t="s">
        <v>128</v>
      </c>
      <c r="H424">
        <v>4098.7449999999999</v>
      </c>
      <c r="I424" t="s">
        <v>93</v>
      </c>
    </row>
    <row r="425" spans="1:9" x14ac:dyDescent="0.15">
      <c r="A425" t="s">
        <v>117</v>
      </c>
      <c r="B425" t="s">
        <v>118</v>
      </c>
      <c r="C425" t="s">
        <v>88</v>
      </c>
      <c r="D425" t="s">
        <v>89</v>
      </c>
      <c r="E425" t="s">
        <v>98</v>
      </c>
      <c r="F425" t="s">
        <v>91</v>
      </c>
      <c r="G425" t="s">
        <v>128</v>
      </c>
      <c r="H425">
        <v>4693.12</v>
      </c>
      <c r="I425" t="s">
        <v>93</v>
      </c>
    </row>
    <row r="426" spans="1:9" x14ac:dyDescent="0.15">
      <c r="A426" t="s">
        <v>117</v>
      </c>
      <c r="B426" t="s">
        <v>118</v>
      </c>
      <c r="C426" t="s">
        <v>88</v>
      </c>
      <c r="D426" t="s">
        <v>89</v>
      </c>
      <c r="E426" t="s">
        <v>99</v>
      </c>
      <c r="F426" t="s">
        <v>91</v>
      </c>
      <c r="G426" t="s">
        <v>128</v>
      </c>
      <c r="H426">
        <v>4747.3239999999996</v>
      </c>
      <c r="I426" t="s">
        <v>93</v>
      </c>
    </row>
    <row r="427" spans="1:9" x14ac:dyDescent="0.15">
      <c r="A427" t="s">
        <v>117</v>
      </c>
      <c r="B427" t="s">
        <v>118</v>
      </c>
      <c r="C427" t="s">
        <v>88</v>
      </c>
      <c r="D427" t="s">
        <v>89</v>
      </c>
      <c r="E427" t="s">
        <v>100</v>
      </c>
      <c r="F427" t="s">
        <v>91</v>
      </c>
      <c r="G427" t="s">
        <v>128</v>
      </c>
      <c r="H427">
        <v>4093.5279999999998</v>
      </c>
      <c r="I427" t="s">
        <v>93</v>
      </c>
    </row>
    <row r="428" spans="1:9" x14ac:dyDescent="0.15">
      <c r="A428" t="s">
        <v>117</v>
      </c>
      <c r="B428" t="s">
        <v>118</v>
      </c>
      <c r="C428" t="s">
        <v>88</v>
      </c>
      <c r="D428" t="s">
        <v>89</v>
      </c>
      <c r="E428" t="s">
        <v>101</v>
      </c>
      <c r="F428" t="s">
        <v>91</v>
      </c>
      <c r="G428" t="s">
        <v>128</v>
      </c>
      <c r="H428">
        <v>3762.576</v>
      </c>
      <c r="I428" t="s">
        <v>93</v>
      </c>
    </row>
    <row r="429" spans="1:9" x14ac:dyDescent="0.15">
      <c r="A429" t="s">
        <v>117</v>
      </c>
      <c r="B429" t="s">
        <v>118</v>
      </c>
      <c r="C429" t="s">
        <v>88</v>
      </c>
      <c r="D429" t="s">
        <v>89</v>
      </c>
      <c r="E429" t="s">
        <v>102</v>
      </c>
      <c r="F429" t="s">
        <v>91</v>
      </c>
      <c r="G429" t="s">
        <v>128</v>
      </c>
      <c r="H429">
        <v>3908.547</v>
      </c>
      <c r="I429" t="s">
        <v>93</v>
      </c>
    </row>
    <row r="430" spans="1:9" x14ac:dyDescent="0.15">
      <c r="A430" t="s">
        <v>117</v>
      </c>
      <c r="B430" t="s">
        <v>118</v>
      </c>
      <c r="C430" t="s">
        <v>88</v>
      </c>
      <c r="D430" t="s">
        <v>89</v>
      </c>
      <c r="E430" t="s">
        <v>103</v>
      </c>
      <c r="F430" t="s">
        <v>91</v>
      </c>
      <c r="G430" t="s">
        <v>128</v>
      </c>
      <c r="H430">
        <v>3685.951</v>
      </c>
      <c r="I430" t="s">
        <v>93</v>
      </c>
    </row>
    <row r="431" spans="1:9" x14ac:dyDescent="0.15">
      <c r="A431" t="s">
        <v>117</v>
      </c>
      <c r="B431" t="s">
        <v>118</v>
      </c>
      <c r="C431" t="s">
        <v>88</v>
      </c>
      <c r="D431" t="s">
        <v>89</v>
      </c>
      <c r="E431" t="s">
        <v>104</v>
      </c>
      <c r="F431" t="s">
        <v>91</v>
      </c>
      <c r="G431" t="s">
        <v>128</v>
      </c>
      <c r="H431">
        <v>3415.9229999999998</v>
      </c>
      <c r="I431" t="s">
        <v>93</v>
      </c>
    </row>
    <row r="432" spans="1:9" x14ac:dyDescent="0.15">
      <c r="A432" t="s">
        <v>117</v>
      </c>
      <c r="B432" t="s">
        <v>118</v>
      </c>
      <c r="C432" t="s">
        <v>88</v>
      </c>
      <c r="D432" t="s">
        <v>89</v>
      </c>
      <c r="E432" t="s">
        <v>105</v>
      </c>
      <c r="F432" t="s">
        <v>91</v>
      </c>
      <c r="G432" t="s">
        <v>128</v>
      </c>
      <c r="H432">
        <v>2878.893</v>
      </c>
      <c r="I432" t="s">
        <v>93</v>
      </c>
    </row>
    <row r="433" spans="1:9" x14ac:dyDescent="0.15">
      <c r="A433" t="s">
        <v>117</v>
      </c>
      <c r="B433" t="s">
        <v>118</v>
      </c>
      <c r="C433" t="s">
        <v>88</v>
      </c>
      <c r="D433" t="s">
        <v>89</v>
      </c>
      <c r="E433" t="s">
        <v>106</v>
      </c>
      <c r="F433" t="s">
        <v>91</v>
      </c>
      <c r="G433" t="s">
        <v>128</v>
      </c>
      <c r="H433">
        <v>2331.3879999999999</v>
      </c>
      <c r="I433" t="s">
        <v>93</v>
      </c>
    </row>
    <row r="434" spans="1:9" x14ac:dyDescent="0.15">
      <c r="A434" t="s">
        <v>117</v>
      </c>
      <c r="B434" t="s">
        <v>118</v>
      </c>
      <c r="C434" t="s">
        <v>88</v>
      </c>
      <c r="D434" t="s">
        <v>89</v>
      </c>
      <c r="E434" t="s">
        <v>107</v>
      </c>
      <c r="F434" t="s">
        <v>91</v>
      </c>
      <c r="G434" t="s">
        <v>128</v>
      </c>
      <c r="H434">
        <v>2107.5430000000001</v>
      </c>
      <c r="I434" t="s">
        <v>93</v>
      </c>
    </row>
    <row r="435" spans="1:9" x14ac:dyDescent="0.15">
      <c r="A435" t="s">
        <v>117</v>
      </c>
      <c r="B435" t="s">
        <v>118</v>
      </c>
      <c r="C435" t="s">
        <v>88</v>
      </c>
      <c r="D435" t="s">
        <v>89</v>
      </c>
      <c r="E435" t="s">
        <v>108</v>
      </c>
      <c r="F435" t="s">
        <v>91</v>
      </c>
      <c r="G435" t="s">
        <v>128</v>
      </c>
      <c r="H435">
        <v>1323.06</v>
      </c>
      <c r="I435" t="s">
        <v>93</v>
      </c>
    </row>
    <row r="436" spans="1:9" x14ac:dyDescent="0.15">
      <c r="A436" t="s">
        <v>117</v>
      </c>
      <c r="B436" t="s">
        <v>118</v>
      </c>
      <c r="C436" t="s">
        <v>88</v>
      </c>
      <c r="D436" t="s">
        <v>89</v>
      </c>
      <c r="E436" t="s">
        <v>109</v>
      </c>
      <c r="F436" t="s">
        <v>91</v>
      </c>
      <c r="G436" t="s">
        <v>128</v>
      </c>
      <c r="H436">
        <v>1154.6579999999999</v>
      </c>
      <c r="I436" t="s">
        <v>93</v>
      </c>
    </row>
    <row r="437" spans="1:9" x14ac:dyDescent="0.15">
      <c r="A437" t="s">
        <v>117</v>
      </c>
      <c r="B437" t="s">
        <v>118</v>
      </c>
      <c r="C437" t="s">
        <v>88</v>
      </c>
      <c r="D437" t="s">
        <v>89</v>
      </c>
      <c r="E437" t="s">
        <v>110</v>
      </c>
      <c r="F437" t="s">
        <v>91</v>
      </c>
      <c r="G437" t="s">
        <v>128</v>
      </c>
      <c r="H437">
        <v>980.505</v>
      </c>
      <c r="I437" t="s">
        <v>93</v>
      </c>
    </row>
    <row r="438" spans="1:9" x14ac:dyDescent="0.15">
      <c r="A438" t="s">
        <v>117</v>
      </c>
      <c r="B438" t="s">
        <v>118</v>
      </c>
      <c r="C438" t="s">
        <v>88</v>
      </c>
      <c r="D438" t="s">
        <v>89</v>
      </c>
      <c r="E438" t="s">
        <v>111</v>
      </c>
      <c r="F438" t="s">
        <v>91</v>
      </c>
      <c r="G438" t="s">
        <v>128</v>
      </c>
      <c r="H438">
        <v>551.72699999999998</v>
      </c>
      <c r="I438" t="s">
        <v>93</v>
      </c>
    </row>
    <row r="439" spans="1:9" x14ac:dyDescent="0.15">
      <c r="A439" t="s">
        <v>117</v>
      </c>
      <c r="B439" t="s">
        <v>118</v>
      </c>
      <c r="C439" t="s">
        <v>88</v>
      </c>
      <c r="D439" t="s">
        <v>112</v>
      </c>
      <c r="E439" t="s">
        <v>90</v>
      </c>
      <c r="F439" t="s">
        <v>91</v>
      </c>
      <c r="G439" t="s">
        <v>128</v>
      </c>
      <c r="H439">
        <v>4130.6660000000002</v>
      </c>
      <c r="I439" t="s">
        <v>93</v>
      </c>
    </row>
    <row r="440" spans="1:9" x14ac:dyDescent="0.15">
      <c r="A440" t="s">
        <v>117</v>
      </c>
      <c r="B440" t="s">
        <v>118</v>
      </c>
      <c r="C440" t="s">
        <v>88</v>
      </c>
      <c r="D440" t="s">
        <v>112</v>
      </c>
      <c r="E440" t="s">
        <v>94</v>
      </c>
      <c r="F440" t="s">
        <v>91</v>
      </c>
      <c r="G440" t="s">
        <v>128</v>
      </c>
      <c r="H440">
        <v>3784.9679999999998</v>
      </c>
      <c r="I440" t="s">
        <v>93</v>
      </c>
    </row>
    <row r="441" spans="1:9" x14ac:dyDescent="0.15">
      <c r="A441" t="s">
        <v>117</v>
      </c>
      <c r="B441" t="s">
        <v>118</v>
      </c>
      <c r="C441" t="s">
        <v>88</v>
      </c>
      <c r="D441" t="s">
        <v>112</v>
      </c>
      <c r="E441" t="s">
        <v>95</v>
      </c>
      <c r="F441" t="s">
        <v>91</v>
      </c>
      <c r="G441" t="s">
        <v>128</v>
      </c>
      <c r="H441">
        <v>3242.9250000000002</v>
      </c>
      <c r="I441" t="s">
        <v>93</v>
      </c>
    </row>
    <row r="442" spans="1:9" x14ac:dyDescent="0.15">
      <c r="A442" t="s">
        <v>117</v>
      </c>
      <c r="B442" t="s">
        <v>118</v>
      </c>
      <c r="C442" t="s">
        <v>88</v>
      </c>
      <c r="D442" t="s">
        <v>112</v>
      </c>
      <c r="E442" t="s">
        <v>96</v>
      </c>
      <c r="F442" t="s">
        <v>91</v>
      </c>
      <c r="G442" t="s">
        <v>128</v>
      </c>
      <c r="H442">
        <v>3028.9409999999998</v>
      </c>
      <c r="I442" t="s">
        <v>93</v>
      </c>
    </row>
    <row r="443" spans="1:9" x14ac:dyDescent="0.15">
      <c r="A443" t="s">
        <v>117</v>
      </c>
      <c r="B443" t="s">
        <v>118</v>
      </c>
      <c r="C443" t="s">
        <v>88</v>
      </c>
      <c r="D443" t="s">
        <v>112</v>
      </c>
      <c r="E443" t="s">
        <v>97</v>
      </c>
      <c r="F443" t="s">
        <v>91</v>
      </c>
      <c r="G443" t="s">
        <v>128</v>
      </c>
      <c r="H443">
        <v>3768.6109999999999</v>
      </c>
      <c r="I443" t="s">
        <v>93</v>
      </c>
    </row>
    <row r="444" spans="1:9" x14ac:dyDescent="0.15">
      <c r="A444" t="s">
        <v>117</v>
      </c>
      <c r="B444" t="s">
        <v>118</v>
      </c>
      <c r="C444" t="s">
        <v>88</v>
      </c>
      <c r="D444" t="s">
        <v>112</v>
      </c>
      <c r="E444" t="s">
        <v>98</v>
      </c>
      <c r="F444" t="s">
        <v>91</v>
      </c>
      <c r="G444" t="s">
        <v>128</v>
      </c>
      <c r="H444">
        <v>4453.3639999999996</v>
      </c>
      <c r="I444" t="s">
        <v>93</v>
      </c>
    </row>
    <row r="445" spans="1:9" x14ac:dyDescent="0.15">
      <c r="A445" t="s">
        <v>117</v>
      </c>
      <c r="B445" t="s">
        <v>118</v>
      </c>
      <c r="C445" t="s">
        <v>88</v>
      </c>
      <c r="D445" t="s">
        <v>112</v>
      </c>
      <c r="E445" t="s">
        <v>99</v>
      </c>
      <c r="F445" t="s">
        <v>91</v>
      </c>
      <c r="G445" t="s">
        <v>128</v>
      </c>
      <c r="H445">
        <v>4909.49</v>
      </c>
      <c r="I445" t="s">
        <v>93</v>
      </c>
    </row>
    <row r="446" spans="1:9" x14ac:dyDescent="0.15">
      <c r="A446" t="s">
        <v>117</v>
      </c>
      <c r="B446" t="s">
        <v>118</v>
      </c>
      <c r="C446" t="s">
        <v>88</v>
      </c>
      <c r="D446" t="s">
        <v>112</v>
      </c>
      <c r="E446" t="s">
        <v>100</v>
      </c>
      <c r="F446" t="s">
        <v>91</v>
      </c>
      <c r="G446" t="s">
        <v>128</v>
      </c>
      <c r="H446">
        <v>4245.5230000000001</v>
      </c>
      <c r="I446" t="s">
        <v>93</v>
      </c>
    </row>
    <row r="447" spans="1:9" x14ac:dyDescent="0.15">
      <c r="A447" t="s">
        <v>117</v>
      </c>
      <c r="B447" t="s">
        <v>118</v>
      </c>
      <c r="C447" t="s">
        <v>88</v>
      </c>
      <c r="D447" t="s">
        <v>112</v>
      </c>
      <c r="E447" t="s">
        <v>101</v>
      </c>
      <c r="F447" t="s">
        <v>91</v>
      </c>
      <c r="G447" t="s">
        <v>128</v>
      </c>
      <c r="H447">
        <v>4035.8440000000001</v>
      </c>
      <c r="I447" t="s">
        <v>93</v>
      </c>
    </row>
    <row r="448" spans="1:9" x14ac:dyDescent="0.15">
      <c r="A448" t="s">
        <v>117</v>
      </c>
      <c r="B448" t="s">
        <v>118</v>
      </c>
      <c r="C448" t="s">
        <v>88</v>
      </c>
      <c r="D448" t="s">
        <v>112</v>
      </c>
      <c r="E448" t="s">
        <v>102</v>
      </c>
      <c r="F448" t="s">
        <v>91</v>
      </c>
      <c r="G448" t="s">
        <v>128</v>
      </c>
      <c r="H448">
        <v>4460.7979999999998</v>
      </c>
      <c r="I448" t="s">
        <v>93</v>
      </c>
    </row>
    <row r="449" spans="1:9" x14ac:dyDescent="0.15">
      <c r="A449" t="s">
        <v>117</v>
      </c>
      <c r="B449" t="s">
        <v>118</v>
      </c>
      <c r="C449" t="s">
        <v>88</v>
      </c>
      <c r="D449" t="s">
        <v>112</v>
      </c>
      <c r="E449" t="s">
        <v>103</v>
      </c>
      <c r="F449" t="s">
        <v>91</v>
      </c>
      <c r="G449" t="s">
        <v>128</v>
      </c>
      <c r="H449">
        <v>3795.9169999999999</v>
      </c>
      <c r="I449" t="s">
        <v>93</v>
      </c>
    </row>
    <row r="450" spans="1:9" x14ac:dyDescent="0.15">
      <c r="A450" t="s">
        <v>117</v>
      </c>
      <c r="B450" t="s">
        <v>118</v>
      </c>
      <c r="C450" t="s">
        <v>88</v>
      </c>
      <c r="D450" t="s">
        <v>112</v>
      </c>
      <c r="E450" t="s">
        <v>104</v>
      </c>
      <c r="F450" t="s">
        <v>91</v>
      </c>
      <c r="G450" t="s">
        <v>128</v>
      </c>
      <c r="H450">
        <v>3476.6309999999999</v>
      </c>
      <c r="I450" t="s">
        <v>93</v>
      </c>
    </row>
    <row r="451" spans="1:9" x14ac:dyDescent="0.15">
      <c r="A451" t="s">
        <v>117</v>
      </c>
      <c r="B451" t="s">
        <v>118</v>
      </c>
      <c r="C451" t="s">
        <v>88</v>
      </c>
      <c r="D451" t="s">
        <v>112</v>
      </c>
      <c r="E451" t="s">
        <v>105</v>
      </c>
      <c r="F451" t="s">
        <v>91</v>
      </c>
      <c r="G451" t="s">
        <v>128</v>
      </c>
      <c r="H451">
        <v>2850.0369999999998</v>
      </c>
      <c r="I451" t="s">
        <v>93</v>
      </c>
    </row>
    <row r="452" spans="1:9" x14ac:dyDescent="0.15">
      <c r="A452" t="s">
        <v>117</v>
      </c>
      <c r="B452" t="s">
        <v>118</v>
      </c>
      <c r="C452" t="s">
        <v>88</v>
      </c>
      <c r="D452" t="s">
        <v>112</v>
      </c>
      <c r="E452" t="s">
        <v>106</v>
      </c>
      <c r="F452" t="s">
        <v>91</v>
      </c>
      <c r="G452" t="s">
        <v>128</v>
      </c>
      <c r="H452">
        <v>2136.8980000000001</v>
      </c>
      <c r="I452" t="s">
        <v>93</v>
      </c>
    </row>
    <row r="453" spans="1:9" x14ac:dyDescent="0.15">
      <c r="A453" t="s">
        <v>117</v>
      </c>
      <c r="B453" t="s">
        <v>118</v>
      </c>
      <c r="C453" t="s">
        <v>88</v>
      </c>
      <c r="D453" t="s">
        <v>112</v>
      </c>
      <c r="E453" t="s">
        <v>107</v>
      </c>
      <c r="F453" t="s">
        <v>91</v>
      </c>
      <c r="G453" t="s">
        <v>128</v>
      </c>
      <c r="H453">
        <v>1853.319</v>
      </c>
      <c r="I453" t="s">
        <v>93</v>
      </c>
    </row>
    <row r="454" spans="1:9" x14ac:dyDescent="0.15">
      <c r="A454" t="s">
        <v>117</v>
      </c>
      <c r="B454" t="s">
        <v>118</v>
      </c>
      <c r="C454" t="s">
        <v>88</v>
      </c>
      <c r="D454" t="s">
        <v>112</v>
      </c>
      <c r="E454" t="s">
        <v>108</v>
      </c>
      <c r="F454" t="s">
        <v>91</v>
      </c>
      <c r="G454" t="s">
        <v>128</v>
      </c>
      <c r="H454">
        <v>1186.5840000000001</v>
      </c>
      <c r="I454" t="s">
        <v>93</v>
      </c>
    </row>
    <row r="455" spans="1:9" x14ac:dyDescent="0.15">
      <c r="A455" t="s">
        <v>117</v>
      </c>
      <c r="B455" t="s">
        <v>118</v>
      </c>
      <c r="C455" t="s">
        <v>88</v>
      </c>
      <c r="D455" t="s">
        <v>112</v>
      </c>
      <c r="E455" t="s">
        <v>109</v>
      </c>
      <c r="F455" t="s">
        <v>91</v>
      </c>
      <c r="G455" t="s">
        <v>128</v>
      </c>
      <c r="H455">
        <v>851.53300000000002</v>
      </c>
      <c r="I455" t="s">
        <v>93</v>
      </c>
    </row>
    <row r="456" spans="1:9" x14ac:dyDescent="0.15">
      <c r="A456" t="s">
        <v>117</v>
      </c>
      <c r="B456" t="s">
        <v>118</v>
      </c>
      <c r="C456" t="s">
        <v>88</v>
      </c>
      <c r="D456" t="s">
        <v>112</v>
      </c>
      <c r="E456" t="s">
        <v>110</v>
      </c>
      <c r="F456" t="s">
        <v>91</v>
      </c>
      <c r="G456" t="s">
        <v>128</v>
      </c>
      <c r="H456">
        <v>529.55799999999999</v>
      </c>
      <c r="I456" t="s">
        <v>93</v>
      </c>
    </row>
    <row r="457" spans="1:9" x14ac:dyDescent="0.15">
      <c r="A457" t="s">
        <v>117</v>
      </c>
      <c r="B457" t="s">
        <v>118</v>
      </c>
      <c r="C457" t="s">
        <v>88</v>
      </c>
      <c r="D457" t="s">
        <v>112</v>
      </c>
      <c r="E457" t="s">
        <v>111</v>
      </c>
      <c r="F457" t="s">
        <v>91</v>
      </c>
      <c r="G457" t="s">
        <v>128</v>
      </c>
      <c r="H457">
        <v>298.62700000000001</v>
      </c>
      <c r="I457" t="s">
        <v>93</v>
      </c>
    </row>
    <row r="458" spans="1:9" x14ac:dyDescent="0.15">
      <c r="A458" t="s">
        <v>119</v>
      </c>
      <c r="B458" t="s">
        <v>120</v>
      </c>
      <c r="C458" t="s">
        <v>88</v>
      </c>
      <c r="D458" t="s">
        <v>89</v>
      </c>
      <c r="E458" t="s">
        <v>90</v>
      </c>
      <c r="F458" t="s">
        <v>91</v>
      </c>
      <c r="G458" t="s">
        <v>128</v>
      </c>
      <c r="H458">
        <v>3475.8330000000001</v>
      </c>
      <c r="I458" t="s">
        <v>93</v>
      </c>
    </row>
    <row r="459" spans="1:9" x14ac:dyDescent="0.15">
      <c r="A459" t="s">
        <v>119</v>
      </c>
      <c r="B459" t="s">
        <v>120</v>
      </c>
      <c r="C459" t="s">
        <v>88</v>
      </c>
      <c r="D459" t="s">
        <v>89</v>
      </c>
      <c r="E459" t="s">
        <v>94</v>
      </c>
      <c r="F459" t="s">
        <v>91</v>
      </c>
      <c r="G459" t="s">
        <v>128</v>
      </c>
      <c r="H459">
        <v>4328.5330000000004</v>
      </c>
      <c r="I459" t="s">
        <v>93</v>
      </c>
    </row>
    <row r="460" spans="1:9" x14ac:dyDescent="0.15">
      <c r="A460" t="s">
        <v>119</v>
      </c>
      <c r="B460" t="s">
        <v>120</v>
      </c>
      <c r="C460" t="s">
        <v>88</v>
      </c>
      <c r="D460" t="s">
        <v>89</v>
      </c>
      <c r="E460" t="s">
        <v>95</v>
      </c>
      <c r="F460" t="s">
        <v>91</v>
      </c>
      <c r="G460" t="s">
        <v>128</v>
      </c>
      <c r="H460">
        <v>3610.5390000000002</v>
      </c>
      <c r="I460" t="s">
        <v>93</v>
      </c>
    </row>
    <row r="461" spans="1:9" x14ac:dyDescent="0.15">
      <c r="A461" t="s">
        <v>119</v>
      </c>
      <c r="B461" t="s">
        <v>120</v>
      </c>
      <c r="C461" t="s">
        <v>88</v>
      </c>
      <c r="D461" t="s">
        <v>89</v>
      </c>
      <c r="E461" t="s">
        <v>96</v>
      </c>
      <c r="F461" t="s">
        <v>91</v>
      </c>
      <c r="G461" t="s">
        <v>128</v>
      </c>
      <c r="H461">
        <v>2697.0250000000001</v>
      </c>
      <c r="I461" t="s">
        <v>93</v>
      </c>
    </row>
    <row r="462" spans="1:9" x14ac:dyDescent="0.15">
      <c r="A462" t="s">
        <v>119</v>
      </c>
      <c r="B462" t="s">
        <v>120</v>
      </c>
      <c r="C462" t="s">
        <v>88</v>
      </c>
      <c r="D462" t="s">
        <v>89</v>
      </c>
      <c r="E462" t="s">
        <v>97</v>
      </c>
      <c r="F462" t="s">
        <v>91</v>
      </c>
      <c r="G462" t="s">
        <v>128</v>
      </c>
      <c r="H462">
        <v>3275.3339999999998</v>
      </c>
      <c r="I462" t="s">
        <v>93</v>
      </c>
    </row>
    <row r="463" spans="1:9" x14ac:dyDescent="0.15">
      <c r="A463" t="s">
        <v>119</v>
      </c>
      <c r="B463" t="s">
        <v>120</v>
      </c>
      <c r="C463" t="s">
        <v>88</v>
      </c>
      <c r="D463" t="s">
        <v>89</v>
      </c>
      <c r="E463" t="s">
        <v>98</v>
      </c>
      <c r="F463" t="s">
        <v>91</v>
      </c>
      <c r="G463" t="s">
        <v>128</v>
      </c>
      <c r="H463">
        <v>3667.0639999999999</v>
      </c>
      <c r="I463" t="s">
        <v>93</v>
      </c>
    </row>
    <row r="464" spans="1:9" x14ac:dyDescent="0.15">
      <c r="A464" t="s">
        <v>119</v>
      </c>
      <c r="B464" t="s">
        <v>120</v>
      </c>
      <c r="C464" t="s">
        <v>88</v>
      </c>
      <c r="D464" t="s">
        <v>89</v>
      </c>
      <c r="E464" t="s">
        <v>99</v>
      </c>
      <c r="F464" t="s">
        <v>91</v>
      </c>
      <c r="G464" t="s">
        <v>128</v>
      </c>
      <c r="H464">
        <v>4227.384</v>
      </c>
      <c r="I464" t="s">
        <v>93</v>
      </c>
    </row>
    <row r="465" spans="1:9" x14ac:dyDescent="0.15">
      <c r="A465" t="s">
        <v>119</v>
      </c>
      <c r="B465" t="s">
        <v>120</v>
      </c>
      <c r="C465" t="s">
        <v>88</v>
      </c>
      <c r="D465" t="s">
        <v>89</v>
      </c>
      <c r="E465" t="s">
        <v>100</v>
      </c>
      <c r="F465" t="s">
        <v>91</v>
      </c>
      <c r="G465" t="s">
        <v>128</v>
      </c>
      <c r="H465">
        <v>4549.527</v>
      </c>
      <c r="I465" t="s">
        <v>93</v>
      </c>
    </row>
    <row r="466" spans="1:9" x14ac:dyDescent="0.15">
      <c r="A466" t="s">
        <v>119</v>
      </c>
      <c r="B466" t="s">
        <v>120</v>
      </c>
      <c r="C466" t="s">
        <v>88</v>
      </c>
      <c r="D466" t="s">
        <v>89</v>
      </c>
      <c r="E466" t="s">
        <v>101</v>
      </c>
      <c r="F466" t="s">
        <v>91</v>
      </c>
      <c r="G466" t="s">
        <v>128</v>
      </c>
      <c r="H466">
        <v>5102.2</v>
      </c>
      <c r="I466" t="s">
        <v>93</v>
      </c>
    </row>
    <row r="467" spans="1:9" x14ac:dyDescent="0.15">
      <c r="A467" t="s">
        <v>119</v>
      </c>
      <c r="B467" t="s">
        <v>120</v>
      </c>
      <c r="C467" t="s">
        <v>88</v>
      </c>
      <c r="D467" t="s">
        <v>89</v>
      </c>
      <c r="E467" t="s">
        <v>102</v>
      </c>
      <c r="F467" t="s">
        <v>91</v>
      </c>
      <c r="G467" t="s">
        <v>128</v>
      </c>
      <c r="H467">
        <v>4040.7579999999998</v>
      </c>
      <c r="I467" t="s">
        <v>93</v>
      </c>
    </row>
    <row r="468" spans="1:9" x14ac:dyDescent="0.15">
      <c r="A468" t="s">
        <v>119</v>
      </c>
      <c r="B468" t="s">
        <v>120</v>
      </c>
      <c r="C468" t="s">
        <v>88</v>
      </c>
      <c r="D468" t="s">
        <v>89</v>
      </c>
      <c r="E468" t="s">
        <v>103</v>
      </c>
      <c r="F468" t="s">
        <v>91</v>
      </c>
      <c r="G468" t="s">
        <v>128</v>
      </c>
      <c r="H468">
        <v>5830.7</v>
      </c>
      <c r="I468" t="s">
        <v>93</v>
      </c>
    </row>
    <row r="469" spans="1:9" x14ac:dyDescent="0.15">
      <c r="A469" t="s">
        <v>119</v>
      </c>
      <c r="B469" t="s">
        <v>120</v>
      </c>
      <c r="C469" t="s">
        <v>88</v>
      </c>
      <c r="D469" t="s">
        <v>89</v>
      </c>
      <c r="E469" t="s">
        <v>104</v>
      </c>
      <c r="F469" t="s">
        <v>91</v>
      </c>
      <c r="G469" t="s">
        <v>128</v>
      </c>
      <c r="H469">
        <v>5526.9290000000001</v>
      </c>
      <c r="I469" t="s">
        <v>93</v>
      </c>
    </row>
    <row r="470" spans="1:9" x14ac:dyDescent="0.15">
      <c r="A470" t="s">
        <v>119</v>
      </c>
      <c r="B470" t="s">
        <v>120</v>
      </c>
      <c r="C470" t="s">
        <v>88</v>
      </c>
      <c r="D470" t="s">
        <v>89</v>
      </c>
      <c r="E470" t="s">
        <v>105</v>
      </c>
      <c r="F470" t="s">
        <v>91</v>
      </c>
      <c r="G470" t="s">
        <v>128</v>
      </c>
      <c r="H470">
        <v>4683.6909999999998</v>
      </c>
      <c r="I470" t="s">
        <v>93</v>
      </c>
    </row>
    <row r="471" spans="1:9" x14ac:dyDescent="0.15">
      <c r="A471" t="s">
        <v>119</v>
      </c>
      <c r="B471" t="s">
        <v>120</v>
      </c>
      <c r="C471" t="s">
        <v>88</v>
      </c>
      <c r="D471" t="s">
        <v>89</v>
      </c>
      <c r="E471" t="s">
        <v>106</v>
      </c>
      <c r="F471" t="s">
        <v>91</v>
      </c>
      <c r="G471" t="s">
        <v>128</v>
      </c>
      <c r="H471">
        <v>4339.2510000000002</v>
      </c>
      <c r="I471" t="s">
        <v>93</v>
      </c>
    </row>
    <row r="472" spans="1:9" x14ac:dyDescent="0.15">
      <c r="A472" t="s">
        <v>119</v>
      </c>
      <c r="B472" t="s">
        <v>120</v>
      </c>
      <c r="C472" t="s">
        <v>88</v>
      </c>
      <c r="D472" t="s">
        <v>89</v>
      </c>
      <c r="E472" t="s">
        <v>107</v>
      </c>
      <c r="F472" t="s">
        <v>91</v>
      </c>
      <c r="G472" t="s">
        <v>128</v>
      </c>
      <c r="H472">
        <v>4495.5469999999996</v>
      </c>
      <c r="I472" t="s">
        <v>93</v>
      </c>
    </row>
    <row r="473" spans="1:9" x14ac:dyDescent="0.15">
      <c r="A473" t="s">
        <v>119</v>
      </c>
      <c r="B473" t="s">
        <v>120</v>
      </c>
      <c r="C473" t="s">
        <v>88</v>
      </c>
      <c r="D473" t="s">
        <v>89</v>
      </c>
      <c r="E473" t="s">
        <v>108</v>
      </c>
      <c r="F473" t="s">
        <v>91</v>
      </c>
      <c r="G473" t="s">
        <v>128</v>
      </c>
      <c r="H473">
        <v>3295.34</v>
      </c>
      <c r="I473" t="s">
        <v>93</v>
      </c>
    </row>
    <row r="474" spans="1:9" x14ac:dyDescent="0.15">
      <c r="A474" t="s">
        <v>119</v>
      </c>
      <c r="B474" t="s">
        <v>120</v>
      </c>
      <c r="C474" t="s">
        <v>88</v>
      </c>
      <c r="D474" t="s">
        <v>89</v>
      </c>
      <c r="E474" t="s">
        <v>109</v>
      </c>
      <c r="F474" t="s">
        <v>91</v>
      </c>
      <c r="G474" t="s">
        <v>128</v>
      </c>
      <c r="H474">
        <v>2621.8090000000002</v>
      </c>
      <c r="I474" t="s">
        <v>93</v>
      </c>
    </row>
    <row r="475" spans="1:9" x14ac:dyDescent="0.15">
      <c r="A475" t="s">
        <v>119</v>
      </c>
      <c r="B475" t="s">
        <v>120</v>
      </c>
      <c r="C475" t="s">
        <v>88</v>
      </c>
      <c r="D475" t="s">
        <v>89</v>
      </c>
      <c r="E475" t="s">
        <v>110</v>
      </c>
      <c r="F475" t="s">
        <v>91</v>
      </c>
      <c r="G475" t="s">
        <v>128</v>
      </c>
      <c r="H475">
        <v>1742.6669999999999</v>
      </c>
      <c r="I475" t="s">
        <v>93</v>
      </c>
    </row>
    <row r="476" spans="1:9" x14ac:dyDescent="0.15">
      <c r="A476" t="s">
        <v>119</v>
      </c>
      <c r="B476" t="s">
        <v>120</v>
      </c>
      <c r="C476" t="s">
        <v>88</v>
      </c>
      <c r="D476" t="s">
        <v>89</v>
      </c>
      <c r="E476" t="s">
        <v>111</v>
      </c>
      <c r="F476" t="s">
        <v>91</v>
      </c>
      <c r="G476" t="s">
        <v>128</v>
      </c>
      <c r="H476">
        <v>1168.7850000000001</v>
      </c>
      <c r="I476" t="s">
        <v>93</v>
      </c>
    </row>
    <row r="477" spans="1:9" x14ac:dyDescent="0.15">
      <c r="A477" t="s">
        <v>119</v>
      </c>
      <c r="B477" t="s">
        <v>120</v>
      </c>
      <c r="C477" t="s">
        <v>88</v>
      </c>
      <c r="D477" t="s">
        <v>112</v>
      </c>
      <c r="E477" t="s">
        <v>90</v>
      </c>
      <c r="F477" t="s">
        <v>91</v>
      </c>
      <c r="G477" t="s">
        <v>128</v>
      </c>
      <c r="H477">
        <v>3616.65</v>
      </c>
      <c r="I477" t="s">
        <v>93</v>
      </c>
    </row>
    <row r="478" spans="1:9" x14ac:dyDescent="0.15">
      <c r="A478" t="s">
        <v>119</v>
      </c>
      <c r="B478" t="s">
        <v>120</v>
      </c>
      <c r="C478" t="s">
        <v>88</v>
      </c>
      <c r="D478" t="s">
        <v>112</v>
      </c>
      <c r="E478" t="s">
        <v>94</v>
      </c>
      <c r="F478" t="s">
        <v>91</v>
      </c>
      <c r="G478" t="s">
        <v>128</v>
      </c>
      <c r="H478">
        <v>4485.7870000000003</v>
      </c>
      <c r="I478" t="s">
        <v>93</v>
      </c>
    </row>
    <row r="479" spans="1:9" x14ac:dyDescent="0.15">
      <c r="A479" t="s">
        <v>119</v>
      </c>
      <c r="B479" t="s">
        <v>120</v>
      </c>
      <c r="C479" t="s">
        <v>88</v>
      </c>
      <c r="D479" t="s">
        <v>112</v>
      </c>
      <c r="E479" t="s">
        <v>95</v>
      </c>
      <c r="F479" t="s">
        <v>91</v>
      </c>
      <c r="G479" t="s">
        <v>128</v>
      </c>
      <c r="H479">
        <v>3907.53</v>
      </c>
      <c r="I479" t="s">
        <v>93</v>
      </c>
    </row>
    <row r="480" spans="1:9" x14ac:dyDescent="0.15">
      <c r="A480" t="s">
        <v>119</v>
      </c>
      <c r="B480" t="s">
        <v>120</v>
      </c>
      <c r="C480" t="s">
        <v>88</v>
      </c>
      <c r="D480" t="s">
        <v>112</v>
      </c>
      <c r="E480" t="s">
        <v>96</v>
      </c>
      <c r="F480" t="s">
        <v>91</v>
      </c>
      <c r="G480" t="s">
        <v>128</v>
      </c>
      <c r="H480">
        <v>2956.39</v>
      </c>
      <c r="I480" t="s">
        <v>93</v>
      </c>
    </row>
    <row r="481" spans="1:9" x14ac:dyDescent="0.15">
      <c r="A481" t="s">
        <v>119</v>
      </c>
      <c r="B481" t="s">
        <v>120</v>
      </c>
      <c r="C481" t="s">
        <v>88</v>
      </c>
      <c r="D481" t="s">
        <v>112</v>
      </c>
      <c r="E481" t="s">
        <v>97</v>
      </c>
      <c r="F481" t="s">
        <v>91</v>
      </c>
      <c r="G481" t="s">
        <v>128</v>
      </c>
      <c r="H481">
        <v>3428.4270000000001</v>
      </c>
      <c r="I481" t="s">
        <v>93</v>
      </c>
    </row>
    <row r="482" spans="1:9" x14ac:dyDescent="0.15">
      <c r="A482" t="s">
        <v>119</v>
      </c>
      <c r="B482" t="s">
        <v>120</v>
      </c>
      <c r="C482" t="s">
        <v>88</v>
      </c>
      <c r="D482" t="s">
        <v>112</v>
      </c>
      <c r="E482" t="s">
        <v>98</v>
      </c>
      <c r="F482" t="s">
        <v>91</v>
      </c>
      <c r="G482" t="s">
        <v>128</v>
      </c>
      <c r="H482">
        <v>3400.8969999999999</v>
      </c>
      <c r="I482" t="s">
        <v>93</v>
      </c>
    </row>
    <row r="483" spans="1:9" x14ac:dyDescent="0.15">
      <c r="A483" t="s">
        <v>119</v>
      </c>
      <c r="B483" t="s">
        <v>120</v>
      </c>
      <c r="C483" t="s">
        <v>88</v>
      </c>
      <c r="D483" t="s">
        <v>112</v>
      </c>
      <c r="E483" t="s">
        <v>99</v>
      </c>
      <c r="F483" t="s">
        <v>91</v>
      </c>
      <c r="G483" t="s">
        <v>128</v>
      </c>
      <c r="H483">
        <v>3745.8989999999999</v>
      </c>
      <c r="I483" t="s">
        <v>93</v>
      </c>
    </row>
    <row r="484" spans="1:9" x14ac:dyDescent="0.15">
      <c r="A484" t="s">
        <v>119</v>
      </c>
      <c r="B484" t="s">
        <v>120</v>
      </c>
      <c r="C484" t="s">
        <v>88</v>
      </c>
      <c r="D484" t="s">
        <v>112</v>
      </c>
      <c r="E484" t="s">
        <v>100</v>
      </c>
      <c r="F484" t="s">
        <v>91</v>
      </c>
      <c r="G484" t="s">
        <v>128</v>
      </c>
      <c r="H484">
        <v>4021.3220000000001</v>
      </c>
      <c r="I484" t="s">
        <v>93</v>
      </c>
    </row>
    <row r="485" spans="1:9" x14ac:dyDescent="0.15">
      <c r="A485" t="s">
        <v>119</v>
      </c>
      <c r="B485" t="s">
        <v>120</v>
      </c>
      <c r="C485" t="s">
        <v>88</v>
      </c>
      <c r="D485" t="s">
        <v>112</v>
      </c>
      <c r="E485" t="s">
        <v>101</v>
      </c>
      <c r="F485" t="s">
        <v>91</v>
      </c>
      <c r="G485" t="s">
        <v>128</v>
      </c>
      <c r="H485">
        <v>4884.7709999999997</v>
      </c>
      <c r="I485" t="s">
        <v>93</v>
      </c>
    </row>
    <row r="486" spans="1:9" x14ac:dyDescent="0.15">
      <c r="A486" t="s">
        <v>119</v>
      </c>
      <c r="B486" t="s">
        <v>120</v>
      </c>
      <c r="C486" t="s">
        <v>88</v>
      </c>
      <c r="D486" t="s">
        <v>112</v>
      </c>
      <c r="E486" t="s">
        <v>102</v>
      </c>
      <c r="F486" t="s">
        <v>91</v>
      </c>
      <c r="G486" t="s">
        <v>128</v>
      </c>
      <c r="H486">
        <v>4361.7470000000003</v>
      </c>
      <c r="I486" t="s">
        <v>93</v>
      </c>
    </row>
    <row r="487" spans="1:9" x14ac:dyDescent="0.15">
      <c r="A487" t="s">
        <v>119</v>
      </c>
      <c r="B487" t="s">
        <v>120</v>
      </c>
      <c r="C487" t="s">
        <v>88</v>
      </c>
      <c r="D487" t="s">
        <v>112</v>
      </c>
      <c r="E487" t="s">
        <v>103</v>
      </c>
      <c r="F487" t="s">
        <v>91</v>
      </c>
      <c r="G487" t="s">
        <v>128</v>
      </c>
      <c r="H487">
        <v>5538.1589999999997</v>
      </c>
      <c r="I487" t="s">
        <v>93</v>
      </c>
    </row>
    <row r="488" spans="1:9" x14ac:dyDescent="0.15">
      <c r="A488" t="s">
        <v>119</v>
      </c>
      <c r="B488" t="s">
        <v>120</v>
      </c>
      <c r="C488" t="s">
        <v>88</v>
      </c>
      <c r="D488" t="s">
        <v>112</v>
      </c>
      <c r="E488" t="s">
        <v>104</v>
      </c>
      <c r="F488" t="s">
        <v>91</v>
      </c>
      <c r="G488" t="s">
        <v>128</v>
      </c>
      <c r="H488">
        <v>5287.8609999999999</v>
      </c>
      <c r="I488" t="s">
        <v>93</v>
      </c>
    </row>
    <row r="489" spans="1:9" x14ac:dyDescent="0.15">
      <c r="A489" t="s">
        <v>119</v>
      </c>
      <c r="B489" t="s">
        <v>120</v>
      </c>
      <c r="C489" t="s">
        <v>88</v>
      </c>
      <c r="D489" t="s">
        <v>112</v>
      </c>
      <c r="E489" t="s">
        <v>105</v>
      </c>
      <c r="F489" t="s">
        <v>91</v>
      </c>
      <c r="G489" t="s">
        <v>128</v>
      </c>
      <c r="H489">
        <v>4420.9840000000004</v>
      </c>
      <c r="I489" t="s">
        <v>93</v>
      </c>
    </row>
    <row r="490" spans="1:9" x14ac:dyDescent="0.15">
      <c r="A490" t="s">
        <v>119</v>
      </c>
      <c r="B490" t="s">
        <v>120</v>
      </c>
      <c r="C490" t="s">
        <v>88</v>
      </c>
      <c r="D490" t="s">
        <v>112</v>
      </c>
      <c r="E490" t="s">
        <v>106</v>
      </c>
      <c r="F490" t="s">
        <v>91</v>
      </c>
      <c r="G490" t="s">
        <v>128</v>
      </c>
      <c r="H490">
        <v>4058.6480000000001</v>
      </c>
      <c r="I490" t="s">
        <v>93</v>
      </c>
    </row>
    <row r="491" spans="1:9" x14ac:dyDescent="0.15">
      <c r="A491" t="s">
        <v>119</v>
      </c>
      <c r="B491" t="s">
        <v>120</v>
      </c>
      <c r="C491" t="s">
        <v>88</v>
      </c>
      <c r="D491" t="s">
        <v>112</v>
      </c>
      <c r="E491" t="s">
        <v>107</v>
      </c>
      <c r="F491" t="s">
        <v>91</v>
      </c>
      <c r="G491" t="s">
        <v>128</v>
      </c>
      <c r="H491">
        <v>4170.6120000000001</v>
      </c>
      <c r="I491" t="s">
        <v>93</v>
      </c>
    </row>
    <row r="492" spans="1:9" x14ac:dyDescent="0.15">
      <c r="A492" t="s">
        <v>119</v>
      </c>
      <c r="B492" t="s">
        <v>120</v>
      </c>
      <c r="C492" t="s">
        <v>88</v>
      </c>
      <c r="D492" t="s">
        <v>112</v>
      </c>
      <c r="E492" t="s">
        <v>108</v>
      </c>
      <c r="F492" t="s">
        <v>91</v>
      </c>
      <c r="G492" t="s">
        <v>128</v>
      </c>
      <c r="H492">
        <v>2898.7869999999998</v>
      </c>
      <c r="I492" t="s">
        <v>93</v>
      </c>
    </row>
    <row r="493" spans="1:9" x14ac:dyDescent="0.15">
      <c r="A493" t="s">
        <v>119</v>
      </c>
      <c r="B493" t="s">
        <v>120</v>
      </c>
      <c r="C493" t="s">
        <v>88</v>
      </c>
      <c r="D493" t="s">
        <v>112</v>
      </c>
      <c r="E493" t="s">
        <v>109</v>
      </c>
      <c r="F493" t="s">
        <v>91</v>
      </c>
      <c r="G493" t="s">
        <v>128</v>
      </c>
      <c r="H493">
        <v>2038.7080000000001</v>
      </c>
      <c r="I493" t="s">
        <v>93</v>
      </c>
    </row>
    <row r="494" spans="1:9" x14ac:dyDescent="0.15">
      <c r="A494" t="s">
        <v>119</v>
      </c>
      <c r="B494" t="s">
        <v>120</v>
      </c>
      <c r="C494" t="s">
        <v>88</v>
      </c>
      <c r="D494" t="s">
        <v>112</v>
      </c>
      <c r="E494" t="s">
        <v>110</v>
      </c>
      <c r="F494" t="s">
        <v>91</v>
      </c>
      <c r="G494" t="s">
        <v>128</v>
      </c>
      <c r="H494">
        <v>1226.3689999999999</v>
      </c>
      <c r="I494" t="s">
        <v>93</v>
      </c>
    </row>
    <row r="495" spans="1:9" x14ac:dyDescent="0.15">
      <c r="A495" t="s">
        <v>119</v>
      </c>
      <c r="B495" t="s">
        <v>120</v>
      </c>
      <c r="C495" t="s">
        <v>88</v>
      </c>
      <c r="D495" t="s">
        <v>112</v>
      </c>
      <c r="E495" t="s">
        <v>111</v>
      </c>
      <c r="F495" t="s">
        <v>91</v>
      </c>
      <c r="G495" t="s">
        <v>128</v>
      </c>
      <c r="H495">
        <v>588.58000000000004</v>
      </c>
      <c r="I495" t="s">
        <v>93</v>
      </c>
    </row>
    <row r="496" spans="1:9" x14ac:dyDescent="0.15">
      <c r="A496" t="s">
        <v>121</v>
      </c>
      <c r="B496" t="s">
        <v>122</v>
      </c>
      <c r="C496" t="s">
        <v>88</v>
      </c>
      <c r="D496" t="s">
        <v>89</v>
      </c>
      <c r="E496" t="s">
        <v>90</v>
      </c>
      <c r="F496" t="s">
        <v>91</v>
      </c>
      <c r="G496" t="s">
        <v>128</v>
      </c>
      <c r="H496">
        <v>4272.3900000000003</v>
      </c>
      <c r="I496" t="s">
        <v>93</v>
      </c>
    </row>
    <row r="497" spans="1:9" x14ac:dyDescent="0.15">
      <c r="A497" t="s">
        <v>121</v>
      </c>
      <c r="B497" t="s">
        <v>122</v>
      </c>
      <c r="C497" t="s">
        <v>88</v>
      </c>
      <c r="D497" t="s">
        <v>89</v>
      </c>
      <c r="E497" t="s">
        <v>94</v>
      </c>
      <c r="F497" t="s">
        <v>91</v>
      </c>
      <c r="G497" t="s">
        <v>128</v>
      </c>
      <c r="H497">
        <v>4698.6729999999998</v>
      </c>
      <c r="I497" t="s">
        <v>93</v>
      </c>
    </row>
    <row r="498" spans="1:9" x14ac:dyDescent="0.15">
      <c r="A498" t="s">
        <v>121</v>
      </c>
      <c r="B498" t="s">
        <v>122</v>
      </c>
      <c r="C498" t="s">
        <v>88</v>
      </c>
      <c r="D498" t="s">
        <v>89</v>
      </c>
      <c r="E498" t="s">
        <v>95</v>
      </c>
      <c r="F498" t="s">
        <v>91</v>
      </c>
      <c r="G498" t="s">
        <v>128</v>
      </c>
      <c r="H498">
        <v>3747.76</v>
      </c>
      <c r="I498" t="s">
        <v>93</v>
      </c>
    </row>
    <row r="499" spans="1:9" x14ac:dyDescent="0.15">
      <c r="A499" t="s">
        <v>121</v>
      </c>
      <c r="B499" t="s">
        <v>122</v>
      </c>
      <c r="C499" t="s">
        <v>88</v>
      </c>
      <c r="D499" t="s">
        <v>89</v>
      </c>
      <c r="E499" t="s">
        <v>96</v>
      </c>
      <c r="F499" t="s">
        <v>91</v>
      </c>
      <c r="G499" t="s">
        <v>128</v>
      </c>
      <c r="H499">
        <v>2731.471</v>
      </c>
      <c r="I499" t="s">
        <v>93</v>
      </c>
    </row>
    <row r="500" spans="1:9" x14ac:dyDescent="0.15">
      <c r="A500" t="s">
        <v>121</v>
      </c>
      <c r="B500" t="s">
        <v>122</v>
      </c>
      <c r="C500" t="s">
        <v>88</v>
      </c>
      <c r="D500" t="s">
        <v>89</v>
      </c>
      <c r="E500" t="s">
        <v>97</v>
      </c>
      <c r="F500" t="s">
        <v>91</v>
      </c>
      <c r="G500" t="s">
        <v>128</v>
      </c>
      <c r="H500">
        <v>3698.1860000000001</v>
      </c>
      <c r="I500" t="s">
        <v>93</v>
      </c>
    </row>
    <row r="501" spans="1:9" x14ac:dyDescent="0.15">
      <c r="A501" t="s">
        <v>121</v>
      </c>
      <c r="B501" t="s">
        <v>122</v>
      </c>
      <c r="C501" t="s">
        <v>88</v>
      </c>
      <c r="D501" t="s">
        <v>89</v>
      </c>
      <c r="E501" t="s">
        <v>98</v>
      </c>
      <c r="F501" t="s">
        <v>91</v>
      </c>
      <c r="G501" t="s">
        <v>128</v>
      </c>
      <c r="H501">
        <v>4504.3</v>
      </c>
      <c r="I501" t="s">
        <v>93</v>
      </c>
    </row>
    <row r="502" spans="1:9" x14ac:dyDescent="0.15">
      <c r="A502" t="s">
        <v>121</v>
      </c>
      <c r="B502" t="s">
        <v>122</v>
      </c>
      <c r="C502" t="s">
        <v>88</v>
      </c>
      <c r="D502" t="s">
        <v>89</v>
      </c>
      <c r="E502" t="s">
        <v>99</v>
      </c>
      <c r="F502" t="s">
        <v>91</v>
      </c>
      <c r="G502" t="s">
        <v>128</v>
      </c>
      <c r="H502">
        <v>5304.848</v>
      </c>
      <c r="I502" t="s">
        <v>93</v>
      </c>
    </row>
    <row r="503" spans="1:9" x14ac:dyDescent="0.15">
      <c r="A503" t="s">
        <v>121</v>
      </c>
      <c r="B503" t="s">
        <v>122</v>
      </c>
      <c r="C503" t="s">
        <v>88</v>
      </c>
      <c r="D503" t="s">
        <v>89</v>
      </c>
      <c r="E503" t="s">
        <v>100</v>
      </c>
      <c r="F503" t="s">
        <v>91</v>
      </c>
      <c r="G503" t="s">
        <v>128</v>
      </c>
      <c r="H503">
        <v>5354.3149999999996</v>
      </c>
      <c r="I503" t="s">
        <v>93</v>
      </c>
    </row>
    <row r="504" spans="1:9" x14ac:dyDescent="0.15">
      <c r="A504" t="s">
        <v>121</v>
      </c>
      <c r="B504" t="s">
        <v>122</v>
      </c>
      <c r="C504" t="s">
        <v>88</v>
      </c>
      <c r="D504" t="s">
        <v>89</v>
      </c>
      <c r="E504" t="s">
        <v>101</v>
      </c>
      <c r="F504" t="s">
        <v>91</v>
      </c>
      <c r="G504" t="s">
        <v>128</v>
      </c>
      <c r="H504">
        <v>5843.3059999999996</v>
      </c>
      <c r="I504" t="s">
        <v>93</v>
      </c>
    </row>
    <row r="505" spans="1:9" x14ac:dyDescent="0.15">
      <c r="A505" t="s">
        <v>121</v>
      </c>
      <c r="B505" t="s">
        <v>122</v>
      </c>
      <c r="C505" t="s">
        <v>88</v>
      </c>
      <c r="D505" t="s">
        <v>89</v>
      </c>
      <c r="E505" t="s">
        <v>102</v>
      </c>
      <c r="F505" t="s">
        <v>91</v>
      </c>
      <c r="G505" t="s">
        <v>128</v>
      </c>
      <c r="H505">
        <v>4846.5060000000003</v>
      </c>
      <c r="I505" t="s">
        <v>93</v>
      </c>
    </row>
    <row r="506" spans="1:9" x14ac:dyDescent="0.15">
      <c r="A506" t="s">
        <v>121</v>
      </c>
      <c r="B506" t="s">
        <v>122</v>
      </c>
      <c r="C506" t="s">
        <v>88</v>
      </c>
      <c r="D506" t="s">
        <v>89</v>
      </c>
      <c r="E506" t="s">
        <v>103</v>
      </c>
      <c r="F506" t="s">
        <v>91</v>
      </c>
      <c r="G506" t="s">
        <v>128</v>
      </c>
      <c r="H506">
        <v>5759.9979999999996</v>
      </c>
      <c r="I506" t="s">
        <v>93</v>
      </c>
    </row>
    <row r="507" spans="1:9" x14ac:dyDescent="0.15">
      <c r="A507" t="s">
        <v>121</v>
      </c>
      <c r="B507" t="s">
        <v>122</v>
      </c>
      <c r="C507" t="s">
        <v>88</v>
      </c>
      <c r="D507" t="s">
        <v>89</v>
      </c>
      <c r="E507" t="s">
        <v>104</v>
      </c>
      <c r="F507" t="s">
        <v>91</v>
      </c>
      <c r="G507" t="s">
        <v>128</v>
      </c>
      <c r="H507">
        <v>5238.8069999999998</v>
      </c>
      <c r="I507" t="s">
        <v>93</v>
      </c>
    </row>
    <row r="508" spans="1:9" x14ac:dyDescent="0.15">
      <c r="A508" t="s">
        <v>121</v>
      </c>
      <c r="B508" t="s">
        <v>122</v>
      </c>
      <c r="C508" t="s">
        <v>88</v>
      </c>
      <c r="D508" t="s">
        <v>89</v>
      </c>
      <c r="E508" t="s">
        <v>105</v>
      </c>
      <c r="F508" t="s">
        <v>91</v>
      </c>
      <c r="G508" t="s">
        <v>128</v>
      </c>
      <c r="H508">
        <v>4453.6099999999997</v>
      </c>
      <c r="I508" t="s">
        <v>93</v>
      </c>
    </row>
    <row r="509" spans="1:9" x14ac:dyDescent="0.15">
      <c r="A509" t="s">
        <v>121</v>
      </c>
      <c r="B509" t="s">
        <v>122</v>
      </c>
      <c r="C509" t="s">
        <v>88</v>
      </c>
      <c r="D509" t="s">
        <v>89</v>
      </c>
      <c r="E509" t="s">
        <v>106</v>
      </c>
      <c r="F509" t="s">
        <v>91</v>
      </c>
      <c r="G509" t="s">
        <v>128</v>
      </c>
      <c r="H509">
        <v>4128.4219999999996</v>
      </c>
      <c r="I509" t="s">
        <v>93</v>
      </c>
    </row>
    <row r="510" spans="1:9" x14ac:dyDescent="0.15">
      <c r="A510" t="s">
        <v>121</v>
      </c>
      <c r="B510" t="s">
        <v>122</v>
      </c>
      <c r="C510" t="s">
        <v>88</v>
      </c>
      <c r="D510" t="s">
        <v>89</v>
      </c>
      <c r="E510" t="s">
        <v>107</v>
      </c>
      <c r="F510" t="s">
        <v>91</v>
      </c>
      <c r="G510" t="s">
        <v>128</v>
      </c>
      <c r="H510">
        <v>4466.2619999999997</v>
      </c>
      <c r="I510" t="s">
        <v>93</v>
      </c>
    </row>
    <row r="511" spans="1:9" x14ac:dyDescent="0.15">
      <c r="A511" t="s">
        <v>121</v>
      </c>
      <c r="B511" t="s">
        <v>122</v>
      </c>
      <c r="C511" t="s">
        <v>88</v>
      </c>
      <c r="D511" t="s">
        <v>89</v>
      </c>
      <c r="E511" t="s">
        <v>108</v>
      </c>
      <c r="F511" t="s">
        <v>91</v>
      </c>
      <c r="G511" t="s">
        <v>128</v>
      </c>
      <c r="H511">
        <v>3135.3040000000001</v>
      </c>
      <c r="I511" t="s">
        <v>93</v>
      </c>
    </row>
    <row r="512" spans="1:9" x14ac:dyDescent="0.15">
      <c r="A512" t="s">
        <v>121</v>
      </c>
      <c r="B512" t="s">
        <v>122</v>
      </c>
      <c r="C512" t="s">
        <v>88</v>
      </c>
      <c r="D512" t="s">
        <v>89</v>
      </c>
      <c r="E512" t="s">
        <v>109</v>
      </c>
      <c r="F512" t="s">
        <v>91</v>
      </c>
      <c r="G512" t="s">
        <v>128</v>
      </c>
      <c r="H512">
        <v>2402.431</v>
      </c>
      <c r="I512" t="s">
        <v>93</v>
      </c>
    </row>
    <row r="513" spans="1:9" x14ac:dyDescent="0.15">
      <c r="A513" t="s">
        <v>121</v>
      </c>
      <c r="B513" t="s">
        <v>122</v>
      </c>
      <c r="C513" t="s">
        <v>88</v>
      </c>
      <c r="D513" t="s">
        <v>89</v>
      </c>
      <c r="E513" t="s">
        <v>110</v>
      </c>
      <c r="F513" t="s">
        <v>91</v>
      </c>
      <c r="G513" t="s">
        <v>128</v>
      </c>
      <c r="H513">
        <v>1762.394</v>
      </c>
      <c r="I513" t="s">
        <v>93</v>
      </c>
    </row>
    <row r="514" spans="1:9" x14ac:dyDescent="0.15">
      <c r="A514" t="s">
        <v>121</v>
      </c>
      <c r="B514" t="s">
        <v>122</v>
      </c>
      <c r="C514" t="s">
        <v>88</v>
      </c>
      <c r="D514" t="s">
        <v>89</v>
      </c>
      <c r="E514" t="s">
        <v>111</v>
      </c>
      <c r="F514" t="s">
        <v>91</v>
      </c>
      <c r="G514" t="s">
        <v>128</v>
      </c>
      <c r="H514">
        <v>1242.7139999999999</v>
      </c>
      <c r="I514" t="s">
        <v>93</v>
      </c>
    </row>
    <row r="515" spans="1:9" x14ac:dyDescent="0.15">
      <c r="A515" t="s">
        <v>121</v>
      </c>
      <c r="B515" t="s">
        <v>122</v>
      </c>
      <c r="C515" t="s">
        <v>88</v>
      </c>
      <c r="D515" t="s">
        <v>112</v>
      </c>
      <c r="E515" t="s">
        <v>90</v>
      </c>
      <c r="F515" t="s">
        <v>91</v>
      </c>
      <c r="G515" t="s">
        <v>128</v>
      </c>
      <c r="H515">
        <v>4442.6130000000003</v>
      </c>
      <c r="I515" t="s">
        <v>93</v>
      </c>
    </row>
    <row r="516" spans="1:9" x14ac:dyDescent="0.15">
      <c r="A516" t="s">
        <v>121</v>
      </c>
      <c r="B516" t="s">
        <v>122</v>
      </c>
      <c r="C516" t="s">
        <v>88</v>
      </c>
      <c r="D516" t="s">
        <v>112</v>
      </c>
      <c r="E516" t="s">
        <v>94</v>
      </c>
      <c r="F516" t="s">
        <v>91</v>
      </c>
      <c r="G516" t="s">
        <v>128</v>
      </c>
      <c r="H516">
        <v>4868.5039999999999</v>
      </c>
      <c r="I516" t="s">
        <v>93</v>
      </c>
    </row>
    <row r="517" spans="1:9" x14ac:dyDescent="0.15">
      <c r="A517" t="s">
        <v>121</v>
      </c>
      <c r="B517" t="s">
        <v>122</v>
      </c>
      <c r="C517" t="s">
        <v>88</v>
      </c>
      <c r="D517" t="s">
        <v>112</v>
      </c>
      <c r="E517" t="s">
        <v>95</v>
      </c>
      <c r="F517" t="s">
        <v>91</v>
      </c>
      <c r="G517" t="s">
        <v>128</v>
      </c>
      <c r="H517">
        <v>4161.9719999999998</v>
      </c>
      <c r="I517" t="s">
        <v>93</v>
      </c>
    </row>
    <row r="518" spans="1:9" x14ac:dyDescent="0.15">
      <c r="A518" t="s">
        <v>121</v>
      </c>
      <c r="B518" t="s">
        <v>122</v>
      </c>
      <c r="C518" t="s">
        <v>88</v>
      </c>
      <c r="D518" t="s">
        <v>112</v>
      </c>
      <c r="E518" t="s">
        <v>96</v>
      </c>
      <c r="F518" t="s">
        <v>91</v>
      </c>
      <c r="G518" t="s">
        <v>128</v>
      </c>
      <c r="H518">
        <v>2947.4059999999999</v>
      </c>
      <c r="I518" t="s">
        <v>93</v>
      </c>
    </row>
    <row r="519" spans="1:9" x14ac:dyDescent="0.15">
      <c r="A519" t="s">
        <v>121</v>
      </c>
      <c r="B519" t="s">
        <v>122</v>
      </c>
      <c r="C519" t="s">
        <v>88</v>
      </c>
      <c r="D519" t="s">
        <v>112</v>
      </c>
      <c r="E519" t="s">
        <v>97</v>
      </c>
      <c r="F519" t="s">
        <v>91</v>
      </c>
      <c r="G519" t="s">
        <v>128</v>
      </c>
      <c r="H519">
        <v>3577.6120000000001</v>
      </c>
      <c r="I519" t="s">
        <v>93</v>
      </c>
    </row>
    <row r="520" spans="1:9" x14ac:dyDescent="0.15">
      <c r="A520" t="s">
        <v>121</v>
      </c>
      <c r="B520" t="s">
        <v>122</v>
      </c>
      <c r="C520" t="s">
        <v>88</v>
      </c>
      <c r="D520" t="s">
        <v>112</v>
      </c>
      <c r="E520" t="s">
        <v>98</v>
      </c>
      <c r="F520" t="s">
        <v>91</v>
      </c>
      <c r="G520" t="s">
        <v>128</v>
      </c>
      <c r="H520">
        <v>4088.6970000000001</v>
      </c>
      <c r="I520" t="s">
        <v>93</v>
      </c>
    </row>
    <row r="521" spans="1:9" x14ac:dyDescent="0.15">
      <c r="A521" t="s">
        <v>121</v>
      </c>
      <c r="B521" t="s">
        <v>122</v>
      </c>
      <c r="C521" t="s">
        <v>88</v>
      </c>
      <c r="D521" t="s">
        <v>112</v>
      </c>
      <c r="E521" t="s">
        <v>99</v>
      </c>
      <c r="F521" t="s">
        <v>91</v>
      </c>
      <c r="G521" t="s">
        <v>128</v>
      </c>
      <c r="H521">
        <v>4835.51</v>
      </c>
      <c r="I521" t="s">
        <v>93</v>
      </c>
    </row>
    <row r="522" spans="1:9" x14ac:dyDescent="0.15">
      <c r="A522" t="s">
        <v>121</v>
      </c>
      <c r="B522" t="s">
        <v>122</v>
      </c>
      <c r="C522" t="s">
        <v>88</v>
      </c>
      <c r="D522" t="s">
        <v>112</v>
      </c>
      <c r="E522" t="s">
        <v>100</v>
      </c>
      <c r="F522" t="s">
        <v>91</v>
      </c>
      <c r="G522" t="s">
        <v>128</v>
      </c>
      <c r="H522">
        <v>4995.866</v>
      </c>
      <c r="I522" t="s">
        <v>93</v>
      </c>
    </row>
    <row r="523" spans="1:9" x14ac:dyDescent="0.15">
      <c r="A523" t="s">
        <v>121</v>
      </c>
      <c r="B523" t="s">
        <v>122</v>
      </c>
      <c r="C523" t="s">
        <v>88</v>
      </c>
      <c r="D523" t="s">
        <v>112</v>
      </c>
      <c r="E523" t="s">
        <v>101</v>
      </c>
      <c r="F523" t="s">
        <v>91</v>
      </c>
      <c r="G523" t="s">
        <v>128</v>
      </c>
      <c r="H523">
        <v>5533.4889999999996</v>
      </c>
      <c r="I523" t="s">
        <v>93</v>
      </c>
    </row>
    <row r="524" spans="1:9" x14ac:dyDescent="0.15">
      <c r="A524" t="s">
        <v>121</v>
      </c>
      <c r="B524" t="s">
        <v>122</v>
      </c>
      <c r="C524" t="s">
        <v>88</v>
      </c>
      <c r="D524" t="s">
        <v>112</v>
      </c>
      <c r="E524" t="s">
        <v>102</v>
      </c>
      <c r="F524" t="s">
        <v>91</v>
      </c>
      <c r="G524" t="s">
        <v>128</v>
      </c>
      <c r="H524">
        <v>5036.6629999999996</v>
      </c>
      <c r="I524" t="s">
        <v>93</v>
      </c>
    </row>
    <row r="525" spans="1:9" x14ac:dyDescent="0.15">
      <c r="A525" t="s">
        <v>121</v>
      </c>
      <c r="B525" t="s">
        <v>122</v>
      </c>
      <c r="C525" t="s">
        <v>88</v>
      </c>
      <c r="D525" t="s">
        <v>112</v>
      </c>
      <c r="E525" t="s">
        <v>103</v>
      </c>
      <c r="F525" t="s">
        <v>91</v>
      </c>
      <c r="G525" t="s">
        <v>128</v>
      </c>
      <c r="H525">
        <v>5721.7169999999996</v>
      </c>
      <c r="I525" t="s">
        <v>93</v>
      </c>
    </row>
    <row r="526" spans="1:9" x14ac:dyDescent="0.15">
      <c r="A526" t="s">
        <v>121</v>
      </c>
      <c r="B526" t="s">
        <v>122</v>
      </c>
      <c r="C526" t="s">
        <v>88</v>
      </c>
      <c r="D526" t="s">
        <v>112</v>
      </c>
      <c r="E526" t="s">
        <v>104</v>
      </c>
      <c r="F526" t="s">
        <v>91</v>
      </c>
      <c r="G526" t="s">
        <v>128</v>
      </c>
      <c r="H526">
        <v>5162.7749999999996</v>
      </c>
      <c r="I526" t="s">
        <v>93</v>
      </c>
    </row>
    <row r="527" spans="1:9" x14ac:dyDescent="0.15">
      <c r="A527" t="s">
        <v>121</v>
      </c>
      <c r="B527" t="s">
        <v>122</v>
      </c>
      <c r="C527" t="s">
        <v>88</v>
      </c>
      <c r="D527" t="s">
        <v>112</v>
      </c>
      <c r="E527" t="s">
        <v>105</v>
      </c>
      <c r="F527" t="s">
        <v>91</v>
      </c>
      <c r="G527" t="s">
        <v>128</v>
      </c>
      <c r="H527">
        <v>4350.6080000000002</v>
      </c>
      <c r="I527" t="s">
        <v>93</v>
      </c>
    </row>
    <row r="528" spans="1:9" x14ac:dyDescent="0.15">
      <c r="A528" t="s">
        <v>121</v>
      </c>
      <c r="B528" t="s">
        <v>122</v>
      </c>
      <c r="C528" t="s">
        <v>88</v>
      </c>
      <c r="D528" t="s">
        <v>112</v>
      </c>
      <c r="E528" t="s">
        <v>106</v>
      </c>
      <c r="F528" t="s">
        <v>91</v>
      </c>
      <c r="G528" t="s">
        <v>128</v>
      </c>
      <c r="H528">
        <v>3837.44</v>
      </c>
      <c r="I528" t="s">
        <v>93</v>
      </c>
    </row>
    <row r="529" spans="1:9" x14ac:dyDescent="0.15">
      <c r="A529" t="s">
        <v>121</v>
      </c>
      <c r="B529" t="s">
        <v>122</v>
      </c>
      <c r="C529" t="s">
        <v>88</v>
      </c>
      <c r="D529" t="s">
        <v>112</v>
      </c>
      <c r="E529" t="s">
        <v>107</v>
      </c>
      <c r="F529" t="s">
        <v>91</v>
      </c>
      <c r="G529" t="s">
        <v>128</v>
      </c>
      <c r="H529">
        <v>3909.97</v>
      </c>
      <c r="I529" t="s">
        <v>93</v>
      </c>
    </row>
    <row r="530" spans="1:9" x14ac:dyDescent="0.15">
      <c r="A530" t="s">
        <v>121</v>
      </c>
      <c r="B530" t="s">
        <v>122</v>
      </c>
      <c r="C530" t="s">
        <v>88</v>
      </c>
      <c r="D530" t="s">
        <v>112</v>
      </c>
      <c r="E530" t="s">
        <v>108</v>
      </c>
      <c r="F530" t="s">
        <v>91</v>
      </c>
      <c r="G530" t="s">
        <v>128</v>
      </c>
      <c r="H530">
        <v>2624.6860000000001</v>
      </c>
      <c r="I530" t="s">
        <v>93</v>
      </c>
    </row>
    <row r="531" spans="1:9" x14ac:dyDescent="0.15">
      <c r="A531" t="s">
        <v>121</v>
      </c>
      <c r="B531" t="s">
        <v>122</v>
      </c>
      <c r="C531" t="s">
        <v>88</v>
      </c>
      <c r="D531" t="s">
        <v>112</v>
      </c>
      <c r="E531" t="s">
        <v>109</v>
      </c>
      <c r="F531" t="s">
        <v>91</v>
      </c>
      <c r="G531" t="s">
        <v>128</v>
      </c>
      <c r="H531">
        <v>1876.2370000000001</v>
      </c>
      <c r="I531" t="s">
        <v>93</v>
      </c>
    </row>
    <row r="532" spans="1:9" x14ac:dyDescent="0.15">
      <c r="A532" t="s">
        <v>121</v>
      </c>
      <c r="B532" t="s">
        <v>122</v>
      </c>
      <c r="C532" t="s">
        <v>88</v>
      </c>
      <c r="D532" t="s">
        <v>112</v>
      </c>
      <c r="E532" t="s">
        <v>110</v>
      </c>
      <c r="F532" t="s">
        <v>91</v>
      </c>
      <c r="G532" t="s">
        <v>128</v>
      </c>
      <c r="H532">
        <v>1239.297</v>
      </c>
      <c r="I532" t="s">
        <v>93</v>
      </c>
    </row>
    <row r="533" spans="1:9" x14ac:dyDescent="0.15">
      <c r="A533" t="s">
        <v>121</v>
      </c>
      <c r="B533" t="s">
        <v>122</v>
      </c>
      <c r="C533" t="s">
        <v>88</v>
      </c>
      <c r="D533" t="s">
        <v>112</v>
      </c>
      <c r="E533" t="s">
        <v>111</v>
      </c>
      <c r="F533" t="s">
        <v>91</v>
      </c>
      <c r="G533" t="s">
        <v>128</v>
      </c>
      <c r="H533">
        <v>624.16499999999996</v>
      </c>
      <c r="I533" t="s">
        <v>93</v>
      </c>
    </row>
    <row r="534" spans="1:9" x14ac:dyDescent="0.15">
      <c r="A534" t="s">
        <v>123</v>
      </c>
      <c r="B534" t="s">
        <v>124</v>
      </c>
      <c r="C534" t="s">
        <v>125</v>
      </c>
      <c r="D534" t="s">
        <v>89</v>
      </c>
      <c r="E534" t="s">
        <v>90</v>
      </c>
      <c r="F534" t="s">
        <v>91</v>
      </c>
      <c r="G534" t="s">
        <v>128</v>
      </c>
      <c r="H534">
        <v>22796.978999999999</v>
      </c>
      <c r="I534" t="s">
        <v>93</v>
      </c>
    </row>
    <row r="535" spans="1:9" x14ac:dyDescent="0.15">
      <c r="A535" t="s">
        <v>123</v>
      </c>
      <c r="B535" t="s">
        <v>124</v>
      </c>
      <c r="C535" t="s">
        <v>125</v>
      </c>
      <c r="D535" t="s">
        <v>89</v>
      </c>
      <c r="E535" t="s">
        <v>94</v>
      </c>
      <c r="F535" t="s">
        <v>91</v>
      </c>
      <c r="G535" t="s">
        <v>128</v>
      </c>
      <c r="H535">
        <v>24398.969000000001</v>
      </c>
      <c r="I535" t="s">
        <v>93</v>
      </c>
    </row>
    <row r="536" spans="1:9" x14ac:dyDescent="0.15">
      <c r="A536" t="s">
        <v>123</v>
      </c>
      <c r="B536" t="s">
        <v>124</v>
      </c>
      <c r="C536" t="s">
        <v>125</v>
      </c>
      <c r="D536" t="s">
        <v>89</v>
      </c>
      <c r="E536" t="s">
        <v>95</v>
      </c>
      <c r="F536" t="s">
        <v>91</v>
      </c>
      <c r="G536" t="s">
        <v>128</v>
      </c>
      <c r="H536">
        <v>20962.226999999999</v>
      </c>
      <c r="I536" t="s">
        <v>93</v>
      </c>
    </row>
    <row r="537" spans="1:9" x14ac:dyDescent="0.15">
      <c r="A537" t="s">
        <v>123</v>
      </c>
      <c r="B537" t="s">
        <v>124</v>
      </c>
      <c r="C537" t="s">
        <v>125</v>
      </c>
      <c r="D537" t="s">
        <v>89</v>
      </c>
      <c r="E537" t="s">
        <v>96</v>
      </c>
      <c r="F537" t="s">
        <v>91</v>
      </c>
      <c r="G537" t="s">
        <v>128</v>
      </c>
      <c r="H537">
        <v>18501.178</v>
      </c>
      <c r="I537" t="s">
        <v>93</v>
      </c>
    </row>
    <row r="538" spans="1:9" x14ac:dyDescent="0.15">
      <c r="A538" t="s">
        <v>123</v>
      </c>
      <c r="B538" t="s">
        <v>124</v>
      </c>
      <c r="C538" t="s">
        <v>125</v>
      </c>
      <c r="D538" t="s">
        <v>89</v>
      </c>
      <c r="E538" t="s">
        <v>97</v>
      </c>
      <c r="F538" t="s">
        <v>91</v>
      </c>
      <c r="G538" t="s">
        <v>128</v>
      </c>
      <c r="H538">
        <v>22095.326000000001</v>
      </c>
      <c r="I538" t="s">
        <v>93</v>
      </c>
    </row>
    <row r="539" spans="1:9" x14ac:dyDescent="0.15">
      <c r="A539" t="s">
        <v>123</v>
      </c>
      <c r="B539" t="s">
        <v>124</v>
      </c>
      <c r="C539" t="s">
        <v>125</v>
      </c>
      <c r="D539" t="s">
        <v>89</v>
      </c>
      <c r="E539" t="s">
        <v>98</v>
      </c>
      <c r="F539" t="s">
        <v>91</v>
      </c>
      <c r="G539" t="s">
        <v>128</v>
      </c>
      <c r="H539">
        <v>24884.605</v>
      </c>
      <c r="I539" t="s">
        <v>93</v>
      </c>
    </row>
    <row r="540" spans="1:9" x14ac:dyDescent="0.15">
      <c r="A540" t="s">
        <v>123</v>
      </c>
      <c r="B540" t="s">
        <v>124</v>
      </c>
      <c r="C540" t="s">
        <v>125</v>
      </c>
      <c r="D540" t="s">
        <v>89</v>
      </c>
      <c r="E540" t="s">
        <v>99</v>
      </c>
      <c r="F540" t="s">
        <v>91</v>
      </c>
      <c r="G540" t="s">
        <v>128</v>
      </c>
      <c r="H540">
        <v>27663.775000000001</v>
      </c>
      <c r="I540" t="s">
        <v>93</v>
      </c>
    </row>
    <row r="541" spans="1:9" x14ac:dyDescent="0.15">
      <c r="A541" t="s">
        <v>123</v>
      </c>
      <c r="B541" t="s">
        <v>124</v>
      </c>
      <c r="C541" t="s">
        <v>125</v>
      </c>
      <c r="D541" t="s">
        <v>89</v>
      </c>
      <c r="E541" t="s">
        <v>100</v>
      </c>
      <c r="F541" t="s">
        <v>91</v>
      </c>
      <c r="G541" t="s">
        <v>128</v>
      </c>
      <c r="H541">
        <v>27281.123</v>
      </c>
      <c r="I541" t="s">
        <v>93</v>
      </c>
    </row>
    <row r="542" spans="1:9" x14ac:dyDescent="0.15">
      <c r="A542" t="s">
        <v>123</v>
      </c>
      <c r="B542" t="s">
        <v>124</v>
      </c>
      <c r="C542" t="s">
        <v>125</v>
      </c>
      <c r="D542" t="s">
        <v>89</v>
      </c>
      <c r="E542" t="s">
        <v>101</v>
      </c>
      <c r="F542" t="s">
        <v>91</v>
      </c>
      <c r="G542" t="s">
        <v>128</v>
      </c>
      <c r="H542">
        <v>30353.214</v>
      </c>
      <c r="I542" t="s">
        <v>93</v>
      </c>
    </row>
    <row r="543" spans="1:9" x14ac:dyDescent="0.15">
      <c r="A543" t="s">
        <v>123</v>
      </c>
      <c r="B543" t="s">
        <v>124</v>
      </c>
      <c r="C543" t="s">
        <v>125</v>
      </c>
      <c r="D543" t="s">
        <v>89</v>
      </c>
      <c r="E543" t="s">
        <v>102</v>
      </c>
      <c r="F543" t="s">
        <v>91</v>
      </c>
      <c r="G543" t="s">
        <v>128</v>
      </c>
      <c r="H543">
        <v>25102.985000000001</v>
      </c>
      <c r="I543" t="s">
        <v>93</v>
      </c>
    </row>
    <row r="544" spans="1:9" x14ac:dyDescent="0.15">
      <c r="A544" t="s">
        <v>123</v>
      </c>
      <c r="B544" t="s">
        <v>124</v>
      </c>
      <c r="C544" t="s">
        <v>125</v>
      </c>
      <c r="D544" t="s">
        <v>89</v>
      </c>
      <c r="E544" t="s">
        <v>103</v>
      </c>
      <c r="F544" t="s">
        <v>91</v>
      </c>
      <c r="G544" t="s">
        <v>128</v>
      </c>
      <c r="H544">
        <v>32380.516</v>
      </c>
      <c r="I544" t="s">
        <v>93</v>
      </c>
    </row>
    <row r="545" spans="1:9" x14ac:dyDescent="0.15">
      <c r="A545" t="s">
        <v>123</v>
      </c>
      <c r="B545" t="s">
        <v>124</v>
      </c>
      <c r="C545" t="s">
        <v>125</v>
      </c>
      <c r="D545" t="s">
        <v>89</v>
      </c>
      <c r="E545" t="s">
        <v>104</v>
      </c>
      <c r="F545" t="s">
        <v>91</v>
      </c>
      <c r="G545" t="s">
        <v>128</v>
      </c>
      <c r="H545">
        <v>31103.994999999999</v>
      </c>
      <c r="I545" t="s">
        <v>93</v>
      </c>
    </row>
    <row r="546" spans="1:9" x14ac:dyDescent="0.15">
      <c r="A546" t="s">
        <v>123</v>
      </c>
      <c r="B546" t="s">
        <v>124</v>
      </c>
      <c r="C546" t="s">
        <v>125</v>
      </c>
      <c r="D546" t="s">
        <v>89</v>
      </c>
      <c r="E546" t="s">
        <v>105</v>
      </c>
      <c r="F546" t="s">
        <v>91</v>
      </c>
      <c r="G546" t="s">
        <v>128</v>
      </c>
      <c r="H546">
        <v>27642.999</v>
      </c>
      <c r="I546" t="s">
        <v>93</v>
      </c>
    </row>
    <row r="547" spans="1:9" x14ac:dyDescent="0.15">
      <c r="A547" t="s">
        <v>123</v>
      </c>
      <c r="B547" t="s">
        <v>124</v>
      </c>
      <c r="C547" t="s">
        <v>125</v>
      </c>
      <c r="D547" t="s">
        <v>89</v>
      </c>
      <c r="E547" t="s">
        <v>106</v>
      </c>
      <c r="F547" t="s">
        <v>91</v>
      </c>
      <c r="G547" t="s">
        <v>128</v>
      </c>
      <c r="H547">
        <v>26125.191999999999</v>
      </c>
      <c r="I547" t="s">
        <v>93</v>
      </c>
    </row>
    <row r="548" spans="1:9" x14ac:dyDescent="0.15">
      <c r="A548" t="s">
        <v>123</v>
      </c>
      <c r="B548" t="s">
        <v>124</v>
      </c>
      <c r="C548" t="s">
        <v>125</v>
      </c>
      <c r="D548" t="s">
        <v>89</v>
      </c>
      <c r="E548" t="s">
        <v>107</v>
      </c>
      <c r="F548" t="s">
        <v>91</v>
      </c>
      <c r="G548" t="s">
        <v>128</v>
      </c>
      <c r="H548">
        <v>28333.374</v>
      </c>
      <c r="I548" t="s">
        <v>93</v>
      </c>
    </row>
    <row r="549" spans="1:9" x14ac:dyDescent="0.15">
      <c r="A549" t="s">
        <v>123</v>
      </c>
      <c r="B549" t="s">
        <v>124</v>
      </c>
      <c r="C549" t="s">
        <v>125</v>
      </c>
      <c r="D549" t="s">
        <v>89</v>
      </c>
      <c r="E549" t="s">
        <v>108</v>
      </c>
      <c r="F549" t="s">
        <v>91</v>
      </c>
      <c r="G549" t="s">
        <v>128</v>
      </c>
      <c r="H549">
        <v>20241.932000000001</v>
      </c>
      <c r="I549" t="s">
        <v>93</v>
      </c>
    </row>
    <row r="550" spans="1:9" x14ac:dyDescent="0.15">
      <c r="A550" t="s">
        <v>123</v>
      </c>
      <c r="B550" t="s">
        <v>124</v>
      </c>
      <c r="C550" t="s">
        <v>125</v>
      </c>
      <c r="D550" t="s">
        <v>89</v>
      </c>
      <c r="E550" t="s">
        <v>109</v>
      </c>
      <c r="F550" t="s">
        <v>91</v>
      </c>
      <c r="G550" t="s">
        <v>128</v>
      </c>
      <c r="H550">
        <v>16073.678</v>
      </c>
      <c r="I550" t="s">
        <v>93</v>
      </c>
    </row>
    <row r="551" spans="1:9" x14ac:dyDescent="0.15">
      <c r="A551" t="s">
        <v>123</v>
      </c>
      <c r="B551" t="s">
        <v>124</v>
      </c>
      <c r="C551" t="s">
        <v>125</v>
      </c>
      <c r="D551" t="s">
        <v>89</v>
      </c>
      <c r="E551" t="s">
        <v>110</v>
      </c>
      <c r="F551" t="s">
        <v>91</v>
      </c>
      <c r="G551" t="s">
        <v>128</v>
      </c>
      <c r="H551">
        <v>11295.564</v>
      </c>
      <c r="I551" t="s">
        <v>93</v>
      </c>
    </row>
    <row r="552" spans="1:9" x14ac:dyDescent="0.15">
      <c r="A552" t="s">
        <v>123</v>
      </c>
      <c r="B552" t="s">
        <v>124</v>
      </c>
      <c r="C552" t="s">
        <v>125</v>
      </c>
      <c r="D552" t="s">
        <v>89</v>
      </c>
      <c r="E552" t="s">
        <v>111</v>
      </c>
      <c r="F552" t="s">
        <v>91</v>
      </c>
      <c r="G552" t="s">
        <v>128</v>
      </c>
      <c r="H552">
        <v>7884.165</v>
      </c>
      <c r="I552" t="s">
        <v>93</v>
      </c>
    </row>
    <row r="553" spans="1:9" x14ac:dyDescent="0.15">
      <c r="A553" t="s">
        <v>123</v>
      </c>
      <c r="B553" t="s">
        <v>124</v>
      </c>
      <c r="C553" t="s">
        <v>125</v>
      </c>
      <c r="D553" t="s">
        <v>112</v>
      </c>
      <c r="E553" t="s">
        <v>90</v>
      </c>
      <c r="F553" t="s">
        <v>91</v>
      </c>
      <c r="G553" t="s">
        <v>128</v>
      </c>
      <c r="H553">
        <v>23996.064999999999</v>
      </c>
      <c r="I553" t="s">
        <v>93</v>
      </c>
    </row>
    <row r="554" spans="1:9" x14ac:dyDescent="0.15">
      <c r="A554" t="s">
        <v>123</v>
      </c>
      <c r="B554" t="s">
        <v>124</v>
      </c>
      <c r="C554" t="s">
        <v>125</v>
      </c>
      <c r="D554" t="s">
        <v>112</v>
      </c>
      <c r="E554" t="s">
        <v>94</v>
      </c>
      <c r="F554" t="s">
        <v>91</v>
      </c>
      <c r="G554" t="s">
        <v>128</v>
      </c>
      <c r="H554">
        <v>25895.822</v>
      </c>
      <c r="I554" t="s">
        <v>93</v>
      </c>
    </row>
    <row r="555" spans="1:9" x14ac:dyDescent="0.15">
      <c r="A555" t="s">
        <v>123</v>
      </c>
      <c r="B555" t="s">
        <v>124</v>
      </c>
      <c r="C555" t="s">
        <v>125</v>
      </c>
      <c r="D555" t="s">
        <v>112</v>
      </c>
      <c r="E555" t="s">
        <v>95</v>
      </c>
      <c r="F555" t="s">
        <v>91</v>
      </c>
      <c r="G555" t="s">
        <v>128</v>
      </c>
      <c r="H555">
        <v>22847.409</v>
      </c>
      <c r="I555" t="s">
        <v>93</v>
      </c>
    </row>
    <row r="556" spans="1:9" x14ac:dyDescent="0.15">
      <c r="A556" t="s">
        <v>123</v>
      </c>
      <c r="B556" t="s">
        <v>124</v>
      </c>
      <c r="C556" t="s">
        <v>125</v>
      </c>
      <c r="D556" t="s">
        <v>112</v>
      </c>
      <c r="E556" t="s">
        <v>96</v>
      </c>
      <c r="F556" t="s">
        <v>91</v>
      </c>
      <c r="G556" t="s">
        <v>128</v>
      </c>
      <c r="H556">
        <v>20249.205000000002</v>
      </c>
      <c r="I556" t="s">
        <v>93</v>
      </c>
    </row>
    <row r="557" spans="1:9" x14ac:dyDescent="0.15">
      <c r="A557" t="s">
        <v>123</v>
      </c>
      <c r="B557" t="s">
        <v>124</v>
      </c>
      <c r="C557" t="s">
        <v>125</v>
      </c>
      <c r="D557" t="s">
        <v>112</v>
      </c>
      <c r="E557" t="s">
        <v>97</v>
      </c>
      <c r="F557" t="s">
        <v>91</v>
      </c>
      <c r="G557" t="s">
        <v>128</v>
      </c>
      <c r="H557">
        <v>22421.437999999998</v>
      </c>
      <c r="I557" t="s">
        <v>93</v>
      </c>
    </row>
    <row r="558" spans="1:9" x14ac:dyDescent="0.15">
      <c r="A558" t="s">
        <v>123</v>
      </c>
      <c r="B558" t="s">
        <v>124</v>
      </c>
      <c r="C558" t="s">
        <v>125</v>
      </c>
      <c r="D558" t="s">
        <v>112</v>
      </c>
      <c r="E558" t="s">
        <v>98</v>
      </c>
      <c r="F558" t="s">
        <v>91</v>
      </c>
      <c r="G558" t="s">
        <v>128</v>
      </c>
      <c r="H558">
        <v>23299.096000000001</v>
      </c>
      <c r="I558" t="s">
        <v>93</v>
      </c>
    </row>
    <row r="559" spans="1:9" x14ac:dyDescent="0.15">
      <c r="A559" t="s">
        <v>123</v>
      </c>
      <c r="B559" t="s">
        <v>124</v>
      </c>
      <c r="C559" t="s">
        <v>125</v>
      </c>
      <c r="D559" t="s">
        <v>112</v>
      </c>
      <c r="E559" t="s">
        <v>99</v>
      </c>
      <c r="F559" t="s">
        <v>91</v>
      </c>
      <c r="G559" t="s">
        <v>128</v>
      </c>
      <c r="H559">
        <v>25469.120999999999</v>
      </c>
      <c r="I559" t="s">
        <v>93</v>
      </c>
    </row>
    <row r="560" spans="1:9" x14ac:dyDescent="0.15">
      <c r="A560" t="s">
        <v>123</v>
      </c>
      <c r="B560" t="s">
        <v>124</v>
      </c>
      <c r="C560" t="s">
        <v>125</v>
      </c>
      <c r="D560" t="s">
        <v>112</v>
      </c>
      <c r="E560" t="s">
        <v>100</v>
      </c>
      <c r="F560" t="s">
        <v>91</v>
      </c>
      <c r="G560" t="s">
        <v>128</v>
      </c>
      <c r="H560">
        <v>25351.078000000001</v>
      </c>
      <c r="I560" t="s">
        <v>93</v>
      </c>
    </row>
    <row r="561" spans="1:9" x14ac:dyDescent="0.15">
      <c r="A561" t="s">
        <v>123</v>
      </c>
      <c r="B561" t="s">
        <v>124</v>
      </c>
      <c r="C561" t="s">
        <v>125</v>
      </c>
      <c r="D561" t="s">
        <v>112</v>
      </c>
      <c r="E561" t="s">
        <v>101</v>
      </c>
      <c r="F561" t="s">
        <v>91</v>
      </c>
      <c r="G561" t="s">
        <v>128</v>
      </c>
      <c r="H561">
        <v>28989.544999999998</v>
      </c>
      <c r="I561" t="s">
        <v>93</v>
      </c>
    </row>
    <row r="562" spans="1:9" x14ac:dyDescent="0.15">
      <c r="A562" t="s">
        <v>123</v>
      </c>
      <c r="B562" t="s">
        <v>124</v>
      </c>
      <c r="C562" t="s">
        <v>125</v>
      </c>
      <c r="D562" t="s">
        <v>112</v>
      </c>
      <c r="E562" t="s">
        <v>102</v>
      </c>
      <c r="F562" t="s">
        <v>91</v>
      </c>
      <c r="G562" t="s">
        <v>128</v>
      </c>
      <c r="H562">
        <v>27107.496999999999</v>
      </c>
      <c r="I562" t="s">
        <v>93</v>
      </c>
    </row>
    <row r="563" spans="1:9" x14ac:dyDescent="0.15">
      <c r="A563" t="s">
        <v>123</v>
      </c>
      <c r="B563" t="s">
        <v>124</v>
      </c>
      <c r="C563" t="s">
        <v>125</v>
      </c>
      <c r="D563" t="s">
        <v>112</v>
      </c>
      <c r="E563" t="s">
        <v>103</v>
      </c>
      <c r="F563" t="s">
        <v>91</v>
      </c>
      <c r="G563" t="s">
        <v>128</v>
      </c>
      <c r="H563">
        <v>31498.868999999999</v>
      </c>
      <c r="I563" t="s">
        <v>93</v>
      </c>
    </row>
    <row r="564" spans="1:9" x14ac:dyDescent="0.15">
      <c r="A564" t="s">
        <v>123</v>
      </c>
      <c r="B564" t="s">
        <v>124</v>
      </c>
      <c r="C564" t="s">
        <v>125</v>
      </c>
      <c r="D564" t="s">
        <v>112</v>
      </c>
      <c r="E564" t="s">
        <v>104</v>
      </c>
      <c r="F564" t="s">
        <v>91</v>
      </c>
      <c r="G564" t="s">
        <v>128</v>
      </c>
      <c r="H564">
        <v>29506.422999999999</v>
      </c>
      <c r="I564" t="s">
        <v>93</v>
      </c>
    </row>
    <row r="565" spans="1:9" x14ac:dyDescent="0.15">
      <c r="A565" t="s">
        <v>123</v>
      </c>
      <c r="B565" t="s">
        <v>124</v>
      </c>
      <c r="C565" t="s">
        <v>125</v>
      </c>
      <c r="D565" t="s">
        <v>112</v>
      </c>
      <c r="E565" t="s">
        <v>105</v>
      </c>
      <c r="F565" t="s">
        <v>91</v>
      </c>
      <c r="G565" t="s">
        <v>128</v>
      </c>
      <c r="H565">
        <v>25671.769</v>
      </c>
      <c r="I565" t="s">
        <v>93</v>
      </c>
    </row>
    <row r="566" spans="1:9" x14ac:dyDescent="0.15">
      <c r="A566" t="s">
        <v>123</v>
      </c>
      <c r="B566" t="s">
        <v>124</v>
      </c>
      <c r="C566" t="s">
        <v>125</v>
      </c>
      <c r="D566" t="s">
        <v>112</v>
      </c>
      <c r="E566" t="s">
        <v>106</v>
      </c>
      <c r="F566" t="s">
        <v>91</v>
      </c>
      <c r="G566" t="s">
        <v>128</v>
      </c>
      <c r="H566">
        <v>23620.894</v>
      </c>
      <c r="I566" t="s">
        <v>93</v>
      </c>
    </row>
    <row r="567" spans="1:9" x14ac:dyDescent="0.15">
      <c r="A567" t="s">
        <v>123</v>
      </c>
      <c r="B567" t="s">
        <v>124</v>
      </c>
      <c r="C567" t="s">
        <v>125</v>
      </c>
      <c r="D567" t="s">
        <v>112</v>
      </c>
      <c r="E567" t="s">
        <v>107</v>
      </c>
      <c r="F567" t="s">
        <v>91</v>
      </c>
      <c r="G567" t="s">
        <v>128</v>
      </c>
      <c r="H567">
        <v>24993.116999999998</v>
      </c>
      <c r="I567" t="s">
        <v>93</v>
      </c>
    </row>
    <row r="568" spans="1:9" x14ac:dyDescent="0.15">
      <c r="A568" t="s">
        <v>123</v>
      </c>
      <c r="B568" t="s">
        <v>124</v>
      </c>
      <c r="C568" t="s">
        <v>125</v>
      </c>
      <c r="D568" t="s">
        <v>112</v>
      </c>
      <c r="E568" t="s">
        <v>108</v>
      </c>
      <c r="F568" t="s">
        <v>91</v>
      </c>
      <c r="G568" t="s">
        <v>128</v>
      </c>
      <c r="H568">
        <v>17441.898000000001</v>
      </c>
      <c r="I568" t="s">
        <v>93</v>
      </c>
    </row>
    <row r="569" spans="1:9" x14ac:dyDescent="0.15">
      <c r="A569" t="s">
        <v>123</v>
      </c>
      <c r="B569" t="s">
        <v>124</v>
      </c>
      <c r="C569" t="s">
        <v>125</v>
      </c>
      <c r="D569" t="s">
        <v>112</v>
      </c>
      <c r="E569" t="s">
        <v>109</v>
      </c>
      <c r="F569" t="s">
        <v>91</v>
      </c>
      <c r="G569" t="s">
        <v>128</v>
      </c>
      <c r="H569">
        <v>12538.995000000001</v>
      </c>
      <c r="I569" t="s">
        <v>93</v>
      </c>
    </row>
    <row r="570" spans="1:9" x14ac:dyDescent="0.15">
      <c r="A570" t="s">
        <v>123</v>
      </c>
      <c r="B570" t="s">
        <v>124</v>
      </c>
      <c r="C570" t="s">
        <v>125</v>
      </c>
      <c r="D570" t="s">
        <v>112</v>
      </c>
      <c r="E570" t="s">
        <v>110</v>
      </c>
      <c r="F570" t="s">
        <v>91</v>
      </c>
      <c r="G570" t="s">
        <v>128</v>
      </c>
      <c r="H570">
        <v>7593.366</v>
      </c>
      <c r="I570" t="s">
        <v>93</v>
      </c>
    </row>
    <row r="571" spans="1:9" x14ac:dyDescent="0.15">
      <c r="A571" t="s">
        <v>123</v>
      </c>
      <c r="B571" t="s">
        <v>124</v>
      </c>
      <c r="C571" t="s">
        <v>125</v>
      </c>
      <c r="D571" t="s">
        <v>112</v>
      </c>
      <c r="E571" t="s">
        <v>111</v>
      </c>
      <c r="F571" t="s">
        <v>91</v>
      </c>
      <c r="G571" t="s">
        <v>128</v>
      </c>
      <c r="H571">
        <v>3806.2170000000001</v>
      </c>
      <c r="I571" t="s">
        <v>93</v>
      </c>
    </row>
    <row r="572" spans="1:9" x14ac:dyDescent="0.15">
      <c r="A572" t="s">
        <v>126</v>
      </c>
      <c r="B572" t="s">
        <v>127</v>
      </c>
      <c r="C572" t="s">
        <v>88</v>
      </c>
      <c r="D572" t="s">
        <v>89</v>
      </c>
      <c r="E572" t="s">
        <v>90</v>
      </c>
      <c r="F572" t="s">
        <v>91</v>
      </c>
      <c r="G572" t="s">
        <v>128</v>
      </c>
      <c r="H572">
        <v>2861.0279999999998</v>
      </c>
      <c r="I572" t="s">
        <v>93</v>
      </c>
    </row>
    <row r="573" spans="1:9" x14ac:dyDescent="0.15">
      <c r="A573" t="s">
        <v>126</v>
      </c>
      <c r="B573" t="s">
        <v>127</v>
      </c>
      <c r="C573" t="s">
        <v>88</v>
      </c>
      <c r="D573" t="s">
        <v>89</v>
      </c>
      <c r="E573" t="s">
        <v>94</v>
      </c>
      <c r="F573" t="s">
        <v>91</v>
      </c>
      <c r="G573" t="s">
        <v>128</v>
      </c>
      <c r="H573">
        <v>3056.239</v>
      </c>
      <c r="I573" t="s">
        <v>93</v>
      </c>
    </row>
    <row r="574" spans="1:9" x14ac:dyDescent="0.15">
      <c r="A574" t="s">
        <v>126</v>
      </c>
      <c r="B574" t="s">
        <v>127</v>
      </c>
      <c r="C574" t="s">
        <v>88</v>
      </c>
      <c r="D574" t="s">
        <v>89</v>
      </c>
      <c r="E574" t="s">
        <v>95</v>
      </c>
      <c r="F574" t="s">
        <v>91</v>
      </c>
      <c r="G574" t="s">
        <v>128</v>
      </c>
      <c r="H574">
        <v>2542.221</v>
      </c>
      <c r="I574" t="s">
        <v>93</v>
      </c>
    </row>
    <row r="575" spans="1:9" x14ac:dyDescent="0.15">
      <c r="A575" t="s">
        <v>126</v>
      </c>
      <c r="B575" t="s">
        <v>127</v>
      </c>
      <c r="C575" t="s">
        <v>88</v>
      </c>
      <c r="D575" t="s">
        <v>89</v>
      </c>
      <c r="E575" t="s">
        <v>96</v>
      </c>
      <c r="F575" t="s">
        <v>91</v>
      </c>
      <c r="G575" t="s">
        <v>128</v>
      </c>
      <c r="H575">
        <v>2429.3870000000002</v>
      </c>
      <c r="I575" t="s">
        <v>93</v>
      </c>
    </row>
    <row r="576" spans="1:9" x14ac:dyDescent="0.15">
      <c r="A576" t="s">
        <v>126</v>
      </c>
      <c r="B576" t="s">
        <v>127</v>
      </c>
      <c r="C576" t="s">
        <v>88</v>
      </c>
      <c r="D576" t="s">
        <v>89</v>
      </c>
      <c r="E576" t="s">
        <v>97</v>
      </c>
      <c r="F576" t="s">
        <v>91</v>
      </c>
      <c r="G576" t="s">
        <v>128</v>
      </c>
      <c r="H576">
        <v>2932.5520000000001</v>
      </c>
      <c r="I576" t="s">
        <v>93</v>
      </c>
    </row>
    <row r="577" spans="1:9" x14ac:dyDescent="0.15">
      <c r="A577" t="s">
        <v>126</v>
      </c>
      <c r="B577" t="s">
        <v>127</v>
      </c>
      <c r="C577" t="s">
        <v>88</v>
      </c>
      <c r="D577" t="s">
        <v>89</v>
      </c>
      <c r="E577" t="s">
        <v>98</v>
      </c>
      <c r="F577" t="s">
        <v>91</v>
      </c>
      <c r="G577" t="s">
        <v>128</v>
      </c>
      <c r="H577">
        <v>3352.6170000000002</v>
      </c>
      <c r="I577" t="s">
        <v>93</v>
      </c>
    </row>
    <row r="578" spans="1:9" x14ac:dyDescent="0.15">
      <c r="A578" t="s">
        <v>126</v>
      </c>
      <c r="B578" t="s">
        <v>127</v>
      </c>
      <c r="C578" t="s">
        <v>88</v>
      </c>
      <c r="D578" t="s">
        <v>89</v>
      </c>
      <c r="E578" t="s">
        <v>99</v>
      </c>
      <c r="F578" t="s">
        <v>91</v>
      </c>
      <c r="G578" t="s">
        <v>128</v>
      </c>
      <c r="H578">
        <v>3691.694</v>
      </c>
      <c r="I578" t="s">
        <v>93</v>
      </c>
    </row>
    <row r="579" spans="1:9" x14ac:dyDescent="0.15">
      <c r="A579" t="s">
        <v>126</v>
      </c>
      <c r="B579" t="s">
        <v>127</v>
      </c>
      <c r="C579" t="s">
        <v>88</v>
      </c>
      <c r="D579" t="s">
        <v>89</v>
      </c>
      <c r="E579" t="s">
        <v>100</v>
      </c>
      <c r="F579" t="s">
        <v>91</v>
      </c>
      <c r="G579" t="s">
        <v>128</v>
      </c>
      <c r="H579">
        <v>3680.9050000000002</v>
      </c>
      <c r="I579" t="s">
        <v>93</v>
      </c>
    </row>
    <row r="580" spans="1:9" x14ac:dyDescent="0.15">
      <c r="A580" t="s">
        <v>126</v>
      </c>
      <c r="B580" t="s">
        <v>127</v>
      </c>
      <c r="C580" t="s">
        <v>88</v>
      </c>
      <c r="D580" t="s">
        <v>89</v>
      </c>
      <c r="E580" t="s">
        <v>101</v>
      </c>
      <c r="F580" t="s">
        <v>91</v>
      </c>
      <c r="G580" t="s">
        <v>128</v>
      </c>
      <c r="H580">
        <v>4133.1710000000003</v>
      </c>
      <c r="I580" t="s">
        <v>93</v>
      </c>
    </row>
    <row r="581" spans="1:9" x14ac:dyDescent="0.15">
      <c r="A581" t="s">
        <v>126</v>
      </c>
      <c r="B581" t="s">
        <v>127</v>
      </c>
      <c r="C581" t="s">
        <v>88</v>
      </c>
      <c r="D581" t="s">
        <v>89</v>
      </c>
      <c r="E581" t="s">
        <v>102</v>
      </c>
      <c r="F581" t="s">
        <v>91</v>
      </c>
      <c r="G581" t="s">
        <v>128</v>
      </c>
      <c r="H581">
        <v>3103.297</v>
      </c>
      <c r="I581" t="s">
        <v>93</v>
      </c>
    </row>
    <row r="582" spans="1:9" x14ac:dyDescent="0.15">
      <c r="A582" t="s">
        <v>126</v>
      </c>
      <c r="B582" t="s">
        <v>127</v>
      </c>
      <c r="C582" t="s">
        <v>88</v>
      </c>
      <c r="D582" t="s">
        <v>89</v>
      </c>
      <c r="E582" t="s">
        <v>103</v>
      </c>
      <c r="F582" t="s">
        <v>91</v>
      </c>
      <c r="G582" t="s">
        <v>128</v>
      </c>
      <c r="H582">
        <v>4212.2860000000001</v>
      </c>
      <c r="I582" t="s">
        <v>93</v>
      </c>
    </row>
    <row r="583" spans="1:9" x14ac:dyDescent="0.15">
      <c r="A583" t="s">
        <v>126</v>
      </c>
      <c r="B583" t="s">
        <v>127</v>
      </c>
      <c r="C583" t="s">
        <v>88</v>
      </c>
      <c r="D583" t="s">
        <v>89</v>
      </c>
      <c r="E583" t="s">
        <v>104</v>
      </c>
      <c r="F583" t="s">
        <v>91</v>
      </c>
      <c r="G583" t="s">
        <v>128</v>
      </c>
      <c r="H583">
        <v>3984.3969999999999</v>
      </c>
      <c r="I583" t="s">
        <v>93</v>
      </c>
    </row>
    <row r="584" spans="1:9" x14ac:dyDescent="0.15">
      <c r="A584" t="s">
        <v>126</v>
      </c>
      <c r="B584" t="s">
        <v>127</v>
      </c>
      <c r="C584" t="s">
        <v>88</v>
      </c>
      <c r="D584" t="s">
        <v>89</v>
      </c>
      <c r="E584" t="s">
        <v>105</v>
      </c>
      <c r="F584" t="s">
        <v>91</v>
      </c>
      <c r="G584" t="s">
        <v>128</v>
      </c>
      <c r="H584">
        <v>3410.6019999999999</v>
      </c>
      <c r="I584" t="s">
        <v>93</v>
      </c>
    </row>
    <row r="585" spans="1:9" x14ac:dyDescent="0.15">
      <c r="A585" t="s">
        <v>126</v>
      </c>
      <c r="B585" t="s">
        <v>127</v>
      </c>
      <c r="C585" t="s">
        <v>88</v>
      </c>
      <c r="D585" t="s">
        <v>89</v>
      </c>
      <c r="E585" t="s">
        <v>106</v>
      </c>
      <c r="F585" t="s">
        <v>91</v>
      </c>
      <c r="G585" t="s">
        <v>128</v>
      </c>
      <c r="H585">
        <v>3243.0360000000001</v>
      </c>
      <c r="I585" t="s">
        <v>93</v>
      </c>
    </row>
    <row r="586" spans="1:9" x14ac:dyDescent="0.15">
      <c r="A586" t="s">
        <v>126</v>
      </c>
      <c r="B586" t="s">
        <v>127</v>
      </c>
      <c r="C586" t="s">
        <v>88</v>
      </c>
      <c r="D586" t="s">
        <v>89</v>
      </c>
      <c r="E586" t="s">
        <v>107</v>
      </c>
      <c r="F586" t="s">
        <v>91</v>
      </c>
      <c r="G586" t="s">
        <v>128</v>
      </c>
      <c r="H586">
        <v>3580.1190000000001</v>
      </c>
      <c r="I586" t="s">
        <v>93</v>
      </c>
    </row>
    <row r="587" spans="1:9" x14ac:dyDescent="0.15">
      <c r="A587" t="s">
        <v>126</v>
      </c>
      <c r="B587" t="s">
        <v>127</v>
      </c>
      <c r="C587" t="s">
        <v>88</v>
      </c>
      <c r="D587" t="s">
        <v>89</v>
      </c>
      <c r="E587" t="s">
        <v>108</v>
      </c>
      <c r="F587" t="s">
        <v>91</v>
      </c>
      <c r="G587" t="s">
        <v>128</v>
      </c>
      <c r="H587">
        <v>2603.44</v>
      </c>
      <c r="I587" t="s">
        <v>93</v>
      </c>
    </row>
    <row r="588" spans="1:9" x14ac:dyDescent="0.15">
      <c r="A588" t="s">
        <v>126</v>
      </c>
      <c r="B588" t="s">
        <v>127</v>
      </c>
      <c r="C588" t="s">
        <v>88</v>
      </c>
      <c r="D588" t="s">
        <v>89</v>
      </c>
      <c r="E588" t="s">
        <v>109</v>
      </c>
      <c r="F588" t="s">
        <v>91</v>
      </c>
      <c r="G588" t="s">
        <v>128</v>
      </c>
      <c r="H588">
        <v>2119.3139999999999</v>
      </c>
      <c r="I588" t="s">
        <v>93</v>
      </c>
    </row>
    <row r="589" spans="1:9" x14ac:dyDescent="0.15">
      <c r="A589" t="s">
        <v>126</v>
      </c>
      <c r="B589" t="s">
        <v>127</v>
      </c>
      <c r="C589" t="s">
        <v>88</v>
      </c>
      <c r="D589" t="s">
        <v>89</v>
      </c>
      <c r="E589" t="s">
        <v>110</v>
      </c>
      <c r="F589" t="s">
        <v>91</v>
      </c>
      <c r="G589" t="s">
        <v>128</v>
      </c>
      <c r="H589">
        <v>1559.162</v>
      </c>
      <c r="I589" t="s">
        <v>93</v>
      </c>
    </row>
    <row r="590" spans="1:9" x14ac:dyDescent="0.15">
      <c r="A590" t="s">
        <v>126</v>
      </c>
      <c r="B590" t="s">
        <v>127</v>
      </c>
      <c r="C590" t="s">
        <v>88</v>
      </c>
      <c r="D590" t="s">
        <v>89</v>
      </c>
      <c r="E590" t="s">
        <v>111</v>
      </c>
      <c r="F590" t="s">
        <v>91</v>
      </c>
      <c r="G590" t="s">
        <v>128</v>
      </c>
      <c r="H590">
        <v>1244.92</v>
      </c>
      <c r="I590" t="s">
        <v>93</v>
      </c>
    </row>
    <row r="591" spans="1:9" x14ac:dyDescent="0.15">
      <c r="A591" t="s">
        <v>126</v>
      </c>
      <c r="B591" t="s">
        <v>127</v>
      </c>
      <c r="C591" t="s">
        <v>88</v>
      </c>
      <c r="D591" t="s">
        <v>112</v>
      </c>
      <c r="E591" t="s">
        <v>90</v>
      </c>
      <c r="F591" t="s">
        <v>91</v>
      </c>
      <c r="G591" t="s">
        <v>128</v>
      </c>
      <c r="H591">
        <v>2957.7</v>
      </c>
      <c r="I591" t="s">
        <v>93</v>
      </c>
    </row>
    <row r="592" spans="1:9" x14ac:dyDescent="0.15">
      <c r="A592" t="s">
        <v>126</v>
      </c>
      <c r="B592" t="s">
        <v>127</v>
      </c>
      <c r="C592" t="s">
        <v>88</v>
      </c>
      <c r="D592" t="s">
        <v>112</v>
      </c>
      <c r="E592" t="s">
        <v>94</v>
      </c>
      <c r="F592" t="s">
        <v>91</v>
      </c>
      <c r="G592" t="s">
        <v>128</v>
      </c>
      <c r="H592">
        <v>3250.8870000000002</v>
      </c>
      <c r="I592" t="s">
        <v>93</v>
      </c>
    </row>
    <row r="593" spans="1:9" x14ac:dyDescent="0.15">
      <c r="A593" t="s">
        <v>126</v>
      </c>
      <c r="B593" t="s">
        <v>127</v>
      </c>
      <c r="C593" t="s">
        <v>88</v>
      </c>
      <c r="D593" t="s">
        <v>112</v>
      </c>
      <c r="E593" t="s">
        <v>95</v>
      </c>
      <c r="F593" t="s">
        <v>91</v>
      </c>
      <c r="G593" t="s">
        <v>128</v>
      </c>
      <c r="H593">
        <v>2891.4140000000002</v>
      </c>
      <c r="I593" t="s">
        <v>93</v>
      </c>
    </row>
    <row r="594" spans="1:9" x14ac:dyDescent="0.15">
      <c r="A594" t="s">
        <v>126</v>
      </c>
      <c r="B594" t="s">
        <v>127</v>
      </c>
      <c r="C594" t="s">
        <v>88</v>
      </c>
      <c r="D594" t="s">
        <v>112</v>
      </c>
      <c r="E594" t="s">
        <v>96</v>
      </c>
      <c r="F594" t="s">
        <v>91</v>
      </c>
      <c r="G594" t="s">
        <v>128</v>
      </c>
      <c r="H594">
        <v>2479.1779999999999</v>
      </c>
      <c r="I594" t="s">
        <v>93</v>
      </c>
    </row>
    <row r="595" spans="1:9" x14ac:dyDescent="0.15">
      <c r="A595" t="s">
        <v>126</v>
      </c>
      <c r="B595" t="s">
        <v>127</v>
      </c>
      <c r="C595" t="s">
        <v>88</v>
      </c>
      <c r="D595" t="s">
        <v>112</v>
      </c>
      <c r="E595" t="s">
        <v>97</v>
      </c>
      <c r="F595" t="s">
        <v>91</v>
      </c>
      <c r="G595" t="s">
        <v>128</v>
      </c>
      <c r="H595">
        <v>3017.489</v>
      </c>
      <c r="I595" t="s">
        <v>93</v>
      </c>
    </row>
    <row r="596" spans="1:9" x14ac:dyDescent="0.15">
      <c r="A596" t="s">
        <v>126</v>
      </c>
      <c r="B596" t="s">
        <v>127</v>
      </c>
      <c r="C596" t="s">
        <v>88</v>
      </c>
      <c r="D596" t="s">
        <v>112</v>
      </c>
      <c r="E596" t="s">
        <v>98</v>
      </c>
      <c r="F596" t="s">
        <v>91</v>
      </c>
      <c r="G596" t="s">
        <v>128</v>
      </c>
      <c r="H596">
        <v>3144.913</v>
      </c>
      <c r="I596" t="s">
        <v>93</v>
      </c>
    </row>
    <row r="597" spans="1:9" x14ac:dyDescent="0.15">
      <c r="A597" t="s">
        <v>126</v>
      </c>
      <c r="B597" t="s">
        <v>127</v>
      </c>
      <c r="C597" t="s">
        <v>88</v>
      </c>
      <c r="D597" t="s">
        <v>112</v>
      </c>
      <c r="E597" t="s">
        <v>99</v>
      </c>
      <c r="F597" t="s">
        <v>91</v>
      </c>
      <c r="G597" t="s">
        <v>128</v>
      </c>
      <c r="H597">
        <v>3361.0169999999998</v>
      </c>
      <c r="I597" t="s">
        <v>93</v>
      </c>
    </row>
    <row r="598" spans="1:9" x14ac:dyDescent="0.15">
      <c r="A598" t="s">
        <v>126</v>
      </c>
      <c r="B598" t="s">
        <v>127</v>
      </c>
      <c r="C598" t="s">
        <v>88</v>
      </c>
      <c r="D598" t="s">
        <v>112</v>
      </c>
      <c r="E598" t="s">
        <v>100</v>
      </c>
      <c r="F598" t="s">
        <v>91</v>
      </c>
      <c r="G598" t="s">
        <v>128</v>
      </c>
      <c r="H598">
        <v>3384.5320000000002</v>
      </c>
      <c r="I598" t="s">
        <v>93</v>
      </c>
    </row>
    <row r="599" spans="1:9" x14ac:dyDescent="0.15">
      <c r="A599" t="s">
        <v>126</v>
      </c>
      <c r="B599" t="s">
        <v>127</v>
      </c>
      <c r="C599" t="s">
        <v>88</v>
      </c>
      <c r="D599" t="s">
        <v>112</v>
      </c>
      <c r="E599" t="s">
        <v>101</v>
      </c>
      <c r="F599" t="s">
        <v>91</v>
      </c>
      <c r="G599" t="s">
        <v>128</v>
      </c>
      <c r="H599">
        <v>3858.9160000000002</v>
      </c>
      <c r="I599" t="s">
        <v>93</v>
      </c>
    </row>
    <row r="600" spans="1:9" x14ac:dyDescent="0.15">
      <c r="A600" t="s">
        <v>126</v>
      </c>
      <c r="B600" t="s">
        <v>127</v>
      </c>
      <c r="C600" t="s">
        <v>88</v>
      </c>
      <c r="D600" t="s">
        <v>112</v>
      </c>
      <c r="E600" t="s">
        <v>102</v>
      </c>
      <c r="F600" t="s">
        <v>91</v>
      </c>
      <c r="G600" t="s">
        <v>128</v>
      </c>
      <c r="H600">
        <v>3260.752</v>
      </c>
      <c r="I600" t="s">
        <v>93</v>
      </c>
    </row>
    <row r="601" spans="1:9" x14ac:dyDescent="0.15">
      <c r="A601" t="s">
        <v>126</v>
      </c>
      <c r="B601" t="s">
        <v>127</v>
      </c>
      <c r="C601" t="s">
        <v>88</v>
      </c>
      <c r="D601" t="s">
        <v>112</v>
      </c>
      <c r="E601" t="s">
        <v>103</v>
      </c>
      <c r="F601" t="s">
        <v>91</v>
      </c>
      <c r="G601" t="s">
        <v>128</v>
      </c>
      <c r="H601">
        <v>4193.3559999999998</v>
      </c>
      <c r="I601" t="s">
        <v>93</v>
      </c>
    </row>
    <row r="602" spans="1:9" x14ac:dyDescent="0.15">
      <c r="A602" t="s">
        <v>126</v>
      </c>
      <c r="B602" t="s">
        <v>127</v>
      </c>
      <c r="C602" t="s">
        <v>88</v>
      </c>
      <c r="D602" t="s">
        <v>112</v>
      </c>
      <c r="E602" t="s">
        <v>104</v>
      </c>
      <c r="F602" t="s">
        <v>91</v>
      </c>
      <c r="G602" t="s">
        <v>128</v>
      </c>
      <c r="H602">
        <v>3779.2249999999999</v>
      </c>
      <c r="I602" t="s">
        <v>93</v>
      </c>
    </row>
    <row r="603" spans="1:9" x14ac:dyDescent="0.15">
      <c r="A603" t="s">
        <v>126</v>
      </c>
      <c r="B603" t="s">
        <v>127</v>
      </c>
      <c r="C603" t="s">
        <v>88</v>
      </c>
      <c r="D603" t="s">
        <v>112</v>
      </c>
      <c r="E603" t="s">
        <v>105</v>
      </c>
      <c r="F603" t="s">
        <v>91</v>
      </c>
      <c r="G603" t="s">
        <v>128</v>
      </c>
      <c r="H603">
        <v>3197.7719999999999</v>
      </c>
      <c r="I603" t="s">
        <v>93</v>
      </c>
    </row>
    <row r="604" spans="1:9" x14ac:dyDescent="0.15">
      <c r="A604" t="s">
        <v>126</v>
      </c>
      <c r="B604" t="s">
        <v>127</v>
      </c>
      <c r="C604" t="s">
        <v>88</v>
      </c>
      <c r="D604" t="s">
        <v>112</v>
      </c>
      <c r="E604" t="s">
        <v>106</v>
      </c>
      <c r="F604" t="s">
        <v>91</v>
      </c>
      <c r="G604" t="s">
        <v>128</v>
      </c>
      <c r="H604">
        <v>2896.4650000000001</v>
      </c>
      <c r="I604" t="s">
        <v>93</v>
      </c>
    </row>
    <row r="605" spans="1:9" x14ac:dyDescent="0.15">
      <c r="A605" t="s">
        <v>126</v>
      </c>
      <c r="B605" t="s">
        <v>127</v>
      </c>
      <c r="C605" t="s">
        <v>88</v>
      </c>
      <c r="D605" t="s">
        <v>112</v>
      </c>
      <c r="E605" t="s">
        <v>107</v>
      </c>
      <c r="F605" t="s">
        <v>91</v>
      </c>
      <c r="G605" t="s">
        <v>128</v>
      </c>
      <c r="H605">
        <v>3185.8490000000002</v>
      </c>
      <c r="I605" t="s">
        <v>93</v>
      </c>
    </row>
    <row r="606" spans="1:9" x14ac:dyDescent="0.15">
      <c r="A606" t="s">
        <v>126</v>
      </c>
      <c r="B606" t="s">
        <v>127</v>
      </c>
      <c r="C606" t="s">
        <v>88</v>
      </c>
      <c r="D606" t="s">
        <v>112</v>
      </c>
      <c r="E606" t="s">
        <v>108</v>
      </c>
      <c r="F606" t="s">
        <v>91</v>
      </c>
      <c r="G606" t="s">
        <v>128</v>
      </c>
      <c r="H606">
        <v>2105.9740000000002</v>
      </c>
      <c r="I606" t="s">
        <v>93</v>
      </c>
    </row>
    <row r="607" spans="1:9" x14ac:dyDescent="0.15">
      <c r="A607" t="s">
        <v>126</v>
      </c>
      <c r="B607" t="s">
        <v>127</v>
      </c>
      <c r="C607" t="s">
        <v>88</v>
      </c>
      <c r="D607" t="s">
        <v>112</v>
      </c>
      <c r="E607" t="s">
        <v>109</v>
      </c>
      <c r="F607" t="s">
        <v>91</v>
      </c>
      <c r="G607" t="s">
        <v>128</v>
      </c>
      <c r="H607">
        <v>1586.134</v>
      </c>
      <c r="I607" t="s">
        <v>93</v>
      </c>
    </row>
    <row r="608" spans="1:9" x14ac:dyDescent="0.15">
      <c r="A608" t="s">
        <v>126</v>
      </c>
      <c r="B608" t="s">
        <v>127</v>
      </c>
      <c r="C608" t="s">
        <v>88</v>
      </c>
      <c r="D608" t="s">
        <v>112</v>
      </c>
      <c r="E608" t="s">
        <v>110</v>
      </c>
      <c r="F608" t="s">
        <v>91</v>
      </c>
      <c r="G608" t="s">
        <v>128</v>
      </c>
      <c r="H608">
        <v>975.41099999999994</v>
      </c>
      <c r="I608" t="s">
        <v>93</v>
      </c>
    </row>
    <row r="609" spans="1:9" x14ac:dyDescent="0.15">
      <c r="A609" t="s">
        <v>126</v>
      </c>
      <c r="B609" t="s">
        <v>127</v>
      </c>
      <c r="C609" t="s">
        <v>88</v>
      </c>
      <c r="D609" t="s">
        <v>112</v>
      </c>
      <c r="E609" t="s">
        <v>111</v>
      </c>
      <c r="F609" t="s">
        <v>91</v>
      </c>
      <c r="G609" t="s">
        <v>128</v>
      </c>
      <c r="H609">
        <v>532.57500000000005</v>
      </c>
      <c r="I609" t="s">
        <v>93</v>
      </c>
    </row>
    <row r="610" spans="1:9" x14ac:dyDescent="0.15">
      <c r="A610" t="s">
        <v>86</v>
      </c>
      <c r="B610" t="s">
        <v>87</v>
      </c>
      <c r="C610" t="s">
        <v>88</v>
      </c>
      <c r="D610" t="s">
        <v>89</v>
      </c>
      <c r="E610" t="s">
        <v>90</v>
      </c>
      <c r="F610" t="s">
        <v>91</v>
      </c>
      <c r="G610" t="s">
        <v>129</v>
      </c>
      <c r="H610">
        <v>1786.2360000000001</v>
      </c>
      <c r="I610" t="s">
        <v>93</v>
      </c>
    </row>
    <row r="611" spans="1:9" x14ac:dyDescent="0.15">
      <c r="A611" t="s">
        <v>86</v>
      </c>
      <c r="B611" t="s">
        <v>87</v>
      </c>
      <c r="C611" t="s">
        <v>88</v>
      </c>
      <c r="D611" t="s">
        <v>89</v>
      </c>
      <c r="E611" t="s">
        <v>94</v>
      </c>
      <c r="F611" t="s">
        <v>91</v>
      </c>
      <c r="G611" t="s">
        <v>129</v>
      </c>
      <c r="H611">
        <v>1813.3820000000001</v>
      </c>
      <c r="I611" t="s">
        <v>93</v>
      </c>
    </row>
    <row r="612" spans="1:9" x14ac:dyDescent="0.15">
      <c r="A612" t="s">
        <v>86</v>
      </c>
      <c r="B612" t="s">
        <v>87</v>
      </c>
      <c r="C612" t="s">
        <v>88</v>
      </c>
      <c r="D612" t="s">
        <v>89</v>
      </c>
      <c r="E612" t="s">
        <v>95</v>
      </c>
      <c r="F612" t="s">
        <v>91</v>
      </c>
      <c r="G612" t="s">
        <v>129</v>
      </c>
      <c r="H612">
        <v>1423.278</v>
      </c>
      <c r="I612" t="s">
        <v>93</v>
      </c>
    </row>
    <row r="613" spans="1:9" x14ac:dyDescent="0.15">
      <c r="A613" t="s">
        <v>86</v>
      </c>
      <c r="B613" t="s">
        <v>87</v>
      </c>
      <c r="C613" t="s">
        <v>88</v>
      </c>
      <c r="D613" t="s">
        <v>89</v>
      </c>
      <c r="E613" t="s">
        <v>96</v>
      </c>
      <c r="F613" t="s">
        <v>91</v>
      </c>
      <c r="G613" t="s">
        <v>129</v>
      </c>
      <c r="H613">
        <v>1249.8140000000001</v>
      </c>
      <c r="I613" t="s">
        <v>93</v>
      </c>
    </row>
    <row r="614" spans="1:9" x14ac:dyDescent="0.15">
      <c r="A614" t="s">
        <v>86</v>
      </c>
      <c r="B614" t="s">
        <v>87</v>
      </c>
      <c r="C614" t="s">
        <v>88</v>
      </c>
      <c r="D614" t="s">
        <v>89</v>
      </c>
      <c r="E614" t="s">
        <v>97</v>
      </c>
      <c r="F614" t="s">
        <v>91</v>
      </c>
      <c r="G614" t="s">
        <v>129</v>
      </c>
      <c r="H614">
        <v>1614.0329999999999</v>
      </c>
      <c r="I614" t="s">
        <v>93</v>
      </c>
    </row>
    <row r="615" spans="1:9" x14ac:dyDescent="0.15">
      <c r="A615" t="s">
        <v>86</v>
      </c>
      <c r="B615" t="s">
        <v>87</v>
      </c>
      <c r="C615" t="s">
        <v>88</v>
      </c>
      <c r="D615" t="s">
        <v>89</v>
      </c>
      <c r="E615" t="s">
        <v>98</v>
      </c>
      <c r="F615" t="s">
        <v>91</v>
      </c>
      <c r="G615" t="s">
        <v>129</v>
      </c>
      <c r="H615">
        <v>1847.9459999999999</v>
      </c>
      <c r="I615" t="s">
        <v>93</v>
      </c>
    </row>
    <row r="616" spans="1:9" x14ac:dyDescent="0.15">
      <c r="A616" t="s">
        <v>86</v>
      </c>
      <c r="B616" t="s">
        <v>87</v>
      </c>
      <c r="C616" t="s">
        <v>88</v>
      </c>
      <c r="D616" t="s">
        <v>89</v>
      </c>
      <c r="E616" t="s">
        <v>99</v>
      </c>
      <c r="F616" t="s">
        <v>91</v>
      </c>
      <c r="G616" t="s">
        <v>129</v>
      </c>
      <c r="H616">
        <v>2106.3049999999998</v>
      </c>
      <c r="I616" t="s">
        <v>93</v>
      </c>
    </row>
    <row r="617" spans="1:9" x14ac:dyDescent="0.15">
      <c r="A617" t="s">
        <v>86</v>
      </c>
      <c r="B617" t="s">
        <v>87</v>
      </c>
      <c r="C617" t="s">
        <v>88</v>
      </c>
      <c r="D617" t="s">
        <v>89</v>
      </c>
      <c r="E617" t="s">
        <v>100</v>
      </c>
      <c r="F617" t="s">
        <v>91</v>
      </c>
      <c r="G617" t="s">
        <v>129</v>
      </c>
      <c r="H617">
        <v>2225.8000000000002</v>
      </c>
      <c r="I617" t="s">
        <v>93</v>
      </c>
    </row>
    <row r="618" spans="1:9" x14ac:dyDescent="0.15">
      <c r="A618" t="s">
        <v>86</v>
      </c>
      <c r="B618" t="s">
        <v>87</v>
      </c>
      <c r="C618" t="s">
        <v>88</v>
      </c>
      <c r="D618" t="s">
        <v>89</v>
      </c>
      <c r="E618" t="s">
        <v>101</v>
      </c>
      <c r="F618" t="s">
        <v>91</v>
      </c>
      <c r="G618" t="s">
        <v>129</v>
      </c>
      <c r="H618">
        <v>2338.375</v>
      </c>
      <c r="I618" t="s">
        <v>93</v>
      </c>
    </row>
    <row r="619" spans="1:9" x14ac:dyDescent="0.15">
      <c r="A619" t="s">
        <v>86</v>
      </c>
      <c r="B619" t="s">
        <v>87</v>
      </c>
      <c r="C619" t="s">
        <v>88</v>
      </c>
      <c r="D619" t="s">
        <v>89</v>
      </c>
      <c r="E619" t="s">
        <v>102</v>
      </c>
      <c r="F619" t="s">
        <v>91</v>
      </c>
      <c r="G619" t="s">
        <v>129</v>
      </c>
      <c r="H619">
        <v>1972.155</v>
      </c>
      <c r="I619" t="s">
        <v>93</v>
      </c>
    </row>
    <row r="620" spans="1:9" x14ac:dyDescent="0.15">
      <c r="A620" t="s">
        <v>86</v>
      </c>
      <c r="B620" t="s">
        <v>87</v>
      </c>
      <c r="C620" t="s">
        <v>88</v>
      </c>
      <c r="D620" t="s">
        <v>89</v>
      </c>
      <c r="E620" t="s">
        <v>103</v>
      </c>
      <c r="F620" t="s">
        <v>91</v>
      </c>
      <c r="G620" t="s">
        <v>129</v>
      </c>
      <c r="H620">
        <v>2399.7190000000001</v>
      </c>
      <c r="I620" t="s">
        <v>93</v>
      </c>
    </row>
    <row r="621" spans="1:9" x14ac:dyDescent="0.15">
      <c r="A621" t="s">
        <v>86</v>
      </c>
      <c r="B621" t="s">
        <v>87</v>
      </c>
      <c r="C621" t="s">
        <v>88</v>
      </c>
      <c r="D621" t="s">
        <v>89</v>
      </c>
      <c r="E621" t="s">
        <v>104</v>
      </c>
      <c r="F621" t="s">
        <v>91</v>
      </c>
      <c r="G621" t="s">
        <v>129</v>
      </c>
      <c r="H621">
        <v>2303.511</v>
      </c>
      <c r="I621" t="s">
        <v>93</v>
      </c>
    </row>
    <row r="622" spans="1:9" x14ac:dyDescent="0.15">
      <c r="A622" t="s">
        <v>86</v>
      </c>
      <c r="B622" t="s">
        <v>87</v>
      </c>
      <c r="C622" t="s">
        <v>88</v>
      </c>
      <c r="D622" t="s">
        <v>89</v>
      </c>
      <c r="E622" t="s">
        <v>105</v>
      </c>
      <c r="F622" t="s">
        <v>91</v>
      </c>
      <c r="G622" t="s">
        <v>129</v>
      </c>
      <c r="H622">
        <v>2084.0540000000001</v>
      </c>
      <c r="I622" t="s">
        <v>93</v>
      </c>
    </row>
    <row r="623" spans="1:9" x14ac:dyDescent="0.15">
      <c r="A623" t="s">
        <v>86</v>
      </c>
      <c r="B623" t="s">
        <v>87</v>
      </c>
      <c r="C623" t="s">
        <v>88</v>
      </c>
      <c r="D623" t="s">
        <v>89</v>
      </c>
      <c r="E623" t="s">
        <v>106</v>
      </c>
      <c r="F623" t="s">
        <v>91</v>
      </c>
      <c r="G623" t="s">
        <v>129</v>
      </c>
      <c r="H623">
        <v>1961.652</v>
      </c>
      <c r="I623" t="s">
        <v>93</v>
      </c>
    </row>
    <row r="624" spans="1:9" x14ac:dyDescent="0.15">
      <c r="A624" t="s">
        <v>86</v>
      </c>
      <c r="B624" t="s">
        <v>87</v>
      </c>
      <c r="C624" t="s">
        <v>88</v>
      </c>
      <c r="D624" t="s">
        <v>89</v>
      </c>
      <c r="E624" t="s">
        <v>107</v>
      </c>
      <c r="F624" t="s">
        <v>91</v>
      </c>
      <c r="G624" t="s">
        <v>129</v>
      </c>
      <c r="H624">
        <v>2240.7159999999999</v>
      </c>
      <c r="I624" t="s">
        <v>93</v>
      </c>
    </row>
    <row r="625" spans="1:9" x14ac:dyDescent="0.15">
      <c r="A625" t="s">
        <v>86</v>
      </c>
      <c r="B625" t="s">
        <v>87</v>
      </c>
      <c r="C625" t="s">
        <v>88</v>
      </c>
      <c r="D625" t="s">
        <v>89</v>
      </c>
      <c r="E625" t="s">
        <v>108</v>
      </c>
      <c r="F625" t="s">
        <v>91</v>
      </c>
      <c r="G625" t="s">
        <v>129</v>
      </c>
      <c r="H625">
        <v>1605.279</v>
      </c>
      <c r="I625" t="s">
        <v>93</v>
      </c>
    </row>
    <row r="626" spans="1:9" x14ac:dyDescent="0.15">
      <c r="A626" t="s">
        <v>86</v>
      </c>
      <c r="B626" t="s">
        <v>87</v>
      </c>
      <c r="C626" t="s">
        <v>88</v>
      </c>
      <c r="D626" t="s">
        <v>89</v>
      </c>
      <c r="E626" t="s">
        <v>109</v>
      </c>
      <c r="F626" t="s">
        <v>91</v>
      </c>
      <c r="G626" t="s">
        <v>129</v>
      </c>
      <c r="H626">
        <v>1287.0440000000001</v>
      </c>
      <c r="I626" t="s">
        <v>93</v>
      </c>
    </row>
    <row r="627" spans="1:9" x14ac:dyDescent="0.15">
      <c r="A627" t="s">
        <v>86</v>
      </c>
      <c r="B627" t="s">
        <v>87</v>
      </c>
      <c r="C627" t="s">
        <v>88</v>
      </c>
      <c r="D627" t="s">
        <v>89</v>
      </c>
      <c r="E627" t="s">
        <v>110</v>
      </c>
      <c r="F627" t="s">
        <v>91</v>
      </c>
      <c r="G627" t="s">
        <v>129</v>
      </c>
      <c r="H627">
        <v>820.98199999999997</v>
      </c>
      <c r="I627" t="s">
        <v>93</v>
      </c>
    </row>
    <row r="628" spans="1:9" x14ac:dyDescent="0.15">
      <c r="A628" t="s">
        <v>86</v>
      </c>
      <c r="B628" t="s">
        <v>87</v>
      </c>
      <c r="C628" t="s">
        <v>88</v>
      </c>
      <c r="D628" t="s">
        <v>89</v>
      </c>
      <c r="E628" t="s">
        <v>111</v>
      </c>
      <c r="F628" t="s">
        <v>91</v>
      </c>
      <c r="G628" t="s">
        <v>129</v>
      </c>
      <c r="H628">
        <v>478.49200000000002</v>
      </c>
      <c r="I628" t="s">
        <v>93</v>
      </c>
    </row>
    <row r="629" spans="1:9" x14ac:dyDescent="0.15">
      <c r="A629" t="s">
        <v>86</v>
      </c>
      <c r="B629" t="s">
        <v>87</v>
      </c>
      <c r="C629" t="s">
        <v>88</v>
      </c>
      <c r="D629" t="s">
        <v>112</v>
      </c>
      <c r="E629" t="s">
        <v>90</v>
      </c>
      <c r="F629" t="s">
        <v>91</v>
      </c>
      <c r="G629" t="s">
        <v>129</v>
      </c>
      <c r="H629">
        <v>1854.53</v>
      </c>
      <c r="I629" t="s">
        <v>93</v>
      </c>
    </row>
    <row r="630" spans="1:9" x14ac:dyDescent="0.15">
      <c r="A630" t="s">
        <v>86</v>
      </c>
      <c r="B630" t="s">
        <v>87</v>
      </c>
      <c r="C630" t="s">
        <v>88</v>
      </c>
      <c r="D630" t="s">
        <v>112</v>
      </c>
      <c r="E630" t="s">
        <v>94</v>
      </c>
      <c r="F630" t="s">
        <v>91</v>
      </c>
      <c r="G630" t="s">
        <v>129</v>
      </c>
      <c r="H630">
        <v>2026.97</v>
      </c>
      <c r="I630" t="s">
        <v>93</v>
      </c>
    </row>
    <row r="631" spans="1:9" x14ac:dyDescent="0.15">
      <c r="A631" t="s">
        <v>86</v>
      </c>
      <c r="B631" t="s">
        <v>87</v>
      </c>
      <c r="C631" t="s">
        <v>88</v>
      </c>
      <c r="D631" t="s">
        <v>112</v>
      </c>
      <c r="E631" t="s">
        <v>95</v>
      </c>
      <c r="F631" t="s">
        <v>91</v>
      </c>
      <c r="G631" t="s">
        <v>129</v>
      </c>
      <c r="H631">
        <v>1690.4929999999999</v>
      </c>
      <c r="I631" t="s">
        <v>93</v>
      </c>
    </row>
    <row r="632" spans="1:9" x14ac:dyDescent="0.15">
      <c r="A632" t="s">
        <v>86</v>
      </c>
      <c r="B632" t="s">
        <v>87</v>
      </c>
      <c r="C632" t="s">
        <v>88</v>
      </c>
      <c r="D632" t="s">
        <v>112</v>
      </c>
      <c r="E632" t="s">
        <v>96</v>
      </c>
      <c r="F632" t="s">
        <v>91</v>
      </c>
      <c r="G632" t="s">
        <v>129</v>
      </c>
      <c r="H632">
        <v>1482.396</v>
      </c>
      <c r="I632" t="s">
        <v>93</v>
      </c>
    </row>
    <row r="633" spans="1:9" x14ac:dyDescent="0.15">
      <c r="A633" t="s">
        <v>86</v>
      </c>
      <c r="B633" t="s">
        <v>87</v>
      </c>
      <c r="C633" t="s">
        <v>88</v>
      </c>
      <c r="D633" t="s">
        <v>112</v>
      </c>
      <c r="E633" t="s">
        <v>97</v>
      </c>
      <c r="F633" t="s">
        <v>91</v>
      </c>
      <c r="G633" t="s">
        <v>129</v>
      </c>
      <c r="H633">
        <v>1688.384</v>
      </c>
      <c r="I633" t="s">
        <v>93</v>
      </c>
    </row>
    <row r="634" spans="1:9" x14ac:dyDescent="0.15">
      <c r="A634" t="s">
        <v>86</v>
      </c>
      <c r="B634" t="s">
        <v>87</v>
      </c>
      <c r="C634" t="s">
        <v>88</v>
      </c>
      <c r="D634" t="s">
        <v>112</v>
      </c>
      <c r="E634" t="s">
        <v>98</v>
      </c>
      <c r="F634" t="s">
        <v>91</v>
      </c>
      <c r="G634" t="s">
        <v>129</v>
      </c>
      <c r="H634">
        <v>1765.989</v>
      </c>
      <c r="I634" t="s">
        <v>93</v>
      </c>
    </row>
    <row r="635" spans="1:9" x14ac:dyDescent="0.15">
      <c r="A635" t="s">
        <v>86</v>
      </c>
      <c r="B635" t="s">
        <v>87</v>
      </c>
      <c r="C635" t="s">
        <v>88</v>
      </c>
      <c r="D635" t="s">
        <v>112</v>
      </c>
      <c r="E635" t="s">
        <v>99</v>
      </c>
      <c r="F635" t="s">
        <v>91</v>
      </c>
      <c r="G635" t="s">
        <v>129</v>
      </c>
      <c r="H635">
        <v>1886.2070000000001</v>
      </c>
      <c r="I635" t="s">
        <v>93</v>
      </c>
    </row>
    <row r="636" spans="1:9" x14ac:dyDescent="0.15">
      <c r="A636" t="s">
        <v>86</v>
      </c>
      <c r="B636" t="s">
        <v>87</v>
      </c>
      <c r="C636" t="s">
        <v>88</v>
      </c>
      <c r="D636" t="s">
        <v>112</v>
      </c>
      <c r="E636" t="s">
        <v>100</v>
      </c>
      <c r="F636" t="s">
        <v>91</v>
      </c>
      <c r="G636" t="s">
        <v>129</v>
      </c>
      <c r="H636">
        <v>1949.3420000000001</v>
      </c>
      <c r="I636" t="s">
        <v>93</v>
      </c>
    </row>
    <row r="637" spans="1:9" x14ac:dyDescent="0.15">
      <c r="A637" t="s">
        <v>86</v>
      </c>
      <c r="B637" t="s">
        <v>87</v>
      </c>
      <c r="C637" t="s">
        <v>88</v>
      </c>
      <c r="D637" t="s">
        <v>112</v>
      </c>
      <c r="E637" t="s">
        <v>101</v>
      </c>
      <c r="F637" t="s">
        <v>91</v>
      </c>
      <c r="G637" t="s">
        <v>129</v>
      </c>
      <c r="H637">
        <v>2232.2170000000001</v>
      </c>
      <c r="I637" t="s">
        <v>93</v>
      </c>
    </row>
    <row r="638" spans="1:9" x14ac:dyDescent="0.15">
      <c r="A638" t="s">
        <v>86</v>
      </c>
      <c r="B638" t="s">
        <v>87</v>
      </c>
      <c r="C638" t="s">
        <v>88</v>
      </c>
      <c r="D638" t="s">
        <v>112</v>
      </c>
      <c r="E638" t="s">
        <v>102</v>
      </c>
      <c r="F638" t="s">
        <v>91</v>
      </c>
      <c r="G638" t="s">
        <v>129</v>
      </c>
      <c r="H638">
        <v>2091.172</v>
      </c>
      <c r="I638" t="s">
        <v>93</v>
      </c>
    </row>
    <row r="639" spans="1:9" x14ac:dyDescent="0.15">
      <c r="A639" t="s">
        <v>86</v>
      </c>
      <c r="B639" t="s">
        <v>87</v>
      </c>
      <c r="C639" t="s">
        <v>88</v>
      </c>
      <c r="D639" t="s">
        <v>112</v>
      </c>
      <c r="E639" t="s">
        <v>103</v>
      </c>
      <c r="F639" t="s">
        <v>91</v>
      </c>
      <c r="G639" t="s">
        <v>129</v>
      </c>
      <c r="H639">
        <v>2354.6869999999999</v>
      </c>
      <c r="I639" t="s">
        <v>93</v>
      </c>
    </row>
    <row r="640" spans="1:9" x14ac:dyDescent="0.15">
      <c r="A640" t="s">
        <v>86</v>
      </c>
      <c r="B640" t="s">
        <v>87</v>
      </c>
      <c r="C640" t="s">
        <v>88</v>
      </c>
      <c r="D640" t="s">
        <v>112</v>
      </c>
      <c r="E640" t="s">
        <v>104</v>
      </c>
      <c r="F640" t="s">
        <v>91</v>
      </c>
      <c r="G640" t="s">
        <v>129</v>
      </c>
      <c r="H640">
        <v>2262.5479999999998</v>
      </c>
      <c r="I640" t="s">
        <v>93</v>
      </c>
    </row>
    <row r="641" spans="1:9" x14ac:dyDescent="0.15">
      <c r="A641" t="s">
        <v>86</v>
      </c>
      <c r="B641" t="s">
        <v>87</v>
      </c>
      <c r="C641" t="s">
        <v>88</v>
      </c>
      <c r="D641" t="s">
        <v>112</v>
      </c>
      <c r="E641" t="s">
        <v>105</v>
      </c>
      <c r="F641" t="s">
        <v>91</v>
      </c>
      <c r="G641" t="s">
        <v>129</v>
      </c>
      <c r="H641">
        <v>1870.713</v>
      </c>
      <c r="I641" t="s">
        <v>93</v>
      </c>
    </row>
    <row r="642" spans="1:9" x14ac:dyDescent="0.15">
      <c r="A642" t="s">
        <v>86</v>
      </c>
      <c r="B642" t="s">
        <v>87</v>
      </c>
      <c r="C642" t="s">
        <v>88</v>
      </c>
      <c r="D642" t="s">
        <v>112</v>
      </c>
      <c r="E642" t="s">
        <v>106</v>
      </c>
      <c r="F642" t="s">
        <v>91</v>
      </c>
      <c r="G642" t="s">
        <v>129</v>
      </c>
      <c r="H642">
        <v>1766.65</v>
      </c>
      <c r="I642" t="s">
        <v>93</v>
      </c>
    </row>
    <row r="643" spans="1:9" x14ac:dyDescent="0.15">
      <c r="A643" t="s">
        <v>86</v>
      </c>
      <c r="B643" t="s">
        <v>87</v>
      </c>
      <c r="C643" t="s">
        <v>88</v>
      </c>
      <c r="D643" t="s">
        <v>112</v>
      </c>
      <c r="E643" t="s">
        <v>107</v>
      </c>
      <c r="F643" t="s">
        <v>91</v>
      </c>
      <c r="G643" t="s">
        <v>129</v>
      </c>
      <c r="H643">
        <v>1843.232</v>
      </c>
      <c r="I643" t="s">
        <v>93</v>
      </c>
    </row>
    <row r="644" spans="1:9" x14ac:dyDescent="0.15">
      <c r="A644" t="s">
        <v>86</v>
      </c>
      <c r="B644" t="s">
        <v>87</v>
      </c>
      <c r="C644" t="s">
        <v>88</v>
      </c>
      <c r="D644" t="s">
        <v>112</v>
      </c>
      <c r="E644" t="s">
        <v>108</v>
      </c>
      <c r="F644" t="s">
        <v>91</v>
      </c>
      <c r="G644" t="s">
        <v>129</v>
      </c>
      <c r="H644">
        <v>1444.9110000000001</v>
      </c>
      <c r="I644" t="s">
        <v>93</v>
      </c>
    </row>
    <row r="645" spans="1:9" x14ac:dyDescent="0.15">
      <c r="A645" t="s">
        <v>86</v>
      </c>
      <c r="B645" t="s">
        <v>87</v>
      </c>
      <c r="C645" t="s">
        <v>88</v>
      </c>
      <c r="D645" t="s">
        <v>112</v>
      </c>
      <c r="E645" t="s">
        <v>109</v>
      </c>
      <c r="F645" t="s">
        <v>91</v>
      </c>
      <c r="G645" t="s">
        <v>129</v>
      </c>
      <c r="H645">
        <v>992.20699999999999</v>
      </c>
      <c r="I645" t="s">
        <v>93</v>
      </c>
    </row>
    <row r="646" spans="1:9" x14ac:dyDescent="0.15">
      <c r="A646" t="s">
        <v>86</v>
      </c>
      <c r="B646" t="s">
        <v>87</v>
      </c>
      <c r="C646" t="s">
        <v>88</v>
      </c>
      <c r="D646" t="s">
        <v>112</v>
      </c>
      <c r="E646" t="s">
        <v>110</v>
      </c>
      <c r="F646" t="s">
        <v>91</v>
      </c>
      <c r="G646" t="s">
        <v>129</v>
      </c>
      <c r="H646">
        <v>583.28700000000003</v>
      </c>
      <c r="I646" t="s">
        <v>93</v>
      </c>
    </row>
    <row r="647" spans="1:9" x14ac:dyDescent="0.15">
      <c r="A647" t="s">
        <v>86</v>
      </c>
      <c r="B647" t="s">
        <v>87</v>
      </c>
      <c r="C647" t="s">
        <v>88</v>
      </c>
      <c r="D647" t="s">
        <v>112</v>
      </c>
      <c r="E647" t="s">
        <v>111</v>
      </c>
      <c r="F647" t="s">
        <v>91</v>
      </c>
      <c r="G647" t="s">
        <v>129</v>
      </c>
      <c r="H647">
        <v>274.78899999999999</v>
      </c>
      <c r="I647" t="s">
        <v>93</v>
      </c>
    </row>
    <row r="648" spans="1:9" x14ac:dyDescent="0.15">
      <c r="A648" t="s">
        <v>113</v>
      </c>
      <c r="B648" t="s">
        <v>114</v>
      </c>
      <c r="C648" t="s">
        <v>88</v>
      </c>
      <c r="D648" t="s">
        <v>89</v>
      </c>
      <c r="E648" t="s">
        <v>90</v>
      </c>
      <c r="F648" t="s">
        <v>91</v>
      </c>
      <c r="G648" t="s">
        <v>129</v>
      </c>
      <c r="H648">
        <v>3837.558</v>
      </c>
      <c r="I648" t="s">
        <v>93</v>
      </c>
    </row>
    <row r="649" spans="1:9" x14ac:dyDescent="0.15">
      <c r="A649" t="s">
        <v>113</v>
      </c>
      <c r="B649" t="s">
        <v>114</v>
      </c>
      <c r="C649" t="s">
        <v>88</v>
      </c>
      <c r="D649" t="s">
        <v>89</v>
      </c>
      <c r="E649" t="s">
        <v>94</v>
      </c>
      <c r="F649" t="s">
        <v>91</v>
      </c>
      <c r="G649" t="s">
        <v>129</v>
      </c>
      <c r="H649">
        <v>4049.09</v>
      </c>
      <c r="I649" t="s">
        <v>93</v>
      </c>
    </row>
    <row r="650" spans="1:9" x14ac:dyDescent="0.15">
      <c r="A650" t="s">
        <v>113</v>
      </c>
      <c r="B650" t="s">
        <v>114</v>
      </c>
      <c r="C650" t="s">
        <v>88</v>
      </c>
      <c r="D650" t="s">
        <v>89</v>
      </c>
      <c r="E650" t="s">
        <v>95</v>
      </c>
      <c r="F650" t="s">
        <v>91</v>
      </c>
      <c r="G650" t="s">
        <v>129</v>
      </c>
      <c r="H650">
        <v>3675.6439999999998</v>
      </c>
      <c r="I650" t="s">
        <v>93</v>
      </c>
    </row>
    <row r="651" spans="1:9" x14ac:dyDescent="0.15">
      <c r="A651" t="s">
        <v>113</v>
      </c>
      <c r="B651" t="s">
        <v>114</v>
      </c>
      <c r="C651" t="s">
        <v>88</v>
      </c>
      <c r="D651" t="s">
        <v>89</v>
      </c>
      <c r="E651" t="s">
        <v>96</v>
      </c>
      <c r="F651" t="s">
        <v>91</v>
      </c>
      <c r="G651" t="s">
        <v>129</v>
      </c>
      <c r="H651">
        <v>3440.4969999999998</v>
      </c>
      <c r="I651" t="s">
        <v>93</v>
      </c>
    </row>
    <row r="652" spans="1:9" x14ac:dyDescent="0.15">
      <c r="A652" t="s">
        <v>113</v>
      </c>
      <c r="B652" t="s">
        <v>114</v>
      </c>
      <c r="C652" t="s">
        <v>88</v>
      </c>
      <c r="D652" t="s">
        <v>89</v>
      </c>
      <c r="E652" t="s">
        <v>97</v>
      </c>
      <c r="F652" t="s">
        <v>91</v>
      </c>
      <c r="G652" t="s">
        <v>129</v>
      </c>
      <c r="H652">
        <v>3774.0309999999999</v>
      </c>
      <c r="I652" t="s">
        <v>93</v>
      </c>
    </row>
    <row r="653" spans="1:9" x14ac:dyDescent="0.15">
      <c r="A653" t="s">
        <v>113</v>
      </c>
      <c r="B653" t="s">
        <v>114</v>
      </c>
      <c r="C653" t="s">
        <v>88</v>
      </c>
      <c r="D653" t="s">
        <v>89</v>
      </c>
      <c r="E653" t="s">
        <v>98</v>
      </c>
      <c r="F653" t="s">
        <v>91</v>
      </c>
      <c r="G653" t="s">
        <v>129</v>
      </c>
      <c r="H653">
        <v>4189.0029999999997</v>
      </c>
      <c r="I653" t="s">
        <v>93</v>
      </c>
    </row>
    <row r="654" spans="1:9" x14ac:dyDescent="0.15">
      <c r="A654" t="s">
        <v>113</v>
      </c>
      <c r="B654" t="s">
        <v>114</v>
      </c>
      <c r="C654" t="s">
        <v>88</v>
      </c>
      <c r="D654" t="s">
        <v>89</v>
      </c>
      <c r="E654" t="s">
        <v>99</v>
      </c>
      <c r="F654" t="s">
        <v>91</v>
      </c>
      <c r="G654" t="s">
        <v>129</v>
      </c>
      <c r="H654">
        <v>4262.9120000000003</v>
      </c>
      <c r="I654" t="s">
        <v>93</v>
      </c>
    </row>
    <row r="655" spans="1:9" x14ac:dyDescent="0.15">
      <c r="A655" t="s">
        <v>113</v>
      </c>
      <c r="B655" t="s">
        <v>114</v>
      </c>
      <c r="C655" t="s">
        <v>88</v>
      </c>
      <c r="D655" t="s">
        <v>89</v>
      </c>
      <c r="E655" t="s">
        <v>100</v>
      </c>
      <c r="F655" t="s">
        <v>91</v>
      </c>
      <c r="G655" t="s">
        <v>129</v>
      </c>
      <c r="H655">
        <v>4364.5680000000002</v>
      </c>
      <c r="I655" t="s">
        <v>93</v>
      </c>
    </row>
    <row r="656" spans="1:9" x14ac:dyDescent="0.15">
      <c r="A656" t="s">
        <v>113</v>
      </c>
      <c r="B656" t="s">
        <v>114</v>
      </c>
      <c r="C656" t="s">
        <v>88</v>
      </c>
      <c r="D656" t="s">
        <v>89</v>
      </c>
      <c r="E656" t="s">
        <v>101</v>
      </c>
      <c r="F656" t="s">
        <v>91</v>
      </c>
      <c r="G656" t="s">
        <v>129</v>
      </c>
      <c r="H656">
        <v>5050.6779999999999</v>
      </c>
      <c r="I656" t="s">
        <v>93</v>
      </c>
    </row>
    <row r="657" spans="1:9" x14ac:dyDescent="0.15">
      <c r="A657" t="s">
        <v>113</v>
      </c>
      <c r="B657" t="s">
        <v>114</v>
      </c>
      <c r="C657" t="s">
        <v>88</v>
      </c>
      <c r="D657" t="s">
        <v>89</v>
      </c>
      <c r="E657" t="s">
        <v>102</v>
      </c>
      <c r="F657" t="s">
        <v>91</v>
      </c>
      <c r="G657" t="s">
        <v>129</v>
      </c>
      <c r="H657">
        <v>4148.4080000000004</v>
      </c>
      <c r="I657" t="s">
        <v>93</v>
      </c>
    </row>
    <row r="658" spans="1:9" x14ac:dyDescent="0.15">
      <c r="A658" t="s">
        <v>113</v>
      </c>
      <c r="B658" t="s">
        <v>114</v>
      </c>
      <c r="C658" t="s">
        <v>88</v>
      </c>
      <c r="D658" t="s">
        <v>89</v>
      </c>
      <c r="E658" t="s">
        <v>103</v>
      </c>
      <c r="F658" t="s">
        <v>91</v>
      </c>
      <c r="G658" t="s">
        <v>129</v>
      </c>
      <c r="H658">
        <v>5842.3459999999995</v>
      </c>
      <c r="I658" t="s">
        <v>93</v>
      </c>
    </row>
    <row r="659" spans="1:9" x14ac:dyDescent="0.15">
      <c r="A659" t="s">
        <v>113</v>
      </c>
      <c r="B659" t="s">
        <v>114</v>
      </c>
      <c r="C659" t="s">
        <v>88</v>
      </c>
      <c r="D659" t="s">
        <v>89</v>
      </c>
      <c r="E659" t="s">
        <v>104</v>
      </c>
      <c r="F659" t="s">
        <v>91</v>
      </c>
      <c r="G659" t="s">
        <v>129</v>
      </c>
      <c r="H659">
        <v>6242.4939999999997</v>
      </c>
      <c r="I659" t="s">
        <v>93</v>
      </c>
    </row>
    <row r="660" spans="1:9" x14ac:dyDescent="0.15">
      <c r="A660" t="s">
        <v>113</v>
      </c>
      <c r="B660" t="s">
        <v>114</v>
      </c>
      <c r="C660" t="s">
        <v>88</v>
      </c>
      <c r="D660" t="s">
        <v>89</v>
      </c>
      <c r="E660" t="s">
        <v>105</v>
      </c>
      <c r="F660" t="s">
        <v>91</v>
      </c>
      <c r="G660" t="s">
        <v>129</v>
      </c>
      <c r="H660">
        <v>5945.7979999999998</v>
      </c>
      <c r="I660" t="s">
        <v>93</v>
      </c>
    </row>
    <row r="661" spans="1:9" x14ac:dyDescent="0.15">
      <c r="A661" t="s">
        <v>113</v>
      </c>
      <c r="B661" t="s">
        <v>114</v>
      </c>
      <c r="C661" t="s">
        <v>88</v>
      </c>
      <c r="D661" t="s">
        <v>89</v>
      </c>
      <c r="E661" t="s">
        <v>106</v>
      </c>
      <c r="F661" t="s">
        <v>91</v>
      </c>
      <c r="G661" t="s">
        <v>129</v>
      </c>
      <c r="H661">
        <v>5905.9750000000004</v>
      </c>
      <c r="I661" t="s">
        <v>93</v>
      </c>
    </row>
    <row r="662" spans="1:9" x14ac:dyDescent="0.15">
      <c r="A662" t="s">
        <v>113</v>
      </c>
      <c r="B662" t="s">
        <v>114</v>
      </c>
      <c r="C662" t="s">
        <v>88</v>
      </c>
      <c r="D662" t="s">
        <v>89</v>
      </c>
      <c r="E662" t="s">
        <v>107</v>
      </c>
      <c r="F662" t="s">
        <v>91</v>
      </c>
      <c r="G662" t="s">
        <v>129</v>
      </c>
      <c r="H662">
        <v>6861.0330000000004</v>
      </c>
      <c r="I662" t="s">
        <v>93</v>
      </c>
    </row>
    <row r="663" spans="1:9" x14ac:dyDescent="0.15">
      <c r="A663" t="s">
        <v>113</v>
      </c>
      <c r="B663" t="s">
        <v>114</v>
      </c>
      <c r="C663" t="s">
        <v>88</v>
      </c>
      <c r="D663" t="s">
        <v>89</v>
      </c>
      <c r="E663" t="s">
        <v>108</v>
      </c>
      <c r="F663" t="s">
        <v>91</v>
      </c>
      <c r="G663" t="s">
        <v>129</v>
      </c>
      <c r="H663">
        <v>5011.9830000000002</v>
      </c>
      <c r="I663" t="s">
        <v>93</v>
      </c>
    </row>
    <row r="664" spans="1:9" x14ac:dyDescent="0.15">
      <c r="A664" t="s">
        <v>113</v>
      </c>
      <c r="B664" t="s">
        <v>114</v>
      </c>
      <c r="C664" t="s">
        <v>88</v>
      </c>
      <c r="D664" t="s">
        <v>89</v>
      </c>
      <c r="E664" t="s">
        <v>109</v>
      </c>
      <c r="F664" t="s">
        <v>91</v>
      </c>
      <c r="G664" t="s">
        <v>129</v>
      </c>
      <c r="H664">
        <v>3968.7040000000002</v>
      </c>
      <c r="I664" t="s">
        <v>93</v>
      </c>
    </row>
    <row r="665" spans="1:9" x14ac:dyDescent="0.15">
      <c r="A665" t="s">
        <v>113</v>
      </c>
      <c r="B665" t="s">
        <v>114</v>
      </c>
      <c r="C665" t="s">
        <v>88</v>
      </c>
      <c r="D665" t="s">
        <v>89</v>
      </c>
      <c r="E665" t="s">
        <v>110</v>
      </c>
      <c r="F665" t="s">
        <v>91</v>
      </c>
      <c r="G665" t="s">
        <v>129</v>
      </c>
      <c r="H665">
        <v>2605.2710000000002</v>
      </c>
      <c r="I665" t="s">
        <v>93</v>
      </c>
    </row>
    <row r="666" spans="1:9" x14ac:dyDescent="0.15">
      <c r="A666" t="s">
        <v>113</v>
      </c>
      <c r="B666" t="s">
        <v>114</v>
      </c>
      <c r="C666" t="s">
        <v>88</v>
      </c>
      <c r="D666" t="s">
        <v>89</v>
      </c>
      <c r="E666" t="s">
        <v>111</v>
      </c>
      <c r="F666" t="s">
        <v>91</v>
      </c>
      <c r="G666" t="s">
        <v>129</v>
      </c>
      <c r="H666">
        <v>1840.63</v>
      </c>
      <c r="I666" t="s">
        <v>93</v>
      </c>
    </row>
    <row r="667" spans="1:9" x14ac:dyDescent="0.15">
      <c r="A667" t="s">
        <v>113</v>
      </c>
      <c r="B667" t="s">
        <v>114</v>
      </c>
      <c r="C667" t="s">
        <v>88</v>
      </c>
      <c r="D667" t="s">
        <v>112</v>
      </c>
      <c r="E667" t="s">
        <v>90</v>
      </c>
      <c r="F667" t="s">
        <v>91</v>
      </c>
      <c r="G667" t="s">
        <v>129</v>
      </c>
      <c r="H667">
        <v>4030.7020000000002</v>
      </c>
      <c r="I667" t="s">
        <v>93</v>
      </c>
    </row>
    <row r="668" spans="1:9" x14ac:dyDescent="0.15">
      <c r="A668" t="s">
        <v>113</v>
      </c>
      <c r="B668" t="s">
        <v>114</v>
      </c>
      <c r="C668" t="s">
        <v>88</v>
      </c>
      <c r="D668" t="s">
        <v>112</v>
      </c>
      <c r="E668" t="s">
        <v>94</v>
      </c>
      <c r="F668" t="s">
        <v>91</v>
      </c>
      <c r="G668" t="s">
        <v>129</v>
      </c>
      <c r="H668">
        <v>4339.424</v>
      </c>
      <c r="I668" t="s">
        <v>93</v>
      </c>
    </row>
    <row r="669" spans="1:9" x14ac:dyDescent="0.15">
      <c r="A669" t="s">
        <v>113</v>
      </c>
      <c r="B669" t="s">
        <v>114</v>
      </c>
      <c r="C669" t="s">
        <v>88</v>
      </c>
      <c r="D669" t="s">
        <v>112</v>
      </c>
      <c r="E669" t="s">
        <v>95</v>
      </c>
      <c r="F669" t="s">
        <v>91</v>
      </c>
      <c r="G669" t="s">
        <v>129</v>
      </c>
      <c r="H669">
        <v>3792.5169999999998</v>
      </c>
      <c r="I669" t="s">
        <v>93</v>
      </c>
    </row>
    <row r="670" spans="1:9" x14ac:dyDescent="0.15">
      <c r="A670" t="s">
        <v>113</v>
      </c>
      <c r="B670" t="s">
        <v>114</v>
      </c>
      <c r="C670" t="s">
        <v>88</v>
      </c>
      <c r="D670" t="s">
        <v>112</v>
      </c>
      <c r="E670" t="s">
        <v>96</v>
      </c>
      <c r="F670" t="s">
        <v>91</v>
      </c>
      <c r="G670" t="s">
        <v>129</v>
      </c>
      <c r="H670">
        <v>3600.0970000000002</v>
      </c>
      <c r="I670" t="s">
        <v>93</v>
      </c>
    </row>
    <row r="671" spans="1:9" x14ac:dyDescent="0.15">
      <c r="A671" t="s">
        <v>113</v>
      </c>
      <c r="B671" t="s">
        <v>114</v>
      </c>
      <c r="C671" t="s">
        <v>88</v>
      </c>
      <c r="D671" t="s">
        <v>112</v>
      </c>
      <c r="E671" t="s">
        <v>97</v>
      </c>
      <c r="F671" t="s">
        <v>91</v>
      </c>
      <c r="G671" t="s">
        <v>129</v>
      </c>
      <c r="H671">
        <v>3926.2579999999998</v>
      </c>
      <c r="I671" t="s">
        <v>93</v>
      </c>
    </row>
    <row r="672" spans="1:9" x14ac:dyDescent="0.15">
      <c r="A672" t="s">
        <v>113</v>
      </c>
      <c r="B672" t="s">
        <v>114</v>
      </c>
      <c r="C672" t="s">
        <v>88</v>
      </c>
      <c r="D672" t="s">
        <v>112</v>
      </c>
      <c r="E672" t="s">
        <v>98</v>
      </c>
      <c r="F672" t="s">
        <v>91</v>
      </c>
      <c r="G672" t="s">
        <v>129</v>
      </c>
      <c r="H672">
        <v>3914.828</v>
      </c>
      <c r="I672" t="s">
        <v>93</v>
      </c>
    </row>
    <row r="673" spans="1:9" x14ac:dyDescent="0.15">
      <c r="A673" t="s">
        <v>113</v>
      </c>
      <c r="B673" t="s">
        <v>114</v>
      </c>
      <c r="C673" t="s">
        <v>88</v>
      </c>
      <c r="D673" t="s">
        <v>112</v>
      </c>
      <c r="E673" t="s">
        <v>99</v>
      </c>
      <c r="F673" t="s">
        <v>91</v>
      </c>
      <c r="G673" t="s">
        <v>129</v>
      </c>
      <c r="H673">
        <v>4050.8580000000002</v>
      </c>
      <c r="I673" t="s">
        <v>93</v>
      </c>
    </row>
    <row r="674" spans="1:9" x14ac:dyDescent="0.15">
      <c r="A674" t="s">
        <v>113</v>
      </c>
      <c r="B674" t="s">
        <v>114</v>
      </c>
      <c r="C674" t="s">
        <v>88</v>
      </c>
      <c r="D674" t="s">
        <v>112</v>
      </c>
      <c r="E674" t="s">
        <v>100</v>
      </c>
      <c r="F674" t="s">
        <v>91</v>
      </c>
      <c r="G674" t="s">
        <v>129</v>
      </c>
      <c r="H674">
        <v>3964.212</v>
      </c>
      <c r="I674" t="s">
        <v>93</v>
      </c>
    </row>
    <row r="675" spans="1:9" x14ac:dyDescent="0.15">
      <c r="A675" t="s">
        <v>113</v>
      </c>
      <c r="B675" t="s">
        <v>114</v>
      </c>
      <c r="C675" t="s">
        <v>88</v>
      </c>
      <c r="D675" t="s">
        <v>112</v>
      </c>
      <c r="E675" t="s">
        <v>101</v>
      </c>
      <c r="F675" t="s">
        <v>91</v>
      </c>
      <c r="G675" t="s">
        <v>129</v>
      </c>
      <c r="H675">
        <v>4618.2839999999997</v>
      </c>
      <c r="I675" t="s">
        <v>93</v>
      </c>
    </row>
    <row r="676" spans="1:9" x14ac:dyDescent="0.15">
      <c r="A676" t="s">
        <v>113</v>
      </c>
      <c r="B676" t="s">
        <v>114</v>
      </c>
      <c r="C676" t="s">
        <v>88</v>
      </c>
      <c r="D676" t="s">
        <v>112</v>
      </c>
      <c r="E676" t="s">
        <v>102</v>
      </c>
      <c r="F676" t="s">
        <v>91</v>
      </c>
      <c r="G676" t="s">
        <v>129</v>
      </c>
      <c r="H676">
        <v>4464.8109999999997</v>
      </c>
      <c r="I676" t="s">
        <v>93</v>
      </c>
    </row>
    <row r="677" spans="1:9" x14ac:dyDescent="0.15">
      <c r="A677" t="s">
        <v>113</v>
      </c>
      <c r="B677" t="s">
        <v>114</v>
      </c>
      <c r="C677" t="s">
        <v>88</v>
      </c>
      <c r="D677" t="s">
        <v>112</v>
      </c>
      <c r="E677" t="s">
        <v>103</v>
      </c>
      <c r="F677" t="s">
        <v>91</v>
      </c>
      <c r="G677" t="s">
        <v>129</v>
      </c>
      <c r="H677">
        <v>5469.28</v>
      </c>
      <c r="I677" t="s">
        <v>93</v>
      </c>
    </row>
    <row r="678" spans="1:9" x14ac:dyDescent="0.15">
      <c r="A678" t="s">
        <v>113</v>
      </c>
      <c r="B678" t="s">
        <v>114</v>
      </c>
      <c r="C678" t="s">
        <v>88</v>
      </c>
      <c r="D678" t="s">
        <v>112</v>
      </c>
      <c r="E678" t="s">
        <v>104</v>
      </c>
      <c r="F678" t="s">
        <v>91</v>
      </c>
      <c r="G678" t="s">
        <v>129</v>
      </c>
      <c r="H678">
        <v>5527.5320000000002</v>
      </c>
      <c r="I678" t="s">
        <v>93</v>
      </c>
    </row>
    <row r="679" spans="1:9" x14ac:dyDescent="0.15">
      <c r="A679" t="s">
        <v>113</v>
      </c>
      <c r="B679" t="s">
        <v>114</v>
      </c>
      <c r="C679" t="s">
        <v>88</v>
      </c>
      <c r="D679" t="s">
        <v>112</v>
      </c>
      <c r="E679" t="s">
        <v>105</v>
      </c>
      <c r="F679" t="s">
        <v>91</v>
      </c>
      <c r="G679" t="s">
        <v>129</v>
      </c>
      <c r="H679">
        <v>5188.7309999999998</v>
      </c>
      <c r="I679" t="s">
        <v>93</v>
      </c>
    </row>
    <row r="680" spans="1:9" x14ac:dyDescent="0.15">
      <c r="A680" t="s">
        <v>113</v>
      </c>
      <c r="B680" t="s">
        <v>114</v>
      </c>
      <c r="C680" t="s">
        <v>88</v>
      </c>
      <c r="D680" t="s">
        <v>112</v>
      </c>
      <c r="E680" t="s">
        <v>106</v>
      </c>
      <c r="F680" t="s">
        <v>91</v>
      </c>
      <c r="G680" t="s">
        <v>129</v>
      </c>
      <c r="H680">
        <v>5138.1570000000002</v>
      </c>
      <c r="I680" t="s">
        <v>93</v>
      </c>
    </row>
    <row r="681" spans="1:9" x14ac:dyDescent="0.15">
      <c r="A681" t="s">
        <v>113</v>
      </c>
      <c r="B681" t="s">
        <v>114</v>
      </c>
      <c r="C681" t="s">
        <v>88</v>
      </c>
      <c r="D681" t="s">
        <v>112</v>
      </c>
      <c r="E681" t="s">
        <v>107</v>
      </c>
      <c r="F681" t="s">
        <v>91</v>
      </c>
      <c r="G681" t="s">
        <v>129</v>
      </c>
      <c r="H681">
        <v>6021.9629999999997</v>
      </c>
      <c r="I681" t="s">
        <v>93</v>
      </c>
    </row>
    <row r="682" spans="1:9" x14ac:dyDescent="0.15">
      <c r="A682" t="s">
        <v>113</v>
      </c>
      <c r="B682" t="s">
        <v>114</v>
      </c>
      <c r="C682" t="s">
        <v>88</v>
      </c>
      <c r="D682" t="s">
        <v>112</v>
      </c>
      <c r="E682" t="s">
        <v>108</v>
      </c>
      <c r="F682" t="s">
        <v>91</v>
      </c>
      <c r="G682" t="s">
        <v>129</v>
      </c>
      <c r="H682">
        <v>4498.4650000000001</v>
      </c>
      <c r="I682" t="s">
        <v>93</v>
      </c>
    </row>
    <row r="683" spans="1:9" x14ac:dyDescent="0.15">
      <c r="A683" t="s">
        <v>113</v>
      </c>
      <c r="B683" t="s">
        <v>114</v>
      </c>
      <c r="C683" t="s">
        <v>88</v>
      </c>
      <c r="D683" t="s">
        <v>112</v>
      </c>
      <c r="E683" t="s">
        <v>109</v>
      </c>
      <c r="F683" t="s">
        <v>91</v>
      </c>
      <c r="G683" t="s">
        <v>129</v>
      </c>
      <c r="H683">
        <v>3098.8029999999999</v>
      </c>
      <c r="I683" t="s">
        <v>93</v>
      </c>
    </row>
    <row r="684" spans="1:9" x14ac:dyDescent="0.15">
      <c r="A684" t="s">
        <v>113</v>
      </c>
      <c r="B684" t="s">
        <v>114</v>
      </c>
      <c r="C684" t="s">
        <v>88</v>
      </c>
      <c r="D684" t="s">
        <v>112</v>
      </c>
      <c r="E684" t="s">
        <v>110</v>
      </c>
      <c r="F684" t="s">
        <v>91</v>
      </c>
      <c r="G684" t="s">
        <v>129</v>
      </c>
      <c r="H684">
        <v>1836.308</v>
      </c>
      <c r="I684" t="s">
        <v>93</v>
      </c>
    </row>
    <row r="685" spans="1:9" x14ac:dyDescent="0.15">
      <c r="A685" t="s">
        <v>113</v>
      </c>
      <c r="B685" t="s">
        <v>114</v>
      </c>
      <c r="C685" t="s">
        <v>88</v>
      </c>
      <c r="D685" t="s">
        <v>112</v>
      </c>
      <c r="E685" t="s">
        <v>111</v>
      </c>
      <c r="F685" t="s">
        <v>91</v>
      </c>
      <c r="G685" t="s">
        <v>129</v>
      </c>
      <c r="H685">
        <v>893.27700000000004</v>
      </c>
      <c r="I685" t="s">
        <v>93</v>
      </c>
    </row>
    <row r="686" spans="1:9" x14ac:dyDescent="0.15">
      <c r="A686" t="s">
        <v>115</v>
      </c>
      <c r="B686" t="s">
        <v>116</v>
      </c>
      <c r="C686" t="s">
        <v>88</v>
      </c>
      <c r="D686" t="s">
        <v>89</v>
      </c>
      <c r="E686" t="s">
        <v>90</v>
      </c>
      <c r="F686" t="s">
        <v>91</v>
      </c>
      <c r="G686" t="s">
        <v>129</v>
      </c>
      <c r="H686">
        <v>2733.9059999999999</v>
      </c>
      <c r="I686" t="s">
        <v>93</v>
      </c>
    </row>
    <row r="687" spans="1:9" x14ac:dyDescent="0.15">
      <c r="A687" t="s">
        <v>115</v>
      </c>
      <c r="B687" t="s">
        <v>116</v>
      </c>
      <c r="C687" t="s">
        <v>88</v>
      </c>
      <c r="D687" t="s">
        <v>89</v>
      </c>
      <c r="E687" t="s">
        <v>94</v>
      </c>
      <c r="F687" t="s">
        <v>91</v>
      </c>
      <c r="G687" t="s">
        <v>129</v>
      </c>
      <c r="H687">
        <v>3188.47</v>
      </c>
      <c r="I687" t="s">
        <v>93</v>
      </c>
    </row>
    <row r="688" spans="1:9" x14ac:dyDescent="0.15">
      <c r="A688" t="s">
        <v>115</v>
      </c>
      <c r="B688" t="s">
        <v>116</v>
      </c>
      <c r="C688" t="s">
        <v>88</v>
      </c>
      <c r="D688" t="s">
        <v>89</v>
      </c>
      <c r="E688" t="s">
        <v>95</v>
      </c>
      <c r="F688" t="s">
        <v>91</v>
      </c>
      <c r="G688" t="s">
        <v>129</v>
      </c>
      <c r="H688">
        <v>3110.9180000000001</v>
      </c>
      <c r="I688" t="s">
        <v>93</v>
      </c>
    </row>
    <row r="689" spans="1:9" x14ac:dyDescent="0.15">
      <c r="A689" t="s">
        <v>115</v>
      </c>
      <c r="B689" t="s">
        <v>116</v>
      </c>
      <c r="C689" t="s">
        <v>88</v>
      </c>
      <c r="D689" t="s">
        <v>89</v>
      </c>
      <c r="E689" t="s">
        <v>96</v>
      </c>
      <c r="F689" t="s">
        <v>91</v>
      </c>
      <c r="G689" t="s">
        <v>129</v>
      </c>
      <c r="H689">
        <v>3149.0619999999999</v>
      </c>
      <c r="I689" t="s">
        <v>93</v>
      </c>
    </row>
    <row r="690" spans="1:9" x14ac:dyDescent="0.15">
      <c r="A690" t="s">
        <v>115</v>
      </c>
      <c r="B690" t="s">
        <v>116</v>
      </c>
      <c r="C690" t="s">
        <v>88</v>
      </c>
      <c r="D690" t="s">
        <v>89</v>
      </c>
      <c r="E690" t="s">
        <v>97</v>
      </c>
      <c r="F690" t="s">
        <v>91</v>
      </c>
      <c r="G690" t="s">
        <v>129</v>
      </c>
      <c r="H690">
        <v>2632.6669999999999</v>
      </c>
      <c r="I690" t="s">
        <v>93</v>
      </c>
    </row>
    <row r="691" spans="1:9" x14ac:dyDescent="0.15">
      <c r="A691" t="s">
        <v>115</v>
      </c>
      <c r="B691" t="s">
        <v>116</v>
      </c>
      <c r="C691" t="s">
        <v>88</v>
      </c>
      <c r="D691" t="s">
        <v>89</v>
      </c>
      <c r="E691" t="s">
        <v>98</v>
      </c>
      <c r="F691" t="s">
        <v>91</v>
      </c>
      <c r="G691" t="s">
        <v>129</v>
      </c>
      <c r="H691">
        <v>2693.21</v>
      </c>
      <c r="I691" t="s">
        <v>93</v>
      </c>
    </row>
    <row r="692" spans="1:9" x14ac:dyDescent="0.15">
      <c r="A692" t="s">
        <v>115</v>
      </c>
      <c r="B692" t="s">
        <v>116</v>
      </c>
      <c r="C692" t="s">
        <v>88</v>
      </c>
      <c r="D692" t="s">
        <v>89</v>
      </c>
      <c r="E692" t="s">
        <v>99</v>
      </c>
      <c r="F692" t="s">
        <v>91</v>
      </c>
      <c r="G692" t="s">
        <v>129</v>
      </c>
      <c r="H692">
        <v>3153.7530000000002</v>
      </c>
      <c r="I692" t="s">
        <v>93</v>
      </c>
    </row>
    <row r="693" spans="1:9" x14ac:dyDescent="0.15">
      <c r="A693" t="s">
        <v>115</v>
      </c>
      <c r="B693" t="s">
        <v>116</v>
      </c>
      <c r="C693" t="s">
        <v>88</v>
      </c>
      <c r="D693" t="s">
        <v>89</v>
      </c>
      <c r="E693" t="s">
        <v>100</v>
      </c>
      <c r="F693" t="s">
        <v>91</v>
      </c>
      <c r="G693" t="s">
        <v>129</v>
      </c>
      <c r="H693">
        <v>3305.2640000000001</v>
      </c>
      <c r="I693" t="s">
        <v>93</v>
      </c>
    </row>
    <row r="694" spans="1:9" x14ac:dyDescent="0.15">
      <c r="A694" t="s">
        <v>115</v>
      </c>
      <c r="B694" t="s">
        <v>116</v>
      </c>
      <c r="C694" t="s">
        <v>88</v>
      </c>
      <c r="D694" t="s">
        <v>89</v>
      </c>
      <c r="E694" t="s">
        <v>101</v>
      </c>
      <c r="F694" t="s">
        <v>91</v>
      </c>
      <c r="G694" t="s">
        <v>129</v>
      </c>
      <c r="H694">
        <v>3933.9960000000001</v>
      </c>
      <c r="I694" t="s">
        <v>93</v>
      </c>
    </row>
    <row r="695" spans="1:9" x14ac:dyDescent="0.15">
      <c r="A695" t="s">
        <v>115</v>
      </c>
      <c r="B695" t="s">
        <v>116</v>
      </c>
      <c r="C695" t="s">
        <v>88</v>
      </c>
      <c r="D695" t="s">
        <v>89</v>
      </c>
      <c r="E695" t="s">
        <v>102</v>
      </c>
      <c r="F695" t="s">
        <v>91</v>
      </c>
      <c r="G695" t="s">
        <v>129</v>
      </c>
      <c r="H695">
        <v>3180.5709999999999</v>
      </c>
      <c r="I695" t="s">
        <v>93</v>
      </c>
    </row>
    <row r="696" spans="1:9" x14ac:dyDescent="0.15">
      <c r="A696" t="s">
        <v>115</v>
      </c>
      <c r="B696" t="s">
        <v>116</v>
      </c>
      <c r="C696" t="s">
        <v>88</v>
      </c>
      <c r="D696" t="s">
        <v>89</v>
      </c>
      <c r="E696" t="s">
        <v>103</v>
      </c>
      <c r="F696" t="s">
        <v>91</v>
      </c>
      <c r="G696" t="s">
        <v>129</v>
      </c>
      <c r="H696">
        <v>4409.0969999999998</v>
      </c>
      <c r="I696" t="s">
        <v>93</v>
      </c>
    </row>
    <row r="697" spans="1:9" x14ac:dyDescent="0.15">
      <c r="A697" t="s">
        <v>115</v>
      </c>
      <c r="B697" t="s">
        <v>116</v>
      </c>
      <c r="C697" t="s">
        <v>88</v>
      </c>
      <c r="D697" t="s">
        <v>89</v>
      </c>
      <c r="E697" t="s">
        <v>104</v>
      </c>
      <c r="F697" t="s">
        <v>91</v>
      </c>
      <c r="G697" t="s">
        <v>129</v>
      </c>
      <c r="H697">
        <v>4784.7240000000002</v>
      </c>
      <c r="I697" t="s">
        <v>93</v>
      </c>
    </row>
    <row r="698" spans="1:9" x14ac:dyDescent="0.15">
      <c r="A698" t="s">
        <v>115</v>
      </c>
      <c r="B698" t="s">
        <v>116</v>
      </c>
      <c r="C698" t="s">
        <v>88</v>
      </c>
      <c r="D698" t="s">
        <v>89</v>
      </c>
      <c r="E698" t="s">
        <v>105</v>
      </c>
      <c r="F698" t="s">
        <v>91</v>
      </c>
      <c r="G698" t="s">
        <v>129</v>
      </c>
      <c r="H698">
        <v>4582.0259999999998</v>
      </c>
      <c r="I698" t="s">
        <v>93</v>
      </c>
    </row>
    <row r="699" spans="1:9" x14ac:dyDescent="0.15">
      <c r="A699" t="s">
        <v>115</v>
      </c>
      <c r="B699" t="s">
        <v>116</v>
      </c>
      <c r="C699" t="s">
        <v>88</v>
      </c>
      <c r="D699" t="s">
        <v>89</v>
      </c>
      <c r="E699" t="s">
        <v>106</v>
      </c>
      <c r="F699" t="s">
        <v>91</v>
      </c>
      <c r="G699" t="s">
        <v>129</v>
      </c>
      <c r="H699">
        <v>4141.0879999999997</v>
      </c>
      <c r="I699" t="s">
        <v>93</v>
      </c>
    </row>
    <row r="700" spans="1:9" x14ac:dyDescent="0.15">
      <c r="A700" t="s">
        <v>115</v>
      </c>
      <c r="B700" t="s">
        <v>116</v>
      </c>
      <c r="C700" t="s">
        <v>88</v>
      </c>
      <c r="D700" t="s">
        <v>89</v>
      </c>
      <c r="E700" t="s">
        <v>107</v>
      </c>
      <c r="F700" t="s">
        <v>91</v>
      </c>
      <c r="G700" t="s">
        <v>129</v>
      </c>
      <c r="H700">
        <v>4733.12</v>
      </c>
      <c r="I700" t="s">
        <v>93</v>
      </c>
    </row>
    <row r="701" spans="1:9" x14ac:dyDescent="0.15">
      <c r="A701" t="s">
        <v>115</v>
      </c>
      <c r="B701" t="s">
        <v>116</v>
      </c>
      <c r="C701" t="s">
        <v>88</v>
      </c>
      <c r="D701" t="s">
        <v>89</v>
      </c>
      <c r="E701" t="s">
        <v>108</v>
      </c>
      <c r="F701" t="s">
        <v>91</v>
      </c>
      <c r="G701" t="s">
        <v>129</v>
      </c>
      <c r="H701">
        <v>3600.9349999999999</v>
      </c>
      <c r="I701" t="s">
        <v>93</v>
      </c>
    </row>
    <row r="702" spans="1:9" x14ac:dyDescent="0.15">
      <c r="A702" t="s">
        <v>115</v>
      </c>
      <c r="B702" t="s">
        <v>116</v>
      </c>
      <c r="C702" t="s">
        <v>88</v>
      </c>
      <c r="D702" t="s">
        <v>89</v>
      </c>
      <c r="E702" t="s">
        <v>109</v>
      </c>
      <c r="F702" t="s">
        <v>91</v>
      </c>
      <c r="G702" t="s">
        <v>129</v>
      </c>
      <c r="H702">
        <v>2673.7269999999999</v>
      </c>
      <c r="I702" t="s">
        <v>93</v>
      </c>
    </row>
    <row r="703" spans="1:9" x14ac:dyDescent="0.15">
      <c r="A703" t="s">
        <v>115</v>
      </c>
      <c r="B703" t="s">
        <v>116</v>
      </c>
      <c r="C703" t="s">
        <v>88</v>
      </c>
      <c r="D703" t="s">
        <v>89</v>
      </c>
      <c r="E703" t="s">
        <v>110</v>
      </c>
      <c r="F703" t="s">
        <v>91</v>
      </c>
      <c r="G703" t="s">
        <v>129</v>
      </c>
      <c r="H703">
        <v>1896.172</v>
      </c>
      <c r="I703" t="s">
        <v>93</v>
      </c>
    </row>
    <row r="704" spans="1:9" x14ac:dyDescent="0.15">
      <c r="A704" t="s">
        <v>115</v>
      </c>
      <c r="B704" t="s">
        <v>116</v>
      </c>
      <c r="C704" t="s">
        <v>88</v>
      </c>
      <c r="D704" t="s">
        <v>89</v>
      </c>
      <c r="E704" t="s">
        <v>111</v>
      </c>
      <c r="F704" t="s">
        <v>91</v>
      </c>
      <c r="G704" t="s">
        <v>129</v>
      </c>
      <c r="H704">
        <v>1384.479</v>
      </c>
      <c r="I704" t="s">
        <v>93</v>
      </c>
    </row>
    <row r="705" spans="1:9" x14ac:dyDescent="0.15">
      <c r="A705" t="s">
        <v>115</v>
      </c>
      <c r="B705" t="s">
        <v>116</v>
      </c>
      <c r="C705" t="s">
        <v>88</v>
      </c>
      <c r="D705" t="s">
        <v>112</v>
      </c>
      <c r="E705" t="s">
        <v>90</v>
      </c>
      <c r="F705" t="s">
        <v>91</v>
      </c>
      <c r="G705" t="s">
        <v>129</v>
      </c>
      <c r="H705">
        <v>2909.982</v>
      </c>
      <c r="I705" t="s">
        <v>93</v>
      </c>
    </row>
    <row r="706" spans="1:9" x14ac:dyDescent="0.15">
      <c r="A706" t="s">
        <v>115</v>
      </c>
      <c r="B706" t="s">
        <v>116</v>
      </c>
      <c r="C706" t="s">
        <v>88</v>
      </c>
      <c r="D706" t="s">
        <v>112</v>
      </c>
      <c r="E706" t="s">
        <v>94</v>
      </c>
      <c r="F706" t="s">
        <v>91</v>
      </c>
      <c r="G706" t="s">
        <v>129</v>
      </c>
      <c r="H706">
        <v>3390.4720000000002</v>
      </c>
      <c r="I706" t="s">
        <v>93</v>
      </c>
    </row>
    <row r="707" spans="1:9" x14ac:dyDescent="0.15">
      <c r="A707" t="s">
        <v>115</v>
      </c>
      <c r="B707" t="s">
        <v>116</v>
      </c>
      <c r="C707" t="s">
        <v>88</v>
      </c>
      <c r="D707" t="s">
        <v>112</v>
      </c>
      <c r="E707" t="s">
        <v>95</v>
      </c>
      <c r="F707" t="s">
        <v>91</v>
      </c>
      <c r="G707" t="s">
        <v>129</v>
      </c>
      <c r="H707">
        <v>3264.4920000000002</v>
      </c>
      <c r="I707" t="s">
        <v>93</v>
      </c>
    </row>
    <row r="708" spans="1:9" x14ac:dyDescent="0.15">
      <c r="A708" t="s">
        <v>115</v>
      </c>
      <c r="B708" t="s">
        <v>116</v>
      </c>
      <c r="C708" t="s">
        <v>88</v>
      </c>
      <c r="D708" t="s">
        <v>112</v>
      </c>
      <c r="E708" t="s">
        <v>96</v>
      </c>
      <c r="F708" t="s">
        <v>91</v>
      </c>
      <c r="G708" t="s">
        <v>129</v>
      </c>
      <c r="H708">
        <v>3652.7890000000002</v>
      </c>
      <c r="I708" t="s">
        <v>93</v>
      </c>
    </row>
    <row r="709" spans="1:9" x14ac:dyDescent="0.15">
      <c r="A709" t="s">
        <v>115</v>
      </c>
      <c r="B709" t="s">
        <v>116</v>
      </c>
      <c r="C709" t="s">
        <v>88</v>
      </c>
      <c r="D709" t="s">
        <v>112</v>
      </c>
      <c r="E709" t="s">
        <v>97</v>
      </c>
      <c r="F709" t="s">
        <v>91</v>
      </c>
      <c r="G709" t="s">
        <v>129</v>
      </c>
      <c r="H709">
        <v>2941.4589999999998</v>
      </c>
      <c r="I709" t="s">
        <v>93</v>
      </c>
    </row>
    <row r="710" spans="1:9" x14ac:dyDescent="0.15">
      <c r="A710" t="s">
        <v>115</v>
      </c>
      <c r="B710" t="s">
        <v>116</v>
      </c>
      <c r="C710" t="s">
        <v>88</v>
      </c>
      <c r="D710" t="s">
        <v>112</v>
      </c>
      <c r="E710" t="s">
        <v>98</v>
      </c>
      <c r="F710" t="s">
        <v>91</v>
      </c>
      <c r="G710" t="s">
        <v>129</v>
      </c>
      <c r="H710">
        <v>2681.259</v>
      </c>
      <c r="I710" t="s">
        <v>93</v>
      </c>
    </row>
    <row r="711" spans="1:9" x14ac:dyDescent="0.15">
      <c r="A711" t="s">
        <v>115</v>
      </c>
      <c r="B711" t="s">
        <v>116</v>
      </c>
      <c r="C711" t="s">
        <v>88</v>
      </c>
      <c r="D711" t="s">
        <v>112</v>
      </c>
      <c r="E711" t="s">
        <v>99</v>
      </c>
      <c r="F711" t="s">
        <v>91</v>
      </c>
      <c r="G711" t="s">
        <v>129</v>
      </c>
      <c r="H711">
        <v>2753.44</v>
      </c>
      <c r="I711" t="s">
        <v>93</v>
      </c>
    </row>
    <row r="712" spans="1:9" x14ac:dyDescent="0.15">
      <c r="A712" t="s">
        <v>115</v>
      </c>
      <c r="B712" t="s">
        <v>116</v>
      </c>
      <c r="C712" t="s">
        <v>88</v>
      </c>
      <c r="D712" t="s">
        <v>112</v>
      </c>
      <c r="E712" t="s">
        <v>100</v>
      </c>
      <c r="F712" t="s">
        <v>91</v>
      </c>
      <c r="G712" t="s">
        <v>129</v>
      </c>
      <c r="H712">
        <v>2892.1970000000001</v>
      </c>
      <c r="I712" t="s">
        <v>93</v>
      </c>
    </row>
    <row r="713" spans="1:9" x14ac:dyDescent="0.15">
      <c r="A713" t="s">
        <v>115</v>
      </c>
      <c r="B713" t="s">
        <v>116</v>
      </c>
      <c r="C713" t="s">
        <v>88</v>
      </c>
      <c r="D713" t="s">
        <v>112</v>
      </c>
      <c r="E713" t="s">
        <v>101</v>
      </c>
      <c r="F713" t="s">
        <v>91</v>
      </c>
      <c r="G713" t="s">
        <v>129</v>
      </c>
      <c r="H713">
        <v>3511.105</v>
      </c>
      <c r="I713" t="s">
        <v>93</v>
      </c>
    </row>
    <row r="714" spans="1:9" x14ac:dyDescent="0.15">
      <c r="A714" t="s">
        <v>115</v>
      </c>
      <c r="B714" t="s">
        <v>116</v>
      </c>
      <c r="C714" t="s">
        <v>88</v>
      </c>
      <c r="D714" t="s">
        <v>112</v>
      </c>
      <c r="E714" t="s">
        <v>102</v>
      </c>
      <c r="F714" t="s">
        <v>91</v>
      </c>
      <c r="G714" t="s">
        <v>129</v>
      </c>
      <c r="H714">
        <v>3497.5720000000001</v>
      </c>
      <c r="I714" t="s">
        <v>93</v>
      </c>
    </row>
    <row r="715" spans="1:9" x14ac:dyDescent="0.15">
      <c r="A715" t="s">
        <v>115</v>
      </c>
      <c r="B715" t="s">
        <v>116</v>
      </c>
      <c r="C715" t="s">
        <v>88</v>
      </c>
      <c r="D715" t="s">
        <v>112</v>
      </c>
      <c r="E715" t="s">
        <v>103</v>
      </c>
      <c r="F715" t="s">
        <v>91</v>
      </c>
      <c r="G715" t="s">
        <v>129</v>
      </c>
      <c r="H715">
        <v>4292.4290000000001</v>
      </c>
      <c r="I715" t="s">
        <v>93</v>
      </c>
    </row>
    <row r="716" spans="1:9" x14ac:dyDescent="0.15">
      <c r="A716" t="s">
        <v>115</v>
      </c>
      <c r="B716" t="s">
        <v>116</v>
      </c>
      <c r="C716" t="s">
        <v>88</v>
      </c>
      <c r="D716" t="s">
        <v>112</v>
      </c>
      <c r="E716" t="s">
        <v>104</v>
      </c>
      <c r="F716" t="s">
        <v>91</v>
      </c>
      <c r="G716" t="s">
        <v>129</v>
      </c>
      <c r="H716">
        <v>4372.6959999999999</v>
      </c>
      <c r="I716" t="s">
        <v>93</v>
      </c>
    </row>
    <row r="717" spans="1:9" x14ac:dyDescent="0.15">
      <c r="A717" t="s">
        <v>115</v>
      </c>
      <c r="B717" t="s">
        <v>116</v>
      </c>
      <c r="C717" t="s">
        <v>88</v>
      </c>
      <c r="D717" t="s">
        <v>112</v>
      </c>
      <c r="E717" t="s">
        <v>105</v>
      </c>
      <c r="F717" t="s">
        <v>91</v>
      </c>
      <c r="G717" t="s">
        <v>129</v>
      </c>
      <c r="H717">
        <v>4091.8359999999998</v>
      </c>
      <c r="I717" t="s">
        <v>93</v>
      </c>
    </row>
    <row r="718" spans="1:9" x14ac:dyDescent="0.15">
      <c r="A718" t="s">
        <v>115</v>
      </c>
      <c r="B718" t="s">
        <v>116</v>
      </c>
      <c r="C718" t="s">
        <v>88</v>
      </c>
      <c r="D718" t="s">
        <v>112</v>
      </c>
      <c r="E718" t="s">
        <v>106</v>
      </c>
      <c r="F718" t="s">
        <v>91</v>
      </c>
      <c r="G718" t="s">
        <v>129</v>
      </c>
      <c r="H718">
        <v>3825.8069999999998</v>
      </c>
      <c r="I718" t="s">
        <v>93</v>
      </c>
    </row>
    <row r="719" spans="1:9" x14ac:dyDescent="0.15">
      <c r="A719" t="s">
        <v>115</v>
      </c>
      <c r="B719" t="s">
        <v>116</v>
      </c>
      <c r="C719" t="s">
        <v>88</v>
      </c>
      <c r="D719" t="s">
        <v>112</v>
      </c>
      <c r="E719" t="s">
        <v>107</v>
      </c>
      <c r="F719" t="s">
        <v>91</v>
      </c>
      <c r="G719" t="s">
        <v>129</v>
      </c>
      <c r="H719">
        <v>3999.2339999999999</v>
      </c>
      <c r="I719" t="s">
        <v>93</v>
      </c>
    </row>
    <row r="720" spans="1:9" x14ac:dyDescent="0.15">
      <c r="A720" t="s">
        <v>115</v>
      </c>
      <c r="B720" t="s">
        <v>116</v>
      </c>
      <c r="C720" t="s">
        <v>88</v>
      </c>
      <c r="D720" t="s">
        <v>112</v>
      </c>
      <c r="E720" t="s">
        <v>108</v>
      </c>
      <c r="F720" t="s">
        <v>91</v>
      </c>
      <c r="G720" t="s">
        <v>129</v>
      </c>
      <c r="H720">
        <v>3115.674</v>
      </c>
      <c r="I720" t="s">
        <v>93</v>
      </c>
    </row>
    <row r="721" spans="1:9" x14ac:dyDescent="0.15">
      <c r="A721" t="s">
        <v>115</v>
      </c>
      <c r="B721" t="s">
        <v>116</v>
      </c>
      <c r="C721" t="s">
        <v>88</v>
      </c>
      <c r="D721" t="s">
        <v>112</v>
      </c>
      <c r="E721" t="s">
        <v>109</v>
      </c>
      <c r="F721" t="s">
        <v>91</v>
      </c>
      <c r="G721" t="s">
        <v>129</v>
      </c>
      <c r="H721">
        <v>2236.4270000000001</v>
      </c>
      <c r="I721" t="s">
        <v>93</v>
      </c>
    </row>
    <row r="722" spans="1:9" x14ac:dyDescent="0.15">
      <c r="A722" t="s">
        <v>115</v>
      </c>
      <c r="B722" t="s">
        <v>116</v>
      </c>
      <c r="C722" t="s">
        <v>88</v>
      </c>
      <c r="D722" t="s">
        <v>112</v>
      </c>
      <c r="E722" t="s">
        <v>110</v>
      </c>
      <c r="F722" t="s">
        <v>91</v>
      </c>
      <c r="G722" t="s">
        <v>129</v>
      </c>
      <c r="H722">
        <v>1333.895</v>
      </c>
      <c r="I722" t="s">
        <v>93</v>
      </c>
    </row>
    <row r="723" spans="1:9" x14ac:dyDescent="0.15">
      <c r="A723" t="s">
        <v>115</v>
      </c>
      <c r="B723" t="s">
        <v>116</v>
      </c>
      <c r="C723" t="s">
        <v>88</v>
      </c>
      <c r="D723" t="s">
        <v>112</v>
      </c>
      <c r="E723" t="s">
        <v>111</v>
      </c>
      <c r="F723" t="s">
        <v>91</v>
      </c>
      <c r="G723" t="s">
        <v>129</v>
      </c>
      <c r="H723">
        <v>637.16700000000003</v>
      </c>
      <c r="I723" t="s">
        <v>93</v>
      </c>
    </row>
    <row r="724" spans="1:9" x14ac:dyDescent="0.15">
      <c r="A724" t="s">
        <v>117</v>
      </c>
      <c r="B724" t="s">
        <v>118</v>
      </c>
      <c r="C724" t="s">
        <v>88</v>
      </c>
      <c r="D724" t="s">
        <v>89</v>
      </c>
      <c r="E724" t="s">
        <v>90</v>
      </c>
      <c r="F724" t="s">
        <v>91</v>
      </c>
      <c r="G724" t="s">
        <v>129</v>
      </c>
      <c r="H724">
        <v>3790.07</v>
      </c>
      <c r="I724" t="s">
        <v>93</v>
      </c>
    </row>
    <row r="725" spans="1:9" x14ac:dyDescent="0.15">
      <c r="A725" t="s">
        <v>117</v>
      </c>
      <c r="B725" t="s">
        <v>118</v>
      </c>
      <c r="C725" t="s">
        <v>88</v>
      </c>
      <c r="D725" t="s">
        <v>89</v>
      </c>
      <c r="E725" t="s">
        <v>94</v>
      </c>
      <c r="F725" t="s">
        <v>91</v>
      </c>
      <c r="G725" t="s">
        <v>129</v>
      </c>
      <c r="H725">
        <v>3692.1550000000002</v>
      </c>
      <c r="I725" t="s">
        <v>93</v>
      </c>
    </row>
    <row r="726" spans="1:9" x14ac:dyDescent="0.15">
      <c r="A726" t="s">
        <v>117</v>
      </c>
      <c r="B726" t="s">
        <v>118</v>
      </c>
      <c r="C726" t="s">
        <v>88</v>
      </c>
      <c r="D726" t="s">
        <v>89</v>
      </c>
      <c r="E726" t="s">
        <v>95</v>
      </c>
      <c r="F726" t="s">
        <v>91</v>
      </c>
      <c r="G726" t="s">
        <v>129</v>
      </c>
      <c r="H726">
        <v>2862.549</v>
      </c>
      <c r="I726" t="s">
        <v>93</v>
      </c>
    </row>
    <row r="727" spans="1:9" x14ac:dyDescent="0.15">
      <c r="A727" t="s">
        <v>117</v>
      </c>
      <c r="B727" t="s">
        <v>118</v>
      </c>
      <c r="C727" t="s">
        <v>88</v>
      </c>
      <c r="D727" t="s">
        <v>89</v>
      </c>
      <c r="E727" t="s">
        <v>96</v>
      </c>
      <c r="F727" t="s">
        <v>91</v>
      </c>
      <c r="G727" t="s">
        <v>129</v>
      </c>
      <c r="H727">
        <v>2718.0329999999999</v>
      </c>
      <c r="I727" t="s">
        <v>93</v>
      </c>
    </row>
    <row r="728" spans="1:9" x14ac:dyDescent="0.15">
      <c r="A728" t="s">
        <v>117</v>
      </c>
      <c r="B728" t="s">
        <v>118</v>
      </c>
      <c r="C728" t="s">
        <v>88</v>
      </c>
      <c r="D728" t="s">
        <v>89</v>
      </c>
      <c r="E728" t="s">
        <v>97</v>
      </c>
      <c r="F728" t="s">
        <v>91</v>
      </c>
      <c r="G728" t="s">
        <v>129</v>
      </c>
      <c r="H728">
        <v>4054.5309999999999</v>
      </c>
      <c r="I728" t="s">
        <v>93</v>
      </c>
    </row>
    <row r="729" spans="1:9" x14ac:dyDescent="0.15">
      <c r="A729" t="s">
        <v>117</v>
      </c>
      <c r="B729" t="s">
        <v>118</v>
      </c>
      <c r="C729" t="s">
        <v>88</v>
      </c>
      <c r="D729" t="s">
        <v>89</v>
      </c>
      <c r="E729" t="s">
        <v>98</v>
      </c>
      <c r="F729" t="s">
        <v>91</v>
      </c>
      <c r="G729" t="s">
        <v>129</v>
      </c>
      <c r="H729">
        <v>4573.6170000000002</v>
      </c>
      <c r="I729" t="s">
        <v>93</v>
      </c>
    </row>
    <row r="730" spans="1:9" x14ac:dyDescent="0.15">
      <c r="A730" t="s">
        <v>117</v>
      </c>
      <c r="B730" t="s">
        <v>118</v>
      </c>
      <c r="C730" t="s">
        <v>88</v>
      </c>
      <c r="D730" t="s">
        <v>89</v>
      </c>
      <c r="E730" t="s">
        <v>99</v>
      </c>
      <c r="F730" t="s">
        <v>91</v>
      </c>
      <c r="G730" t="s">
        <v>129</v>
      </c>
      <c r="H730">
        <v>4742.82</v>
      </c>
      <c r="I730" t="s">
        <v>93</v>
      </c>
    </row>
    <row r="731" spans="1:9" x14ac:dyDescent="0.15">
      <c r="A731" t="s">
        <v>117</v>
      </c>
      <c r="B731" t="s">
        <v>118</v>
      </c>
      <c r="C731" t="s">
        <v>88</v>
      </c>
      <c r="D731" t="s">
        <v>89</v>
      </c>
      <c r="E731" t="s">
        <v>100</v>
      </c>
      <c r="F731" t="s">
        <v>91</v>
      </c>
      <c r="G731" t="s">
        <v>129</v>
      </c>
      <c r="H731">
        <v>4187.0150000000003</v>
      </c>
      <c r="I731" t="s">
        <v>93</v>
      </c>
    </row>
    <row r="732" spans="1:9" x14ac:dyDescent="0.15">
      <c r="A732" t="s">
        <v>117</v>
      </c>
      <c r="B732" t="s">
        <v>118</v>
      </c>
      <c r="C732" t="s">
        <v>88</v>
      </c>
      <c r="D732" t="s">
        <v>89</v>
      </c>
      <c r="E732" t="s">
        <v>101</v>
      </c>
      <c r="F732" t="s">
        <v>91</v>
      </c>
      <c r="G732" t="s">
        <v>129</v>
      </c>
      <c r="H732">
        <v>3823.8980000000001</v>
      </c>
      <c r="I732" t="s">
        <v>93</v>
      </c>
    </row>
    <row r="733" spans="1:9" x14ac:dyDescent="0.15">
      <c r="A733" t="s">
        <v>117</v>
      </c>
      <c r="B733" t="s">
        <v>118</v>
      </c>
      <c r="C733" t="s">
        <v>88</v>
      </c>
      <c r="D733" t="s">
        <v>89</v>
      </c>
      <c r="E733" t="s">
        <v>102</v>
      </c>
      <c r="F733" t="s">
        <v>91</v>
      </c>
      <c r="G733" t="s">
        <v>129</v>
      </c>
      <c r="H733">
        <v>3835.502</v>
      </c>
      <c r="I733" t="s">
        <v>93</v>
      </c>
    </row>
    <row r="734" spans="1:9" x14ac:dyDescent="0.15">
      <c r="A734" t="s">
        <v>117</v>
      </c>
      <c r="B734" t="s">
        <v>118</v>
      </c>
      <c r="C734" t="s">
        <v>88</v>
      </c>
      <c r="D734" t="s">
        <v>89</v>
      </c>
      <c r="E734" t="s">
        <v>103</v>
      </c>
      <c r="F734" t="s">
        <v>91</v>
      </c>
      <c r="G734" t="s">
        <v>129</v>
      </c>
      <c r="H734">
        <v>3654.3380000000002</v>
      </c>
      <c r="I734" t="s">
        <v>93</v>
      </c>
    </row>
    <row r="735" spans="1:9" x14ac:dyDescent="0.15">
      <c r="A735" t="s">
        <v>117</v>
      </c>
      <c r="B735" t="s">
        <v>118</v>
      </c>
      <c r="C735" t="s">
        <v>88</v>
      </c>
      <c r="D735" t="s">
        <v>89</v>
      </c>
      <c r="E735" t="s">
        <v>104</v>
      </c>
      <c r="F735" t="s">
        <v>91</v>
      </c>
      <c r="G735" t="s">
        <v>129</v>
      </c>
      <c r="H735">
        <v>3485.3440000000001</v>
      </c>
      <c r="I735" t="s">
        <v>93</v>
      </c>
    </row>
    <row r="736" spans="1:9" x14ac:dyDescent="0.15">
      <c r="A736" t="s">
        <v>117</v>
      </c>
      <c r="B736" t="s">
        <v>118</v>
      </c>
      <c r="C736" t="s">
        <v>88</v>
      </c>
      <c r="D736" t="s">
        <v>89</v>
      </c>
      <c r="E736" t="s">
        <v>105</v>
      </c>
      <c r="F736" t="s">
        <v>91</v>
      </c>
      <c r="G736" t="s">
        <v>129</v>
      </c>
      <c r="H736">
        <v>2978.0540000000001</v>
      </c>
      <c r="I736" t="s">
        <v>93</v>
      </c>
    </row>
    <row r="737" spans="1:9" x14ac:dyDescent="0.15">
      <c r="A737" t="s">
        <v>117</v>
      </c>
      <c r="B737" t="s">
        <v>118</v>
      </c>
      <c r="C737" t="s">
        <v>88</v>
      </c>
      <c r="D737" t="s">
        <v>89</v>
      </c>
      <c r="E737" t="s">
        <v>106</v>
      </c>
      <c r="F737" t="s">
        <v>91</v>
      </c>
      <c r="G737" t="s">
        <v>129</v>
      </c>
      <c r="H737">
        <v>2330.962</v>
      </c>
      <c r="I737" t="s">
        <v>93</v>
      </c>
    </row>
    <row r="738" spans="1:9" x14ac:dyDescent="0.15">
      <c r="A738" t="s">
        <v>117</v>
      </c>
      <c r="B738" t="s">
        <v>118</v>
      </c>
      <c r="C738" t="s">
        <v>88</v>
      </c>
      <c r="D738" t="s">
        <v>89</v>
      </c>
      <c r="E738" t="s">
        <v>107</v>
      </c>
      <c r="F738" t="s">
        <v>91</v>
      </c>
      <c r="G738" t="s">
        <v>129</v>
      </c>
      <c r="H738">
        <v>2173.067</v>
      </c>
      <c r="I738" t="s">
        <v>93</v>
      </c>
    </row>
    <row r="739" spans="1:9" x14ac:dyDescent="0.15">
      <c r="A739" t="s">
        <v>117</v>
      </c>
      <c r="B739" t="s">
        <v>118</v>
      </c>
      <c r="C739" t="s">
        <v>88</v>
      </c>
      <c r="D739" t="s">
        <v>89</v>
      </c>
      <c r="E739" t="s">
        <v>108</v>
      </c>
      <c r="F739" t="s">
        <v>91</v>
      </c>
      <c r="G739" t="s">
        <v>129</v>
      </c>
      <c r="H739">
        <v>1374.4880000000001</v>
      </c>
      <c r="I739" t="s">
        <v>93</v>
      </c>
    </row>
    <row r="740" spans="1:9" x14ac:dyDescent="0.15">
      <c r="A740" t="s">
        <v>117</v>
      </c>
      <c r="B740" t="s">
        <v>118</v>
      </c>
      <c r="C740" t="s">
        <v>88</v>
      </c>
      <c r="D740" t="s">
        <v>89</v>
      </c>
      <c r="E740" t="s">
        <v>109</v>
      </c>
      <c r="F740" t="s">
        <v>91</v>
      </c>
      <c r="G740" t="s">
        <v>129</v>
      </c>
      <c r="H740">
        <v>1139.9580000000001</v>
      </c>
      <c r="I740" t="s">
        <v>93</v>
      </c>
    </row>
    <row r="741" spans="1:9" x14ac:dyDescent="0.15">
      <c r="A741" t="s">
        <v>117</v>
      </c>
      <c r="B741" t="s">
        <v>118</v>
      </c>
      <c r="C741" t="s">
        <v>88</v>
      </c>
      <c r="D741" t="s">
        <v>89</v>
      </c>
      <c r="E741" t="s">
        <v>110</v>
      </c>
      <c r="F741" t="s">
        <v>91</v>
      </c>
      <c r="G741" t="s">
        <v>129</v>
      </c>
      <c r="H741">
        <v>936.76700000000005</v>
      </c>
      <c r="I741" t="s">
        <v>93</v>
      </c>
    </row>
    <row r="742" spans="1:9" x14ac:dyDescent="0.15">
      <c r="A742" t="s">
        <v>117</v>
      </c>
      <c r="B742" t="s">
        <v>118</v>
      </c>
      <c r="C742" t="s">
        <v>88</v>
      </c>
      <c r="D742" t="s">
        <v>89</v>
      </c>
      <c r="E742" t="s">
        <v>111</v>
      </c>
      <c r="F742" t="s">
        <v>91</v>
      </c>
      <c r="G742" t="s">
        <v>129</v>
      </c>
      <c r="H742">
        <v>565.00900000000001</v>
      </c>
      <c r="I742" t="s">
        <v>93</v>
      </c>
    </row>
    <row r="743" spans="1:9" x14ac:dyDescent="0.15">
      <c r="A743" t="s">
        <v>117</v>
      </c>
      <c r="B743" t="s">
        <v>118</v>
      </c>
      <c r="C743" t="s">
        <v>88</v>
      </c>
      <c r="D743" t="s">
        <v>112</v>
      </c>
      <c r="E743" t="s">
        <v>90</v>
      </c>
      <c r="F743" t="s">
        <v>91</v>
      </c>
      <c r="G743" t="s">
        <v>129</v>
      </c>
      <c r="H743">
        <v>4018.277</v>
      </c>
      <c r="I743" t="s">
        <v>93</v>
      </c>
    </row>
    <row r="744" spans="1:9" x14ac:dyDescent="0.15">
      <c r="A744" t="s">
        <v>117</v>
      </c>
      <c r="B744" t="s">
        <v>118</v>
      </c>
      <c r="C744" t="s">
        <v>88</v>
      </c>
      <c r="D744" t="s">
        <v>112</v>
      </c>
      <c r="E744" t="s">
        <v>94</v>
      </c>
      <c r="F744" t="s">
        <v>91</v>
      </c>
      <c r="G744" t="s">
        <v>129</v>
      </c>
      <c r="H744">
        <v>4026.768</v>
      </c>
      <c r="I744" t="s">
        <v>93</v>
      </c>
    </row>
    <row r="745" spans="1:9" x14ac:dyDescent="0.15">
      <c r="A745" t="s">
        <v>117</v>
      </c>
      <c r="B745" t="s">
        <v>118</v>
      </c>
      <c r="C745" t="s">
        <v>88</v>
      </c>
      <c r="D745" t="s">
        <v>112</v>
      </c>
      <c r="E745" t="s">
        <v>95</v>
      </c>
      <c r="F745" t="s">
        <v>91</v>
      </c>
      <c r="G745" t="s">
        <v>129</v>
      </c>
      <c r="H745">
        <v>3271.5450000000001</v>
      </c>
      <c r="I745" t="s">
        <v>93</v>
      </c>
    </row>
    <row r="746" spans="1:9" x14ac:dyDescent="0.15">
      <c r="A746" t="s">
        <v>117</v>
      </c>
      <c r="B746" t="s">
        <v>118</v>
      </c>
      <c r="C746" t="s">
        <v>88</v>
      </c>
      <c r="D746" t="s">
        <v>112</v>
      </c>
      <c r="E746" t="s">
        <v>96</v>
      </c>
      <c r="F746" t="s">
        <v>91</v>
      </c>
      <c r="G746" t="s">
        <v>129</v>
      </c>
      <c r="H746">
        <v>2989.8310000000001</v>
      </c>
      <c r="I746" t="s">
        <v>93</v>
      </c>
    </row>
    <row r="747" spans="1:9" x14ac:dyDescent="0.15">
      <c r="A747" t="s">
        <v>117</v>
      </c>
      <c r="B747" t="s">
        <v>118</v>
      </c>
      <c r="C747" t="s">
        <v>88</v>
      </c>
      <c r="D747" t="s">
        <v>112</v>
      </c>
      <c r="E747" t="s">
        <v>97</v>
      </c>
      <c r="F747" t="s">
        <v>91</v>
      </c>
      <c r="G747" t="s">
        <v>129</v>
      </c>
      <c r="H747">
        <v>3772.1309999999999</v>
      </c>
      <c r="I747" t="s">
        <v>93</v>
      </c>
    </row>
    <row r="748" spans="1:9" x14ac:dyDescent="0.15">
      <c r="A748" t="s">
        <v>117</v>
      </c>
      <c r="B748" t="s">
        <v>118</v>
      </c>
      <c r="C748" t="s">
        <v>88</v>
      </c>
      <c r="D748" t="s">
        <v>112</v>
      </c>
      <c r="E748" t="s">
        <v>98</v>
      </c>
      <c r="F748" t="s">
        <v>91</v>
      </c>
      <c r="G748" t="s">
        <v>129</v>
      </c>
      <c r="H748">
        <v>4409.9610000000002</v>
      </c>
      <c r="I748" t="s">
        <v>93</v>
      </c>
    </row>
    <row r="749" spans="1:9" x14ac:dyDescent="0.15">
      <c r="A749" t="s">
        <v>117</v>
      </c>
      <c r="B749" t="s">
        <v>118</v>
      </c>
      <c r="C749" t="s">
        <v>88</v>
      </c>
      <c r="D749" t="s">
        <v>112</v>
      </c>
      <c r="E749" t="s">
        <v>99</v>
      </c>
      <c r="F749" t="s">
        <v>91</v>
      </c>
      <c r="G749" t="s">
        <v>129</v>
      </c>
      <c r="H749">
        <v>4851.3779999999997</v>
      </c>
      <c r="I749" t="s">
        <v>93</v>
      </c>
    </row>
    <row r="750" spans="1:9" x14ac:dyDescent="0.15">
      <c r="A750" t="s">
        <v>117</v>
      </c>
      <c r="B750" t="s">
        <v>118</v>
      </c>
      <c r="C750" t="s">
        <v>88</v>
      </c>
      <c r="D750" t="s">
        <v>112</v>
      </c>
      <c r="E750" t="s">
        <v>100</v>
      </c>
      <c r="F750" t="s">
        <v>91</v>
      </c>
      <c r="G750" t="s">
        <v>129</v>
      </c>
      <c r="H750">
        <v>4352.0600000000004</v>
      </c>
      <c r="I750" t="s">
        <v>93</v>
      </c>
    </row>
    <row r="751" spans="1:9" x14ac:dyDescent="0.15">
      <c r="A751" t="s">
        <v>117</v>
      </c>
      <c r="B751" t="s">
        <v>118</v>
      </c>
      <c r="C751" t="s">
        <v>88</v>
      </c>
      <c r="D751" t="s">
        <v>112</v>
      </c>
      <c r="E751" t="s">
        <v>101</v>
      </c>
      <c r="F751" t="s">
        <v>91</v>
      </c>
      <c r="G751" t="s">
        <v>129</v>
      </c>
      <c r="H751">
        <v>3972.3040000000001</v>
      </c>
      <c r="I751" t="s">
        <v>93</v>
      </c>
    </row>
    <row r="752" spans="1:9" x14ac:dyDescent="0.15">
      <c r="A752" t="s">
        <v>117</v>
      </c>
      <c r="B752" t="s">
        <v>118</v>
      </c>
      <c r="C752" t="s">
        <v>88</v>
      </c>
      <c r="D752" t="s">
        <v>112</v>
      </c>
      <c r="E752" t="s">
        <v>102</v>
      </c>
      <c r="F752" t="s">
        <v>91</v>
      </c>
      <c r="G752" t="s">
        <v>129</v>
      </c>
      <c r="H752">
        <v>4442.2070000000003</v>
      </c>
      <c r="I752" t="s">
        <v>93</v>
      </c>
    </row>
    <row r="753" spans="1:9" x14ac:dyDescent="0.15">
      <c r="A753" t="s">
        <v>117</v>
      </c>
      <c r="B753" t="s">
        <v>118</v>
      </c>
      <c r="C753" t="s">
        <v>88</v>
      </c>
      <c r="D753" t="s">
        <v>112</v>
      </c>
      <c r="E753" t="s">
        <v>103</v>
      </c>
      <c r="F753" t="s">
        <v>91</v>
      </c>
      <c r="G753" t="s">
        <v>129</v>
      </c>
      <c r="H753">
        <v>3832.8339999999998</v>
      </c>
      <c r="I753" t="s">
        <v>93</v>
      </c>
    </row>
    <row r="754" spans="1:9" x14ac:dyDescent="0.15">
      <c r="A754" t="s">
        <v>117</v>
      </c>
      <c r="B754" t="s">
        <v>118</v>
      </c>
      <c r="C754" t="s">
        <v>88</v>
      </c>
      <c r="D754" t="s">
        <v>112</v>
      </c>
      <c r="E754" t="s">
        <v>104</v>
      </c>
      <c r="F754" t="s">
        <v>91</v>
      </c>
      <c r="G754" t="s">
        <v>129</v>
      </c>
      <c r="H754">
        <v>3550.6</v>
      </c>
      <c r="I754" t="s">
        <v>93</v>
      </c>
    </row>
    <row r="755" spans="1:9" x14ac:dyDescent="0.15">
      <c r="A755" t="s">
        <v>117</v>
      </c>
      <c r="B755" t="s">
        <v>118</v>
      </c>
      <c r="C755" t="s">
        <v>88</v>
      </c>
      <c r="D755" t="s">
        <v>112</v>
      </c>
      <c r="E755" t="s">
        <v>105</v>
      </c>
      <c r="F755" t="s">
        <v>91</v>
      </c>
      <c r="G755" t="s">
        <v>129</v>
      </c>
      <c r="H755">
        <v>2912.8910000000001</v>
      </c>
      <c r="I755" t="s">
        <v>93</v>
      </c>
    </row>
    <row r="756" spans="1:9" x14ac:dyDescent="0.15">
      <c r="A756" t="s">
        <v>117</v>
      </c>
      <c r="B756" t="s">
        <v>118</v>
      </c>
      <c r="C756" t="s">
        <v>88</v>
      </c>
      <c r="D756" t="s">
        <v>112</v>
      </c>
      <c r="E756" t="s">
        <v>106</v>
      </c>
      <c r="F756" t="s">
        <v>91</v>
      </c>
      <c r="G756" t="s">
        <v>129</v>
      </c>
      <c r="H756">
        <v>2210.2280000000001</v>
      </c>
      <c r="I756" t="s">
        <v>93</v>
      </c>
    </row>
    <row r="757" spans="1:9" x14ac:dyDescent="0.15">
      <c r="A757" t="s">
        <v>117</v>
      </c>
      <c r="B757" t="s">
        <v>118</v>
      </c>
      <c r="C757" t="s">
        <v>88</v>
      </c>
      <c r="D757" t="s">
        <v>112</v>
      </c>
      <c r="E757" t="s">
        <v>107</v>
      </c>
      <c r="F757" t="s">
        <v>91</v>
      </c>
      <c r="G757" t="s">
        <v>129</v>
      </c>
      <c r="H757">
        <v>1899.8430000000001</v>
      </c>
      <c r="I757" t="s">
        <v>93</v>
      </c>
    </row>
    <row r="758" spans="1:9" x14ac:dyDescent="0.15">
      <c r="A758" t="s">
        <v>117</v>
      </c>
      <c r="B758" t="s">
        <v>118</v>
      </c>
      <c r="C758" t="s">
        <v>88</v>
      </c>
      <c r="D758" t="s">
        <v>112</v>
      </c>
      <c r="E758" t="s">
        <v>108</v>
      </c>
      <c r="F758" t="s">
        <v>91</v>
      </c>
      <c r="G758" t="s">
        <v>129</v>
      </c>
      <c r="H758">
        <v>1250.46</v>
      </c>
      <c r="I758" t="s">
        <v>93</v>
      </c>
    </row>
    <row r="759" spans="1:9" x14ac:dyDescent="0.15">
      <c r="A759" t="s">
        <v>117</v>
      </c>
      <c r="B759" t="s">
        <v>118</v>
      </c>
      <c r="C759" t="s">
        <v>88</v>
      </c>
      <c r="D759" t="s">
        <v>112</v>
      </c>
      <c r="E759" t="s">
        <v>109</v>
      </c>
      <c r="F759" t="s">
        <v>91</v>
      </c>
      <c r="G759" t="s">
        <v>129</v>
      </c>
      <c r="H759">
        <v>858.80499999999995</v>
      </c>
      <c r="I759" t="s">
        <v>93</v>
      </c>
    </row>
    <row r="760" spans="1:9" x14ac:dyDescent="0.15">
      <c r="A760" t="s">
        <v>117</v>
      </c>
      <c r="B760" t="s">
        <v>118</v>
      </c>
      <c r="C760" t="s">
        <v>88</v>
      </c>
      <c r="D760" t="s">
        <v>112</v>
      </c>
      <c r="E760" t="s">
        <v>110</v>
      </c>
      <c r="F760" t="s">
        <v>91</v>
      </c>
      <c r="G760" t="s">
        <v>129</v>
      </c>
      <c r="H760">
        <v>516.178</v>
      </c>
      <c r="I760" t="s">
        <v>93</v>
      </c>
    </row>
    <row r="761" spans="1:9" x14ac:dyDescent="0.15">
      <c r="A761" t="s">
        <v>117</v>
      </c>
      <c r="B761" t="s">
        <v>118</v>
      </c>
      <c r="C761" t="s">
        <v>88</v>
      </c>
      <c r="D761" t="s">
        <v>112</v>
      </c>
      <c r="E761" t="s">
        <v>111</v>
      </c>
      <c r="F761" t="s">
        <v>91</v>
      </c>
      <c r="G761" t="s">
        <v>129</v>
      </c>
      <c r="H761">
        <v>309.072</v>
      </c>
      <c r="I761" t="s">
        <v>93</v>
      </c>
    </row>
    <row r="762" spans="1:9" x14ac:dyDescent="0.15">
      <c r="A762" t="s">
        <v>119</v>
      </c>
      <c r="B762" t="s">
        <v>120</v>
      </c>
      <c r="C762" t="s">
        <v>88</v>
      </c>
      <c r="D762" t="s">
        <v>89</v>
      </c>
      <c r="E762" t="s">
        <v>90</v>
      </c>
      <c r="F762" t="s">
        <v>91</v>
      </c>
      <c r="G762" t="s">
        <v>129</v>
      </c>
      <c r="H762">
        <v>3511.15</v>
      </c>
      <c r="I762" t="s">
        <v>93</v>
      </c>
    </row>
    <row r="763" spans="1:9" x14ac:dyDescent="0.15">
      <c r="A763" t="s">
        <v>119</v>
      </c>
      <c r="B763" t="s">
        <v>120</v>
      </c>
      <c r="C763" t="s">
        <v>88</v>
      </c>
      <c r="D763" t="s">
        <v>89</v>
      </c>
      <c r="E763" t="s">
        <v>94</v>
      </c>
      <c r="F763" t="s">
        <v>91</v>
      </c>
      <c r="G763" t="s">
        <v>129</v>
      </c>
      <c r="H763">
        <v>4393.3540000000003</v>
      </c>
      <c r="I763" t="s">
        <v>93</v>
      </c>
    </row>
    <row r="764" spans="1:9" x14ac:dyDescent="0.15">
      <c r="A764" t="s">
        <v>119</v>
      </c>
      <c r="B764" t="s">
        <v>120</v>
      </c>
      <c r="C764" t="s">
        <v>88</v>
      </c>
      <c r="D764" t="s">
        <v>89</v>
      </c>
      <c r="E764" t="s">
        <v>95</v>
      </c>
      <c r="F764" t="s">
        <v>91</v>
      </c>
      <c r="G764" t="s">
        <v>129</v>
      </c>
      <c r="H764">
        <v>3678.8980000000001</v>
      </c>
      <c r="I764" t="s">
        <v>93</v>
      </c>
    </row>
    <row r="765" spans="1:9" x14ac:dyDescent="0.15">
      <c r="A765" t="s">
        <v>119</v>
      </c>
      <c r="B765" t="s">
        <v>120</v>
      </c>
      <c r="C765" t="s">
        <v>88</v>
      </c>
      <c r="D765" t="s">
        <v>89</v>
      </c>
      <c r="E765" t="s">
        <v>96</v>
      </c>
      <c r="F765" t="s">
        <v>91</v>
      </c>
      <c r="G765" t="s">
        <v>129</v>
      </c>
      <c r="H765">
        <v>2583.7939999999999</v>
      </c>
      <c r="I765" t="s">
        <v>93</v>
      </c>
    </row>
    <row r="766" spans="1:9" x14ac:dyDescent="0.15">
      <c r="A766" t="s">
        <v>119</v>
      </c>
      <c r="B766" t="s">
        <v>120</v>
      </c>
      <c r="C766" t="s">
        <v>88</v>
      </c>
      <c r="D766" t="s">
        <v>89</v>
      </c>
      <c r="E766" t="s">
        <v>97</v>
      </c>
      <c r="F766" t="s">
        <v>91</v>
      </c>
      <c r="G766" t="s">
        <v>129</v>
      </c>
      <c r="H766">
        <v>3324.79</v>
      </c>
      <c r="I766" t="s">
        <v>93</v>
      </c>
    </row>
    <row r="767" spans="1:9" x14ac:dyDescent="0.15">
      <c r="A767" t="s">
        <v>119</v>
      </c>
      <c r="B767" t="s">
        <v>120</v>
      </c>
      <c r="C767" t="s">
        <v>88</v>
      </c>
      <c r="D767" t="s">
        <v>89</v>
      </c>
      <c r="E767" t="s">
        <v>98</v>
      </c>
      <c r="F767" t="s">
        <v>91</v>
      </c>
      <c r="G767" t="s">
        <v>129</v>
      </c>
      <c r="H767">
        <v>3672.05</v>
      </c>
      <c r="I767" t="s">
        <v>93</v>
      </c>
    </row>
    <row r="768" spans="1:9" x14ac:dyDescent="0.15">
      <c r="A768" t="s">
        <v>119</v>
      </c>
      <c r="B768" t="s">
        <v>120</v>
      </c>
      <c r="C768" t="s">
        <v>88</v>
      </c>
      <c r="D768" t="s">
        <v>89</v>
      </c>
      <c r="E768" t="s">
        <v>99</v>
      </c>
      <c r="F768" t="s">
        <v>91</v>
      </c>
      <c r="G768" t="s">
        <v>129</v>
      </c>
      <c r="H768">
        <v>4197.0649999999996</v>
      </c>
      <c r="I768" t="s">
        <v>93</v>
      </c>
    </row>
    <row r="769" spans="1:9" x14ac:dyDescent="0.15">
      <c r="A769" t="s">
        <v>119</v>
      </c>
      <c r="B769" t="s">
        <v>120</v>
      </c>
      <c r="C769" t="s">
        <v>88</v>
      </c>
      <c r="D769" t="s">
        <v>89</v>
      </c>
      <c r="E769" t="s">
        <v>100</v>
      </c>
      <c r="F769" t="s">
        <v>91</v>
      </c>
      <c r="G769" t="s">
        <v>129</v>
      </c>
      <c r="H769">
        <v>4584.607</v>
      </c>
      <c r="I769" t="s">
        <v>93</v>
      </c>
    </row>
    <row r="770" spans="1:9" x14ac:dyDescent="0.15">
      <c r="A770" t="s">
        <v>119</v>
      </c>
      <c r="B770" t="s">
        <v>120</v>
      </c>
      <c r="C770" t="s">
        <v>88</v>
      </c>
      <c r="D770" t="s">
        <v>89</v>
      </c>
      <c r="E770" t="s">
        <v>101</v>
      </c>
      <c r="F770" t="s">
        <v>91</v>
      </c>
      <c r="G770" t="s">
        <v>129</v>
      </c>
      <c r="H770">
        <v>5058.7290000000003</v>
      </c>
      <c r="I770" t="s">
        <v>93</v>
      </c>
    </row>
    <row r="771" spans="1:9" x14ac:dyDescent="0.15">
      <c r="A771" t="s">
        <v>119</v>
      </c>
      <c r="B771" t="s">
        <v>120</v>
      </c>
      <c r="C771" t="s">
        <v>88</v>
      </c>
      <c r="D771" t="s">
        <v>89</v>
      </c>
      <c r="E771" t="s">
        <v>102</v>
      </c>
      <c r="F771" t="s">
        <v>91</v>
      </c>
      <c r="G771" t="s">
        <v>129</v>
      </c>
      <c r="H771">
        <v>4000.848</v>
      </c>
      <c r="I771" t="s">
        <v>93</v>
      </c>
    </row>
    <row r="772" spans="1:9" x14ac:dyDescent="0.15">
      <c r="A772" t="s">
        <v>119</v>
      </c>
      <c r="B772" t="s">
        <v>120</v>
      </c>
      <c r="C772" t="s">
        <v>88</v>
      </c>
      <c r="D772" t="s">
        <v>89</v>
      </c>
      <c r="E772" t="s">
        <v>103</v>
      </c>
      <c r="F772" t="s">
        <v>91</v>
      </c>
      <c r="G772" t="s">
        <v>129</v>
      </c>
      <c r="H772">
        <v>5728.9520000000002</v>
      </c>
      <c r="I772" t="s">
        <v>93</v>
      </c>
    </row>
    <row r="773" spans="1:9" x14ac:dyDescent="0.15">
      <c r="A773" t="s">
        <v>119</v>
      </c>
      <c r="B773" t="s">
        <v>120</v>
      </c>
      <c r="C773" t="s">
        <v>88</v>
      </c>
      <c r="D773" t="s">
        <v>89</v>
      </c>
      <c r="E773" t="s">
        <v>104</v>
      </c>
      <c r="F773" t="s">
        <v>91</v>
      </c>
      <c r="G773" t="s">
        <v>129</v>
      </c>
      <c r="H773">
        <v>5734.8519999999999</v>
      </c>
      <c r="I773" t="s">
        <v>93</v>
      </c>
    </row>
    <row r="774" spans="1:9" x14ac:dyDescent="0.15">
      <c r="A774" t="s">
        <v>119</v>
      </c>
      <c r="B774" t="s">
        <v>120</v>
      </c>
      <c r="C774" t="s">
        <v>88</v>
      </c>
      <c r="D774" t="s">
        <v>89</v>
      </c>
      <c r="E774" t="s">
        <v>105</v>
      </c>
      <c r="F774" t="s">
        <v>91</v>
      </c>
      <c r="G774" t="s">
        <v>129</v>
      </c>
      <c r="H774">
        <v>4747.0469999999996</v>
      </c>
      <c r="I774" t="s">
        <v>93</v>
      </c>
    </row>
    <row r="775" spans="1:9" x14ac:dyDescent="0.15">
      <c r="A775" t="s">
        <v>119</v>
      </c>
      <c r="B775" t="s">
        <v>120</v>
      </c>
      <c r="C775" t="s">
        <v>88</v>
      </c>
      <c r="D775" t="s">
        <v>89</v>
      </c>
      <c r="E775" t="s">
        <v>106</v>
      </c>
      <c r="F775" t="s">
        <v>91</v>
      </c>
      <c r="G775" t="s">
        <v>129</v>
      </c>
      <c r="H775">
        <v>4378.9409999999998</v>
      </c>
      <c r="I775" t="s">
        <v>93</v>
      </c>
    </row>
    <row r="776" spans="1:9" x14ac:dyDescent="0.15">
      <c r="A776" t="s">
        <v>119</v>
      </c>
      <c r="B776" t="s">
        <v>120</v>
      </c>
      <c r="C776" t="s">
        <v>88</v>
      </c>
      <c r="D776" t="s">
        <v>89</v>
      </c>
      <c r="E776" t="s">
        <v>107</v>
      </c>
      <c r="F776" t="s">
        <v>91</v>
      </c>
      <c r="G776" t="s">
        <v>129</v>
      </c>
      <c r="H776">
        <v>4570.1970000000001</v>
      </c>
      <c r="I776" t="s">
        <v>93</v>
      </c>
    </row>
    <row r="777" spans="1:9" x14ac:dyDescent="0.15">
      <c r="A777" t="s">
        <v>119</v>
      </c>
      <c r="B777" t="s">
        <v>120</v>
      </c>
      <c r="C777" t="s">
        <v>88</v>
      </c>
      <c r="D777" t="s">
        <v>89</v>
      </c>
      <c r="E777" t="s">
        <v>108</v>
      </c>
      <c r="F777" t="s">
        <v>91</v>
      </c>
      <c r="G777" t="s">
        <v>129</v>
      </c>
      <c r="H777">
        <v>3441.5059999999999</v>
      </c>
      <c r="I777" t="s">
        <v>93</v>
      </c>
    </row>
    <row r="778" spans="1:9" x14ac:dyDescent="0.15">
      <c r="A778" t="s">
        <v>119</v>
      </c>
      <c r="B778" t="s">
        <v>120</v>
      </c>
      <c r="C778" t="s">
        <v>88</v>
      </c>
      <c r="D778" t="s">
        <v>89</v>
      </c>
      <c r="E778" t="s">
        <v>109</v>
      </c>
      <c r="F778" t="s">
        <v>91</v>
      </c>
      <c r="G778" t="s">
        <v>129</v>
      </c>
      <c r="H778">
        <v>2657.3710000000001</v>
      </c>
      <c r="I778" t="s">
        <v>93</v>
      </c>
    </row>
    <row r="779" spans="1:9" x14ac:dyDescent="0.15">
      <c r="A779" t="s">
        <v>119</v>
      </c>
      <c r="B779" t="s">
        <v>120</v>
      </c>
      <c r="C779" t="s">
        <v>88</v>
      </c>
      <c r="D779" t="s">
        <v>89</v>
      </c>
      <c r="E779" t="s">
        <v>110</v>
      </c>
      <c r="F779" t="s">
        <v>91</v>
      </c>
      <c r="G779" t="s">
        <v>129</v>
      </c>
      <c r="H779">
        <v>1786.1590000000001</v>
      </c>
      <c r="I779" t="s">
        <v>93</v>
      </c>
    </row>
    <row r="780" spans="1:9" x14ac:dyDescent="0.15">
      <c r="A780" t="s">
        <v>119</v>
      </c>
      <c r="B780" t="s">
        <v>120</v>
      </c>
      <c r="C780" t="s">
        <v>88</v>
      </c>
      <c r="D780" t="s">
        <v>89</v>
      </c>
      <c r="E780" t="s">
        <v>111</v>
      </c>
      <c r="F780" t="s">
        <v>91</v>
      </c>
      <c r="G780" t="s">
        <v>129</v>
      </c>
      <c r="H780">
        <v>1201.4159999999999</v>
      </c>
      <c r="I780" t="s">
        <v>93</v>
      </c>
    </row>
    <row r="781" spans="1:9" x14ac:dyDescent="0.15">
      <c r="A781" t="s">
        <v>119</v>
      </c>
      <c r="B781" t="s">
        <v>120</v>
      </c>
      <c r="C781" t="s">
        <v>88</v>
      </c>
      <c r="D781" t="s">
        <v>112</v>
      </c>
      <c r="E781" t="s">
        <v>90</v>
      </c>
      <c r="F781" t="s">
        <v>91</v>
      </c>
      <c r="G781" t="s">
        <v>129</v>
      </c>
      <c r="H781">
        <v>3635.232</v>
      </c>
      <c r="I781" t="s">
        <v>93</v>
      </c>
    </row>
    <row r="782" spans="1:9" x14ac:dyDescent="0.15">
      <c r="A782" t="s">
        <v>119</v>
      </c>
      <c r="B782" t="s">
        <v>120</v>
      </c>
      <c r="C782" t="s">
        <v>88</v>
      </c>
      <c r="D782" t="s">
        <v>112</v>
      </c>
      <c r="E782" t="s">
        <v>94</v>
      </c>
      <c r="F782" t="s">
        <v>91</v>
      </c>
      <c r="G782" t="s">
        <v>129</v>
      </c>
      <c r="H782">
        <v>4641.5600000000004</v>
      </c>
      <c r="I782" t="s">
        <v>93</v>
      </c>
    </row>
    <row r="783" spans="1:9" x14ac:dyDescent="0.15">
      <c r="A783" t="s">
        <v>119</v>
      </c>
      <c r="B783" t="s">
        <v>120</v>
      </c>
      <c r="C783" t="s">
        <v>88</v>
      </c>
      <c r="D783" t="s">
        <v>112</v>
      </c>
      <c r="E783" t="s">
        <v>95</v>
      </c>
      <c r="F783" t="s">
        <v>91</v>
      </c>
      <c r="G783" t="s">
        <v>129</v>
      </c>
      <c r="H783">
        <v>3865.91</v>
      </c>
      <c r="I783" t="s">
        <v>93</v>
      </c>
    </row>
    <row r="784" spans="1:9" x14ac:dyDescent="0.15">
      <c r="A784" t="s">
        <v>119</v>
      </c>
      <c r="B784" t="s">
        <v>120</v>
      </c>
      <c r="C784" t="s">
        <v>88</v>
      </c>
      <c r="D784" t="s">
        <v>112</v>
      </c>
      <c r="E784" t="s">
        <v>96</v>
      </c>
      <c r="F784" t="s">
        <v>91</v>
      </c>
      <c r="G784" t="s">
        <v>129</v>
      </c>
      <c r="H784">
        <v>2881.3510000000001</v>
      </c>
      <c r="I784" t="s">
        <v>93</v>
      </c>
    </row>
    <row r="785" spans="1:9" x14ac:dyDescent="0.15">
      <c r="A785" t="s">
        <v>119</v>
      </c>
      <c r="B785" t="s">
        <v>120</v>
      </c>
      <c r="C785" t="s">
        <v>88</v>
      </c>
      <c r="D785" t="s">
        <v>112</v>
      </c>
      <c r="E785" t="s">
        <v>97</v>
      </c>
      <c r="F785" t="s">
        <v>91</v>
      </c>
      <c r="G785" t="s">
        <v>129</v>
      </c>
      <c r="H785">
        <v>3467.835</v>
      </c>
      <c r="I785" t="s">
        <v>93</v>
      </c>
    </row>
    <row r="786" spans="1:9" x14ac:dyDescent="0.15">
      <c r="A786" t="s">
        <v>119</v>
      </c>
      <c r="B786" t="s">
        <v>120</v>
      </c>
      <c r="C786" t="s">
        <v>88</v>
      </c>
      <c r="D786" t="s">
        <v>112</v>
      </c>
      <c r="E786" t="s">
        <v>98</v>
      </c>
      <c r="F786" t="s">
        <v>91</v>
      </c>
      <c r="G786" t="s">
        <v>129</v>
      </c>
      <c r="H786">
        <v>3500.1680000000001</v>
      </c>
      <c r="I786" t="s">
        <v>93</v>
      </c>
    </row>
    <row r="787" spans="1:9" x14ac:dyDescent="0.15">
      <c r="A787" t="s">
        <v>119</v>
      </c>
      <c r="B787" t="s">
        <v>120</v>
      </c>
      <c r="C787" t="s">
        <v>88</v>
      </c>
      <c r="D787" t="s">
        <v>112</v>
      </c>
      <c r="E787" t="s">
        <v>99</v>
      </c>
      <c r="F787" t="s">
        <v>91</v>
      </c>
      <c r="G787" t="s">
        <v>129</v>
      </c>
      <c r="H787">
        <v>3745.5210000000002</v>
      </c>
      <c r="I787" t="s">
        <v>93</v>
      </c>
    </row>
    <row r="788" spans="1:9" x14ac:dyDescent="0.15">
      <c r="A788" t="s">
        <v>119</v>
      </c>
      <c r="B788" t="s">
        <v>120</v>
      </c>
      <c r="C788" t="s">
        <v>88</v>
      </c>
      <c r="D788" t="s">
        <v>112</v>
      </c>
      <c r="E788" t="s">
        <v>100</v>
      </c>
      <c r="F788" t="s">
        <v>91</v>
      </c>
      <c r="G788" t="s">
        <v>129</v>
      </c>
      <c r="H788">
        <v>4027.625</v>
      </c>
      <c r="I788" t="s">
        <v>93</v>
      </c>
    </row>
    <row r="789" spans="1:9" x14ac:dyDescent="0.15">
      <c r="A789" t="s">
        <v>119</v>
      </c>
      <c r="B789" t="s">
        <v>120</v>
      </c>
      <c r="C789" t="s">
        <v>88</v>
      </c>
      <c r="D789" t="s">
        <v>112</v>
      </c>
      <c r="E789" t="s">
        <v>101</v>
      </c>
      <c r="F789" t="s">
        <v>91</v>
      </c>
      <c r="G789" t="s">
        <v>129</v>
      </c>
      <c r="H789">
        <v>4791.9319999999998</v>
      </c>
      <c r="I789" t="s">
        <v>93</v>
      </c>
    </row>
    <row r="790" spans="1:9" x14ac:dyDescent="0.15">
      <c r="A790" t="s">
        <v>119</v>
      </c>
      <c r="B790" t="s">
        <v>120</v>
      </c>
      <c r="C790" t="s">
        <v>88</v>
      </c>
      <c r="D790" t="s">
        <v>112</v>
      </c>
      <c r="E790" t="s">
        <v>102</v>
      </c>
      <c r="F790" t="s">
        <v>91</v>
      </c>
      <c r="G790" t="s">
        <v>129</v>
      </c>
      <c r="H790">
        <v>4293.6670000000004</v>
      </c>
      <c r="I790" t="s">
        <v>93</v>
      </c>
    </row>
    <row r="791" spans="1:9" x14ac:dyDescent="0.15">
      <c r="A791" t="s">
        <v>119</v>
      </c>
      <c r="B791" t="s">
        <v>120</v>
      </c>
      <c r="C791" t="s">
        <v>88</v>
      </c>
      <c r="D791" t="s">
        <v>112</v>
      </c>
      <c r="E791" t="s">
        <v>103</v>
      </c>
      <c r="F791" t="s">
        <v>91</v>
      </c>
      <c r="G791" t="s">
        <v>129</v>
      </c>
      <c r="H791">
        <v>5435.0439999999999</v>
      </c>
      <c r="I791" t="s">
        <v>93</v>
      </c>
    </row>
    <row r="792" spans="1:9" x14ac:dyDescent="0.15">
      <c r="A792" t="s">
        <v>119</v>
      </c>
      <c r="B792" t="s">
        <v>120</v>
      </c>
      <c r="C792" t="s">
        <v>88</v>
      </c>
      <c r="D792" t="s">
        <v>112</v>
      </c>
      <c r="E792" t="s">
        <v>104</v>
      </c>
      <c r="F792" t="s">
        <v>91</v>
      </c>
      <c r="G792" t="s">
        <v>129</v>
      </c>
      <c r="H792">
        <v>5416.2089999999998</v>
      </c>
      <c r="I792" t="s">
        <v>93</v>
      </c>
    </row>
    <row r="793" spans="1:9" x14ac:dyDescent="0.15">
      <c r="A793" t="s">
        <v>119</v>
      </c>
      <c r="B793" t="s">
        <v>120</v>
      </c>
      <c r="C793" t="s">
        <v>88</v>
      </c>
      <c r="D793" t="s">
        <v>112</v>
      </c>
      <c r="E793" t="s">
        <v>105</v>
      </c>
      <c r="F793" t="s">
        <v>91</v>
      </c>
      <c r="G793" t="s">
        <v>129</v>
      </c>
      <c r="H793">
        <v>4622.335</v>
      </c>
      <c r="I793" t="s">
        <v>93</v>
      </c>
    </row>
    <row r="794" spans="1:9" x14ac:dyDescent="0.15">
      <c r="A794" t="s">
        <v>119</v>
      </c>
      <c r="B794" t="s">
        <v>120</v>
      </c>
      <c r="C794" t="s">
        <v>88</v>
      </c>
      <c r="D794" t="s">
        <v>112</v>
      </c>
      <c r="E794" t="s">
        <v>106</v>
      </c>
      <c r="F794" t="s">
        <v>91</v>
      </c>
      <c r="G794" t="s">
        <v>129</v>
      </c>
      <c r="H794">
        <v>3985.2</v>
      </c>
      <c r="I794" t="s">
        <v>93</v>
      </c>
    </row>
    <row r="795" spans="1:9" x14ac:dyDescent="0.15">
      <c r="A795" t="s">
        <v>119</v>
      </c>
      <c r="B795" t="s">
        <v>120</v>
      </c>
      <c r="C795" t="s">
        <v>88</v>
      </c>
      <c r="D795" t="s">
        <v>112</v>
      </c>
      <c r="E795" t="s">
        <v>107</v>
      </c>
      <c r="F795" t="s">
        <v>91</v>
      </c>
      <c r="G795" t="s">
        <v>129</v>
      </c>
      <c r="H795">
        <v>4275.835</v>
      </c>
      <c r="I795" t="s">
        <v>93</v>
      </c>
    </row>
    <row r="796" spans="1:9" x14ac:dyDescent="0.15">
      <c r="A796" t="s">
        <v>119</v>
      </c>
      <c r="B796" t="s">
        <v>120</v>
      </c>
      <c r="C796" t="s">
        <v>88</v>
      </c>
      <c r="D796" t="s">
        <v>112</v>
      </c>
      <c r="E796" t="s">
        <v>108</v>
      </c>
      <c r="F796" t="s">
        <v>91</v>
      </c>
      <c r="G796" t="s">
        <v>129</v>
      </c>
      <c r="H796">
        <v>3050.62</v>
      </c>
      <c r="I796" t="s">
        <v>93</v>
      </c>
    </row>
    <row r="797" spans="1:9" x14ac:dyDescent="0.15">
      <c r="A797" t="s">
        <v>119</v>
      </c>
      <c r="B797" t="s">
        <v>120</v>
      </c>
      <c r="C797" t="s">
        <v>88</v>
      </c>
      <c r="D797" t="s">
        <v>112</v>
      </c>
      <c r="E797" t="s">
        <v>109</v>
      </c>
      <c r="F797" t="s">
        <v>91</v>
      </c>
      <c r="G797" t="s">
        <v>129</v>
      </c>
      <c r="H797">
        <v>2080.154</v>
      </c>
      <c r="I797" t="s">
        <v>93</v>
      </c>
    </row>
    <row r="798" spans="1:9" x14ac:dyDescent="0.15">
      <c r="A798" t="s">
        <v>119</v>
      </c>
      <c r="B798" t="s">
        <v>120</v>
      </c>
      <c r="C798" t="s">
        <v>88</v>
      </c>
      <c r="D798" t="s">
        <v>112</v>
      </c>
      <c r="E798" t="s">
        <v>110</v>
      </c>
      <c r="F798" t="s">
        <v>91</v>
      </c>
      <c r="G798" t="s">
        <v>129</v>
      </c>
      <c r="H798">
        <v>1250.654</v>
      </c>
      <c r="I798" t="s">
        <v>93</v>
      </c>
    </row>
    <row r="799" spans="1:9" x14ac:dyDescent="0.15">
      <c r="A799" t="s">
        <v>119</v>
      </c>
      <c r="B799" t="s">
        <v>120</v>
      </c>
      <c r="C799" t="s">
        <v>88</v>
      </c>
      <c r="D799" t="s">
        <v>112</v>
      </c>
      <c r="E799" t="s">
        <v>111</v>
      </c>
      <c r="F799" t="s">
        <v>91</v>
      </c>
      <c r="G799" t="s">
        <v>129</v>
      </c>
      <c r="H799">
        <v>640.89099999999996</v>
      </c>
      <c r="I799" t="s">
        <v>93</v>
      </c>
    </row>
    <row r="800" spans="1:9" x14ac:dyDescent="0.15">
      <c r="A800" t="s">
        <v>121</v>
      </c>
      <c r="B800" t="s">
        <v>122</v>
      </c>
      <c r="C800" t="s">
        <v>88</v>
      </c>
      <c r="D800" t="s">
        <v>89</v>
      </c>
      <c r="E800" t="s">
        <v>90</v>
      </c>
      <c r="F800" t="s">
        <v>91</v>
      </c>
      <c r="G800" t="s">
        <v>129</v>
      </c>
      <c r="H800">
        <v>4300.7809999999999</v>
      </c>
      <c r="I800" t="s">
        <v>93</v>
      </c>
    </row>
    <row r="801" spans="1:9" x14ac:dyDescent="0.15">
      <c r="A801" t="s">
        <v>121</v>
      </c>
      <c r="B801" t="s">
        <v>122</v>
      </c>
      <c r="C801" t="s">
        <v>88</v>
      </c>
      <c r="D801" t="s">
        <v>89</v>
      </c>
      <c r="E801" t="s">
        <v>94</v>
      </c>
      <c r="F801" t="s">
        <v>91</v>
      </c>
      <c r="G801" t="s">
        <v>129</v>
      </c>
      <c r="H801">
        <v>4830.982</v>
      </c>
      <c r="I801" t="s">
        <v>93</v>
      </c>
    </row>
    <row r="802" spans="1:9" x14ac:dyDescent="0.15">
      <c r="A802" t="s">
        <v>121</v>
      </c>
      <c r="B802" t="s">
        <v>122</v>
      </c>
      <c r="C802" t="s">
        <v>88</v>
      </c>
      <c r="D802" t="s">
        <v>89</v>
      </c>
      <c r="E802" t="s">
        <v>95</v>
      </c>
      <c r="F802" t="s">
        <v>91</v>
      </c>
      <c r="G802" t="s">
        <v>129</v>
      </c>
      <c r="H802">
        <v>3809.2220000000002</v>
      </c>
      <c r="I802" t="s">
        <v>93</v>
      </c>
    </row>
    <row r="803" spans="1:9" x14ac:dyDescent="0.15">
      <c r="A803" t="s">
        <v>121</v>
      </c>
      <c r="B803" t="s">
        <v>122</v>
      </c>
      <c r="C803" t="s">
        <v>88</v>
      </c>
      <c r="D803" t="s">
        <v>89</v>
      </c>
      <c r="E803" t="s">
        <v>96</v>
      </c>
      <c r="F803" t="s">
        <v>91</v>
      </c>
      <c r="G803" t="s">
        <v>129</v>
      </c>
      <c r="H803">
        <v>2649.1590000000001</v>
      </c>
      <c r="I803" t="s">
        <v>93</v>
      </c>
    </row>
    <row r="804" spans="1:9" x14ac:dyDescent="0.15">
      <c r="A804" t="s">
        <v>121</v>
      </c>
      <c r="B804" t="s">
        <v>122</v>
      </c>
      <c r="C804" t="s">
        <v>88</v>
      </c>
      <c r="D804" t="s">
        <v>89</v>
      </c>
      <c r="E804" t="s">
        <v>97</v>
      </c>
      <c r="F804" t="s">
        <v>91</v>
      </c>
      <c r="G804" t="s">
        <v>129</v>
      </c>
      <c r="H804">
        <v>3670.857</v>
      </c>
      <c r="I804" t="s">
        <v>93</v>
      </c>
    </row>
    <row r="805" spans="1:9" x14ac:dyDescent="0.15">
      <c r="A805" t="s">
        <v>121</v>
      </c>
      <c r="B805" t="s">
        <v>122</v>
      </c>
      <c r="C805" t="s">
        <v>88</v>
      </c>
      <c r="D805" t="s">
        <v>89</v>
      </c>
      <c r="E805" t="s">
        <v>98</v>
      </c>
      <c r="F805" t="s">
        <v>91</v>
      </c>
      <c r="G805" t="s">
        <v>129</v>
      </c>
      <c r="H805">
        <v>4558.643</v>
      </c>
      <c r="I805" t="s">
        <v>93</v>
      </c>
    </row>
    <row r="806" spans="1:9" x14ac:dyDescent="0.15">
      <c r="A806" t="s">
        <v>121</v>
      </c>
      <c r="B806" t="s">
        <v>122</v>
      </c>
      <c r="C806" t="s">
        <v>88</v>
      </c>
      <c r="D806" t="s">
        <v>89</v>
      </c>
      <c r="E806" t="s">
        <v>99</v>
      </c>
      <c r="F806" t="s">
        <v>91</v>
      </c>
      <c r="G806" t="s">
        <v>129</v>
      </c>
      <c r="H806">
        <v>5243.2179999999998</v>
      </c>
      <c r="I806" t="s">
        <v>93</v>
      </c>
    </row>
    <row r="807" spans="1:9" x14ac:dyDescent="0.15">
      <c r="A807" t="s">
        <v>121</v>
      </c>
      <c r="B807" t="s">
        <v>122</v>
      </c>
      <c r="C807" t="s">
        <v>88</v>
      </c>
      <c r="D807" t="s">
        <v>89</v>
      </c>
      <c r="E807" t="s">
        <v>100</v>
      </c>
      <c r="F807" t="s">
        <v>91</v>
      </c>
      <c r="G807" t="s">
        <v>129</v>
      </c>
      <c r="H807">
        <v>5483.6540000000005</v>
      </c>
      <c r="I807" t="s">
        <v>93</v>
      </c>
    </row>
    <row r="808" spans="1:9" x14ac:dyDescent="0.15">
      <c r="A808" t="s">
        <v>121</v>
      </c>
      <c r="B808" t="s">
        <v>122</v>
      </c>
      <c r="C808" t="s">
        <v>88</v>
      </c>
      <c r="D808" t="s">
        <v>89</v>
      </c>
      <c r="E808" t="s">
        <v>101</v>
      </c>
      <c r="F808" t="s">
        <v>91</v>
      </c>
      <c r="G808" t="s">
        <v>129</v>
      </c>
      <c r="H808">
        <v>5810.7489999999998</v>
      </c>
      <c r="I808" t="s">
        <v>93</v>
      </c>
    </row>
    <row r="809" spans="1:9" x14ac:dyDescent="0.15">
      <c r="A809" t="s">
        <v>121</v>
      </c>
      <c r="B809" t="s">
        <v>122</v>
      </c>
      <c r="C809" t="s">
        <v>88</v>
      </c>
      <c r="D809" t="s">
        <v>89</v>
      </c>
      <c r="E809" t="s">
        <v>102</v>
      </c>
      <c r="F809" t="s">
        <v>91</v>
      </c>
      <c r="G809" t="s">
        <v>129</v>
      </c>
      <c r="H809">
        <v>4842.2749999999996</v>
      </c>
      <c r="I809" t="s">
        <v>93</v>
      </c>
    </row>
    <row r="810" spans="1:9" x14ac:dyDescent="0.15">
      <c r="A810" t="s">
        <v>121</v>
      </c>
      <c r="B810" t="s">
        <v>122</v>
      </c>
      <c r="C810" t="s">
        <v>88</v>
      </c>
      <c r="D810" t="s">
        <v>89</v>
      </c>
      <c r="E810" t="s">
        <v>103</v>
      </c>
      <c r="F810" t="s">
        <v>91</v>
      </c>
      <c r="G810" t="s">
        <v>129</v>
      </c>
      <c r="H810">
        <v>5755.473</v>
      </c>
      <c r="I810" t="s">
        <v>93</v>
      </c>
    </row>
    <row r="811" spans="1:9" x14ac:dyDescent="0.15">
      <c r="A811" t="s">
        <v>121</v>
      </c>
      <c r="B811" t="s">
        <v>122</v>
      </c>
      <c r="C811" t="s">
        <v>88</v>
      </c>
      <c r="D811" t="s">
        <v>89</v>
      </c>
      <c r="E811" t="s">
        <v>104</v>
      </c>
      <c r="F811" t="s">
        <v>91</v>
      </c>
      <c r="G811" t="s">
        <v>129</v>
      </c>
      <c r="H811">
        <v>5379.1670000000004</v>
      </c>
      <c r="I811" t="s">
        <v>93</v>
      </c>
    </row>
    <row r="812" spans="1:9" x14ac:dyDescent="0.15">
      <c r="A812" t="s">
        <v>121</v>
      </c>
      <c r="B812" t="s">
        <v>122</v>
      </c>
      <c r="C812" t="s">
        <v>88</v>
      </c>
      <c r="D812" t="s">
        <v>89</v>
      </c>
      <c r="E812" t="s">
        <v>105</v>
      </c>
      <c r="F812" t="s">
        <v>91</v>
      </c>
      <c r="G812" t="s">
        <v>129</v>
      </c>
      <c r="H812">
        <v>4619.692</v>
      </c>
      <c r="I812" t="s">
        <v>93</v>
      </c>
    </row>
    <row r="813" spans="1:9" x14ac:dyDescent="0.15">
      <c r="A813" t="s">
        <v>121</v>
      </c>
      <c r="B813" t="s">
        <v>122</v>
      </c>
      <c r="C813" t="s">
        <v>88</v>
      </c>
      <c r="D813" t="s">
        <v>89</v>
      </c>
      <c r="E813" t="s">
        <v>106</v>
      </c>
      <c r="F813" t="s">
        <v>91</v>
      </c>
      <c r="G813" t="s">
        <v>129</v>
      </c>
      <c r="H813">
        <v>4107.357</v>
      </c>
      <c r="I813" t="s">
        <v>93</v>
      </c>
    </row>
    <row r="814" spans="1:9" x14ac:dyDescent="0.15">
      <c r="A814" t="s">
        <v>121</v>
      </c>
      <c r="B814" t="s">
        <v>122</v>
      </c>
      <c r="C814" t="s">
        <v>88</v>
      </c>
      <c r="D814" t="s">
        <v>89</v>
      </c>
      <c r="E814" t="s">
        <v>107</v>
      </c>
      <c r="F814" t="s">
        <v>91</v>
      </c>
      <c r="G814" t="s">
        <v>129</v>
      </c>
      <c r="H814">
        <v>4452.6229999999996</v>
      </c>
      <c r="I814" t="s">
        <v>93</v>
      </c>
    </row>
    <row r="815" spans="1:9" x14ac:dyDescent="0.15">
      <c r="A815" t="s">
        <v>121</v>
      </c>
      <c r="B815" t="s">
        <v>122</v>
      </c>
      <c r="C815" t="s">
        <v>88</v>
      </c>
      <c r="D815" t="s">
        <v>89</v>
      </c>
      <c r="E815" t="s">
        <v>108</v>
      </c>
      <c r="F815" t="s">
        <v>91</v>
      </c>
      <c r="G815" t="s">
        <v>129</v>
      </c>
      <c r="H815">
        <v>3337.1219999999998</v>
      </c>
      <c r="I815" t="s">
        <v>93</v>
      </c>
    </row>
    <row r="816" spans="1:9" x14ac:dyDescent="0.15">
      <c r="A816" t="s">
        <v>121</v>
      </c>
      <c r="B816" t="s">
        <v>122</v>
      </c>
      <c r="C816" t="s">
        <v>88</v>
      </c>
      <c r="D816" t="s">
        <v>89</v>
      </c>
      <c r="E816" t="s">
        <v>109</v>
      </c>
      <c r="F816" t="s">
        <v>91</v>
      </c>
      <c r="G816" t="s">
        <v>129</v>
      </c>
      <c r="H816">
        <v>2446.8589999999999</v>
      </c>
      <c r="I816" t="s">
        <v>93</v>
      </c>
    </row>
    <row r="817" spans="1:9" x14ac:dyDescent="0.15">
      <c r="A817" t="s">
        <v>121</v>
      </c>
      <c r="B817" t="s">
        <v>122</v>
      </c>
      <c r="C817" t="s">
        <v>88</v>
      </c>
      <c r="D817" t="s">
        <v>89</v>
      </c>
      <c r="E817" t="s">
        <v>110</v>
      </c>
      <c r="F817" t="s">
        <v>91</v>
      </c>
      <c r="G817" t="s">
        <v>129</v>
      </c>
      <c r="H817">
        <v>1771.76</v>
      </c>
      <c r="I817" t="s">
        <v>93</v>
      </c>
    </row>
    <row r="818" spans="1:9" x14ac:dyDescent="0.15">
      <c r="A818" t="s">
        <v>121</v>
      </c>
      <c r="B818" t="s">
        <v>122</v>
      </c>
      <c r="C818" t="s">
        <v>88</v>
      </c>
      <c r="D818" t="s">
        <v>89</v>
      </c>
      <c r="E818" t="s">
        <v>111</v>
      </c>
      <c r="F818" t="s">
        <v>91</v>
      </c>
      <c r="G818" t="s">
        <v>129</v>
      </c>
      <c r="H818">
        <v>1254.9100000000001</v>
      </c>
      <c r="I818" t="s">
        <v>93</v>
      </c>
    </row>
    <row r="819" spans="1:9" x14ac:dyDescent="0.15">
      <c r="A819" t="s">
        <v>121</v>
      </c>
      <c r="B819" t="s">
        <v>122</v>
      </c>
      <c r="C819" t="s">
        <v>88</v>
      </c>
      <c r="D819" t="s">
        <v>112</v>
      </c>
      <c r="E819" t="s">
        <v>90</v>
      </c>
      <c r="F819" t="s">
        <v>91</v>
      </c>
      <c r="G819" t="s">
        <v>129</v>
      </c>
      <c r="H819">
        <v>4464.848</v>
      </c>
      <c r="I819" t="s">
        <v>93</v>
      </c>
    </row>
    <row r="820" spans="1:9" x14ac:dyDescent="0.15">
      <c r="A820" t="s">
        <v>121</v>
      </c>
      <c r="B820" t="s">
        <v>122</v>
      </c>
      <c r="C820" t="s">
        <v>88</v>
      </c>
      <c r="D820" t="s">
        <v>112</v>
      </c>
      <c r="E820" t="s">
        <v>94</v>
      </c>
      <c r="F820" t="s">
        <v>91</v>
      </c>
      <c r="G820" t="s">
        <v>129</v>
      </c>
      <c r="H820">
        <v>5057.9679999999998</v>
      </c>
      <c r="I820" t="s">
        <v>93</v>
      </c>
    </row>
    <row r="821" spans="1:9" x14ac:dyDescent="0.15">
      <c r="A821" t="s">
        <v>121</v>
      </c>
      <c r="B821" t="s">
        <v>122</v>
      </c>
      <c r="C821" t="s">
        <v>88</v>
      </c>
      <c r="D821" t="s">
        <v>112</v>
      </c>
      <c r="E821" t="s">
        <v>95</v>
      </c>
      <c r="F821" t="s">
        <v>91</v>
      </c>
      <c r="G821" t="s">
        <v>129</v>
      </c>
      <c r="H821">
        <v>4195.9369999999999</v>
      </c>
      <c r="I821" t="s">
        <v>93</v>
      </c>
    </row>
    <row r="822" spans="1:9" x14ac:dyDescent="0.15">
      <c r="A822" t="s">
        <v>121</v>
      </c>
      <c r="B822" t="s">
        <v>122</v>
      </c>
      <c r="C822" t="s">
        <v>88</v>
      </c>
      <c r="D822" t="s">
        <v>112</v>
      </c>
      <c r="E822" t="s">
        <v>96</v>
      </c>
      <c r="F822" t="s">
        <v>91</v>
      </c>
      <c r="G822" t="s">
        <v>129</v>
      </c>
      <c r="H822">
        <v>2928.6350000000002</v>
      </c>
      <c r="I822" t="s">
        <v>93</v>
      </c>
    </row>
    <row r="823" spans="1:9" x14ac:dyDescent="0.15">
      <c r="A823" t="s">
        <v>121</v>
      </c>
      <c r="B823" t="s">
        <v>122</v>
      </c>
      <c r="C823" t="s">
        <v>88</v>
      </c>
      <c r="D823" t="s">
        <v>112</v>
      </c>
      <c r="E823" t="s">
        <v>97</v>
      </c>
      <c r="F823" t="s">
        <v>91</v>
      </c>
      <c r="G823" t="s">
        <v>129</v>
      </c>
      <c r="H823">
        <v>3540.402</v>
      </c>
      <c r="I823" t="s">
        <v>93</v>
      </c>
    </row>
    <row r="824" spans="1:9" x14ac:dyDescent="0.15">
      <c r="A824" t="s">
        <v>121</v>
      </c>
      <c r="B824" t="s">
        <v>122</v>
      </c>
      <c r="C824" t="s">
        <v>88</v>
      </c>
      <c r="D824" t="s">
        <v>112</v>
      </c>
      <c r="E824" t="s">
        <v>98</v>
      </c>
      <c r="F824" t="s">
        <v>91</v>
      </c>
      <c r="G824" t="s">
        <v>129</v>
      </c>
      <c r="H824">
        <v>4058.018</v>
      </c>
      <c r="I824" t="s">
        <v>93</v>
      </c>
    </row>
    <row r="825" spans="1:9" x14ac:dyDescent="0.15">
      <c r="A825" t="s">
        <v>121</v>
      </c>
      <c r="B825" t="s">
        <v>122</v>
      </c>
      <c r="C825" t="s">
        <v>88</v>
      </c>
      <c r="D825" t="s">
        <v>112</v>
      </c>
      <c r="E825" t="s">
        <v>99</v>
      </c>
      <c r="F825" t="s">
        <v>91</v>
      </c>
      <c r="G825" t="s">
        <v>129</v>
      </c>
      <c r="H825">
        <v>4857.9880000000003</v>
      </c>
      <c r="I825" t="s">
        <v>93</v>
      </c>
    </row>
    <row r="826" spans="1:9" x14ac:dyDescent="0.15">
      <c r="A826" t="s">
        <v>121</v>
      </c>
      <c r="B826" t="s">
        <v>122</v>
      </c>
      <c r="C826" t="s">
        <v>88</v>
      </c>
      <c r="D826" t="s">
        <v>112</v>
      </c>
      <c r="E826" t="s">
        <v>100</v>
      </c>
      <c r="F826" t="s">
        <v>91</v>
      </c>
      <c r="G826" t="s">
        <v>129</v>
      </c>
      <c r="H826">
        <v>5105.5990000000002</v>
      </c>
      <c r="I826" t="s">
        <v>93</v>
      </c>
    </row>
    <row r="827" spans="1:9" x14ac:dyDescent="0.15">
      <c r="A827" t="s">
        <v>121</v>
      </c>
      <c r="B827" t="s">
        <v>122</v>
      </c>
      <c r="C827" t="s">
        <v>88</v>
      </c>
      <c r="D827" t="s">
        <v>112</v>
      </c>
      <c r="E827" t="s">
        <v>101</v>
      </c>
      <c r="F827" t="s">
        <v>91</v>
      </c>
      <c r="G827" t="s">
        <v>129</v>
      </c>
      <c r="H827">
        <v>5401.33</v>
      </c>
      <c r="I827" t="s">
        <v>93</v>
      </c>
    </row>
    <row r="828" spans="1:9" x14ac:dyDescent="0.15">
      <c r="A828" t="s">
        <v>121</v>
      </c>
      <c r="B828" t="s">
        <v>122</v>
      </c>
      <c r="C828" t="s">
        <v>88</v>
      </c>
      <c r="D828" t="s">
        <v>112</v>
      </c>
      <c r="E828" t="s">
        <v>102</v>
      </c>
      <c r="F828" t="s">
        <v>91</v>
      </c>
      <c r="G828" t="s">
        <v>129</v>
      </c>
      <c r="H828">
        <v>4970.0230000000001</v>
      </c>
      <c r="I828" t="s">
        <v>93</v>
      </c>
    </row>
    <row r="829" spans="1:9" x14ac:dyDescent="0.15">
      <c r="A829" t="s">
        <v>121</v>
      </c>
      <c r="B829" t="s">
        <v>122</v>
      </c>
      <c r="C829" t="s">
        <v>88</v>
      </c>
      <c r="D829" t="s">
        <v>112</v>
      </c>
      <c r="E829" t="s">
        <v>103</v>
      </c>
      <c r="F829" t="s">
        <v>91</v>
      </c>
      <c r="G829" t="s">
        <v>129</v>
      </c>
      <c r="H829">
        <v>5691.8850000000002</v>
      </c>
      <c r="I829" t="s">
        <v>93</v>
      </c>
    </row>
    <row r="830" spans="1:9" x14ac:dyDescent="0.15">
      <c r="A830" t="s">
        <v>121</v>
      </c>
      <c r="B830" t="s">
        <v>122</v>
      </c>
      <c r="C830" t="s">
        <v>88</v>
      </c>
      <c r="D830" t="s">
        <v>112</v>
      </c>
      <c r="E830" t="s">
        <v>104</v>
      </c>
      <c r="F830" t="s">
        <v>91</v>
      </c>
      <c r="G830" t="s">
        <v>129</v>
      </c>
      <c r="H830">
        <v>5370.6469999999999</v>
      </c>
      <c r="I830" t="s">
        <v>93</v>
      </c>
    </row>
    <row r="831" spans="1:9" x14ac:dyDescent="0.15">
      <c r="A831" t="s">
        <v>121</v>
      </c>
      <c r="B831" t="s">
        <v>122</v>
      </c>
      <c r="C831" t="s">
        <v>88</v>
      </c>
      <c r="D831" t="s">
        <v>112</v>
      </c>
      <c r="E831" t="s">
        <v>105</v>
      </c>
      <c r="F831" t="s">
        <v>91</v>
      </c>
      <c r="G831" t="s">
        <v>129</v>
      </c>
      <c r="H831">
        <v>4385.0469999999996</v>
      </c>
      <c r="I831" t="s">
        <v>93</v>
      </c>
    </row>
    <row r="832" spans="1:9" x14ac:dyDescent="0.15">
      <c r="A832" t="s">
        <v>121</v>
      </c>
      <c r="B832" t="s">
        <v>122</v>
      </c>
      <c r="C832" t="s">
        <v>88</v>
      </c>
      <c r="D832" t="s">
        <v>112</v>
      </c>
      <c r="E832" t="s">
        <v>106</v>
      </c>
      <c r="F832" t="s">
        <v>91</v>
      </c>
      <c r="G832" t="s">
        <v>129</v>
      </c>
      <c r="H832">
        <v>3878.5</v>
      </c>
      <c r="I832" t="s">
        <v>93</v>
      </c>
    </row>
    <row r="833" spans="1:9" x14ac:dyDescent="0.15">
      <c r="A833" t="s">
        <v>121</v>
      </c>
      <c r="B833" t="s">
        <v>122</v>
      </c>
      <c r="C833" t="s">
        <v>88</v>
      </c>
      <c r="D833" t="s">
        <v>112</v>
      </c>
      <c r="E833" t="s">
        <v>107</v>
      </c>
      <c r="F833" t="s">
        <v>91</v>
      </c>
      <c r="G833" t="s">
        <v>129</v>
      </c>
      <c r="H833">
        <v>3955.2730000000001</v>
      </c>
      <c r="I833" t="s">
        <v>93</v>
      </c>
    </row>
    <row r="834" spans="1:9" x14ac:dyDescent="0.15">
      <c r="A834" t="s">
        <v>121</v>
      </c>
      <c r="B834" t="s">
        <v>122</v>
      </c>
      <c r="C834" t="s">
        <v>88</v>
      </c>
      <c r="D834" t="s">
        <v>112</v>
      </c>
      <c r="E834" t="s">
        <v>108</v>
      </c>
      <c r="F834" t="s">
        <v>91</v>
      </c>
      <c r="G834" t="s">
        <v>129</v>
      </c>
      <c r="H834">
        <v>2784.607</v>
      </c>
      <c r="I834" t="s">
        <v>93</v>
      </c>
    </row>
    <row r="835" spans="1:9" x14ac:dyDescent="0.15">
      <c r="A835" t="s">
        <v>121</v>
      </c>
      <c r="B835" t="s">
        <v>122</v>
      </c>
      <c r="C835" t="s">
        <v>88</v>
      </c>
      <c r="D835" t="s">
        <v>112</v>
      </c>
      <c r="E835" t="s">
        <v>109</v>
      </c>
      <c r="F835" t="s">
        <v>91</v>
      </c>
      <c r="G835" t="s">
        <v>129</v>
      </c>
      <c r="H835">
        <v>1896.9849999999999</v>
      </c>
      <c r="I835" t="s">
        <v>93</v>
      </c>
    </row>
    <row r="836" spans="1:9" x14ac:dyDescent="0.15">
      <c r="A836" t="s">
        <v>121</v>
      </c>
      <c r="B836" t="s">
        <v>122</v>
      </c>
      <c r="C836" t="s">
        <v>88</v>
      </c>
      <c r="D836" t="s">
        <v>112</v>
      </c>
      <c r="E836" t="s">
        <v>110</v>
      </c>
      <c r="F836" t="s">
        <v>91</v>
      </c>
      <c r="G836" t="s">
        <v>129</v>
      </c>
      <c r="H836">
        <v>1257.6079999999999</v>
      </c>
      <c r="I836" t="s">
        <v>93</v>
      </c>
    </row>
    <row r="837" spans="1:9" x14ac:dyDescent="0.15">
      <c r="A837" t="s">
        <v>121</v>
      </c>
      <c r="B837" t="s">
        <v>122</v>
      </c>
      <c r="C837" t="s">
        <v>88</v>
      </c>
      <c r="D837" t="s">
        <v>112</v>
      </c>
      <c r="E837" t="s">
        <v>111</v>
      </c>
      <c r="F837" t="s">
        <v>91</v>
      </c>
      <c r="G837" t="s">
        <v>129</v>
      </c>
      <c r="H837">
        <v>684.56399999999996</v>
      </c>
      <c r="I837" t="s">
        <v>93</v>
      </c>
    </row>
    <row r="838" spans="1:9" x14ac:dyDescent="0.15">
      <c r="A838" t="s">
        <v>123</v>
      </c>
      <c r="B838" t="s">
        <v>124</v>
      </c>
      <c r="C838" t="s">
        <v>125</v>
      </c>
      <c r="D838" t="s">
        <v>89</v>
      </c>
      <c r="E838" t="s">
        <v>90</v>
      </c>
      <c r="F838" t="s">
        <v>91</v>
      </c>
      <c r="G838" t="s">
        <v>129</v>
      </c>
      <c r="H838">
        <v>22792.907999999999</v>
      </c>
      <c r="I838" t="s">
        <v>93</v>
      </c>
    </row>
    <row r="839" spans="1:9" x14ac:dyDescent="0.15">
      <c r="A839" t="s">
        <v>123</v>
      </c>
      <c r="B839" t="s">
        <v>124</v>
      </c>
      <c r="C839" t="s">
        <v>125</v>
      </c>
      <c r="D839" t="s">
        <v>89</v>
      </c>
      <c r="E839" t="s">
        <v>94</v>
      </c>
      <c r="F839" t="s">
        <v>91</v>
      </c>
      <c r="G839" t="s">
        <v>129</v>
      </c>
      <c r="H839">
        <v>25074.343000000001</v>
      </c>
      <c r="I839" t="s">
        <v>93</v>
      </c>
    </row>
    <row r="840" spans="1:9" x14ac:dyDescent="0.15">
      <c r="A840" t="s">
        <v>123</v>
      </c>
      <c r="B840" t="s">
        <v>124</v>
      </c>
      <c r="C840" t="s">
        <v>125</v>
      </c>
      <c r="D840" t="s">
        <v>89</v>
      </c>
      <c r="E840" t="s">
        <v>95</v>
      </c>
      <c r="F840" t="s">
        <v>91</v>
      </c>
      <c r="G840" t="s">
        <v>129</v>
      </c>
      <c r="H840">
        <v>21144.76</v>
      </c>
      <c r="I840" t="s">
        <v>93</v>
      </c>
    </row>
    <row r="841" spans="1:9" x14ac:dyDescent="0.15">
      <c r="A841" t="s">
        <v>123</v>
      </c>
      <c r="B841" t="s">
        <v>124</v>
      </c>
      <c r="C841" t="s">
        <v>125</v>
      </c>
      <c r="D841" t="s">
        <v>89</v>
      </c>
      <c r="E841" t="s">
        <v>96</v>
      </c>
      <c r="F841" t="s">
        <v>91</v>
      </c>
      <c r="G841" t="s">
        <v>129</v>
      </c>
      <c r="H841">
        <v>18178.09</v>
      </c>
      <c r="I841" t="s">
        <v>93</v>
      </c>
    </row>
    <row r="842" spans="1:9" x14ac:dyDescent="0.15">
      <c r="A842" t="s">
        <v>123</v>
      </c>
      <c r="B842" t="s">
        <v>124</v>
      </c>
      <c r="C842" t="s">
        <v>125</v>
      </c>
      <c r="D842" t="s">
        <v>89</v>
      </c>
      <c r="E842" t="s">
        <v>97</v>
      </c>
      <c r="F842" t="s">
        <v>91</v>
      </c>
      <c r="G842" t="s">
        <v>129</v>
      </c>
      <c r="H842">
        <v>21953.563999999998</v>
      </c>
      <c r="I842" t="s">
        <v>93</v>
      </c>
    </row>
    <row r="843" spans="1:9" x14ac:dyDescent="0.15">
      <c r="A843" t="s">
        <v>123</v>
      </c>
      <c r="B843" t="s">
        <v>124</v>
      </c>
      <c r="C843" t="s">
        <v>125</v>
      </c>
      <c r="D843" t="s">
        <v>89</v>
      </c>
      <c r="E843" t="s">
        <v>98</v>
      </c>
      <c r="F843" t="s">
        <v>91</v>
      </c>
      <c r="G843" t="s">
        <v>129</v>
      </c>
      <c r="H843">
        <v>24857.642</v>
      </c>
      <c r="I843" t="s">
        <v>93</v>
      </c>
    </row>
    <row r="844" spans="1:9" x14ac:dyDescent="0.15">
      <c r="A844" t="s">
        <v>123</v>
      </c>
      <c r="B844" t="s">
        <v>124</v>
      </c>
      <c r="C844" t="s">
        <v>125</v>
      </c>
      <c r="D844" t="s">
        <v>89</v>
      </c>
      <c r="E844" t="s">
        <v>99</v>
      </c>
      <c r="F844" t="s">
        <v>91</v>
      </c>
      <c r="G844" t="s">
        <v>129</v>
      </c>
      <c r="H844">
        <v>27388.49</v>
      </c>
      <c r="I844" t="s">
        <v>93</v>
      </c>
    </row>
    <row r="845" spans="1:9" x14ac:dyDescent="0.15">
      <c r="A845" t="s">
        <v>123</v>
      </c>
      <c r="B845" t="s">
        <v>124</v>
      </c>
      <c r="C845" t="s">
        <v>125</v>
      </c>
      <c r="D845" t="s">
        <v>89</v>
      </c>
      <c r="E845" t="s">
        <v>100</v>
      </c>
      <c r="F845" t="s">
        <v>91</v>
      </c>
      <c r="G845" t="s">
        <v>129</v>
      </c>
      <c r="H845">
        <v>27942.989000000001</v>
      </c>
      <c r="I845" t="s">
        <v>93</v>
      </c>
    </row>
    <row r="846" spans="1:9" x14ac:dyDescent="0.15">
      <c r="A846" t="s">
        <v>123</v>
      </c>
      <c r="B846" t="s">
        <v>124</v>
      </c>
      <c r="C846" t="s">
        <v>125</v>
      </c>
      <c r="D846" t="s">
        <v>89</v>
      </c>
      <c r="E846" t="s">
        <v>101</v>
      </c>
      <c r="F846" t="s">
        <v>91</v>
      </c>
      <c r="G846" t="s">
        <v>129</v>
      </c>
      <c r="H846">
        <v>30119.062000000002</v>
      </c>
      <c r="I846" t="s">
        <v>93</v>
      </c>
    </row>
    <row r="847" spans="1:9" x14ac:dyDescent="0.15">
      <c r="A847" t="s">
        <v>123</v>
      </c>
      <c r="B847" t="s">
        <v>124</v>
      </c>
      <c r="C847" t="s">
        <v>125</v>
      </c>
      <c r="D847" t="s">
        <v>89</v>
      </c>
      <c r="E847" t="s">
        <v>102</v>
      </c>
      <c r="F847" t="s">
        <v>91</v>
      </c>
      <c r="G847" t="s">
        <v>129</v>
      </c>
      <c r="H847">
        <v>25093.848999999998</v>
      </c>
      <c r="I847" t="s">
        <v>93</v>
      </c>
    </row>
    <row r="848" spans="1:9" x14ac:dyDescent="0.15">
      <c r="A848" t="s">
        <v>123</v>
      </c>
      <c r="B848" t="s">
        <v>124</v>
      </c>
      <c r="C848" t="s">
        <v>125</v>
      </c>
      <c r="D848" t="s">
        <v>89</v>
      </c>
      <c r="E848" t="s">
        <v>103</v>
      </c>
      <c r="F848" t="s">
        <v>91</v>
      </c>
      <c r="G848" t="s">
        <v>129</v>
      </c>
      <c r="H848">
        <v>31939.271000000001</v>
      </c>
      <c r="I848" t="s">
        <v>93</v>
      </c>
    </row>
    <row r="849" spans="1:9" x14ac:dyDescent="0.15">
      <c r="A849" t="s">
        <v>123</v>
      </c>
      <c r="B849" t="s">
        <v>124</v>
      </c>
      <c r="C849" t="s">
        <v>125</v>
      </c>
      <c r="D849" t="s">
        <v>89</v>
      </c>
      <c r="E849" t="s">
        <v>104</v>
      </c>
      <c r="F849" t="s">
        <v>91</v>
      </c>
      <c r="G849" t="s">
        <v>129</v>
      </c>
      <c r="H849">
        <v>32115.18</v>
      </c>
      <c r="I849" t="s">
        <v>93</v>
      </c>
    </row>
    <row r="850" spans="1:9" x14ac:dyDescent="0.15">
      <c r="A850" t="s">
        <v>123</v>
      </c>
      <c r="B850" t="s">
        <v>124</v>
      </c>
      <c r="C850" t="s">
        <v>125</v>
      </c>
      <c r="D850" t="s">
        <v>89</v>
      </c>
      <c r="E850" t="s">
        <v>105</v>
      </c>
      <c r="F850" t="s">
        <v>91</v>
      </c>
      <c r="G850" t="s">
        <v>129</v>
      </c>
      <c r="H850">
        <v>28436.775000000001</v>
      </c>
      <c r="I850" t="s">
        <v>93</v>
      </c>
    </row>
    <row r="851" spans="1:9" x14ac:dyDescent="0.15">
      <c r="A851" t="s">
        <v>123</v>
      </c>
      <c r="B851" t="s">
        <v>124</v>
      </c>
      <c r="C851" t="s">
        <v>125</v>
      </c>
      <c r="D851" t="s">
        <v>89</v>
      </c>
      <c r="E851" t="s">
        <v>106</v>
      </c>
      <c r="F851" t="s">
        <v>91</v>
      </c>
      <c r="G851" t="s">
        <v>129</v>
      </c>
      <c r="H851">
        <v>26097.538</v>
      </c>
      <c r="I851" t="s">
        <v>93</v>
      </c>
    </row>
    <row r="852" spans="1:9" x14ac:dyDescent="0.15">
      <c r="A852" t="s">
        <v>123</v>
      </c>
      <c r="B852" t="s">
        <v>124</v>
      </c>
      <c r="C852" t="s">
        <v>125</v>
      </c>
      <c r="D852" t="s">
        <v>89</v>
      </c>
      <c r="E852" t="s">
        <v>107</v>
      </c>
      <c r="F852" t="s">
        <v>91</v>
      </c>
      <c r="G852" t="s">
        <v>129</v>
      </c>
      <c r="H852">
        <v>28646.808000000001</v>
      </c>
      <c r="I852" t="s">
        <v>93</v>
      </c>
    </row>
    <row r="853" spans="1:9" x14ac:dyDescent="0.15">
      <c r="A853" t="s">
        <v>123</v>
      </c>
      <c r="B853" t="s">
        <v>124</v>
      </c>
      <c r="C853" t="s">
        <v>125</v>
      </c>
      <c r="D853" t="s">
        <v>89</v>
      </c>
      <c r="E853" t="s">
        <v>108</v>
      </c>
      <c r="F853" t="s">
        <v>91</v>
      </c>
      <c r="G853" t="s">
        <v>129</v>
      </c>
      <c r="H853">
        <v>21101.871999999999</v>
      </c>
      <c r="I853" t="s">
        <v>93</v>
      </c>
    </row>
    <row r="854" spans="1:9" x14ac:dyDescent="0.15">
      <c r="A854" t="s">
        <v>123</v>
      </c>
      <c r="B854" t="s">
        <v>124</v>
      </c>
      <c r="C854" t="s">
        <v>125</v>
      </c>
      <c r="D854" t="s">
        <v>89</v>
      </c>
      <c r="E854" t="s">
        <v>109</v>
      </c>
      <c r="F854" t="s">
        <v>91</v>
      </c>
      <c r="G854" t="s">
        <v>129</v>
      </c>
      <c r="H854">
        <v>16331.784</v>
      </c>
      <c r="I854" t="s">
        <v>93</v>
      </c>
    </row>
    <row r="855" spans="1:9" x14ac:dyDescent="0.15">
      <c r="A855" t="s">
        <v>123</v>
      </c>
      <c r="B855" t="s">
        <v>124</v>
      </c>
      <c r="C855" t="s">
        <v>125</v>
      </c>
      <c r="D855" t="s">
        <v>89</v>
      </c>
      <c r="E855" t="s">
        <v>110</v>
      </c>
      <c r="F855" t="s">
        <v>91</v>
      </c>
      <c r="G855" t="s">
        <v>129</v>
      </c>
      <c r="H855">
        <v>11358.016</v>
      </c>
      <c r="I855" t="s">
        <v>93</v>
      </c>
    </row>
    <row r="856" spans="1:9" x14ac:dyDescent="0.15">
      <c r="A856" t="s">
        <v>123</v>
      </c>
      <c r="B856" t="s">
        <v>124</v>
      </c>
      <c r="C856" t="s">
        <v>125</v>
      </c>
      <c r="D856" t="s">
        <v>89</v>
      </c>
      <c r="E856" t="s">
        <v>111</v>
      </c>
      <c r="F856" t="s">
        <v>91</v>
      </c>
      <c r="G856" t="s">
        <v>129</v>
      </c>
      <c r="H856">
        <v>7975.192</v>
      </c>
      <c r="I856" t="s">
        <v>93</v>
      </c>
    </row>
    <row r="857" spans="1:9" x14ac:dyDescent="0.15">
      <c r="A857" t="s">
        <v>123</v>
      </c>
      <c r="B857" t="s">
        <v>124</v>
      </c>
      <c r="C857" t="s">
        <v>125</v>
      </c>
      <c r="D857" t="s">
        <v>112</v>
      </c>
      <c r="E857" t="s">
        <v>90</v>
      </c>
      <c r="F857" t="s">
        <v>91</v>
      </c>
      <c r="G857" t="s">
        <v>129</v>
      </c>
      <c r="H857">
        <v>23851.184000000001</v>
      </c>
      <c r="I857" t="s">
        <v>93</v>
      </c>
    </row>
    <row r="858" spans="1:9" x14ac:dyDescent="0.15">
      <c r="A858" t="s">
        <v>123</v>
      </c>
      <c r="B858" t="s">
        <v>124</v>
      </c>
      <c r="C858" t="s">
        <v>125</v>
      </c>
      <c r="D858" t="s">
        <v>112</v>
      </c>
      <c r="E858" t="s">
        <v>94</v>
      </c>
      <c r="F858" t="s">
        <v>91</v>
      </c>
      <c r="G858" t="s">
        <v>129</v>
      </c>
      <c r="H858">
        <v>26809.866999999998</v>
      </c>
      <c r="I858" t="s">
        <v>93</v>
      </c>
    </row>
    <row r="859" spans="1:9" x14ac:dyDescent="0.15">
      <c r="A859" t="s">
        <v>123</v>
      </c>
      <c r="B859" t="s">
        <v>124</v>
      </c>
      <c r="C859" t="s">
        <v>125</v>
      </c>
      <c r="D859" t="s">
        <v>112</v>
      </c>
      <c r="E859" t="s">
        <v>95</v>
      </c>
      <c r="F859" t="s">
        <v>91</v>
      </c>
      <c r="G859" t="s">
        <v>129</v>
      </c>
      <c r="H859">
        <v>22988.28</v>
      </c>
      <c r="I859" t="s">
        <v>93</v>
      </c>
    </row>
    <row r="860" spans="1:9" x14ac:dyDescent="0.15">
      <c r="A860" t="s">
        <v>123</v>
      </c>
      <c r="B860" t="s">
        <v>124</v>
      </c>
      <c r="C860" t="s">
        <v>125</v>
      </c>
      <c r="D860" t="s">
        <v>112</v>
      </c>
      <c r="E860" t="s">
        <v>96</v>
      </c>
      <c r="F860" t="s">
        <v>91</v>
      </c>
      <c r="G860" t="s">
        <v>129</v>
      </c>
      <c r="H860">
        <v>20018.615000000002</v>
      </c>
      <c r="I860" t="s">
        <v>93</v>
      </c>
    </row>
    <row r="861" spans="1:9" x14ac:dyDescent="0.15">
      <c r="A861" t="s">
        <v>123</v>
      </c>
      <c r="B861" t="s">
        <v>124</v>
      </c>
      <c r="C861" t="s">
        <v>125</v>
      </c>
      <c r="D861" t="s">
        <v>112</v>
      </c>
      <c r="E861" t="s">
        <v>97</v>
      </c>
      <c r="F861" t="s">
        <v>91</v>
      </c>
      <c r="G861" t="s">
        <v>129</v>
      </c>
      <c r="H861">
        <v>22307.974999999999</v>
      </c>
      <c r="I861" t="s">
        <v>93</v>
      </c>
    </row>
    <row r="862" spans="1:9" x14ac:dyDescent="0.15">
      <c r="A862" t="s">
        <v>123</v>
      </c>
      <c r="B862" t="s">
        <v>124</v>
      </c>
      <c r="C862" t="s">
        <v>125</v>
      </c>
      <c r="D862" t="s">
        <v>112</v>
      </c>
      <c r="E862" t="s">
        <v>98</v>
      </c>
      <c r="F862" t="s">
        <v>91</v>
      </c>
      <c r="G862" t="s">
        <v>129</v>
      </c>
      <c r="H862">
        <v>23517.629000000001</v>
      </c>
      <c r="I862" t="s">
        <v>93</v>
      </c>
    </row>
    <row r="863" spans="1:9" x14ac:dyDescent="0.15">
      <c r="A863" t="s">
        <v>123</v>
      </c>
      <c r="B863" t="s">
        <v>124</v>
      </c>
      <c r="C863" t="s">
        <v>125</v>
      </c>
      <c r="D863" t="s">
        <v>112</v>
      </c>
      <c r="E863" t="s">
        <v>99</v>
      </c>
      <c r="F863" t="s">
        <v>91</v>
      </c>
      <c r="G863" t="s">
        <v>129</v>
      </c>
      <c r="H863">
        <v>25509.275000000001</v>
      </c>
      <c r="I863" t="s">
        <v>93</v>
      </c>
    </row>
    <row r="864" spans="1:9" x14ac:dyDescent="0.15">
      <c r="A864" t="s">
        <v>123</v>
      </c>
      <c r="B864" t="s">
        <v>124</v>
      </c>
      <c r="C864" t="s">
        <v>125</v>
      </c>
      <c r="D864" t="s">
        <v>112</v>
      </c>
      <c r="E864" t="s">
        <v>100</v>
      </c>
      <c r="F864" t="s">
        <v>91</v>
      </c>
      <c r="G864" t="s">
        <v>129</v>
      </c>
      <c r="H864">
        <v>25699.867999999999</v>
      </c>
      <c r="I864" t="s">
        <v>93</v>
      </c>
    </row>
    <row r="865" spans="1:9" x14ac:dyDescent="0.15">
      <c r="A865" t="s">
        <v>123</v>
      </c>
      <c r="B865" t="s">
        <v>124</v>
      </c>
      <c r="C865" t="s">
        <v>125</v>
      </c>
      <c r="D865" t="s">
        <v>112</v>
      </c>
      <c r="E865" t="s">
        <v>101</v>
      </c>
      <c r="F865" t="s">
        <v>91</v>
      </c>
      <c r="G865" t="s">
        <v>129</v>
      </c>
      <c r="H865">
        <v>28315.190999999999</v>
      </c>
      <c r="I865" t="s">
        <v>93</v>
      </c>
    </row>
    <row r="866" spans="1:9" x14ac:dyDescent="0.15">
      <c r="A866" t="s">
        <v>123</v>
      </c>
      <c r="B866" t="s">
        <v>124</v>
      </c>
      <c r="C866" t="s">
        <v>125</v>
      </c>
      <c r="D866" t="s">
        <v>112</v>
      </c>
      <c r="E866" t="s">
        <v>102</v>
      </c>
      <c r="F866" t="s">
        <v>91</v>
      </c>
      <c r="G866" t="s">
        <v>129</v>
      </c>
      <c r="H866">
        <v>26994.574000000001</v>
      </c>
      <c r="I866" t="s">
        <v>93</v>
      </c>
    </row>
    <row r="867" spans="1:9" x14ac:dyDescent="0.15">
      <c r="A867" t="s">
        <v>123</v>
      </c>
      <c r="B867" t="s">
        <v>124</v>
      </c>
      <c r="C867" t="s">
        <v>125</v>
      </c>
      <c r="D867" t="s">
        <v>112</v>
      </c>
      <c r="E867" t="s">
        <v>103</v>
      </c>
      <c r="F867" t="s">
        <v>91</v>
      </c>
      <c r="G867" t="s">
        <v>129</v>
      </c>
      <c r="H867">
        <v>31219.762999999999</v>
      </c>
      <c r="I867" t="s">
        <v>93</v>
      </c>
    </row>
    <row r="868" spans="1:9" x14ac:dyDescent="0.15">
      <c r="A868" t="s">
        <v>123</v>
      </c>
      <c r="B868" t="s">
        <v>124</v>
      </c>
      <c r="C868" t="s">
        <v>125</v>
      </c>
      <c r="D868" t="s">
        <v>112</v>
      </c>
      <c r="E868" t="s">
        <v>104</v>
      </c>
      <c r="F868" t="s">
        <v>91</v>
      </c>
      <c r="G868" t="s">
        <v>129</v>
      </c>
      <c r="H868">
        <v>30429.277999999998</v>
      </c>
      <c r="I868" t="s">
        <v>93</v>
      </c>
    </row>
    <row r="869" spans="1:9" x14ac:dyDescent="0.15">
      <c r="A869" t="s">
        <v>123</v>
      </c>
      <c r="B869" t="s">
        <v>124</v>
      </c>
      <c r="C869" t="s">
        <v>125</v>
      </c>
      <c r="D869" t="s">
        <v>112</v>
      </c>
      <c r="E869" t="s">
        <v>105</v>
      </c>
      <c r="F869" t="s">
        <v>91</v>
      </c>
      <c r="G869" t="s">
        <v>129</v>
      </c>
      <c r="H869">
        <v>26372.883999999998</v>
      </c>
      <c r="I869" t="s">
        <v>93</v>
      </c>
    </row>
    <row r="870" spans="1:9" x14ac:dyDescent="0.15">
      <c r="A870" t="s">
        <v>123</v>
      </c>
      <c r="B870" t="s">
        <v>124</v>
      </c>
      <c r="C870" t="s">
        <v>125</v>
      </c>
      <c r="D870" t="s">
        <v>112</v>
      </c>
      <c r="E870" t="s">
        <v>106</v>
      </c>
      <c r="F870" t="s">
        <v>91</v>
      </c>
      <c r="G870" t="s">
        <v>129</v>
      </c>
      <c r="H870">
        <v>23735.266</v>
      </c>
      <c r="I870" t="s">
        <v>93</v>
      </c>
    </row>
    <row r="871" spans="1:9" x14ac:dyDescent="0.15">
      <c r="A871" t="s">
        <v>123</v>
      </c>
      <c r="B871" t="s">
        <v>124</v>
      </c>
      <c r="C871" t="s">
        <v>125</v>
      </c>
      <c r="D871" t="s">
        <v>112</v>
      </c>
      <c r="E871" t="s">
        <v>107</v>
      </c>
      <c r="F871" t="s">
        <v>91</v>
      </c>
      <c r="G871" t="s">
        <v>129</v>
      </c>
      <c r="H871">
        <v>25235.338</v>
      </c>
      <c r="I871" t="s">
        <v>93</v>
      </c>
    </row>
    <row r="872" spans="1:9" x14ac:dyDescent="0.15">
      <c r="A872" t="s">
        <v>123</v>
      </c>
      <c r="B872" t="s">
        <v>124</v>
      </c>
      <c r="C872" t="s">
        <v>125</v>
      </c>
      <c r="D872" t="s">
        <v>112</v>
      </c>
      <c r="E872" t="s">
        <v>108</v>
      </c>
      <c r="F872" t="s">
        <v>91</v>
      </c>
      <c r="G872" t="s">
        <v>129</v>
      </c>
      <c r="H872">
        <v>18365.847000000002</v>
      </c>
      <c r="I872" t="s">
        <v>93</v>
      </c>
    </row>
    <row r="873" spans="1:9" x14ac:dyDescent="0.15">
      <c r="A873" t="s">
        <v>123</v>
      </c>
      <c r="B873" t="s">
        <v>124</v>
      </c>
      <c r="C873" t="s">
        <v>125</v>
      </c>
      <c r="D873" t="s">
        <v>112</v>
      </c>
      <c r="E873" t="s">
        <v>109</v>
      </c>
      <c r="F873" t="s">
        <v>91</v>
      </c>
      <c r="G873" t="s">
        <v>129</v>
      </c>
      <c r="H873">
        <v>12762.071</v>
      </c>
      <c r="I873" t="s">
        <v>93</v>
      </c>
    </row>
    <row r="874" spans="1:9" x14ac:dyDescent="0.15">
      <c r="A874" t="s">
        <v>123</v>
      </c>
      <c r="B874" t="s">
        <v>124</v>
      </c>
      <c r="C874" t="s">
        <v>125</v>
      </c>
      <c r="D874" t="s">
        <v>112</v>
      </c>
      <c r="E874" t="s">
        <v>110</v>
      </c>
      <c r="F874" t="s">
        <v>91</v>
      </c>
      <c r="G874" t="s">
        <v>129</v>
      </c>
      <c r="H874">
        <v>7763.4369999999999</v>
      </c>
      <c r="I874" t="s">
        <v>93</v>
      </c>
    </row>
    <row r="875" spans="1:9" x14ac:dyDescent="0.15">
      <c r="A875" t="s">
        <v>123</v>
      </c>
      <c r="B875" t="s">
        <v>124</v>
      </c>
      <c r="C875" t="s">
        <v>125</v>
      </c>
      <c r="D875" t="s">
        <v>112</v>
      </c>
      <c r="E875" t="s">
        <v>111</v>
      </c>
      <c r="F875" t="s">
        <v>91</v>
      </c>
      <c r="G875" t="s">
        <v>129</v>
      </c>
      <c r="H875">
        <v>3998.942</v>
      </c>
      <c r="I875" t="s">
        <v>93</v>
      </c>
    </row>
    <row r="876" spans="1:9" x14ac:dyDescent="0.15">
      <c r="A876" t="s">
        <v>126</v>
      </c>
      <c r="B876" t="s">
        <v>127</v>
      </c>
      <c r="C876" t="s">
        <v>88</v>
      </c>
      <c r="D876" t="s">
        <v>89</v>
      </c>
      <c r="E876" t="s">
        <v>90</v>
      </c>
      <c r="F876" t="s">
        <v>91</v>
      </c>
      <c r="G876" t="s">
        <v>129</v>
      </c>
      <c r="H876">
        <v>2833.2069999999999</v>
      </c>
      <c r="I876" t="s">
        <v>93</v>
      </c>
    </row>
    <row r="877" spans="1:9" x14ac:dyDescent="0.15">
      <c r="A877" t="s">
        <v>126</v>
      </c>
      <c r="B877" t="s">
        <v>127</v>
      </c>
      <c r="C877" t="s">
        <v>88</v>
      </c>
      <c r="D877" t="s">
        <v>89</v>
      </c>
      <c r="E877" t="s">
        <v>94</v>
      </c>
      <c r="F877" t="s">
        <v>91</v>
      </c>
      <c r="G877" t="s">
        <v>129</v>
      </c>
      <c r="H877">
        <v>3106.91</v>
      </c>
      <c r="I877" t="s">
        <v>93</v>
      </c>
    </row>
    <row r="878" spans="1:9" x14ac:dyDescent="0.15">
      <c r="A878" t="s">
        <v>126</v>
      </c>
      <c r="B878" t="s">
        <v>127</v>
      </c>
      <c r="C878" t="s">
        <v>88</v>
      </c>
      <c r="D878" t="s">
        <v>89</v>
      </c>
      <c r="E878" t="s">
        <v>95</v>
      </c>
      <c r="F878" t="s">
        <v>91</v>
      </c>
      <c r="G878" t="s">
        <v>129</v>
      </c>
      <c r="H878">
        <v>2584.2510000000002</v>
      </c>
      <c r="I878" t="s">
        <v>93</v>
      </c>
    </row>
    <row r="879" spans="1:9" x14ac:dyDescent="0.15">
      <c r="A879" t="s">
        <v>126</v>
      </c>
      <c r="B879" t="s">
        <v>127</v>
      </c>
      <c r="C879" t="s">
        <v>88</v>
      </c>
      <c r="D879" t="s">
        <v>89</v>
      </c>
      <c r="E879" t="s">
        <v>96</v>
      </c>
      <c r="F879" t="s">
        <v>91</v>
      </c>
      <c r="G879" t="s">
        <v>129</v>
      </c>
      <c r="H879">
        <v>2387.7310000000002</v>
      </c>
      <c r="I879" t="s">
        <v>93</v>
      </c>
    </row>
    <row r="880" spans="1:9" x14ac:dyDescent="0.15">
      <c r="A880" t="s">
        <v>126</v>
      </c>
      <c r="B880" t="s">
        <v>127</v>
      </c>
      <c r="C880" t="s">
        <v>88</v>
      </c>
      <c r="D880" t="s">
        <v>89</v>
      </c>
      <c r="E880" t="s">
        <v>97</v>
      </c>
      <c r="F880" t="s">
        <v>91</v>
      </c>
      <c r="G880" t="s">
        <v>129</v>
      </c>
      <c r="H880">
        <v>2882.6550000000002</v>
      </c>
      <c r="I880" t="s">
        <v>93</v>
      </c>
    </row>
    <row r="881" spans="1:9" x14ac:dyDescent="0.15">
      <c r="A881" t="s">
        <v>126</v>
      </c>
      <c r="B881" t="s">
        <v>127</v>
      </c>
      <c r="C881" t="s">
        <v>88</v>
      </c>
      <c r="D881" t="s">
        <v>89</v>
      </c>
      <c r="E881" t="s">
        <v>98</v>
      </c>
      <c r="F881" t="s">
        <v>91</v>
      </c>
      <c r="G881" t="s">
        <v>129</v>
      </c>
      <c r="H881">
        <v>3323.1729999999998</v>
      </c>
      <c r="I881" t="s">
        <v>93</v>
      </c>
    </row>
    <row r="882" spans="1:9" x14ac:dyDescent="0.15">
      <c r="A882" t="s">
        <v>126</v>
      </c>
      <c r="B882" t="s">
        <v>127</v>
      </c>
      <c r="C882" t="s">
        <v>88</v>
      </c>
      <c r="D882" t="s">
        <v>89</v>
      </c>
      <c r="E882" t="s">
        <v>99</v>
      </c>
      <c r="F882" t="s">
        <v>91</v>
      </c>
      <c r="G882" t="s">
        <v>129</v>
      </c>
      <c r="H882">
        <v>3682.4169999999999</v>
      </c>
      <c r="I882" t="s">
        <v>93</v>
      </c>
    </row>
    <row r="883" spans="1:9" x14ac:dyDescent="0.15">
      <c r="A883" t="s">
        <v>126</v>
      </c>
      <c r="B883" t="s">
        <v>127</v>
      </c>
      <c r="C883" t="s">
        <v>88</v>
      </c>
      <c r="D883" t="s">
        <v>89</v>
      </c>
      <c r="E883" t="s">
        <v>100</v>
      </c>
      <c r="F883" t="s">
        <v>91</v>
      </c>
      <c r="G883" t="s">
        <v>129</v>
      </c>
      <c r="H883">
        <v>3792.0810000000001</v>
      </c>
      <c r="I883" t="s">
        <v>93</v>
      </c>
    </row>
    <row r="884" spans="1:9" x14ac:dyDescent="0.15">
      <c r="A884" t="s">
        <v>126</v>
      </c>
      <c r="B884" t="s">
        <v>127</v>
      </c>
      <c r="C884" t="s">
        <v>88</v>
      </c>
      <c r="D884" t="s">
        <v>89</v>
      </c>
      <c r="E884" t="s">
        <v>101</v>
      </c>
      <c r="F884" t="s">
        <v>91</v>
      </c>
      <c r="G884" t="s">
        <v>129</v>
      </c>
      <c r="H884">
        <v>4102.6369999999997</v>
      </c>
      <c r="I884" t="s">
        <v>93</v>
      </c>
    </row>
    <row r="885" spans="1:9" x14ac:dyDescent="0.15">
      <c r="A885" t="s">
        <v>126</v>
      </c>
      <c r="B885" t="s">
        <v>127</v>
      </c>
      <c r="C885" t="s">
        <v>88</v>
      </c>
      <c r="D885" t="s">
        <v>89</v>
      </c>
      <c r="E885" t="s">
        <v>102</v>
      </c>
      <c r="F885" t="s">
        <v>91</v>
      </c>
      <c r="G885" t="s">
        <v>129</v>
      </c>
      <c r="H885">
        <v>3114.09</v>
      </c>
      <c r="I885" t="s">
        <v>93</v>
      </c>
    </row>
    <row r="886" spans="1:9" x14ac:dyDescent="0.15">
      <c r="A886" t="s">
        <v>126</v>
      </c>
      <c r="B886" t="s">
        <v>127</v>
      </c>
      <c r="C886" t="s">
        <v>88</v>
      </c>
      <c r="D886" t="s">
        <v>89</v>
      </c>
      <c r="E886" t="s">
        <v>103</v>
      </c>
      <c r="F886" t="s">
        <v>91</v>
      </c>
      <c r="G886" t="s">
        <v>129</v>
      </c>
      <c r="H886">
        <v>4149.3459999999995</v>
      </c>
      <c r="I886" t="s">
        <v>93</v>
      </c>
    </row>
    <row r="887" spans="1:9" x14ac:dyDescent="0.15">
      <c r="A887" t="s">
        <v>126</v>
      </c>
      <c r="B887" t="s">
        <v>127</v>
      </c>
      <c r="C887" t="s">
        <v>88</v>
      </c>
      <c r="D887" t="s">
        <v>89</v>
      </c>
      <c r="E887" t="s">
        <v>104</v>
      </c>
      <c r="F887" t="s">
        <v>91</v>
      </c>
      <c r="G887" t="s">
        <v>129</v>
      </c>
      <c r="H887">
        <v>4185.0879999999997</v>
      </c>
      <c r="I887" t="s">
        <v>93</v>
      </c>
    </row>
    <row r="888" spans="1:9" x14ac:dyDescent="0.15">
      <c r="A888" t="s">
        <v>126</v>
      </c>
      <c r="B888" t="s">
        <v>127</v>
      </c>
      <c r="C888" t="s">
        <v>88</v>
      </c>
      <c r="D888" t="s">
        <v>89</v>
      </c>
      <c r="E888" t="s">
        <v>105</v>
      </c>
      <c r="F888" t="s">
        <v>91</v>
      </c>
      <c r="G888" t="s">
        <v>129</v>
      </c>
      <c r="H888">
        <v>3480.1039999999998</v>
      </c>
      <c r="I888" t="s">
        <v>93</v>
      </c>
    </row>
    <row r="889" spans="1:9" x14ac:dyDescent="0.15">
      <c r="A889" t="s">
        <v>126</v>
      </c>
      <c r="B889" t="s">
        <v>127</v>
      </c>
      <c r="C889" t="s">
        <v>88</v>
      </c>
      <c r="D889" t="s">
        <v>89</v>
      </c>
      <c r="E889" t="s">
        <v>106</v>
      </c>
      <c r="F889" t="s">
        <v>91</v>
      </c>
      <c r="G889" t="s">
        <v>129</v>
      </c>
      <c r="H889">
        <v>3271.5630000000001</v>
      </c>
      <c r="I889" t="s">
        <v>93</v>
      </c>
    </row>
    <row r="890" spans="1:9" x14ac:dyDescent="0.15">
      <c r="A890" t="s">
        <v>126</v>
      </c>
      <c r="B890" t="s">
        <v>127</v>
      </c>
      <c r="C890" t="s">
        <v>88</v>
      </c>
      <c r="D890" t="s">
        <v>89</v>
      </c>
      <c r="E890" t="s">
        <v>107</v>
      </c>
      <c r="F890" t="s">
        <v>91</v>
      </c>
      <c r="G890" t="s">
        <v>129</v>
      </c>
      <c r="H890">
        <v>3616.0520000000001</v>
      </c>
      <c r="I890" t="s">
        <v>93</v>
      </c>
    </row>
    <row r="891" spans="1:9" x14ac:dyDescent="0.15">
      <c r="A891" t="s">
        <v>126</v>
      </c>
      <c r="B891" t="s">
        <v>127</v>
      </c>
      <c r="C891" t="s">
        <v>88</v>
      </c>
      <c r="D891" t="s">
        <v>89</v>
      </c>
      <c r="E891" t="s">
        <v>108</v>
      </c>
      <c r="F891" t="s">
        <v>91</v>
      </c>
      <c r="G891" t="s">
        <v>129</v>
      </c>
      <c r="H891">
        <v>2730.5590000000002</v>
      </c>
      <c r="I891" t="s">
        <v>93</v>
      </c>
    </row>
    <row r="892" spans="1:9" x14ac:dyDescent="0.15">
      <c r="A892" t="s">
        <v>126</v>
      </c>
      <c r="B892" t="s">
        <v>127</v>
      </c>
      <c r="C892" t="s">
        <v>88</v>
      </c>
      <c r="D892" t="s">
        <v>89</v>
      </c>
      <c r="E892" t="s">
        <v>109</v>
      </c>
      <c r="F892" t="s">
        <v>91</v>
      </c>
      <c r="G892" t="s">
        <v>129</v>
      </c>
      <c r="H892">
        <v>2158.1210000000001</v>
      </c>
      <c r="I892" t="s">
        <v>93</v>
      </c>
    </row>
    <row r="893" spans="1:9" x14ac:dyDescent="0.15">
      <c r="A893" t="s">
        <v>126</v>
      </c>
      <c r="B893" t="s">
        <v>127</v>
      </c>
      <c r="C893" t="s">
        <v>88</v>
      </c>
      <c r="D893" t="s">
        <v>89</v>
      </c>
      <c r="E893" t="s">
        <v>110</v>
      </c>
      <c r="F893" t="s">
        <v>91</v>
      </c>
      <c r="G893" t="s">
        <v>129</v>
      </c>
      <c r="H893">
        <v>1540.905</v>
      </c>
      <c r="I893" t="s">
        <v>93</v>
      </c>
    </row>
    <row r="894" spans="1:9" x14ac:dyDescent="0.15">
      <c r="A894" t="s">
        <v>126</v>
      </c>
      <c r="B894" t="s">
        <v>127</v>
      </c>
      <c r="C894" t="s">
        <v>88</v>
      </c>
      <c r="D894" t="s">
        <v>89</v>
      </c>
      <c r="E894" t="s">
        <v>111</v>
      </c>
      <c r="F894" t="s">
        <v>91</v>
      </c>
      <c r="G894" t="s">
        <v>129</v>
      </c>
      <c r="H894">
        <v>1250.2560000000001</v>
      </c>
      <c r="I894" t="s">
        <v>93</v>
      </c>
    </row>
    <row r="895" spans="1:9" x14ac:dyDescent="0.15">
      <c r="A895" t="s">
        <v>126</v>
      </c>
      <c r="B895" t="s">
        <v>127</v>
      </c>
      <c r="C895" t="s">
        <v>88</v>
      </c>
      <c r="D895" t="s">
        <v>112</v>
      </c>
      <c r="E895" t="s">
        <v>90</v>
      </c>
      <c r="F895" t="s">
        <v>91</v>
      </c>
      <c r="G895" t="s">
        <v>129</v>
      </c>
      <c r="H895">
        <v>2937.6129999999998</v>
      </c>
      <c r="I895" t="s">
        <v>93</v>
      </c>
    </row>
    <row r="896" spans="1:9" x14ac:dyDescent="0.15">
      <c r="A896" t="s">
        <v>126</v>
      </c>
      <c r="B896" t="s">
        <v>127</v>
      </c>
      <c r="C896" t="s">
        <v>88</v>
      </c>
      <c r="D896" t="s">
        <v>112</v>
      </c>
      <c r="E896" t="s">
        <v>94</v>
      </c>
      <c r="F896" t="s">
        <v>91</v>
      </c>
      <c r="G896" t="s">
        <v>129</v>
      </c>
      <c r="H896">
        <v>3326.7049999999999</v>
      </c>
      <c r="I896" t="s">
        <v>93</v>
      </c>
    </row>
    <row r="897" spans="1:9" x14ac:dyDescent="0.15">
      <c r="A897" t="s">
        <v>126</v>
      </c>
      <c r="B897" t="s">
        <v>127</v>
      </c>
      <c r="C897" t="s">
        <v>88</v>
      </c>
      <c r="D897" t="s">
        <v>112</v>
      </c>
      <c r="E897" t="s">
        <v>95</v>
      </c>
      <c r="F897" t="s">
        <v>91</v>
      </c>
      <c r="G897" t="s">
        <v>129</v>
      </c>
      <c r="H897">
        <v>2907.386</v>
      </c>
      <c r="I897" t="s">
        <v>93</v>
      </c>
    </row>
    <row r="898" spans="1:9" x14ac:dyDescent="0.15">
      <c r="A898" t="s">
        <v>126</v>
      </c>
      <c r="B898" t="s">
        <v>127</v>
      </c>
      <c r="C898" t="s">
        <v>88</v>
      </c>
      <c r="D898" t="s">
        <v>112</v>
      </c>
      <c r="E898" t="s">
        <v>96</v>
      </c>
      <c r="F898" t="s">
        <v>91</v>
      </c>
      <c r="G898" t="s">
        <v>129</v>
      </c>
      <c r="H898">
        <v>2483.5160000000001</v>
      </c>
      <c r="I898" t="s">
        <v>93</v>
      </c>
    </row>
    <row r="899" spans="1:9" x14ac:dyDescent="0.15">
      <c r="A899" t="s">
        <v>126</v>
      </c>
      <c r="B899" t="s">
        <v>127</v>
      </c>
      <c r="C899" t="s">
        <v>88</v>
      </c>
      <c r="D899" t="s">
        <v>112</v>
      </c>
      <c r="E899" t="s">
        <v>97</v>
      </c>
      <c r="F899" t="s">
        <v>91</v>
      </c>
      <c r="G899" t="s">
        <v>129</v>
      </c>
      <c r="H899">
        <v>2971.5059999999999</v>
      </c>
      <c r="I899" t="s">
        <v>93</v>
      </c>
    </row>
    <row r="900" spans="1:9" x14ac:dyDescent="0.15">
      <c r="A900" t="s">
        <v>126</v>
      </c>
      <c r="B900" t="s">
        <v>127</v>
      </c>
      <c r="C900" t="s">
        <v>88</v>
      </c>
      <c r="D900" t="s">
        <v>112</v>
      </c>
      <c r="E900" t="s">
        <v>98</v>
      </c>
      <c r="F900" t="s">
        <v>91</v>
      </c>
      <c r="G900" t="s">
        <v>129</v>
      </c>
      <c r="H900">
        <v>3187.4059999999999</v>
      </c>
      <c r="I900" t="s">
        <v>93</v>
      </c>
    </row>
    <row r="901" spans="1:9" x14ac:dyDescent="0.15">
      <c r="A901" t="s">
        <v>126</v>
      </c>
      <c r="B901" t="s">
        <v>127</v>
      </c>
      <c r="C901" t="s">
        <v>88</v>
      </c>
      <c r="D901" t="s">
        <v>112</v>
      </c>
      <c r="E901" t="s">
        <v>99</v>
      </c>
      <c r="F901" t="s">
        <v>91</v>
      </c>
      <c r="G901" t="s">
        <v>129</v>
      </c>
      <c r="H901">
        <v>3363.8829999999998</v>
      </c>
      <c r="I901" t="s">
        <v>93</v>
      </c>
    </row>
    <row r="902" spans="1:9" x14ac:dyDescent="0.15">
      <c r="A902" t="s">
        <v>126</v>
      </c>
      <c r="B902" t="s">
        <v>127</v>
      </c>
      <c r="C902" t="s">
        <v>88</v>
      </c>
      <c r="D902" t="s">
        <v>112</v>
      </c>
      <c r="E902" t="s">
        <v>100</v>
      </c>
      <c r="F902" t="s">
        <v>91</v>
      </c>
      <c r="G902" t="s">
        <v>129</v>
      </c>
      <c r="H902">
        <v>3408.8330000000001</v>
      </c>
      <c r="I902" t="s">
        <v>93</v>
      </c>
    </row>
    <row r="903" spans="1:9" x14ac:dyDescent="0.15">
      <c r="A903" t="s">
        <v>126</v>
      </c>
      <c r="B903" t="s">
        <v>127</v>
      </c>
      <c r="C903" t="s">
        <v>88</v>
      </c>
      <c r="D903" t="s">
        <v>112</v>
      </c>
      <c r="E903" t="s">
        <v>101</v>
      </c>
      <c r="F903" t="s">
        <v>91</v>
      </c>
      <c r="G903" t="s">
        <v>129</v>
      </c>
      <c r="H903">
        <v>3788.0189999999998</v>
      </c>
      <c r="I903" t="s">
        <v>93</v>
      </c>
    </row>
    <row r="904" spans="1:9" x14ac:dyDescent="0.15">
      <c r="A904" t="s">
        <v>126</v>
      </c>
      <c r="B904" t="s">
        <v>127</v>
      </c>
      <c r="C904" t="s">
        <v>88</v>
      </c>
      <c r="D904" t="s">
        <v>112</v>
      </c>
      <c r="E904" t="s">
        <v>102</v>
      </c>
      <c r="F904" t="s">
        <v>91</v>
      </c>
      <c r="G904" t="s">
        <v>129</v>
      </c>
      <c r="H904">
        <v>3235.1219999999998</v>
      </c>
      <c r="I904" t="s">
        <v>93</v>
      </c>
    </row>
    <row r="905" spans="1:9" x14ac:dyDescent="0.15">
      <c r="A905" t="s">
        <v>126</v>
      </c>
      <c r="B905" t="s">
        <v>127</v>
      </c>
      <c r="C905" t="s">
        <v>88</v>
      </c>
      <c r="D905" t="s">
        <v>112</v>
      </c>
      <c r="E905" t="s">
        <v>103</v>
      </c>
      <c r="F905" t="s">
        <v>91</v>
      </c>
      <c r="G905" t="s">
        <v>129</v>
      </c>
      <c r="H905">
        <v>4143.6040000000003</v>
      </c>
      <c r="I905" t="s">
        <v>93</v>
      </c>
    </row>
    <row r="906" spans="1:9" x14ac:dyDescent="0.15">
      <c r="A906" t="s">
        <v>126</v>
      </c>
      <c r="B906" t="s">
        <v>127</v>
      </c>
      <c r="C906" t="s">
        <v>88</v>
      </c>
      <c r="D906" t="s">
        <v>112</v>
      </c>
      <c r="E906" t="s">
        <v>104</v>
      </c>
      <c r="F906" t="s">
        <v>91</v>
      </c>
      <c r="G906" t="s">
        <v>129</v>
      </c>
      <c r="H906">
        <v>3929.0459999999998</v>
      </c>
      <c r="I906" t="s">
        <v>93</v>
      </c>
    </row>
    <row r="907" spans="1:9" x14ac:dyDescent="0.15">
      <c r="A907" t="s">
        <v>126</v>
      </c>
      <c r="B907" t="s">
        <v>127</v>
      </c>
      <c r="C907" t="s">
        <v>88</v>
      </c>
      <c r="D907" t="s">
        <v>112</v>
      </c>
      <c r="E907" t="s">
        <v>105</v>
      </c>
      <c r="F907" t="s">
        <v>91</v>
      </c>
      <c r="G907" t="s">
        <v>129</v>
      </c>
      <c r="H907">
        <v>3301.3310000000001</v>
      </c>
      <c r="I907" t="s">
        <v>93</v>
      </c>
    </row>
    <row r="908" spans="1:9" x14ac:dyDescent="0.15">
      <c r="A908" t="s">
        <v>126</v>
      </c>
      <c r="B908" t="s">
        <v>127</v>
      </c>
      <c r="C908" t="s">
        <v>88</v>
      </c>
      <c r="D908" t="s">
        <v>112</v>
      </c>
      <c r="E908" t="s">
        <v>106</v>
      </c>
      <c r="F908" t="s">
        <v>91</v>
      </c>
      <c r="G908" t="s">
        <v>129</v>
      </c>
      <c r="H908">
        <v>2930.7240000000002</v>
      </c>
      <c r="I908" t="s">
        <v>93</v>
      </c>
    </row>
    <row r="909" spans="1:9" x14ac:dyDescent="0.15">
      <c r="A909" t="s">
        <v>126</v>
      </c>
      <c r="B909" t="s">
        <v>127</v>
      </c>
      <c r="C909" t="s">
        <v>88</v>
      </c>
      <c r="D909" t="s">
        <v>112</v>
      </c>
      <c r="E909" t="s">
        <v>107</v>
      </c>
      <c r="F909" t="s">
        <v>91</v>
      </c>
      <c r="G909" t="s">
        <v>129</v>
      </c>
      <c r="H909">
        <v>3239.9580000000001</v>
      </c>
      <c r="I909" t="s">
        <v>93</v>
      </c>
    </row>
    <row r="910" spans="1:9" x14ac:dyDescent="0.15">
      <c r="A910" t="s">
        <v>126</v>
      </c>
      <c r="B910" t="s">
        <v>127</v>
      </c>
      <c r="C910" t="s">
        <v>88</v>
      </c>
      <c r="D910" t="s">
        <v>112</v>
      </c>
      <c r="E910" t="s">
        <v>108</v>
      </c>
      <c r="F910" t="s">
        <v>91</v>
      </c>
      <c r="G910" t="s">
        <v>129</v>
      </c>
      <c r="H910">
        <v>2221.11</v>
      </c>
      <c r="I910" t="s">
        <v>93</v>
      </c>
    </row>
    <row r="911" spans="1:9" x14ac:dyDescent="0.15">
      <c r="A911" t="s">
        <v>126</v>
      </c>
      <c r="B911" t="s">
        <v>127</v>
      </c>
      <c r="C911" t="s">
        <v>88</v>
      </c>
      <c r="D911" t="s">
        <v>112</v>
      </c>
      <c r="E911" t="s">
        <v>109</v>
      </c>
      <c r="F911" t="s">
        <v>91</v>
      </c>
      <c r="G911" t="s">
        <v>129</v>
      </c>
      <c r="H911">
        <v>1598.69</v>
      </c>
      <c r="I911" t="s">
        <v>93</v>
      </c>
    </row>
    <row r="912" spans="1:9" x14ac:dyDescent="0.15">
      <c r="A912" t="s">
        <v>126</v>
      </c>
      <c r="B912" t="s">
        <v>127</v>
      </c>
      <c r="C912" t="s">
        <v>88</v>
      </c>
      <c r="D912" t="s">
        <v>112</v>
      </c>
      <c r="E912" t="s">
        <v>110</v>
      </c>
      <c r="F912" t="s">
        <v>91</v>
      </c>
      <c r="G912" t="s">
        <v>129</v>
      </c>
      <c r="H912">
        <v>985.50699999999995</v>
      </c>
      <c r="I912" t="s">
        <v>93</v>
      </c>
    </row>
    <row r="913" spans="1:9" x14ac:dyDescent="0.15">
      <c r="A913" t="s">
        <v>126</v>
      </c>
      <c r="B913" t="s">
        <v>127</v>
      </c>
      <c r="C913" t="s">
        <v>88</v>
      </c>
      <c r="D913" t="s">
        <v>112</v>
      </c>
      <c r="E913" t="s">
        <v>111</v>
      </c>
      <c r="F913" t="s">
        <v>91</v>
      </c>
      <c r="G913" t="s">
        <v>129</v>
      </c>
      <c r="H913">
        <v>559.18200000000002</v>
      </c>
      <c r="I913" t="s">
        <v>93</v>
      </c>
    </row>
    <row r="914" spans="1:9" x14ac:dyDescent="0.15">
      <c r="A914" t="s">
        <v>86</v>
      </c>
      <c r="B914" t="s">
        <v>87</v>
      </c>
      <c r="C914" t="s">
        <v>88</v>
      </c>
      <c r="D914" t="s">
        <v>89</v>
      </c>
      <c r="E914" t="s">
        <v>90</v>
      </c>
      <c r="F914" t="s">
        <v>91</v>
      </c>
      <c r="G914" t="s">
        <v>130</v>
      </c>
      <c r="H914">
        <v>1797.846</v>
      </c>
      <c r="I914" t="s">
        <v>93</v>
      </c>
    </row>
    <row r="915" spans="1:9" x14ac:dyDescent="0.15">
      <c r="A915" t="s">
        <v>86</v>
      </c>
      <c r="B915" t="s">
        <v>87</v>
      </c>
      <c r="C915" t="s">
        <v>88</v>
      </c>
      <c r="D915" t="s">
        <v>89</v>
      </c>
      <c r="E915" t="s">
        <v>94</v>
      </c>
      <c r="F915" t="s">
        <v>91</v>
      </c>
      <c r="G915" t="s">
        <v>130</v>
      </c>
      <c r="H915">
        <v>1863.1489999999999</v>
      </c>
      <c r="I915" t="s">
        <v>93</v>
      </c>
    </row>
    <row r="916" spans="1:9" x14ac:dyDescent="0.15">
      <c r="A916" t="s">
        <v>86</v>
      </c>
      <c r="B916" t="s">
        <v>87</v>
      </c>
      <c r="C916" t="s">
        <v>88</v>
      </c>
      <c r="D916" t="s">
        <v>89</v>
      </c>
      <c r="E916" t="s">
        <v>95</v>
      </c>
      <c r="F916" t="s">
        <v>91</v>
      </c>
      <c r="G916" t="s">
        <v>130</v>
      </c>
      <c r="H916">
        <v>1491.646</v>
      </c>
      <c r="I916" t="s">
        <v>93</v>
      </c>
    </row>
    <row r="917" spans="1:9" x14ac:dyDescent="0.15">
      <c r="A917" t="s">
        <v>86</v>
      </c>
      <c r="B917" t="s">
        <v>87</v>
      </c>
      <c r="C917" t="s">
        <v>88</v>
      </c>
      <c r="D917" t="s">
        <v>89</v>
      </c>
      <c r="E917" t="s">
        <v>96</v>
      </c>
      <c r="F917" t="s">
        <v>91</v>
      </c>
      <c r="G917" t="s">
        <v>130</v>
      </c>
      <c r="H917">
        <v>1206.029</v>
      </c>
      <c r="I917" t="s">
        <v>93</v>
      </c>
    </row>
    <row r="918" spans="1:9" x14ac:dyDescent="0.15">
      <c r="A918" t="s">
        <v>86</v>
      </c>
      <c r="B918" t="s">
        <v>87</v>
      </c>
      <c r="C918" t="s">
        <v>88</v>
      </c>
      <c r="D918" t="s">
        <v>89</v>
      </c>
      <c r="E918" t="s">
        <v>97</v>
      </c>
      <c r="F918" t="s">
        <v>91</v>
      </c>
      <c r="G918" t="s">
        <v>130</v>
      </c>
      <c r="H918">
        <v>1581.029</v>
      </c>
      <c r="I918" t="s">
        <v>93</v>
      </c>
    </row>
    <row r="919" spans="1:9" x14ac:dyDescent="0.15">
      <c r="A919" t="s">
        <v>86</v>
      </c>
      <c r="B919" t="s">
        <v>87</v>
      </c>
      <c r="C919" t="s">
        <v>88</v>
      </c>
      <c r="D919" t="s">
        <v>89</v>
      </c>
      <c r="E919" t="s">
        <v>98</v>
      </c>
      <c r="F919" t="s">
        <v>91</v>
      </c>
      <c r="G919" t="s">
        <v>130</v>
      </c>
      <c r="H919">
        <v>1880.741</v>
      </c>
      <c r="I919" t="s">
        <v>93</v>
      </c>
    </row>
    <row r="920" spans="1:9" x14ac:dyDescent="0.15">
      <c r="A920" t="s">
        <v>86</v>
      </c>
      <c r="B920" t="s">
        <v>87</v>
      </c>
      <c r="C920" t="s">
        <v>88</v>
      </c>
      <c r="D920" t="s">
        <v>89</v>
      </c>
      <c r="E920" t="s">
        <v>99</v>
      </c>
      <c r="F920" t="s">
        <v>91</v>
      </c>
      <c r="G920" t="s">
        <v>130</v>
      </c>
      <c r="H920">
        <v>2083.3310000000001</v>
      </c>
      <c r="I920" t="s">
        <v>93</v>
      </c>
    </row>
    <row r="921" spans="1:9" x14ac:dyDescent="0.15">
      <c r="A921" t="s">
        <v>86</v>
      </c>
      <c r="B921" t="s">
        <v>87</v>
      </c>
      <c r="C921" t="s">
        <v>88</v>
      </c>
      <c r="D921" t="s">
        <v>89</v>
      </c>
      <c r="E921" t="s">
        <v>100</v>
      </c>
      <c r="F921" t="s">
        <v>91</v>
      </c>
      <c r="G921" t="s">
        <v>130</v>
      </c>
      <c r="H921">
        <v>2301.567</v>
      </c>
      <c r="I921" t="s">
        <v>93</v>
      </c>
    </row>
    <row r="922" spans="1:9" x14ac:dyDescent="0.15">
      <c r="A922" t="s">
        <v>86</v>
      </c>
      <c r="B922" t="s">
        <v>87</v>
      </c>
      <c r="C922" t="s">
        <v>88</v>
      </c>
      <c r="D922" t="s">
        <v>89</v>
      </c>
      <c r="E922" t="s">
        <v>101</v>
      </c>
      <c r="F922" t="s">
        <v>91</v>
      </c>
      <c r="G922" t="s">
        <v>130</v>
      </c>
      <c r="H922">
        <v>2288.8380000000002</v>
      </c>
      <c r="I922" t="s">
        <v>93</v>
      </c>
    </row>
    <row r="923" spans="1:9" x14ac:dyDescent="0.15">
      <c r="A923" t="s">
        <v>86</v>
      </c>
      <c r="B923" t="s">
        <v>87</v>
      </c>
      <c r="C923" t="s">
        <v>88</v>
      </c>
      <c r="D923" t="s">
        <v>89</v>
      </c>
      <c r="E923" t="s">
        <v>102</v>
      </c>
      <c r="F923" t="s">
        <v>91</v>
      </c>
      <c r="G923" t="s">
        <v>130</v>
      </c>
      <c r="H923">
        <v>1953.2909999999999</v>
      </c>
      <c r="I923" t="s">
        <v>93</v>
      </c>
    </row>
    <row r="924" spans="1:9" x14ac:dyDescent="0.15">
      <c r="A924" t="s">
        <v>86</v>
      </c>
      <c r="B924" t="s">
        <v>87</v>
      </c>
      <c r="C924" t="s">
        <v>88</v>
      </c>
      <c r="D924" t="s">
        <v>89</v>
      </c>
      <c r="E924" t="s">
        <v>103</v>
      </c>
      <c r="F924" t="s">
        <v>91</v>
      </c>
      <c r="G924" t="s">
        <v>130</v>
      </c>
      <c r="H924">
        <v>2398.1010000000001</v>
      </c>
      <c r="I924" t="s">
        <v>93</v>
      </c>
    </row>
    <row r="925" spans="1:9" x14ac:dyDescent="0.15">
      <c r="A925" t="s">
        <v>86</v>
      </c>
      <c r="B925" t="s">
        <v>87</v>
      </c>
      <c r="C925" t="s">
        <v>88</v>
      </c>
      <c r="D925" t="s">
        <v>89</v>
      </c>
      <c r="E925" t="s">
        <v>104</v>
      </c>
      <c r="F925" t="s">
        <v>91</v>
      </c>
      <c r="G925" t="s">
        <v>130</v>
      </c>
      <c r="H925">
        <v>2360.576</v>
      </c>
      <c r="I925" t="s">
        <v>93</v>
      </c>
    </row>
    <row r="926" spans="1:9" x14ac:dyDescent="0.15">
      <c r="A926" t="s">
        <v>86</v>
      </c>
      <c r="B926" t="s">
        <v>87</v>
      </c>
      <c r="C926" t="s">
        <v>88</v>
      </c>
      <c r="D926" t="s">
        <v>89</v>
      </c>
      <c r="E926" t="s">
        <v>105</v>
      </c>
      <c r="F926" t="s">
        <v>91</v>
      </c>
      <c r="G926" t="s">
        <v>130</v>
      </c>
      <c r="H926">
        <v>2143.107</v>
      </c>
      <c r="I926" t="s">
        <v>93</v>
      </c>
    </row>
    <row r="927" spans="1:9" x14ac:dyDescent="0.15">
      <c r="A927" t="s">
        <v>86</v>
      </c>
      <c r="B927" t="s">
        <v>87</v>
      </c>
      <c r="C927" t="s">
        <v>88</v>
      </c>
      <c r="D927" t="s">
        <v>89</v>
      </c>
      <c r="E927" t="s">
        <v>106</v>
      </c>
      <c r="F927" t="s">
        <v>91</v>
      </c>
      <c r="G927" t="s">
        <v>130</v>
      </c>
      <c r="H927">
        <v>1968.403</v>
      </c>
      <c r="I927" t="s">
        <v>93</v>
      </c>
    </row>
    <row r="928" spans="1:9" x14ac:dyDescent="0.15">
      <c r="A928" t="s">
        <v>86</v>
      </c>
      <c r="B928" t="s">
        <v>87</v>
      </c>
      <c r="C928" t="s">
        <v>88</v>
      </c>
      <c r="D928" t="s">
        <v>89</v>
      </c>
      <c r="E928" t="s">
        <v>107</v>
      </c>
      <c r="F928" t="s">
        <v>91</v>
      </c>
      <c r="G928" t="s">
        <v>130</v>
      </c>
      <c r="H928">
        <v>2226.2139999999999</v>
      </c>
      <c r="I928" t="s">
        <v>93</v>
      </c>
    </row>
    <row r="929" spans="1:9" x14ac:dyDescent="0.15">
      <c r="A929" t="s">
        <v>86</v>
      </c>
      <c r="B929" t="s">
        <v>87</v>
      </c>
      <c r="C929" t="s">
        <v>88</v>
      </c>
      <c r="D929" t="s">
        <v>89</v>
      </c>
      <c r="E929" t="s">
        <v>108</v>
      </c>
      <c r="F929" t="s">
        <v>91</v>
      </c>
      <c r="G929" t="s">
        <v>130</v>
      </c>
      <c r="H929">
        <v>1691.1179999999999</v>
      </c>
      <c r="I929" t="s">
        <v>93</v>
      </c>
    </row>
    <row r="930" spans="1:9" x14ac:dyDescent="0.15">
      <c r="A930" t="s">
        <v>86</v>
      </c>
      <c r="B930" t="s">
        <v>87</v>
      </c>
      <c r="C930" t="s">
        <v>88</v>
      </c>
      <c r="D930" t="s">
        <v>89</v>
      </c>
      <c r="E930" t="s">
        <v>109</v>
      </c>
      <c r="F930" t="s">
        <v>91</v>
      </c>
      <c r="G930" t="s">
        <v>130</v>
      </c>
      <c r="H930">
        <v>1266.914</v>
      </c>
      <c r="I930" t="s">
        <v>93</v>
      </c>
    </row>
    <row r="931" spans="1:9" x14ac:dyDescent="0.15">
      <c r="A931" t="s">
        <v>86</v>
      </c>
      <c r="B931" t="s">
        <v>87</v>
      </c>
      <c r="C931" t="s">
        <v>88</v>
      </c>
      <c r="D931" t="s">
        <v>89</v>
      </c>
      <c r="E931" t="s">
        <v>110</v>
      </c>
      <c r="F931" t="s">
        <v>91</v>
      </c>
      <c r="G931" t="s">
        <v>130</v>
      </c>
      <c r="H931">
        <v>822.09</v>
      </c>
      <c r="I931" t="s">
        <v>93</v>
      </c>
    </row>
    <row r="932" spans="1:9" x14ac:dyDescent="0.15">
      <c r="A932" t="s">
        <v>86</v>
      </c>
      <c r="B932" t="s">
        <v>87</v>
      </c>
      <c r="C932" t="s">
        <v>88</v>
      </c>
      <c r="D932" t="s">
        <v>89</v>
      </c>
      <c r="E932" t="s">
        <v>111</v>
      </c>
      <c r="F932" t="s">
        <v>91</v>
      </c>
      <c r="G932" t="s">
        <v>130</v>
      </c>
      <c r="H932">
        <v>481.09500000000003</v>
      </c>
      <c r="I932" t="s">
        <v>93</v>
      </c>
    </row>
    <row r="933" spans="1:9" x14ac:dyDescent="0.15">
      <c r="A933" t="s">
        <v>86</v>
      </c>
      <c r="B933" t="s">
        <v>87</v>
      </c>
      <c r="C933" t="s">
        <v>88</v>
      </c>
      <c r="D933" t="s">
        <v>112</v>
      </c>
      <c r="E933" t="s">
        <v>90</v>
      </c>
      <c r="F933" t="s">
        <v>91</v>
      </c>
      <c r="G933" t="s">
        <v>130</v>
      </c>
      <c r="H933">
        <v>1849.837</v>
      </c>
      <c r="I933" t="s">
        <v>93</v>
      </c>
    </row>
    <row r="934" spans="1:9" x14ac:dyDescent="0.15">
      <c r="A934" t="s">
        <v>86</v>
      </c>
      <c r="B934" t="s">
        <v>87</v>
      </c>
      <c r="C934" t="s">
        <v>88</v>
      </c>
      <c r="D934" t="s">
        <v>112</v>
      </c>
      <c r="E934" t="s">
        <v>94</v>
      </c>
      <c r="F934" t="s">
        <v>91</v>
      </c>
      <c r="G934" t="s">
        <v>130</v>
      </c>
      <c r="H934">
        <v>2099.5830000000001</v>
      </c>
      <c r="I934" t="s">
        <v>93</v>
      </c>
    </row>
    <row r="935" spans="1:9" x14ac:dyDescent="0.15">
      <c r="A935" t="s">
        <v>86</v>
      </c>
      <c r="B935" t="s">
        <v>87</v>
      </c>
      <c r="C935" t="s">
        <v>88</v>
      </c>
      <c r="D935" t="s">
        <v>112</v>
      </c>
      <c r="E935" t="s">
        <v>95</v>
      </c>
      <c r="F935" t="s">
        <v>91</v>
      </c>
      <c r="G935" t="s">
        <v>130</v>
      </c>
      <c r="H935">
        <v>1761.0920000000001</v>
      </c>
      <c r="I935" t="s">
        <v>93</v>
      </c>
    </row>
    <row r="936" spans="1:9" x14ac:dyDescent="0.15">
      <c r="A936" t="s">
        <v>86</v>
      </c>
      <c r="B936" t="s">
        <v>87</v>
      </c>
      <c r="C936" t="s">
        <v>88</v>
      </c>
      <c r="D936" t="s">
        <v>112</v>
      </c>
      <c r="E936" t="s">
        <v>96</v>
      </c>
      <c r="F936" t="s">
        <v>91</v>
      </c>
      <c r="G936" t="s">
        <v>130</v>
      </c>
      <c r="H936">
        <v>1394.0640000000001</v>
      </c>
      <c r="I936" t="s">
        <v>93</v>
      </c>
    </row>
    <row r="937" spans="1:9" x14ac:dyDescent="0.15">
      <c r="A937" t="s">
        <v>86</v>
      </c>
      <c r="B937" t="s">
        <v>87</v>
      </c>
      <c r="C937" t="s">
        <v>88</v>
      </c>
      <c r="D937" t="s">
        <v>112</v>
      </c>
      <c r="E937" t="s">
        <v>97</v>
      </c>
      <c r="F937" t="s">
        <v>91</v>
      </c>
      <c r="G937" t="s">
        <v>130</v>
      </c>
      <c r="H937">
        <v>1700.915</v>
      </c>
      <c r="I937" t="s">
        <v>93</v>
      </c>
    </row>
    <row r="938" spans="1:9" x14ac:dyDescent="0.15">
      <c r="A938" t="s">
        <v>86</v>
      </c>
      <c r="B938" t="s">
        <v>87</v>
      </c>
      <c r="C938" t="s">
        <v>88</v>
      </c>
      <c r="D938" t="s">
        <v>112</v>
      </c>
      <c r="E938" t="s">
        <v>98</v>
      </c>
      <c r="F938" t="s">
        <v>91</v>
      </c>
      <c r="G938" t="s">
        <v>130</v>
      </c>
      <c r="H938">
        <v>1797.3620000000001</v>
      </c>
      <c r="I938" t="s">
        <v>93</v>
      </c>
    </row>
    <row r="939" spans="1:9" x14ac:dyDescent="0.15">
      <c r="A939" t="s">
        <v>86</v>
      </c>
      <c r="B939" t="s">
        <v>87</v>
      </c>
      <c r="C939" t="s">
        <v>88</v>
      </c>
      <c r="D939" t="s">
        <v>112</v>
      </c>
      <c r="E939" t="s">
        <v>99</v>
      </c>
      <c r="F939" t="s">
        <v>91</v>
      </c>
      <c r="G939" t="s">
        <v>130</v>
      </c>
      <c r="H939">
        <v>1915.8910000000001</v>
      </c>
      <c r="I939" t="s">
        <v>93</v>
      </c>
    </row>
    <row r="940" spans="1:9" x14ac:dyDescent="0.15">
      <c r="A940" t="s">
        <v>86</v>
      </c>
      <c r="B940" t="s">
        <v>87</v>
      </c>
      <c r="C940" t="s">
        <v>88</v>
      </c>
      <c r="D940" t="s">
        <v>112</v>
      </c>
      <c r="E940" t="s">
        <v>100</v>
      </c>
      <c r="F940" t="s">
        <v>91</v>
      </c>
      <c r="G940" t="s">
        <v>130</v>
      </c>
      <c r="H940">
        <v>1993.2760000000001</v>
      </c>
      <c r="I940" t="s">
        <v>93</v>
      </c>
    </row>
    <row r="941" spans="1:9" x14ac:dyDescent="0.15">
      <c r="A941" t="s">
        <v>86</v>
      </c>
      <c r="B941" t="s">
        <v>87</v>
      </c>
      <c r="C941" t="s">
        <v>88</v>
      </c>
      <c r="D941" t="s">
        <v>112</v>
      </c>
      <c r="E941" t="s">
        <v>101</v>
      </c>
      <c r="F941" t="s">
        <v>91</v>
      </c>
      <c r="G941" t="s">
        <v>130</v>
      </c>
      <c r="H941">
        <v>2142.3820000000001</v>
      </c>
      <c r="I941" t="s">
        <v>93</v>
      </c>
    </row>
    <row r="942" spans="1:9" x14ac:dyDescent="0.15">
      <c r="A942" t="s">
        <v>86</v>
      </c>
      <c r="B942" t="s">
        <v>87</v>
      </c>
      <c r="C942" t="s">
        <v>88</v>
      </c>
      <c r="D942" t="s">
        <v>112</v>
      </c>
      <c r="E942" t="s">
        <v>102</v>
      </c>
      <c r="F942" t="s">
        <v>91</v>
      </c>
      <c r="G942" t="s">
        <v>130</v>
      </c>
      <c r="H942">
        <v>2070.319</v>
      </c>
      <c r="I942" t="s">
        <v>93</v>
      </c>
    </row>
    <row r="943" spans="1:9" x14ac:dyDescent="0.15">
      <c r="A943" t="s">
        <v>86</v>
      </c>
      <c r="B943" t="s">
        <v>87</v>
      </c>
      <c r="C943" t="s">
        <v>88</v>
      </c>
      <c r="D943" t="s">
        <v>112</v>
      </c>
      <c r="E943" t="s">
        <v>103</v>
      </c>
      <c r="F943" t="s">
        <v>91</v>
      </c>
      <c r="G943" t="s">
        <v>130</v>
      </c>
      <c r="H943">
        <v>2377.9169999999999</v>
      </c>
      <c r="I943" t="s">
        <v>93</v>
      </c>
    </row>
    <row r="944" spans="1:9" x14ac:dyDescent="0.15">
      <c r="A944" t="s">
        <v>86</v>
      </c>
      <c r="B944" t="s">
        <v>87</v>
      </c>
      <c r="C944" t="s">
        <v>88</v>
      </c>
      <c r="D944" t="s">
        <v>112</v>
      </c>
      <c r="E944" t="s">
        <v>104</v>
      </c>
      <c r="F944" t="s">
        <v>91</v>
      </c>
      <c r="G944" t="s">
        <v>130</v>
      </c>
      <c r="H944">
        <v>2291.4209999999998</v>
      </c>
      <c r="I944" t="s">
        <v>93</v>
      </c>
    </row>
    <row r="945" spans="1:9" x14ac:dyDescent="0.15">
      <c r="A945" t="s">
        <v>86</v>
      </c>
      <c r="B945" t="s">
        <v>87</v>
      </c>
      <c r="C945" t="s">
        <v>88</v>
      </c>
      <c r="D945" t="s">
        <v>112</v>
      </c>
      <c r="E945" t="s">
        <v>105</v>
      </c>
      <c r="F945" t="s">
        <v>91</v>
      </c>
      <c r="G945" t="s">
        <v>130</v>
      </c>
      <c r="H945">
        <v>1952.3330000000001</v>
      </c>
      <c r="I945" t="s">
        <v>93</v>
      </c>
    </row>
    <row r="946" spans="1:9" x14ac:dyDescent="0.15">
      <c r="A946" t="s">
        <v>86</v>
      </c>
      <c r="B946" t="s">
        <v>87</v>
      </c>
      <c r="C946" t="s">
        <v>88</v>
      </c>
      <c r="D946" t="s">
        <v>112</v>
      </c>
      <c r="E946" t="s">
        <v>106</v>
      </c>
      <c r="F946" t="s">
        <v>91</v>
      </c>
      <c r="G946" t="s">
        <v>130</v>
      </c>
      <c r="H946">
        <v>1750.52</v>
      </c>
      <c r="I946" t="s">
        <v>93</v>
      </c>
    </row>
    <row r="947" spans="1:9" x14ac:dyDescent="0.15">
      <c r="A947" t="s">
        <v>86</v>
      </c>
      <c r="B947" t="s">
        <v>87</v>
      </c>
      <c r="C947" t="s">
        <v>88</v>
      </c>
      <c r="D947" t="s">
        <v>112</v>
      </c>
      <c r="E947" t="s">
        <v>107</v>
      </c>
      <c r="F947" t="s">
        <v>91</v>
      </c>
      <c r="G947" t="s">
        <v>130</v>
      </c>
      <c r="H947">
        <v>1844.221</v>
      </c>
      <c r="I947" t="s">
        <v>93</v>
      </c>
    </row>
    <row r="948" spans="1:9" x14ac:dyDescent="0.15">
      <c r="A948" t="s">
        <v>86</v>
      </c>
      <c r="B948" t="s">
        <v>87</v>
      </c>
      <c r="C948" t="s">
        <v>88</v>
      </c>
      <c r="D948" t="s">
        <v>112</v>
      </c>
      <c r="E948" t="s">
        <v>108</v>
      </c>
      <c r="F948" t="s">
        <v>91</v>
      </c>
      <c r="G948" t="s">
        <v>130</v>
      </c>
      <c r="H948">
        <v>1535.1890000000001</v>
      </c>
      <c r="I948" t="s">
        <v>93</v>
      </c>
    </row>
    <row r="949" spans="1:9" x14ac:dyDescent="0.15">
      <c r="A949" t="s">
        <v>86</v>
      </c>
      <c r="B949" t="s">
        <v>87</v>
      </c>
      <c r="C949" t="s">
        <v>88</v>
      </c>
      <c r="D949" t="s">
        <v>112</v>
      </c>
      <c r="E949" t="s">
        <v>109</v>
      </c>
      <c r="F949" t="s">
        <v>91</v>
      </c>
      <c r="G949" t="s">
        <v>130</v>
      </c>
      <c r="H949">
        <v>973.88400000000001</v>
      </c>
      <c r="I949" t="s">
        <v>93</v>
      </c>
    </row>
    <row r="950" spans="1:9" x14ac:dyDescent="0.15">
      <c r="A950" t="s">
        <v>86</v>
      </c>
      <c r="B950" t="s">
        <v>87</v>
      </c>
      <c r="C950" t="s">
        <v>88</v>
      </c>
      <c r="D950" t="s">
        <v>112</v>
      </c>
      <c r="E950" t="s">
        <v>110</v>
      </c>
      <c r="F950" t="s">
        <v>91</v>
      </c>
      <c r="G950" t="s">
        <v>130</v>
      </c>
      <c r="H950">
        <v>597.12900000000002</v>
      </c>
      <c r="I950" t="s">
        <v>93</v>
      </c>
    </row>
    <row r="951" spans="1:9" x14ac:dyDescent="0.15">
      <c r="A951" t="s">
        <v>86</v>
      </c>
      <c r="B951" t="s">
        <v>87</v>
      </c>
      <c r="C951" t="s">
        <v>88</v>
      </c>
      <c r="D951" t="s">
        <v>112</v>
      </c>
      <c r="E951" t="s">
        <v>111</v>
      </c>
      <c r="F951" t="s">
        <v>91</v>
      </c>
      <c r="G951" t="s">
        <v>130</v>
      </c>
      <c r="H951">
        <v>291.096</v>
      </c>
      <c r="I951" t="s">
        <v>93</v>
      </c>
    </row>
    <row r="952" spans="1:9" x14ac:dyDescent="0.15">
      <c r="A952" t="s">
        <v>113</v>
      </c>
      <c r="B952" t="s">
        <v>114</v>
      </c>
      <c r="C952" t="s">
        <v>88</v>
      </c>
      <c r="D952" t="s">
        <v>89</v>
      </c>
      <c r="E952" t="s">
        <v>90</v>
      </c>
      <c r="F952" t="s">
        <v>91</v>
      </c>
      <c r="G952" t="s">
        <v>130</v>
      </c>
      <c r="H952">
        <v>3790.5949999999998</v>
      </c>
      <c r="I952" t="s">
        <v>93</v>
      </c>
    </row>
    <row r="953" spans="1:9" x14ac:dyDescent="0.15">
      <c r="A953" t="s">
        <v>113</v>
      </c>
      <c r="B953" t="s">
        <v>114</v>
      </c>
      <c r="C953" t="s">
        <v>88</v>
      </c>
      <c r="D953" t="s">
        <v>89</v>
      </c>
      <c r="E953" t="s">
        <v>94</v>
      </c>
      <c r="F953" t="s">
        <v>91</v>
      </c>
      <c r="G953" t="s">
        <v>130</v>
      </c>
      <c r="H953">
        <v>4110.37</v>
      </c>
      <c r="I953" t="s">
        <v>93</v>
      </c>
    </row>
    <row r="954" spans="1:9" x14ac:dyDescent="0.15">
      <c r="A954" t="s">
        <v>113</v>
      </c>
      <c r="B954" t="s">
        <v>114</v>
      </c>
      <c r="C954" t="s">
        <v>88</v>
      </c>
      <c r="D954" t="s">
        <v>89</v>
      </c>
      <c r="E954" t="s">
        <v>95</v>
      </c>
      <c r="F954" t="s">
        <v>91</v>
      </c>
      <c r="G954" t="s">
        <v>130</v>
      </c>
      <c r="H954">
        <v>3722.8670000000002</v>
      </c>
      <c r="I954" t="s">
        <v>93</v>
      </c>
    </row>
    <row r="955" spans="1:9" x14ac:dyDescent="0.15">
      <c r="A955" t="s">
        <v>113</v>
      </c>
      <c r="B955" t="s">
        <v>114</v>
      </c>
      <c r="C955" t="s">
        <v>88</v>
      </c>
      <c r="D955" t="s">
        <v>89</v>
      </c>
      <c r="E955" t="s">
        <v>96</v>
      </c>
      <c r="F955" t="s">
        <v>91</v>
      </c>
      <c r="G955" t="s">
        <v>130</v>
      </c>
      <c r="H955">
        <v>3431.8119999999999</v>
      </c>
      <c r="I955" t="s">
        <v>93</v>
      </c>
    </row>
    <row r="956" spans="1:9" x14ac:dyDescent="0.15">
      <c r="A956" t="s">
        <v>113</v>
      </c>
      <c r="B956" t="s">
        <v>114</v>
      </c>
      <c r="C956" t="s">
        <v>88</v>
      </c>
      <c r="D956" t="s">
        <v>89</v>
      </c>
      <c r="E956" t="s">
        <v>97</v>
      </c>
      <c r="F956" t="s">
        <v>91</v>
      </c>
      <c r="G956" t="s">
        <v>130</v>
      </c>
      <c r="H956">
        <v>3702.326</v>
      </c>
      <c r="I956" t="s">
        <v>93</v>
      </c>
    </row>
    <row r="957" spans="1:9" x14ac:dyDescent="0.15">
      <c r="A957" t="s">
        <v>113</v>
      </c>
      <c r="B957" t="s">
        <v>114</v>
      </c>
      <c r="C957" t="s">
        <v>88</v>
      </c>
      <c r="D957" t="s">
        <v>89</v>
      </c>
      <c r="E957" t="s">
        <v>98</v>
      </c>
      <c r="F957" t="s">
        <v>91</v>
      </c>
      <c r="G957" t="s">
        <v>130</v>
      </c>
      <c r="H957">
        <v>4223.2759999999998</v>
      </c>
      <c r="I957" t="s">
        <v>93</v>
      </c>
    </row>
    <row r="958" spans="1:9" x14ac:dyDescent="0.15">
      <c r="A958" t="s">
        <v>113</v>
      </c>
      <c r="B958" t="s">
        <v>114</v>
      </c>
      <c r="C958" t="s">
        <v>88</v>
      </c>
      <c r="D958" t="s">
        <v>89</v>
      </c>
      <c r="E958" t="s">
        <v>99</v>
      </c>
      <c r="F958" t="s">
        <v>91</v>
      </c>
      <c r="G958" t="s">
        <v>130</v>
      </c>
      <c r="H958">
        <v>4304.5010000000002</v>
      </c>
      <c r="I958" t="s">
        <v>93</v>
      </c>
    </row>
    <row r="959" spans="1:9" x14ac:dyDescent="0.15">
      <c r="A959" t="s">
        <v>113</v>
      </c>
      <c r="B959" t="s">
        <v>114</v>
      </c>
      <c r="C959" t="s">
        <v>88</v>
      </c>
      <c r="D959" t="s">
        <v>89</v>
      </c>
      <c r="E959" t="s">
        <v>100</v>
      </c>
      <c r="F959" t="s">
        <v>91</v>
      </c>
      <c r="G959" t="s">
        <v>130</v>
      </c>
      <c r="H959">
        <v>4470.3069999999998</v>
      </c>
      <c r="I959" t="s">
        <v>93</v>
      </c>
    </row>
    <row r="960" spans="1:9" x14ac:dyDescent="0.15">
      <c r="A960" t="s">
        <v>113</v>
      </c>
      <c r="B960" t="s">
        <v>114</v>
      </c>
      <c r="C960" t="s">
        <v>88</v>
      </c>
      <c r="D960" t="s">
        <v>89</v>
      </c>
      <c r="E960" t="s">
        <v>101</v>
      </c>
      <c r="F960" t="s">
        <v>91</v>
      </c>
      <c r="G960" t="s">
        <v>130</v>
      </c>
      <c r="H960">
        <v>4812.4210000000003</v>
      </c>
      <c r="I960" t="s">
        <v>93</v>
      </c>
    </row>
    <row r="961" spans="1:9" x14ac:dyDescent="0.15">
      <c r="A961" t="s">
        <v>113</v>
      </c>
      <c r="B961" t="s">
        <v>114</v>
      </c>
      <c r="C961" t="s">
        <v>88</v>
      </c>
      <c r="D961" t="s">
        <v>89</v>
      </c>
      <c r="E961" t="s">
        <v>102</v>
      </c>
      <c r="F961" t="s">
        <v>91</v>
      </c>
      <c r="G961" t="s">
        <v>130</v>
      </c>
      <c r="H961">
        <v>4221.7849999999999</v>
      </c>
      <c r="I961" t="s">
        <v>93</v>
      </c>
    </row>
    <row r="962" spans="1:9" x14ac:dyDescent="0.15">
      <c r="A962" t="s">
        <v>113</v>
      </c>
      <c r="B962" t="s">
        <v>114</v>
      </c>
      <c r="C962" t="s">
        <v>88</v>
      </c>
      <c r="D962" t="s">
        <v>89</v>
      </c>
      <c r="E962" t="s">
        <v>103</v>
      </c>
      <c r="F962" t="s">
        <v>91</v>
      </c>
      <c r="G962" t="s">
        <v>130</v>
      </c>
      <c r="H962">
        <v>5872.125</v>
      </c>
      <c r="I962" t="s">
        <v>93</v>
      </c>
    </row>
    <row r="963" spans="1:9" x14ac:dyDescent="0.15">
      <c r="A963" t="s">
        <v>113</v>
      </c>
      <c r="B963" t="s">
        <v>114</v>
      </c>
      <c r="C963" t="s">
        <v>88</v>
      </c>
      <c r="D963" t="s">
        <v>89</v>
      </c>
      <c r="E963" t="s">
        <v>104</v>
      </c>
      <c r="F963" t="s">
        <v>91</v>
      </c>
      <c r="G963" t="s">
        <v>130</v>
      </c>
      <c r="H963">
        <v>6353.143</v>
      </c>
      <c r="I963" t="s">
        <v>93</v>
      </c>
    </row>
    <row r="964" spans="1:9" x14ac:dyDescent="0.15">
      <c r="A964" t="s">
        <v>113</v>
      </c>
      <c r="B964" t="s">
        <v>114</v>
      </c>
      <c r="C964" t="s">
        <v>88</v>
      </c>
      <c r="D964" t="s">
        <v>89</v>
      </c>
      <c r="E964" t="s">
        <v>105</v>
      </c>
      <c r="F964" t="s">
        <v>91</v>
      </c>
      <c r="G964" t="s">
        <v>130</v>
      </c>
      <c r="H964">
        <v>6159.9769999999999</v>
      </c>
      <c r="I964" t="s">
        <v>93</v>
      </c>
    </row>
    <row r="965" spans="1:9" x14ac:dyDescent="0.15">
      <c r="A965" t="s">
        <v>113</v>
      </c>
      <c r="B965" t="s">
        <v>114</v>
      </c>
      <c r="C965" t="s">
        <v>88</v>
      </c>
      <c r="D965" t="s">
        <v>89</v>
      </c>
      <c r="E965" t="s">
        <v>106</v>
      </c>
      <c r="F965" t="s">
        <v>91</v>
      </c>
      <c r="G965" t="s">
        <v>130</v>
      </c>
      <c r="H965">
        <v>5980.4219999999996</v>
      </c>
      <c r="I965" t="s">
        <v>93</v>
      </c>
    </row>
    <row r="966" spans="1:9" x14ac:dyDescent="0.15">
      <c r="A966" t="s">
        <v>113</v>
      </c>
      <c r="B966" t="s">
        <v>114</v>
      </c>
      <c r="C966" t="s">
        <v>88</v>
      </c>
      <c r="D966" t="s">
        <v>89</v>
      </c>
      <c r="E966" t="s">
        <v>107</v>
      </c>
      <c r="F966" t="s">
        <v>91</v>
      </c>
      <c r="G966" t="s">
        <v>130</v>
      </c>
      <c r="H966">
        <v>6790.6040000000003</v>
      </c>
      <c r="I966" t="s">
        <v>93</v>
      </c>
    </row>
    <row r="967" spans="1:9" x14ac:dyDescent="0.15">
      <c r="A967" t="s">
        <v>113</v>
      </c>
      <c r="B967" t="s">
        <v>114</v>
      </c>
      <c r="C967" t="s">
        <v>88</v>
      </c>
      <c r="D967" t="s">
        <v>89</v>
      </c>
      <c r="E967" t="s">
        <v>108</v>
      </c>
      <c r="F967" t="s">
        <v>91</v>
      </c>
      <c r="G967" t="s">
        <v>130</v>
      </c>
      <c r="H967">
        <v>5400.7039999999997</v>
      </c>
      <c r="I967" t="s">
        <v>93</v>
      </c>
    </row>
    <row r="968" spans="1:9" x14ac:dyDescent="0.15">
      <c r="A968" t="s">
        <v>113</v>
      </c>
      <c r="B968" t="s">
        <v>114</v>
      </c>
      <c r="C968" t="s">
        <v>88</v>
      </c>
      <c r="D968" t="s">
        <v>89</v>
      </c>
      <c r="E968" t="s">
        <v>109</v>
      </c>
      <c r="F968" t="s">
        <v>91</v>
      </c>
      <c r="G968" t="s">
        <v>130</v>
      </c>
      <c r="H968">
        <v>3917.5650000000001</v>
      </c>
      <c r="I968" t="s">
        <v>93</v>
      </c>
    </row>
    <row r="969" spans="1:9" x14ac:dyDescent="0.15">
      <c r="A969" t="s">
        <v>113</v>
      </c>
      <c r="B969" t="s">
        <v>114</v>
      </c>
      <c r="C969" t="s">
        <v>88</v>
      </c>
      <c r="D969" t="s">
        <v>89</v>
      </c>
      <c r="E969" t="s">
        <v>110</v>
      </c>
      <c r="F969" t="s">
        <v>91</v>
      </c>
      <c r="G969" t="s">
        <v>130</v>
      </c>
      <c r="H969">
        <v>2646.5039999999999</v>
      </c>
      <c r="I969" t="s">
        <v>93</v>
      </c>
    </row>
    <row r="970" spans="1:9" x14ac:dyDescent="0.15">
      <c r="A970" t="s">
        <v>113</v>
      </c>
      <c r="B970" t="s">
        <v>114</v>
      </c>
      <c r="C970" t="s">
        <v>88</v>
      </c>
      <c r="D970" t="s">
        <v>89</v>
      </c>
      <c r="E970" t="s">
        <v>111</v>
      </c>
      <c r="F970" t="s">
        <v>91</v>
      </c>
      <c r="G970" t="s">
        <v>130</v>
      </c>
      <c r="H970">
        <v>1847.4380000000001</v>
      </c>
      <c r="I970" t="s">
        <v>93</v>
      </c>
    </row>
    <row r="971" spans="1:9" x14ac:dyDescent="0.15">
      <c r="A971" t="s">
        <v>113</v>
      </c>
      <c r="B971" t="s">
        <v>114</v>
      </c>
      <c r="C971" t="s">
        <v>88</v>
      </c>
      <c r="D971" t="s">
        <v>112</v>
      </c>
      <c r="E971" t="s">
        <v>90</v>
      </c>
      <c r="F971" t="s">
        <v>91</v>
      </c>
      <c r="G971" t="s">
        <v>130</v>
      </c>
      <c r="H971">
        <v>4034.4609999999998</v>
      </c>
      <c r="I971" t="s">
        <v>93</v>
      </c>
    </row>
    <row r="972" spans="1:9" x14ac:dyDescent="0.15">
      <c r="A972" t="s">
        <v>113</v>
      </c>
      <c r="B972" t="s">
        <v>114</v>
      </c>
      <c r="C972" t="s">
        <v>88</v>
      </c>
      <c r="D972" t="s">
        <v>112</v>
      </c>
      <c r="E972" t="s">
        <v>94</v>
      </c>
      <c r="F972" t="s">
        <v>91</v>
      </c>
      <c r="G972" t="s">
        <v>130</v>
      </c>
      <c r="H972">
        <v>4489.5119999999997</v>
      </c>
      <c r="I972" t="s">
        <v>93</v>
      </c>
    </row>
    <row r="973" spans="1:9" x14ac:dyDescent="0.15">
      <c r="A973" t="s">
        <v>113</v>
      </c>
      <c r="B973" t="s">
        <v>114</v>
      </c>
      <c r="C973" t="s">
        <v>88</v>
      </c>
      <c r="D973" t="s">
        <v>112</v>
      </c>
      <c r="E973" t="s">
        <v>95</v>
      </c>
      <c r="F973" t="s">
        <v>91</v>
      </c>
      <c r="G973" t="s">
        <v>130</v>
      </c>
      <c r="H973">
        <v>3872.05</v>
      </c>
      <c r="I973" t="s">
        <v>93</v>
      </c>
    </row>
    <row r="974" spans="1:9" x14ac:dyDescent="0.15">
      <c r="A974" t="s">
        <v>113</v>
      </c>
      <c r="B974" t="s">
        <v>114</v>
      </c>
      <c r="C974" t="s">
        <v>88</v>
      </c>
      <c r="D974" t="s">
        <v>112</v>
      </c>
      <c r="E974" t="s">
        <v>96</v>
      </c>
      <c r="F974" t="s">
        <v>91</v>
      </c>
      <c r="G974" t="s">
        <v>130</v>
      </c>
      <c r="H974">
        <v>3550.9110000000001</v>
      </c>
      <c r="I974" t="s">
        <v>93</v>
      </c>
    </row>
    <row r="975" spans="1:9" x14ac:dyDescent="0.15">
      <c r="A975" t="s">
        <v>113</v>
      </c>
      <c r="B975" t="s">
        <v>114</v>
      </c>
      <c r="C975" t="s">
        <v>88</v>
      </c>
      <c r="D975" t="s">
        <v>112</v>
      </c>
      <c r="E975" t="s">
        <v>97</v>
      </c>
      <c r="F975" t="s">
        <v>91</v>
      </c>
      <c r="G975" t="s">
        <v>130</v>
      </c>
      <c r="H975">
        <v>3869.1469999999999</v>
      </c>
      <c r="I975" t="s">
        <v>93</v>
      </c>
    </row>
    <row r="976" spans="1:9" x14ac:dyDescent="0.15">
      <c r="A976" t="s">
        <v>113</v>
      </c>
      <c r="B976" t="s">
        <v>114</v>
      </c>
      <c r="C976" t="s">
        <v>88</v>
      </c>
      <c r="D976" t="s">
        <v>112</v>
      </c>
      <c r="E976" t="s">
        <v>98</v>
      </c>
      <c r="F976" t="s">
        <v>91</v>
      </c>
      <c r="G976" t="s">
        <v>130</v>
      </c>
      <c r="H976">
        <v>3975.2809999999999</v>
      </c>
      <c r="I976" t="s">
        <v>93</v>
      </c>
    </row>
    <row r="977" spans="1:9" x14ac:dyDescent="0.15">
      <c r="A977" t="s">
        <v>113</v>
      </c>
      <c r="B977" t="s">
        <v>114</v>
      </c>
      <c r="C977" t="s">
        <v>88</v>
      </c>
      <c r="D977" t="s">
        <v>112</v>
      </c>
      <c r="E977" t="s">
        <v>99</v>
      </c>
      <c r="F977" t="s">
        <v>91</v>
      </c>
      <c r="G977" t="s">
        <v>130</v>
      </c>
      <c r="H977">
        <v>4059.366</v>
      </c>
      <c r="I977" t="s">
        <v>93</v>
      </c>
    </row>
    <row r="978" spans="1:9" x14ac:dyDescent="0.15">
      <c r="A978" t="s">
        <v>113</v>
      </c>
      <c r="B978" t="s">
        <v>114</v>
      </c>
      <c r="C978" t="s">
        <v>88</v>
      </c>
      <c r="D978" t="s">
        <v>112</v>
      </c>
      <c r="E978" t="s">
        <v>100</v>
      </c>
      <c r="F978" t="s">
        <v>91</v>
      </c>
      <c r="G978" t="s">
        <v>130</v>
      </c>
      <c r="H978">
        <v>4102.9790000000003</v>
      </c>
      <c r="I978" t="s">
        <v>93</v>
      </c>
    </row>
    <row r="979" spans="1:9" x14ac:dyDescent="0.15">
      <c r="A979" t="s">
        <v>113</v>
      </c>
      <c r="B979" t="s">
        <v>114</v>
      </c>
      <c r="C979" t="s">
        <v>88</v>
      </c>
      <c r="D979" t="s">
        <v>112</v>
      </c>
      <c r="E979" t="s">
        <v>101</v>
      </c>
      <c r="F979" t="s">
        <v>91</v>
      </c>
      <c r="G979" t="s">
        <v>130</v>
      </c>
      <c r="H979">
        <v>4432.2939999999999</v>
      </c>
      <c r="I979" t="s">
        <v>93</v>
      </c>
    </row>
    <row r="980" spans="1:9" x14ac:dyDescent="0.15">
      <c r="A980" t="s">
        <v>113</v>
      </c>
      <c r="B980" t="s">
        <v>114</v>
      </c>
      <c r="C980" t="s">
        <v>88</v>
      </c>
      <c r="D980" t="s">
        <v>112</v>
      </c>
      <c r="E980" t="s">
        <v>102</v>
      </c>
      <c r="F980" t="s">
        <v>91</v>
      </c>
      <c r="G980" t="s">
        <v>130</v>
      </c>
      <c r="H980">
        <v>4416.9040000000005</v>
      </c>
      <c r="I980" t="s">
        <v>93</v>
      </c>
    </row>
    <row r="981" spans="1:9" x14ac:dyDescent="0.15">
      <c r="A981" t="s">
        <v>113</v>
      </c>
      <c r="B981" t="s">
        <v>114</v>
      </c>
      <c r="C981" t="s">
        <v>88</v>
      </c>
      <c r="D981" t="s">
        <v>112</v>
      </c>
      <c r="E981" t="s">
        <v>103</v>
      </c>
      <c r="F981" t="s">
        <v>91</v>
      </c>
      <c r="G981" t="s">
        <v>130</v>
      </c>
      <c r="H981">
        <v>5447.9970000000003</v>
      </c>
      <c r="I981" t="s">
        <v>93</v>
      </c>
    </row>
    <row r="982" spans="1:9" x14ac:dyDescent="0.15">
      <c r="A982" t="s">
        <v>113</v>
      </c>
      <c r="B982" t="s">
        <v>114</v>
      </c>
      <c r="C982" t="s">
        <v>88</v>
      </c>
      <c r="D982" t="s">
        <v>112</v>
      </c>
      <c r="E982" t="s">
        <v>104</v>
      </c>
      <c r="F982" t="s">
        <v>91</v>
      </c>
      <c r="G982" t="s">
        <v>130</v>
      </c>
      <c r="H982">
        <v>5646.491</v>
      </c>
      <c r="I982" t="s">
        <v>93</v>
      </c>
    </row>
    <row r="983" spans="1:9" x14ac:dyDescent="0.15">
      <c r="A983" t="s">
        <v>113</v>
      </c>
      <c r="B983" t="s">
        <v>114</v>
      </c>
      <c r="C983" t="s">
        <v>88</v>
      </c>
      <c r="D983" t="s">
        <v>112</v>
      </c>
      <c r="E983" t="s">
        <v>105</v>
      </c>
      <c r="F983" t="s">
        <v>91</v>
      </c>
      <c r="G983" t="s">
        <v>130</v>
      </c>
      <c r="H983">
        <v>5365.9549999999999</v>
      </c>
      <c r="I983" t="s">
        <v>93</v>
      </c>
    </row>
    <row r="984" spans="1:9" x14ac:dyDescent="0.15">
      <c r="A984" t="s">
        <v>113</v>
      </c>
      <c r="B984" t="s">
        <v>114</v>
      </c>
      <c r="C984" t="s">
        <v>88</v>
      </c>
      <c r="D984" t="s">
        <v>112</v>
      </c>
      <c r="E984" t="s">
        <v>106</v>
      </c>
      <c r="F984" t="s">
        <v>91</v>
      </c>
      <c r="G984" t="s">
        <v>130</v>
      </c>
      <c r="H984">
        <v>5232.8500000000004</v>
      </c>
      <c r="I984" t="s">
        <v>93</v>
      </c>
    </row>
    <row r="985" spans="1:9" x14ac:dyDescent="0.15">
      <c r="A985" t="s">
        <v>113</v>
      </c>
      <c r="B985" t="s">
        <v>114</v>
      </c>
      <c r="C985" t="s">
        <v>88</v>
      </c>
      <c r="D985" t="s">
        <v>112</v>
      </c>
      <c r="E985" t="s">
        <v>107</v>
      </c>
      <c r="F985" t="s">
        <v>91</v>
      </c>
      <c r="G985" t="s">
        <v>130</v>
      </c>
      <c r="H985">
        <v>5965.8469999999998</v>
      </c>
      <c r="I985" t="s">
        <v>93</v>
      </c>
    </row>
    <row r="986" spans="1:9" x14ac:dyDescent="0.15">
      <c r="A986" t="s">
        <v>113</v>
      </c>
      <c r="B986" t="s">
        <v>114</v>
      </c>
      <c r="C986" t="s">
        <v>88</v>
      </c>
      <c r="D986" t="s">
        <v>112</v>
      </c>
      <c r="E986" t="s">
        <v>108</v>
      </c>
      <c r="F986" t="s">
        <v>91</v>
      </c>
      <c r="G986" t="s">
        <v>130</v>
      </c>
      <c r="H986">
        <v>4770.393</v>
      </c>
      <c r="I986" t="s">
        <v>93</v>
      </c>
    </row>
    <row r="987" spans="1:9" x14ac:dyDescent="0.15">
      <c r="A987" t="s">
        <v>113</v>
      </c>
      <c r="B987" t="s">
        <v>114</v>
      </c>
      <c r="C987" t="s">
        <v>88</v>
      </c>
      <c r="D987" t="s">
        <v>112</v>
      </c>
      <c r="E987" t="s">
        <v>109</v>
      </c>
      <c r="F987" t="s">
        <v>91</v>
      </c>
      <c r="G987" t="s">
        <v>130</v>
      </c>
      <c r="H987">
        <v>3102.0439999999999</v>
      </c>
      <c r="I987" t="s">
        <v>93</v>
      </c>
    </row>
    <row r="988" spans="1:9" x14ac:dyDescent="0.15">
      <c r="A988" t="s">
        <v>113</v>
      </c>
      <c r="B988" t="s">
        <v>114</v>
      </c>
      <c r="C988" t="s">
        <v>88</v>
      </c>
      <c r="D988" t="s">
        <v>112</v>
      </c>
      <c r="E988" t="s">
        <v>110</v>
      </c>
      <c r="F988" t="s">
        <v>91</v>
      </c>
      <c r="G988" t="s">
        <v>130</v>
      </c>
      <c r="H988">
        <v>1885.9</v>
      </c>
      <c r="I988" t="s">
        <v>93</v>
      </c>
    </row>
    <row r="989" spans="1:9" x14ac:dyDescent="0.15">
      <c r="A989" t="s">
        <v>113</v>
      </c>
      <c r="B989" t="s">
        <v>114</v>
      </c>
      <c r="C989" t="s">
        <v>88</v>
      </c>
      <c r="D989" t="s">
        <v>112</v>
      </c>
      <c r="E989" t="s">
        <v>111</v>
      </c>
      <c r="F989" t="s">
        <v>91</v>
      </c>
      <c r="G989" t="s">
        <v>130</v>
      </c>
      <c r="H989">
        <v>930.61599999999999</v>
      </c>
      <c r="I989" t="s">
        <v>93</v>
      </c>
    </row>
    <row r="990" spans="1:9" x14ac:dyDescent="0.15">
      <c r="A990" t="s">
        <v>115</v>
      </c>
      <c r="B990" t="s">
        <v>116</v>
      </c>
      <c r="C990" t="s">
        <v>88</v>
      </c>
      <c r="D990" t="s">
        <v>89</v>
      </c>
      <c r="E990" t="s">
        <v>90</v>
      </c>
      <c r="F990" t="s">
        <v>91</v>
      </c>
      <c r="G990" t="s">
        <v>130</v>
      </c>
      <c r="H990">
        <v>2733.55</v>
      </c>
      <c r="I990" t="s">
        <v>93</v>
      </c>
    </row>
    <row r="991" spans="1:9" x14ac:dyDescent="0.15">
      <c r="A991" t="s">
        <v>115</v>
      </c>
      <c r="B991" t="s">
        <v>116</v>
      </c>
      <c r="C991" t="s">
        <v>88</v>
      </c>
      <c r="D991" t="s">
        <v>89</v>
      </c>
      <c r="E991" t="s">
        <v>94</v>
      </c>
      <c r="F991" t="s">
        <v>91</v>
      </c>
      <c r="G991" t="s">
        <v>130</v>
      </c>
      <c r="H991">
        <v>3200.51</v>
      </c>
      <c r="I991" t="s">
        <v>93</v>
      </c>
    </row>
    <row r="992" spans="1:9" x14ac:dyDescent="0.15">
      <c r="A992" t="s">
        <v>115</v>
      </c>
      <c r="B992" t="s">
        <v>116</v>
      </c>
      <c r="C992" t="s">
        <v>88</v>
      </c>
      <c r="D992" t="s">
        <v>89</v>
      </c>
      <c r="E992" t="s">
        <v>95</v>
      </c>
      <c r="F992" t="s">
        <v>91</v>
      </c>
      <c r="G992" t="s">
        <v>130</v>
      </c>
      <c r="H992">
        <v>3171.6109999999999</v>
      </c>
      <c r="I992" t="s">
        <v>93</v>
      </c>
    </row>
    <row r="993" spans="1:9" x14ac:dyDescent="0.15">
      <c r="A993" t="s">
        <v>115</v>
      </c>
      <c r="B993" t="s">
        <v>116</v>
      </c>
      <c r="C993" t="s">
        <v>88</v>
      </c>
      <c r="D993" t="s">
        <v>89</v>
      </c>
      <c r="E993" t="s">
        <v>96</v>
      </c>
      <c r="F993" t="s">
        <v>91</v>
      </c>
      <c r="G993" t="s">
        <v>130</v>
      </c>
      <c r="H993">
        <v>3123.9780000000001</v>
      </c>
      <c r="I993" t="s">
        <v>93</v>
      </c>
    </row>
    <row r="994" spans="1:9" x14ac:dyDescent="0.15">
      <c r="A994" t="s">
        <v>115</v>
      </c>
      <c r="B994" t="s">
        <v>116</v>
      </c>
      <c r="C994" t="s">
        <v>88</v>
      </c>
      <c r="D994" t="s">
        <v>89</v>
      </c>
      <c r="E994" t="s">
        <v>97</v>
      </c>
      <c r="F994" t="s">
        <v>91</v>
      </c>
      <c r="G994" t="s">
        <v>130</v>
      </c>
      <c r="H994">
        <v>2572.7890000000002</v>
      </c>
      <c r="I994" t="s">
        <v>93</v>
      </c>
    </row>
    <row r="995" spans="1:9" x14ac:dyDescent="0.15">
      <c r="A995" t="s">
        <v>115</v>
      </c>
      <c r="B995" t="s">
        <v>116</v>
      </c>
      <c r="C995" t="s">
        <v>88</v>
      </c>
      <c r="D995" t="s">
        <v>89</v>
      </c>
      <c r="E995" t="s">
        <v>98</v>
      </c>
      <c r="F995" t="s">
        <v>91</v>
      </c>
      <c r="G995" t="s">
        <v>130</v>
      </c>
      <c r="H995">
        <v>2772.835</v>
      </c>
      <c r="I995" t="s">
        <v>93</v>
      </c>
    </row>
    <row r="996" spans="1:9" x14ac:dyDescent="0.15">
      <c r="A996" t="s">
        <v>115</v>
      </c>
      <c r="B996" t="s">
        <v>116</v>
      </c>
      <c r="C996" t="s">
        <v>88</v>
      </c>
      <c r="D996" t="s">
        <v>89</v>
      </c>
      <c r="E996" t="s">
        <v>99</v>
      </c>
      <c r="F996" t="s">
        <v>91</v>
      </c>
      <c r="G996" t="s">
        <v>130</v>
      </c>
      <c r="H996">
        <v>3071.8679999999999</v>
      </c>
      <c r="I996" t="s">
        <v>93</v>
      </c>
    </row>
    <row r="997" spans="1:9" x14ac:dyDescent="0.15">
      <c r="A997" t="s">
        <v>115</v>
      </c>
      <c r="B997" t="s">
        <v>116</v>
      </c>
      <c r="C997" t="s">
        <v>88</v>
      </c>
      <c r="D997" t="s">
        <v>89</v>
      </c>
      <c r="E997" t="s">
        <v>100</v>
      </c>
      <c r="F997" t="s">
        <v>91</v>
      </c>
      <c r="G997" t="s">
        <v>130</v>
      </c>
      <c r="H997">
        <v>3380.0320000000002</v>
      </c>
      <c r="I997" t="s">
        <v>93</v>
      </c>
    </row>
    <row r="998" spans="1:9" x14ac:dyDescent="0.15">
      <c r="A998" t="s">
        <v>115</v>
      </c>
      <c r="B998" t="s">
        <v>116</v>
      </c>
      <c r="C998" t="s">
        <v>88</v>
      </c>
      <c r="D998" t="s">
        <v>89</v>
      </c>
      <c r="E998" t="s">
        <v>101</v>
      </c>
      <c r="F998" t="s">
        <v>91</v>
      </c>
      <c r="G998" t="s">
        <v>130</v>
      </c>
      <c r="H998">
        <v>3768.027</v>
      </c>
      <c r="I998" t="s">
        <v>93</v>
      </c>
    </row>
    <row r="999" spans="1:9" x14ac:dyDescent="0.15">
      <c r="A999" t="s">
        <v>115</v>
      </c>
      <c r="B999" t="s">
        <v>116</v>
      </c>
      <c r="C999" t="s">
        <v>88</v>
      </c>
      <c r="D999" t="s">
        <v>89</v>
      </c>
      <c r="E999" t="s">
        <v>102</v>
      </c>
      <c r="F999" t="s">
        <v>91</v>
      </c>
      <c r="G999" t="s">
        <v>130</v>
      </c>
      <c r="H999">
        <v>3185.6979999999999</v>
      </c>
      <c r="I999" t="s">
        <v>93</v>
      </c>
    </row>
    <row r="1000" spans="1:9" x14ac:dyDescent="0.15">
      <c r="A1000" t="s">
        <v>115</v>
      </c>
      <c r="B1000" t="s">
        <v>116</v>
      </c>
      <c r="C1000" t="s">
        <v>88</v>
      </c>
      <c r="D1000" t="s">
        <v>89</v>
      </c>
      <c r="E1000" t="s">
        <v>103</v>
      </c>
      <c r="F1000" t="s">
        <v>91</v>
      </c>
      <c r="G1000" t="s">
        <v>130</v>
      </c>
      <c r="H1000">
        <v>4353.5140000000001</v>
      </c>
      <c r="I1000" t="s">
        <v>93</v>
      </c>
    </row>
    <row r="1001" spans="1:9" x14ac:dyDescent="0.15">
      <c r="A1001" t="s">
        <v>115</v>
      </c>
      <c r="B1001" t="s">
        <v>116</v>
      </c>
      <c r="C1001" t="s">
        <v>88</v>
      </c>
      <c r="D1001" t="s">
        <v>89</v>
      </c>
      <c r="E1001" t="s">
        <v>104</v>
      </c>
      <c r="F1001" t="s">
        <v>91</v>
      </c>
      <c r="G1001" t="s">
        <v>130</v>
      </c>
      <c r="H1001">
        <v>4967.0029999999997</v>
      </c>
      <c r="I1001" t="s">
        <v>93</v>
      </c>
    </row>
    <row r="1002" spans="1:9" x14ac:dyDescent="0.15">
      <c r="A1002" t="s">
        <v>115</v>
      </c>
      <c r="B1002" t="s">
        <v>116</v>
      </c>
      <c r="C1002" t="s">
        <v>88</v>
      </c>
      <c r="D1002" t="s">
        <v>89</v>
      </c>
      <c r="E1002" t="s">
        <v>105</v>
      </c>
      <c r="F1002" t="s">
        <v>91</v>
      </c>
      <c r="G1002" t="s">
        <v>130</v>
      </c>
      <c r="H1002">
        <v>4636.8850000000002</v>
      </c>
      <c r="I1002" t="s">
        <v>93</v>
      </c>
    </row>
    <row r="1003" spans="1:9" x14ac:dyDescent="0.15">
      <c r="A1003" t="s">
        <v>115</v>
      </c>
      <c r="B1003" t="s">
        <v>116</v>
      </c>
      <c r="C1003" t="s">
        <v>88</v>
      </c>
      <c r="D1003" t="s">
        <v>89</v>
      </c>
      <c r="E1003" t="s">
        <v>106</v>
      </c>
      <c r="F1003" t="s">
        <v>91</v>
      </c>
      <c r="G1003" t="s">
        <v>130</v>
      </c>
      <c r="H1003">
        <v>4211.0420000000004</v>
      </c>
      <c r="I1003" t="s">
        <v>93</v>
      </c>
    </row>
    <row r="1004" spans="1:9" x14ac:dyDescent="0.15">
      <c r="A1004" t="s">
        <v>115</v>
      </c>
      <c r="B1004" t="s">
        <v>116</v>
      </c>
      <c r="C1004" t="s">
        <v>88</v>
      </c>
      <c r="D1004" t="s">
        <v>89</v>
      </c>
      <c r="E1004" t="s">
        <v>107</v>
      </c>
      <c r="F1004" t="s">
        <v>91</v>
      </c>
      <c r="G1004" t="s">
        <v>130</v>
      </c>
      <c r="H1004">
        <v>4738.4759999999997</v>
      </c>
      <c r="I1004" t="s">
        <v>93</v>
      </c>
    </row>
    <row r="1005" spans="1:9" x14ac:dyDescent="0.15">
      <c r="A1005" t="s">
        <v>115</v>
      </c>
      <c r="B1005" t="s">
        <v>116</v>
      </c>
      <c r="C1005" t="s">
        <v>88</v>
      </c>
      <c r="D1005" t="s">
        <v>89</v>
      </c>
      <c r="E1005" t="s">
        <v>108</v>
      </c>
      <c r="F1005" t="s">
        <v>91</v>
      </c>
      <c r="G1005" t="s">
        <v>130</v>
      </c>
      <c r="H1005">
        <v>3771.5740000000001</v>
      </c>
      <c r="I1005" t="s">
        <v>93</v>
      </c>
    </row>
    <row r="1006" spans="1:9" x14ac:dyDescent="0.15">
      <c r="A1006" t="s">
        <v>115</v>
      </c>
      <c r="B1006" t="s">
        <v>116</v>
      </c>
      <c r="C1006" t="s">
        <v>88</v>
      </c>
      <c r="D1006" t="s">
        <v>89</v>
      </c>
      <c r="E1006" t="s">
        <v>109</v>
      </c>
      <c r="F1006" t="s">
        <v>91</v>
      </c>
      <c r="G1006" t="s">
        <v>130</v>
      </c>
      <c r="H1006">
        <v>2719.0329999999999</v>
      </c>
      <c r="I1006" t="s">
        <v>93</v>
      </c>
    </row>
    <row r="1007" spans="1:9" x14ac:dyDescent="0.15">
      <c r="A1007" t="s">
        <v>115</v>
      </c>
      <c r="B1007" t="s">
        <v>116</v>
      </c>
      <c r="C1007" t="s">
        <v>88</v>
      </c>
      <c r="D1007" t="s">
        <v>89</v>
      </c>
      <c r="E1007" t="s">
        <v>110</v>
      </c>
      <c r="F1007" t="s">
        <v>91</v>
      </c>
      <c r="G1007" t="s">
        <v>130</v>
      </c>
      <c r="H1007">
        <v>1889.982</v>
      </c>
      <c r="I1007" t="s">
        <v>93</v>
      </c>
    </row>
    <row r="1008" spans="1:9" x14ac:dyDescent="0.15">
      <c r="A1008" t="s">
        <v>115</v>
      </c>
      <c r="B1008" t="s">
        <v>116</v>
      </c>
      <c r="C1008" t="s">
        <v>88</v>
      </c>
      <c r="D1008" t="s">
        <v>89</v>
      </c>
      <c r="E1008" t="s">
        <v>111</v>
      </c>
      <c r="F1008" t="s">
        <v>91</v>
      </c>
      <c r="G1008" t="s">
        <v>130</v>
      </c>
      <c r="H1008">
        <v>1402.768</v>
      </c>
      <c r="I1008" t="s">
        <v>93</v>
      </c>
    </row>
    <row r="1009" spans="1:9" x14ac:dyDescent="0.15">
      <c r="A1009" t="s">
        <v>115</v>
      </c>
      <c r="B1009" t="s">
        <v>116</v>
      </c>
      <c r="C1009" t="s">
        <v>88</v>
      </c>
      <c r="D1009" t="s">
        <v>112</v>
      </c>
      <c r="E1009" t="s">
        <v>90</v>
      </c>
      <c r="F1009" t="s">
        <v>91</v>
      </c>
      <c r="G1009" t="s">
        <v>130</v>
      </c>
      <c r="H1009">
        <v>2926.7959999999998</v>
      </c>
      <c r="I1009" t="s">
        <v>93</v>
      </c>
    </row>
    <row r="1010" spans="1:9" x14ac:dyDescent="0.15">
      <c r="A1010" t="s">
        <v>115</v>
      </c>
      <c r="B1010" t="s">
        <v>116</v>
      </c>
      <c r="C1010" t="s">
        <v>88</v>
      </c>
      <c r="D1010" t="s">
        <v>112</v>
      </c>
      <c r="E1010" t="s">
        <v>94</v>
      </c>
      <c r="F1010" t="s">
        <v>91</v>
      </c>
      <c r="G1010" t="s">
        <v>130</v>
      </c>
      <c r="H1010">
        <v>3484.5340000000001</v>
      </c>
      <c r="I1010" t="s">
        <v>93</v>
      </c>
    </row>
    <row r="1011" spans="1:9" x14ac:dyDescent="0.15">
      <c r="A1011" t="s">
        <v>115</v>
      </c>
      <c r="B1011" t="s">
        <v>116</v>
      </c>
      <c r="C1011" t="s">
        <v>88</v>
      </c>
      <c r="D1011" t="s">
        <v>112</v>
      </c>
      <c r="E1011" t="s">
        <v>95</v>
      </c>
      <c r="F1011" t="s">
        <v>91</v>
      </c>
      <c r="G1011" t="s">
        <v>130</v>
      </c>
      <c r="H1011">
        <v>3300.7759999999998</v>
      </c>
      <c r="I1011" t="s">
        <v>93</v>
      </c>
    </row>
    <row r="1012" spans="1:9" x14ac:dyDescent="0.15">
      <c r="A1012" t="s">
        <v>115</v>
      </c>
      <c r="B1012" t="s">
        <v>116</v>
      </c>
      <c r="C1012" t="s">
        <v>88</v>
      </c>
      <c r="D1012" t="s">
        <v>112</v>
      </c>
      <c r="E1012" t="s">
        <v>96</v>
      </c>
      <c r="F1012" t="s">
        <v>91</v>
      </c>
      <c r="G1012" t="s">
        <v>130</v>
      </c>
      <c r="H1012">
        <v>3619.16</v>
      </c>
      <c r="I1012" t="s">
        <v>93</v>
      </c>
    </row>
    <row r="1013" spans="1:9" x14ac:dyDescent="0.15">
      <c r="A1013" t="s">
        <v>115</v>
      </c>
      <c r="B1013" t="s">
        <v>116</v>
      </c>
      <c r="C1013" t="s">
        <v>88</v>
      </c>
      <c r="D1013" t="s">
        <v>112</v>
      </c>
      <c r="E1013" t="s">
        <v>97</v>
      </c>
      <c r="F1013" t="s">
        <v>91</v>
      </c>
      <c r="G1013" t="s">
        <v>130</v>
      </c>
      <c r="H1013">
        <v>2958.982</v>
      </c>
      <c r="I1013" t="s">
        <v>93</v>
      </c>
    </row>
    <row r="1014" spans="1:9" x14ac:dyDescent="0.15">
      <c r="A1014" t="s">
        <v>115</v>
      </c>
      <c r="B1014" t="s">
        <v>116</v>
      </c>
      <c r="C1014" t="s">
        <v>88</v>
      </c>
      <c r="D1014" t="s">
        <v>112</v>
      </c>
      <c r="E1014" t="s">
        <v>98</v>
      </c>
      <c r="F1014" t="s">
        <v>91</v>
      </c>
      <c r="G1014" t="s">
        <v>130</v>
      </c>
      <c r="H1014">
        <v>2754.5880000000002</v>
      </c>
      <c r="I1014" t="s">
        <v>93</v>
      </c>
    </row>
    <row r="1015" spans="1:9" x14ac:dyDescent="0.15">
      <c r="A1015" t="s">
        <v>115</v>
      </c>
      <c r="B1015" t="s">
        <v>116</v>
      </c>
      <c r="C1015" t="s">
        <v>88</v>
      </c>
      <c r="D1015" t="s">
        <v>112</v>
      </c>
      <c r="E1015" t="s">
        <v>99</v>
      </c>
      <c r="F1015" t="s">
        <v>91</v>
      </c>
      <c r="G1015" t="s">
        <v>130</v>
      </c>
      <c r="H1015">
        <v>2727.3429999999998</v>
      </c>
      <c r="I1015" t="s">
        <v>93</v>
      </c>
    </row>
    <row r="1016" spans="1:9" x14ac:dyDescent="0.15">
      <c r="A1016" t="s">
        <v>115</v>
      </c>
      <c r="B1016" t="s">
        <v>116</v>
      </c>
      <c r="C1016" t="s">
        <v>88</v>
      </c>
      <c r="D1016" t="s">
        <v>112</v>
      </c>
      <c r="E1016" t="s">
        <v>100</v>
      </c>
      <c r="F1016" t="s">
        <v>91</v>
      </c>
      <c r="G1016" t="s">
        <v>130</v>
      </c>
      <c r="H1016">
        <v>2906.6039999999998</v>
      </c>
      <c r="I1016" t="s">
        <v>93</v>
      </c>
    </row>
    <row r="1017" spans="1:9" x14ac:dyDescent="0.15">
      <c r="A1017" t="s">
        <v>115</v>
      </c>
      <c r="B1017" t="s">
        <v>116</v>
      </c>
      <c r="C1017" t="s">
        <v>88</v>
      </c>
      <c r="D1017" t="s">
        <v>112</v>
      </c>
      <c r="E1017" t="s">
        <v>101</v>
      </c>
      <c r="F1017" t="s">
        <v>91</v>
      </c>
      <c r="G1017" t="s">
        <v>130</v>
      </c>
      <c r="H1017">
        <v>3426.6819999999998</v>
      </c>
      <c r="I1017" t="s">
        <v>93</v>
      </c>
    </row>
    <row r="1018" spans="1:9" x14ac:dyDescent="0.15">
      <c r="A1018" t="s">
        <v>115</v>
      </c>
      <c r="B1018" t="s">
        <v>116</v>
      </c>
      <c r="C1018" t="s">
        <v>88</v>
      </c>
      <c r="D1018" t="s">
        <v>112</v>
      </c>
      <c r="E1018" t="s">
        <v>102</v>
      </c>
      <c r="F1018" t="s">
        <v>91</v>
      </c>
      <c r="G1018" t="s">
        <v>130</v>
      </c>
      <c r="H1018">
        <v>3408.011</v>
      </c>
      <c r="I1018" t="s">
        <v>93</v>
      </c>
    </row>
    <row r="1019" spans="1:9" x14ac:dyDescent="0.15">
      <c r="A1019" t="s">
        <v>115</v>
      </c>
      <c r="B1019" t="s">
        <v>116</v>
      </c>
      <c r="C1019" t="s">
        <v>88</v>
      </c>
      <c r="D1019" t="s">
        <v>112</v>
      </c>
      <c r="E1019" t="s">
        <v>103</v>
      </c>
      <c r="F1019" t="s">
        <v>91</v>
      </c>
      <c r="G1019" t="s">
        <v>130</v>
      </c>
      <c r="H1019">
        <v>4207.9250000000002</v>
      </c>
      <c r="I1019" t="s">
        <v>93</v>
      </c>
    </row>
    <row r="1020" spans="1:9" x14ac:dyDescent="0.15">
      <c r="A1020" t="s">
        <v>115</v>
      </c>
      <c r="B1020" t="s">
        <v>116</v>
      </c>
      <c r="C1020" t="s">
        <v>88</v>
      </c>
      <c r="D1020" t="s">
        <v>112</v>
      </c>
      <c r="E1020" t="s">
        <v>104</v>
      </c>
      <c r="F1020" t="s">
        <v>91</v>
      </c>
      <c r="G1020" t="s">
        <v>130</v>
      </c>
      <c r="H1020">
        <v>4469.9780000000001</v>
      </c>
      <c r="I1020" t="s">
        <v>93</v>
      </c>
    </row>
    <row r="1021" spans="1:9" x14ac:dyDescent="0.15">
      <c r="A1021" t="s">
        <v>115</v>
      </c>
      <c r="B1021" t="s">
        <v>116</v>
      </c>
      <c r="C1021" t="s">
        <v>88</v>
      </c>
      <c r="D1021" t="s">
        <v>112</v>
      </c>
      <c r="E1021" t="s">
        <v>105</v>
      </c>
      <c r="F1021" t="s">
        <v>91</v>
      </c>
      <c r="G1021" t="s">
        <v>130</v>
      </c>
      <c r="H1021">
        <v>4211.7690000000002</v>
      </c>
      <c r="I1021" t="s">
        <v>93</v>
      </c>
    </row>
    <row r="1022" spans="1:9" x14ac:dyDescent="0.15">
      <c r="A1022" t="s">
        <v>115</v>
      </c>
      <c r="B1022" t="s">
        <v>116</v>
      </c>
      <c r="C1022" t="s">
        <v>88</v>
      </c>
      <c r="D1022" t="s">
        <v>112</v>
      </c>
      <c r="E1022" t="s">
        <v>106</v>
      </c>
      <c r="F1022" t="s">
        <v>91</v>
      </c>
      <c r="G1022" t="s">
        <v>130</v>
      </c>
      <c r="H1022">
        <v>3872.4630000000002</v>
      </c>
      <c r="I1022" t="s">
        <v>93</v>
      </c>
    </row>
    <row r="1023" spans="1:9" x14ac:dyDescent="0.15">
      <c r="A1023" t="s">
        <v>115</v>
      </c>
      <c r="B1023" t="s">
        <v>116</v>
      </c>
      <c r="C1023" t="s">
        <v>88</v>
      </c>
      <c r="D1023" t="s">
        <v>112</v>
      </c>
      <c r="E1023" t="s">
        <v>107</v>
      </c>
      <c r="F1023" t="s">
        <v>91</v>
      </c>
      <c r="G1023" t="s">
        <v>130</v>
      </c>
      <c r="H1023">
        <v>3981.2339999999999</v>
      </c>
      <c r="I1023" t="s">
        <v>93</v>
      </c>
    </row>
    <row r="1024" spans="1:9" x14ac:dyDescent="0.15">
      <c r="A1024" t="s">
        <v>115</v>
      </c>
      <c r="B1024" t="s">
        <v>116</v>
      </c>
      <c r="C1024" t="s">
        <v>88</v>
      </c>
      <c r="D1024" t="s">
        <v>112</v>
      </c>
      <c r="E1024" t="s">
        <v>108</v>
      </c>
      <c r="F1024" t="s">
        <v>91</v>
      </c>
      <c r="G1024" t="s">
        <v>130</v>
      </c>
      <c r="H1024">
        <v>3286.598</v>
      </c>
      <c r="I1024" t="s">
        <v>93</v>
      </c>
    </row>
    <row r="1025" spans="1:9" x14ac:dyDescent="0.15">
      <c r="A1025" t="s">
        <v>115</v>
      </c>
      <c r="B1025" t="s">
        <v>116</v>
      </c>
      <c r="C1025" t="s">
        <v>88</v>
      </c>
      <c r="D1025" t="s">
        <v>112</v>
      </c>
      <c r="E1025" t="s">
        <v>109</v>
      </c>
      <c r="F1025" t="s">
        <v>91</v>
      </c>
      <c r="G1025" t="s">
        <v>130</v>
      </c>
      <c r="H1025">
        <v>2239.7249999999999</v>
      </c>
      <c r="I1025" t="s">
        <v>93</v>
      </c>
    </row>
    <row r="1026" spans="1:9" x14ac:dyDescent="0.15">
      <c r="A1026" t="s">
        <v>115</v>
      </c>
      <c r="B1026" t="s">
        <v>116</v>
      </c>
      <c r="C1026" t="s">
        <v>88</v>
      </c>
      <c r="D1026" t="s">
        <v>112</v>
      </c>
      <c r="E1026" t="s">
        <v>110</v>
      </c>
      <c r="F1026" t="s">
        <v>91</v>
      </c>
      <c r="G1026" t="s">
        <v>130</v>
      </c>
      <c r="H1026">
        <v>1395.2560000000001</v>
      </c>
      <c r="I1026" t="s">
        <v>93</v>
      </c>
    </row>
    <row r="1027" spans="1:9" x14ac:dyDescent="0.15">
      <c r="A1027" t="s">
        <v>115</v>
      </c>
      <c r="B1027" t="s">
        <v>116</v>
      </c>
      <c r="C1027" t="s">
        <v>88</v>
      </c>
      <c r="D1027" t="s">
        <v>112</v>
      </c>
      <c r="E1027" t="s">
        <v>111</v>
      </c>
      <c r="F1027" t="s">
        <v>91</v>
      </c>
      <c r="G1027" t="s">
        <v>130</v>
      </c>
      <c r="H1027">
        <v>654.42600000000004</v>
      </c>
      <c r="I1027" t="s">
        <v>93</v>
      </c>
    </row>
    <row r="1028" spans="1:9" x14ac:dyDescent="0.15">
      <c r="A1028" t="s">
        <v>117</v>
      </c>
      <c r="B1028" t="s">
        <v>118</v>
      </c>
      <c r="C1028" t="s">
        <v>88</v>
      </c>
      <c r="D1028" t="s">
        <v>89</v>
      </c>
      <c r="E1028" t="s">
        <v>90</v>
      </c>
      <c r="F1028" t="s">
        <v>91</v>
      </c>
      <c r="G1028" t="s">
        <v>130</v>
      </c>
      <c r="H1028">
        <v>3741.2170000000001</v>
      </c>
      <c r="I1028" t="s">
        <v>93</v>
      </c>
    </row>
    <row r="1029" spans="1:9" x14ac:dyDescent="0.15">
      <c r="A1029" t="s">
        <v>117</v>
      </c>
      <c r="B1029" t="s">
        <v>118</v>
      </c>
      <c r="C1029" t="s">
        <v>88</v>
      </c>
      <c r="D1029" t="s">
        <v>89</v>
      </c>
      <c r="E1029" t="s">
        <v>94</v>
      </c>
      <c r="F1029" t="s">
        <v>91</v>
      </c>
      <c r="G1029" t="s">
        <v>130</v>
      </c>
      <c r="H1029">
        <v>3782.7109999999998</v>
      </c>
      <c r="I1029" t="s">
        <v>93</v>
      </c>
    </row>
    <row r="1030" spans="1:9" x14ac:dyDescent="0.15">
      <c r="A1030" t="s">
        <v>117</v>
      </c>
      <c r="B1030" t="s">
        <v>118</v>
      </c>
      <c r="C1030" t="s">
        <v>88</v>
      </c>
      <c r="D1030" t="s">
        <v>89</v>
      </c>
      <c r="E1030" t="s">
        <v>95</v>
      </c>
      <c r="F1030" t="s">
        <v>91</v>
      </c>
      <c r="G1030" t="s">
        <v>130</v>
      </c>
      <c r="H1030">
        <v>2923.18</v>
      </c>
      <c r="I1030" t="s">
        <v>93</v>
      </c>
    </row>
    <row r="1031" spans="1:9" x14ac:dyDescent="0.15">
      <c r="A1031" t="s">
        <v>117</v>
      </c>
      <c r="B1031" t="s">
        <v>118</v>
      </c>
      <c r="C1031" t="s">
        <v>88</v>
      </c>
      <c r="D1031" t="s">
        <v>89</v>
      </c>
      <c r="E1031" t="s">
        <v>96</v>
      </c>
      <c r="F1031" t="s">
        <v>91</v>
      </c>
      <c r="G1031" t="s">
        <v>130</v>
      </c>
      <c r="H1031">
        <v>2712.1019999999999</v>
      </c>
      <c r="I1031" t="s">
        <v>93</v>
      </c>
    </row>
    <row r="1032" spans="1:9" x14ac:dyDescent="0.15">
      <c r="A1032" t="s">
        <v>117</v>
      </c>
      <c r="B1032" t="s">
        <v>118</v>
      </c>
      <c r="C1032" t="s">
        <v>88</v>
      </c>
      <c r="D1032" t="s">
        <v>89</v>
      </c>
      <c r="E1032" t="s">
        <v>97</v>
      </c>
      <c r="F1032" t="s">
        <v>91</v>
      </c>
      <c r="G1032" t="s">
        <v>130</v>
      </c>
      <c r="H1032">
        <v>3938.511</v>
      </c>
      <c r="I1032" t="s">
        <v>93</v>
      </c>
    </row>
    <row r="1033" spans="1:9" x14ac:dyDescent="0.15">
      <c r="A1033" t="s">
        <v>117</v>
      </c>
      <c r="B1033" t="s">
        <v>118</v>
      </c>
      <c r="C1033" t="s">
        <v>88</v>
      </c>
      <c r="D1033" t="s">
        <v>89</v>
      </c>
      <c r="E1033" t="s">
        <v>98</v>
      </c>
      <c r="F1033" t="s">
        <v>91</v>
      </c>
      <c r="G1033" t="s">
        <v>130</v>
      </c>
      <c r="H1033">
        <v>4538.6890000000003</v>
      </c>
      <c r="I1033" t="s">
        <v>93</v>
      </c>
    </row>
    <row r="1034" spans="1:9" x14ac:dyDescent="0.15">
      <c r="A1034" t="s">
        <v>117</v>
      </c>
      <c r="B1034" t="s">
        <v>118</v>
      </c>
      <c r="C1034" t="s">
        <v>88</v>
      </c>
      <c r="D1034" t="s">
        <v>89</v>
      </c>
      <c r="E1034" t="s">
        <v>99</v>
      </c>
      <c r="F1034" t="s">
        <v>91</v>
      </c>
      <c r="G1034" t="s">
        <v>130</v>
      </c>
      <c r="H1034">
        <v>4671.5309999999999</v>
      </c>
      <c r="I1034" t="s">
        <v>93</v>
      </c>
    </row>
    <row r="1035" spans="1:9" x14ac:dyDescent="0.15">
      <c r="A1035" t="s">
        <v>117</v>
      </c>
      <c r="B1035" t="s">
        <v>118</v>
      </c>
      <c r="C1035" t="s">
        <v>88</v>
      </c>
      <c r="D1035" t="s">
        <v>89</v>
      </c>
      <c r="E1035" t="s">
        <v>100</v>
      </c>
      <c r="F1035" t="s">
        <v>91</v>
      </c>
      <c r="G1035" t="s">
        <v>130</v>
      </c>
      <c r="H1035">
        <v>4340.442</v>
      </c>
      <c r="I1035" t="s">
        <v>93</v>
      </c>
    </row>
    <row r="1036" spans="1:9" x14ac:dyDescent="0.15">
      <c r="A1036" t="s">
        <v>117</v>
      </c>
      <c r="B1036" t="s">
        <v>118</v>
      </c>
      <c r="C1036" t="s">
        <v>88</v>
      </c>
      <c r="D1036" t="s">
        <v>89</v>
      </c>
      <c r="E1036" t="s">
        <v>101</v>
      </c>
      <c r="F1036" t="s">
        <v>91</v>
      </c>
      <c r="G1036" t="s">
        <v>130</v>
      </c>
      <c r="H1036">
        <v>3750.239</v>
      </c>
      <c r="I1036" t="s">
        <v>93</v>
      </c>
    </row>
    <row r="1037" spans="1:9" x14ac:dyDescent="0.15">
      <c r="A1037" t="s">
        <v>117</v>
      </c>
      <c r="B1037" t="s">
        <v>118</v>
      </c>
      <c r="C1037" t="s">
        <v>88</v>
      </c>
      <c r="D1037" t="s">
        <v>89</v>
      </c>
      <c r="E1037" t="s">
        <v>102</v>
      </c>
      <c r="F1037" t="s">
        <v>91</v>
      </c>
      <c r="G1037" t="s">
        <v>130</v>
      </c>
      <c r="H1037">
        <v>3832.721</v>
      </c>
      <c r="I1037" t="s">
        <v>93</v>
      </c>
    </row>
    <row r="1038" spans="1:9" x14ac:dyDescent="0.15">
      <c r="A1038" t="s">
        <v>117</v>
      </c>
      <c r="B1038" t="s">
        <v>118</v>
      </c>
      <c r="C1038" t="s">
        <v>88</v>
      </c>
      <c r="D1038" t="s">
        <v>89</v>
      </c>
      <c r="E1038" t="s">
        <v>103</v>
      </c>
      <c r="F1038" t="s">
        <v>91</v>
      </c>
      <c r="G1038" t="s">
        <v>130</v>
      </c>
      <c r="H1038">
        <v>3738.5740000000001</v>
      </c>
      <c r="I1038" t="s">
        <v>93</v>
      </c>
    </row>
    <row r="1039" spans="1:9" x14ac:dyDescent="0.15">
      <c r="A1039" t="s">
        <v>117</v>
      </c>
      <c r="B1039" t="s">
        <v>118</v>
      </c>
      <c r="C1039" t="s">
        <v>88</v>
      </c>
      <c r="D1039" t="s">
        <v>89</v>
      </c>
      <c r="E1039" t="s">
        <v>104</v>
      </c>
      <c r="F1039" t="s">
        <v>91</v>
      </c>
      <c r="G1039" t="s">
        <v>130</v>
      </c>
      <c r="H1039">
        <v>3497.8420000000001</v>
      </c>
      <c r="I1039" t="s">
        <v>93</v>
      </c>
    </row>
    <row r="1040" spans="1:9" x14ac:dyDescent="0.15">
      <c r="A1040" t="s">
        <v>117</v>
      </c>
      <c r="B1040" t="s">
        <v>118</v>
      </c>
      <c r="C1040" t="s">
        <v>88</v>
      </c>
      <c r="D1040" t="s">
        <v>89</v>
      </c>
      <c r="E1040" t="s">
        <v>105</v>
      </c>
      <c r="F1040" t="s">
        <v>91</v>
      </c>
      <c r="G1040" t="s">
        <v>130</v>
      </c>
      <c r="H1040">
        <v>3045.7179999999998</v>
      </c>
      <c r="I1040" t="s">
        <v>93</v>
      </c>
    </row>
    <row r="1041" spans="1:9" x14ac:dyDescent="0.15">
      <c r="A1041" t="s">
        <v>117</v>
      </c>
      <c r="B1041" t="s">
        <v>118</v>
      </c>
      <c r="C1041" t="s">
        <v>88</v>
      </c>
      <c r="D1041" t="s">
        <v>89</v>
      </c>
      <c r="E1041" t="s">
        <v>106</v>
      </c>
      <c r="F1041" t="s">
        <v>91</v>
      </c>
      <c r="G1041" t="s">
        <v>130</v>
      </c>
      <c r="H1041">
        <v>2413.8429999999998</v>
      </c>
      <c r="I1041" t="s">
        <v>93</v>
      </c>
    </row>
    <row r="1042" spans="1:9" x14ac:dyDescent="0.15">
      <c r="A1042" t="s">
        <v>117</v>
      </c>
      <c r="B1042" t="s">
        <v>118</v>
      </c>
      <c r="C1042" t="s">
        <v>88</v>
      </c>
      <c r="D1042" t="s">
        <v>89</v>
      </c>
      <c r="E1042" t="s">
        <v>107</v>
      </c>
      <c r="F1042" t="s">
        <v>91</v>
      </c>
      <c r="G1042" t="s">
        <v>130</v>
      </c>
      <c r="H1042">
        <v>2209.6529999999998</v>
      </c>
      <c r="I1042" t="s">
        <v>93</v>
      </c>
    </row>
    <row r="1043" spans="1:9" x14ac:dyDescent="0.15">
      <c r="A1043" t="s">
        <v>117</v>
      </c>
      <c r="B1043" t="s">
        <v>118</v>
      </c>
      <c r="C1043" t="s">
        <v>88</v>
      </c>
      <c r="D1043" t="s">
        <v>89</v>
      </c>
      <c r="E1043" t="s">
        <v>108</v>
      </c>
      <c r="F1043" t="s">
        <v>91</v>
      </c>
      <c r="G1043" t="s">
        <v>130</v>
      </c>
      <c r="H1043">
        <v>1442.866</v>
      </c>
      <c r="I1043" t="s">
        <v>93</v>
      </c>
    </row>
    <row r="1044" spans="1:9" x14ac:dyDescent="0.15">
      <c r="A1044" t="s">
        <v>117</v>
      </c>
      <c r="B1044" t="s">
        <v>118</v>
      </c>
      <c r="C1044" t="s">
        <v>88</v>
      </c>
      <c r="D1044" t="s">
        <v>89</v>
      </c>
      <c r="E1044" t="s">
        <v>109</v>
      </c>
      <c r="F1044" t="s">
        <v>91</v>
      </c>
      <c r="G1044" t="s">
        <v>130</v>
      </c>
      <c r="H1044">
        <v>1119.556</v>
      </c>
      <c r="I1044" t="s">
        <v>93</v>
      </c>
    </row>
    <row r="1045" spans="1:9" x14ac:dyDescent="0.15">
      <c r="A1045" t="s">
        <v>117</v>
      </c>
      <c r="B1045" t="s">
        <v>118</v>
      </c>
      <c r="C1045" t="s">
        <v>88</v>
      </c>
      <c r="D1045" t="s">
        <v>89</v>
      </c>
      <c r="E1045" t="s">
        <v>110</v>
      </c>
      <c r="F1045" t="s">
        <v>91</v>
      </c>
      <c r="G1045" t="s">
        <v>130</v>
      </c>
      <c r="H1045">
        <v>882.68100000000004</v>
      </c>
      <c r="I1045" t="s">
        <v>93</v>
      </c>
    </row>
    <row r="1046" spans="1:9" x14ac:dyDescent="0.15">
      <c r="A1046" t="s">
        <v>117</v>
      </c>
      <c r="B1046" t="s">
        <v>118</v>
      </c>
      <c r="C1046" t="s">
        <v>88</v>
      </c>
      <c r="D1046" t="s">
        <v>89</v>
      </c>
      <c r="E1046" t="s">
        <v>111</v>
      </c>
      <c r="F1046" t="s">
        <v>91</v>
      </c>
      <c r="G1046" t="s">
        <v>130</v>
      </c>
      <c r="H1046">
        <v>590.80100000000004</v>
      </c>
      <c r="I1046" t="s">
        <v>93</v>
      </c>
    </row>
    <row r="1047" spans="1:9" x14ac:dyDescent="0.15">
      <c r="A1047" t="s">
        <v>117</v>
      </c>
      <c r="B1047" t="s">
        <v>118</v>
      </c>
      <c r="C1047" t="s">
        <v>88</v>
      </c>
      <c r="D1047" t="s">
        <v>112</v>
      </c>
      <c r="E1047" t="s">
        <v>90</v>
      </c>
      <c r="F1047" t="s">
        <v>91</v>
      </c>
      <c r="G1047" t="s">
        <v>130</v>
      </c>
      <c r="H1047">
        <v>3951.3389999999999</v>
      </c>
      <c r="I1047" t="s">
        <v>93</v>
      </c>
    </row>
    <row r="1048" spans="1:9" x14ac:dyDescent="0.15">
      <c r="A1048" t="s">
        <v>117</v>
      </c>
      <c r="B1048" t="s">
        <v>118</v>
      </c>
      <c r="C1048" t="s">
        <v>88</v>
      </c>
      <c r="D1048" t="s">
        <v>112</v>
      </c>
      <c r="E1048" t="s">
        <v>94</v>
      </c>
      <c r="F1048" t="s">
        <v>91</v>
      </c>
      <c r="G1048" t="s">
        <v>130</v>
      </c>
      <c r="H1048">
        <v>4116.9840000000004</v>
      </c>
      <c r="I1048" t="s">
        <v>93</v>
      </c>
    </row>
    <row r="1049" spans="1:9" x14ac:dyDescent="0.15">
      <c r="A1049" t="s">
        <v>117</v>
      </c>
      <c r="B1049" t="s">
        <v>118</v>
      </c>
      <c r="C1049" t="s">
        <v>88</v>
      </c>
      <c r="D1049" t="s">
        <v>112</v>
      </c>
      <c r="E1049" t="s">
        <v>95</v>
      </c>
      <c r="F1049" t="s">
        <v>91</v>
      </c>
      <c r="G1049" t="s">
        <v>130</v>
      </c>
      <c r="H1049">
        <v>3356.2669999999998</v>
      </c>
      <c r="I1049" t="s">
        <v>93</v>
      </c>
    </row>
    <row r="1050" spans="1:9" x14ac:dyDescent="0.15">
      <c r="A1050" t="s">
        <v>117</v>
      </c>
      <c r="B1050" t="s">
        <v>118</v>
      </c>
      <c r="C1050" t="s">
        <v>88</v>
      </c>
      <c r="D1050" t="s">
        <v>112</v>
      </c>
      <c r="E1050" t="s">
        <v>96</v>
      </c>
      <c r="F1050" t="s">
        <v>91</v>
      </c>
      <c r="G1050" t="s">
        <v>130</v>
      </c>
      <c r="H1050">
        <v>2958.136</v>
      </c>
      <c r="I1050" t="s">
        <v>93</v>
      </c>
    </row>
    <row r="1051" spans="1:9" x14ac:dyDescent="0.15">
      <c r="A1051" t="s">
        <v>117</v>
      </c>
      <c r="B1051" t="s">
        <v>118</v>
      </c>
      <c r="C1051" t="s">
        <v>88</v>
      </c>
      <c r="D1051" t="s">
        <v>112</v>
      </c>
      <c r="E1051" t="s">
        <v>97</v>
      </c>
      <c r="F1051" t="s">
        <v>91</v>
      </c>
      <c r="G1051" t="s">
        <v>130</v>
      </c>
      <c r="H1051">
        <v>3766.0920000000001</v>
      </c>
      <c r="I1051" t="s">
        <v>93</v>
      </c>
    </row>
    <row r="1052" spans="1:9" x14ac:dyDescent="0.15">
      <c r="A1052" t="s">
        <v>117</v>
      </c>
      <c r="B1052" t="s">
        <v>118</v>
      </c>
      <c r="C1052" t="s">
        <v>88</v>
      </c>
      <c r="D1052" t="s">
        <v>112</v>
      </c>
      <c r="E1052" t="s">
        <v>98</v>
      </c>
      <c r="F1052" t="s">
        <v>91</v>
      </c>
      <c r="G1052" t="s">
        <v>130</v>
      </c>
      <c r="H1052">
        <v>4384.277</v>
      </c>
      <c r="I1052" t="s">
        <v>93</v>
      </c>
    </row>
    <row r="1053" spans="1:9" x14ac:dyDescent="0.15">
      <c r="A1053" t="s">
        <v>117</v>
      </c>
      <c r="B1053" t="s">
        <v>118</v>
      </c>
      <c r="C1053" t="s">
        <v>88</v>
      </c>
      <c r="D1053" t="s">
        <v>112</v>
      </c>
      <c r="E1053" t="s">
        <v>99</v>
      </c>
      <c r="F1053" t="s">
        <v>91</v>
      </c>
      <c r="G1053" t="s">
        <v>130</v>
      </c>
      <c r="H1053">
        <v>4674.6689999999999</v>
      </c>
      <c r="I1053" t="s">
        <v>93</v>
      </c>
    </row>
    <row r="1054" spans="1:9" x14ac:dyDescent="0.15">
      <c r="A1054" t="s">
        <v>117</v>
      </c>
      <c r="B1054" t="s">
        <v>118</v>
      </c>
      <c r="C1054" t="s">
        <v>88</v>
      </c>
      <c r="D1054" t="s">
        <v>112</v>
      </c>
      <c r="E1054" t="s">
        <v>100</v>
      </c>
      <c r="F1054" t="s">
        <v>91</v>
      </c>
      <c r="G1054" t="s">
        <v>130</v>
      </c>
      <c r="H1054">
        <v>4593.5720000000001</v>
      </c>
      <c r="I1054" t="s">
        <v>93</v>
      </c>
    </row>
    <row r="1055" spans="1:9" x14ac:dyDescent="0.15">
      <c r="A1055" t="s">
        <v>117</v>
      </c>
      <c r="B1055" t="s">
        <v>118</v>
      </c>
      <c r="C1055" t="s">
        <v>88</v>
      </c>
      <c r="D1055" t="s">
        <v>112</v>
      </c>
      <c r="E1055" t="s">
        <v>101</v>
      </c>
      <c r="F1055" t="s">
        <v>91</v>
      </c>
      <c r="G1055" t="s">
        <v>130</v>
      </c>
      <c r="H1055">
        <v>3925.252</v>
      </c>
      <c r="I1055" t="s">
        <v>93</v>
      </c>
    </row>
    <row r="1056" spans="1:9" x14ac:dyDescent="0.15">
      <c r="A1056" t="s">
        <v>117</v>
      </c>
      <c r="B1056" t="s">
        <v>118</v>
      </c>
      <c r="C1056" t="s">
        <v>88</v>
      </c>
      <c r="D1056" t="s">
        <v>112</v>
      </c>
      <c r="E1056" t="s">
        <v>102</v>
      </c>
      <c r="F1056" t="s">
        <v>91</v>
      </c>
      <c r="G1056" t="s">
        <v>130</v>
      </c>
      <c r="H1056">
        <v>4429.1689999999999</v>
      </c>
      <c r="I1056" t="s">
        <v>93</v>
      </c>
    </row>
    <row r="1057" spans="1:9" x14ac:dyDescent="0.15">
      <c r="A1057" t="s">
        <v>117</v>
      </c>
      <c r="B1057" t="s">
        <v>118</v>
      </c>
      <c r="C1057" t="s">
        <v>88</v>
      </c>
      <c r="D1057" t="s">
        <v>112</v>
      </c>
      <c r="E1057" t="s">
        <v>103</v>
      </c>
      <c r="F1057" t="s">
        <v>91</v>
      </c>
      <c r="G1057" t="s">
        <v>130</v>
      </c>
      <c r="H1057">
        <v>3874.3150000000001</v>
      </c>
      <c r="I1057" t="s">
        <v>93</v>
      </c>
    </row>
    <row r="1058" spans="1:9" x14ac:dyDescent="0.15">
      <c r="A1058" t="s">
        <v>117</v>
      </c>
      <c r="B1058" t="s">
        <v>118</v>
      </c>
      <c r="C1058" t="s">
        <v>88</v>
      </c>
      <c r="D1058" t="s">
        <v>112</v>
      </c>
      <c r="E1058" t="s">
        <v>104</v>
      </c>
      <c r="F1058" t="s">
        <v>91</v>
      </c>
      <c r="G1058" t="s">
        <v>130</v>
      </c>
      <c r="H1058">
        <v>3567.0219999999999</v>
      </c>
      <c r="I1058" t="s">
        <v>93</v>
      </c>
    </row>
    <row r="1059" spans="1:9" x14ac:dyDescent="0.15">
      <c r="A1059" t="s">
        <v>117</v>
      </c>
      <c r="B1059" t="s">
        <v>118</v>
      </c>
      <c r="C1059" t="s">
        <v>88</v>
      </c>
      <c r="D1059" t="s">
        <v>112</v>
      </c>
      <c r="E1059" t="s">
        <v>105</v>
      </c>
      <c r="F1059" t="s">
        <v>91</v>
      </c>
      <c r="G1059" t="s">
        <v>130</v>
      </c>
      <c r="H1059">
        <v>2991.88</v>
      </c>
      <c r="I1059" t="s">
        <v>93</v>
      </c>
    </row>
    <row r="1060" spans="1:9" x14ac:dyDescent="0.15">
      <c r="A1060" t="s">
        <v>117</v>
      </c>
      <c r="B1060" t="s">
        <v>118</v>
      </c>
      <c r="C1060" t="s">
        <v>88</v>
      </c>
      <c r="D1060" t="s">
        <v>112</v>
      </c>
      <c r="E1060" t="s">
        <v>106</v>
      </c>
      <c r="F1060" t="s">
        <v>91</v>
      </c>
      <c r="G1060" t="s">
        <v>130</v>
      </c>
      <c r="H1060">
        <v>2296</v>
      </c>
      <c r="I1060" t="s">
        <v>93</v>
      </c>
    </row>
    <row r="1061" spans="1:9" x14ac:dyDescent="0.15">
      <c r="A1061" t="s">
        <v>117</v>
      </c>
      <c r="B1061" t="s">
        <v>118</v>
      </c>
      <c r="C1061" t="s">
        <v>88</v>
      </c>
      <c r="D1061" t="s">
        <v>112</v>
      </c>
      <c r="E1061" t="s">
        <v>107</v>
      </c>
      <c r="F1061" t="s">
        <v>91</v>
      </c>
      <c r="G1061" t="s">
        <v>130</v>
      </c>
      <c r="H1061">
        <v>1940.056</v>
      </c>
      <c r="I1061" t="s">
        <v>93</v>
      </c>
    </row>
    <row r="1062" spans="1:9" x14ac:dyDescent="0.15">
      <c r="A1062" t="s">
        <v>117</v>
      </c>
      <c r="B1062" t="s">
        <v>118</v>
      </c>
      <c r="C1062" t="s">
        <v>88</v>
      </c>
      <c r="D1062" t="s">
        <v>112</v>
      </c>
      <c r="E1062" t="s">
        <v>108</v>
      </c>
      <c r="F1062" t="s">
        <v>91</v>
      </c>
      <c r="G1062" t="s">
        <v>130</v>
      </c>
      <c r="H1062">
        <v>1317.5540000000001</v>
      </c>
      <c r="I1062" t="s">
        <v>93</v>
      </c>
    </row>
    <row r="1063" spans="1:9" x14ac:dyDescent="0.15">
      <c r="A1063" t="s">
        <v>117</v>
      </c>
      <c r="B1063" t="s">
        <v>118</v>
      </c>
      <c r="C1063" t="s">
        <v>88</v>
      </c>
      <c r="D1063" t="s">
        <v>112</v>
      </c>
      <c r="E1063" t="s">
        <v>109</v>
      </c>
      <c r="F1063" t="s">
        <v>91</v>
      </c>
      <c r="G1063" t="s">
        <v>130</v>
      </c>
      <c r="H1063">
        <v>857.447</v>
      </c>
      <c r="I1063" t="s">
        <v>93</v>
      </c>
    </row>
    <row r="1064" spans="1:9" x14ac:dyDescent="0.15">
      <c r="A1064" t="s">
        <v>117</v>
      </c>
      <c r="B1064" t="s">
        <v>118</v>
      </c>
      <c r="C1064" t="s">
        <v>88</v>
      </c>
      <c r="D1064" t="s">
        <v>112</v>
      </c>
      <c r="E1064" t="s">
        <v>110</v>
      </c>
      <c r="F1064" t="s">
        <v>91</v>
      </c>
      <c r="G1064" t="s">
        <v>130</v>
      </c>
      <c r="H1064">
        <v>513.43399999999997</v>
      </c>
      <c r="I1064" t="s">
        <v>93</v>
      </c>
    </row>
    <row r="1065" spans="1:9" x14ac:dyDescent="0.15">
      <c r="A1065" t="s">
        <v>117</v>
      </c>
      <c r="B1065" t="s">
        <v>118</v>
      </c>
      <c r="C1065" t="s">
        <v>88</v>
      </c>
      <c r="D1065" t="s">
        <v>112</v>
      </c>
      <c r="E1065" t="s">
        <v>111</v>
      </c>
      <c r="F1065" t="s">
        <v>91</v>
      </c>
      <c r="G1065" t="s">
        <v>130</v>
      </c>
      <c r="H1065">
        <v>312.31200000000001</v>
      </c>
      <c r="I1065" t="s">
        <v>93</v>
      </c>
    </row>
    <row r="1066" spans="1:9" x14ac:dyDescent="0.15">
      <c r="A1066" t="s">
        <v>119</v>
      </c>
      <c r="B1066" t="s">
        <v>120</v>
      </c>
      <c r="C1066" t="s">
        <v>88</v>
      </c>
      <c r="D1066" t="s">
        <v>89</v>
      </c>
      <c r="E1066" t="s">
        <v>90</v>
      </c>
      <c r="F1066" t="s">
        <v>91</v>
      </c>
      <c r="G1066" t="s">
        <v>130</v>
      </c>
      <c r="H1066">
        <v>3512.0129999999999</v>
      </c>
      <c r="I1066" t="s">
        <v>93</v>
      </c>
    </row>
    <row r="1067" spans="1:9" x14ac:dyDescent="0.15">
      <c r="A1067" t="s">
        <v>119</v>
      </c>
      <c r="B1067" t="s">
        <v>120</v>
      </c>
      <c r="C1067" t="s">
        <v>88</v>
      </c>
      <c r="D1067" t="s">
        <v>89</v>
      </c>
      <c r="E1067" t="s">
        <v>94</v>
      </c>
      <c r="F1067" t="s">
        <v>91</v>
      </c>
      <c r="G1067" t="s">
        <v>130</v>
      </c>
      <c r="H1067">
        <v>4477.134</v>
      </c>
      <c r="I1067" t="s">
        <v>93</v>
      </c>
    </row>
    <row r="1068" spans="1:9" x14ac:dyDescent="0.15">
      <c r="A1068" t="s">
        <v>119</v>
      </c>
      <c r="B1068" t="s">
        <v>120</v>
      </c>
      <c r="C1068" t="s">
        <v>88</v>
      </c>
      <c r="D1068" t="s">
        <v>89</v>
      </c>
      <c r="E1068" t="s">
        <v>95</v>
      </c>
      <c r="F1068" t="s">
        <v>91</v>
      </c>
      <c r="G1068" t="s">
        <v>130</v>
      </c>
      <c r="H1068">
        <v>3767.636</v>
      </c>
      <c r="I1068" t="s">
        <v>93</v>
      </c>
    </row>
    <row r="1069" spans="1:9" x14ac:dyDescent="0.15">
      <c r="A1069" t="s">
        <v>119</v>
      </c>
      <c r="B1069" t="s">
        <v>120</v>
      </c>
      <c r="C1069" t="s">
        <v>88</v>
      </c>
      <c r="D1069" t="s">
        <v>89</v>
      </c>
      <c r="E1069" t="s">
        <v>96</v>
      </c>
      <c r="F1069" t="s">
        <v>91</v>
      </c>
      <c r="G1069" t="s">
        <v>130</v>
      </c>
      <c r="H1069">
        <v>2477.0909999999999</v>
      </c>
      <c r="I1069" t="s">
        <v>93</v>
      </c>
    </row>
    <row r="1070" spans="1:9" x14ac:dyDescent="0.15">
      <c r="A1070" t="s">
        <v>119</v>
      </c>
      <c r="B1070" t="s">
        <v>120</v>
      </c>
      <c r="C1070" t="s">
        <v>88</v>
      </c>
      <c r="D1070" t="s">
        <v>89</v>
      </c>
      <c r="E1070" t="s">
        <v>97</v>
      </c>
      <c r="F1070" t="s">
        <v>91</v>
      </c>
      <c r="G1070" t="s">
        <v>130</v>
      </c>
      <c r="H1070">
        <v>3327.877</v>
      </c>
      <c r="I1070" t="s">
        <v>93</v>
      </c>
    </row>
    <row r="1071" spans="1:9" x14ac:dyDescent="0.15">
      <c r="A1071" t="s">
        <v>119</v>
      </c>
      <c r="B1071" t="s">
        <v>120</v>
      </c>
      <c r="C1071" t="s">
        <v>88</v>
      </c>
      <c r="D1071" t="s">
        <v>89</v>
      </c>
      <c r="E1071" t="s">
        <v>98</v>
      </c>
      <c r="F1071" t="s">
        <v>91</v>
      </c>
      <c r="G1071" t="s">
        <v>130</v>
      </c>
      <c r="H1071">
        <v>3681.3209999999999</v>
      </c>
      <c r="I1071" t="s">
        <v>93</v>
      </c>
    </row>
    <row r="1072" spans="1:9" x14ac:dyDescent="0.15">
      <c r="A1072" t="s">
        <v>119</v>
      </c>
      <c r="B1072" t="s">
        <v>120</v>
      </c>
      <c r="C1072" t="s">
        <v>88</v>
      </c>
      <c r="D1072" t="s">
        <v>89</v>
      </c>
      <c r="E1072" t="s">
        <v>99</v>
      </c>
      <c r="F1072" t="s">
        <v>91</v>
      </c>
      <c r="G1072" t="s">
        <v>130</v>
      </c>
      <c r="H1072">
        <v>4198.0789999999997</v>
      </c>
      <c r="I1072" t="s">
        <v>93</v>
      </c>
    </row>
    <row r="1073" spans="1:9" x14ac:dyDescent="0.15">
      <c r="A1073" t="s">
        <v>119</v>
      </c>
      <c r="B1073" t="s">
        <v>120</v>
      </c>
      <c r="C1073" t="s">
        <v>88</v>
      </c>
      <c r="D1073" t="s">
        <v>89</v>
      </c>
      <c r="E1073" t="s">
        <v>100</v>
      </c>
      <c r="F1073" t="s">
        <v>91</v>
      </c>
      <c r="G1073" t="s">
        <v>130</v>
      </c>
      <c r="H1073">
        <v>4686.1850000000004</v>
      </c>
      <c r="I1073" t="s">
        <v>93</v>
      </c>
    </row>
    <row r="1074" spans="1:9" x14ac:dyDescent="0.15">
      <c r="A1074" t="s">
        <v>119</v>
      </c>
      <c r="B1074" t="s">
        <v>120</v>
      </c>
      <c r="C1074" t="s">
        <v>88</v>
      </c>
      <c r="D1074" t="s">
        <v>89</v>
      </c>
      <c r="E1074" t="s">
        <v>101</v>
      </c>
      <c r="F1074" t="s">
        <v>91</v>
      </c>
      <c r="G1074" t="s">
        <v>130</v>
      </c>
      <c r="H1074">
        <v>4890.009</v>
      </c>
      <c r="I1074" t="s">
        <v>93</v>
      </c>
    </row>
    <row r="1075" spans="1:9" x14ac:dyDescent="0.15">
      <c r="A1075" t="s">
        <v>119</v>
      </c>
      <c r="B1075" t="s">
        <v>120</v>
      </c>
      <c r="C1075" t="s">
        <v>88</v>
      </c>
      <c r="D1075" t="s">
        <v>89</v>
      </c>
      <c r="E1075" t="s">
        <v>102</v>
      </c>
      <c r="F1075" t="s">
        <v>91</v>
      </c>
      <c r="G1075" t="s">
        <v>130</v>
      </c>
      <c r="H1075">
        <v>4006.0520000000001</v>
      </c>
      <c r="I1075" t="s">
        <v>93</v>
      </c>
    </row>
    <row r="1076" spans="1:9" x14ac:dyDescent="0.15">
      <c r="A1076" t="s">
        <v>119</v>
      </c>
      <c r="B1076" t="s">
        <v>120</v>
      </c>
      <c r="C1076" t="s">
        <v>88</v>
      </c>
      <c r="D1076" t="s">
        <v>89</v>
      </c>
      <c r="E1076" t="s">
        <v>103</v>
      </c>
      <c r="F1076" t="s">
        <v>91</v>
      </c>
      <c r="G1076" t="s">
        <v>130</v>
      </c>
      <c r="H1076">
        <v>5676.5619999999999</v>
      </c>
      <c r="I1076" t="s">
        <v>93</v>
      </c>
    </row>
    <row r="1077" spans="1:9" x14ac:dyDescent="0.15">
      <c r="A1077" t="s">
        <v>119</v>
      </c>
      <c r="B1077" t="s">
        <v>120</v>
      </c>
      <c r="C1077" t="s">
        <v>88</v>
      </c>
      <c r="D1077" t="s">
        <v>89</v>
      </c>
      <c r="E1077" t="s">
        <v>104</v>
      </c>
      <c r="F1077" t="s">
        <v>91</v>
      </c>
      <c r="G1077" t="s">
        <v>130</v>
      </c>
      <c r="H1077">
        <v>5793.9369999999999</v>
      </c>
      <c r="I1077" t="s">
        <v>93</v>
      </c>
    </row>
    <row r="1078" spans="1:9" x14ac:dyDescent="0.15">
      <c r="A1078" t="s">
        <v>119</v>
      </c>
      <c r="B1078" t="s">
        <v>120</v>
      </c>
      <c r="C1078" t="s">
        <v>88</v>
      </c>
      <c r="D1078" t="s">
        <v>89</v>
      </c>
      <c r="E1078" t="s">
        <v>105</v>
      </c>
      <c r="F1078" t="s">
        <v>91</v>
      </c>
      <c r="G1078" t="s">
        <v>130</v>
      </c>
      <c r="H1078">
        <v>4985.1059999999998</v>
      </c>
      <c r="I1078" t="s">
        <v>93</v>
      </c>
    </row>
    <row r="1079" spans="1:9" x14ac:dyDescent="0.15">
      <c r="A1079" t="s">
        <v>119</v>
      </c>
      <c r="B1079" t="s">
        <v>120</v>
      </c>
      <c r="C1079" t="s">
        <v>88</v>
      </c>
      <c r="D1079" t="s">
        <v>89</v>
      </c>
      <c r="E1079" t="s">
        <v>106</v>
      </c>
      <c r="F1079" t="s">
        <v>91</v>
      </c>
      <c r="G1079" t="s">
        <v>130</v>
      </c>
      <c r="H1079">
        <v>4398.2969999999996</v>
      </c>
      <c r="I1079" t="s">
        <v>93</v>
      </c>
    </row>
    <row r="1080" spans="1:9" x14ac:dyDescent="0.15">
      <c r="A1080" t="s">
        <v>119</v>
      </c>
      <c r="B1080" t="s">
        <v>120</v>
      </c>
      <c r="C1080" t="s">
        <v>88</v>
      </c>
      <c r="D1080" t="s">
        <v>89</v>
      </c>
      <c r="E1080" t="s">
        <v>107</v>
      </c>
      <c r="F1080" t="s">
        <v>91</v>
      </c>
      <c r="G1080" t="s">
        <v>130</v>
      </c>
      <c r="H1080">
        <v>4586.5940000000001</v>
      </c>
      <c r="I1080" t="s">
        <v>93</v>
      </c>
    </row>
    <row r="1081" spans="1:9" x14ac:dyDescent="0.15">
      <c r="A1081" t="s">
        <v>119</v>
      </c>
      <c r="B1081" t="s">
        <v>120</v>
      </c>
      <c r="C1081" t="s">
        <v>88</v>
      </c>
      <c r="D1081" t="s">
        <v>89</v>
      </c>
      <c r="E1081" t="s">
        <v>108</v>
      </c>
      <c r="F1081" t="s">
        <v>91</v>
      </c>
      <c r="G1081" t="s">
        <v>130</v>
      </c>
      <c r="H1081">
        <v>3704.527</v>
      </c>
      <c r="I1081" t="s">
        <v>93</v>
      </c>
    </row>
    <row r="1082" spans="1:9" x14ac:dyDescent="0.15">
      <c r="A1082" t="s">
        <v>119</v>
      </c>
      <c r="B1082" t="s">
        <v>120</v>
      </c>
      <c r="C1082" t="s">
        <v>88</v>
      </c>
      <c r="D1082" t="s">
        <v>89</v>
      </c>
      <c r="E1082" t="s">
        <v>109</v>
      </c>
      <c r="F1082" t="s">
        <v>91</v>
      </c>
      <c r="G1082" t="s">
        <v>130</v>
      </c>
      <c r="H1082">
        <v>2627.616</v>
      </c>
      <c r="I1082" t="s">
        <v>93</v>
      </c>
    </row>
    <row r="1083" spans="1:9" x14ac:dyDescent="0.15">
      <c r="A1083" t="s">
        <v>119</v>
      </c>
      <c r="B1083" t="s">
        <v>120</v>
      </c>
      <c r="C1083" t="s">
        <v>88</v>
      </c>
      <c r="D1083" t="s">
        <v>89</v>
      </c>
      <c r="E1083" t="s">
        <v>110</v>
      </c>
      <c r="F1083" t="s">
        <v>91</v>
      </c>
      <c r="G1083" t="s">
        <v>130</v>
      </c>
      <c r="H1083">
        <v>1829.021</v>
      </c>
      <c r="I1083" t="s">
        <v>93</v>
      </c>
    </row>
    <row r="1084" spans="1:9" x14ac:dyDescent="0.15">
      <c r="A1084" t="s">
        <v>119</v>
      </c>
      <c r="B1084" t="s">
        <v>120</v>
      </c>
      <c r="C1084" t="s">
        <v>88</v>
      </c>
      <c r="D1084" t="s">
        <v>89</v>
      </c>
      <c r="E1084" t="s">
        <v>111</v>
      </c>
      <c r="F1084" t="s">
        <v>91</v>
      </c>
      <c r="G1084" t="s">
        <v>130</v>
      </c>
      <c r="H1084">
        <v>1224.3019999999999</v>
      </c>
      <c r="I1084" t="s">
        <v>93</v>
      </c>
    </row>
    <row r="1085" spans="1:9" x14ac:dyDescent="0.15">
      <c r="A1085" t="s">
        <v>119</v>
      </c>
      <c r="B1085" t="s">
        <v>120</v>
      </c>
      <c r="C1085" t="s">
        <v>88</v>
      </c>
      <c r="D1085" t="s">
        <v>112</v>
      </c>
      <c r="E1085" t="s">
        <v>90</v>
      </c>
      <c r="F1085" t="s">
        <v>91</v>
      </c>
      <c r="G1085" t="s">
        <v>130</v>
      </c>
      <c r="H1085">
        <v>3623.6379999999999</v>
      </c>
      <c r="I1085" t="s">
        <v>93</v>
      </c>
    </row>
    <row r="1086" spans="1:9" x14ac:dyDescent="0.15">
      <c r="A1086" t="s">
        <v>119</v>
      </c>
      <c r="B1086" t="s">
        <v>120</v>
      </c>
      <c r="C1086" t="s">
        <v>88</v>
      </c>
      <c r="D1086" t="s">
        <v>112</v>
      </c>
      <c r="E1086" t="s">
        <v>94</v>
      </c>
      <c r="F1086" t="s">
        <v>91</v>
      </c>
      <c r="G1086" t="s">
        <v>130</v>
      </c>
      <c r="H1086">
        <v>4716.0069999999996</v>
      </c>
      <c r="I1086" t="s">
        <v>93</v>
      </c>
    </row>
    <row r="1087" spans="1:9" x14ac:dyDescent="0.15">
      <c r="A1087" t="s">
        <v>119</v>
      </c>
      <c r="B1087" t="s">
        <v>120</v>
      </c>
      <c r="C1087" t="s">
        <v>88</v>
      </c>
      <c r="D1087" t="s">
        <v>112</v>
      </c>
      <c r="E1087" t="s">
        <v>95</v>
      </c>
      <c r="F1087" t="s">
        <v>91</v>
      </c>
      <c r="G1087" t="s">
        <v>130</v>
      </c>
      <c r="H1087">
        <v>3950.3130000000001</v>
      </c>
      <c r="I1087" t="s">
        <v>93</v>
      </c>
    </row>
    <row r="1088" spans="1:9" x14ac:dyDescent="0.15">
      <c r="A1088" t="s">
        <v>119</v>
      </c>
      <c r="B1088" t="s">
        <v>120</v>
      </c>
      <c r="C1088" t="s">
        <v>88</v>
      </c>
      <c r="D1088" t="s">
        <v>112</v>
      </c>
      <c r="E1088" t="s">
        <v>96</v>
      </c>
      <c r="F1088" t="s">
        <v>91</v>
      </c>
      <c r="G1088" t="s">
        <v>130</v>
      </c>
      <c r="H1088">
        <v>2810.7890000000002</v>
      </c>
      <c r="I1088" t="s">
        <v>93</v>
      </c>
    </row>
    <row r="1089" spans="1:9" x14ac:dyDescent="0.15">
      <c r="A1089" t="s">
        <v>119</v>
      </c>
      <c r="B1089" t="s">
        <v>120</v>
      </c>
      <c r="C1089" t="s">
        <v>88</v>
      </c>
      <c r="D1089" t="s">
        <v>112</v>
      </c>
      <c r="E1089" t="s">
        <v>97</v>
      </c>
      <c r="F1089" t="s">
        <v>91</v>
      </c>
      <c r="G1089" t="s">
        <v>130</v>
      </c>
      <c r="H1089">
        <v>3475.6729999999998</v>
      </c>
      <c r="I1089" t="s">
        <v>93</v>
      </c>
    </row>
    <row r="1090" spans="1:9" x14ac:dyDescent="0.15">
      <c r="A1090" t="s">
        <v>119</v>
      </c>
      <c r="B1090" t="s">
        <v>120</v>
      </c>
      <c r="C1090" t="s">
        <v>88</v>
      </c>
      <c r="D1090" t="s">
        <v>112</v>
      </c>
      <c r="E1090" t="s">
        <v>98</v>
      </c>
      <c r="F1090" t="s">
        <v>91</v>
      </c>
      <c r="G1090" t="s">
        <v>130</v>
      </c>
      <c r="H1090">
        <v>3545.808</v>
      </c>
      <c r="I1090" t="s">
        <v>93</v>
      </c>
    </row>
    <row r="1091" spans="1:9" x14ac:dyDescent="0.15">
      <c r="A1091" t="s">
        <v>119</v>
      </c>
      <c r="B1091" t="s">
        <v>120</v>
      </c>
      <c r="C1091" t="s">
        <v>88</v>
      </c>
      <c r="D1091" t="s">
        <v>112</v>
      </c>
      <c r="E1091" t="s">
        <v>99</v>
      </c>
      <c r="F1091" t="s">
        <v>91</v>
      </c>
      <c r="G1091" t="s">
        <v>130</v>
      </c>
      <c r="H1091">
        <v>3709.6460000000002</v>
      </c>
      <c r="I1091" t="s">
        <v>93</v>
      </c>
    </row>
    <row r="1092" spans="1:9" x14ac:dyDescent="0.15">
      <c r="A1092" t="s">
        <v>119</v>
      </c>
      <c r="B1092" t="s">
        <v>120</v>
      </c>
      <c r="C1092" t="s">
        <v>88</v>
      </c>
      <c r="D1092" t="s">
        <v>112</v>
      </c>
      <c r="E1092" t="s">
        <v>100</v>
      </c>
      <c r="F1092" t="s">
        <v>91</v>
      </c>
      <c r="G1092" t="s">
        <v>130</v>
      </c>
      <c r="H1092">
        <v>4159.357</v>
      </c>
      <c r="I1092" t="s">
        <v>93</v>
      </c>
    </row>
    <row r="1093" spans="1:9" x14ac:dyDescent="0.15">
      <c r="A1093" t="s">
        <v>119</v>
      </c>
      <c r="B1093" t="s">
        <v>120</v>
      </c>
      <c r="C1093" t="s">
        <v>88</v>
      </c>
      <c r="D1093" t="s">
        <v>112</v>
      </c>
      <c r="E1093" t="s">
        <v>101</v>
      </c>
      <c r="F1093" t="s">
        <v>91</v>
      </c>
      <c r="G1093" t="s">
        <v>130</v>
      </c>
      <c r="H1093">
        <v>4583.2759999999998</v>
      </c>
      <c r="I1093" t="s">
        <v>93</v>
      </c>
    </row>
    <row r="1094" spans="1:9" x14ac:dyDescent="0.15">
      <c r="A1094" t="s">
        <v>119</v>
      </c>
      <c r="B1094" t="s">
        <v>120</v>
      </c>
      <c r="C1094" t="s">
        <v>88</v>
      </c>
      <c r="D1094" t="s">
        <v>112</v>
      </c>
      <c r="E1094" t="s">
        <v>102</v>
      </c>
      <c r="F1094" t="s">
        <v>91</v>
      </c>
      <c r="G1094" t="s">
        <v>130</v>
      </c>
      <c r="H1094">
        <v>4269.5659999999998</v>
      </c>
      <c r="I1094" t="s">
        <v>93</v>
      </c>
    </row>
    <row r="1095" spans="1:9" x14ac:dyDescent="0.15">
      <c r="A1095" t="s">
        <v>119</v>
      </c>
      <c r="B1095" t="s">
        <v>120</v>
      </c>
      <c r="C1095" t="s">
        <v>88</v>
      </c>
      <c r="D1095" t="s">
        <v>112</v>
      </c>
      <c r="E1095" t="s">
        <v>103</v>
      </c>
      <c r="F1095" t="s">
        <v>91</v>
      </c>
      <c r="G1095" t="s">
        <v>130</v>
      </c>
      <c r="H1095">
        <v>5384.6689999999999</v>
      </c>
      <c r="I1095" t="s">
        <v>93</v>
      </c>
    </row>
    <row r="1096" spans="1:9" x14ac:dyDescent="0.15">
      <c r="A1096" t="s">
        <v>119</v>
      </c>
      <c r="B1096" t="s">
        <v>120</v>
      </c>
      <c r="C1096" t="s">
        <v>88</v>
      </c>
      <c r="D1096" t="s">
        <v>112</v>
      </c>
      <c r="E1096" t="s">
        <v>104</v>
      </c>
      <c r="F1096" t="s">
        <v>91</v>
      </c>
      <c r="G1096" t="s">
        <v>130</v>
      </c>
      <c r="H1096">
        <v>5473.65</v>
      </c>
      <c r="I1096" t="s">
        <v>93</v>
      </c>
    </row>
    <row r="1097" spans="1:9" x14ac:dyDescent="0.15">
      <c r="A1097" t="s">
        <v>119</v>
      </c>
      <c r="B1097" t="s">
        <v>120</v>
      </c>
      <c r="C1097" t="s">
        <v>88</v>
      </c>
      <c r="D1097" t="s">
        <v>112</v>
      </c>
      <c r="E1097" t="s">
        <v>105</v>
      </c>
      <c r="F1097" t="s">
        <v>91</v>
      </c>
      <c r="G1097" t="s">
        <v>130</v>
      </c>
      <c r="H1097">
        <v>4824.6769999999997</v>
      </c>
      <c r="I1097" t="s">
        <v>93</v>
      </c>
    </row>
    <row r="1098" spans="1:9" x14ac:dyDescent="0.15">
      <c r="A1098" t="s">
        <v>119</v>
      </c>
      <c r="B1098" t="s">
        <v>120</v>
      </c>
      <c r="C1098" t="s">
        <v>88</v>
      </c>
      <c r="D1098" t="s">
        <v>112</v>
      </c>
      <c r="E1098" t="s">
        <v>106</v>
      </c>
      <c r="F1098" t="s">
        <v>91</v>
      </c>
      <c r="G1098" t="s">
        <v>130</v>
      </c>
      <c r="H1098">
        <v>4060.9270000000001</v>
      </c>
      <c r="I1098" t="s">
        <v>93</v>
      </c>
    </row>
    <row r="1099" spans="1:9" x14ac:dyDescent="0.15">
      <c r="A1099" t="s">
        <v>119</v>
      </c>
      <c r="B1099" t="s">
        <v>120</v>
      </c>
      <c r="C1099" t="s">
        <v>88</v>
      </c>
      <c r="D1099" t="s">
        <v>112</v>
      </c>
      <c r="E1099" t="s">
        <v>107</v>
      </c>
      <c r="F1099" t="s">
        <v>91</v>
      </c>
      <c r="G1099" t="s">
        <v>130</v>
      </c>
      <c r="H1099">
        <v>4264.4530000000004</v>
      </c>
      <c r="I1099" t="s">
        <v>93</v>
      </c>
    </row>
    <row r="1100" spans="1:9" x14ac:dyDescent="0.15">
      <c r="A1100" t="s">
        <v>119</v>
      </c>
      <c r="B1100" t="s">
        <v>120</v>
      </c>
      <c r="C1100" t="s">
        <v>88</v>
      </c>
      <c r="D1100" t="s">
        <v>112</v>
      </c>
      <c r="E1100" t="s">
        <v>108</v>
      </c>
      <c r="F1100" t="s">
        <v>91</v>
      </c>
      <c r="G1100" t="s">
        <v>130</v>
      </c>
      <c r="H1100">
        <v>3241.7910000000002</v>
      </c>
      <c r="I1100" t="s">
        <v>93</v>
      </c>
    </row>
    <row r="1101" spans="1:9" x14ac:dyDescent="0.15">
      <c r="A1101" t="s">
        <v>119</v>
      </c>
      <c r="B1101" t="s">
        <v>120</v>
      </c>
      <c r="C1101" t="s">
        <v>88</v>
      </c>
      <c r="D1101" t="s">
        <v>112</v>
      </c>
      <c r="E1101" t="s">
        <v>109</v>
      </c>
      <c r="F1101" t="s">
        <v>91</v>
      </c>
      <c r="G1101" t="s">
        <v>130</v>
      </c>
      <c r="H1101">
        <v>2123.9180000000001</v>
      </c>
      <c r="I1101" t="s">
        <v>93</v>
      </c>
    </row>
    <row r="1102" spans="1:9" x14ac:dyDescent="0.15">
      <c r="A1102" t="s">
        <v>119</v>
      </c>
      <c r="B1102" t="s">
        <v>120</v>
      </c>
      <c r="C1102" t="s">
        <v>88</v>
      </c>
      <c r="D1102" t="s">
        <v>112</v>
      </c>
      <c r="E1102" t="s">
        <v>110</v>
      </c>
      <c r="F1102" t="s">
        <v>91</v>
      </c>
      <c r="G1102" t="s">
        <v>130</v>
      </c>
      <c r="H1102">
        <v>1294.155</v>
      </c>
      <c r="I1102" t="s">
        <v>93</v>
      </c>
    </row>
    <row r="1103" spans="1:9" x14ac:dyDescent="0.15">
      <c r="A1103" t="s">
        <v>119</v>
      </c>
      <c r="B1103" t="s">
        <v>120</v>
      </c>
      <c r="C1103" t="s">
        <v>88</v>
      </c>
      <c r="D1103" t="s">
        <v>112</v>
      </c>
      <c r="E1103" t="s">
        <v>111</v>
      </c>
      <c r="F1103" t="s">
        <v>91</v>
      </c>
      <c r="G1103" t="s">
        <v>130</v>
      </c>
      <c r="H1103">
        <v>681.44899999999996</v>
      </c>
      <c r="I1103" t="s">
        <v>93</v>
      </c>
    </row>
    <row r="1104" spans="1:9" x14ac:dyDescent="0.15">
      <c r="A1104" t="s">
        <v>121</v>
      </c>
      <c r="B1104" t="s">
        <v>122</v>
      </c>
      <c r="C1104" t="s">
        <v>88</v>
      </c>
      <c r="D1104" t="s">
        <v>89</v>
      </c>
      <c r="E1104" t="s">
        <v>90</v>
      </c>
      <c r="F1104" t="s">
        <v>91</v>
      </c>
      <c r="G1104" t="s">
        <v>130</v>
      </c>
      <c r="H1104">
        <v>4284.7209999999995</v>
      </c>
      <c r="I1104" t="s">
        <v>93</v>
      </c>
    </row>
    <row r="1105" spans="1:9" x14ac:dyDescent="0.15">
      <c r="A1105" t="s">
        <v>121</v>
      </c>
      <c r="B1105" t="s">
        <v>122</v>
      </c>
      <c r="C1105" t="s">
        <v>88</v>
      </c>
      <c r="D1105" t="s">
        <v>89</v>
      </c>
      <c r="E1105" t="s">
        <v>94</v>
      </c>
      <c r="F1105" t="s">
        <v>91</v>
      </c>
      <c r="G1105" t="s">
        <v>130</v>
      </c>
      <c r="H1105">
        <v>5032.5209999999997</v>
      </c>
      <c r="I1105" t="s">
        <v>93</v>
      </c>
    </row>
    <row r="1106" spans="1:9" x14ac:dyDescent="0.15">
      <c r="A1106" t="s">
        <v>121</v>
      </c>
      <c r="B1106" t="s">
        <v>122</v>
      </c>
      <c r="C1106" t="s">
        <v>88</v>
      </c>
      <c r="D1106" t="s">
        <v>89</v>
      </c>
      <c r="E1106" t="s">
        <v>95</v>
      </c>
      <c r="F1106" t="s">
        <v>91</v>
      </c>
      <c r="G1106" t="s">
        <v>130</v>
      </c>
      <c r="H1106">
        <v>3905.4479999999999</v>
      </c>
      <c r="I1106" t="s">
        <v>93</v>
      </c>
    </row>
    <row r="1107" spans="1:9" x14ac:dyDescent="0.15">
      <c r="A1107" t="s">
        <v>121</v>
      </c>
      <c r="B1107" t="s">
        <v>122</v>
      </c>
      <c r="C1107" t="s">
        <v>88</v>
      </c>
      <c r="D1107" t="s">
        <v>89</v>
      </c>
      <c r="E1107" t="s">
        <v>96</v>
      </c>
      <c r="F1107" t="s">
        <v>91</v>
      </c>
      <c r="G1107" t="s">
        <v>130</v>
      </c>
      <c r="H1107">
        <v>2571.0639999999999</v>
      </c>
      <c r="I1107" t="s">
        <v>93</v>
      </c>
    </row>
    <row r="1108" spans="1:9" x14ac:dyDescent="0.15">
      <c r="A1108" t="s">
        <v>121</v>
      </c>
      <c r="B1108" t="s">
        <v>122</v>
      </c>
      <c r="C1108" t="s">
        <v>88</v>
      </c>
      <c r="D1108" t="s">
        <v>89</v>
      </c>
      <c r="E1108" t="s">
        <v>97</v>
      </c>
      <c r="F1108" t="s">
        <v>91</v>
      </c>
      <c r="G1108" t="s">
        <v>130</v>
      </c>
      <c r="H1108">
        <v>3644.5129999999999</v>
      </c>
      <c r="I1108" t="s">
        <v>93</v>
      </c>
    </row>
    <row r="1109" spans="1:9" x14ac:dyDescent="0.15">
      <c r="A1109" t="s">
        <v>121</v>
      </c>
      <c r="B1109" t="s">
        <v>122</v>
      </c>
      <c r="C1109" t="s">
        <v>88</v>
      </c>
      <c r="D1109" t="s">
        <v>89</v>
      </c>
      <c r="E1109" t="s">
        <v>98</v>
      </c>
      <c r="F1109" t="s">
        <v>91</v>
      </c>
      <c r="G1109" t="s">
        <v>130</v>
      </c>
      <c r="H1109">
        <v>4559.1610000000001</v>
      </c>
      <c r="I1109" t="s">
        <v>93</v>
      </c>
    </row>
    <row r="1110" spans="1:9" x14ac:dyDescent="0.15">
      <c r="A1110" t="s">
        <v>121</v>
      </c>
      <c r="B1110" t="s">
        <v>122</v>
      </c>
      <c r="C1110" t="s">
        <v>88</v>
      </c>
      <c r="D1110" t="s">
        <v>89</v>
      </c>
      <c r="E1110" t="s">
        <v>99</v>
      </c>
      <c r="F1110" t="s">
        <v>91</v>
      </c>
      <c r="G1110" t="s">
        <v>130</v>
      </c>
      <c r="H1110">
        <v>5251.1030000000001</v>
      </c>
      <c r="I1110" t="s">
        <v>93</v>
      </c>
    </row>
    <row r="1111" spans="1:9" x14ac:dyDescent="0.15">
      <c r="A1111" t="s">
        <v>121</v>
      </c>
      <c r="B1111" t="s">
        <v>122</v>
      </c>
      <c r="C1111" t="s">
        <v>88</v>
      </c>
      <c r="D1111" t="s">
        <v>89</v>
      </c>
      <c r="E1111" t="s">
        <v>100</v>
      </c>
      <c r="F1111" t="s">
        <v>91</v>
      </c>
      <c r="G1111" t="s">
        <v>130</v>
      </c>
      <c r="H1111">
        <v>5605.9790000000003</v>
      </c>
      <c r="I1111" t="s">
        <v>93</v>
      </c>
    </row>
    <row r="1112" spans="1:9" x14ac:dyDescent="0.15">
      <c r="A1112" t="s">
        <v>121</v>
      </c>
      <c r="B1112" t="s">
        <v>122</v>
      </c>
      <c r="C1112" t="s">
        <v>88</v>
      </c>
      <c r="D1112" t="s">
        <v>89</v>
      </c>
      <c r="E1112" t="s">
        <v>101</v>
      </c>
      <c r="F1112" t="s">
        <v>91</v>
      </c>
      <c r="G1112" t="s">
        <v>130</v>
      </c>
      <c r="H1112">
        <v>5694.8950000000004</v>
      </c>
      <c r="I1112" t="s">
        <v>93</v>
      </c>
    </row>
    <row r="1113" spans="1:9" x14ac:dyDescent="0.15">
      <c r="A1113" t="s">
        <v>121</v>
      </c>
      <c r="B1113" t="s">
        <v>122</v>
      </c>
      <c r="C1113" t="s">
        <v>88</v>
      </c>
      <c r="D1113" t="s">
        <v>89</v>
      </c>
      <c r="E1113" t="s">
        <v>102</v>
      </c>
      <c r="F1113" t="s">
        <v>91</v>
      </c>
      <c r="G1113" t="s">
        <v>130</v>
      </c>
      <c r="H1113">
        <v>4791.4430000000002</v>
      </c>
      <c r="I1113" t="s">
        <v>93</v>
      </c>
    </row>
    <row r="1114" spans="1:9" x14ac:dyDescent="0.15">
      <c r="A1114" t="s">
        <v>121</v>
      </c>
      <c r="B1114" t="s">
        <v>122</v>
      </c>
      <c r="C1114" t="s">
        <v>88</v>
      </c>
      <c r="D1114" t="s">
        <v>89</v>
      </c>
      <c r="E1114" t="s">
        <v>103</v>
      </c>
      <c r="F1114" t="s">
        <v>91</v>
      </c>
      <c r="G1114" t="s">
        <v>130</v>
      </c>
      <c r="H1114">
        <v>5800.8720000000003</v>
      </c>
      <c r="I1114" t="s">
        <v>93</v>
      </c>
    </row>
    <row r="1115" spans="1:9" x14ac:dyDescent="0.15">
      <c r="A1115" t="s">
        <v>121</v>
      </c>
      <c r="B1115" t="s">
        <v>122</v>
      </c>
      <c r="C1115" t="s">
        <v>88</v>
      </c>
      <c r="D1115" t="s">
        <v>89</v>
      </c>
      <c r="E1115" t="s">
        <v>104</v>
      </c>
      <c r="F1115" t="s">
        <v>91</v>
      </c>
      <c r="G1115" t="s">
        <v>130</v>
      </c>
      <c r="H1115">
        <v>5495.2659999999996</v>
      </c>
      <c r="I1115" t="s">
        <v>93</v>
      </c>
    </row>
    <row r="1116" spans="1:9" x14ac:dyDescent="0.15">
      <c r="A1116" t="s">
        <v>121</v>
      </c>
      <c r="B1116" t="s">
        <v>122</v>
      </c>
      <c r="C1116" t="s">
        <v>88</v>
      </c>
      <c r="D1116" t="s">
        <v>89</v>
      </c>
      <c r="E1116" t="s">
        <v>105</v>
      </c>
      <c r="F1116" t="s">
        <v>91</v>
      </c>
      <c r="G1116" t="s">
        <v>130</v>
      </c>
      <c r="H1116">
        <v>4719.491</v>
      </c>
      <c r="I1116" t="s">
        <v>93</v>
      </c>
    </row>
    <row r="1117" spans="1:9" x14ac:dyDescent="0.15">
      <c r="A1117" t="s">
        <v>121</v>
      </c>
      <c r="B1117" t="s">
        <v>122</v>
      </c>
      <c r="C1117" t="s">
        <v>88</v>
      </c>
      <c r="D1117" t="s">
        <v>89</v>
      </c>
      <c r="E1117" t="s">
        <v>106</v>
      </c>
      <c r="F1117" t="s">
        <v>91</v>
      </c>
      <c r="G1117" t="s">
        <v>130</v>
      </c>
      <c r="H1117">
        <v>4163.7250000000004</v>
      </c>
      <c r="I1117" t="s">
        <v>93</v>
      </c>
    </row>
    <row r="1118" spans="1:9" x14ac:dyDescent="0.15">
      <c r="A1118" t="s">
        <v>121</v>
      </c>
      <c r="B1118" t="s">
        <v>122</v>
      </c>
      <c r="C1118" t="s">
        <v>88</v>
      </c>
      <c r="D1118" t="s">
        <v>89</v>
      </c>
      <c r="E1118" t="s">
        <v>107</v>
      </c>
      <c r="F1118" t="s">
        <v>91</v>
      </c>
      <c r="G1118" t="s">
        <v>130</v>
      </c>
      <c r="H1118">
        <v>4415.0950000000003</v>
      </c>
      <c r="I1118" t="s">
        <v>93</v>
      </c>
    </row>
    <row r="1119" spans="1:9" x14ac:dyDescent="0.15">
      <c r="A1119" t="s">
        <v>121</v>
      </c>
      <c r="B1119" t="s">
        <v>122</v>
      </c>
      <c r="C1119" t="s">
        <v>88</v>
      </c>
      <c r="D1119" t="s">
        <v>89</v>
      </c>
      <c r="E1119" t="s">
        <v>108</v>
      </c>
      <c r="F1119" t="s">
        <v>91</v>
      </c>
      <c r="G1119" t="s">
        <v>130</v>
      </c>
      <c r="H1119">
        <v>3630.2020000000002</v>
      </c>
      <c r="I1119" t="s">
        <v>93</v>
      </c>
    </row>
    <row r="1120" spans="1:9" x14ac:dyDescent="0.15">
      <c r="A1120" t="s">
        <v>121</v>
      </c>
      <c r="B1120" t="s">
        <v>122</v>
      </c>
      <c r="C1120" t="s">
        <v>88</v>
      </c>
      <c r="D1120" t="s">
        <v>89</v>
      </c>
      <c r="E1120" t="s">
        <v>109</v>
      </c>
      <c r="F1120" t="s">
        <v>91</v>
      </c>
      <c r="G1120" t="s">
        <v>130</v>
      </c>
      <c r="H1120">
        <v>2400.018</v>
      </c>
      <c r="I1120" t="s">
        <v>93</v>
      </c>
    </row>
    <row r="1121" spans="1:9" x14ac:dyDescent="0.15">
      <c r="A1121" t="s">
        <v>121</v>
      </c>
      <c r="B1121" t="s">
        <v>122</v>
      </c>
      <c r="C1121" t="s">
        <v>88</v>
      </c>
      <c r="D1121" t="s">
        <v>89</v>
      </c>
      <c r="E1121" t="s">
        <v>110</v>
      </c>
      <c r="F1121" t="s">
        <v>91</v>
      </c>
      <c r="G1121" t="s">
        <v>130</v>
      </c>
      <c r="H1121">
        <v>1799.027</v>
      </c>
      <c r="I1121" t="s">
        <v>93</v>
      </c>
    </row>
    <row r="1122" spans="1:9" x14ac:dyDescent="0.15">
      <c r="A1122" t="s">
        <v>121</v>
      </c>
      <c r="B1122" t="s">
        <v>122</v>
      </c>
      <c r="C1122" t="s">
        <v>88</v>
      </c>
      <c r="D1122" t="s">
        <v>89</v>
      </c>
      <c r="E1122" t="s">
        <v>111</v>
      </c>
      <c r="F1122" t="s">
        <v>91</v>
      </c>
      <c r="G1122" t="s">
        <v>130</v>
      </c>
      <c r="H1122">
        <v>1285.07</v>
      </c>
      <c r="I1122" t="s">
        <v>93</v>
      </c>
    </row>
    <row r="1123" spans="1:9" x14ac:dyDescent="0.15">
      <c r="A1123" t="s">
        <v>121</v>
      </c>
      <c r="B1123" t="s">
        <v>122</v>
      </c>
      <c r="C1123" t="s">
        <v>88</v>
      </c>
      <c r="D1123" t="s">
        <v>112</v>
      </c>
      <c r="E1123" t="s">
        <v>90</v>
      </c>
      <c r="F1123" t="s">
        <v>91</v>
      </c>
      <c r="G1123" t="s">
        <v>130</v>
      </c>
      <c r="H1123">
        <v>4438.1310000000003</v>
      </c>
      <c r="I1123" t="s">
        <v>93</v>
      </c>
    </row>
    <row r="1124" spans="1:9" x14ac:dyDescent="0.15">
      <c r="A1124" t="s">
        <v>121</v>
      </c>
      <c r="B1124" t="s">
        <v>122</v>
      </c>
      <c r="C1124" t="s">
        <v>88</v>
      </c>
      <c r="D1124" t="s">
        <v>112</v>
      </c>
      <c r="E1124" t="s">
        <v>94</v>
      </c>
      <c r="F1124" t="s">
        <v>91</v>
      </c>
      <c r="G1124" t="s">
        <v>130</v>
      </c>
      <c r="H1124">
        <v>5189.433</v>
      </c>
      <c r="I1124" t="s">
        <v>93</v>
      </c>
    </row>
    <row r="1125" spans="1:9" x14ac:dyDescent="0.15">
      <c r="A1125" t="s">
        <v>121</v>
      </c>
      <c r="B1125" t="s">
        <v>122</v>
      </c>
      <c r="C1125" t="s">
        <v>88</v>
      </c>
      <c r="D1125" t="s">
        <v>112</v>
      </c>
      <c r="E1125" t="s">
        <v>95</v>
      </c>
      <c r="F1125" t="s">
        <v>91</v>
      </c>
      <c r="G1125" t="s">
        <v>130</v>
      </c>
      <c r="H1125">
        <v>4292.6729999999998</v>
      </c>
      <c r="I1125" t="s">
        <v>93</v>
      </c>
    </row>
    <row r="1126" spans="1:9" x14ac:dyDescent="0.15">
      <c r="A1126" t="s">
        <v>121</v>
      </c>
      <c r="B1126" t="s">
        <v>122</v>
      </c>
      <c r="C1126" t="s">
        <v>88</v>
      </c>
      <c r="D1126" t="s">
        <v>112</v>
      </c>
      <c r="E1126" t="s">
        <v>96</v>
      </c>
      <c r="F1126" t="s">
        <v>91</v>
      </c>
      <c r="G1126" t="s">
        <v>130</v>
      </c>
      <c r="H1126">
        <v>2803.4389999999999</v>
      </c>
      <c r="I1126" t="s">
        <v>93</v>
      </c>
    </row>
    <row r="1127" spans="1:9" x14ac:dyDescent="0.15">
      <c r="A1127" t="s">
        <v>121</v>
      </c>
      <c r="B1127" t="s">
        <v>122</v>
      </c>
      <c r="C1127" t="s">
        <v>88</v>
      </c>
      <c r="D1127" t="s">
        <v>112</v>
      </c>
      <c r="E1127" t="s">
        <v>97</v>
      </c>
      <c r="F1127" t="s">
        <v>91</v>
      </c>
      <c r="G1127" t="s">
        <v>130</v>
      </c>
      <c r="H1127">
        <v>3536.89</v>
      </c>
      <c r="I1127" t="s">
        <v>93</v>
      </c>
    </row>
    <row r="1128" spans="1:9" x14ac:dyDescent="0.15">
      <c r="A1128" t="s">
        <v>121</v>
      </c>
      <c r="B1128" t="s">
        <v>122</v>
      </c>
      <c r="C1128" t="s">
        <v>88</v>
      </c>
      <c r="D1128" t="s">
        <v>112</v>
      </c>
      <c r="E1128" t="s">
        <v>98</v>
      </c>
      <c r="F1128" t="s">
        <v>91</v>
      </c>
      <c r="G1128" t="s">
        <v>130</v>
      </c>
      <c r="H1128">
        <v>4125.143</v>
      </c>
      <c r="I1128" t="s">
        <v>93</v>
      </c>
    </row>
    <row r="1129" spans="1:9" x14ac:dyDescent="0.15">
      <c r="A1129" t="s">
        <v>121</v>
      </c>
      <c r="B1129" t="s">
        <v>122</v>
      </c>
      <c r="C1129" t="s">
        <v>88</v>
      </c>
      <c r="D1129" t="s">
        <v>112</v>
      </c>
      <c r="E1129" t="s">
        <v>99</v>
      </c>
      <c r="F1129" t="s">
        <v>91</v>
      </c>
      <c r="G1129" t="s">
        <v>130</v>
      </c>
      <c r="H1129">
        <v>4812.6940000000004</v>
      </c>
      <c r="I1129" t="s">
        <v>93</v>
      </c>
    </row>
    <row r="1130" spans="1:9" x14ac:dyDescent="0.15">
      <c r="A1130" t="s">
        <v>121</v>
      </c>
      <c r="B1130" t="s">
        <v>122</v>
      </c>
      <c r="C1130" t="s">
        <v>88</v>
      </c>
      <c r="D1130" t="s">
        <v>112</v>
      </c>
      <c r="E1130" t="s">
        <v>100</v>
      </c>
      <c r="F1130" t="s">
        <v>91</v>
      </c>
      <c r="G1130" t="s">
        <v>130</v>
      </c>
      <c r="H1130">
        <v>5204.4920000000002</v>
      </c>
      <c r="I1130" t="s">
        <v>93</v>
      </c>
    </row>
    <row r="1131" spans="1:9" x14ac:dyDescent="0.15">
      <c r="A1131" t="s">
        <v>121</v>
      </c>
      <c r="B1131" t="s">
        <v>122</v>
      </c>
      <c r="C1131" t="s">
        <v>88</v>
      </c>
      <c r="D1131" t="s">
        <v>112</v>
      </c>
      <c r="E1131" t="s">
        <v>101</v>
      </c>
      <c r="F1131" t="s">
        <v>91</v>
      </c>
      <c r="G1131" t="s">
        <v>130</v>
      </c>
      <c r="H1131">
        <v>5273.0290000000005</v>
      </c>
      <c r="I1131" t="s">
        <v>93</v>
      </c>
    </row>
    <row r="1132" spans="1:9" x14ac:dyDescent="0.15">
      <c r="A1132" t="s">
        <v>121</v>
      </c>
      <c r="B1132" t="s">
        <v>122</v>
      </c>
      <c r="C1132" t="s">
        <v>88</v>
      </c>
      <c r="D1132" t="s">
        <v>112</v>
      </c>
      <c r="E1132" t="s">
        <v>102</v>
      </c>
      <c r="F1132" t="s">
        <v>91</v>
      </c>
      <c r="G1132" t="s">
        <v>130</v>
      </c>
      <c r="H1132">
        <v>5015.8419999999996</v>
      </c>
      <c r="I1132" t="s">
        <v>93</v>
      </c>
    </row>
    <row r="1133" spans="1:9" x14ac:dyDescent="0.15">
      <c r="A1133" t="s">
        <v>121</v>
      </c>
      <c r="B1133" t="s">
        <v>122</v>
      </c>
      <c r="C1133" t="s">
        <v>88</v>
      </c>
      <c r="D1133" t="s">
        <v>112</v>
      </c>
      <c r="E1133" t="s">
        <v>103</v>
      </c>
      <c r="F1133" t="s">
        <v>91</v>
      </c>
      <c r="G1133" t="s">
        <v>130</v>
      </c>
      <c r="H1133">
        <v>5705.5619999999999</v>
      </c>
      <c r="I1133" t="s">
        <v>93</v>
      </c>
    </row>
    <row r="1134" spans="1:9" x14ac:dyDescent="0.15">
      <c r="A1134" t="s">
        <v>121</v>
      </c>
      <c r="B1134" t="s">
        <v>122</v>
      </c>
      <c r="C1134" t="s">
        <v>88</v>
      </c>
      <c r="D1134" t="s">
        <v>112</v>
      </c>
      <c r="E1134" t="s">
        <v>104</v>
      </c>
      <c r="F1134" t="s">
        <v>91</v>
      </c>
      <c r="G1134" t="s">
        <v>130</v>
      </c>
      <c r="H1134">
        <v>5494.0249999999996</v>
      </c>
      <c r="I1134" t="s">
        <v>93</v>
      </c>
    </row>
    <row r="1135" spans="1:9" x14ac:dyDescent="0.15">
      <c r="A1135" t="s">
        <v>121</v>
      </c>
      <c r="B1135" t="s">
        <v>122</v>
      </c>
      <c r="C1135" t="s">
        <v>88</v>
      </c>
      <c r="D1135" t="s">
        <v>112</v>
      </c>
      <c r="E1135" t="s">
        <v>105</v>
      </c>
      <c r="F1135" t="s">
        <v>91</v>
      </c>
      <c r="G1135" t="s">
        <v>130</v>
      </c>
      <c r="H1135">
        <v>4533.9750000000004</v>
      </c>
      <c r="I1135" t="s">
        <v>93</v>
      </c>
    </row>
    <row r="1136" spans="1:9" x14ac:dyDescent="0.15">
      <c r="A1136" t="s">
        <v>121</v>
      </c>
      <c r="B1136" t="s">
        <v>122</v>
      </c>
      <c r="C1136" t="s">
        <v>88</v>
      </c>
      <c r="D1136" t="s">
        <v>112</v>
      </c>
      <c r="E1136" t="s">
        <v>106</v>
      </c>
      <c r="F1136" t="s">
        <v>91</v>
      </c>
      <c r="G1136" t="s">
        <v>130</v>
      </c>
      <c r="H1136">
        <v>3889.7869999999998</v>
      </c>
      <c r="I1136" t="s">
        <v>93</v>
      </c>
    </row>
    <row r="1137" spans="1:9" x14ac:dyDescent="0.15">
      <c r="A1137" t="s">
        <v>121</v>
      </c>
      <c r="B1137" t="s">
        <v>122</v>
      </c>
      <c r="C1137" t="s">
        <v>88</v>
      </c>
      <c r="D1137" t="s">
        <v>112</v>
      </c>
      <c r="E1137" t="s">
        <v>107</v>
      </c>
      <c r="F1137" t="s">
        <v>91</v>
      </c>
      <c r="G1137" t="s">
        <v>130</v>
      </c>
      <c r="H1137">
        <v>3964.5070000000001</v>
      </c>
      <c r="I1137" t="s">
        <v>93</v>
      </c>
    </row>
    <row r="1138" spans="1:9" x14ac:dyDescent="0.15">
      <c r="A1138" t="s">
        <v>121</v>
      </c>
      <c r="B1138" t="s">
        <v>122</v>
      </c>
      <c r="C1138" t="s">
        <v>88</v>
      </c>
      <c r="D1138" t="s">
        <v>112</v>
      </c>
      <c r="E1138" t="s">
        <v>108</v>
      </c>
      <c r="F1138" t="s">
        <v>91</v>
      </c>
      <c r="G1138" t="s">
        <v>130</v>
      </c>
      <c r="H1138">
        <v>2988.3359999999998</v>
      </c>
      <c r="I1138" t="s">
        <v>93</v>
      </c>
    </row>
    <row r="1139" spans="1:9" x14ac:dyDescent="0.15">
      <c r="A1139" t="s">
        <v>121</v>
      </c>
      <c r="B1139" t="s">
        <v>122</v>
      </c>
      <c r="C1139" t="s">
        <v>88</v>
      </c>
      <c r="D1139" t="s">
        <v>112</v>
      </c>
      <c r="E1139" t="s">
        <v>109</v>
      </c>
      <c r="F1139" t="s">
        <v>91</v>
      </c>
      <c r="G1139" t="s">
        <v>130</v>
      </c>
      <c r="H1139">
        <v>1871.5920000000001</v>
      </c>
      <c r="I1139" t="s">
        <v>93</v>
      </c>
    </row>
    <row r="1140" spans="1:9" x14ac:dyDescent="0.15">
      <c r="A1140" t="s">
        <v>121</v>
      </c>
      <c r="B1140" t="s">
        <v>122</v>
      </c>
      <c r="C1140" t="s">
        <v>88</v>
      </c>
      <c r="D1140" t="s">
        <v>112</v>
      </c>
      <c r="E1140" t="s">
        <v>110</v>
      </c>
      <c r="F1140" t="s">
        <v>91</v>
      </c>
      <c r="G1140" t="s">
        <v>130</v>
      </c>
      <c r="H1140">
        <v>1269.279</v>
      </c>
      <c r="I1140" t="s">
        <v>93</v>
      </c>
    </row>
    <row r="1141" spans="1:9" x14ac:dyDescent="0.15">
      <c r="A1141" t="s">
        <v>121</v>
      </c>
      <c r="B1141" t="s">
        <v>122</v>
      </c>
      <c r="C1141" t="s">
        <v>88</v>
      </c>
      <c r="D1141" t="s">
        <v>112</v>
      </c>
      <c r="E1141" t="s">
        <v>111</v>
      </c>
      <c r="F1141" t="s">
        <v>91</v>
      </c>
      <c r="G1141" t="s">
        <v>130</v>
      </c>
      <c r="H1141">
        <v>748.80200000000002</v>
      </c>
      <c r="I1141" t="s">
        <v>93</v>
      </c>
    </row>
    <row r="1142" spans="1:9" x14ac:dyDescent="0.15">
      <c r="A1142" t="s">
        <v>123</v>
      </c>
      <c r="B1142" t="s">
        <v>124</v>
      </c>
      <c r="C1142" t="s">
        <v>125</v>
      </c>
      <c r="D1142" t="s">
        <v>89</v>
      </c>
      <c r="E1142" t="s">
        <v>90</v>
      </c>
      <c r="F1142" t="s">
        <v>91</v>
      </c>
      <c r="G1142" t="s">
        <v>130</v>
      </c>
      <c r="H1142">
        <v>22670.694</v>
      </c>
      <c r="I1142" t="s">
        <v>93</v>
      </c>
    </row>
    <row r="1143" spans="1:9" x14ac:dyDescent="0.15">
      <c r="A1143" t="s">
        <v>123</v>
      </c>
      <c r="B1143" t="s">
        <v>124</v>
      </c>
      <c r="C1143" t="s">
        <v>125</v>
      </c>
      <c r="D1143" t="s">
        <v>89</v>
      </c>
      <c r="E1143" t="s">
        <v>94</v>
      </c>
      <c r="F1143" t="s">
        <v>91</v>
      </c>
      <c r="G1143" t="s">
        <v>130</v>
      </c>
      <c r="H1143">
        <v>25629.184000000001</v>
      </c>
      <c r="I1143" t="s">
        <v>93</v>
      </c>
    </row>
    <row r="1144" spans="1:9" x14ac:dyDescent="0.15">
      <c r="A1144" t="s">
        <v>123</v>
      </c>
      <c r="B1144" t="s">
        <v>124</v>
      </c>
      <c r="C1144" t="s">
        <v>125</v>
      </c>
      <c r="D1144" t="s">
        <v>89</v>
      </c>
      <c r="E1144" t="s">
        <v>95</v>
      </c>
      <c r="F1144" t="s">
        <v>91</v>
      </c>
      <c r="G1144" t="s">
        <v>130</v>
      </c>
      <c r="H1144">
        <v>21632.095000000001</v>
      </c>
      <c r="I1144" t="s">
        <v>93</v>
      </c>
    </row>
    <row r="1145" spans="1:9" x14ac:dyDescent="0.15">
      <c r="A1145" t="s">
        <v>123</v>
      </c>
      <c r="B1145" t="s">
        <v>124</v>
      </c>
      <c r="C1145" t="s">
        <v>125</v>
      </c>
      <c r="D1145" t="s">
        <v>89</v>
      </c>
      <c r="E1145" t="s">
        <v>96</v>
      </c>
      <c r="F1145" t="s">
        <v>91</v>
      </c>
      <c r="G1145" t="s">
        <v>130</v>
      </c>
      <c r="H1145">
        <v>17842.827000000001</v>
      </c>
      <c r="I1145" t="s">
        <v>93</v>
      </c>
    </row>
    <row r="1146" spans="1:9" x14ac:dyDescent="0.15">
      <c r="A1146" t="s">
        <v>123</v>
      </c>
      <c r="B1146" t="s">
        <v>124</v>
      </c>
      <c r="C1146" t="s">
        <v>125</v>
      </c>
      <c r="D1146" t="s">
        <v>89</v>
      </c>
      <c r="E1146" t="s">
        <v>97</v>
      </c>
      <c r="F1146" t="s">
        <v>91</v>
      </c>
      <c r="G1146" t="s">
        <v>130</v>
      </c>
      <c r="H1146">
        <v>21622.413</v>
      </c>
      <c r="I1146" t="s">
        <v>93</v>
      </c>
    </row>
    <row r="1147" spans="1:9" x14ac:dyDescent="0.15">
      <c r="A1147" t="s">
        <v>123</v>
      </c>
      <c r="B1147" t="s">
        <v>124</v>
      </c>
      <c r="C1147" t="s">
        <v>125</v>
      </c>
      <c r="D1147" t="s">
        <v>89</v>
      </c>
      <c r="E1147" t="s">
        <v>98</v>
      </c>
      <c r="F1147" t="s">
        <v>91</v>
      </c>
      <c r="G1147" t="s">
        <v>130</v>
      </c>
      <c r="H1147">
        <v>24984.012999999999</v>
      </c>
      <c r="I1147" t="s">
        <v>93</v>
      </c>
    </row>
    <row r="1148" spans="1:9" x14ac:dyDescent="0.15">
      <c r="A1148" t="s">
        <v>123</v>
      </c>
      <c r="B1148" t="s">
        <v>124</v>
      </c>
      <c r="C1148" t="s">
        <v>125</v>
      </c>
      <c r="D1148" t="s">
        <v>89</v>
      </c>
      <c r="E1148" t="s">
        <v>99</v>
      </c>
      <c r="F1148" t="s">
        <v>91</v>
      </c>
      <c r="G1148" t="s">
        <v>130</v>
      </c>
      <c r="H1148">
        <v>27261.532999999999</v>
      </c>
      <c r="I1148" t="s">
        <v>93</v>
      </c>
    </row>
    <row r="1149" spans="1:9" x14ac:dyDescent="0.15">
      <c r="A1149" t="s">
        <v>123</v>
      </c>
      <c r="B1149" t="s">
        <v>124</v>
      </c>
      <c r="C1149" t="s">
        <v>125</v>
      </c>
      <c r="D1149" t="s">
        <v>89</v>
      </c>
      <c r="E1149" t="s">
        <v>100</v>
      </c>
      <c r="F1149" t="s">
        <v>91</v>
      </c>
      <c r="G1149" t="s">
        <v>130</v>
      </c>
      <c r="H1149">
        <v>28643.986000000001</v>
      </c>
      <c r="I1149" t="s">
        <v>93</v>
      </c>
    </row>
    <row r="1150" spans="1:9" x14ac:dyDescent="0.15">
      <c r="A1150" t="s">
        <v>123</v>
      </c>
      <c r="B1150" t="s">
        <v>124</v>
      </c>
      <c r="C1150" t="s">
        <v>125</v>
      </c>
      <c r="D1150" t="s">
        <v>89</v>
      </c>
      <c r="E1150" t="s">
        <v>101</v>
      </c>
      <c r="F1150" t="s">
        <v>91</v>
      </c>
      <c r="G1150" t="s">
        <v>130</v>
      </c>
      <c r="H1150">
        <v>29217.215</v>
      </c>
      <c r="I1150" t="s">
        <v>93</v>
      </c>
    </row>
    <row r="1151" spans="1:9" x14ac:dyDescent="0.15">
      <c r="A1151" t="s">
        <v>123</v>
      </c>
      <c r="B1151" t="s">
        <v>124</v>
      </c>
      <c r="C1151" t="s">
        <v>125</v>
      </c>
      <c r="D1151" t="s">
        <v>89</v>
      </c>
      <c r="E1151" t="s">
        <v>102</v>
      </c>
      <c r="F1151" t="s">
        <v>91</v>
      </c>
      <c r="G1151" t="s">
        <v>130</v>
      </c>
      <c r="H1151">
        <v>25088.417000000001</v>
      </c>
      <c r="I1151" t="s">
        <v>93</v>
      </c>
    </row>
    <row r="1152" spans="1:9" x14ac:dyDescent="0.15">
      <c r="A1152" t="s">
        <v>123</v>
      </c>
      <c r="B1152" t="s">
        <v>124</v>
      </c>
      <c r="C1152" t="s">
        <v>125</v>
      </c>
      <c r="D1152" t="s">
        <v>89</v>
      </c>
      <c r="E1152" t="s">
        <v>103</v>
      </c>
      <c r="F1152" t="s">
        <v>91</v>
      </c>
      <c r="G1152" t="s">
        <v>130</v>
      </c>
      <c r="H1152">
        <v>32033.146000000001</v>
      </c>
      <c r="I1152" t="s">
        <v>93</v>
      </c>
    </row>
    <row r="1153" spans="1:9" x14ac:dyDescent="0.15">
      <c r="A1153" t="s">
        <v>123</v>
      </c>
      <c r="B1153" t="s">
        <v>124</v>
      </c>
      <c r="C1153" t="s">
        <v>125</v>
      </c>
      <c r="D1153" t="s">
        <v>89</v>
      </c>
      <c r="E1153" t="s">
        <v>104</v>
      </c>
      <c r="F1153" t="s">
        <v>91</v>
      </c>
      <c r="G1153" t="s">
        <v>130</v>
      </c>
      <c r="H1153">
        <v>32706.948</v>
      </c>
      <c r="I1153" t="s">
        <v>93</v>
      </c>
    </row>
    <row r="1154" spans="1:9" x14ac:dyDescent="0.15">
      <c r="A1154" t="s">
        <v>123</v>
      </c>
      <c r="B1154" t="s">
        <v>124</v>
      </c>
      <c r="C1154" t="s">
        <v>125</v>
      </c>
      <c r="D1154" t="s">
        <v>89</v>
      </c>
      <c r="E1154" t="s">
        <v>105</v>
      </c>
      <c r="F1154" t="s">
        <v>91</v>
      </c>
      <c r="G1154" t="s">
        <v>130</v>
      </c>
      <c r="H1154">
        <v>29304.541000000001</v>
      </c>
      <c r="I1154" t="s">
        <v>93</v>
      </c>
    </row>
    <row r="1155" spans="1:9" x14ac:dyDescent="0.15">
      <c r="A1155" t="s">
        <v>123</v>
      </c>
      <c r="B1155" t="s">
        <v>124</v>
      </c>
      <c r="C1155" t="s">
        <v>125</v>
      </c>
      <c r="D1155" t="s">
        <v>89</v>
      </c>
      <c r="E1155" t="s">
        <v>106</v>
      </c>
      <c r="F1155" t="s">
        <v>91</v>
      </c>
      <c r="G1155" t="s">
        <v>130</v>
      </c>
      <c r="H1155">
        <v>26441.991999999998</v>
      </c>
      <c r="I1155" t="s">
        <v>93</v>
      </c>
    </row>
    <row r="1156" spans="1:9" x14ac:dyDescent="0.15">
      <c r="A1156" t="s">
        <v>123</v>
      </c>
      <c r="B1156" t="s">
        <v>124</v>
      </c>
      <c r="C1156" t="s">
        <v>125</v>
      </c>
      <c r="D1156" t="s">
        <v>89</v>
      </c>
      <c r="E1156" t="s">
        <v>107</v>
      </c>
      <c r="F1156" t="s">
        <v>91</v>
      </c>
      <c r="G1156" t="s">
        <v>130</v>
      </c>
      <c r="H1156">
        <v>28617.967000000001</v>
      </c>
      <c r="I1156" t="s">
        <v>93</v>
      </c>
    </row>
    <row r="1157" spans="1:9" x14ac:dyDescent="0.15">
      <c r="A1157" t="s">
        <v>123</v>
      </c>
      <c r="B1157" t="s">
        <v>124</v>
      </c>
      <c r="C1157" t="s">
        <v>125</v>
      </c>
      <c r="D1157" t="s">
        <v>89</v>
      </c>
      <c r="E1157" t="s">
        <v>108</v>
      </c>
      <c r="F1157" t="s">
        <v>91</v>
      </c>
      <c r="G1157" t="s">
        <v>130</v>
      </c>
      <c r="H1157">
        <v>22572.633000000002</v>
      </c>
      <c r="I1157" t="s">
        <v>93</v>
      </c>
    </row>
    <row r="1158" spans="1:9" x14ac:dyDescent="0.15">
      <c r="A1158" t="s">
        <v>123</v>
      </c>
      <c r="B1158" t="s">
        <v>124</v>
      </c>
      <c r="C1158" t="s">
        <v>125</v>
      </c>
      <c r="D1158" t="s">
        <v>89</v>
      </c>
      <c r="E1158" t="s">
        <v>109</v>
      </c>
      <c r="F1158" t="s">
        <v>91</v>
      </c>
      <c r="G1158" t="s">
        <v>130</v>
      </c>
      <c r="H1158">
        <v>16174.727999999999</v>
      </c>
      <c r="I1158" t="s">
        <v>93</v>
      </c>
    </row>
    <row r="1159" spans="1:9" x14ac:dyDescent="0.15">
      <c r="A1159" t="s">
        <v>123</v>
      </c>
      <c r="B1159" t="s">
        <v>124</v>
      </c>
      <c r="C1159" t="s">
        <v>125</v>
      </c>
      <c r="D1159" t="s">
        <v>89</v>
      </c>
      <c r="E1159" t="s">
        <v>110</v>
      </c>
      <c r="F1159" t="s">
        <v>91</v>
      </c>
      <c r="G1159" t="s">
        <v>130</v>
      </c>
      <c r="H1159">
        <v>11419.906000000001</v>
      </c>
      <c r="I1159" t="s">
        <v>93</v>
      </c>
    </row>
    <row r="1160" spans="1:9" x14ac:dyDescent="0.15">
      <c r="A1160" t="s">
        <v>123</v>
      </c>
      <c r="B1160" t="s">
        <v>124</v>
      </c>
      <c r="C1160" t="s">
        <v>125</v>
      </c>
      <c r="D1160" t="s">
        <v>89</v>
      </c>
      <c r="E1160" t="s">
        <v>111</v>
      </c>
      <c r="F1160" t="s">
        <v>91</v>
      </c>
      <c r="G1160" t="s">
        <v>130</v>
      </c>
      <c r="H1160">
        <v>8097.2330000000002</v>
      </c>
      <c r="I1160" t="s">
        <v>93</v>
      </c>
    </row>
    <row r="1161" spans="1:9" x14ac:dyDescent="0.15">
      <c r="A1161" t="s">
        <v>123</v>
      </c>
      <c r="B1161" t="s">
        <v>124</v>
      </c>
      <c r="C1161" t="s">
        <v>125</v>
      </c>
      <c r="D1161" t="s">
        <v>112</v>
      </c>
      <c r="E1161" t="s">
        <v>90</v>
      </c>
      <c r="F1161" t="s">
        <v>91</v>
      </c>
      <c r="G1161" t="s">
        <v>130</v>
      </c>
      <c r="H1161">
        <v>23758.866000000002</v>
      </c>
      <c r="I1161" t="s">
        <v>93</v>
      </c>
    </row>
    <row r="1162" spans="1:9" x14ac:dyDescent="0.15">
      <c r="A1162" t="s">
        <v>123</v>
      </c>
      <c r="B1162" t="s">
        <v>124</v>
      </c>
      <c r="C1162" t="s">
        <v>125</v>
      </c>
      <c r="D1162" t="s">
        <v>112</v>
      </c>
      <c r="E1162" t="s">
        <v>94</v>
      </c>
      <c r="F1162" t="s">
        <v>91</v>
      </c>
      <c r="G1162" t="s">
        <v>130</v>
      </c>
      <c r="H1162">
        <v>27487.175999999999</v>
      </c>
      <c r="I1162" t="s">
        <v>93</v>
      </c>
    </row>
    <row r="1163" spans="1:9" x14ac:dyDescent="0.15">
      <c r="A1163" t="s">
        <v>123</v>
      </c>
      <c r="B1163" t="s">
        <v>124</v>
      </c>
      <c r="C1163" t="s">
        <v>125</v>
      </c>
      <c r="D1163" t="s">
        <v>112</v>
      </c>
      <c r="E1163" t="s">
        <v>95</v>
      </c>
      <c r="F1163" t="s">
        <v>91</v>
      </c>
      <c r="G1163" t="s">
        <v>130</v>
      </c>
      <c r="H1163">
        <v>23504.059000000001</v>
      </c>
      <c r="I1163" t="s">
        <v>93</v>
      </c>
    </row>
    <row r="1164" spans="1:9" x14ac:dyDescent="0.15">
      <c r="A1164" t="s">
        <v>123</v>
      </c>
      <c r="B1164" t="s">
        <v>124</v>
      </c>
      <c r="C1164" t="s">
        <v>125</v>
      </c>
      <c r="D1164" t="s">
        <v>112</v>
      </c>
      <c r="E1164" t="s">
        <v>96</v>
      </c>
      <c r="F1164" t="s">
        <v>91</v>
      </c>
      <c r="G1164" t="s">
        <v>130</v>
      </c>
      <c r="H1164">
        <v>19592.157999999999</v>
      </c>
      <c r="I1164" t="s">
        <v>93</v>
      </c>
    </row>
    <row r="1165" spans="1:9" x14ac:dyDescent="0.15">
      <c r="A1165" t="s">
        <v>123</v>
      </c>
      <c r="B1165" t="s">
        <v>124</v>
      </c>
      <c r="C1165" t="s">
        <v>125</v>
      </c>
      <c r="D1165" t="s">
        <v>112</v>
      </c>
      <c r="E1165" t="s">
        <v>97</v>
      </c>
      <c r="F1165" t="s">
        <v>91</v>
      </c>
      <c r="G1165" t="s">
        <v>130</v>
      </c>
      <c r="H1165">
        <v>22276.469000000001</v>
      </c>
      <c r="I1165" t="s">
        <v>93</v>
      </c>
    </row>
    <row r="1166" spans="1:9" x14ac:dyDescent="0.15">
      <c r="A1166" t="s">
        <v>123</v>
      </c>
      <c r="B1166" t="s">
        <v>124</v>
      </c>
      <c r="C1166" t="s">
        <v>125</v>
      </c>
      <c r="D1166" t="s">
        <v>112</v>
      </c>
      <c r="E1166" t="s">
        <v>98</v>
      </c>
      <c r="F1166" t="s">
        <v>91</v>
      </c>
      <c r="G1166" t="s">
        <v>130</v>
      </c>
      <c r="H1166">
        <v>23776.763999999999</v>
      </c>
      <c r="I1166" t="s">
        <v>93</v>
      </c>
    </row>
    <row r="1167" spans="1:9" x14ac:dyDescent="0.15">
      <c r="A1167" t="s">
        <v>123</v>
      </c>
      <c r="B1167" t="s">
        <v>124</v>
      </c>
      <c r="C1167" t="s">
        <v>125</v>
      </c>
      <c r="D1167" t="s">
        <v>112</v>
      </c>
      <c r="E1167" t="s">
        <v>99</v>
      </c>
      <c r="F1167" t="s">
        <v>91</v>
      </c>
      <c r="G1167" t="s">
        <v>130</v>
      </c>
      <c r="H1167">
        <v>25241.031999999999</v>
      </c>
      <c r="I1167" t="s">
        <v>93</v>
      </c>
    </row>
    <row r="1168" spans="1:9" x14ac:dyDescent="0.15">
      <c r="A1168" t="s">
        <v>123</v>
      </c>
      <c r="B1168" t="s">
        <v>124</v>
      </c>
      <c r="C1168" t="s">
        <v>125</v>
      </c>
      <c r="D1168" t="s">
        <v>112</v>
      </c>
      <c r="E1168" t="s">
        <v>100</v>
      </c>
      <c r="F1168" t="s">
        <v>91</v>
      </c>
      <c r="G1168" t="s">
        <v>130</v>
      </c>
      <c r="H1168">
        <v>26449.236000000001</v>
      </c>
      <c r="I1168" t="s">
        <v>93</v>
      </c>
    </row>
    <row r="1169" spans="1:9" x14ac:dyDescent="0.15">
      <c r="A1169" t="s">
        <v>123</v>
      </c>
      <c r="B1169" t="s">
        <v>124</v>
      </c>
      <c r="C1169" t="s">
        <v>125</v>
      </c>
      <c r="D1169" t="s">
        <v>112</v>
      </c>
      <c r="E1169" t="s">
        <v>101</v>
      </c>
      <c r="F1169" t="s">
        <v>91</v>
      </c>
      <c r="G1169" t="s">
        <v>130</v>
      </c>
      <c r="H1169">
        <v>27418.57</v>
      </c>
      <c r="I1169" t="s">
        <v>93</v>
      </c>
    </row>
    <row r="1170" spans="1:9" x14ac:dyDescent="0.15">
      <c r="A1170" t="s">
        <v>123</v>
      </c>
      <c r="B1170" t="s">
        <v>124</v>
      </c>
      <c r="C1170" t="s">
        <v>125</v>
      </c>
      <c r="D1170" t="s">
        <v>112</v>
      </c>
      <c r="E1170" t="s">
        <v>102</v>
      </c>
      <c r="F1170" t="s">
        <v>91</v>
      </c>
      <c r="G1170" t="s">
        <v>130</v>
      </c>
      <c r="H1170">
        <v>26764.686000000002</v>
      </c>
      <c r="I1170" t="s">
        <v>93</v>
      </c>
    </row>
    <row r="1171" spans="1:9" x14ac:dyDescent="0.15">
      <c r="A1171" t="s">
        <v>123</v>
      </c>
      <c r="B1171" t="s">
        <v>124</v>
      </c>
      <c r="C1171" t="s">
        <v>125</v>
      </c>
      <c r="D1171" t="s">
        <v>112</v>
      </c>
      <c r="E1171" t="s">
        <v>103</v>
      </c>
      <c r="F1171" t="s">
        <v>91</v>
      </c>
      <c r="G1171" t="s">
        <v>130</v>
      </c>
      <c r="H1171">
        <v>31161.489000000001</v>
      </c>
      <c r="I1171" t="s">
        <v>93</v>
      </c>
    </row>
    <row r="1172" spans="1:9" x14ac:dyDescent="0.15">
      <c r="A1172" t="s">
        <v>123</v>
      </c>
      <c r="B1172" t="s">
        <v>124</v>
      </c>
      <c r="C1172" t="s">
        <v>125</v>
      </c>
      <c r="D1172" t="s">
        <v>112</v>
      </c>
      <c r="E1172" t="s">
        <v>104</v>
      </c>
      <c r="F1172" t="s">
        <v>91</v>
      </c>
      <c r="G1172" t="s">
        <v>130</v>
      </c>
      <c r="H1172">
        <v>30956.901000000002</v>
      </c>
      <c r="I1172" t="s">
        <v>93</v>
      </c>
    </row>
    <row r="1173" spans="1:9" x14ac:dyDescent="0.15">
      <c r="A1173" t="s">
        <v>123</v>
      </c>
      <c r="B1173" t="s">
        <v>124</v>
      </c>
      <c r="C1173" t="s">
        <v>125</v>
      </c>
      <c r="D1173" t="s">
        <v>112</v>
      </c>
      <c r="E1173" t="s">
        <v>105</v>
      </c>
      <c r="F1173" t="s">
        <v>91</v>
      </c>
      <c r="G1173" t="s">
        <v>130</v>
      </c>
      <c r="H1173">
        <v>27346.951000000001</v>
      </c>
      <c r="I1173" t="s">
        <v>93</v>
      </c>
    </row>
    <row r="1174" spans="1:9" x14ac:dyDescent="0.15">
      <c r="A1174" t="s">
        <v>123</v>
      </c>
      <c r="B1174" t="s">
        <v>124</v>
      </c>
      <c r="C1174" t="s">
        <v>125</v>
      </c>
      <c r="D1174" t="s">
        <v>112</v>
      </c>
      <c r="E1174" t="s">
        <v>106</v>
      </c>
      <c r="F1174" t="s">
        <v>91</v>
      </c>
      <c r="G1174" t="s">
        <v>130</v>
      </c>
      <c r="H1174">
        <v>24099.109</v>
      </c>
      <c r="I1174" t="s">
        <v>93</v>
      </c>
    </row>
    <row r="1175" spans="1:9" x14ac:dyDescent="0.15">
      <c r="A1175" t="s">
        <v>123</v>
      </c>
      <c r="B1175" t="s">
        <v>124</v>
      </c>
      <c r="C1175" t="s">
        <v>125</v>
      </c>
      <c r="D1175" t="s">
        <v>112</v>
      </c>
      <c r="E1175" t="s">
        <v>107</v>
      </c>
      <c r="F1175" t="s">
        <v>91</v>
      </c>
      <c r="G1175" t="s">
        <v>130</v>
      </c>
      <c r="H1175">
        <v>25147.262999999999</v>
      </c>
      <c r="I1175" t="s">
        <v>93</v>
      </c>
    </row>
    <row r="1176" spans="1:9" x14ac:dyDescent="0.15">
      <c r="A1176" t="s">
        <v>123</v>
      </c>
      <c r="B1176" t="s">
        <v>124</v>
      </c>
      <c r="C1176" t="s">
        <v>125</v>
      </c>
      <c r="D1176" t="s">
        <v>112</v>
      </c>
      <c r="E1176" t="s">
        <v>108</v>
      </c>
      <c r="F1176" t="s">
        <v>91</v>
      </c>
      <c r="G1176" t="s">
        <v>130</v>
      </c>
      <c r="H1176">
        <v>19558.582999999999</v>
      </c>
      <c r="I1176" t="s">
        <v>93</v>
      </c>
    </row>
    <row r="1177" spans="1:9" x14ac:dyDescent="0.15">
      <c r="A1177" t="s">
        <v>123</v>
      </c>
      <c r="B1177" t="s">
        <v>124</v>
      </c>
      <c r="C1177" t="s">
        <v>125</v>
      </c>
      <c r="D1177" t="s">
        <v>112</v>
      </c>
      <c r="E1177" t="s">
        <v>109</v>
      </c>
      <c r="F1177" t="s">
        <v>91</v>
      </c>
      <c r="G1177" t="s">
        <v>130</v>
      </c>
      <c r="H1177">
        <v>12788.794</v>
      </c>
      <c r="I1177" t="s">
        <v>93</v>
      </c>
    </row>
    <row r="1178" spans="1:9" x14ac:dyDescent="0.15">
      <c r="A1178" t="s">
        <v>123</v>
      </c>
      <c r="B1178" t="s">
        <v>124</v>
      </c>
      <c r="C1178" t="s">
        <v>125</v>
      </c>
      <c r="D1178" t="s">
        <v>112</v>
      </c>
      <c r="E1178" t="s">
        <v>110</v>
      </c>
      <c r="F1178" t="s">
        <v>91</v>
      </c>
      <c r="G1178" t="s">
        <v>130</v>
      </c>
      <c r="H1178">
        <v>7932.1210000000001</v>
      </c>
      <c r="I1178" t="s">
        <v>93</v>
      </c>
    </row>
    <row r="1179" spans="1:9" x14ac:dyDescent="0.15">
      <c r="A1179" t="s">
        <v>123</v>
      </c>
      <c r="B1179" t="s">
        <v>124</v>
      </c>
      <c r="C1179" t="s">
        <v>125</v>
      </c>
      <c r="D1179" t="s">
        <v>112</v>
      </c>
      <c r="E1179" t="s">
        <v>111</v>
      </c>
      <c r="F1179" t="s">
        <v>91</v>
      </c>
      <c r="G1179" t="s">
        <v>130</v>
      </c>
      <c r="H1179">
        <v>4211.5810000000001</v>
      </c>
      <c r="I1179" t="s">
        <v>93</v>
      </c>
    </row>
    <row r="1180" spans="1:9" x14ac:dyDescent="0.15">
      <c r="A1180" t="s">
        <v>126</v>
      </c>
      <c r="B1180" t="s">
        <v>127</v>
      </c>
      <c r="C1180" t="s">
        <v>88</v>
      </c>
      <c r="D1180" t="s">
        <v>89</v>
      </c>
      <c r="E1180" t="s">
        <v>90</v>
      </c>
      <c r="F1180" t="s">
        <v>91</v>
      </c>
      <c r="G1180" t="s">
        <v>130</v>
      </c>
      <c r="H1180">
        <v>2810.752</v>
      </c>
      <c r="I1180" t="s">
        <v>93</v>
      </c>
    </row>
    <row r="1181" spans="1:9" x14ac:dyDescent="0.15">
      <c r="A1181" t="s">
        <v>126</v>
      </c>
      <c r="B1181" t="s">
        <v>127</v>
      </c>
      <c r="C1181" t="s">
        <v>88</v>
      </c>
      <c r="D1181" t="s">
        <v>89</v>
      </c>
      <c r="E1181" t="s">
        <v>94</v>
      </c>
      <c r="F1181" t="s">
        <v>91</v>
      </c>
      <c r="G1181" t="s">
        <v>130</v>
      </c>
      <c r="H1181">
        <v>3162.7890000000002</v>
      </c>
      <c r="I1181" t="s">
        <v>93</v>
      </c>
    </row>
    <row r="1182" spans="1:9" x14ac:dyDescent="0.15">
      <c r="A1182" t="s">
        <v>126</v>
      </c>
      <c r="B1182" t="s">
        <v>127</v>
      </c>
      <c r="C1182" t="s">
        <v>88</v>
      </c>
      <c r="D1182" t="s">
        <v>89</v>
      </c>
      <c r="E1182" t="s">
        <v>95</v>
      </c>
      <c r="F1182" t="s">
        <v>91</v>
      </c>
      <c r="G1182" t="s">
        <v>130</v>
      </c>
      <c r="H1182">
        <v>2649.7069999999999</v>
      </c>
      <c r="I1182" t="s">
        <v>93</v>
      </c>
    </row>
    <row r="1183" spans="1:9" x14ac:dyDescent="0.15">
      <c r="A1183" t="s">
        <v>126</v>
      </c>
      <c r="B1183" t="s">
        <v>127</v>
      </c>
      <c r="C1183" t="s">
        <v>88</v>
      </c>
      <c r="D1183" t="s">
        <v>89</v>
      </c>
      <c r="E1183" t="s">
        <v>96</v>
      </c>
      <c r="F1183" t="s">
        <v>91</v>
      </c>
      <c r="G1183" t="s">
        <v>130</v>
      </c>
      <c r="H1183">
        <v>2320.7510000000002</v>
      </c>
      <c r="I1183" t="s">
        <v>93</v>
      </c>
    </row>
    <row r="1184" spans="1:9" x14ac:dyDescent="0.15">
      <c r="A1184" t="s">
        <v>126</v>
      </c>
      <c r="B1184" t="s">
        <v>127</v>
      </c>
      <c r="C1184" t="s">
        <v>88</v>
      </c>
      <c r="D1184" t="s">
        <v>89</v>
      </c>
      <c r="E1184" t="s">
        <v>97</v>
      </c>
      <c r="F1184" t="s">
        <v>91</v>
      </c>
      <c r="G1184" t="s">
        <v>130</v>
      </c>
      <c r="H1184">
        <v>2855.3679999999999</v>
      </c>
      <c r="I1184" t="s">
        <v>93</v>
      </c>
    </row>
    <row r="1185" spans="1:9" x14ac:dyDescent="0.15">
      <c r="A1185" t="s">
        <v>126</v>
      </c>
      <c r="B1185" t="s">
        <v>127</v>
      </c>
      <c r="C1185" t="s">
        <v>88</v>
      </c>
      <c r="D1185" t="s">
        <v>89</v>
      </c>
      <c r="E1185" t="s">
        <v>98</v>
      </c>
      <c r="F1185" t="s">
        <v>91</v>
      </c>
      <c r="G1185" t="s">
        <v>130</v>
      </c>
      <c r="H1185">
        <v>3327.99</v>
      </c>
      <c r="I1185" t="s">
        <v>93</v>
      </c>
    </row>
    <row r="1186" spans="1:9" x14ac:dyDescent="0.15">
      <c r="A1186" t="s">
        <v>126</v>
      </c>
      <c r="B1186" t="s">
        <v>127</v>
      </c>
      <c r="C1186" t="s">
        <v>88</v>
      </c>
      <c r="D1186" t="s">
        <v>89</v>
      </c>
      <c r="E1186" t="s">
        <v>99</v>
      </c>
      <c r="F1186" t="s">
        <v>91</v>
      </c>
      <c r="G1186" t="s">
        <v>130</v>
      </c>
      <c r="H1186">
        <v>3681.12</v>
      </c>
      <c r="I1186" t="s">
        <v>93</v>
      </c>
    </row>
    <row r="1187" spans="1:9" x14ac:dyDescent="0.15">
      <c r="A1187" t="s">
        <v>126</v>
      </c>
      <c r="B1187" t="s">
        <v>127</v>
      </c>
      <c r="C1187" t="s">
        <v>88</v>
      </c>
      <c r="D1187" t="s">
        <v>89</v>
      </c>
      <c r="E1187" t="s">
        <v>100</v>
      </c>
      <c r="F1187" t="s">
        <v>91</v>
      </c>
      <c r="G1187" t="s">
        <v>130</v>
      </c>
      <c r="H1187">
        <v>3859.4740000000002</v>
      </c>
      <c r="I1187" t="s">
        <v>93</v>
      </c>
    </row>
    <row r="1188" spans="1:9" x14ac:dyDescent="0.15">
      <c r="A1188" t="s">
        <v>126</v>
      </c>
      <c r="B1188" t="s">
        <v>127</v>
      </c>
      <c r="C1188" t="s">
        <v>88</v>
      </c>
      <c r="D1188" t="s">
        <v>89</v>
      </c>
      <c r="E1188" t="s">
        <v>101</v>
      </c>
      <c r="F1188" t="s">
        <v>91</v>
      </c>
      <c r="G1188" t="s">
        <v>130</v>
      </c>
      <c r="H1188">
        <v>4012.7860000000001</v>
      </c>
      <c r="I1188" t="s">
        <v>93</v>
      </c>
    </row>
    <row r="1189" spans="1:9" x14ac:dyDescent="0.15">
      <c r="A1189" t="s">
        <v>126</v>
      </c>
      <c r="B1189" t="s">
        <v>127</v>
      </c>
      <c r="C1189" t="s">
        <v>88</v>
      </c>
      <c r="D1189" t="s">
        <v>89</v>
      </c>
      <c r="E1189" t="s">
        <v>102</v>
      </c>
      <c r="F1189" t="s">
        <v>91</v>
      </c>
      <c r="G1189" t="s">
        <v>130</v>
      </c>
      <c r="H1189">
        <v>3097.4270000000001</v>
      </c>
      <c r="I1189" t="s">
        <v>93</v>
      </c>
    </row>
    <row r="1190" spans="1:9" x14ac:dyDescent="0.15">
      <c r="A1190" t="s">
        <v>126</v>
      </c>
      <c r="B1190" t="s">
        <v>127</v>
      </c>
      <c r="C1190" t="s">
        <v>88</v>
      </c>
      <c r="D1190" t="s">
        <v>89</v>
      </c>
      <c r="E1190" t="s">
        <v>103</v>
      </c>
      <c r="F1190" t="s">
        <v>91</v>
      </c>
      <c r="G1190" t="s">
        <v>130</v>
      </c>
      <c r="H1190">
        <v>4193.3980000000001</v>
      </c>
      <c r="I1190" t="s">
        <v>93</v>
      </c>
    </row>
    <row r="1191" spans="1:9" x14ac:dyDescent="0.15">
      <c r="A1191" t="s">
        <v>126</v>
      </c>
      <c r="B1191" t="s">
        <v>127</v>
      </c>
      <c r="C1191" t="s">
        <v>88</v>
      </c>
      <c r="D1191" t="s">
        <v>89</v>
      </c>
      <c r="E1191" t="s">
        <v>104</v>
      </c>
      <c r="F1191" t="s">
        <v>91</v>
      </c>
      <c r="G1191" t="s">
        <v>130</v>
      </c>
      <c r="H1191">
        <v>4239.1809999999996</v>
      </c>
      <c r="I1191" t="s">
        <v>93</v>
      </c>
    </row>
    <row r="1192" spans="1:9" x14ac:dyDescent="0.15">
      <c r="A1192" t="s">
        <v>126</v>
      </c>
      <c r="B1192" t="s">
        <v>127</v>
      </c>
      <c r="C1192" t="s">
        <v>88</v>
      </c>
      <c r="D1192" t="s">
        <v>89</v>
      </c>
      <c r="E1192" t="s">
        <v>105</v>
      </c>
      <c r="F1192" t="s">
        <v>91</v>
      </c>
      <c r="G1192" t="s">
        <v>130</v>
      </c>
      <c r="H1192">
        <v>3614.2570000000001</v>
      </c>
      <c r="I1192" t="s">
        <v>93</v>
      </c>
    </row>
    <row r="1193" spans="1:9" x14ac:dyDescent="0.15">
      <c r="A1193" t="s">
        <v>126</v>
      </c>
      <c r="B1193" t="s">
        <v>127</v>
      </c>
      <c r="C1193" t="s">
        <v>88</v>
      </c>
      <c r="D1193" t="s">
        <v>89</v>
      </c>
      <c r="E1193" t="s">
        <v>106</v>
      </c>
      <c r="F1193" t="s">
        <v>91</v>
      </c>
      <c r="G1193" t="s">
        <v>130</v>
      </c>
      <c r="H1193">
        <v>3306.26</v>
      </c>
      <c r="I1193" t="s">
        <v>93</v>
      </c>
    </row>
    <row r="1194" spans="1:9" x14ac:dyDescent="0.15">
      <c r="A1194" t="s">
        <v>126</v>
      </c>
      <c r="B1194" t="s">
        <v>127</v>
      </c>
      <c r="C1194" t="s">
        <v>88</v>
      </c>
      <c r="D1194" t="s">
        <v>89</v>
      </c>
      <c r="E1194" t="s">
        <v>107</v>
      </c>
      <c r="F1194" t="s">
        <v>91</v>
      </c>
      <c r="G1194" t="s">
        <v>130</v>
      </c>
      <c r="H1194">
        <v>3651.3310000000001</v>
      </c>
      <c r="I1194" t="s">
        <v>93</v>
      </c>
    </row>
    <row r="1195" spans="1:9" x14ac:dyDescent="0.15">
      <c r="A1195" t="s">
        <v>126</v>
      </c>
      <c r="B1195" t="s">
        <v>127</v>
      </c>
      <c r="C1195" t="s">
        <v>88</v>
      </c>
      <c r="D1195" t="s">
        <v>89</v>
      </c>
      <c r="E1195" t="s">
        <v>108</v>
      </c>
      <c r="F1195" t="s">
        <v>91</v>
      </c>
      <c r="G1195" t="s">
        <v>130</v>
      </c>
      <c r="H1195">
        <v>2931.6419999999998</v>
      </c>
      <c r="I1195" t="s">
        <v>93</v>
      </c>
    </row>
    <row r="1196" spans="1:9" x14ac:dyDescent="0.15">
      <c r="A1196" t="s">
        <v>126</v>
      </c>
      <c r="B1196" t="s">
        <v>127</v>
      </c>
      <c r="C1196" t="s">
        <v>88</v>
      </c>
      <c r="D1196" t="s">
        <v>89</v>
      </c>
      <c r="E1196" t="s">
        <v>109</v>
      </c>
      <c r="F1196" t="s">
        <v>91</v>
      </c>
      <c r="G1196" t="s">
        <v>130</v>
      </c>
      <c r="H1196">
        <v>2124.0259999999998</v>
      </c>
      <c r="I1196" t="s">
        <v>93</v>
      </c>
    </row>
    <row r="1197" spans="1:9" x14ac:dyDescent="0.15">
      <c r="A1197" t="s">
        <v>126</v>
      </c>
      <c r="B1197" t="s">
        <v>127</v>
      </c>
      <c r="C1197" t="s">
        <v>88</v>
      </c>
      <c r="D1197" t="s">
        <v>89</v>
      </c>
      <c r="E1197" t="s">
        <v>110</v>
      </c>
      <c r="F1197" t="s">
        <v>91</v>
      </c>
      <c r="G1197" t="s">
        <v>130</v>
      </c>
      <c r="H1197">
        <v>1550.6010000000001</v>
      </c>
      <c r="I1197" t="s">
        <v>93</v>
      </c>
    </row>
    <row r="1198" spans="1:9" x14ac:dyDescent="0.15">
      <c r="A1198" t="s">
        <v>126</v>
      </c>
      <c r="B1198" t="s">
        <v>127</v>
      </c>
      <c r="C1198" t="s">
        <v>88</v>
      </c>
      <c r="D1198" t="s">
        <v>89</v>
      </c>
      <c r="E1198" t="s">
        <v>111</v>
      </c>
      <c r="F1198" t="s">
        <v>91</v>
      </c>
      <c r="G1198" t="s">
        <v>130</v>
      </c>
      <c r="H1198">
        <v>1265.759</v>
      </c>
      <c r="I1198" t="s">
        <v>93</v>
      </c>
    </row>
    <row r="1199" spans="1:9" x14ac:dyDescent="0.15">
      <c r="A1199" t="s">
        <v>126</v>
      </c>
      <c r="B1199" t="s">
        <v>127</v>
      </c>
      <c r="C1199" t="s">
        <v>88</v>
      </c>
      <c r="D1199" t="s">
        <v>112</v>
      </c>
      <c r="E1199" t="s">
        <v>90</v>
      </c>
      <c r="F1199" t="s">
        <v>91</v>
      </c>
      <c r="G1199" t="s">
        <v>130</v>
      </c>
      <c r="H1199">
        <v>2934.6640000000002</v>
      </c>
      <c r="I1199" t="s">
        <v>93</v>
      </c>
    </row>
    <row r="1200" spans="1:9" x14ac:dyDescent="0.15">
      <c r="A1200" t="s">
        <v>126</v>
      </c>
      <c r="B1200" t="s">
        <v>127</v>
      </c>
      <c r="C1200" t="s">
        <v>88</v>
      </c>
      <c r="D1200" t="s">
        <v>112</v>
      </c>
      <c r="E1200" t="s">
        <v>94</v>
      </c>
      <c r="F1200" t="s">
        <v>91</v>
      </c>
      <c r="G1200" t="s">
        <v>130</v>
      </c>
      <c r="H1200">
        <v>3391.123</v>
      </c>
      <c r="I1200" t="s">
        <v>93</v>
      </c>
    </row>
    <row r="1201" spans="1:9" x14ac:dyDescent="0.15">
      <c r="A1201" t="s">
        <v>126</v>
      </c>
      <c r="B1201" t="s">
        <v>127</v>
      </c>
      <c r="C1201" t="s">
        <v>88</v>
      </c>
      <c r="D1201" t="s">
        <v>112</v>
      </c>
      <c r="E1201" t="s">
        <v>95</v>
      </c>
      <c r="F1201" t="s">
        <v>91</v>
      </c>
      <c r="G1201" t="s">
        <v>130</v>
      </c>
      <c r="H1201">
        <v>2970.8879999999999</v>
      </c>
      <c r="I1201" t="s">
        <v>93</v>
      </c>
    </row>
    <row r="1202" spans="1:9" x14ac:dyDescent="0.15">
      <c r="A1202" t="s">
        <v>126</v>
      </c>
      <c r="B1202" t="s">
        <v>127</v>
      </c>
      <c r="C1202" t="s">
        <v>88</v>
      </c>
      <c r="D1202" t="s">
        <v>112</v>
      </c>
      <c r="E1202" t="s">
        <v>96</v>
      </c>
      <c r="F1202" t="s">
        <v>91</v>
      </c>
      <c r="G1202" t="s">
        <v>130</v>
      </c>
      <c r="H1202">
        <v>2455.6590000000001</v>
      </c>
      <c r="I1202" t="s">
        <v>93</v>
      </c>
    </row>
    <row r="1203" spans="1:9" x14ac:dyDescent="0.15">
      <c r="A1203" t="s">
        <v>126</v>
      </c>
      <c r="B1203" t="s">
        <v>127</v>
      </c>
      <c r="C1203" t="s">
        <v>88</v>
      </c>
      <c r="D1203" t="s">
        <v>112</v>
      </c>
      <c r="E1203" t="s">
        <v>97</v>
      </c>
      <c r="F1203" t="s">
        <v>91</v>
      </c>
      <c r="G1203" t="s">
        <v>130</v>
      </c>
      <c r="H1203">
        <v>2968.77</v>
      </c>
      <c r="I1203" t="s">
        <v>93</v>
      </c>
    </row>
    <row r="1204" spans="1:9" x14ac:dyDescent="0.15">
      <c r="A1204" t="s">
        <v>126</v>
      </c>
      <c r="B1204" t="s">
        <v>127</v>
      </c>
      <c r="C1204" t="s">
        <v>88</v>
      </c>
      <c r="D1204" t="s">
        <v>112</v>
      </c>
      <c r="E1204" t="s">
        <v>98</v>
      </c>
      <c r="F1204" t="s">
        <v>91</v>
      </c>
      <c r="G1204" t="s">
        <v>130</v>
      </c>
      <c r="H1204">
        <v>3194.3049999999998</v>
      </c>
      <c r="I1204" t="s">
        <v>93</v>
      </c>
    </row>
    <row r="1205" spans="1:9" x14ac:dyDescent="0.15">
      <c r="A1205" t="s">
        <v>126</v>
      </c>
      <c r="B1205" t="s">
        <v>127</v>
      </c>
      <c r="C1205" t="s">
        <v>88</v>
      </c>
      <c r="D1205" t="s">
        <v>112</v>
      </c>
      <c r="E1205" t="s">
        <v>99</v>
      </c>
      <c r="F1205" t="s">
        <v>91</v>
      </c>
      <c r="G1205" t="s">
        <v>130</v>
      </c>
      <c r="H1205">
        <v>3341.4229999999998</v>
      </c>
      <c r="I1205" t="s">
        <v>93</v>
      </c>
    </row>
    <row r="1206" spans="1:9" x14ac:dyDescent="0.15">
      <c r="A1206" t="s">
        <v>126</v>
      </c>
      <c r="B1206" t="s">
        <v>127</v>
      </c>
      <c r="C1206" t="s">
        <v>88</v>
      </c>
      <c r="D1206" t="s">
        <v>112</v>
      </c>
      <c r="E1206" t="s">
        <v>100</v>
      </c>
      <c r="F1206" t="s">
        <v>91</v>
      </c>
      <c r="G1206" t="s">
        <v>130</v>
      </c>
      <c r="H1206">
        <v>3488.9560000000001</v>
      </c>
      <c r="I1206" t="s">
        <v>93</v>
      </c>
    </row>
    <row r="1207" spans="1:9" x14ac:dyDescent="0.15">
      <c r="A1207" t="s">
        <v>126</v>
      </c>
      <c r="B1207" t="s">
        <v>127</v>
      </c>
      <c r="C1207" t="s">
        <v>88</v>
      </c>
      <c r="D1207" t="s">
        <v>112</v>
      </c>
      <c r="E1207" t="s">
        <v>101</v>
      </c>
      <c r="F1207" t="s">
        <v>91</v>
      </c>
      <c r="G1207" t="s">
        <v>130</v>
      </c>
      <c r="H1207">
        <v>3635.6550000000002</v>
      </c>
      <c r="I1207" t="s">
        <v>93</v>
      </c>
    </row>
    <row r="1208" spans="1:9" x14ac:dyDescent="0.15">
      <c r="A1208" t="s">
        <v>126</v>
      </c>
      <c r="B1208" t="s">
        <v>127</v>
      </c>
      <c r="C1208" t="s">
        <v>88</v>
      </c>
      <c r="D1208" t="s">
        <v>112</v>
      </c>
      <c r="E1208" t="s">
        <v>102</v>
      </c>
      <c r="F1208" t="s">
        <v>91</v>
      </c>
      <c r="G1208" t="s">
        <v>130</v>
      </c>
      <c r="H1208">
        <v>3154.875</v>
      </c>
      <c r="I1208" t="s">
        <v>93</v>
      </c>
    </row>
    <row r="1209" spans="1:9" x14ac:dyDescent="0.15">
      <c r="A1209" t="s">
        <v>126</v>
      </c>
      <c r="B1209" t="s">
        <v>127</v>
      </c>
      <c r="C1209" t="s">
        <v>88</v>
      </c>
      <c r="D1209" t="s">
        <v>112</v>
      </c>
      <c r="E1209" t="s">
        <v>103</v>
      </c>
      <c r="F1209" t="s">
        <v>91</v>
      </c>
      <c r="G1209" t="s">
        <v>130</v>
      </c>
      <c r="H1209">
        <v>4163.1040000000003</v>
      </c>
      <c r="I1209" t="s">
        <v>93</v>
      </c>
    </row>
    <row r="1210" spans="1:9" x14ac:dyDescent="0.15">
      <c r="A1210" t="s">
        <v>126</v>
      </c>
      <c r="B1210" t="s">
        <v>127</v>
      </c>
      <c r="C1210" t="s">
        <v>88</v>
      </c>
      <c r="D1210" t="s">
        <v>112</v>
      </c>
      <c r="E1210" t="s">
        <v>104</v>
      </c>
      <c r="F1210" t="s">
        <v>91</v>
      </c>
      <c r="G1210" t="s">
        <v>130</v>
      </c>
      <c r="H1210">
        <v>4014.3139999999999</v>
      </c>
      <c r="I1210" t="s">
        <v>93</v>
      </c>
    </row>
    <row r="1211" spans="1:9" x14ac:dyDescent="0.15">
      <c r="A1211" t="s">
        <v>126</v>
      </c>
      <c r="B1211" t="s">
        <v>127</v>
      </c>
      <c r="C1211" t="s">
        <v>88</v>
      </c>
      <c r="D1211" t="s">
        <v>112</v>
      </c>
      <c r="E1211" t="s">
        <v>105</v>
      </c>
      <c r="F1211" t="s">
        <v>91</v>
      </c>
      <c r="G1211" t="s">
        <v>130</v>
      </c>
      <c r="H1211">
        <v>3466.3620000000001</v>
      </c>
      <c r="I1211" t="s">
        <v>93</v>
      </c>
    </row>
    <row r="1212" spans="1:9" x14ac:dyDescent="0.15">
      <c r="A1212" t="s">
        <v>126</v>
      </c>
      <c r="B1212" t="s">
        <v>127</v>
      </c>
      <c r="C1212" t="s">
        <v>88</v>
      </c>
      <c r="D1212" t="s">
        <v>112</v>
      </c>
      <c r="E1212" t="s">
        <v>106</v>
      </c>
      <c r="F1212" t="s">
        <v>91</v>
      </c>
      <c r="G1212" t="s">
        <v>130</v>
      </c>
      <c r="H1212">
        <v>2996.5619999999999</v>
      </c>
      <c r="I1212" t="s">
        <v>93</v>
      </c>
    </row>
    <row r="1213" spans="1:9" x14ac:dyDescent="0.15">
      <c r="A1213" t="s">
        <v>126</v>
      </c>
      <c r="B1213" t="s">
        <v>127</v>
      </c>
      <c r="C1213" t="s">
        <v>88</v>
      </c>
      <c r="D1213" t="s">
        <v>112</v>
      </c>
      <c r="E1213" t="s">
        <v>107</v>
      </c>
      <c r="F1213" t="s">
        <v>91</v>
      </c>
      <c r="G1213" t="s">
        <v>130</v>
      </c>
      <c r="H1213">
        <v>3186.9450000000002</v>
      </c>
      <c r="I1213" t="s">
        <v>93</v>
      </c>
    </row>
    <row r="1214" spans="1:9" x14ac:dyDescent="0.15">
      <c r="A1214" t="s">
        <v>126</v>
      </c>
      <c r="B1214" t="s">
        <v>127</v>
      </c>
      <c r="C1214" t="s">
        <v>88</v>
      </c>
      <c r="D1214" t="s">
        <v>112</v>
      </c>
      <c r="E1214" t="s">
        <v>108</v>
      </c>
      <c r="F1214" t="s">
        <v>91</v>
      </c>
      <c r="G1214" t="s">
        <v>130</v>
      </c>
      <c r="H1214">
        <v>2418.7220000000002</v>
      </c>
      <c r="I1214" t="s">
        <v>93</v>
      </c>
    </row>
    <row r="1215" spans="1:9" x14ac:dyDescent="0.15">
      <c r="A1215" t="s">
        <v>126</v>
      </c>
      <c r="B1215" t="s">
        <v>127</v>
      </c>
      <c r="C1215" t="s">
        <v>88</v>
      </c>
      <c r="D1215" t="s">
        <v>112</v>
      </c>
      <c r="E1215" t="s">
        <v>109</v>
      </c>
      <c r="F1215" t="s">
        <v>91</v>
      </c>
      <c r="G1215" t="s">
        <v>130</v>
      </c>
      <c r="H1215">
        <v>1620.184</v>
      </c>
      <c r="I1215" t="s">
        <v>93</v>
      </c>
    </row>
    <row r="1216" spans="1:9" x14ac:dyDescent="0.15">
      <c r="A1216" t="s">
        <v>126</v>
      </c>
      <c r="B1216" t="s">
        <v>127</v>
      </c>
      <c r="C1216" t="s">
        <v>88</v>
      </c>
      <c r="D1216" t="s">
        <v>112</v>
      </c>
      <c r="E1216" t="s">
        <v>110</v>
      </c>
      <c r="F1216" t="s">
        <v>91</v>
      </c>
      <c r="G1216" t="s">
        <v>130</v>
      </c>
      <c r="H1216">
        <v>976.96799999999996</v>
      </c>
      <c r="I1216" t="s">
        <v>93</v>
      </c>
    </row>
    <row r="1217" spans="1:9" x14ac:dyDescent="0.15">
      <c r="A1217" t="s">
        <v>126</v>
      </c>
      <c r="B1217" t="s">
        <v>127</v>
      </c>
      <c r="C1217" t="s">
        <v>88</v>
      </c>
      <c r="D1217" t="s">
        <v>112</v>
      </c>
      <c r="E1217" t="s">
        <v>111</v>
      </c>
      <c r="F1217" t="s">
        <v>91</v>
      </c>
      <c r="G1217" t="s">
        <v>130</v>
      </c>
      <c r="H1217">
        <v>592.88</v>
      </c>
      <c r="I1217" t="s">
        <v>93</v>
      </c>
    </row>
    <row r="1218" spans="1:9" x14ac:dyDescent="0.15">
      <c r="A1218" t="s">
        <v>86</v>
      </c>
      <c r="B1218" t="s">
        <v>87</v>
      </c>
      <c r="C1218" t="s">
        <v>88</v>
      </c>
      <c r="D1218" t="s">
        <v>89</v>
      </c>
      <c r="E1218" t="s">
        <v>90</v>
      </c>
      <c r="F1218" t="s">
        <v>91</v>
      </c>
      <c r="G1218" t="s">
        <v>131</v>
      </c>
      <c r="H1218">
        <v>1803.0419999999999</v>
      </c>
      <c r="I1218" t="s">
        <v>93</v>
      </c>
    </row>
    <row r="1219" spans="1:9" x14ac:dyDescent="0.15">
      <c r="A1219" t="s">
        <v>86</v>
      </c>
      <c r="B1219" t="s">
        <v>87</v>
      </c>
      <c r="C1219" t="s">
        <v>88</v>
      </c>
      <c r="D1219" t="s">
        <v>89</v>
      </c>
      <c r="E1219" t="s">
        <v>94</v>
      </c>
      <c r="F1219" t="s">
        <v>91</v>
      </c>
      <c r="G1219" t="s">
        <v>131</v>
      </c>
      <c r="H1219">
        <v>1972.809</v>
      </c>
      <c r="I1219" t="s">
        <v>93</v>
      </c>
    </row>
    <row r="1220" spans="1:9" x14ac:dyDescent="0.15">
      <c r="A1220" t="s">
        <v>86</v>
      </c>
      <c r="B1220" t="s">
        <v>87</v>
      </c>
      <c r="C1220" t="s">
        <v>88</v>
      </c>
      <c r="D1220" t="s">
        <v>89</v>
      </c>
      <c r="E1220" t="s">
        <v>95</v>
      </c>
      <c r="F1220" t="s">
        <v>91</v>
      </c>
      <c r="G1220" t="s">
        <v>131</v>
      </c>
      <c r="H1220">
        <v>1527.04</v>
      </c>
      <c r="I1220" t="s">
        <v>93</v>
      </c>
    </row>
    <row r="1221" spans="1:9" x14ac:dyDescent="0.15">
      <c r="A1221" t="s">
        <v>86</v>
      </c>
      <c r="B1221" t="s">
        <v>87</v>
      </c>
      <c r="C1221" t="s">
        <v>88</v>
      </c>
      <c r="D1221" t="s">
        <v>89</v>
      </c>
      <c r="E1221" t="s">
        <v>96</v>
      </c>
      <c r="F1221" t="s">
        <v>91</v>
      </c>
      <c r="G1221" t="s">
        <v>131</v>
      </c>
      <c r="H1221">
        <v>1179.0229999999999</v>
      </c>
      <c r="I1221" t="s">
        <v>93</v>
      </c>
    </row>
    <row r="1222" spans="1:9" x14ac:dyDescent="0.15">
      <c r="A1222" t="s">
        <v>86</v>
      </c>
      <c r="B1222" t="s">
        <v>87</v>
      </c>
      <c r="C1222" t="s">
        <v>88</v>
      </c>
      <c r="D1222" t="s">
        <v>89</v>
      </c>
      <c r="E1222" t="s">
        <v>97</v>
      </c>
      <c r="F1222" t="s">
        <v>91</v>
      </c>
      <c r="G1222" t="s">
        <v>131</v>
      </c>
      <c r="H1222">
        <v>1570.1369999999999</v>
      </c>
      <c r="I1222" t="s">
        <v>93</v>
      </c>
    </row>
    <row r="1223" spans="1:9" x14ac:dyDescent="0.15">
      <c r="A1223" t="s">
        <v>86</v>
      </c>
      <c r="B1223" t="s">
        <v>87</v>
      </c>
      <c r="C1223" t="s">
        <v>88</v>
      </c>
      <c r="D1223" t="s">
        <v>89</v>
      </c>
      <c r="E1223" t="s">
        <v>98</v>
      </c>
      <c r="F1223" t="s">
        <v>91</v>
      </c>
      <c r="G1223" t="s">
        <v>131</v>
      </c>
      <c r="H1223">
        <v>1901.624</v>
      </c>
      <c r="I1223" t="s">
        <v>93</v>
      </c>
    </row>
    <row r="1224" spans="1:9" x14ac:dyDescent="0.15">
      <c r="A1224" t="s">
        <v>86</v>
      </c>
      <c r="B1224" t="s">
        <v>87</v>
      </c>
      <c r="C1224" t="s">
        <v>88</v>
      </c>
      <c r="D1224" t="s">
        <v>89</v>
      </c>
      <c r="E1224" t="s">
        <v>99</v>
      </c>
      <c r="F1224" t="s">
        <v>91</v>
      </c>
      <c r="G1224" t="s">
        <v>131</v>
      </c>
      <c r="H1224">
        <v>2067.489</v>
      </c>
      <c r="I1224" t="s">
        <v>93</v>
      </c>
    </row>
    <row r="1225" spans="1:9" x14ac:dyDescent="0.15">
      <c r="A1225" t="s">
        <v>86</v>
      </c>
      <c r="B1225" t="s">
        <v>87</v>
      </c>
      <c r="C1225" t="s">
        <v>88</v>
      </c>
      <c r="D1225" t="s">
        <v>89</v>
      </c>
      <c r="E1225" t="s">
        <v>100</v>
      </c>
      <c r="F1225" t="s">
        <v>91</v>
      </c>
      <c r="G1225" t="s">
        <v>131</v>
      </c>
      <c r="H1225">
        <v>2356.4989999999998</v>
      </c>
      <c r="I1225" t="s">
        <v>93</v>
      </c>
    </row>
    <row r="1226" spans="1:9" x14ac:dyDescent="0.15">
      <c r="A1226" t="s">
        <v>86</v>
      </c>
      <c r="B1226" t="s">
        <v>87</v>
      </c>
      <c r="C1226" t="s">
        <v>88</v>
      </c>
      <c r="D1226" t="s">
        <v>89</v>
      </c>
      <c r="E1226" t="s">
        <v>101</v>
      </c>
      <c r="F1226" t="s">
        <v>91</v>
      </c>
      <c r="G1226" t="s">
        <v>131</v>
      </c>
      <c r="H1226">
        <v>2204.3780000000002</v>
      </c>
      <c r="I1226" t="s">
        <v>93</v>
      </c>
    </row>
    <row r="1227" spans="1:9" x14ac:dyDescent="0.15">
      <c r="A1227" t="s">
        <v>86</v>
      </c>
      <c r="B1227" t="s">
        <v>87</v>
      </c>
      <c r="C1227" t="s">
        <v>88</v>
      </c>
      <c r="D1227" t="s">
        <v>89</v>
      </c>
      <c r="E1227" t="s">
        <v>102</v>
      </c>
      <c r="F1227" t="s">
        <v>91</v>
      </c>
      <c r="G1227" t="s">
        <v>131</v>
      </c>
      <c r="H1227">
        <v>1891.4780000000001</v>
      </c>
      <c r="I1227" t="s">
        <v>93</v>
      </c>
    </row>
    <row r="1228" spans="1:9" x14ac:dyDescent="0.15">
      <c r="A1228" t="s">
        <v>86</v>
      </c>
      <c r="B1228" t="s">
        <v>87</v>
      </c>
      <c r="C1228" t="s">
        <v>88</v>
      </c>
      <c r="D1228" t="s">
        <v>89</v>
      </c>
      <c r="E1228" t="s">
        <v>103</v>
      </c>
      <c r="F1228" t="s">
        <v>91</v>
      </c>
      <c r="G1228" t="s">
        <v>131</v>
      </c>
      <c r="H1228">
        <v>2400.0300000000002</v>
      </c>
      <c r="I1228" t="s">
        <v>93</v>
      </c>
    </row>
    <row r="1229" spans="1:9" x14ac:dyDescent="0.15">
      <c r="A1229" t="s">
        <v>86</v>
      </c>
      <c r="B1229" t="s">
        <v>87</v>
      </c>
      <c r="C1229" t="s">
        <v>88</v>
      </c>
      <c r="D1229" t="s">
        <v>89</v>
      </c>
      <c r="E1229" t="s">
        <v>104</v>
      </c>
      <c r="F1229" t="s">
        <v>91</v>
      </c>
      <c r="G1229" t="s">
        <v>131</v>
      </c>
      <c r="H1229">
        <v>2423.2869999999998</v>
      </c>
      <c r="I1229" t="s">
        <v>93</v>
      </c>
    </row>
    <row r="1230" spans="1:9" x14ac:dyDescent="0.15">
      <c r="A1230" t="s">
        <v>86</v>
      </c>
      <c r="B1230" t="s">
        <v>87</v>
      </c>
      <c r="C1230" t="s">
        <v>88</v>
      </c>
      <c r="D1230" t="s">
        <v>89</v>
      </c>
      <c r="E1230" t="s">
        <v>105</v>
      </c>
      <c r="F1230" t="s">
        <v>91</v>
      </c>
      <c r="G1230" t="s">
        <v>131</v>
      </c>
      <c r="H1230">
        <v>2218.6320000000001</v>
      </c>
      <c r="I1230" t="s">
        <v>93</v>
      </c>
    </row>
    <row r="1231" spans="1:9" x14ac:dyDescent="0.15">
      <c r="A1231" t="s">
        <v>86</v>
      </c>
      <c r="B1231" t="s">
        <v>87</v>
      </c>
      <c r="C1231" t="s">
        <v>88</v>
      </c>
      <c r="D1231" t="s">
        <v>89</v>
      </c>
      <c r="E1231" t="s">
        <v>106</v>
      </c>
      <c r="F1231" t="s">
        <v>91</v>
      </c>
      <c r="G1231" t="s">
        <v>131</v>
      </c>
      <c r="H1231">
        <v>1988.165</v>
      </c>
      <c r="I1231" t="s">
        <v>93</v>
      </c>
    </row>
    <row r="1232" spans="1:9" x14ac:dyDescent="0.15">
      <c r="A1232" t="s">
        <v>86</v>
      </c>
      <c r="B1232" t="s">
        <v>87</v>
      </c>
      <c r="C1232" t="s">
        <v>88</v>
      </c>
      <c r="D1232" t="s">
        <v>89</v>
      </c>
      <c r="E1232" t="s">
        <v>107</v>
      </c>
      <c r="F1232" t="s">
        <v>91</v>
      </c>
      <c r="G1232" t="s">
        <v>131</v>
      </c>
      <c r="H1232">
        <v>2083.598</v>
      </c>
      <c r="I1232" t="s">
        <v>93</v>
      </c>
    </row>
    <row r="1233" spans="1:9" x14ac:dyDescent="0.15">
      <c r="A1233" t="s">
        <v>86</v>
      </c>
      <c r="B1233" t="s">
        <v>87</v>
      </c>
      <c r="C1233" t="s">
        <v>88</v>
      </c>
      <c r="D1233" t="s">
        <v>89</v>
      </c>
      <c r="E1233" t="s">
        <v>108</v>
      </c>
      <c r="F1233" t="s">
        <v>91</v>
      </c>
      <c r="G1233" t="s">
        <v>131</v>
      </c>
      <c r="H1233">
        <v>1897.0229999999999</v>
      </c>
      <c r="I1233" t="s">
        <v>93</v>
      </c>
    </row>
    <row r="1234" spans="1:9" x14ac:dyDescent="0.15">
      <c r="A1234" t="s">
        <v>86</v>
      </c>
      <c r="B1234" t="s">
        <v>87</v>
      </c>
      <c r="C1234" t="s">
        <v>88</v>
      </c>
      <c r="D1234" t="s">
        <v>89</v>
      </c>
      <c r="E1234" t="s">
        <v>109</v>
      </c>
      <c r="F1234" t="s">
        <v>91</v>
      </c>
      <c r="G1234" t="s">
        <v>131</v>
      </c>
      <c r="H1234">
        <v>1265.5730000000001</v>
      </c>
      <c r="I1234" t="s">
        <v>93</v>
      </c>
    </row>
    <row r="1235" spans="1:9" x14ac:dyDescent="0.15">
      <c r="A1235" t="s">
        <v>86</v>
      </c>
      <c r="B1235" t="s">
        <v>87</v>
      </c>
      <c r="C1235" t="s">
        <v>88</v>
      </c>
      <c r="D1235" t="s">
        <v>89</v>
      </c>
      <c r="E1235" t="s">
        <v>110</v>
      </c>
      <c r="F1235" t="s">
        <v>91</v>
      </c>
      <c r="G1235" t="s">
        <v>131</v>
      </c>
      <c r="H1235">
        <v>833.19100000000003</v>
      </c>
      <c r="I1235" t="s">
        <v>93</v>
      </c>
    </row>
    <row r="1236" spans="1:9" x14ac:dyDescent="0.15">
      <c r="A1236" t="s">
        <v>86</v>
      </c>
      <c r="B1236" t="s">
        <v>87</v>
      </c>
      <c r="C1236" t="s">
        <v>88</v>
      </c>
      <c r="D1236" t="s">
        <v>89</v>
      </c>
      <c r="E1236" t="s">
        <v>111</v>
      </c>
      <c r="F1236" t="s">
        <v>91</v>
      </c>
      <c r="G1236" t="s">
        <v>131</v>
      </c>
      <c r="H1236">
        <v>474.75</v>
      </c>
      <c r="I1236" t="s">
        <v>93</v>
      </c>
    </row>
    <row r="1237" spans="1:9" x14ac:dyDescent="0.15">
      <c r="A1237" t="s">
        <v>86</v>
      </c>
      <c r="B1237" t="s">
        <v>87</v>
      </c>
      <c r="C1237" t="s">
        <v>88</v>
      </c>
      <c r="D1237" t="s">
        <v>112</v>
      </c>
      <c r="E1237" t="s">
        <v>90</v>
      </c>
      <c r="F1237" t="s">
        <v>91</v>
      </c>
      <c r="G1237" t="s">
        <v>131</v>
      </c>
      <c r="H1237">
        <v>1855.0060000000001</v>
      </c>
      <c r="I1237" t="s">
        <v>93</v>
      </c>
    </row>
    <row r="1238" spans="1:9" x14ac:dyDescent="0.15">
      <c r="A1238" t="s">
        <v>86</v>
      </c>
      <c r="B1238" t="s">
        <v>87</v>
      </c>
      <c r="C1238" t="s">
        <v>88</v>
      </c>
      <c r="D1238" t="s">
        <v>112</v>
      </c>
      <c r="E1238" t="s">
        <v>94</v>
      </c>
      <c r="F1238" t="s">
        <v>91</v>
      </c>
      <c r="G1238" t="s">
        <v>131</v>
      </c>
      <c r="H1238">
        <v>2156.7930000000001</v>
      </c>
      <c r="I1238" t="s">
        <v>93</v>
      </c>
    </row>
    <row r="1239" spans="1:9" x14ac:dyDescent="0.15">
      <c r="A1239" t="s">
        <v>86</v>
      </c>
      <c r="B1239" t="s">
        <v>87</v>
      </c>
      <c r="C1239" t="s">
        <v>88</v>
      </c>
      <c r="D1239" t="s">
        <v>112</v>
      </c>
      <c r="E1239" t="s">
        <v>95</v>
      </c>
      <c r="F1239" t="s">
        <v>91</v>
      </c>
      <c r="G1239" t="s">
        <v>131</v>
      </c>
      <c r="H1239">
        <v>1818.454</v>
      </c>
      <c r="I1239" t="s">
        <v>93</v>
      </c>
    </row>
    <row r="1240" spans="1:9" x14ac:dyDescent="0.15">
      <c r="A1240" t="s">
        <v>86</v>
      </c>
      <c r="B1240" t="s">
        <v>87</v>
      </c>
      <c r="C1240" t="s">
        <v>88</v>
      </c>
      <c r="D1240" t="s">
        <v>112</v>
      </c>
      <c r="E1240" t="s">
        <v>96</v>
      </c>
      <c r="F1240" t="s">
        <v>91</v>
      </c>
      <c r="G1240" t="s">
        <v>131</v>
      </c>
      <c r="H1240">
        <v>1359.2349999999999</v>
      </c>
      <c r="I1240" t="s">
        <v>93</v>
      </c>
    </row>
    <row r="1241" spans="1:9" x14ac:dyDescent="0.15">
      <c r="A1241" t="s">
        <v>86</v>
      </c>
      <c r="B1241" t="s">
        <v>87</v>
      </c>
      <c r="C1241" t="s">
        <v>88</v>
      </c>
      <c r="D1241" t="s">
        <v>112</v>
      </c>
      <c r="E1241" t="s">
        <v>97</v>
      </c>
      <c r="F1241" t="s">
        <v>91</v>
      </c>
      <c r="G1241" t="s">
        <v>131</v>
      </c>
      <c r="H1241">
        <v>1700.722</v>
      </c>
      <c r="I1241" t="s">
        <v>93</v>
      </c>
    </row>
    <row r="1242" spans="1:9" x14ac:dyDescent="0.15">
      <c r="A1242" t="s">
        <v>86</v>
      </c>
      <c r="B1242" t="s">
        <v>87</v>
      </c>
      <c r="C1242" t="s">
        <v>88</v>
      </c>
      <c r="D1242" t="s">
        <v>112</v>
      </c>
      <c r="E1242" t="s">
        <v>98</v>
      </c>
      <c r="F1242" t="s">
        <v>91</v>
      </c>
      <c r="G1242" t="s">
        <v>131</v>
      </c>
      <c r="H1242">
        <v>1844.2840000000001</v>
      </c>
      <c r="I1242" t="s">
        <v>93</v>
      </c>
    </row>
    <row r="1243" spans="1:9" x14ac:dyDescent="0.15">
      <c r="A1243" t="s">
        <v>86</v>
      </c>
      <c r="B1243" t="s">
        <v>87</v>
      </c>
      <c r="C1243" t="s">
        <v>88</v>
      </c>
      <c r="D1243" t="s">
        <v>112</v>
      </c>
      <c r="E1243" t="s">
        <v>99</v>
      </c>
      <c r="F1243" t="s">
        <v>91</v>
      </c>
      <c r="G1243" t="s">
        <v>131</v>
      </c>
      <c r="H1243">
        <v>1892.645</v>
      </c>
      <c r="I1243" t="s">
        <v>93</v>
      </c>
    </row>
    <row r="1244" spans="1:9" x14ac:dyDescent="0.15">
      <c r="A1244" t="s">
        <v>86</v>
      </c>
      <c r="B1244" t="s">
        <v>87</v>
      </c>
      <c r="C1244" t="s">
        <v>88</v>
      </c>
      <c r="D1244" t="s">
        <v>112</v>
      </c>
      <c r="E1244" t="s">
        <v>100</v>
      </c>
      <c r="F1244" t="s">
        <v>91</v>
      </c>
      <c r="G1244" t="s">
        <v>131</v>
      </c>
      <c r="H1244">
        <v>2016.09</v>
      </c>
      <c r="I1244" t="s">
        <v>93</v>
      </c>
    </row>
    <row r="1245" spans="1:9" x14ac:dyDescent="0.15">
      <c r="A1245" t="s">
        <v>86</v>
      </c>
      <c r="B1245" t="s">
        <v>87</v>
      </c>
      <c r="C1245" t="s">
        <v>88</v>
      </c>
      <c r="D1245" t="s">
        <v>112</v>
      </c>
      <c r="E1245" t="s">
        <v>101</v>
      </c>
      <c r="F1245" t="s">
        <v>91</v>
      </c>
      <c r="G1245" t="s">
        <v>131</v>
      </c>
      <c r="H1245">
        <v>2092.1579999999999</v>
      </c>
      <c r="I1245" t="s">
        <v>93</v>
      </c>
    </row>
    <row r="1246" spans="1:9" x14ac:dyDescent="0.15">
      <c r="A1246" t="s">
        <v>86</v>
      </c>
      <c r="B1246" t="s">
        <v>87</v>
      </c>
      <c r="C1246" t="s">
        <v>88</v>
      </c>
      <c r="D1246" t="s">
        <v>112</v>
      </c>
      <c r="E1246" t="s">
        <v>102</v>
      </c>
      <c r="F1246" t="s">
        <v>91</v>
      </c>
      <c r="G1246" t="s">
        <v>131</v>
      </c>
      <c r="H1246">
        <v>2040.567</v>
      </c>
      <c r="I1246" t="s">
        <v>93</v>
      </c>
    </row>
    <row r="1247" spans="1:9" x14ac:dyDescent="0.15">
      <c r="A1247" t="s">
        <v>86</v>
      </c>
      <c r="B1247" t="s">
        <v>87</v>
      </c>
      <c r="C1247" t="s">
        <v>88</v>
      </c>
      <c r="D1247" t="s">
        <v>112</v>
      </c>
      <c r="E1247" t="s">
        <v>103</v>
      </c>
      <c r="F1247" t="s">
        <v>91</v>
      </c>
      <c r="G1247" t="s">
        <v>131</v>
      </c>
      <c r="H1247">
        <v>2357.806</v>
      </c>
      <c r="I1247" t="s">
        <v>93</v>
      </c>
    </row>
    <row r="1248" spans="1:9" x14ac:dyDescent="0.15">
      <c r="A1248" t="s">
        <v>86</v>
      </c>
      <c r="B1248" t="s">
        <v>87</v>
      </c>
      <c r="C1248" t="s">
        <v>88</v>
      </c>
      <c r="D1248" t="s">
        <v>112</v>
      </c>
      <c r="E1248" t="s">
        <v>104</v>
      </c>
      <c r="F1248" t="s">
        <v>91</v>
      </c>
      <c r="G1248" t="s">
        <v>131</v>
      </c>
      <c r="H1248">
        <v>2406.2280000000001</v>
      </c>
      <c r="I1248" t="s">
        <v>93</v>
      </c>
    </row>
    <row r="1249" spans="1:9" x14ac:dyDescent="0.15">
      <c r="A1249" t="s">
        <v>86</v>
      </c>
      <c r="B1249" t="s">
        <v>87</v>
      </c>
      <c r="C1249" t="s">
        <v>88</v>
      </c>
      <c r="D1249" t="s">
        <v>112</v>
      </c>
      <c r="E1249" t="s">
        <v>105</v>
      </c>
      <c r="F1249" t="s">
        <v>91</v>
      </c>
      <c r="G1249" t="s">
        <v>131</v>
      </c>
      <c r="H1249">
        <v>1966.6410000000001</v>
      </c>
      <c r="I1249" t="s">
        <v>93</v>
      </c>
    </row>
    <row r="1250" spans="1:9" x14ac:dyDescent="0.15">
      <c r="A1250" t="s">
        <v>86</v>
      </c>
      <c r="B1250" t="s">
        <v>87</v>
      </c>
      <c r="C1250" t="s">
        <v>88</v>
      </c>
      <c r="D1250" t="s">
        <v>112</v>
      </c>
      <c r="E1250" t="s">
        <v>106</v>
      </c>
      <c r="F1250" t="s">
        <v>91</v>
      </c>
      <c r="G1250" t="s">
        <v>131</v>
      </c>
      <c r="H1250">
        <v>1794.8579999999999</v>
      </c>
      <c r="I1250" t="s">
        <v>93</v>
      </c>
    </row>
    <row r="1251" spans="1:9" x14ac:dyDescent="0.15">
      <c r="A1251" t="s">
        <v>86</v>
      </c>
      <c r="B1251" t="s">
        <v>87</v>
      </c>
      <c r="C1251" t="s">
        <v>88</v>
      </c>
      <c r="D1251" t="s">
        <v>112</v>
      </c>
      <c r="E1251" t="s">
        <v>107</v>
      </c>
      <c r="F1251" t="s">
        <v>91</v>
      </c>
      <c r="G1251" t="s">
        <v>131</v>
      </c>
      <c r="H1251">
        <v>1748.7280000000001</v>
      </c>
      <c r="I1251" t="s">
        <v>93</v>
      </c>
    </row>
    <row r="1252" spans="1:9" x14ac:dyDescent="0.15">
      <c r="A1252" t="s">
        <v>86</v>
      </c>
      <c r="B1252" t="s">
        <v>87</v>
      </c>
      <c r="C1252" t="s">
        <v>88</v>
      </c>
      <c r="D1252" t="s">
        <v>112</v>
      </c>
      <c r="E1252" t="s">
        <v>108</v>
      </c>
      <c r="F1252" t="s">
        <v>91</v>
      </c>
      <c r="G1252" t="s">
        <v>131</v>
      </c>
      <c r="H1252">
        <v>1649.453</v>
      </c>
      <c r="I1252" t="s">
        <v>93</v>
      </c>
    </row>
    <row r="1253" spans="1:9" x14ac:dyDescent="0.15">
      <c r="A1253" t="s">
        <v>86</v>
      </c>
      <c r="B1253" t="s">
        <v>87</v>
      </c>
      <c r="C1253" t="s">
        <v>88</v>
      </c>
      <c r="D1253" t="s">
        <v>112</v>
      </c>
      <c r="E1253" t="s">
        <v>109</v>
      </c>
      <c r="F1253" t="s">
        <v>91</v>
      </c>
      <c r="G1253" t="s">
        <v>131</v>
      </c>
      <c r="H1253">
        <v>993.16600000000005</v>
      </c>
      <c r="I1253" t="s">
        <v>93</v>
      </c>
    </row>
    <row r="1254" spans="1:9" x14ac:dyDescent="0.15">
      <c r="A1254" t="s">
        <v>86</v>
      </c>
      <c r="B1254" t="s">
        <v>87</v>
      </c>
      <c r="C1254" t="s">
        <v>88</v>
      </c>
      <c r="D1254" t="s">
        <v>112</v>
      </c>
      <c r="E1254" t="s">
        <v>110</v>
      </c>
      <c r="F1254" t="s">
        <v>91</v>
      </c>
      <c r="G1254" t="s">
        <v>131</v>
      </c>
      <c r="H1254">
        <v>612.13</v>
      </c>
      <c r="I1254" t="s">
        <v>93</v>
      </c>
    </row>
    <row r="1255" spans="1:9" x14ac:dyDescent="0.15">
      <c r="A1255" t="s">
        <v>86</v>
      </c>
      <c r="B1255" t="s">
        <v>87</v>
      </c>
      <c r="C1255" t="s">
        <v>88</v>
      </c>
      <c r="D1255" t="s">
        <v>112</v>
      </c>
      <c r="E1255" t="s">
        <v>111</v>
      </c>
      <c r="F1255" t="s">
        <v>91</v>
      </c>
      <c r="G1255" t="s">
        <v>131</v>
      </c>
      <c r="H1255">
        <v>306.14999999999998</v>
      </c>
      <c r="I1255" t="s">
        <v>93</v>
      </c>
    </row>
    <row r="1256" spans="1:9" x14ac:dyDescent="0.15">
      <c r="A1256" t="s">
        <v>113</v>
      </c>
      <c r="B1256" t="s">
        <v>114</v>
      </c>
      <c r="C1256" t="s">
        <v>88</v>
      </c>
      <c r="D1256" t="s">
        <v>89</v>
      </c>
      <c r="E1256" t="s">
        <v>90</v>
      </c>
      <c r="F1256" t="s">
        <v>91</v>
      </c>
      <c r="G1256" t="s">
        <v>131</v>
      </c>
      <c r="H1256">
        <v>3798.38</v>
      </c>
      <c r="I1256" t="s">
        <v>93</v>
      </c>
    </row>
    <row r="1257" spans="1:9" x14ac:dyDescent="0.15">
      <c r="A1257" t="s">
        <v>113</v>
      </c>
      <c r="B1257" t="s">
        <v>114</v>
      </c>
      <c r="C1257" t="s">
        <v>88</v>
      </c>
      <c r="D1257" t="s">
        <v>89</v>
      </c>
      <c r="E1257" t="s">
        <v>94</v>
      </c>
      <c r="F1257" t="s">
        <v>91</v>
      </c>
      <c r="G1257" t="s">
        <v>131</v>
      </c>
      <c r="H1257">
        <v>4258.58</v>
      </c>
      <c r="I1257" t="s">
        <v>93</v>
      </c>
    </row>
    <row r="1258" spans="1:9" x14ac:dyDescent="0.15">
      <c r="A1258" t="s">
        <v>113</v>
      </c>
      <c r="B1258" t="s">
        <v>114</v>
      </c>
      <c r="C1258" t="s">
        <v>88</v>
      </c>
      <c r="D1258" t="s">
        <v>89</v>
      </c>
      <c r="E1258" t="s">
        <v>95</v>
      </c>
      <c r="F1258" t="s">
        <v>91</v>
      </c>
      <c r="G1258" t="s">
        <v>131</v>
      </c>
      <c r="H1258">
        <v>3789.4319999999998</v>
      </c>
      <c r="I1258" t="s">
        <v>93</v>
      </c>
    </row>
    <row r="1259" spans="1:9" x14ac:dyDescent="0.15">
      <c r="A1259" t="s">
        <v>113</v>
      </c>
      <c r="B1259" t="s">
        <v>114</v>
      </c>
      <c r="C1259" t="s">
        <v>88</v>
      </c>
      <c r="D1259" t="s">
        <v>89</v>
      </c>
      <c r="E1259" t="s">
        <v>96</v>
      </c>
      <c r="F1259" t="s">
        <v>91</v>
      </c>
      <c r="G1259" t="s">
        <v>131</v>
      </c>
      <c r="H1259">
        <v>3426.8110000000001</v>
      </c>
      <c r="I1259" t="s">
        <v>93</v>
      </c>
    </row>
    <row r="1260" spans="1:9" x14ac:dyDescent="0.15">
      <c r="A1260" t="s">
        <v>113</v>
      </c>
      <c r="B1260" t="s">
        <v>114</v>
      </c>
      <c r="C1260" t="s">
        <v>88</v>
      </c>
      <c r="D1260" t="s">
        <v>89</v>
      </c>
      <c r="E1260" t="s">
        <v>97</v>
      </c>
      <c r="F1260" t="s">
        <v>91</v>
      </c>
      <c r="G1260" t="s">
        <v>131</v>
      </c>
      <c r="H1260">
        <v>3666.62</v>
      </c>
      <c r="I1260" t="s">
        <v>93</v>
      </c>
    </row>
    <row r="1261" spans="1:9" x14ac:dyDescent="0.15">
      <c r="A1261" t="s">
        <v>113</v>
      </c>
      <c r="B1261" t="s">
        <v>114</v>
      </c>
      <c r="C1261" t="s">
        <v>88</v>
      </c>
      <c r="D1261" t="s">
        <v>89</v>
      </c>
      <c r="E1261" t="s">
        <v>98</v>
      </c>
      <c r="F1261" t="s">
        <v>91</v>
      </c>
      <c r="G1261" t="s">
        <v>131</v>
      </c>
      <c r="H1261">
        <v>4211.835</v>
      </c>
      <c r="I1261" t="s">
        <v>93</v>
      </c>
    </row>
    <row r="1262" spans="1:9" x14ac:dyDescent="0.15">
      <c r="A1262" t="s">
        <v>113</v>
      </c>
      <c r="B1262" t="s">
        <v>114</v>
      </c>
      <c r="C1262" t="s">
        <v>88</v>
      </c>
      <c r="D1262" t="s">
        <v>89</v>
      </c>
      <c r="E1262" t="s">
        <v>99</v>
      </c>
      <c r="F1262" t="s">
        <v>91</v>
      </c>
      <c r="G1262" t="s">
        <v>131</v>
      </c>
      <c r="H1262">
        <v>4322.3850000000002</v>
      </c>
      <c r="I1262" t="s">
        <v>93</v>
      </c>
    </row>
    <row r="1263" spans="1:9" x14ac:dyDescent="0.15">
      <c r="A1263" t="s">
        <v>113</v>
      </c>
      <c r="B1263" t="s">
        <v>114</v>
      </c>
      <c r="C1263" t="s">
        <v>88</v>
      </c>
      <c r="D1263" t="s">
        <v>89</v>
      </c>
      <c r="E1263" t="s">
        <v>100</v>
      </c>
      <c r="F1263" t="s">
        <v>91</v>
      </c>
      <c r="G1263" t="s">
        <v>131</v>
      </c>
      <c r="H1263">
        <v>4578.2439999999997</v>
      </c>
      <c r="I1263" t="s">
        <v>93</v>
      </c>
    </row>
    <row r="1264" spans="1:9" x14ac:dyDescent="0.15">
      <c r="A1264" t="s">
        <v>113</v>
      </c>
      <c r="B1264" t="s">
        <v>114</v>
      </c>
      <c r="C1264" t="s">
        <v>88</v>
      </c>
      <c r="D1264" t="s">
        <v>89</v>
      </c>
      <c r="E1264" t="s">
        <v>101</v>
      </c>
      <c r="F1264" t="s">
        <v>91</v>
      </c>
      <c r="G1264" t="s">
        <v>131</v>
      </c>
      <c r="H1264">
        <v>4644.1559999999999</v>
      </c>
      <c r="I1264" t="s">
        <v>93</v>
      </c>
    </row>
    <row r="1265" spans="1:9" x14ac:dyDescent="0.15">
      <c r="A1265" t="s">
        <v>113</v>
      </c>
      <c r="B1265" t="s">
        <v>114</v>
      </c>
      <c r="C1265" t="s">
        <v>88</v>
      </c>
      <c r="D1265" t="s">
        <v>89</v>
      </c>
      <c r="E1265" t="s">
        <v>102</v>
      </c>
      <c r="F1265" t="s">
        <v>91</v>
      </c>
      <c r="G1265" t="s">
        <v>131</v>
      </c>
      <c r="H1265">
        <v>4116.5829999999996</v>
      </c>
      <c r="I1265" t="s">
        <v>93</v>
      </c>
    </row>
    <row r="1266" spans="1:9" x14ac:dyDescent="0.15">
      <c r="A1266" t="s">
        <v>113</v>
      </c>
      <c r="B1266" t="s">
        <v>114</v>
      </c>
      <c r="C1266" t="s">
        <v>88</v>
      </c>
      <c r="D1266" t="s">
        <v>89</v>
      </c>
      <c r="E1266" t="s">
        <v>103</v>
      </c>
      <c r="F1266" t="s">
        <v>91</v>
      </c>
      <c r="G1266" t="s">
        <v>131</v>
      </c>
      <c r="H1266">
        <v>5824.2889999999998</v>
      </c>
      <c r="I1266" t="s">
        <v>93</v>
      </c>
    </row>
    <row r="1267" spans="1:9" x14ac:dyDescent="0.15">
      <c r="A1267" t="s">
        <v>113</v>
      </c>
      <c r="B1267" t="s">
        <v>114</v>
      </c>
      <c r="C1267" t="s">
        <v>88</v>
      </c>
      <c r="D1267" t="s">
        <v>89</v>
      </c>
      <c r="E1267" t="s">
        <v>104</v>
      </c>
      <c r="F1267" t="s">
        <v>91</v>
      </c>
      <c r="G1267" t="s">
        <v>131</v>
      </c>
      <c r="H1267">
        <v>6382.2039999999997</v>
      </c>
      <c r="I1267" t="s">
        <v>93</v>
      </c>
    </row>
    <row r="1268" spans="1:9" x14ac:dyDescent="0.15">
      <c r="A1268" t="s">
        <v>113</v>
      </c>
      <c r="B1268" t="s">
        <v>114</v>
      </c>
      <c r="C1268" t="s">
        <v>88</v>
      </c>
      <c r="D1268" t="s">
        <v>89</v>
      </c>
      <c r="E1268" t="s">
        <v>105</v>
      </c>
      <c r="F1268" t="s">
        <v>91</v>
      </c>
      <c r="G1268" t="s">
        <v>131</v>
      </c>
      <c r="H1268">
        <v>6414.9750000000004</v>
      </c>
      <c r="I1268" t="s">
        <v>93</v>
      </c>
    </row>
    <row r="1269" spans="1:9" x14ac:dyDescent="0.15">
      <c r="A1269" t="s">
        <v>113</v>
      </c>
      <c r="B1269" t="s">
        <v>114</v>
      </c>
      <c r="C1269" t="s">
        <v>88</v>
      </c>
      <c r="D1269" t="s">
        <v>89</v>
      </c>
      <c r="E1269" t="s">
        <v>106</v>
      </c>
      <c r="F1269" t="s">
        <v>91</v>
      </c>
      <c r="G1269" t="s">
        <v>131</v>
      </c>
      <c r="H1269">
        <v>6065.1090000000004</v>
      </c>
      <c r="I1269" t="s">
        <v>93</v>
      </c>
    </row>
    <row r="1270" spans="1:9" x14ac:dyDescent="0.15">
      <c r="A1270" t="s">
        <v>113</v>
      </c>
      <c r="B1270" t="s">
        <v>114</v>
      </c>
      <c r="C1270" t="s">
        <v>88</v>
      </c>
      <c r="D1270" t="s">
        <v>89</v>
      </c>
      <c r="E1270" t="s">
        <v>107</v>
      </c>
      <c r="F1270" t="s">
        <v>91</v>
      </c>
      <c r="G1270" t="s">
        <v>131</v>
      </c>
      <c r="H1270">
        <v>6472.5349999999999</v>
      </c>
      <c r="I1270" t="s">
        <v>93</v>
      </c>
    </row>
    <row r="1271" spans="1:9" x14ac:dyDescent="0.15">
      <c r="A1271" t="s">
        <v>113</v>
      </c>
      <c r="B1271" t="s">
        <v>114</v>
      </c>
      <c r="C1271" t="s">
        <v>88</v>
      </c>
      <c r="D1271" t="s">
        <v>89</v>
      </c>
      <c r="E1271" t="s">
        <v>108</v>
      </c>
      <c r="F1271" t="s">
        <v>91</v>
      </c>
      <c r="G1271" t="s">
        <v>131</v>
      </c>
      <c r="H1271">
        <v>6027.5259999999998</v>
      </c>
      <c r="I1271" t="s">
        <v>93</v>
      </c>
    </row>
    <row r="1272" spans="1:9" x14ac:dyDescent="0.15">
      <c r="A1272" t="s">
        <v>113</v>
      </c>
      <c r="B1272" t="s">
        <v>114</v>
      </c>
      <c r="C1272" t="s">
        <v>88</v>
      </c>
      <c r="D1272" t="s">
        <v>89</v>
      </c>
      <c r="E1272" t="s">
        <v>109</v>
      </c>
      <c r="F1272" t="s">
        <v>91</v>
      </c>
      <c r="G1272" t="s">
        <v>131</v>
      </c>
      <c r="H1272">
        <v>3936.3850000000002</v>
      </c>
      <c r="I1272" t="s">
        <v>93</v>
      </c>
    </row>
    <row r="1273" spans="1:9" x14ac:dyDescent="0.15">
      <c r="A1273" t="s">
        <v>113</v>
      </c>
      <c r="B1273" t="s">
        <v>114</v>
      </c>
      <c r="C1273" t="s">
        <v>88</v>
      </c>
      <c r="D1273" t="s">
        <v>89</v>
      </c>
      <c r="E1273" t="s">
        <v>110</v>
      </c>
      <c r="F1273" t="s">
        <v>91</v>
      </c>
      <c r="G1273" t="s">
        <v>131</v>
      </c>
      <c r="H1273">
        <v>2712.7869999999998</v>
      </c>
      <c r="I1273" t="s">
        <v>93</v>
      </c>
    </row>
    <row r="1274" spans="1:9" x14ac:dyDescent="0.15">
      <c r="A1274" t="s">
        <v>113</v>
      </c>
      <c r="B1274" t="s">
        <v>114</v>
      </c>
      <c r="C1274" t="s">
        <v>88</v>
      </c>
      <c r="D1274" t="s">
        <v>89</v>
      </c>
      <c r="E1274" t="s">
        <v>111</v>
      </c>
      <c r="F1274" t="s">
        <v>91</v>
      </c>
      <c r="G1274" t="s">
        <v>131</v>
      </c>
      <c r="H1274">
        <v>1864.492</v>
      </c>
      <c r="I1274" t="s">
        <v>93</v>
      </c>
    </row>
    <row r="1275" spans="1:9" x14ac:dyDescent="0.15">
      <c r="A1275" t="s">
        <v>113</v>
      </c>
      <c r="B1275" t="s">
        <v>114</v>
      </c>
      <c r="C1275" t="s">
        <v>88</v>
      </c>
      <c r="D1275" t="s">
        <v>112</v>
      </c>
      <c r="E1275" t="s">
        <v>90</v>
      </c>
      <c r="F1275" t="s">
        <v>91</v>
      </c>
      <c r="G1275" t="s">
        <v>131</v>
      </c>
      <c r="H1275">
        <v>4043.4029999999998</v>
      </c>
      <c r="I1275" t="s">
        <v>93</v>
      </c>
    </row>
    <row r="1276" spans="1:9" x14ac:dyDescent="0.15">
      <c r="A1276" t="s">
        <v>113</v>
      </c>
      <c r="B1276" t="s">
        <v>114</v>
      </c>
      <c r="C1276" t="s">
        <v>88</v>
      </c>
      <c r="D1276" t="s">
        <v>112</v>
      </c>
      <c r="E1276" t="s">
        <v>94</v>
      </c>
      <c r="F1276" t="s">
        <v>91</v>
      </c>
      <c r="G1276" t="s">
        <v>131</v>
      </c>
      <c r="H1276">
        <v>4620.2749999999996</v>
      </c>
      <c r="I1276" t="s">
        <v>93</v>
      </c>
    </row>
    <row r="1277" spans="1:9" x14ac:dyDescent="0.15">
      <c r="A1277" t="s">
        <v>113</v>
      </c>
      <c r="B1277" t="s">
        <v>114</v>
      </c>
      <c r="C1277" t="s">
        <v>88</v>
      </c>
      <c r="D1277" t="s">
        <v>112</v>
      </c>
      <c r="E1277" t="s">
        <v>95</v>
      </c>
      <c r="F1277" t="s">
        <v>91</v>
      </c>
      <c r="G1277" t="s">
        <v>131</v>
      </c>
      <c r="H1277">
        <v>3986.0880000000002</v>
      </c>
      <c r="I1277" t="s">
        <v>93</v>
      </c>
    </row>
    <row r="1278" spans="1:9" x14ac:dyDescent="0.15">
      <c r="A1278" t="s">
        <v>113</v>
      </c>
      <c r="B1278" t="s">
        <v>114</v>
      </c>
      <c r="C1278" t="s">
        <v>88</v>
      </c>
      <c r="D1278" t="s">
        <v>112</v>
      </c>
      <c r="E1278" t="s">
        <v>96</v>
      </c>
      <c r="F1278" t="s">
        <v>91</v>
      </c>
      <c r="G1278" t="s">
        <v>131</v>
      </c>
      <c r="H1278">
        <v>3469.6529999999998</v>
      </c>
      <c r="I1278" t="s">
        <v>93</v>
      </c>
    </row>
    <row r="1279" spans="1:9" x14ac:dyDescent="0.15">
      <c r="A1279" t="s">
        <v>113</v>
      </c>
      <c r="B1279" t="s">
        <v>114</v>
      </c>
      <c r="C1279" t="s">
        <v>88</v>
      </c>
      <c r="D1279" t="s">
        <v>112</v>
      </c>
      <c r="E1279" t="s">
        <v>97</v>
      </c>
      <c r="F1279" t="s">
        <v>91</v>
      </c>
      <c r="G1279" t="s">
        <v>131</v>
      </c>
      <c r="H1279">
        <v>3869.4969999999998</v>
      </c>
      <c r="I1279" t="s">
        <v>93</v>
      </c>
    </row>
    <row r="1280" spans="1:9" x14ac:dyDescent="0.15">
      <c r="A1280" t="s">
        <v>113</v>
      </c>
      <c r="B1280" t="s">
        <v>114</v>
      </c>
      <c r="C1280" t="s">
        <v>88</v>
      </c>
      <c r="D1280" t="s">
        <v>112</v>
      </c>
      <c r="E1280" t="s">
        <v>98</v>
      </c>
      <c r="F1280" t="s">
        <v>91</v>
      </c>
      <c r="G1280" t="s">
        <v>131</v>
      </c>
      <c r="H1280">
        <v>4011.2260000000001</v>
      </c>
      <c r="I1280" t="s">
        <v>93</v>
      </c>
    </row>
    <row r="1281" spans="1:9" x14ac:dyDescent="0.15">
      <c r="A1281" t="s">
        <v>113</v>
      </c>
      <c r="B1281" t="s">
        <v>114</v>
      </c>
      <c r="C1281" t="s">
        <v>88</v>
      </c>
      <c r="D1281" t="s">
        <v>112</v>
      </c>
      <c r="E1281" t="s">
        <v>99</v>
      </c>
      <c r="F1281" t="s">
        <v>91</v>
      </c>
      <c r="G1281" t="s">
        <v>131</v>
      </c>
      <c r="H1281">
        <v>4072.06</v>
      </c>
      <c r="I1281" t="s">
        <v>93</v>
      </c>
    </row>
    <row r="1282" spans="1:9" x14ac:dyDescent="0.15">
      <c r="A1282" t="s">
        <v>113</v>
      </c>
      <c r="B1282" t="s">
        <v>114</v>
      </c>
      <c r="C1282" t="s">
        <v>88</v>
      </c>
      <c r="D1282" t="s">
        <v>112</v>
      </c>
      <c r="E1282" t="s">
        <v>100</v>
      </c>
      <c r="F1282" t="s">
        <v>91</v>
      </c>
      <c r="G1282" t="s">
        <v>131</v>
      </c>
      <c r="H1282">
        <v>4202.0200000000004</v>
      </c>
      <c r="I1282" t="s">
        <v>93</v>
      </c>
    </row>
    <row r="1283" spans="1:9" x14ac:dyDescent="0.15">
      <c r="A1283" t="s">
        <v>113</v>
      </c>
      <c r="B1283" t="s">
        <v>114</v>
      </c>
      <c r="C1283" t="s">
        <v>88</v>
      </c>
      <c r="D1283" t="s">
        <v>112</v>
      </c>
      <c r="E1283" t="s">
        <v>101</v>
      </c>
      <c r="F1283" t="s">
        <v>91</v>
      </c>
      <c r="G1283" t="s">
        <v>131</v>
      </c>
      <c r="H1283">
        <v>4279.0600000000004</v>
      </c>
      <c r="I1283" t="s">
        <v>93</v>
      </c>
    </row>
    <row r="1284" spans="1:9" x14ac:dyDescent="0.15">
      <c r="A1284" t="s">
        <v>113</v>
      </c>
      <c r="B1284" t="s">
        <v>114</v>
      </c>
      <c r="C1284" t="s">
        <v>88</v>
      </c>
      <c r="D1284" t="s">
        <v>112</v>
      </c>
      <c r="E1284" t="s">
        <v>102</v>
      </c>
      <c r="F1284" t="s">
        <v>91</v>
      </c>
      <c r="G1284" t="s">
        <v>131</v>
      </c>
      <c r="H1284">
        <v>4368.5339999999997</v>
      </c>
      <c r="I1284" t="s">
        <v>93</v>
      </c>
    </row>
    <row r="1285" spans="1:9" x14ac:dyDescent="0.15">
      <c r="A1285" t="s">
        <v>113</v>
      </c>
      <c r="B1285" t="s">
        <v>114</v>
      </c>
      <c r="C1285" t="s">
        <v>88</v>
      </c>
      <c r="D1285" t="s">
        <v>112</v>
      </c>
      <c r="E1285" t="s">
        <v>103</v>
      </c>
      <c r="F1285" t="s">
        <v>91</v>
      </c>
      <c r="G1285" t="s">
        <v>131</v>
      </c>
      <c r="H1285">
        <v>5349.1629999999996</v>
      </c>
      <c r="I1285" t="s">
        <v>93</v>
      </c>
    </row>
    <row r="1286" spans="1:9" x14ac:dyDescent="0.15">
      <c r="A1286" t="s">
        <v>113</v>
      </c>
      <c r="B1286" t="s">
        <v>114</v>
      </c>
      <c r="C1286" t="s">
        <v>88</v>
      </c>
      <c r="D1286" t="s">
        <v>112</v>
      </c>
      <c r="E1286" t="s">
        <v>104</v>
      </c>
      <c r="F1286" t="s">
        <v>91</v>
      </c>
      <c r="G1286" t="s">
        <v>131</v>
      </c>
      <c r="H1286">
        <v>5747.4059999999999</v>
      </c>
      <c r="I1286" t="s">
        <v>93</v>
      </c>
    </row>
    <row r="1287" spans="1:9" x14ac:dyDescent="0.15">
      <c r="A1287" t="s">
        <v>113</v>
      </c>
      <c r="B1287" t="s">
        <v>114</v>
      </c>
      <c r="C1287" t="s">
        <v>88</v>
      </c>
      <c r="D1287" t="s">
        <v>112</v>
      </c>
      <c r="E1287" t="s">
        <v>105</v>
      </c>
      <c r="F1287" t="s">
        <v>91</v>
      </c>
      <c r="G1287" t="s">
        <v>131</v>
      </c>
      <c r="H1287">
        <v>5547.6930000000002</v>
      </c>
      <c r="I1287" t="s">
        <v>93</v>
      </c>
    </row>
    <row r="1288" spans="1:9" x14ac:dyDescent="0.15">
      <c r="A1288" t="s">
        <v>113</v>
      </c>
      <c r="B1288" t="s">
        <v>114</v>
      </c>
      <c r="C1288" t="s">
        <v>88</v>
      </c>
      <c r="D1288" t="s">
        <v>112</v>
      </c>
      <c r="E1288" t="s">
        <v>106</v>
      </c>
      <c r="F1288" t="s">
        <v>91</v>
      </c>
      <c r="G1288" t="s">
        <v>131</v>
      </c>
      <c r="H1288">
        <v>5333.3230000000003</v>
      </c>
      <c r="I1288" t="s">
        <v>93</v>
      </c>
    </row>
    <row r="1289" spans="1:9" x14ac:dyDescent="0.15">
      <c r="A1289" t="s">
        <v>113</v>
      </c>
      <c r="B1289" t="s">
        <v>114</v>
      </c>
      <c r="C1289" t="s">
        <v>88</v>
      </c>
      <c r="D1289" t="s">
        <v>112</v>
      </c>
      <c r="E1289" t="s">
        <v>107</v>
      </c>
      <c r="F1289" t="s">
        <v>91</v>
      </c>
      <c r="G1289" t="s">
        <v>131</v>
      </c>
      <c r="H1289">
        <v>5660.9840000000004</v>
      </c>
      <c r="I1289" t="s">
        <v>93</v>
      </c>
    </row>
    <row r="1290" spans="1:9" x14ac:dyDescent="0.15">
      <c r="A1290" t="s">
        <v>113</v>
      </c>
      <c r="B1290" t="s">
        <v>114</v>
      </c>
      <c r="C1290" t="s">
        <v>88</v>
      </c>
      <c r="D1290" t="s">
        <v>112</v>
      </c>
      <c r="E1290" t="s">
        <v>108</v>
      </c>
      <c r="F1290" t="s">
        <v>91</v>
      </c>
      <c r="G1290" t="s">
        <v>131</v>
      </c>
      <c r="H1290">
        <v>5239.45</v>
      </c>
      <c r="I1290" t="s">
        <v>93</v>
      </c>
    </row>
    <row r="1291" spans="1:9" x14ac:dyDescent="0.15">
      <c r="A1291" t="s">
        <v>113</v>
      </c>
      <c r="B1291" t="s">
        <v>114</v>
      </c>
      <c r="C1291" t="s">
        <v>88</v>
      </c>
      <c r="D1291" t="s">
        <v>112</v>
      </c>
      <c r="E1291" t="s">
        <v>109</v>
      </c>
      <c r="F1291" t="s">
        <v>91</v>
      </c>
      <c r="G1291" t="s">
        <v>131</v>
      </c>
      <c r="H1291">
        <v>3178.5340000000001</v>
      </c>
      <c r="I1291" t="s">
        <v>93</v>
      </c>
    </row>
    <row r="1292" spans="1:9" x14ac:dyDescent="0.15">
      <c r="A1292" t="s">
        <v>113</v>
      </c>
      <c r="B1292" t="s">
        <v>114</v>
      </c>
      <c r="C1292" t="s">
        <v>88</v>
      </c>
      <c r="D1292" t="s">
        <v>112</v>
      </c>
      <c r="E1292" t="s">
        <v>110</v>
      </c>
      <c r="F1292" t="s">
        <v>91</v>
      </c>
      <c r="G1292" t="s">
        <v>131</v>
      </c>
      <c r="H1292">
        <v>1971.403</v>
      </c>
      <c r="I1292" t="s">
        <v>93</v>
      </c>
    </row>
    <row r="1293" spans="1:9" x14ac:dyDescent="0.15">
      <c r="A1293" t="s">
        <v>113</v>
      </c>
      <c r="B1293" t="s">
        <v>114</v>
      </c>
      <c r="C1293" t="s">
        <v>88</v>
      </c>
      <c r="D1293" t="s">
        <v>112</v>
      </c>
      <c r="E1293" t="s">
        <v>111</v>
      </c>
      <c r="F1293" t="s">
        <v>91</v>
      </c>
      <c r="G1293" t="s">
        <v>131</v>
      </c>
      <c r="H1293">
        <v>962.47500000000002</v>
      </c>
      <c r="I1293" t="s">
        <v>93</v>
      </c>
    </row>
    <row r="1294" spans="1:9" x14ac:dyDescent="0.15">
      <c r="A1294" t="s">
        <v>115</v>
      </c>
      <c r="B1294" t="s">
        <v>116</v>
      </c>
      <c r="C1294" t="s">
        <v>88</v>
      </c>
      <c r="D1294" t="s">
        <v>89</v>
      </c>
      <c r="E1294" t="s">
        <v>90</v>
      </c>
      <c r="F1294" t="s">
        <v>91</v>
      </c>
      <c r="G1294" t="s">
        <v>131</v>
      </c>
      <c r="H1294">
        <v>2737.69</v>
      </c>
      <c r="I1294" t="s">
        <v>93</v>
      </c>
    </row>
    <row r="1295" spans="1:9" x14ac:dyDescent="0.15">
      <c r="A1295" t="s">
        <v>115</v>
      </c>
      <c r="B1295" t="s">
        <v>116</v>
      </c>
      <c r="C1295" t="s">
        <v>88</v>
      </c>
      <c r="D1295" t="s">
        <v>89</v>
      </c>
      <c r="E1295" t="s">
        <v>94</v>
      </c>
      <c r="F1295" t="s">
        <v>91</v>
      </c>
      <c r="G1295" t="s">
        <v>131</v>
      </c>
      <c r="H1295">
        <v>3274.7809999999999</v>
      </c>
      <c r="I1295" t="s">
        <v>93</v>
      </c>
    </row>
    <row r="1296" spans="1:9" x14ac:dyDescent="0.15">
      <c r="A1296" t="s">
        <v>115</v>
      </c>
      <c r="B1296" t="s">
        <v>116</v>
      </c>
      <c r="C1296" t="s">
        <v>88</v>
      </c>
      <c r="D1296" t="s">
        <v>89</v>
      </c>
      <c r="E1296" t="s">
        <v>95</v>
      </c>
      <c r="F1296" t="s">
        <v>91</v>
      </c>
      <c r="G1296" t="s">
        <v>131</v>
      </c>
      <c r="H1296">
        <v>3242.1840000000002</v>
      </c>
      <c r="I1296" t="s">
        <v>93</v>
      </c>
    </row>
    <row r="1297" spans="1:9" x14ac:dyDescent="0.15">
      <c r="A1297" t="s">
        <v>115</v>
      </c>
      <c r="B1297" t="s">
        <v>116</v>
      </c>
      <c r="C1297" t="s">
        <v>88</v>
      </c>
      <c r="D1297" t="s">
        <v>89</v>
      </c>
      <c r="E1297" t="s">
        <v>96</v>
      </c>
      <c r="F1297" t="s">
        <v>91</v>
      </c>
      <c r="G1297" t="s">
        <v>131</v>
      </c>
      <c r="H1297">
        <v>3077.0569999999998</v>
      </c>
      <c r="I1297" t="s">
        <v>93</v>
      </c>
    </row>
    <row r="1298" spans="1:9" x14ac:dyDescent="0.15">
      <c r="A1298" t="s">
        <v>115</v>
      </c>
      <c r="B1298" t="s">
        <v>116</v>
      </c>
      <c r="C1298" t="s">
        <v>88</v>
      </c>
      <c r="D1298" t="s">
        <v>89</v>
      </c>
      <c r="E1298" t="s">
        <v>97</v>
      </c>
      <c r="F1298" t="s">
        <v>91</v>
      </c>
      <c r="G1298" t="s">
        <v>131</v>
      </c>
      <c r="H1298">
        <v>2554.7379999999998</v>
      </c>
      <c r="I1298" t="s">
        <v>93</v>
      </c>
    </row>
    <row r="1299" spans="1:9" x14ac:dyDescent="0.15">
      <c r="A1299" t="s">
        <v>115</v>
      </c>
      <c r="B1299" t="s">
        <v>116</v>
      </c>
      <c r="C1299" t="s">
        <v>88</v>
      </c>
      <c r="D1299" t="s">
        <v>89</v>
      </c>
      <c r="E1299" t="s">
        <v>98</v>
      </c>
      <c r="F1299" t="s">
        <v>91</v>
      </c>
      <c r="G1299" t="s">
        <v>131</v>
      </c>
      <c r="H1299">
        <v>2764.3939999999998</v>
      </c>
      <c r="I1299" t="s">
        <v>93</v>
      </c>
    </row>
    <row r="1300" spans="1:9" x14ac:dyDescent="0.15">
      <c r="A1300" t="s">
        <v>115</v>
      </c>
      <c r="B1300" t="s">
        <v>116</v>
      </c>
      <c r="C1300" t="s">
        <v>88</v>
      </c>
      <c r="D1300" t="s">
        <v>89</v>
      </c>
      <c r="E1300" t="s">
        <v>99</v>
      </c>
      <c r="F1300" t="s">
        <v>91</v>
      </c>
      <c r="G1300" t="s">
        <v>131</v>
      </c>
      <c r="H1300">
        <v>3059.5430000000001</v>
      </c>
      <c r="I1300" t="s">
        <v>93</v>
      </c>
    </row>
    <row r="1301" spans="1:9" x14ac:dyDescent="0.15">
      <c r="A1301" t="s">
        <v>115</v>
      </c>
      <c r="B1301" t="s">
        <v>116</v>
      </c>
      <c r="C1301" t="s">
        <v>88</v>
      </c>
      <c r="D1301" t="s">
        <v>89</v>
      </c>
      <c r="E1301" t="s">
        <v>100</v>
      </c>
      <c r="F1301" t="s">
        <v>91</v>
      </c>
      <c r="G1301" t="s">
        <v>131</v>
      </c>
      <c r="H1301">
        <v>3463.1060000000002</v>
      </c>
      <c r="I1301" t="s">
        <v>93</v>
      </c>
    </row>
    <row r="1302" spans="1:9" x14ac:dyDescent="0.15">
      <c r="A1302" t="s">
        <v>115</v>
      </c>
      <c r="B1302" t="s">
        <v>116</v>
      </c>
      <c r="C1302" t="s">
        <v>88</v>
      </c>
      <c r="D1302" t="s">
        <v>89</v>
      </c>
      <c r="E1302" t="s">
        <v>101</v>
      </c>
      <c r="F1302" t="s">
        <v>91</v>
      </c>
      <c r="G1302" t="s">
        <v>131</v>
      </c>
      <c r="H1302">
        <v>3626.1410000000001</v>
      </c>
      <c r="I1302" t="s">
        <v>93</v>
      </c>
    </row>
    <row r="1303" spans="1:9" x14ac:dyDescent="0.15">
      <c r="A1303" t="s">
        <v>115</v>
      </c>
      <c r="B1303" t="s">
        <v>116</v>
      </c>
      <c r="C1303" t="s">
        <v>88</v>
      </c>
      <c r="D1303" t="s">
        <v>89</v>
      </c>
      <c r="E1303" t="s">
        <v>102</v>
      </c>
      <c r="F1303" t="s">
        <v>91</v>
      </c>
      <c r="G1303" t="s">
        <v>131</v>
      </c>
      <c r="H1303">
        <v>3126.9279999999999</v>
      </c>
      <c r="I1303" t="s">
        <v>93</v>
      </c>
    </row>
    <row r="1304" spans="1:9" x14ac:dyDescent="0.15">
      <c r="A1304" t="s">
        <v>115</v>
      </c>
      <c r="B1304" t="s">
        <v>116</v>
      </c>
      <c r="C1304" t="s">
        <v>88</v>
      </c>
      <c r="D1304" t="s">
        <v>89</v>
      </c>
      <c r="E1304" t="s">
        <v>103</v>
      </c>
      <c r="F1304" t="s">
        <v>91</v>
      </c>
      <c r="G1304" t="s">
        <v>131</v>
      </c>
      <c r="H1304">
        <v>4306.7539999999999</v>
      </c>
      <c r="I1304" t="s">
        <v>93</v>
      </c>
    </row>
    <row r="1305" spans="1:9" x14ac:dyDescent="0.15">
      <c r="A1305" t="s">
        <v>115</v>
      </c>
      <c r="B1305" t="s">
        <v>116</v>
      </c>
      <c r="C1305" t="s">
        <v>88</v>
      </c>
      <c r="D1305" t="s">
        <v>89</v>
      </c>
      <c r="E1305" t="s">
        <v>104</v>
      </c>
      <c r="F1305" t="s">
        <v>91</v>
      </c>
      <c r="G1305" t="s">
        <v>131</v>
      </c>
      <c r="H1305">
        <v>4950.2860000000001</v>
      </c>
      <c r="I1305" t="s">
        <v>93</v>
      </c>
    </row>
    <row r="1306" spans="1:9" x14ac:dyDescent="0.15">
      <c r="A1306" t="s">
        <v>115</v>
      </c>
      <c r="B1306" t="s">
        <v>116</v>
      </c>
      <c r="C1306" t="s">
        <v>88</v>
      </c>
      <c r="D1306" t="s">
        <v>89</v>
      </c>
      <c r="E1306" t="s">
        <v>105</v>
      </c>
      <c r="F1306" t="s">
        <v>91</v>
      </c>
      <c r="G1306" t="s">
        <v>131</v>
      </c>
      <c r="H1306">
        <v>4805.4449999999997</v>
      </c>
      <c r="I1306" t="s">
        <v>93</v>
      </c>
    </row>
    <row r="1307" spans="1:9" x14ac:dyDescent="0.15">
      <c r="A1307" t="s">
        <v>115</v>
      </c>
      <c r="B1307" t="s">
        <v>116</v>
      </c>
      <c r="C1307" t="s">
        <v>88</v>
      </c>
      <c r="D1307" t="s">
        <v>89</v>
      </c>
      <c r="E1307" t="s">
        <v>106</v>
      </c>
      <c r="F1307" t="s">
        <v>91</v>
      </c>
      <c r="G1307" t="s">
        <v>131</v>
      </c>
      <c r="H1307">
        <v>4379.3100000000004</v>
      </c>
      <c r="I1307" t="s">
        <v>93</v>
      </c>
    </row>
    <row r="1308" spans="1:9" x14ac:dyDescent="0.15">
      <c r="A1308" t="s">
        <v>115</v>
      </c>
      <c r="B1308" t="s">
        <v>116</v>
      </c>
      <c r="C1308" t="s">
        <v>88</v>
      </c>
      <c r="D1308" t="s">
        <v>89</v>
      </c>
      <c r="E1308" t="s">
        <v>107</v>
      </c>
      <c r="F1308" t="s">
        <v>91</v>
      </c>
      <c r="G1308" t="s">
        <v>131</v>
      </c>
      <c r="H1308">
        <v>4433.7809999999999</v>
      </c>
      <c r="I1308" t="s">
        <v>93</v>
      </c>
    </row>
    <row r="1309" spans="1:9" x14ac:dyDescent="0.15">
      <c r="A1309" t="s">
        <v>115</v>
      </c>
      <c r="B1309" t="s">
        <v>116</v>
      </c>
      <c r="C1309" t="s">
        <v>88</v>
      </c>
      <c r="D1309" t="s">
        <v>89</v>
      </c>
      <c r="E1309" t="s">
        <v>108</v>
      </c>
      <c r="F1309" t="s">
        <v>91</v>
      </c>
      <c r="G1309" t="s">
        <v>131</v>
      </c>
      <c r="H1309">
        <v>4107.6890000000003</v>
      </c>
      <c r="I1309" t="s">
        <v>93</v>
      </c>
    </row>
    <row r="1310" spans="1:9" x14ac:dyDescent="0.15">
      <c r="A1310" t="s">
        <v>115</v>
      </c>
      <c r="B1310" t="s">
        <v>116</v>
      </c>
      <c r="C1310" t="s">
        <v>88</v>
      </c>
      <c r="D1310" t="s">
        <v>89</v>
      </c>
      <c r="E1310" t="s">
        <v>109</v>
      </c>
      <c r="F1310" t="s">
        <v>91</v>
      </c>
      <c r="G1310" t="s">
        <v>131</v>
      </c>
      <c r="H1310">
        <v>2796.1729999999998</v>
      </c>
      <c r="I1310" t="s">
        <v>93</v>
      </c>
    </row>
    <row r="1311" spans="1:9" x14ac:dyDescent="0.15">
      <c r="A1311" t="s">
        <v>115</v>
      </c>
      <c r="B1311" t="s">
        <v>116</v>
      </c>
      <c r="C1311" t="s">
        <v>88</v>
      </c>
      <c r="D1311" t="s">
        <v>89</v>
      </c>
      <c r="E1311" t="s">
        <v>110</v>
      </c>
      <c r="F1311" t="s">
        <v>91</v>
      </c>
      <c r="G1311" t="s">
        <v>131</v>
      </c>
      <c r="H1311">
        <v>1905.14</v>
      </c>
      <c r="I1311" t="s">
        <v>93</v>
      </c>
    </row>
    <row r="1312" spans="1:9" x14ac:dyDescent="0.15">
      <c r="A1312" t="s">
        <v>115</v>
      </c>
      <c r="B1312" t="s">
        <v>116</v>
      </c>
      <c r="C1312" t="s">
        <v>88</v>
      </c>
      <c r="D1312" t="s">
        <v>89</v>
      </c>
      <c r="E1312" t="s">
        <v>111</v>
      </c>
      <c r="F1312" t="s">
        <v>91</v>
      </c>
      <c r="G1312" t="s">
        <v>131</v>
      </c>
      <c r="H1312">
        <v>1445.634</v>
      </c>
      <c r="I1312" t="s">
        <v>93</v>
      </c>
    </row>
    <row r="1313" spans="1:9" x14ac:dyDescent="0.15">
      <c r="A1313" t="s">
        <v>115</v>
      </c>
      <c r="B1313" t="s">
        <v>116</v>
      </c>
      <c r="C1313" t="s">
        <v>88</v>
      </c>
      <c r="D1313" t="s">
        <v>112</v>
      </c>
      <c r="E1313" t="s">
        <v>90</v>
      </c>
      <c r="F1313" t="s">
        <v>91</v>
      </c>
      <c r="G1313" t="s">
        <v>131</v>
      </c>
      <c r="H1313">
        <v>2931.268</v>
      </c>
      <c r="I1313" t="s">
        <v>93</v>
      </c>
    </row>
    <row r="1314" spans="1:9" x14ac:dyDescent="0.15">
      <c r="A1314" t="s">
        <v>115</v>
      </c>
      <c r="B1314" t="s">
        <v>116</v>
      </c>
      <c r="C1314" t="s">
        <v>88</v>
      </c>
      <c r="D1314" t="s">
        <v>112</v>
      </c>
      <c r="E1314" t="s">
        <v>94</v>
      </c>
      <c r="F1314" t="s">
        <v>91</v>
      </c>
      <c r="G1314" t="s">
        <v>131</v>
      </c>
      <c r="H1314">
        <v>3575</v>
      </c>
      <c r="I1314" t="s">
        <v>93</v>
      </c>
    </row>
    <row r="1315" spans="1:9" x14ac:dyDescent="0.15">
      <c r="A1315" t="s">
        <v>115</v>
      </c>
      <c r="B1315" t="s">
        <v>116</v>
      </c>
      <c r="C1315" t="s">
        <v>88</v>
      </c>
      <c r="D1315" t="s">
        <v>112</v>
      </c>
      <c r="E1315" t="s">
        <v>95</v>
      </c>
      <c r="F1315" t="s">
        <v>91</v>
      </c>
      <c r="G1315" t="s">
        <v>131</v>
      </c>
      <c r="H1315">
        <v>3392.75</v>
      </c>
      <c r="I1315" t="s">
        <v>93</v>
      </c>
    </row>
    <row r="1316" spans="1:9" x14ac:dyDescent="0.15">
      <c r="A1316" t="s">
        <v>115</v>
      </c>
      <c r="B1316" t="s">
        <v>116</v>
      </c>
      <c r="C1316" t="s">
        <v>88</v>
      </c>
      <c r="D1316" t="s">
        <v>112</v>
      </c>
      <c r="E1316" t="s">
        <v>96</v>
      </c>
      <c r="F1316" t="s">
        <v>91</v>
      </c>
      <c r="G1316" t="s">
        <v>131</v>
      </c>
      <c r="H1316">
        <v>3566.1149999999998</v>
      </c>
      <c r="I1316" t="s">
        <v>93</v>
      </c>
    </row>
    <row r="1317" spans="1:9" x14ac:dyDescent="0.15">
      <c r="A1317" t="s">
        <v>115</v>
      </c>
      <c r="B1317" t="s">
        <v>116</v>
      </c>
      <c r="C1317" t="s">
        <v>88</v>
      </c>
      <c r="D1317" t="s">
        <v>112</v>
      </c>
      <c r="E1317" t="s">
        <v>97</v>
      </c>
      <c r="F1317" t="s">
        <v>91</v>
      </c>
      <c r="G1317" t="s">
        <v>131</v>
      </c>
      <c r="H1317">
        <v>2945.34</v>
      </c>
      <c r="I1317" t="s">
        <v>93</v>
      </c>
    </row>
    <row r="1318" spans="1:9" x14ac:dyDescent="0.15">
      <c r="A1318" t="s">
        <v>115</v>
      </c>
      <c r="B1318" t="s">
        <v>116</v>
      </c>
      <c r="C1318" t="s">
        <v>88</v>
      </c>
      <c r="D1318" t="s">
        <v>112</v>
      </c>
      <c r="E1318" t="s">
        <v>98</v>
      </c>
      <c r="F1318" t="s">
        <v>91</v>
      </c>
      <c r="G1318" t="s">
        <v>131</v>
      </c>
      <c r="H1318">
        <v>2828.39</v>
      </c>
      <c r="I1318" t="s">
        <v>93</v>
      </c>
    </row>
    <row r="1319" spans="1:9" x14ac:dyDescent="0.15">
      <c r="A1319" t="s">
        <v>115</v>
      </c>
      <c r="B1319" t="s">
        <v>116</v>
      </c>
      <c r="C1319" t="s">
        <v>88</v>
      </c>
      <c r="D1319" t="s">
        <v>112</v>
      </c>
      <c r="E1319" t="s">
        <v>99</v>
      </c>
      <c r="F1319" t="s">
        <v>91</v>
      </c>
      <c r="G1319" t="s">
        <v>131</v>
      </c>
      <c r="H1319">
        <v>2700.6689999999999</v>
      </c>
      <c r="I1319" t="s">
        <v>93</v>
      </c>
    </row>
    <row r="1320" spans="1:9" x14ac:dyDescent="0.15">
      <c r="A1320" t="s">
        <v>115</v>
      </c>
      <c r="B1320" t="s">
        <v>116</v>
      </c>
      <c r="C1320" t="s">
        <v>88</v>
      </c>
      <c r="D1320" t="s">
        <v>112</v>
      </c>
      <c r="E1320" t="s">
        <v>100</v>
      </c>
      <c r="F1320" t="s">
        <v>91</v>
      </c>
      <c r="G1320" t="s">
        <v>131</v>
      </c>
      <c r="H1320">
        <v>2945.0740000000001</v>
      </c>
      <c r="I1320" t="s">
        <v>93</v>
      </c>
    </row>
    <row r="1321" spans="1:9" x14ac:dyDescent="0.15">
      <c r="A1321" t="s">
        <v>115</v>
      </c>
      <c r="B1321" t="s">
        <v>116</v>
      </c>
      <c r="C1321" t="s">
        <v>88</v>
      </c>
      <c r="D1321" t="s">
        <v>112</v>
      </c>
      <c r="E1321" t="s">
        <v>101</v>
      </c>
      <c r="F1321" t="s">
        <v>91</v>
      </c>
      <c r="G1321" t="s">
        <v>131</v>
      </c>
      <c r="H1321">
        <v>3295.846</v>
      </c>
      <c r="I1321" t="s">
        <v>93</v>
      </c>
    </row>
    <row r="1322" spans="1:9" x14ac:dyDescent="0.15">
      <c r="A1322" t="s">
        <v>115</v>
      </c>
      <c r="B1322" t="s">
        <v>116</v>
      </c>
      <c r="C1322" t="s">
        <v>88</v>
      </c>
      <c r="D1322" t="s">
        <v>112</v>
      </c>
      <c r="E1322" t="s">
        <v>102</v>
      </c>
      <c r="F1322" t="s">
        <v>91</v>
      </c>
      <c r="G1322" t="s">
        <v>131</v>
      </c>
      <c r="H1322">
        <v>3326.4459999999999</v>
      </c>
      <c r="I1322" t="s">
        <v>93</v>
      </c>
    </row>
    <row r="1323" spans="1:9" x14ac:dyDescent="0.15">
      <c r="A1323" t="s">
        <v>115</v>
      </c>
      <c r="B1323" t="s">
        <v>116</v>
      </c>
      <c r="C1323" t="s">
        <v>88</v>
      </c>
      <c r="D1323" t="s">
        <v>112</v>
      </c>
      <c r="E1323" t="s">
        <v>103</v>
      </c>
      <c r="F1323" t="s">
        <v>91</v>
      </c>
      <c r="G1323" t="s">
        <v>131</v>
      </c>
      <c r="H1323">
        <v>4155.6080000000002</v>
      </c>
      <c r="I1323" t="s">
        <v>93</v>
      </c>
    </row>
    <row r="1324" spans="1:9" x14ac:dyDescent="0.15">
      <c r="A1324" t="s">
        <v>115</v>
      </c>
      <c r="B1324" t="s">
        <v>116</v>
      </c>
      <c r="C1324" t="s">
        <v>88</v>
      </c>
      <c r="D1324" t="s">
        <v>112</v>
      </c>
      <c r="E1324" t="s">
        <v>104</v>
      </c>
      <c r="F1324" t="s">
        <v>91</v>
      </c>
      <c r="G1324" t="s">
        <v>131</v>
      </c>
      <c r="H1324">
        <v>4539.8389999999999</v>
      </c>
      <c r="I1324" t="s">
        <v>93</v>
      </c>
    </row>
    <row r="1325" spans="1:9" x14ac:dyDescent="0.15">
      <c r="A1325" t="s">
        <v>115</v>
      </c>
      <c r="B1325" t="s">
        <v>116</v>
      </c>
      <c r="C1325" t="s">
        <v>88</v>
      </c>
      <c r="D1325" t="s">
        <v>112</v>
      </c>
      <c r="E1325" t="s">
        <v>105</v>
      </c>
      <c r="F1325" t="s">
        <v>91</v>
      </c>
      <c r="G1325" t="s">
        <v>131</v>
      </c>
      <c r="H1325">
        <v>4322.085</v>
      </c>
      <c r="I1325" t="s">
        <v>93</v>
      </c>
    </row>
    <row r="1326" spans="1:9" x14ac:dyDescent="0.15">
      <c r="A1326" t="s">
        <v>115</v>
      </c>
      <c r="B1326" t="s">
        <v>116</v>
      </c>
      <c r="C1326" t="s">
        <v>88</v>
      </c>
      <c r="D1326" t="s">
        <v>112</v>
      </c>
      <c r="E1326" t="s">
        <v>106</v>
      </c>
      <c r="F1326" t="s">
        <v>91</v>
      </c>
      <c r="G1326" t="s">
        <v>131</v>
      </c>
      <c r="H1326">
        <v>3969.3040000000001</v>
      </c>
      <c r="I1326" t="s">
        <v>93</v>
      </c>
    </row>
    <row r="1327" spans="1:9" x14ac:dyDescent="0.15">
      <c r="A1327" t="s">
        <v>115</v>
      </c>
      <c r="B1327" t="s">
        <v>116</v>
      </c>
      <c r="C1327" t="s">
        <v>88</v>
      </c>
      <c r="D1327" t="s">
        <v>112</v>
      </c>
      <c r="E1327" t="s">
        <v>107</v>
      </c>
      <c r="F1327" t="s">
        <v>91</v>
      </c>
      <c r="G1327" t="s">
        <v>131</v>
      </c>
      <c r="H1327">
        <v>3773.7150000000001</v>
      </c>
      <c r="I1327" t="s">
        <v>93</v>
      </c>
    </row>
    <row r="1328" spans="1:9" x14ac:dyDescent="0.15">
      <c r="A1328" t="s">
        <v>115</v>
      </c>
      <c r="B1328" t="s">
        <v>116</v>
      </c>
      <c r="C1328" t="s">
        <v>88</v>
      </c>
      <c r="D1328" t="s">
        <v>112</v>
      </c>
      <c r="E1328" t="s">
        <v>108</v>
      </c>
      <c r="F1328" t="s">
        <v>91</v>
      </c>
      <c r="G1328" t="s">
        <v>131</v>
      </c>
      <c r="H1328">
        <v>3567.3040000000001</v>
      </c>
      <c r="I1328" t="s">
        <v>93</v>
      </c>
    </row>
    <row r="1329" spans="1:9" x14ac:dyDescent="0.15">
      <c r="A1329" t="s">
        <v>115</v>
      </c>
      <c r="B1329" t="s">
        <v>116</v>
      </c>
      <c r="C1329" t="s">
        <v>88</v>
      </c>
      <c r="D1329" t="s">
        <v>112</v>
      </c>
      <c r="E1329" t="s">
        <v>109</v>
      </c>
      <c r="F1329" t="s">
        <v>91</v>
      </c>
      <c r="G1329" t="s">
        <v>131</v>
      </c>
      <c r="H1329">
        <v>2315.7809999999999</v>
      </c>
      <c r="I1329" t="s">
        <v>93</v>
      </c>
    </row>
    <row r="1330" spans="1:9" x14ac:dyDescent="0.15">
      <c r="A1330" t="s">
        <v>115</v>
      </c>
      <c r="B1330" t="s">
        <v>116</v>
      </c>
      <c r="C1330" t="s">
        <v>88</v>
      </c>
      <c r="D1330" t="s">
        <v>112</v>
      </c>
      <c r="E1330" t="s">
        <v>110</v>
      </c>
      <c r="F1330" t="s">
        <v>91</v>
      </c>
      <c r="G1330" t="s">
        <v>131</v>
      </c>
      <c r="H1330">
        <v>1423.876</v>
      </c>
      <c r="I1330" t="s">
        <v>93</v>
      </c>
    </row>
    <row r="1331" spans="1:9" x14ac:dyDescent="0.15">
      <c r="A1331" t="s">
        <v>115</v>
      </c>
      <c r="B1331" t="s">
        <v>116</v>
      </c>
      <c r="C1331" t="s">
        <v>88</v>
      </c>
      <c r="D1331" t="s">
        <v>112</v>
      </c>
      <c r="E1331" t="s">
        <v>111</v>
      </c>
      <c r="F1331" t="s">
        <v>91</v>
      </c>
      <c r="G1331" t="s">
        <v>131</v>
      </c>
      <c r="H1331">
        <v>694.32600000000002</v>
      </c>
      <c r="I1331" t="s">
        <v>93</v>
      </c>
    </row>
    <row r="1332" spans="1:9" x14ac:dyDescent="0.15">
      <c r="A1332" t="s">
        <v>117</v>
      </c>
      <c r="B1332" t="s">
        <v>118</v>
      </c>
      <c r="C1332" t="s">
        <v>88</v>
      </c>
      <c r="D1332" t="s">
        <v>89</v>
      </c>
      <c r="E1332" t="s">
        <v>90</v>
      </c>
      <c r="F1332" t="s">
        <v>91</v>
      </c>
      <c r="G1332" t="s">
        <v>131</v>
      </c>
      <c r="H1332">
        <v>3719.6990000000001</v>
      </c>
      <c r="I1332" t="s">
        <v>93</v>
      </c>
    </row>
    <row r="1333" spans="1:9" x14ac:dyDescent="0.15">
      <c r="A1333" t="s">
        <v>117</v>
      </c>
      <c r="B1333" t="s">
        <v>118</v>
      </c>
      <c r="C1333" t="s">
        <v>88</v>
      </c>
      <c r="D1333" t="s">
        <v>89</v>
      </c>
      <c r="E1333" t="s">
        <v>94</v>
      </c>
      <c r="F1333" t="s">
        <v>91</v>
      </c>
      <c r="G1333" t="s">
        <v>131</v>
      </c>
      <c r="H1333">
        <v>3876.4430000000002</v>
      </c>
      <c r="I1333" t="s">
        <v>93</v>
      </c>
    </row>
    <row r="1334" spans="1:9" x14ac:dyDescent="0.15">
      <c r="A1334" t="s">
        <v>117</v>
      </c>
      <c r="B1334" t="s">
        <v>118</v>
      </c>
      <c r="C1334" t="s">
        <v>88</v>
      </c>
      <c r="D1334" t="s">
        <v>89</v>
      </c>
      <c r="E1334" t="s">
        <v>95</v>
      </c>
      <c r="F1334" t="s">
        <v>91</v>
      </c>
      <c r="G1334" t="s">
        <v>131</v>
      </c>
      <c r="H1334">
        <v>3053.4769999999999</v>
      </c>
      <c r="I1334" t="s">
        <v>93</v>
      </c>
    </row>
    <row r="1335" spans="1:9" x14ac:dyDescent="0.15">
      <c r="A1335" t="s">
        <v>117</v>
      </c>
      <c r="B1335" t="s">
        <v>118</v>
      </c>
      <c r="C1335" t="s">
        <v>88</v>
      </c>
      <c r="D1335" t="s">
        <v>89</v>
      </c>
      <c r="E1335" t="s">
        <v>96</v>
      </c>
      <c r="F1335" t="s">
        <v>91</v>
      </c>
      <c r="G1335" t="s">
        <v>131</v>
      </c>
      <c r="H1335">
        <v>2651.0059999999999</v>
      </c>
      <c r="I1335" t="s">
        <v>93</v>
      </c>
    </row>
    <row r="1336" spans="1:9" x14ac:dyDescent="0.15">
      <c r="A1336" t="s">
        <v>117</v>
      </c>
      <c r="B1336" t="s">
        <v>118</v>
      </c>
      <c r="C1336" t="s">
        <v>88</v>
      </c>
      <c r="D1336" t="s">
        <v>89</v>
      </c>
      <c r="E1336" t="s">
        <v>97</v>
      </c>
      <c r="F1336" t="s">
        <v>91</v>
      </c>
      <c r="G1336" t="s">
        <v>131</v>
      </c>
      <c r="H1336">
        <v>3870.44</v>
      </c>
      <c r="I1336" t="s">
        <v>93</v>
      </c>
    </row>
    <row r="1337" spans="1:9" x14ac:dyDescent="0.15">
      <c r="A1337" t="s">
        <v>117</v>
      </c>
      <c r="B1337" t="s">
        <v>118</v>
      </c>
      <c r="C1337" t="s">
        <v>88</v>
      </c>
      <c r="D1337" t="s">
        <v>89</v>
      </c>
      <c r="E1337" t="s">
        <v>98</v>
      </c>
      <c r="F1337" t="s">
        <v>91</v>
      </c>
      <c r="G1337" t="s">
        <v>131</v>
      </c>
      <c r="H1337">
        <v>4499.9849999999997</v>
      </c>
      <c r="I1337" t="s">
        <v>93</v>
      </c>
    </row>
    <row r="1338" spans="1:9" x14ac:dyDescent="0.15">
      <c r="A1338" t="s">
        <v>117</v>
      </c>
      <c r="B1338" t="s">
        <v>118</v>
      </c>
      <c r="C1338" t="s">
        <v>88</v>
      </c>
      <c r="D1338" t="s">
        <v>89</v>
      </c>
      <c r="E1338" t="s">
        <v>99</v>
      </c>
      <c r="F1338" t="s">
        <v>91</v>
      </c>
      <c r="G1338" t="s">
        <v>131</v>
      </c>
      <c r="H1338">
        <v>4601.3590000000004</v>
      </c>
      <c r="I1338" t="s">
        <v>93</v>
      </c>
    </row>
    <row r="1339" spans="1:9" x14ac:dyDescent="0.15">
      <c r="A1339" t="s">
        <v>117</v>
      </c>
      <c r="B1339" t="s">
        <v>118</v>
      </c>
      <c r="C1339" t="s">
        <v>88</v>
      </c>
      <c r="D1339" t="s">
        <v>89</v>
      </c>
      <c r="E1339" t="s">
        <v>100</v>
      </c>
      <c r="F1339" t="s">
        <v>91</v>
      </c>
      <c r="G1339" t="s">
        <v>131</v>
      </c>
      <c r="H1339">
        <v>4506.7740000000003</v>
      </c>
      <c r="I1339" t="s">
        <v>93</v>
      </c>
    </row>
    <row r="1340" spans="1:9" x14ac:dyDescent="0.15">
      <c r="A1340" t="s">
        <v>117</v>
      </c>
      <c r="B1340" t="s">
        <v>118</v>
      </c>
      <c r="C1340" t="s">
        <v>88</v>
      </c>
      <c r="D1340" t="s">
        <v>89</v>
      </c>
      <c r="E1340" t="s">
        <v>101</v>
      </c>
      <c r="F1340" t="s">
        <v>91</v>
      </c>
      <c r="G1340" t="s">
        <v>131</v>
      </c>
      <c r="H1340">
        <v>3734.0590000000002</v>
      </c>
      <c r="I1340" t="s">
        <v>93</v>
      </c>
    </row>
    <row r="1341" spans="1:9" x14ac:dyDescent="0.15">
      <c r="A1341" t="s">
        <v>117</v>
      </c>
      <c r="B1341" t="s">
        <v>118</v>
      </c>
      <c r="C1341" t="s">
        <v>88</v>
      </c>
      <c r="D1341" t="s">
        <v>89</v>
      </c>
      <c r="E1341" t="s">
        <v>102</v>
      </c>
      <c r="F1341" t="s">
        <v>91</v>
      </c>
      <c r="G1341" t="s">
        <v>131</v>
      </c>
      <c r="H1341">
        <v>3747.404</v>
      </c>
      <c r="I1341" t="s">
        <v>93</v>
      </c>
    </row>
    <row r="1342" spans="1:9" x14ac:dyDescent="0.15">
      <c r="A1342" t="s">
        <v>117</v>
      </c>
      <c r="B1342" t="s">
        <v>118</v>
      </c>
      <c r="C1342" t="s">
        <v>88</v>
      </c>
      <c r="D1342" t="s">
        <v>89</v>
      </c>
      <c r="E1342" t="s">
        <v>103</v>
      </c>
      <c r="F1342" t="s">
        <v>91</v>
      </c>
      <c r="G1342" t="s">
        <v>131</v>
      </c>
      <c r="H1342">
        <v>3709.7829999999999</v>
      </c>
      <c r="I1342" t="s">
        <v>93</v>
      </c>
    </row>
    <row r="1343" spans="1:9" x14ac:dyDescent="0.15">
      <c r="A1343" t="s">
        <v>117</v>
      </c>
      <c r="B1343" t="s">
        <v>118</v>
      </c>
      <c r="C1343" t="s">
        <v>88</v>
      </c>
      <c r="D1343" t="s">
        <v>89</v>
      </c>
      <c r="E1343" t="s">
        <v>104</v>
      </c>
      <c r="F1343" t="s">
        <v>91</v>
      </c>
      <c r="G1343" t="s">
        <v>131</v>
      </c>
      <c r="H1343">
        <v>3545.1379999999999</v>
      </c>
      <c r="I1343" t="s">
        <v>93</v>
      </c>
    </row>
    <row r="1344" spans="1:9" x14ac:dyDescent="0.15">
      <c r="A1344" t="s">
        <v>117</v>
      </c>
      <c r="B1344" t="s">
        <v>118</v>
      </c>
      <c r="C1344" t="s">
        <v>88</v>
      </c>
      <c r="D1344" t="s">
        <v>89</v>
      </c>
      <c r="E1344" t="s">
        <v>105</v>
      </c>
      <c r="F1344" t="s">
        <v>91</v>
      </c>
      <c r="G1344" t="s">
        <v>131</v>
      </c>
      <c r="H1344">
        <v>3102.473</v>
      </c>
      <c r="I1344" t="s">
        <v>93</v>
      </c>
    </row>
    <row r="1345" spans="1:9" x14ac:dyDescent="0.15">
      <c r="A1345" t="s">
        <v>117</v>
      </c>
      <c r="B1345" t="s">
        <v>118</v>
      </c>
      <c r="C1345" t="s">
        <v>88</v>
      </c>
      <c r="D1345" t="s">
        <v>89</v>
      </c>
      <c r="E1345" t="s">
        <v>106</v>
      </c>
      <c r="F1345" t="s">
        <v>91</v>
      </c>
      <c r="G1345" t="s">
        <v>131</v>
      </c>
      <c r="H1345">
        <v>2486.3690000000001</v>
      </c>
      <c r="I1345" t="s">
        <v>93</v>
      </c>
    </row>
    <row r="1346" spans="1:9" x14ac:dyDescent="0.15">
      <c r="A1346" t="s">
        <v>117</v>
      </c>
      <c r="B1346" t="s">
        <v>118</v>
      </c>
      <c r="C1346" t="s">
        <v>88</v>
      </c>
      <c r="D1346" t="s">
        <v>89</v>
      </c>
      <c r="E1346" t="s">
        <v>107</v>
      </c>
      <c r="F1346" t="s">
        <v>91</v>
      </c>
      <c r="G1346" t="s">
        <v>131</v>
      </c>
      <c r="H1346">
        <v>2119.33</v>
      </c>
      <c r="I1346" t="s">
        <v>93</v>
      </c>
    </row>
    <row r="1347" spans="1:9" x14ac:dyDescent="0.15">
      <c r="A1347" t="s">
        <v>117</v>
      </c>
      <c r="B1347" t="s">
        <v>118</v>
      </c>
      <c r="C1347" t="s">
        <v>88</v>
      </c>
      <c r="D1347" t="s">
        <v>89</v>
      </c>
      <c r="E1347" t="s">
        <v>108</v>
      </c>
      <c r="F1347" t="s">
        <v>91</v>
      </c>
      <c r="G1347" t="s">
        <v>131</v>
      </c>
      <c r="H1347">
        <v>1639.502</v>
      </c>
      <c r="I1347" t="s">
        <v>93</v>
      </c>
    </row>
    <row r="1348" spans="1:9" x14ac:dyDescent="0.15">
      <c r="A1348" t="s">
        <v>117</v>
      </c>
      <c r="B1348" t="s">
        <v>118</v>
      </c>
      <c r="C1348" t="s">
        <v>88</v>
      </c>
      <c r="D1348" t="s">
        <v>89</v>
      </c>
      <c r="E1348" t="s">
        <v>109</v>
      </c>
      <c r="F1348" t="s">
        <v>91</v>
      </c>
      <c r="G1348" t="s">
        <v>131</v>
      </c>
      <c r="H1348">
        <v>1098.48</v>
      </c>
      <c r="I1348" t="s">
        <v>93</v>
      </c>
    </row>
    <row r="1349" spans="1:9" x14ac:dyDescent="0.15">
      <c r="A1349" t="s">
        <v>117</v>
      </c>
      <c r="B1349" t="s">
        <v>118</v>
      </c>
      <c r="C1349" t="s">
        <v>88</v>
      </c>
      <c r="D1349" t="s">
        <v>89</v>
      </c>
      <c r="E1349" t="s">
        <v>110</v>
      </c>
      <c r="F1349" t="s">
        <v>91</v>
      </c>
      <c r="G1349" t="s">
        <v>131</v>
      </c>
      <c r="H1349">
        <v>850.60500000000002</v>
      </c>
      <c r="I1349" t="s">
        <v>93</v>
      </c>
    </row>
    <row r="1350" spans="1:9" x14ac:dyDescent="0.15">
      <c r="A1350" t="s">
        <v>117</v>
      </c>
      <c r="B1350" t="s">
        <v>118</v>
      </c>
      <c r="C1350" t="s">
        <v>88</v>
      </c>
      <c r="D1350" t="s">
        <v>89</v>
      </c>
      <c r="E1350" t="s">
        <v>111</v>
      </c>
      <c r="F1350" t="s">
        <v>91</v>
      </c>
      <c r="G1350" t="s">
        <v>131</v>
      </c>
      <c r="H1350">
        <v>597.15499999999997</v>
      </c>
      <c r="I1350" t="s">
        <v>93</v>
      </c>
    </row>
    <row r="1351" spans="1:9" x14ac:dyDescent="0.15">
      <c r="A1351" t="s">
        <v>117</v>
      </c>
      <c r="B1351" t="s">
        <v>118</v>
      </c>
      <c r="C1351" t="s">
        <v>88</v>
      </c>
      <c r="D1351" t="s">
        <v>112</v>
      </c>
      <c r="E1351" t="s">
        <v>90</v>
      </c>
      <c r="F1351" t="s">
        <v>91</v>
      </c>
      <c r="G1351" t="s">
        <v>131</v>
      </c>
      <c r="H1351">
        <v>3928.4160000000002</v>
      </c>
      <c r="I1351" t="s">
        <v>93</v>
      </c>
    </row>
    <row r="1352" spans="1:9" x14ac:dyDescent="0.15">
      <c r="A1352" t="s">
        <v>117</v>
      </c>
      <c r="B1352" t="s">
        <v>118</v>
      </c>
      <c r="C1352" t="s">
        <v>88</v>
      </c>
      <c r="D1352" t="s">
        <v>112</v>
      </c>
      <c r="E1352" t="s">
        <v>94</v>
      </c>
      <c r="F1352" t="s">
        <v>91</v>
      </c>
      <c r="G1352" t="s">
        <v>131</v>
      </c>
      <c r="H1352">
        <v>4255.9040000000005</v>
      </c>
      <c r="I1352" t="s">
        <v>93</v>
      </c>
    </row>
    <row r="1353" spans="1:9" x14ac:dyDescent="0.15">
      <c r="A1353" t="s">
        <v>117</v>
      </c>
      <c r="B1353" t="s">
        <v>118</v>
      </c>
      <c r="C1353" t="s">
        <v>88</v>
      </c>
      <c r="D1353" t="s">
        <v>112</v>
      </c>
      <c r="E1353" t="s">
        <v>95</v>
      </c>
      <c r="F1353" t="s">
        <v>91</v>
      </c>
      <c r="G1353" t="s">
        <v>131</v>
      </c>
      <c r="H1353">
        <v>3472.8649999999998</v>
      </c>
      <c r="I1353" t="s">
        <v>93</v>
      </c>
    </row>
    <row r="1354" spans="1:9" x14ac:dyDescent="0.15">
      <c r="A1354" t="s">
        <v>117</v>
      </c>
      <c r="B1354" t="s">
        <v>118</v>
      </c>
      <c r="C1354" t="s">
        <v>88</v>
      </c>
      <c r="D1354" t="s">
        <v>112</v>
      </c>
      <c r="E1354" t="s">
        <v>96</v>
      </c>
      <c r="F1354" t="s">
        <v>91</v>
      </c>
      <c r="G1354" t="s">
        <v>131</v>
      </c>
      <c r="H1354">
        <v>2909.1190000000001</v>
      </c>
      <c r="I1354" t="s">
        <v>93</v>
      </c>
    </row>
    <row r="1355" spans="1:9" x14ac:dyDescent="0.15">
      <c r="A1355" t="s">
        <v>117</v>
      </c>
      <c r="B1355" t="s">
        <v>118</v>
      </c>
      <c r="C1355" t="s">
        <v>88</v>
      </c>
      <c r="D1355" t="s">
        <v>112</v>
      </c>
      <c r="E1355" t="s">
        <v>97</v>
      </c>
      <c r="F1355" t="s">
        <v>91</v>
      </c>
      <c r="G1355" t="s">
        <v>131</v>
      </c>
      <c r="H1355">
        <v>3756.3960000000002</v>
      </c>
      <c r="I1355" t="s">
        <v>93</v>
      </c>
    </row>
    <row r="1356" spans="1:9" x14ac:dyDescent="0.15">
      <c r="A1356" t="s">
        <v>117</v>
      </c>
      <c r="B1356" t="s">
        <v>118</v>
      </c>
      <c r="C1356" t="s">
        <v>88</v>
      </c>
      <c r="D1356" t="s">
        <v>112</v>
      </c>
      <c r="E1356" t="s">
        <v>98</v>
      </c>
      <c r="F1356" t="s">
        <v>91</v>
      </c>
      <c r="G1356" t="s">
        <v>131</v>
      </c>
      <c r="H1356">
        <v>4347.8469999999998</v>
      </c>
      <c r="I1356" t="s">
        <v>93</v>
      </c>
    </row>
    <row r="1357" spans="1:9" x14ac:dyDescent="0.15">
      <c r="A1357" t="s">
        <v>117</v>
      </c>
      <c r="B1357" t="s">
        <v>118</v>
      </c>
      <c r="C1357" t="s">
        <v>88</v>
      </c>
      <c r="D1357" t="s">
        <v>112</v>
      </c>
      <c r="E1357" t="s">
        <v>99</v>
      </c>
      <c r="F1357" t="s">
        <v>91</v>
      </c>
      <c r="G1357" t="s">
        <v>131</v>
      </c>
      <c r="H1357">
        <v>4629.1819999999998</v>
      </c>
      <c r="I1357" t="s">
        <v>93</v>
      </c>
    </row>
    <row r="1358" spans="1:9" x14ac:dyDescent="0.15">
      <c r="A1358" t="s">
        <v>117</v>
      </c>
      <c r="B1358" t="s">
        <v>118</v>
      </c>
      <c r="C1358" t="s">
        <v>88</v>
      </c>
      <c r="D1358" t="s">
        <v>112</v>
      </c>
      <c r="E1358" t="s">
        <v>100</v>
      </c>
      <c r="F1358" t="s">
        <v>91</v>
      </c>
      <c r="G1358" t="s">
        <v>131</v>
      </c>
      <c r="H1358">
        <v>4709.16</v>
      </c>
      <c r="I1358" t="s">
        <v>93</v>
      </c>
    </row>
    <row r="1359" spans="1:9" x14ac:dyDescent="0.15">
      <c r="A1359" t="s">
        <v>117</v>
      </c>
      <c r="B1359" t="s">
        <v>118</v>
      </c>
      <c r="C1359" t="s">
        <v>88</v>
      </c>
      <c r="D1359" t="s">
        <v>112</v>
      </c>
      <c r="E1359" t="s">
        <v>101</v>
      </c>
      <c r="F1359" t="s">
        <v>91</v>
      </c>
      <c r="G1359" t="s">
        <v>131</v>
      </c>
      <c r="H1359">
        <v>3920.4789999999998</v>
      </c>
      <c r="I1359" t="s">
        <v>93</v>
      </c>
    </row>
    <row r="1360" spans="1:9" x14ac:dyDescent="0.15">
      <c r="A1360" t="s">
        <v>117</v>
      </c>
      <c r="B1360" t="s">
        <v>118</v>
      </c>
      <c r="C1360" t="s">
        <v>88</v>
      </c>
      <c r="D1360" t="s">
        <v>112</v>
      </c>
      <c r="E1360" t="s">
        <v>102</v>
      </c>
      <c r="F1360" t="s">
        <v>91</v>
      </c>
      <c r="G1360" t="s">
        <v>131</v>
      </c>
      <c r="H1360">
        <v>4299.6210000000001</v>
      </c>
      <c r="I1360" t="s">
        <v>93</v>
      </c>
    </row>
    <row r="1361" spans="1:9" x14ac:dyDescent="0.15">
      <c r="A1361" t="s">
        <v>117</v>
      </c>
      <c r="B1361" t="s">
        <v>118</v>
      </c>
      <c r="C1361" t="s">
        <v>88</v>
      </c>
      <c r="D1361" t="s">
        <v>112</v>
      </c>
      <c r="E1361" t="s">
        <v>103</v>
      </c>
      <c r="F1361" t="s">
        <v>91</v>
      </c>
      <c r="G1361" t="s">
        <v>131</v>
      </c>
      <c r="H1361">
        <v>3861.587</v>
      </c>
      <c r="I1361" t="s">
        <v>93</v>
      </c>
    </row>
    <row r="1362" spans="1:9" x14ac:dyDescent="0.15">
      <c r="A1362" t="s">
        <v>117</v>
      </c>
      <c r="B1362" t="s">
        <v>118</v>
      </c>
      <c r="C1362" t="s">
        <v>88</v>
      </c>
      <c r="D1362" t="s">
        <v>112</v>
      </c>
      <c r="E1362" t="s">
        <v>104</v>
      </c>
      <c r="F1362" t="s">
        <v>91</v>
      </c>
      <c r="G1362" t="s">
        <v>131</v>
      </c>
      <c r="H1362">
        <v>3586.163</v>
      </c>
      <c r="I1362" t="s">
        <v>93</v>
      </c>
    </row>
    <row r="1363" spans="1:9" x14ac:dyDescent="0.15">
      <c r="A1363" t="s">
        <v>117</v>
      </c>
      <c r="B1363" t="s">
        <v>118</v>
      </c>
      <c r="C1363" t="s">
        <v>88</v>
      </c>
      <c r="D1363" t="s">
        <v>112</v>
      </c>
      <c r="E1363" t="s">
        <v>105</v>
      </c>
      <c r="F1363" t="s">
        <v>91</v>
      </c>
      <c r="G1363" t="s">
        <v>131</v>
      </c>
      <c r="H1363">
        <v>3118.326</v>
      </c>
      <c r="I1363" t="s">
        <v>93</v>
      </c>
    </row>
    <row r="1364" spans="1:9" x14ac:dyDescent="0.15">
      <c r="A1364" t="s">
        <v>117</v>
      </c>
      <c r="B1364" t="s">
        <v>118</v>
      </c>
      <c r="C1364" t="s">
        <v>88</v>
      </c>
      <c r="D1364" t="s">
        <v>112</v>
      </c>
      <c r="E1364" t="s">
        <v>106</v>
      </c>
      <c r="F1364" t="s">
        <v>91</v>
      </c>
      <c r="G1364" t="s">
        <v>131</v>
      </c>
      <c r="H1364">
        <v>2360.6439999999998</v>
      </c>
      <c r="I1364" t="s">
        <v>93</v>
      </c>
    </row>
    <row r="1365" spans="1:9" x14ac:dyDescent="0.15">
      <c r="A1365" t="s">
        <v>117</v>
      </c>
      <c r="B1365" t="s">
        <v>118</v>
      </c>
      <c r="C1365" t="s">
        <v>88</v>
      </c>
      <c r="D1365" t="s">
        <v>112</v>
      </c>
      <c r="E1365" t="s">
        <v>107</v>
      </c>
      <c r="F1365" t="s">
        <v>91</v>
      </c>
      <c r="G1365" t="s">
        <v>131</v>
      </c>
      <c r="H1365">
        <v>1860.2429999999999</v>
      </c>
      <c r="I1365" t="s">
        <v>93</v>
      </c>
    </row>
    <row r="1366" spans="1:9" x14ac:dyDescent="0.15">
      <c r="A1366" t="s">
        <v>117</v>
      </c>
      <c r="B1366" t="s">
        <v>118</v>
      </c>
      <c r="C1366" t="s">
        <v>88</v>
      </c>
      <c r="D1366" t="s">
        <v>112</v>
      </c>
      <c r="E1366" t="s">
        <v>108</v>
      </c>
      <c r="F1366" t="s">
        <v>91</v>
      </c>
      <c r="G1366" t="s">
        <v>131</v>
      </c>
      <c r="H1366">
        <v>1469.529</v>
      </c>
      <c r="I1366" t="s">
        <v>93</v>
      </c>
    </row>
    <row r="1367" spans="1:9" x14ac:dyDescent="0.15">
      <c r="A1367" t="s">
        <v>117</v>
      </c>
      <c r="B1367" t="s">
        <v>118</v>
      </c>
      <c r="C1367" t="s">
        <v>88</v>
      </c>
      <c r="D1367" t="s">
        <v>112</v>
      </c>
      <c r="E1367" t="s">
        <v>109</v>
      </c>
      <c r="F1367" t="s">
        <v>91</v>
      </c>
      <c r="G1367" t="s">
        <v>131</v>
      </c>
      <c r="H1367">
        <v>860.06600000000003</v>
      </c>
      <c r="I1367" t="s">
        <v>93</v>
      </c>
    </row>
    <row r="1368" spans="1:9" x14ac:dyDescent="0.15">
      <c r="A1368" t="s">
        <v>117</v>
      </c>
      <c r="B1368" t="s">
        <v>118</v>
      </c>
      <c r="C1368" t="s">
        <v>88</v>
      </c>
      <c r="D1368" t="s">
        <v>112</v>
      </c>
      <c r="E1368" t="s">
        <v>110</v>
      </c>
      <c r="F1368" t="s">
        <v>91</v>
      </c>
      <c r="G1368" t="s">
        <v>131</v>
      </c>
      <c r="H1368">
        <v>524.89</v>
      </c>
      <c r="I1368" t="s">
        <v>93</v>
      </c>
    </row>
    <row r="1369" spans="1:9" x14ac:dyDescent="0.15">
      <c r="A1369" t="s">
        <v>117</v>
      </c>
      <c r="B1369" t="s">
        <v>118</v>
      </c>
      <c r="C1369" t="s">
        <v>88</v>
      </c>
      <c r="D1369" t="s">
        <v>112</v>
      </c>
      <c r="E1369" t="s">
        <v>111</v>
      </c>
      <c r="F1369" t="s">
        <v>91</v>
      </c>
      <c r="G1369" t="s">
        <v>131</v>
      </c>
      <c r="H1369">
        <v>311.02699999999999</v>
      </c>
      <c r="I1369" t="s">
        <v>93</v>
      </c>
    </row>
    <row r="1370" spans="1:9" x14ac:dyDescent="0.15">
      <c r="A1370" t="s">
        <v>119</v>
      </c>
      <c r="B1370" t="s">
        <v>120</v>
      </c>
      <c r="C1370" t="s">
        <v>88</v>
      </c>
      <c r="D1370" t="s">
        <v>89</v>
      </c>
      <c r="E1370" t="s">
        <v>90</v>
      </c>
      <c r="F1370" t="s">
        <v>91</v>
      </c>
      <c r="G1370" t="s">
        <v>131</v>
      </c>
      <c r="H1370">
        <v>3529.6950000000002</v>
      </c>
      <c r="I1370" t="s">
        <v>93</v>
      </c>
    </row>
    <row r="1371" spans="1:9" x14ac:dyDescent="0.15">
      <c r="A1371" t="s">
        <v>119</v>
      </c>
      <c r="B1371" t="s">
        <v>120</v>
      </c>
      <c r="C1371" t="s">
        <v>88</v>
      </c>
      <c r="D1371" t="s">
        <v>89</v>
      </c>
      <c r="E1371" t="s">
        <v>94</v>
      </c>
      <c r="F1371" t="s">
        <v>91</v>
      </c>
      <c r="G1371" t="s">
        <v>131</v>
      </c>
      <c r="H1371">
        <v>4527.5370000000003</v>
      </c>
      <c r="I1371" t="s">
        <v>93</v>
      </c>
    </row>
    <row r="1372" spans="1:9" x14ac:dyDescent="0.15">
      <c r="A1372" t="s">
        <v>119</v>
      </c>
      <c r="B1372" t="s">
        <v>120</v>
      </c>
      <c r="C1372" t="s">
        <v>88</v>
      </c>
      <c r="D1372" t="s">
        <v>89</v>
      </c>
      <c r="E1372" t="s">
        <v>95</v>
      </c>
      <c r="F1372" t="s">
        <v>91</v>
      </c>
      <c r="G1372" t="s">
        <v>131</v>
      </c>
      <c r="H1372">
        <v>3899.6750000000002</v>
      </c>
      <c r="I1372" t="s">
        <v>93</v>
      </c>
    </row>
    <row r="1373" spans="1:9" x14ac:dyDescent="0.15">
      <c r="A1373" t="s">
        <v>119</v>
      </c>
      <c r="B1373" t="s">
        <v>120</v>
      </c>
      <c r="C1373" t="s">
        <v>88</v>
      </c>
      <c r="D1373" t="s">
        <v>89</v>
      </c>
      <c r="E1373" t="s">
        <v>96</v>
      </c>
      <c r="F1373" t="s">
        <v>91</v>
      </c>
      <c r="G1373" t="s">
        <v>131</v>
      </c>
      <c r="H1373">
        <v>2378.7359999999999</v>
      </c>
      <c r="I1373" t="s">
        <v>93</v>
      </c>
    </row>
    <row r="1374" spans="1:9" x14ac:dyDescent="0.15">
      <c r="A1374" t="s">
        <v>119</v>
      </c>
      <c r="B1374" t="s">
        <v>120</v>
      </c>
      <c r="C1374" t="s">
        <v>88</v>
      </c>
      <c r="D1374" t="s">
        <v>89</v>
      </c>
      <c r="E1374" t="s">
        <v>97</v>
      </c>
      <c r="F1374" t="s">
        <v>91</v>
      </c>
      <c r="G1374" t="s">
        <v>131</v>
      </c>
      <c r="H1374">
        <v>3298.5479999999998</v>
      </c>
      <c r="I1374" t="s">
        <v>93</v>
      </c>
    </row>
    <row r="1375" spans="1:9" x14ac:dyDescent="0.15">
      <c r="A1375" t="s">
        <v>119</v>
      </c>
      <c r="B1375" t="s">
        <v>120</v>
      </c>
      <c r="C1375" t="s">
        <v>88</v>
      </c>
      <c r="D1375" t="s">
        <v>89</v>
      </c>
      <c r="E1375" t="s">
        <v>98</v>
      </c>
      <c r="F1375" t="s">
        <v>91</v>
      </c>
      <c r="G1375" t="s">
        <v>131</v>
      </c>
      <c r="H1375">
        <v>3709.989</v>
      </c>
      <c r="I1375" t="s">
        <v>93</v>
      </c>
    </row>
    <row r="1376" spans="1:9" x14ac:dyDescent="0.15">
      <c r="A1376" t="s">
        <v>119</v>
      </c>
      <c r="B1376" t="s">
        <v>120</v>
      </c>
      <c r="C1376" t="s">
        <v>88</v>
      </c>
      <c r="D1376" t="s">
        <v>89</v>
      </c>
      <c r="E1376" t="s">
        <v>99</v>
      </c>
      <c r="F1376" t="s">
        <v>91</v>
      </c>
      <c r="G1376" t="s">
        <v>131</v>
      </c>
      <c r="H1376">
        <v>4222.9380000000001</v>
      </c>
      <c r="I1376" t="s">
        <v>93</v>
      </c>
    </row>
    <row r="1377" spans="1:9" x14ac:dyDescent="0.15">
      <c r="A1377" t="s">
        <v>119</v>
      </c>
      <c r="B1377" t="s">
        <v>120</v>
      </c>
      <c r="C1377" t="s">
        <v>88</v>
      </c>
      <c r="D1377" t="s">
        <v>89</v>
      </c>
      <c r="E1377" t="s">
        <v>100</v>
      </c>
      <c r="F1377" t="s">
        <v>91</v>
      </c>
      <c r="G1377" t="s">
        <v>131</v>
      </c>
      <c r="H1377">
        <v>4732.8720000000003</v>
      </c>
      <c r="I1377" t="s">
        <v>93</v>
      </c>
    </row>
    <row r="1378" spans="1:9" x14ac:dyDescent="0.15">
      <c r="A1378" t="s">
        <v>119</v>
      </c>
      <c r="B1378" t="s">
        <v>120</v>
      </c>
      <c r="C1378" t="s">
        <v>88</v>
      </c>
      <c r="D1378" t="s">
        <v>89</v>
      </c>
      <c r="E1378" t="s">
        <v>101</v>
      </c>
      <c r="F1378" t="s">
        <v>91</v>
      </c>
      <c r="G1378" t="s">
        <v>131</v>
      </c>
      <c r="H1378">
        <v>4799.9809999999998</v>
      </c>
      <c r="I1378" t="s">
        <v>93</v>
      </c>
    </row>
    <row r="1379" spans="1:9" x14ac:dyDescent="0.15">
      <c r="A1379" t="s">
        <v>119</v>
      </c>
      <c r="B1379" t="s">
        <v>120</v>
      </c>
      <c r="C1379" t="s">
        <v>88</v>
      </c>
      <c r="D1379" t="s">
        <v>89</v>
      </c>
      <c r="E1379" t="s">
        <v>102</v>
      </c>
      <c r="F1379" t="s">
        <v>91</v>
      </c>
      <c r="G1379" t="s">
        <v>131</v>
      </c>
      <c r="H1379">
        <v>3979.0630000000001</v>
      </c>
      <c r="I1379" t="s">
        <v>93</v>
      </c>
    </row>
    <row r="1380" spans="1:9" x14ac:dyDescent="0.15">
      <c r="A1380" t="s">
        <v>119</v>
      </c>
      <c r="B1380" t="s">
        <v>120</v>
      </c>
      <c r="C1380" t="s">
        <v>88</v>
      </c>
      <c r="D1380" t="s">
        <v>89</v>
      </c>
      <c r="E1380" t="s">
        <v>103</v>
      </c>
      <c r="F1380" t="s">
        <v>91</v>
      </c>
      <c r="G1380" t="s">
        <v>131</v>
      </c>
      <c r="H1380">
        <v>5527.3969999999999</v>
      </c>
      <c r="I1380" t="s">
        <v>93</v>
      </c>
    </row>
    <row r="1381" spans="1:9" x14ac:dyDescent="0.15">
      <c r="A1381" t="s">
        <v>119</v>
      </c>
      <c r="B1381" t="s">
        <v>120</v>
      </c>
      <c r="C1381" t="s">
        <v>88</v>
      </c>
      <c r="D1381" t="s">
        <v>89</v>
      </c>
      <c r="E1381" t="s">
        <v>104</v>
      </c>
      <c r="F1381" t="s">
        <v>91</v>
      </c>
      <c r="G1381" t="s">
        <v>131</v>
      </c>
      <c r="H1381">
        <v>5904.3</v>
      </c>
      <c r="I1381" t="s">
        <v>93</v>
      </c>
    </row>
    <row r="1382" spans="1:9" x14ac:dyDescent="0.15">
      <c r="A1382" t="s">
        <v>119</v>
      </c>
      <c r="B1382" t="s">
        <v>120</v>
      </c>
      <c r="C1382" t="s">
        <v>88</v>
      </c>
      <c r="D1382" t="s">
        <v>89</v>
      </c>
      <c r="E1382" t="s">
        <v>105</v>
      </c>
      <c r="F1382" t="s">
        <v>91</v>
      </c>
      <c r="G1382" t="s">
        <v>131</v>
      </c>
      <c r="H1382">
        <v>5147.366</v>
      </c>
      <c r="I1382" t="s">
        <v>93</v>
      </c>
    </row>
    <row r="1383" spans="1:9" x14ac:dyDescent="0.15">
      <c r="A1383" t="s">
        <v>119</v>
      </c>
      <c r="B1383" t="s">
        <v>120</v>
      </c>
      <c r="C1383" t="s">
        <v>88</v>
      </c>
      <c r="D1383" t="s">
        <v>89</v>
      </c>
      <c r="E1383" t="s">
        <v>106</v>
      </c>
      <c r="F1383" t="s">
        <v>91</v>
      </c>
      <c r="G1383" t="s">
        <v>131</v>
      </c>
      <c r="H1383">
        <v>4479.2150000000001</v>
      </c>
      <c r="I1383" t="s">
        <v>93</v>
      </c>
    </row>
    <row r="1384" spans="1:9" x14ac:dyDescent="0.15">
      <c r="A1384" t="s">
        <v>119</v>
      </c>
      <c r="B1384" t="s">
        <v>120</v>
      </c>
      <c r="C1384" t="s">
        <v>88</v>
      </c>
      <c r="D1384" t="s">
        <v>89</v>
      </c>
      <c r="E1384" t="s">
        <v>107</v>
      </c>
      <c r="F1384" t="s">
        <v>91</v>
      </c>
      <c r="G1384" t="s">
        <v>131</v>
      </c>
      <c r="H1384">
        <v>4397.826</v>
      </c>
      <c r="I1384" t="s">
        <v>93</v>
      </c>
    </row>
    <row r="1385" spans="1:9" x14ac:dyDescent="0.15">
      <c r="A1385" t="s">
        <v>119</v>
      </c>
      <c r="B1385" t="s">
        <v>120</v>
      </c>
      <c r="C1385" t="s">
        <v>88</v>
      </c>
      <c r="D1385" t="s">
        <v>89</v>
      </c>
      <c r="E1385" t="s">
        <v>108</v>
      </c>
      <c r="F1385" t="s">
        <v>91</v>
      </c>
      <c r="G1385" t="s">
        <v>131</v>
      </c>
      <c r="H1385">
        <v>4108.192</v>
      </c>
      <c r="I1385" t="s">
        <v>93</v>
      </c>
    </row>
    <row r="1386" spans="1:9" x14ac:dyDescent="0.15">
      <c r="A1386" t="s">
        <v>119</v>
      </c>
      <c r="B1386" t="s">
        <v>120</v>
      </c>
      <c r="C1386" t="s">
        <v>88</v>
      </c>
      <c r="D1386" t="s">
        <v>89</v>
      </c>
      <c r="E1386" t="s">
        <v>109</v>
      </c>
      <c r="F1386" t="s">
        <v>91</v>
      </c>
      <c r="G1386" t="s">
        <v>131</v>
      </c>
      <c r="H1386">
        <v>2664.18</v>
      </c>
      <c r="I1386" t="s">
        <v>93</v>
      </c>
    </row>
    <row r="1387" spans="1:9" x14ac:dyDescent="0.15">
      <c r="A1387" t="s">
        <v>119</v>
      </c>
      <c r="B1387" t="s">
        <v>120</v>
      </c>
      <c r="C1387" t="s">
        <v>88</v>
      </c>
      <c r="D1387" t="s">
        <v>89</v>
      </c>
      <c r="E1387" t="s">
        <v>110</v>
      </c>
      <c r="F1387" t="s">
        <v>91</v>
      </c>
      <c r="G1387" t="s">
        <v>131</v>
      </c>
      <c r="H1387">
        <v>1868.999</v>
      </c>
      <c r="I1387" t="s">
        <v>93</v>
      </c>
    </row>
    <row r="1388" spans="1:9" x14ac:dyDescent="0.15">
      <c r="A1388" t="s">
        <v>119</v>
      </c>
      <c r="B1388" t="s">
        <v>120</v>
      </c>
      <c r="C1388" t="s">
        <v>88</v>
      </c>
      <c r="D1388" t="s">
        <v>89</v>
      </c>
      <c r="E1388" t="s">
        <v>111</v>
      </c>
      <c r="F1388" t="s">
        <v>91</v>
      </c>
      <c r="G1388" t="s">
        <v>131</v>
      </c>
      <c r="H1388">
        <v>1249.606</v>
      </c>
      <c r="I1388" t="s">
        <v>93</v>
      </c>
    </row>
    <row r="1389" spans="1:9" x14ac:dyDescent="0.15">
      <c r="A1389" t="s">
        <v>119</v>
      </c>
      <c r="B1389" t="s">
        <v>120</v>
      </c>
      <c r="C1389" t="s">
        <v>88</v>
      </c>
      <c r="D1389" t="s">
        <v>112</v>
      </c>
      <c r="E1389" t="s">
        <v>90</v>
      </c>
      <c r="F1389" t="s">
        <v>91</v>
      </c>
      <c r="G1389" t="s">
        <v>131</v>
      </c>
      <c r="H1389">
        <v>3641.212</v>
      </c>
      <c r="I1389" t="s">
        <v>93</v>
      </c>
    </row>
    <row r="1390" spans="1:9" x14ac:dyDescent="0.15">
      <c r="A1390" t="s">
        <v>119</v>
      </c>
      <c r="B1390" t="s">
        <v>120</v>
      </c>
      <c r="C1390" t="s">
        <v>88</v>
      </c>
      <c r="D1390" t="s">
        <v>112</v>
      </c>
      <c r="E1390" t="s">
        <v>94</v>
      </c>
      <c r="F1390" t="s">
        <v>91</v>
      </c>
      <c r="G1390" t="s">
        <v>131</v>
      </c>
      <c r="H1390">
        <v>4776.8029999999999</v>
      </c>
      <c r="I1390" t="s">
        <v>93</v>
      </c>
    </row>
    <row r="1391" spans="1:9" x14ac:dyDescent="0.15">
      <c r="A1391" t="s">
        <v>119</v>
      </c>
      <c r="B1391" t="s">
        <v>120</v>
      </c>
      <c r="C1391" t="s">
        <v>88</v>
      </c>
      <c r="D1391" t="s">
        <v>112</v>
      </c>
      <c r="E1391" t="s">
        <v>95</v>
      </c>
      <c r="F1391" t="s">
        <v>91</v>
      </c>
      <c r="G1391" t="s">
        <v>131</v>
      </c>
      <c r="H1391">
        <v>4074.4940000000001</v>
      </c>
      <c r="I1391" t="s">
        <v>93</v>
      </c>
    </row>
    <row r="1392" spans="1:9" x14ac:dyDescent="0.15">
      <c r="A1392" t="s">
        <v>119</v>
      </c>
      <c r="B1392" t="s">
        <v>120</v>
      </c>
      <c r="C1392" t="s">
        <v>88</v>
      </c>
      <c r="D1392" t="s">
        <v>112</v>
      </c>
      <c r="E1392" t="s">
        <v>96</v>
      </c>
      <c r="F1392" t="s">
        <v>91</v>
      </c>
      <c r="G1392" t="s">
        <v>131</v>
      </c>
      <c r="H1392">
        <v>2709.24</v>
      </c>
      <c r="I1392" t="s">
        <v>93</v>
      </c>
    </row>
    <row r="1393" spans="1:9" x14ac:dyDescent="0.15">
      <c r="A1393" t="s">
        <v>119</v>
      </c>
      <c r="B1393" t="s">
        <v>120</v>
      </c>
      <c r="C1393" t="s">
        <v>88</v>
      </c>
      <c r="D1393" t="s">
        <v>112</v>
      </c>
      <c r="E1393" t="s">
        <v>97</v>
      </c>
      <c r="F1393" t="s">
        <v>91</v>
      </c>
      <c r="G1393" t="s">
        <v>131</v>
      </c>
      <c r="H1393">
        <v>3461.0369999999998</v>
      </c>
      <c r="I1393" t="s">
        <v>93</v>
      </c>
    </row>
    <row r="1394" spans="1:9" x14ac:dyDescent="0.15">
      <c r="A1394" t="s">
        <v>119</v>
      </c>
      <c r="B1394" t="s">
        <v>120</v>
      </c>
      <c r="C1394" t="s">
        <v>88</v>
      </c>
      <c r="D1394" t="s">
        <v>112</v>
      </c>
      <c r="E1394" t="s">
        <v>98</v>
      </c>
      <c r="F1394" t="s">
        <v>91</v>
      </c>
      <c r="G1394" t="s">
        <v>131</v>
      </c>
      <c r="H1394">
        <v>3589.002</v>
      </c>
      <c r="I1394" t="s">
        <v>93</v>
      </c>
    </row>
    <row r="1395" spans="1:9" x14ac:dyDescent="0.15">
      <c r="A1395" t="s">
        <v>119</v>
      </c>
      <c r="B1395" t="s">
        <v>120</v>
      </c>
      <c r="C1395" t="s">
        <v>88</v>
      </c>
      <c r="D1395" t="s">
        <v>112</v>
      </c>
      <c r="E1395" t="s">
        <v>99</v>
      </c>
      <c r="F1395" t="s">
        <v>91</v>
      </c>
      <c r="G1395" t="s">
        <v>131</v>
      </c>
      <c r="H1395">
        <v>3702.9760000000001</v>
      </c>
      <c r="I1395" t="s">
        <v>93</v>
      </c>
    </row>
    <row r="1396" spans="1:9" x14ac:dyDescent="0.15">
      <c r="A1396" t="s">
        <v>119</v>
      </c>
      <c r="B1396" t="s">
        <v>120</v>
      </c>
      <c r="C1396" t="s">
        <v>88</v>
      </c>
      <c r="D1396" t="s">
        <v>112</v>
      </c>
      <c r="E1396" t="s">
        <v>100</v>
      </c>
      <c r="F1396" t="s">
        <v>91</v>
      </c>
      <c r="G1396" t="s">
        <v>131</v>
      </c>
      <c r="H1396">
        <v>4278.7060000000001</v>
      </c>
      <c r="I1396" t="s">
        <v>93</v>
      </c>
    </row>
    <row r="1397" spans="1:9" x14ac:dyDescent="0.15">
      <c r="A1397" t="s">
        <v>119</v>
      </c>
      <c r="B1397" t="s">
        <v>120</v>
      </c>
      <c r="C1397" t="s">
        <v>88</v>
      </c>
      <c r="D1397" t="s">
        <v>112</v>
      </c>
      <c r="E1397" t="s">
        <v>101</v>
      </c>
      <c r="F1397" t="s">
        <v>91</v>
      </c>
      <c r="G1397" t="s">
        <v>131</v>
      </c>
      <c r="H1397">
        <v>4377.2190000000001</v>
      </c>
      <c r="I1397" t="s">
        <v>93</v>
      </c>
    </row>
    <row r="1398" spans="1:9" x14ac:dyDescent="0.15">
      <c r="A1398" t="s">
        <v>119</v>
      </c>
      <c r="B1398" t="s">
        <v>120</v>
      </c>
      <c r="C1398" t="s">
        <v>88</v>
      </c>
      <c r="D1398" t="s">
        <v>112</v>
      </c>
      <c r="E1398" t="s">
        <v>102</v>
      </c>
      <c r="F1398" t="s">
        <v>91</v>
      </c>
      <c r="G1398" t="s">
        <v>131</v>
      </c>
      <c r="H1398">
        <v>4212.0429999999997</v>
      </c>
      <c r="I1398" t="s">
        <v>93</v>
      </c>
    </row>
    <row r="1399" spans="1:9" x14ac:dyDescent="0.15">
      <c r="A1399" t="s">
        <v>119</v>
      </c>
      <c r="B1399" t="s">
        <v>120</v>
      </c>
      <c r="C1399" t="s">
        <v>88</v>
      </c>
      <c r="D1399" t="s">
        <v>112</v>
      </c>
      <c r="E1399" t="s">
        <v>103</v>
      </c>
      <c r="F1399" t="s">
        <v>91</v>
      </c>
      <c r="G1399" t="s">
        <v>131</v>
      </c>
      <c r="H1399">
        <v>5323.4530000000004</v>
      </c>
      <c r="I1399" t="s">
        <v>93</v>
      </c>
    </row>
    <row r="1400" spans="1:9" x14ac:dyDescent="0.15">
      <c r="A1400" t="s">
        <v>119</v>
      </c>
      <c r="B1400" t="s">
        <v>120</v>
      </c>
      <c r="C1400" t="s">
        <v>88</v>
      </c>
      <c r="D1400" t="s">
        <v>112</v>
      </c>
      <c r="E1400" t="s">
        <v>104</v>
      </c>
      <c r="F1400" t="s">
        <v>91</v>
      </c>
      <c r="G1400" t="s">
        <v>131</v>
      </c>
      <c r="H1400">
        <v>5559.3980000000001</v>
      </c>
      <c r="I1400" t="s">
        <v>93</v>
      </c>
    </row>
    <row r="1401" spans="1:9" x14ac:dyDescent="0.15">
      <c r="A1401" t="s">
        <v>119</v>
      </c>
      <c r="B1401" t="s">
        <v>120</v>
      </c>
      <c r="C1401" t="s">
        <v>88</v>
      </c>
      <c r="D1401" t="s">
        <v>112</v>
      </c>
      <c r="E1401" t="s">
        <v>105</v>
      </c>
      <c r="F1401" t="s">
        <v>91</v>
      </c>
      <c r="G1401" t="s">
        <v>131</v>
      </c>
      <c r="H1401">
        <v>5000.6549999999997</v>
      </c>
      <c r="I1401" t="s">
        <v>93</v>
      </c>
    </row>
    <row r="1402" spans="1:9" x14ac:dyDescent="0.15">
      <c r="A1402" t="s">
        <v>119</v>
      </c>
      <c r="B1402" t="s">
        <v>120</v>
      </c>
      <c r="C1402" t="s">
        <v>88</v>
      </c>
      <c r="D1402" t="s">
        <v>112</v>
      </c>
      <c r="E1402" t="s">
        <v>106</v>
      </c>
      <c r="F1402" t="s">
        <v>91</v>
      </c>
      <c r="G1402" t="s">
        <v>131</v>
      </c>
      <c r="H1402">
        <v>4158.6469999999999</v>
      </c>
      <c r="I1402" t="s">
        <v>93</v>
      </c>
    </row>
    <row r="1403" spans="1:9" x14ac:dyDescent="0.15">
      <c r="A1403" t="s">
        <v>119</v>
      </c>
      <c r="B1403" t="s">
        <v>120</v>
      </c>
      <c r="C1403" t="s">
        <v>88</v>
      </c>
      <c r="D1403" t="s">
        <v>112</v>
      </c>
      <c r="E1403" t="s">
        <v>107</v>
      </c>
      <c r="F1403" t="s">
        <v>91</v>
      </c>
      <c r="G1403" t="s">
        <v>131</v>
      </c>
      <c r="H1403">
        <v>4034.098</v>
      </c>
      <c r="I1403" t="s">
        <v>93</v>
      </c>
    </row>
    <row r="1404" spans="1:9" x14ac:dyDescent="0.15">
      <c r="A1404" t="s">
        <v>119</v>
      </c>
      <c r="B1404" t="s">
        <v>120</v>
      </c>
      <c r="C1404" t="s">
        <v>88</v>
      </c>
      <c r="D1404" t="s">
        <v>112</v>
      </c>
      <c r="E1404" t="s">
        <v>108</v>
      </c>
      <c r="F1404" t="s">
        <v>91</v>
      </c>
      <c r="G1404" t="s">
        <v>131</v>
      </c>
      <c r="H1404">
        <v>3588.2220000000002</v>
      </c>
      <c r="I1404" t="s">
        <v>93</v>
      </c>
    </row>
    <row r="1405" spans="1:9" x14ac:dyDescent="0.15">
      <c r="A1405" t="s">
        <v>119</v>
      </c>
      <c r="B1405" t="s">
        <v>120</v>
      </c>
      <c r="C1405" t="s">
        <v>88</v>
      </c>
      <c r="D1405" t="s">
        <v>112</v>
      </c>
      <c r="E1405" t="s">
        <v>109</v>
      </c>
      <c r="F1405" t="s">
        <v>91</v>
      </c>
      <c r="G1405" t="s">
        <v>131</v>
      </c>
      <c r="H1405">
        <v>2205.1550000000002</v>
      </c>
      <c r="I1405" t="s">
        <v>93</v>
      </c>
    </row>
    <row r="1406" spans="1:9" x14ac:dyDescent="0.15">
      <c r="A1406" t="s">
        <v>119</v>
      </c>
      <c r="B1406" t="s">
        <v>120</v>
      </c>
      <c r="C1406" t="s">
        <v>88</v>
      </c>
      <c r="D1406" t="s">
        <v>112</v>
      </c>
      <c r="E1406" t="s">
        <v>110</v>
      </c>
      <c r="F1406" t="s">
        <v>91</v>
      </c>
      <c r="G1406" t="s">
        <v>131</v>
      </c>
      <c r="H1406">
        <v>1347.6289999999999</v>
      </c>
      <c r="I1406" t="s">
        <v>93</v>
      </c>
    </row>
    <row r="1407" spans="1:9" x14ac:dyDescent="0.15">
      <c r="A1407" t="s">
        <v>119</v>
      </c>
      <c r="B1407" t="s">
        <v>120</v>
      </c>
      <c r="C1407" t="s">
        <v>88</v>
      </c>
      <c r="D1407" t="s">
        <v>112</v>
      </c>
      <c r="E1407" t="s">
        <v>111</v>
      </c>
      <c r="F1407" t="s">
        <v>91</v>
      </c>
      <c r="G1407" t="s">
        <v>131</v>
      </c>
      <c r="H1407">
        <v>704.30499999999995</v>
      </c>
      <c r="I1407" t="s">
        <v>93</v>
      </c>
    </row>
    <row r="1408" spans="1:9" x14ac:dyDescent="0.15">
      <c r="A1408" t="s">
        <v>121</v>
      </c>
      <c r="B1408" t="s">
        <v>122</v>
      </c>
      <c r="C1408" t="s">
        <v>88</v>
      </c>
      <c r="D1408" t="s">
        <v>89</v>
      </c>
      <c r="E1408" t="s">
        <v>90</v>
      </c>
      <c r="F1408" t="s">
        <v>91</v>
      </c>
      <c r="G1408" t="s">
        <v>131</v>
      </c>
      <c r="H1408">
        <v>4312.6620000000003</v>
      </c>
      <c r="I1408" t="s">
        <v>93</v>
      </c>
    </row>
    <row r="1409" spans="1:9" x14ac:dyDescent="0.15">
      <c r="A1409" t="s">
        <v>121</v>
      </c>
      <c r="B1409" t="s">
        <v>122</v>
      </c>
      <c r="C1409" t="s">
        <v>88</v>
      </c>
      <c r="D1409" t="s">
        <v>89</v>
      </c>
      <c r="E1409" t="s">
        <v>94</v>
      </c>
      <c r="F1409" t="s">
        <v>91</v>
      </c>
      <c r="G1409" t="s">
        <v>131</v>
      </c>
      <c r="H1409">
        <v>5104.0219999999999</v>
      </c>
      <c r="I1409" t="s">
        <v>93</v>
      </c>
    </row>
    <row r="1410" spans="1:9" x14ac:dyDescent="0.15">
      <c r="A1410" t="s">
        <v>121</v>
      </c>
      <c r="B1410" t="s">
        <v>122</v>
      </c>
      <c r="C1410" t="s">
        <v>88</v>
      </c>
      <c r="D1410" t="s">
        <v>89</v>
      </c>
      <c r="E1410" t="s">
        <v>95</v>
      </c>
      <c r="F1410" t="s">
        <v>91</v>
      </c>
      <c r="G1410" t="s">
        <v>131</v>
      </c>
      <c r="H1410">
        <v>4020.1579999999999</v>
      </c>
      <c r="I1410" t="s">
        <v>93</v>
      </c>
    </row>
    <row r="1411" spans="1:9" x14ac:dyDescent="0.15">
      <c r="A1411" t="s">
        <v>121</v>
      </c>
      <c r="B1411" t="s">
        <v>122</v>
      </c>
      <c r="C1411" t="s">
        <v>88</v>
      </c>
      <c r="D1411" t="s">
        <v>89</v>
      </c>
      <c r="E1411" t="s">
        <v>96</v>
      </c>
      <c r="F1411" t="s">
        <v>91</v>
      </c>
      <c r="G1411" t="s">
        <v>131</v>
      </c>
      <c r="H1411">
        <v>2495.15</v>
      </c>
      <c r="I1411" t="s">
        <v>93</v>
      </c>
    </row>
    <row r="1412" spans="1:9" x14ac:dyDescent="0.15">
      <c r="A1412" t="s">
        <v>121</v>
      </c>
      <c r="B1412" t="s">
        <v>122</v>
      </c>
      <c r="C1412" t="s">
        <v>88</v>
      </c>
      <c r="D1412" t="s">
        <v>89</v>
      </c>
      <c r="E1412" t="s">
        <v>97</v>
      </c>
      <c r="F1412" t="s">
        <v>91</v>
      </c>
      <c r="G1412" t="s">
        <v>131</v>
      </c>
      <c r="H1412">
        <v>3637.7849999999999</v>
      </c>
      <c r="I1412" t="s">
        <v>93</v>
      </c>
    </row>
    <row r="1413" spans="1:9" x14ac:dyDescent="0.15">
      <c r="A1413" t="s">
        <v>121</v>
      </c>
      <c r="B1413" t="s">
        <v>122</v>
      </c>
      <c r="C1413" t="s">
        <v>88</v>
      </c>
      <c r="D1413" t="s">
        <v>89</v>
      </c>
      <c r="E1413" t="s">
        <v>98</v>
      </c>
      <c r="F1413" t="s">
        <v>91</v>
      </c>
      <c r="G1413" t="s">
        <v>131</v>
      </c>
      <c r="H1413">
        <v>4571.4799999999996</v>
      </c>
      <c r="I1413" t="s">
        <v>93</v>
      </c>
    </row>
    <row r="1414" spans="1:9" x14ac:dyDescent="0.15">
      <c r="A1414" t="s">
        <v>121</v>
      </c>
      <c r="B1414" t="s">
        <v>122</v>
      </c>
      <c r="C1414" t="s">
        <v>88</v>
      </c>
      <c r="D1414" t="s">
        <v>89</v>
      </c>
      <c r="E1414" t="s">
        <v>99</v>
      </c>
      <c r="F1414" t="s">
        <v>91</v>
      </c>
      <c r="G1414" t="s">
        <v>131</v>
      </c>
      <c r="H1414">
        <v>5196.2120000000004</v>
      </c>
      <c r="I1414" t="s">
        <v>93</v>
      </c>
    </row>
    <row r="1415" spans="1:9" x14ac:dyDescent="0.15">
      <c r="A1415" t="s">
        <v>121</v>
      </c>
      <c r="B1415" t="s">
        <v>122</v>
      </c>
      <c r="C1415" t="s">
        <v>88</v>
      </c>
      <c r="D1415" t="s">
        <v>89</v>
      </c>
      <c r="E1415" t="s">
        <v>100</v>
      </c>
      <c r="F1415" t="s">
        <v>91</v>
      </c>
      <c r="G1415" t="s">
        <v>131</v>
      </c>
      <c r="H1415">
        <v>5818.96</v>
      </c>
      <c r="I1415" t="s">
        <v>93</v>
      </c>
    </row>
    <row r="1416" spans="1:9" x14ac:dyDescent="0.15">
      <c r="A1416" t="s">
        <v>121</v>
      </c>
      <c r="B1416" t="s">
        <v>122</v>
      </c>
      <c r="C1416" t="s">
        <v>88</v>
      </c>
      <c r="D1416" t="s">
        <v>89</v>
      </c>
      <c r="E1416" t="s">
        <v>101</v>
      </c>
      <c r="F1416" t="s">
        <v>91</v>
      </c>
      <c r="G1416" t="s">
        <v>131</v>
      </c>
      <c r="H1416">
        <v>5525.1469999999999</v>
      </c>
      <c r="I1416" t="s">
        <v>93</v>
      </c>
    </row>
    <row r="1417" spans="1:9" x14ac:dyDescent="0.15">
      <c r="A1417" t="s">
        <v>121</v>
      </c>
      <c r="B1417" t="s">
        <v>122</v>
      </c>
      <c r="C1417" t="s">
        <v>88</v>
      </c>
      <c r="D1417" t="s">
        <v>89</v>
      </c>
      <c r="E1417" t="s">
        <v>102</v>
      </c>
      <c r="F1417" t="s">
        <v>91</v>
      </c>
      <c r="G1417" t="s">
        <v>131</v>
      </c>
      <c r="H1417">
        <v>4790.5140000000001</v>
      </c>
      <c r="I1417" t="s">
        <v>93</v>
      </c>
    </row>
    <row r="1418" spans="1:9" x14ac:dyDescent="0.15">
      <c r="A1418" t="s">
        <v>121</v>
      </c>
      <c r="B1418" t="s">
        <v>122</v>
      </c>
      <c r="C1418" t="s">
        <v>88</v>
      </c>
      <c r="D1418" t="s">
        <v>89</v>
      </c>
      <c r="E1418" t="s">
        <v>103</v>
      </c>
      <c r="F1418" t="s">
        <v>91</v>
      </c>
      <c r="G1418" t="s">
        <v>131</v>
      </c>
      <c r="H1418">
        <v>5805.4009999999998</v>
      </c>
      <c r="I1418" t="s">
        <v>93</v>
      </c>
    </row>
    <row r="1419" spans="1:9" x14ac:dyDescent="0.15">
      <c r="A1419" t="s">
        <v>121</v>
      </c>
      <c r="B1419" t="s">
        <v>122</v>
      </c>
      <c r="C1419" t="s">
        <v>88</v>
      </c>
      <c r="D1419" t="s">
        <v>89</v>
      </c>
      <c r="E1419" t="s">
        <v>104</v>
      </c>
      <c r="F1419" t="s">
        <v>91</v>
      </c>
      <c r="G1419" t="s">
        <v>131</v>
      </c>
      <c r="H1419">
        <v>5638.125</v>
      </c>
      <c r="I1419" t="s">
        <v>93</v>
      </c>
    </row>
    <row r="1420" spans="1:9" x14ac:dyDescent="0.15">
      <c r="A1420" t="s">
        <v>121</v>
      </c>
      <c r="B1420" t="s">
        <v>122</v>
      </c>
      <c r="C1420" t="s">
        <v>88</v>
      </c>
      <c r="D1420" t="s">
        <v>89</v>
      </c>
      <c r="E1420" t="s">
        <v>105</v>
      </c>
      <c r="F1420" t="s">
        <v>91</v>
      </c>
      <c r="G1420" t="s">
        <v>131</v>
      </c>
      <c r="H1420">
        <v>4881.5540000000001</v>
      </c>
      <c r="I1420" t="s">
        <v>93</v>
      </c>
    </row>
    <row r="1421" spans="1:9" x14ac:dyDescent="0.15">
      <c r="A1421" t="s">
        <v>121</v>
      </c>
      <c r="B1421" t="s">
        <v>122</v>
      </c>
      <c r="C1421" t="s">
        <v>88</v>
      </c>
      <c r="D1421" t="s">
        <v>89</v>
      </c>
      <c r="E1421" t="s">
        <v>106</v>
      </c>
      <c r="F1421" t="s">
        <v>91</v>
      </c>
      <c r="G1421" t="s">
        <v>131</v>
      </c>
      <c r="H1421">
        <v>4158.3050000000003</v>
      </c>
      <c r="I1421" t="s">
        <v>93</v>
      </c>
    </row>
    <row r="1422" spans="1:9" x14ac:dyDescent="0.15">
      <c r="A1422" t="s">
        <v>121</v>
      </c>
      <c r="B1422" t="s">
        <v>122</v>
      </c>
      <c r="C1422" t="s">
        <v>88</v>
      </c>
      <c r="D1422" t="s">
        <v>89</v>
      </c>
      <c r="E1422" t="s">
        <v>107</v>
      </c>
      <c r="F1422" t="s">
        <v>91</v>
      </c>
      <c r="G1422" t="s">
        <v>131</v>
      </c>
      <c r="H1422">
        <v>4184.1120000000001</v>
      </c>
      <c r="I1422" t="s">
        <v>93</v>
      </c>
    </row>
    <row r="1423" spans="1:9" x14ac:dyDescent="0.15">
      <c r="A1423" t="s">
        <v>121</v>
      </c>
      <c r="B1423" t="s">
        <v>122</v>
      </c>
      <c r="C1423" t="s">
        <v>88</v>
      </c>
      <c r="D1423" t="s">
        <v>89</v>
      </c>
      <c r="E1423" t="s">
        <v>108</v>
      </c>
      <c r="F1423" t="s">
        <v>91</v>
      </c>
      <c r="G1423" t="s">
        <v>131</v>
      </c>
      <c r="H1423">
        <v>4020.5740000000001</v>
      </c>
      <c r="I1423" t="s">
        <v>93</v>
      </c>
    </row>
    <row r="1424" spans="1:9" x14ac:dyDescent="0.15">
      <c r="A1424" t="s">
        <v>121</v>
      </c>
      <c r="B1424" t="s">
        <v>122</v>
      </c>
      <c r="C1424" t="s">
        <v>88</v>
      </c>
      <c r="D1424" t="s">
        <v>89</v>
      </c>
      <c r="E1424" t="s">
        <v>109</v>
      </c>
      <c r="F1424" t="s">
        <v>91</v>
      </c>
      <c r="G1424" t="s">
        <v>131</v>
      </c>
      <c r="H1424">
        <v>2484.4430000000002</v>
      </c>
      <c r="I1424" t="s">
        <v>93</v>
      </c>
    </row>
    <row r="1425" spans="1:9" x14ac:dyDescent="0.15">
      <c r="A1425" t="s">
        <v>121</v>
      </c>
      <c r="B1425" t="s">
        <v>122</v>
      </c>
      <c r="C1425" t="s">
        <v>88</v>
      </c>
      <c r="D1425" t="s">
        <v>89</v>
      </c>
      <c r="E1425" t="s">
        <v>110</v>
      </c>
      <c r="F1425" t="s">
        <v>91</v>
      </c>
      <c r="G1425" t="s">
        <v>131</v>
      </c>
      <c r="H1425">
        <v>1814.548</v>
      </c>
      <c r="I1425" t="s">
        <v>93</v>
      </c>
    </row>
    <row r="1426" spans="1:9" x14ac:dyDescent="0.15">
      <c r="A1426" t="s">
        <v>121</v>
      </c>
      <c r="B1426" t="s">
        <v>122</v>
      </c>
      <c r="C1426" t="s">
        <v>88</v>
      </c>
      <c r="D1426" t="s">
        <v>89</v>
      </c>
      <c r="E1426" t="s">
        <v>111</v>
      </c>
      <c r="F1426" t="s">
        <v>91</v>
      </c>
      <c r="G1426" t="s">
        <v>131</v>
      </c>
      <c r="H1426">
        <v>1290.846</v>
      </c>
      <c r="I1426" t="s">
        <v>93</v>
      </c>
    </row>
    <row r="1427" spans="1:9" x14ac:dyDescent="0.15">
      <c r="A1427" t="s">
        <v>121</v>
      </c>
      <c r="B1427" t="s">
        <v>122</v>
      </c>
      <c r="C1427" t="s">
        <v>88</v>
      </c>
      <c r="D1427" t="s">
        <v>112</v>
      </c>
      <c r="E1427" t="s">
        <v>90</v>
      </c>
      <c r="F1427" t="s">
        <v>91</v>
      </c>
      <c r="G1427" t="s">
        <v>131</v>
      </c>
      <c r="H1427">
        <v>4467.3559999999998</v>
      </c>
      <c r="I1427" t="s">
        <v>93</v>
      </c>
    </row>
    <row r="1428" spans="1:9" x14ac:dyDescent="0.15">
      <c r="A1428" t="s">
        <v>121</v>
      </c>
      <c r="B1428" t="s">
        <v>122</v>
      </c>
      <c r="C1428" t="s">
        <v>88</v>
      </c>
      <c r="D1428" t="s">
        <v>112</v>
      </c>
      <c r="E1428" t="s">
        <v>94</v>
      </c>
      <c r="F1428" t="s">
        <v>91</v>
      </c>
      <c r="G1428" t="s">
        <v>131</v>
      </c>
      <c r="H1428">
        <v>5266.799</v>
      </c>
      <c r="I1428" t="s">
        <v>93</v>
      </c>
    </row>
    <row r="1429" spans="1:9" x14ac:dyDescent="0.15">
      <c r="A1429" t="s">
        <v>121</v>
      </c>
      <c r="B1429" t="s">
        <v>122</v>
      </c>
      <c r="C1429" t="s">
        <v>88</v>
      </c>
      <c r="D1429" t="s">
        <v>112</v>
      </c>
      <c r="E1429" t="s">
        <v>95</v>
      </c>
      <c r="F1429" t="s">
        <v>91</v>
      </c>
      <c r="G1429" t="s">
        <v>131</v>
      </c>
      <c r="H1429">
        <v>4461.2070000000003</v>
      </c>
      <c r="I1429" t="s">
        <v>93</v>
      </c>
    </row>
    <row r="1430" spans="1:9" x14ac:dyDescent="0.15">
      <c r="A1430" t="s">
        <v>121</v>
      </c>
      <c r="B1430" t="s">
        <v>122</v>
      </c>
      <c r="C1430" t="s">
        <v>88</v>
      </c>
      <c r="D1430" t="s">
        <v>112</v>
      </c>
      <c r="E1430" t="s">
        <v>96</v>
      </c>
      <c r="F1430" t="s">
        <v>91</v>
      </c>
      <c r="G1430" t="s">
        <v>131</v>
      </c>
      <c r="H1430">
        <v>2685.7820000000002</v>
      </c>
      <c r="I1430" t="s">
        <v>93</v>
      </c>
    </row>
    <row r="1431" spans="1:9" x14ac:dyDescent="0.15">
      <c r="A1431" t="s">
        <v>121</v>
      </c>
      <c r="B1431" t="s">
        <v>122</v>
      </c>
      <c r="C1431" t="s">
        <v>88</v>
      </c>
      <c r="D1431" t="s">
        <v>112</v>
      </c>
      <c r="E1431" t="s">
        <v>97</v>
      </c>
      <c r="F1431" t="s">
        <v>91</v>
      </c>
      <c r="G1431" t="s">
        <v>131</v>
      </c>
      <c r="H1431">
        <v>3581.1419999999998</v>
      </c>
      <c r="I1431" t="s">
        <v>93</v>
      </c>
    </row>
    <row r="1432" spans="1:9" x14ac:dyDescent="0.15">
      <c r="A1432" t="s">
        <v>121</v>
      </c>
      <c r="B1432" t="s">
        <v>122</v>
      </c>
      <c r="C1432" t="s">
        <v>88</v>
      </c>
      <c r="D1432" t="s">
        <v>112</v>
      </c>
      <c r="E1432" t="s">
        <v>98</v>
      </c>
      <c r="F1432" t="s">
        <v>91</v>
      </c>
      <c r="G1432" t="s">
        <v>131</v>
      </c>
      <c r="H1432">
        <v>4031.944</v>
      </c>
      <c r="I1432" t="s">
        <v>93</v>
      </c>
    </row>
    <row r="1433" spans="1:9" x14ac:dyDescent="0.15">
      <c r="A1433" t="s">
        <v>121</v>
      </c>
      <c r="B1433" t="s">
        <v>122</v>
      </c>
      <c r="C1433" t="s">
        <v>88</v>
      </c>
      <c r="D1433" t="s">
        <v>112</v>
      </c>
      <c r="E1433" t="s">
        <v>99</v>
      </c>
      <c r="F1433" t="s">
        <v>91</v>
      </c>
      <c r="G1433" t="s">
        <v>131</v>
      </c>
      <c r="H1433">
        <v>4786.5230000000001</v>
      </c>
      <c r="I1433" t="s">
        <v>93</v>
      </c>
    </row>
    <row r="1434" spans="1:9" x14ac:dyDescent="0.15">
      <c r="A1434" t="s">
        <v>121</v>
      </c>
      <c r="B1434" t="s">
        <v>122</v>
      </c>
      <c r="C1434" t="s">
        <v>88</v>
      </c>
      <c r="D1434" t="s">
        <v>112</v>
      </c>
      <c r="E1434" t="s">
        <v>100</v>
      </c>
      <c r="F1434" t="s">
        <v>91</v>
      </c>
      <c r="G1434" t="s">
        <v>131</v>
      </c>
      <c r="H1434">
        <v>5391.0290000000005</v>
      </c>
      <c r="I1434" t="s">
        <v>93</v>
      </c>
    </row>
    <row r="1435" spans="1:9" x14ac:dyDescent="0.15">
      <c r="A1435" t="s">
        <v>121</v>
      </c>
      <c r="B1435" t="s">
        <v>122</v>
      </c>
      <c r="C1435" t="s">
        <v>88</v>
      </c>
      <c r="D1435" t="s">
        <v>112</v>
      </c>
      <c r="E1435" t="s">
        <v>101</v>
      </c>
      <c r="F1435" t="s">
        <v>91</v>
      </c>
      <c r="G1435" t="s">
        <v>131</v>
      </c>
      <c r="H1435">
        <v>5175.6109999999999</v>
      </c>
      <c r="I1435" t="s">
        <v>93</v>
      </c>
    </row>
    <row r="1436" spans="1:9" x14ac:dyDescent="0.15">
      <c r="A1436" t="s">
        <v>121</v>
      </c>
      <c r="B1436" t="s">
        <v>122</v>
      </c>
      <c r="C1436" t="s">
        <v>88</v>
      </c>
      <c r="D1436" t="s">
        <v>112</v>
      </c>
      <c r="E1436" t="s">
        <v>102</v>
      </c>
      <c r="F1436" t="s">
        <v>91</v>
      </c>
      <c r="G1436" t="s">
        <v>131</v>
      </c>
      <c r="H1436">
        <v>4976.9870000000001</v>
      </c>
      <c r="I1436" t="s">
        <v>93</v>
      </c>
    </row>
    <row r="1437" spans="1:9" x14ac:dyDescent="0.15">
      <c r="A1437" t="s">
        <v>121</v>
      </c>
      <c r="B1437" t="s">
        <v>122</v>
      </c>
      <c r="C1437" t="s">
        <v>88</v>
      </c>
      <c r="D1437" t="s">
        <v>112</v>
      </c>
      <c r="E1437" t="s">
        <v>103</v>
      </c>
      <c r="F1437" t="s">
        <v>91</v>
      </c>
      <c r="G1437" t="s">
        <v>131</v>
      </c>
      <c r="H1437">
        <v>5719.259</v>
      </c>
      <c r="I1437" t="s">
        <v>93</v>
      </c>
    </row>
    <row r="1438" spans="1:9" x14ac:dyDescent="0.15">
      <c r="A1438" t="s">
        <v>121</v>
      </c>
      <c r="B1438" t="s">
        <v>122</v>
      </c>
      <c r="C1438" t="s">
        <v>88</v>
      </c>
      <c r="D1438" t="s">
        <v>112</v>
      </c>
      <c r="E1438" t="s">
        <v>104</v>
      </c>
      <c r="F1438" t="s">
        <v>91</v>
      </c>
      <c r="G1438" t="s">
        <v>131</v>
      </c>
      <c r="H1438">
        <v>5553.2049999999999</v>
      </c>
      <c r="I1438" t="s">
        <v>93</v>
      </c>
    </row>
    <row r="1439" spans="1:9" x14ac:dyDescent="0.15">
      <c r="A1439" t="s">
        <v>121</v>
      </c>
      <c r="B1439" t="s">
        <v>122</v>
      </c>
      <c r="C1439" t="s">
        <v>88</v>
      </c>
      <c r="D1439" t="s">
        <v>112</v>
      </c>
      <c r="E1439" t="s">
        <v>105</v>
      </c>
      <c r="F1439" t="s">
        <v>91</v>
      </c>
      <c r="G1439" t="s">
        <v>131</v>
      </c>
      <c r="H1439">
        <v>4678.6580000000004</v>
      </c>
      <c r="I1439" t="s">
        <v>93</v>
      </c>
    </row>
    <row r="1440" spans="1:9" x14ac:dyDescent="0.15">
      <c r="A1440" t="s">
        <v>121</v>
      </c>
      <c r="B1440" t="s">
        <v>122</v>
      </c>
      <c r="C1440" t="s">
        <v>88</v>
      </c>
      <c r="D1440" t="s">
        <v>112</v>
      </c>
      <c r="E1440" t="s">
        <v>106</v>
      </c>
      <c r="F1440" t="s">
        <v>91</v>
      </c>
      <c r="G1440" t="s">
        <v>131</v>
      </c>
      <c r="H1440">
        <v>3937.6750000000002</v>
      </c>
      <c r="I1440" t="s">
        <v>93</v>
      </c>
    </row>
    <row r="1441" spans="1:9" x14ac:dyDescent="0.15">
      <c r="A1441" t="s">
        <v>121</v>
      </c>
      <c r="B1441" t="s">
        <v>122</v>
      </c>
      <c r="C1441" t="s">
        <v>88</v>
      </c>
      <c r="D1441" t="s">
        <v>112</v>
      </c>
      <c r="E1441" t="s">
        <v>107</v>
      </c>
      <c r="F1441" t="s">
        <v>91</v>
      </c>
      <c r="G1441" t="s">
        <v>131</v>
      </c>
      <c r="H1441">
        <v>3724.14</v>
      </c>
      <c r="I1441" t="s">
        <v>93</v>
      </c>
    </row>
    <row r="1442" spans="1:9" x14ac:dyDescent="0.15">
      <c r="A1442" t="s">
        <v>121</v>
      </c>
      <c r="B1442" t="s">
        <v>122</v>
      </c>
      <c r="C1442" t="s">
        <v>88</v>
      </c>
      <c r="D1442" t="s">
        <v>112</v>
      </c>
      <c r="E1442" t="s">
        <v>108</v>
      </c>
      <c r="F1442" t="s">
        <v>91</v>
      </c>
      <c r="G1442" t="s">
        <v>131</v>
      </c>
      <c r="H1442">
        <v>3320.5880000000002</v>
      </c>
      <c r="I1442" t="s">
        <v>93</v>
      </c>
    </row>
    <row r="1443" spans="1:9" x14ac:dyDescent="0.15">
      <c r="A1443" t="s">
        <v>121</v>
      </c>
      <c r="B1443" t="s">
        <v>122</v>
      </c>
      <c r="C1443" t="s">
        <v>88</v>
      </c>
      <c r="D1443" t="s">
        <v>112</v>
      </c>
      <c r="E1443" t="s">
        <v>109</v>
      </c>
      <c r="F1443" t="s">
        <v>91</v>
      </c>
      <c r="G1443" t="s">
        <v>131</v>
      </c>
      <c r="H1443">
        <v>1946.857</v>
      </c>
      <c r="I1443" t="s">
        <v>93</v>
      </c>
    </row>
    <row r="1444" spans="1:9" x14ac:dyDescent="0.15">
      <c r="A1444" t="s">
        <v>121</v>
      </c>
      <c r="B1444" t="s">
        <v>122</v>
      </c>
      <c r="C1444" t="s">
        <v>88</v>
      </c>
      <c r="D1444" t="s">
        <v>112</v>
      </c>
      <c r="E1444" t="s">
        <v>110</v>
      </c>
      <c r="F1444" t="s">
        <v>91</v>
      </c>
      <c r="G1444" t="s">
        <v>131</v>
      </c>
      <c r="H1444">
        <v>1303.7719999999999</v>
      </c>
      <c r="I1444" t="s">
        <v>93</v>
      </c>
    </row>
    <row r="1445" spans="1:9" x14ac:dyDescent="0.15">
      <c r="A1445" t="s">
        <v>121</v>
      </c>
      <c r="B1445" t="s">
        <v>122</v>
      </c>
      <c r="C1445" t="s">
        <v>88</v>
      </c>
      <c r="D1445" t="s">
        <v>112</v>
      </c>
      <c r="E1445" t="s">
        <v>111</v>
      </c>
      <c r="F1445" t="s">
        <v>91</v>
      </c>
      <c r="G1445" t="s">
        <v>131</v>
      </c>
      <c r="H1445">
        <v>778.03200000000004</v>
      </c>
      <c r="I1445" t="s">
        <v>93</v>
      </c>
    </row>
    <row r="1446" spans="1:9" x14ac:dyDescent="0.15">
      <c r="A1446" t="s">
        <v>123</v>
      </c>
      <c r="B1446" t="s">
        <v>124</v>
      </c>
      <c r="C1446" t="s">
        <v>125</v>
      </c>
      <c r="D1446" t="s">
        <v>89</v>
      </c>
      <c r="E1446" t="s">
        <v>90</v>
      </c>
      <c r="F1446" t="s">
        <v>91</v>
      </c>
      <c r="G1446" t="s">
        <v>131</v>
      </c>
      <c r="H1446">
        <v>22710.606</v>
      </c>
      <c r="I1446" t="s">
        <v>93</v>
      </c>
    </row>
    <row r="1447" spans="1:9" x14ac:dyDescent="0.15">
      <c r="A1447" t="s">
        <v>123</v>
      </c>
      <c r="B1447" t="s">
        <v>124</v>
      </c>
      <c r="C1447" t="s">
        <v>125</v>
      </c>
      <c r="D1447" t="s">
        <v>89</v>
      </c>
      <c r="E1447" t="s">
        <v>94</v>
      </c>
      <c r="F1447" t="s">
        <v>91</v>
      </c>
      <c r="G1447" t="s">
        <v>131</v>
      </c>
      <c r="H1447">
        <v>26220.198</v>
      </c>
      <c r="I1447" t="s">
        <v>93</v>
      </c>
    </row>
    <row r="1448" spans="1:9" x14ac:dyDescent="0.15">
      <c r="A1448" t="s">
        <v>123</v>
      </c>
      <c r="B1448" t="s">
        <v>124</v>
      </c>
      <c r="C1448" t="s">
        <v>125</v>
      </c>
      <c r="D1448" t="s">
        <v>89</v>
      </c>
      <c r="E1448" t="s">
        <v>95</v>
      </c>
      <c r="F1448" t="s">
        <v>91</v>
      </c>
      <c r="G1448" t="s">
        <v>131</v>
      </c>
      <c r="H1448">
        <v>22277.018</v>
      </c>
      <c r="I1448" t="s">
        <v>93</v>
      </c>
    </row>
    <row r="1449" spans="1:9" x14ac:dyDescent="0.15">
      <c r="A1449" t="s">
        <v>123</v>
      </c>
      <c r="B1449" t="s">
        <v>124</v>
      </c>
      <c r="C1449" t="s">
        <v>125</v>
      </c>
      <c r="D1449" t="s">
        <v>89</v>
      </c>
      <c r="E1449" t="s">
        <v>96</v>
      </c>
      <c r="F1449" t="s">
        <v>91</v>
      </c>
      <c r="G1449" t="s">
        <v>131</v>
      </c>
      <c r="H1449">
        <v>17478.147000000001</v>
      </c>
      <c r="I1449" t="s">
        <v>93</v>
      </c>
    </row>
    <row r="1450" spans="1:9" x14ac:dyDescent="0.15">
      <c r="A1450" t="s">
        <v>123</v>
      </c>
      <c r="B1450" t="s">
        <v>124</v>
      </c>
      <c r="C1450" t="s">
        <v>125</v>
      </c>
      <c r="D1450" t="s">
        <v>89</v>
      </c>
      <c r="E1450" t="s">
        <v>97</v>
      </c>
      <c r="F1450" t="s">
        <v>91</v>
      </c>
      <c r="G1450" t="s">
        <v>131</v>
      </c>
      <c r="H1450">
        <v>21416.277999999998</v>
      </c>
      <c r="I1450" t="s">
        <v>93</v>
      </c>
    </row>
    <row r="1451" spans="1:9" x14ac:dyDescent="0.15">
      <c r="A1451" t="s">
        <v>123</v>
      </c>
      <c r="B1451" t="s">
        <v>124</v>
      </c>
      <c r="C1451" t="s">
        <v>125</v>
      </c>
      <c r="D1451" t="s">
        <v>89</v>
      </c>
      <c r="E1451" t="s">
        <v>98</v>
      </c>
      <c r="F1451" t="s">
        <v>91</v>
      </c>
      <c r="G1451" t="s">
        <v>131</v>
      </c>
      <c r="H1451">
        <v>25023.523000000001</v>
      </c>
      <c r="I1451" t="s">
        <v>93</v>
      </c>
    </row>
    <row r="1452" spans="1:9" x14ac:dyDescent="0.15">
      <c r="A1452" t="s">
        <v>123</v>
      </c>
      <c r="B1452" t="s">
        <v>124</v>
      </c>
      <c r="C1452" t="s">
        <v>125</v>
      </c>
      <c r="D1452" t="s">
        <v>89</v>
      </c>
      <c r="E1452" t="s">
        <v>99</v>
      </c>
      <c r="F1452" t="s">
        <v>91</v>
      </c>
      <c r="G1452" t="s">
        <v>131</v>
      </c>
      <c r="H1452">
        <v>27093.800999999999</v>
      </c>
      <c r="I1452" t="s">
        <v>93</v>
      </c>
    </row>
    <row r="1453" spans="1:9" x14ac:dyDescent="0.15">
      <c r="A1453" t="s">
        <v>123</v>
      </c>
      <c r="B1453" t="s">
        <v>124</v>
      </c>
      <c r="C1453" t="s">
        <v>125</v>
      </c>
      <c r="D1453" t="s">
        <v>89</v>
      </c>
      <c r="E1453" t="s">
        <v>100</v>
      </c>
      <c r="F1453" t="s">
        <v>91</v>
      </c>
      <c r="G1453" t="s">
        <v>131</v>
      </c>
      <c r="H1453">
        <v>29421.827000000001</v>
      </c>
      <c r="I1453" t="s">
        <v>93</v>
      </c>
    </row>
    <row r="1454" spans="1:9" x14ac:dyDescent="0.15">
      <c r="A1454" t="s">
        <v>123</v>
      </c>
      <c r="B1454" t="s">
        <v>124</v>
      </c>
      <c r="C1454" t="s">
        <v>125</v>
      </c>
      <c r="D1454" t="s">
        <v>89</v>
      </c>
      <c r="E1454" t="s">
        <v>101</v>
      </c>
      <c r="F1454" t="s">
        <v>91</v>
      </c>
      <c r="G1454" t="s">
        <v>131</v>
      </c>
      <c r="H1454">
        <v>28477.763999999999</v>
      </c>
      <c r="I1454" t="s">
        <v>93</v>
      </c>
    </row>
    <row r="1455" spans="1:9" x14ac:dyDescent="0.15">
      <c r="A1455" t="s">
        <v>123</v>
      </c>
      <c r="B1455" t="s">
        <v>124</v>
      </c>
      <c r="C1455" t="s">
        <v>125</v>
      </c>
      <c r="D1455" t="s">
        <v>89</v>
      </c>
      <c r="E1455" t="s">
        <v>102</v>
      </c>
      <c r="F1455" t="s">
        <v>91</v>
      </c>
      <c r="G1455" t="s">
        <v>131</v>
      </c>
      <c r="H1455">
        <v>24689.535</v>
      </c>
      <c r="I1455" t="s">
        <v>93</v>
      </c>
    </row>
    <row r="1456" spans="1:9" x14ac:dyDescent="0.15">
      <c r="A1456" t="s">
        <v>123</v>
      </c>
      <c r="B1456" t="s">
        <v>124</v>
      </c>
      <c r="C1456" t="s">
        <v>125</v>
      </c>
      <c r="D1456" t="s">
        <v>89</v>
      </c>
      <c r="E1456" t="s">
        <v>103</v>
      </c>
      <c r="F1456" t="s">
        <v>91</v>
      </c>
      <c r="G1456" t="s">
        <v>131</v>
      </c>
      <c r="H1456">
        <v>31754.624</v>
      </c>
      <c r="I1456" t="s">
        <v>93</v>
      </c>
    </row>
    <row r="1457" spans="1:9" x14ac:dyDescent="0.15">
      <c r="A1457" t="s">
        <v>123</v>
      </c>
      <c r="B1457" t="s">
        <v>124</v>
      </c>
      <c r="C1457" t="s">
        <v>125</v>
      </c>
      <c r="D1457" t="s">
        <v>89</v>
      </c>
      <c r="E1457" t="s">
        <v>104</v>
      </c>
      <c r="F1457" t="s">
        <v>91</v>
      </c>
      <c r="G1457" t="s">
        <v>131</v>
      </c>
      <c r="H1457">
        <v>33150.917999999998</v>
      </c>
      <c r="I1457" t="s">
        <v>93</v>
      </c>
    </row>
    <row r="1458" spans="1:9" x14ac:dyDescent="0.15">
      <c r="A1458" t="s">
        <v>123</v>
      </c>
      <c r="B1458" t="s">
        <v>124</v>
      </c>
      <c r="C1458" t="s">
        <v>125</v>
      </c>
      <c r="D1458" t="s">
        <v>89</v>
      </c>
      <c r="E1458" t="s">
        <v>105</v>
      </c>
      <c r="F1458" t="s">
        <v>91</v>
      </c>
      <c r="G1458" t="s">
        <v>131</v>
      </c>
      <c r="H1458">
        <v>30356.710999999999</v>
      </c>
      <c r="I1458" t="s">
        <v>93</v>
      </c>
    </row>
    <row r="1459" spans="1:9" x14ac:dyDescent="0.15">
      <c r="A1459" t="s">
        <v>123</v>
      </c>
      <c r="B1459" t="s">
        <v>124</v>
      </c>
      <c r="C1459" t="s">
        <v>125</v>
      </c>
      <c r="D1459" t="s">
        <v>89</v>
      </c>
      <c r="E1459" t="s">
        <v>106</v>
      </c>
      <c r="F1459" t="s">
        <v>91</v>
      </c>
      <c r="G1459" t="s">
        <v>131</v>
      </c>
      <c r="H1459">
        <v>26901.534</v>
      </c>
      <c r="I1459" t="s">
        <v>93</v>
      </c>
    </row>
    <row r="1460" spans="1:9" x14ac:dyDescent="0.15">
      <c r="A1460" t="s">
        <v>123</v>
      </c>
      <c r="B1460" t="s">
        <v>124</v>
      </c>
      <c r="C1460" t="s">
        <v>125</v>
      </c>
      <c r="D1460" t="s">
        <v>89</v>
      </c>
      <c r="E1460" t="s">
        <v>107</v>
      </c>
      <c r="F1460" t="s">
        <v>91</v>
      </c>
      <c r="G1460" t="s">
        <v>131</v>
      </c>
      <c r="H1460">
        <v>27173.859</v>
      </c>
      <c r="I1460" t="s">
        <v>93</v>
      </c>
    </row>
    <row r="1461" spans="1:9" x14ac:dyDescent="0.15">
      <c r="A1461" t="s">
        <v>123</v>
      </c>
      <c r="B1461" t="s">
        <v>124</v>
      </c>
      <c r="C1461" t="s">
        <v>125</v>
      </c>
      <c r="D1461" t="s">
        <v>89</v>
      </c>
      <c r="E1461" t="s">
        <v>108</v>
      </c>
      <c r="F1461" t="s">
        <v>91</v>
      </c>
      <c r="G1461" t="s">
        <v>131</v>
      </c>
      <c r="H1461">
        <v>25053.039000000001</v>
      </c>
      <c r="I1461" t="s">
        <v>93</v>
      </c>
    </row>
    <row r="1462" spans="1:9" x14ac:dyDescent="0.15">
      <c r="A1462" t="s">
        <v>123</v>
      </c>
      <c r="B1462" t="s">
        <v>124</v>
      </c>
      <c r="C1462" t="s">
        <v>125</v>
      </c>
      <c r="D1462" t="s">
        <v>89</v>
      </c>
      <c r="E1462" t="s">
        <v>109</v>
      </c>
      <c r="F1462" t="s">
        <v>91</v>
      </c>
      <c r="G1462" t="s">
        <v>131</v>
      </c>
      <c r="H1462">
        <v>16362.811</v>
      </c>
      <c r="I1462" t="s">
        <v>93</v>
      </c>
    </row>
    <row r="1463" spans="1:9" x14ac:dyDescent="0.15">
      <c r="A1463" t="s">
        <v>123</v>
      </c>
      <c r="B1463" t="s">
        <v>124</v>
      </c>
      <c r="C1463" t="s">
        <v>125</v>
      </c>
      <c r="D1463" t="s">
        <v>89</v>
      </c>
      <c r="E1463" t="s">
        <v>110</v>
      </c>
      <c r="F1463" t="s">
        <v>91</v>
      </c>
      <c r="G1463" t="s">
        <v>131</v>
      </c>
      <c r="H1463">
        <v>11594.438</v>
      </c>
      <c r="I1463" t="s">
        <v>93</v>
      </c>
    </row>
    <row r="1464" spans="1:9" x14ac:dyDescent="0.15">
      <c r="A1464" t="s">
        <v>123</v>
      </c>
      <c r="B1464" t="s">
        <v>124</v>
      </c>
      <c r="C1464" t="s">
        <v>125</v>
      </c>
      <c r="D1464" t="s">
        <v>89</v>
      </c>
      <c r="E1464" t="s">
        <v>111</v>
      </c>
      <c r="F1464" t="s">
        <v>91</v>
      </c>
      <c r="G1464" t="s">
        <v>131</v>
      </c>
      <c r="H1464">
        <v>8182.634</v>
      </c>
      <c r="I1464" t="s">
        <v>93</v>
      </c>
    </row>
    <row r="1465" spans="1:9" x14ac:dyDescent="0.15">
      <c r="A1465" t="s">
        <v>123</v>
      </c>
      <c r="B1465" t="s">
        <v>124</v>
      </c>
      <c r="C1465" t="s">
        <v>125</v>
      </c>
      <c r="D1465" t="s">
        <v>112</v>
      </c>
      <c r="E1465" t="s">
        <v>90</v>
      </c>
      <c r="F1465" t="s">
        <v>91</v>
      </c>
      <c r="G1465" t="s">
        <v>131</v>
      </c>
      <c r="H1465">
        <v>23799.733</v>
      </c>
      <c r="I1465" t="s">
        <v>93</v>
      </c>
    </row>
    <row r="1466" spans="1:9" x14ac:dyDescent="0.15">
      <c r="A1466" t="s">
        <v>123</v>
      </c>
      <c r="B1466" t="s">
        <v>124</v>
      </c>
      <c r="C1466" t="s">
        <v>125</v>
      </c>
      <c r="D1466" t="s">
        <v>112</v>
      </c>
      <c r="E1466" t="s">
        <v>94</v>
      </c>
      <c r="F1466" t="s">
        <v>91</v>
      </c>
      <c r="G1466" t="s">
        <v>131</v>
      </c>
      <c r="H1466">
        <v>28055.002</v>
      </c>
      <c r="I1466" t="s">
        <v>93</v>
      </c>
    </row>
    <row r="1467" spans="1:9" x14ac:dyDescent="0.15">
      <c r="A1467" t="s">
        <v>123</v>
      </c>
      <c r="B1467" t="s">
        <v>124</v>
      </c>
      <c r="C1467" t="s">
        <v>125</v>
      </c>
      <c r="D1467" t="s">
        <v>112</v>
      </c>
      <c r="E1467" t="s">
        <v>95</v>
      </c>
      <c r="F1467" t="s">
        <v>91</v>
      </c>
      <c r="G1467" t="s">
        <v>131</v>
      </c>
      <c r="H1467">
        <v>24274.136999999999</v>
      </c>
      <c r="I1467" t="s">
        <v>93</v>
      </c>
    </row>
    <row r="1468" spans="1:9" x14ac:dyDescent="0.15">
      <c r="A1468" t="s">
        <v>123</v>
      </c>
      <c r="B1468" t="s">
        <v>124</v>
      </c>
      <c r="C1468" t="s">
        <v>125</v>
      </c>
      <c r="D1468" t="s">
        <v>112</v>
      </c>
      <c r="E1468" t="s">
        <v>96</v>
      </c>
      <c r="F1468" t="s">
        <v>91</v>
      </c>
      <c r="G1468" t="s">
        <v>131</v>
      </c>
      <c r="H1468">
        <v>19120.34</v>
      </c>
      <c r="I1468" t="s">
        <v>93</v>
      </c>
    </row>
    <row r="1469" spans="1:9" x14ac:dyDescent="0.15">
      <c r="A1469" t="s">
        <v>123</v>
      </c>
      <c r="B1469" t="s">
        <v>124</v>
      </c>
      <c r="C1469" t="s">
        <v>125</v>
      </c>
      <c r="D1469" t="s">
        <v>112</v>
      </c>
      <c r="E1469" t="s">
        <v>97</v>
      </c>
      <c r="F1469" t="s">
        <v>91</v>
      </c>
      <c r="G1469" t="s">
        <v>131</v>
      </c>
      <c r="H1469">
        <v>22254.911</v>
      </c>
      <c r="I1469" t="s">
        <v>93</v>
      </c>
    </row>
    <row r="1470" spans="1:9" x14ac:dyDescent="0.15">
      <c r="A1470" t="s">
        <v>123</v>
      </c>
      <c r="B1470" t="s">
        <v>124</v>
      </c>
      <c r="C1470" t="s">
        <v>125</v>
      </c>
      <c r="D1470" t="s">
        <v>112</v>
      </c>
      <c r="E1470" t="s">
        <v>98</v>
      </c>
      <c r="F1470" t="s">
        <v>91</v>
      </c>
      <c r="G1470" t="s">
        <v>131</v>
      </c>
      <c r="H1470">
        <v>23911.268</v>
      </c>
      <c r="I1470" t="s">
        <v>93</v>
      </c>
    </row>
    <row r="1471" spans="1:9" x14ac:dyDescent="0.15">
      <c r="A1471" t="s">
        <v>123</v>
      </c>
      <c r="B1471" t="s">
        <v>124</v>
      </c>
      <c r="C1471" t="s">
        <v>125</v>
      </c>
      <c r="D1471" t="s">
        <v>112</v>
      </c>
      <c r="E1471" t="s">
        <v>99</v>
      </c>
      <c r="F1471" t="s">
        <v>91</v>
      </c>
      <c r="G1471" t="s">
        <v>131</v>
      </c>
      <c r="H1471">
        <v>25104.036</v>
      </c>
      <c r="I1471" t="s">
        <v>93</v>
      </c>
    </row>
    <row r="1472" spans="1:9" x14ac:dyDescent="0.15">
      <c r="A1472" t="s">
        <v>123</v>
      </c>
      <c r="B1472" t="s">
        <v>124</v>
      </c>
      <c r="C1472" t="s">
        <v>125</v>
      </c>
      <c r="D1472" t="s">
        <v>112</v>
      </c>
      <c r="E1472" t="s">
        <v>100</v>
      </c>
      <c r="F1472" t="s">
        <v>91</v>
      </c>
      <c r="G1472" t="s">
        <v>131</v>
      </c>
      <c r="H1472">
        <v>27078.233</v>
      </c>
      <c r="I1472" t="s">
        <v>93</v>
      </c>
    </row>
    <row r="1473" spans="1:9" x14ac:dyDescent="0.15">
      <c r="A1473" t="s">
        <v>123</v>
      </c>
      <c r="B1473" t="s">
        <v>124</v>
      </c>
      <c r="C1473" t="s">
        <v>125</v>
      </c>
      <c r="D1473" t="s">
        <v>112</v>
      </c>
      <c r="E1473" t="s">
        <v>101</v>
      </c>
      <c r="F1473" t="s">
        <v>91</v>
      </c>
      <c r="G1473" t="s">
        <v>131</v>
      </c>
      <c r="H1473">
        <v>26696.282999999999</v>
      </c>
      <c r="I1473" t="s">
        <v>93</v>
      </c>
    </row>
    <row r="1474" spans="1:9" x14ac:dyDescent="0.15">
      <c r="A1474" t="s">
        <v>123</v>
      </c>
      <c r="B1474" t="s">
        <v>124</v>
      </c>
      <c r="C1474" t="s">
        <v>125</v>
      </c>
      <c r="D1474" t="s">
        <v>112</v>
      </c>
      <c r="E1474" t="s">
        <v>102</v>
      </c>
      <c r="F1474" t="s">
        <v>91</v>
      </c>
      <c r="G1474" t="s">
        <v>131</v>
      </c>
      <c r="H1474">
        <v>26327.309000000001</v>
      </c>
      <c r="I1474" t="s">
        <v>93</v>
      </c>
    </row>
    <row r="1475" spans="1:9" x14ac:dyDescent="0.15">
      <c r="A1475" t="s">
        <v>123</v>
      </c>
      <c r="B1475" t="s">
        <v>124</v>
      </c>
      <c r="C1475" t="s">
        <v>125</v>
      </c>
      <c r="D1475" t="s">
        <v>112</v>
      </c>
      <c r="E1475" t="s">
        <v>103</v>
      </c>
      <c r="F1475" t="s">
        <v>91</v>
      </c>
      <c r="G1475" t="s">
        <v>131</v>
      </c>
      <c r="H1475">
        <v>30848.687999999998</v>
      </c>
      <c r="I1475" t="s">
        <v>93</v>
      </c>
    </row>
    <row r="1476" spans="1:9" x14ac:dyDescent="0.15">
      <c r="A1476" t="s">
        <v>123</v>
      </c>
      <c r="B1476" t="s">
        <v>124</v>
      </c>
      <c r="C1476" t="s">
        <v>125</v>
      </c>
      <c r="D1476" t="s">
        <v>112</v>
      </c>
      <c r="E1476" t="s">
        <v>104</v>
      </c>
      <c r="F1476" t="s">
        <v>91</v>
      </c>
      <c r="G1476" t="s">
        <v>131</v>
      </c>
      <c r="H1476">
        <v>31523.552</v>
      </c>
      <c r="I1476" t="s">
        <v>93</v>
      </c>
    </row>
    <row r="1477" spans="1:9" x14ac:dyDescent="0.15">
      <c r="A1477" t="s">
        <v>123</v>
      </c>
      <c r="B1477" t="s">
        <v>124</v>
      </c>
      <c r="C1477" t="s">
        <v>125</v>
      </c>
      <c r="D1477" t="s">
        <v>112</v>
      </c>
      <c r="E1477" t="s">
        <v>105</v>
      </c>
      <c r="F1477" t="s">
        <v>91</v>
      </c>
      <c r="G1477" t="s">
        <v>131</v>
      </c>
      <c r="H1477">
        <v>28245.311000000002</v>
      </c>
      <c r="I1477" t="s">
        <v>93</v>
      </c>
    </row>
    <row r="1478" spans="1:9" x14ac:dyDescent="0.15">
      <c r="A1478" t="s">
        <v>123</v>
      </c>
      <c r="B1478" t="s">
        <v>124</v>
      </c>
      <c r="C1478" t="s">
        <v>125</v>
      </c>
      <c r="D1478" t="s">
        <v>112</v>
      </c>
      <c r="E1478" t="s">
        <v>106</v>
      </c>
      <c r="F1478" t="s">
        <v>91</v>
      </c>
      <c r="G1478" t="s">
        <v>131</v>
      </c>
      <c r="H1478">
        <v>24623.132000000001</v>
      </c>
      <c r="I1478" t="s">
        <v>93</v>
      </c>
    </row>
    <row r="1479" spans="1:9" x14ac:dyDescent="0.15">
      <c r="A1479" t="s">
        <v>123</v>
      </c>
      <c r="B1479" t="s">
        <v>124</v>
      </c>
      <c r="C1479" t="s">
        <v>125</v>
      </c>
      <c r="D1479" t="s">
        <v>112</v>
      </c>
      <c r="E1479" t="s">
        <v>107</v>
      </c>
      <c r="F1479" t="s">
        <v>91</v>
      </c>
      <c r="G1479" t="s">
        <v>131</v>
      </c>
      <c r="H1479">
        <v>23793.432000000001</v>
      </c>
      <c r="I1479" t="s">
        <v>93</v>
      </c>
    </row>
    <row r="1480" spans="1:9" x14ac:dyDescent="0.15">
      <c r="A1480" t="s">
        <v>123</v>
      </c>
      <c r="B1480" t="s">
        <v>124</v>
      </c>
      <c r="C1480" t="s">
        <v>125</v>
      </c>
      <c r="D1480" t="s">
        <v>112</v>
      </c>
      <c r="E1480" t="s">
        <v>108</v>
      </c>
      <c r="F1480" t="s">
        <v>91</v>
      </c>
      <c r="G1480" t="s">
        <v>131</v>
      </c>
      <c r="H1480">
        <v>21562.679</v>
      </c>
      <c r="I1480" t="s">
        <v>93</v>
      </c>
    </row>
    <row r="1481" spans="1:9" x14ac:dyDescent="0.15">
      <c r="A1481" t="s">
        <v>123</v>
      </c>
      <c r="B1481" t="s">
        <v>124</v>
      </c>
      <c r="C1481" t="s">
        <v>125</v>
      </c>
      <c r="D1481" t="s">
        <v>112</v>
      </c>
      <c r="E1481" t="s">
        <v>109</v>
      </c>
      <c r="F1481" t="s">
        <v>91</v>
      </c>
      <c r="G1481" t="s">
        <v>131</v>
      </c>
      <c r="H1481">
        <v>13152.567999999999</v>
      </c>
      <c r="I1481" t="s">
        <v>93</v>
      </c>
    </row>
    <row r="1482" spans="1:9" x14ac:dyDescent="0.15">
      <c r="A1482" t="s">
        <v>123</v>
      </c>
      <c r="B1482" t="s">
        <v>124</v>
      </c>
      <c r="C1482" t="s">
        <v>125</v>
      </c>
      <c r="D1482" t="s">
        <v>112</v>
      </c>
      <c r="E1482" t="s">
        <v>110</v>
      </c>
      <c r="F1482" t="s">
        <v>91</v>
      </c>
      <c r="G1482" t="s">
        <v>131</v>
      </c>
      <c r="H1482">
        <v>8198.6530000000002</v>
      </c>
      <c r="I1482" t="s">
        <v>93</v>
      </c>
    </row>
    <row r="1483" spans="1:9" x14ac:dyDescent="0.15">
      <c r="A1483" t="s">
        <v>123</v>
      </c>
      <c r="B1483" t="s">
        <v>124</v>
      </c>
      <c r="C1483" t="s">
        <v>125</v>
      </c>
      <c r="D1483" t="s">
        <v>112</v>
      </c>
      <c r="E1483" t="s">
        <v>111</v>
      </c>
      <c r="F1483" t="s">
        <v>91</v>
      </c>
      <c r="G1483" t="s">
        <v>131</v>
      </c>
      <c r="H1483">
        <v>4360.7740000000003</v>
      </c>
      <c r="I1483" t="s">
        <v>93</v>
      </c>
    </row>
    <row r="1484" spans="1:9" x14ac:dyDescent="0.15">
      <c r="A1484" t="s">
        <v>126</v>
      </c>
      <c r="B1484" t="s">
        <v>127</v>
      </c>
      <c r="C1484" t="s">
        <v>88</v>
      </c>
      <c r="D1484" t="s">
        <v>89</v>
      </c>
      <c r="E1484" t="s">
        <v>90</v>
      </c>
      <c r="F1484" t="s">
        <v>91</v>
      </c>
      <c r="G1484" t="s">
        <v>131</v>
      </c>
      <c r="H1484">
        <v>2809.4380000000001</v>
      </c>
      <c r="I1484" t="s">
        <v>93</v>
      </c>
    </row>
    <row r="1485" spans="1:9" x14ac:dyDescent="0.15">
      <c r="A1485" t="s">
        <v>126</v>
      </c>
      <c r="B1485" t="s">
        <v>127</v>
      </c>
      <c r="C1485" t="s">
        <v>88</v>
      </c>
      <c r="D1485" t="s">
        <v>89</v>
      </c>
      <c r="E1485" t="s">
        <v>94</v>
      </c>
      <c r="F1485" t="s">
        <v>91</v>
      </c>
      <c r="G1485" t="s">
        <v>131</v>
      </c>
      <c r="H1485">
        <v>3206.0259999999998</v>
      </c>
      <c r="I1485" t="s">
        <v>93</v>
      </c>
    </row>
    <row r="1486" spans="1:9" x14ac:dyDescent="0.15">
      <c r="A1486" t="s">
        <v>126</v>
      </c>
      <c r="B1486" t="s">
        <v>127</v>
      </c>
      <c r="C1486" t="s">
        <v>88</v>
      </c>
      <c r="D1486" t="s">
        <v>89</v>
      </c>
      <c r="E1486" t="s">
        <v>95</v>
      </c>
      <c r="F1486" t="s">
        <v>91</v>
      </c>
      <c r="G1486" t="s">
        <v>131</v>
      </c>
      <c r="H1486">
        <v>2745.0520000000001</v>
      </c>
      <c r="I1486" t="s">
        <v>93</v>
      </c>
    </row>
    <row r="1487" spans="1:9" x14ac:dyDescent="0.15">
      <c r="A1487" t="s">
        <v>126</v>
      </c>
      <c r="B1487" t="s">
        <v>127</v>
      </c>
      <c r="C1487" t="s">
        <v>88</v>
      </c>
      <c r="D1487" t="s">
        <v>89</v>
      </c>
      <c r="E1487" t="s">
        <v>96</v>
      </c>
      <c r="F1487" t="s">
        <v>91</v>
      </c>
      <c r="G1487" t="s">
        <v>131</v>
      </c>
      <c r="H1487">
        <v>2270.364</v>
      </c>
      <c r="I1487" t="s">
        <v>93</v>
      </c>
    </row>
    <row r="1488" spans="1:9" x14ac:dyDescent="0.15">
      <c r="A1488" t="s">
        <v>126</v>
      </c>
      <c r="B1488" t="s">
        <v>127</v>
      </c>
      <c r="C1488" t="s">
        <v>88</v>
      </c>
      <c r="D1488" t="s">
        <v>89</v>
      </c>
      <c r="E1488" t="s">
        <v>97</v>
      </c>
      <c r="F1488" t="s">
        <v>91</v>
      </c>
      <c r="G1488" t="s">
        <v>131</v>
      </c>
      <c r="H1488">
        <v>2818.01</v>
      </c>
      <c r="I1488" t="s">
        <v>93</v>
      </c>
    </row>
    <row r="1489" spans="1:9" x14ac:dyDescent="0.15">
      <c r="A1489" t="s">
        <v>126</v>
      </c>
      <c r="B1489" t="s">
        <v>127</v>
      </c>
      <c r="C1489" t="s">
        <v>88</v>
      </c>
      <c r="D1489" t="s">
        <v>89</v>
      </c>
      <c r="E1489" t="s">
        <v>98</v>
      </c>
      <c r="F1489" t="s">
        <v>91</v>
      </c>
      <c r="G1489" t="s">
        <v>131</v>
      </c>
      <c r="H1489">
        <v>3364.2159999999999</v>
      </c>
      <c r="I1489" t="s">
        <v>93</v>
      </c>
    </row>
    <row r="1490" spans="1:9" x14ac:dyDescent="0.15">
      <c r="A1490" t="s">
        <v>126</v>
      </c>
      <c r="B1490" t="s">
        <v>127</v>
      </c>
      <c r="C1490" t="s">
        <v>88</v>
      </c>
      <c r="D1490" t="s">
        <v>89</v>
      </c>
      <c r="E1490" t="s">
        <v>99</v>
      </c>
      <c r="F1490" t="s">
        <v>91</v>
      </c>
      <c r="G1490" t="s">
        <v>131</v>
      </c>
      <c r="H1490">
        <v>3623.875</v>
      </c>
      <c r="I1490" t="s">
        <v>93</v>
      </c>
    </row>
    <row r="1491" spans="1:9" x14ac:dyDescent="0.15">
      <c r="A1491" t="s">
        <v>126</v>
      </c>
      <c r="B1491" t="s">
        <v>127</v>
      </c>
      <c r="C1491" t="s">
        <v>88</v>
      </c>
      <c r="D1491" t="s">
        <v>89</v>
      </c>
      <c r="E1491" t="s">
        <v>100</v>
      </c>
      <c r="F1491" t="s">
        <v>91</v>
      </c>
      <c r="G1491" t="s">
        <v>131</v>
      </c>
      <c r="H1491">
        <v>3965.3719999999998</v>
      </c>
      <c r="I1491" t="s">
        <v>93</v>
      </c>
    </row>
    <row r="1492" spans="1:9" x14ac:dyDescent="0.15">
      <c r="A1492" t="s">
        <v>126</v>
      </c>
      <c r="B1492" t="s">
        <v>127</v>
      </c>
      <c r="C1492" t="s">
        <v>88</v>
      </c>
      <c r="D1492" t="s">
        <v>89</v>
      </c>
      <c r="E1492" t="s">
        <v>101</v>
      </c>
      <c r="F1492" t="s">
        <v>91</v>
      </c>
      <c r="G1492" t="s">
        <v>131</v>
      </c>
      <c r="H1492">
        <v>3943.902</v>
      </c>
      <c r="I1492" t="s">
        <v>93</v>
      </c>
    </row>
    <row r="1493" spans="1:9" x14ac:dyDescent="0.15">
      <c r="A1493" t="s">
        <v>126</v>
      </c>
      <c r="B1493" t="s">
        <v>127</v>
      </c>
      <c r="C1493" t="s">
        <v>88</v>
      </c>
      <c r="D1493" t="s">
        <v>89</v>
      </c>
      <c r="E1493" t="s">
        <v>102</v>
      </c>
      <c r="F1493" t="s">
        <v>91</v>
      </c>
      <c r="G1493" t="s">
        <v>131</v>
      </c>
      <c r="H1493">
        <v>3037.5650000000001</v>
      </c>
      <c r="I1493" t="s">
        <v>93</v>
      </c>
    </row>
    <row r="1494" spans="1:9" x14ac:dyDescent="0.15">
      <c r="A1494" t="s">
        <v>126</v>
      </c>
      <c r="B1494" t="s">
        <v>127</v>
      </c>
      <c r="C1494" t="s">
        <v>88</v>
      </c>
      <c r="D1494" t="s">
        <v>89</v>
      </c>
      <c r="E1494" t="s">
        <v>103</v>
      </c>
      <c r="F1494" t="s">
        <v>91</v>
      </c>
      <c r="G1494" t="s">
        <v>131</v>
      </c>
      <c r="H1494">
        <v>4180.97</v>
      </c>
      <c r="I1494" t="s">
        <v>93</v>
      </c>
    </row>
    <row r="1495" spans="1:9" x14ac:dyDescent="0.15">
      <c r="A1495" t="s">
        <v>126</v>
      </c>
      <c r="B1495" t="s">
        <v>127</v>
      </c>
      <c r="C1495" t="s">
        <v>88</v>
      </c>
      <c r="D1495" t="s">
        <v>89</v>
      </c>
      <c r="E1495" t="s">
        <v>104</v>
      </c>
      <c r="F1495" t="s">
        <v>91</v>
      </c>
      <c r="G1495" t="s">
        <v>131</v>
      </c>
      <c r="H1495">
        <v>4307.5780000000004</v>
      </c>
      <c r="I1495" t="s">
        <v>93</v>
      </c>
    </row>
    <row r="1496" spans="1:9" x14ac:dyDescent="0.15">
      <c r="A1496" t="s">
        <v>126</v>
      </c>
      <c r="B1496" t="s">
        <v>127</v>
      </c>
      <c r="C1496" t="s">
        <v>88</v>
      </c>
      <c r="D1496" t="s">
        <v>89</v>
      </c>
      <c r="E1496" t="s">
        <v>105</v>
      </c>
      <c r="F1496" t="s">
        <v>91</v>
      </c>
      <c r="G1496" t="s">
        <v>131</v>
      </c>
      <c r="H1496">
        <v>3786.2660000000001</v>
      </c>
      <c r="I1496" t="s">
        <v>93</v>
      </c>
    </row>
    <row r="1497" spans="1:9" x14ac:dyDescent="0.15">
      <c r="A1497" t="s">
        <v>126</v>
      </c>
      <c r="B1497" t="s">
        <v>127</v>
      </c>
      <c r="C1497" t="s">
        <v>88</v>
      </c>
      <c r="D1497" t="s">
        <v>89</v>
      </c>
      <c r="E1497" t="s">
        <v>106</v>
      </c>
      <c r="F1497" t="s">
        <v>91</v>
      </c>
      <c r="G1497" t="s">
        <v>131</v>
      </c>
      <c r="H1497">
        <v>3345.0610000000001</v>
      </c>
      <c r="I1497" t="s">
        <v>93</v>
      </c>
    </row>
    <row r="1498" spans="1:9" x14ac:dyDescent="0.15">
      <c r="A1498" t="s">
        <v>126</v>
      </c>
      <c r="B1498" t="s">
        <v>127</v>
      </c>
      <c r="C1498" t="s">
        <v>88</v>
      </c>
      <c r="D1498" t="s">
        <v>89</v>
      </c>
      <c r="E1498" t="s">
        <v>107</v>
      </c>
      <c r="F1498" t="s">
        <v>91</v>
      </c>
      <c r="G1498" t="s">
        <v>131</v>
      </c>
      <c r="H1498">
        <v>3482.6770000000001</v>
      </c>
      <c r="I1498" t="s">
        <v>93</v>
      </c>
    </row>
    <row r="1499" spans="1:9" x14ac:dyDescent="0.15">
      <c r="A1499" t="s">
        <v>126</v>
      </c>
      <c r="B1499" t="s">
        <v>127</v>
      </c>
      <c r="C1499" t="s">
        <v>88</v>
      </c>
      <c r="D1499" t="s">
        <v>89</v>
      </c>
      <c r="E1499" t="s">
        <v>108</v>
      </c>
      <c r="F1499" t="s">
        <v>91</v>
      </c>
      <c r="G1499" t="s">
        <v>131</v>
      </c>
      <c r="H1499">
        <v>3252.5329999999999</v>
      </c>
      <c r="I1499" t="s">
        <v>93</v>
      </c>
    </row>
    <row r="1500" spans="1:9" x14ac:dyDescent="0.15">
      <c r="A1500" t="s">
        <v>126</v>
      </c>
      <c r="B1500" t="s">
        <v>127</v>
      </c>
      <c r="C1500" t="s">
        <v>88</v>
      </c>
      <c r="D1500" t="s">
        <v>89</v>
      </c>
      <c r="E1500" t="s">
        <v>109</v>
      </c>
      <c r="F1500" t="s">
        <v>91</v>
      </c>
      <c r="G1500" t="s">
        <v>131</v>
      </c>
      <c r="H1500">
        <v>2117.5770000000002</v>
      </c>
      <c r="I1500" t="s">
        <v>93</v>
      </c>
    </row>
    <row r="1501" spans="1:9" x14ac:dyDescent="0.15">
      <c r="A1501" t="s">
        <v>126</v>
      </c>
      <c r="B1501" t="s">
        <v>127</v>
      </c>
      <c r="C1501" t="s">
        <v>88</v>
      </c>
      <c r="D1501" t="s">
        <v>89</v>
      </c>
      <c r="E1501" t="s">
        <v>110</v>
      </c>
      <c r="F1501" t="s">
        <v>91</v>
      </c>
      <c r="G1501" t="s">
        <v>131</v>
      </c>
      <c r="H1501">
        <v>1609.1679999999999</v>
      </c>
      <c r="I1501" t="s">
        <v>93</v>
      </c>
    </row>
    <row r="1502" spans="1:9" x14ac:dyDescent="0.15">
      <c r="A1502" t="s">
        <v>126</v>
      </c>
      <c r="B1502" t="s">
        <v>127</v>
      </c>
      <c r="C1502" t="s">
        <v>88</v>
      </c>
      <c r="D1502" t="s">
        <v>89</v>
      </c>
      <c r="E1502" t="s">
        <v>111</v>
      </c>
      <c r="F1502" t="s">
        <v>91</v>
      </c>
      <c r="G1502" t="s">
        <v>131</v>
      </c>
      <c r="H1502">
        <v>1260.1510000000001</v>
      </c>
      <c r="I1502" t="s">
        <v>93</v>
      </c>
    </row>
    <row r="1503" spans="1:9" x14ac:dyDescent="0.15">
      <c r="A1503" t="s">
        <v>126</v>
      </c>
      <c r="B1503" t="s">
        <v>127</v>
      </c>
      <c r="C1503" t="s">
        <v>88</v>
      </c>
      <c r="D1503" t="s">
        <v>112</v>
      </c>
      <c r="E1503" t="s">
        <v>90</v>
      </c>
      <c r="F1503" t="s">
        <v>91</v>
      </c>
      <c r="G1503" t="s">
        <v>131</v>
      </c>
      <c r="H1503">
        <v>2933.0720000000001</v>
      </c>
      <c r="I1503" t="s">
        <v>93</v>
      </c>
    </row>
    <row r="1504" spans="1:9" x14ac:dyDescent="0.15">
      <c r="A1504" t="s">
        <v>126</v>
      </c>
      <c r="B1504" t="s">
        <v>127</v>
      </c>
      <c r="C1504" t="s">
        <v>88</v>
      </c>
      <c r="D1504" t="s">
        <v>112</v>
      </c>
      <c r="E1504" t="s">
        <v>94</v>
      </c>
      <c r="F1504" t="s">
        <v>91</v>
      </c>
      <c r="G1504" t="s">
        <v>131</v>
      </c>
      <c r="H1504">
        <v>3403.4279999999999</v>
      </c>
      <c r="I1504" t="s">
        <v>93</v>
      </c>
    </row>
    <row r="1505" spans="1:9" x14ac:dyDescent="0.15">
      <c r="A1505" t="s">
        <v>126</v>
      </c>
      <c r="B1505" t="s">
        <v>127</v>
      </c>
      <c r="C1505" t="s">
        <v>88</v>
      </c>
      <c r="D1505" t="s">
        <v>112</v>
      </c>
      <c r="E1505" t="s">
        <v>95</v>
      </c>
      <c r="F1505" t="s">
        <v>91</v>
      </c>
      <c r="G1505" t="s">
        <v>131</v>
      </c>
      <c r="H1505">
        <v>3068.279</v>
      </c>
      <c r="I1505" t="s">
        <v>93</v>
      </c>
    </row>
    <row r="1506" spans="1:9" x14ac:dyDescent="0.15">
      <c r="A1506" t="s">
        <v>126</v>
      </c>
      <c r="B1506" t="s">
        <v>127</v>
      </c>
      <c r="C1506" t="s">
        <v>88</v>
      </c>
      <c r="D1506" t="s">
        <v>112</v>
      </c>
      <c r="E1506" t="s">
        <v>96</v>
      </c>
      <c r="F1506" t="s">
        <v>91</v>
      </c>
      <c r="G1506" t="s">
        <v>131</v>
      </c>
      <c r="H1506">
        <v>2421.1959999999999</v>
      </c>
      <c r="I1506" t="s">
        <v>93</v>
      </c>
    </row>
    <row r="1507" spans="1:9" x14ac:dyDescent="0.15">
      <c r="A1507" t="s">
        <v>126</v>
      </c>
      <c r="B1507" t="s">
        <v>127</v>
      </c>
      <c r="C1507" t="s">
        <v>88</v>
      </c>
      <c r="D1507" t="s">
        <v>112</v>
      </c>
      <c r="E1507" t="s">
        <v>97</v>
      </c>
      <c r="F1507" t="s">
        <v>91</v>
      </c>
      <c r="G1507" t="s">
        <v>131</v>
      </c>
      <c r="H1507">
        <v>2940.777</v>
      </c>
      <c r="I1507" t="s">
        <v>93</v>
      </c>
    </row>
    <row r="1508" spans="1:9" x14ac:dyDescent="0.15">
      <c r="A1508" t="s">
        <v>126</v>
      </c>
      <c r="B1508" t="s">
        <v>127</v>
      </c>
      <c r="C1508" t="s">
        <v>88</v>
      </c>
      <c r="D1508" t="s">
        <v>112</v>
      </c>
      <c r="E1508" t="s">
        <v>98</v>
      </c>
      <c r="F1508" t="s">
        <v>91</v>
      </c>
      <c r="G1508" t="s">
        <v>131</v>
      </c>
      <c r="H1508">
        <v>3258.5749999999998</v>
      </c>
      <c r="I1508" t="s">
        <v>93</v>
      </c>
    </row>
    <row r="1509" spans="1:9" x14ac:dyDescent="0.15">
      <c r="A1509" t="s">
        <v>126</v>
      </c>
      <c r="B1509" t="s">
        <v>127</v>
      </c>
      <c r="C1509" t="s">
        <v>88</v>
      </c>
      <c r="D1509" t="s">
        <v>112</v>
      </c>
      <c r="E1509" t="s">
        <v>99</v>
      </c>
      <c r="F1509" t="s">
        <v>91</v>
      </c>
      <c r="G1509" t="s">
        <v>131</v>
      </c>
      <c r="H1509">
        <v>3319.9810000000002</v>
      </c>
      <c r="I1509" t="s">
        <v>93</v>
      </c>
    </row>
    <row r="1510" spans="1:9" x14ac:dyDescent="0.15">
      <c r="A1510" t="s">
        <v>126</v>
      </c>
      <c r="B1510" t="s">
        <v>127</v>
      </c>
      <c r="C1510" t="s">
        <v>88</v>
      </c>
      <c r="D1510" t="s">
        <v>112</v>
      </c>
      <c r="E1510" t="s">
        <v>100</v>
      </c>
      <c r="F1510" t="s">
        <v>91</v>
      </c>
      <c r="G1510" t="s">
        <v>131</v>
      </c>
      <c r="H1510">
        <v>3536.154</v>
      </c>
      <c r="I1510" t="s">
        <v>93</v>
      </c>
    </row>
    <row r="1511" spans="1:9" x14ac:dyDescent="0.15">
      <c r="A1511" t="s">
        <v>126</v>
      </c>
      <c r="B1511" t="s">
        <v>127</v>
      </c>
      <c r="C1511" t="s">
        <v>88</v>
      </c>
      <c r="D1511" t="s">
        <v>112</v>
      </c>
      <c r="E1511" t="s">
        <v>101</v>
      </c>
      <c r="F1511" t="s">
        <v>91</v>
      </c>
      <c r="G1511" t="s">
        <v>131</v>
      </c>
      <c r="H1511">
        <v>3555.91</v>
      </c>
      <c r="I1511" t="s">
        <v>93</v>
      </c>
    </row>
    <row r="1512" spans="1:9" x14ac:dyDescent="0.15">
      <c r="A1512" t="s">
        <v>126</v>
      </c>
      <c r="B1512" t="s">
        <v>127</v>
      </c>
      <c r="C1512" t="s">
        <v>88</v>
      </c>
      <c r="D1512" t="s">
        <v>112</v>
      </c>
      <c r="E1512" t="s">
        <v>102</v>
      </c>
      <c r="F1512" t="s">
        <v>91</v>
      </c>
      <c r="G1512" t="s">
        <v>131</v>
      </c>
      <c r="H1512">
        <v>3103.1109999999999</v>
      </c>
      <c r="I1512" t="s">
        <v>93</v>
      </c>
    </row>
    <row r="1513" spans="1:9" x14ac:dyDescent="0.15">
      <c r="A1513" t="s">
        <v>126</v>
      </c>
      <c r="B1513" t="s">
        <v>127</v>
      </c>
      <c r="C1513" t="s">
        <v>88</v>
      </c>
      <c r="D1513" t="s">
        <v>112</v>
      </c>
      <c r="E1513" t="s">
        <v>103</v>
      </c>
      <c r="F1513" t="s">
        <v>91</v>
      </c>
      <c r="G1513" t="s">
        <v>131</v>
      </c>
      <c r="H1513">
        <v>4081.8119999999999</v>
      </c>
      <c r="I1513" t="s">
        <v>93</v>
      </c>
    </row>
    <row r="1514" spans="1:9" x14ac:dyDescent="0.15">
      <c r="A1514" t="s">
        <v>126</v>
      </c>
      <c r="B1514" t="s">
        <v>127</v>
      </c>
      <c r="C1514" t="s">
        <v>88</v>
      </c>
      <c r="D1514" t="s">
        <v>112</v>
      </c>
      <c r="E1514" t="s">
        <v>104</v>
      </c>
      <c r="F1514" t="s">
        <v>91</v>
      </c>
      <c r="G1514" t="s">
        <v>131</v>
      </c>
      <c r="H1514">
        <v>4131.3130000000001</v>
      </c>
      <c r="I1514" t="s">
        <v>93</v>
      </c>
    </row>
    <row r="1515" spans="1:9" x14ac:dyDescent="0.15">
      <c r="A1515" t="s">
        <v>126</v>
      </c>
      <c r="B1515" t="s">
        <v>127</v>
      </c>
      <c r="C1515" t="s">
        <v>88</v>
      </c>
      <c r="D1515" t="s">
        <v>112</v>
      </c>
      <c r="E1515" t="s">
        <v>105</v>
      </c>
      <c r="F1515" t="s">
        <v>91</v>
      </c>
      <c r="G1515" t="s">
        <v>131</v>
      </c>
      <c r="H1515">
        <v>3611.2530000000002</v>
      </c>
      <c r="I1515" t="s">
        <v>93</v>
      </c>
    </row>
    <row r="1516" spans="1:9" x14ac:dyDescent="0.15">
      <c r="A1516" t="s">
        <v>126</v>
      </c>
      <c r="B1516" t="s">
        <v>127</v>
      </c>
      <c r="C1516" t="s">
        <v>88</v>
      </c>
      <c r="D1516" t="s">
        <v>112</v>
      </c>
      <c r="E1516" t="s">
        <v>106</v>
      </c>
      <c r="F1516" t="s">
        <v>91</v>
      </c>
      <c r="G1516" t="s">
        <v>131</v>
      </c>
      <c r="H1516">
        <v>3068.681</v>
      </c>
      <c r="I1516" t="s">
        <v>93</v>
      </c>
    </row>
    <row r="1517" spans="1:9" x14ac:dyDescent="0.15">
      <c r="A1517" t="s">
        <v>126</v>
      </c>
      <c r="B1517" t="s">
        <v>127</v>
      </c>
      <c r="C1517" t="s">
        <v>88</v>
      </c>
      <c r="D1517" t="s">
        <v>112</v>
      </c>
      <c r="E1517" t="s">
        <v>107</v>
      </c>
      <c r="F1517" t="s">
        <v>91</v>
      </c>
      <c r="G1517" t="s">
        <v>131</v>
      </c>
      <c r="H1517">
        <v>2991.5239999999999</v>
      </c>
      <c r="I1517" t="s">
        <v>93</v>
      </c>
    </row>
    <row r="1518" spans="1:9" x14ac:dyDescent="0.15">
      <c r="A1518" t="s">
        <v>126</v>
      </c>
      <c r="B1518" t="s">
        <v>127</v>
      </c>
      <c r="C1518" t="s">
        <v>88</v>
      </c>
      <c r="D1518" t="s">
        <v>112</v>
      </c>
      <c r="E1518" t="s">
        <v>108</v>
      </c>
      <c r="F1518" t="s">
        <v>91</v>
      </c>
      <c r="G1518" t="s">
        <v>131</v>
      </c>
      <c r="H1518">
        <v>2728.1329999999998</v>
      </c>
      <c r="I1518" t="s">
        <v>93</v>
      </c>
    </row>
    <row r="1519" spans="1:9" x14ac:dyDescent="0.15">
      <c r="A1519" t="s">
        <v>126</v>
      </c>
      <c r="B1519" t="s">
        <v>127</v>
      </c>
      <c r="C1519" t="s">
        <v>88</v>
      </c>
      <c r="D1519" t="s">
        <v>112</v>
      </c>
      <c r="E1519" t="s">
        <v>109</v>
      </c>
      <c r="F1519" t="s">
        <v>91</v>
      </c>
      <c r="G1519" t="s">
        <v>131</v>
      </c>
      <c r="H1519">
        <v>1653.009</v>
      </c>
      <c r="I1519" t="s">
        <v>93</v>
      </c>
    </row>
    <row r="1520" spans="1:9" x14ac:dyDescent="0.15">
      <c r="A1520" t="s">
        <v>126</v>
      </c>
      <c r="B1520" t="s">
        <v>127</v>
      </c>
      <c r="C1520" t="s">
        <v>88</v>
      </c>
      <c r="D1520" t="s">
        <v>112</v>
      </c>
      <c r="E1520" t="s">
        <v>110</v>
      </c>
      <c r="F1520" t="s">
        <v>91</v>
      </c>
      <c r="G1520" t="s">
        <v>131</v>
      </c>
      <c r="H1520">
        <v>1014.953</v>
      </c>
      <c r="I1520" t="s">
        <v>93</v>
      </c>
    </row>
    <row r="1521" spans="1:9" x14ac:dyDescent="0.15">
      <c r="A1521" t="s">
        <v>126</v>
      </c>
      <c r="B1521" t="s">
        <v>127</v>
      </c>
      <c r="C1521" t="s">
        <v>88</v>
      </c>
      <c r="D1521" t="s">
        <v>112</v>
      </c>
      <c r="E1521" t="s">
        <v>111</v>
      </c>
      <c r="F1521" t="s">
        <v>91</v>
      </c>
      <c r="G1521" t="s">
        <v>131</v>
      </c>
      <c r="H1521">
        <v>604.45899999999995</v>
      </c>
      <c r="I1521" t="s">
        <v>93</v>
      </c>
    </row>
    <row r="1522" spans="1:9" x14ac:dyDescent="0.15">
      <c r="A1522" t="s">
        <v>86</v>
      </c>
      <c r="B1522" t="s">
        <v>87</v>
      </c>
      <c r="C1522" t="s">
        <v>88</v>
      </c>
      <c r="D1522" t="s">
        <v>89</v>
      </c>
      <c r="E1522" t="s">
        <v>90</v>
      </c>
      <c r="F1522" t="s">
        <v>91</v>
      </c>
      <c r="G1522" t="s">
        <v>132</v>
      </c>
      <c r="H1522">
        <v>1803.001</v>
      </c>
      <c r="I1522" t="s">
        <v>93</v>
      </c>
    </row>
    <row r="1523" spans="1:9" x14ac:dyDescent="0.15">
      <c r="A1523" t="s">
        <v>86</v>
      </c>
      <c r="B1523" t="s">
        <v>87</v>
      </c>
      <c r="C1523" t="s">
        <v>88</v>
      </c>
      <c r="D1523" t="s">
        <v>89</v>
      </c>
      <c r="E1523" t="s">
        <v>94</v>
      </c>
      <c r="F1523" t="s">
        <v>91</v>
      </c>
      <c r="G1523" t="s">
        <v>132</v>
      </c>
      <c r="H1523">
        <v>1982.5740000000001</v>
      </c>
      <c r="I1523" t="s">
        <v>93</v>
      </c>
    </row>
    <row r="1524" spans="1:9" x14ac:dyDescent="0.15">
      <c r="A1524" t="s">
        <v>86</v>
      </c>
      <c r="B1524" t="s">
        <v>87</v>
      </c>
      <c r="C1524" t="s">
        <v>88</v>
      </c>
      <c r="D1524" t="s">
        <v>89</v>
      </c>
      <c r="E1524" t="s">
        <v>95</v>
      </c>
      <c r="F1524" t="s">
        <v>91</v>
      </c>
      <c r="G1524" t="s">
        <v>132</v>
      </c>
      <c r="H1524">
        <v>1617.7349999999999</v>
      </c>
      <c r="I1524" t="s">
        <v>93</v>
      </c>
    </row>
    <row r="1525" spans="1:9" x14ac:dyDescent="0.15">
      <c r="A1525" t="s">
        <v>86</v>
      </c>
      <c r="B1525" t="s">
        <v>87</v>
      </c>
      <c r="C1525" t="s">
        <v>88</v>
      </c>
      <c r="D1525" t="s">
        <v>89</v>
      </c>
      <c r="E1525" t="s">
        <v>96</v>
      </c>
      <c r="F1525" t="s">
        <v>91</v>
      </c>
      <c r="G1525" t="s">
        <v>132</v>
      </c>
      <c r="H1525">
        <v>1155.751</v>
      </c>
      <c r="I1525" t="s">
        <v>93</v>
      </c>
    </row>
    <row r="1526" spans="1:9" x14ac:dyDescent="0.15">
      <c r="A1526" t="s">
        <v>86</v>
      </c>
      <c r="B1526" t="s">
        <v>87</v>
      </c>
      <c r="C1526" t="s">
        <v>88</v>
      </c>
      <c r="D1526" t="s">
        <v>89</v>
      </c>
      <c r="E1526" t="s">
        <v>97</v>
      </c>
      <c r="F1526" t="s">
        <v>91</v>
      </c>
      <c r="G1526" t="s">
        <v>132</v>
      </c>
      <c r="H1526">
        <v>1552.413</v>
      </c>
      <c r="I1526" t="s">
        <v>93</v>
      </c>
    </row>
    <row r="1527" spans="1:9" x14ac:dyDescent="0.15">
      <c r="A1527" t="s">
        <v>86</v>
      </c>
      <c r="B1527" t="s">
        <v>87</v>
      </c>
      <c r="C1527" t="s">
        <v>88</v>
      </c>
      <c r="D1527" t="s">
        <v>89</v>
      </c>
      <c r="E1527" t="s">
        <v>98</v>
      </c>
      <c r="F1527" t="s">
        <v>91</v>
      </c>
      <c r="G1527" t="s">
        <v>132</v>
      </c>
      <c r="H1527">
        <v>1896.403</v>
      </c>
      <c r="I1527" t="s">
        <v>93</v>
      </c>
    </row>
    <row r="1528" spans="1:9" x14ac:dyDescent="0.15">
      <c r="A1528" t="s">
        <v>86</v>
      </c>
      <c r="B1528" t="s">
        <v>87</v>
      </c>
      <c r="C1528" t="s">
        <v>88</v>
      </c>
      <c r="D1528" t="s">
        <v>89</v>
      </c>
      <c r="E1528" t="s">
        <v>99</v>
      </c>
      <c r="F1528" t="s">
        <v>91</v>
      </c>
      <c r="G1528" t="s">
        <v>132</v>
      </c>
      <c r="H1528">
        <v>2070.2060000000001</v>
      </c>
      <c r="I1528" t="s">
        <v>93</v>
      </c>
    </row>
    <row r="1529" spans="1:9" x14ac:dyDescent="0.15">
      <c r="A1529" t="s">
        <v>86</v>
      </c>
      <c r="B1529" t="s">
        <v>87</v>
      </c>
      <c r="C1529" t="s">
        <v>88</v>
      </c>
      <c r="D1529" t="s">
        <v>89</v>
      </c>
      <c r="E1529" t="s">
        <v>100</v>
      </c>
      <c r="F1529" t="s">
        <v>91</v>
      </c>
      <c r="G1529" t="s">
        <v>132</v>
      </c>
      <c r="H1529">
        <v>2386.116</v>
      </c>
      <c r="I1529" t="s">
        <v>93</v>
      </c>
    </row>
    <row r="1530" spans="1:9" x14ac:dyDescent="0.15">
      <c r="A1530" t="s">
        <v>86</v>
      </c>
      <c r="B1530" t="s">
        <v>87</v>
      </c>
      <c r="C1530" t="s">
        <v>88</v>
      </c>
      <c r="D1530" t="s">
        <v>89</v>
      </c>
      <c r="E1530" t="s">
        <v>101</v>
      </c>
      <c r="F1530" t="s">
        <v>91</v>
      </c>
      <c r="G1530" t="s">
        <v>132</v>
      </c>
      <c r="H1530">
        <v>2182.652</v>
      </c>
      <c r="I1530" t="s">
        <v>93</v>
      </c>
    </row>
    <row r="1531" spans="1:9" x14ac:dyDescent="0.15">
      <c r="A1531" t="s">
        <v>86</v>
      </c>
      <c r="B1531" t="s">
        <v>87</v>
      </c>
      <c r="C1531" t="s">
        <v>88</v>
      </c>
      <c r="D1531" t="s">
        <v>89</v>
      </c>
      <c r="E1531" t="s">
        <v>102</v>
      </c>
      <c r="F1531" t="s">
        <v>91</v>
      </c>
      <c r="G1531" t="s">
        <v>132</v>
      </c>
      <c r="H1531">
        <v>1890.646</v>
      </c>
      <c r="I1531" t="s">
        <v>93</v>
      </c>
    </row>
    <row r="1532" spans="1:9" x14ac:dyDescent="0.15">
      <c r="A1532" t="s">
        <v>86</v>
      </c>
      <c r="B1532" t="s">
        <v>87</v>
      </c>
      <c r="C1532" t="s">
        <v>88</v>
      </c>
      <c r="D1532" t="s">
        <v>89</v>
      </c>
      <c r="E1532" t="s">
        <v>103</v>
      </c>
      <c r="F1532" t="s">
        <v>91</v>
      </c>
      <c r="G1532" t="s">
        <v>132</v>
      </c>
      <c r="H1532">
        <v>2400.6990000000001</v>
      </c>
      <c r="I1532" t="s">
        <v>93</v>
      </c>
    </row>
    <row r="1533" spans="1:9" x14ac:dyDescent="0.15">
      <c r="A1533" t="s">
        <v>86</v>
      </c>
      <c r="B1533" t="s">
        <v>87</v>
      </c>
      <c r="C1533" t="s">
        <v>88</v>
      </c>
      <c r="D1533" t="s">
        <v>89</v>
      </c>
      <c r="E1533" t="s">
        <v>104</v>
      </c>
      <c r="F1533" t="s">
        <v>91</v>
      </c>
      <c r="G1533" t="s">
        <v>132</v>
      </c>
      <c r="H1533">
        <v>2451.6759999999999</v>
      </c>
      <c r="I1533" t="s">
        <v>93</v>
      </c>
    </row>
    <row r="1534" spans="1:9" x14ac:dyDescent="0.15">
      <c r="A1534" t="s">
        <v>86</v>
      </c>
      <c r="B1534" t="s">
        <v>87</v>
      </c>
      <c r="C1534" t="s">
        <v>88</v>
      </c>
      <c r="D1534" t="s">
        <v>89</v>
      </c>
      <c r="E1534" t="s">
        <v>105</v>
      </c>
      <c r="F1534" t="s">
        <v>91</v>
      </c>
      <c r="G1534" t="s">
        <v>132</v>
      </c>
      <c r="H1534">
        <v>2261.085</v>
      </c>
      <c r="I1534" t="s">
        <v>93</v>
      </c>
    </row>
    <row r="1535" spans="1:9" x14ac:dyDescent="0.15">
      <c r="A1535" t="s">
        <v>86</v>
      </c>
      <c r="B1535" t="s">
        <v>87</v>
      </c>
      <c r="C1535" t="s">
        <v>88</v>
      </c>
      <c r="D1535" t="s">
        <v>89</v>
      </c>
      <c r="E1535" t="s">
        <v>106</v>
      </c>
      <c r="F1535" t="s">
        <v>91</v>
      </c>
      <c r="G1535" t="s">
        <v>132</v>
      </c>
      <c r="H1535">
        <v>2034.4380000000001</v>
      </c>
      <c r="I1535" t="s">
        <v>93</v>
      </c>
    </row>
    <row r="1536" spans="1:9" x14ac:dyDescent="0.15">
      <c r="A1536" t="s">
        <v>86</v>
      </c>
      <c r="B1536" t="s">
        <v>87</v>
      </c>
      <c r="C1536" t="s">
        <v>88</v>
      </c>
      <c r="D1536" t="s">
        <v>89</v>
      </c>
      <c r="E1536" t="s">
        <v>107</v>
      </c>
      <c r="F1536" t="s">
        <v>91</v>
      </c>
      <c r="G1536" t="s">
        <v>132</v>
      </c>
      <c r="H1536">
        <v>2005.94</v>
      </c>
      <c r="I1536" t="s">
        <v>93</v>
      </c>
    </row>
    <row r="1537" spans="1:9" x14ac:dyDescent="0.15">
      <c r="A1537" t="s">
        <v>86</v>
      </c>
      <c r="B1537" t="s">
        <v>87</v>
      </c>
      <c r="C1537" t="s">
        <v>88</v>
      </c>
      <c r="D1537" t="s">
        <v>89</v>
      </c>
      <c r="E1537" t="s">
        <v>108</v>
      </c>
      <c r="F1537" t="s">
        <v>91</v>
      </c>
      <c r="G1537" t="s">
        <v>132</v>
      </c>
      <c r="H1537">
        <v>1987.9469999999999</v>
      </c>
      <c r="I1537" t="s">
        <v>93</v>
      </c>
    </row>
    <row r="1538" spans="1:9" x14ac:dyDescent="0.15">
      <c r="A1538" t="s">
        <v>86</v>
      </c>
      <c r="B1538" t="s">
        <v>87</v>
      </c>
      <c r="C1538" t="s">
        <v>88</v>
      </c>
      <c r="D1538" t="s">
        <v>89</v>
      </c>
      <c r="E1538" t="s">
        <v>109</v>
      </c>
      <c r="F1538" t="s">
        <v>91</v>
      </c>
      <c r="G1538" t="s">
        <v>132</v>
      </c>
      <c r="H1538">
        <v>1301.068</v>
      </c>
      <c r="I1538" t="s">
        <v>93</v>
      </c>
    </row>
    <row r="1539" spans="1:9" x14ac:dyDescent="0.15">
      <c r="A1539" t="s">
        <v>86</v>
      </c>
      <c r="B1539" t="s">
        <v>87</v>
      </c>
      <c r="C1539" t="s">
        <v>88</v>
      </c>
      <c r="D1539" t="s">
        <v>89</v>
      </c>
      <c r="E1539" t="s">
        <v>110</v>
      </c>
      <c r="F1539" t="s">
        <v>91</v>
      </c>
      <c r="G1539" t="s">
        <v>132</v>
      </c>
      <c r="H1539">
        <v>849.98800000000006</v>
      </c>
      <c r="I1539" t="s">
        <v>93</v>
      </c>
    </row>
    <row r="1540" spans="1:9" x14ac:dyDescent="0.15">
      <c r="A1540" t="s">
        <v>86</v>
      </c>
      <c r="B1540" t="s">
        <v>87</v>
      </c>
      <c r="C1540" t="s">
        <v>88</v>
      </c>
      <c r="D1540" t="s">
        <v>89</v>
      </c>
      <c r="E1540" t="s">
        <v>111</v>
      </c>
      <c r="F1540" t="s">
        <v>91</v>
      </c>
      <c r="G1540" t="s">
        <v>132</v>
      </c>
      <c r="H1540">
        <v>478.55</v>
      </c>
      <c r="I1540" t="s">
        <v>93</v>
      </c>
    </row>
    <row r="1541" spans="1:9" x14ac:dyDescent="0.15">
      <c r="A1541" t="s">
        <v>86</v>
      </c>
      <c r="B1541" t="s">
        <v>87</v>
      </c>
      <c r="C1541" t="s">
        <v>88</v>
      </c>
      <c r="D1541" t="s">
        <v>112</v>
      </c>
      <c r="E1541" t="s">
        <v>90</v>
      </c>
      <c r="F1541" t="s">
        <v>91</v>
      </c>
      <c r="G1541" t="s">
        <v>132</v>
      </c>
      <c r="H1541">
        <v>1854.8019999999999</v>
      </c>
      <c r="I1541" t="s">
        <v>93</v>
      </c>
    </row>
    <row r="1542" spans="1:9" x14ac:dyDescent="0.15">
      <c r="A1542" t="s">
        <v>86</v>
      </c>
      <c r="B1542" t="s">
        <v>87</v>
      </c>
      <c r="C1542" t="s">
        <v>88</v>
      </c>
      <c r="D1542" t="s">
        <v>112</v>
      </c>
      <c r="E1542" t="s">
        <v>94</v>
      </c>
      <c r="F1542" t="s">
        <v>91</v>
      </c>
      <c r="G1542" t="s">
        <v>132</v>
      </c>
      <c r="H1542">
        <v>2185.8560000000002</v>
      </c>
      <c r="I1542" t="s">
        <v>93</v>
      </c>
    </row>
    <row r="1543" spans="1:9" x14ac:dyDescent="0.15">
      <c r="A1543" t="s">
        <v>86</v>
      </c>
      <c r="B1543" t="s">
        <v>87</v>
      </c>
      <c r="C1543" t="s">
        <v>88</v>
      </c>
      <c r="D1543" t="s">
        <v>112</v>
      </c>
      <c r="E1543" t="s">
        <v>95</v>
      </c>
      <c r="F1543" t="s">
        <v>91</v>
      </c>
      <c r="G1543" t="s">
        <v>132</v>
      </c>
      <c r="H1543">
        <v>1892.7249999999999</v>
      </c>
      <c r="I1543" t="s">
        <v>93</v>
      </c>
    </row>
    <row r="1544" spans="1:9" x14ac:dyDescent="0.15">
      <c r="A1544" t="s">
        <v>86</v>
      </c>
      <c r="B1544" t="s">
        <v>87</v>
      </c>
      <c r="C1544" t="s">
        <v>88</v>
      </c>
      <c r="D1544" t="s">
        <v>112</v>
      </c>
      <c r="E1544" t="s">
        <v>96</v>
      </c>
      <c r="F1544" t="s">
        <v>91</v>
      </c>
      <c r="G1544" t="s">
        <v>132</v>
      </c>
      <c r="H1544">
        <v>1345.6410000000001</v>
      </c>
      <c r="I1544" t="s">
        <v>93</v>
      </c>
    </row>
    <row r="1545" spans="1:9" x14ac:dyDescent="0.15">
      <c r="A1545" t="s">
        <v>86</v>
      </c>
      <c r="B1545" t="s">
        <v>87</v>
      </c>
      <c r="C1545" t="s">
        <v>88</v>
      </c>
      <c r="D1545" t="s">
        <v>112</v>
      </c>
      <c r="E1545" t="s">
        <v>97</v>
      </c>
      <c r="F1545" t="s">
        <v>91</v>
      </c>
      <c r="G1545" t="s">
        <v>132</v>
      </c>
      <c r="H1545">
        <v>1710.1759999999999</v>
      </c>
      <c r="I1545" t="s">
        <v>93</v>
      </c>
    </row>
    <row r="1546" spans="1:9" x14ac:dyDescent="0.15">
      <c r="A1546" t="s">
        <v>86</v>
      </c>
      <c r="B1546" t="s">
        <v>87</v>
      </c>
      <c r="C1546" t="s">
        <v>88</v>
      </c>
      <c r="D1546" t="s">
        <v>112</v>
      </c>
      <c r="E1546" t="s">
        <v>98</v>
      </c>
      <c r="F1546" t="s">
        <v>91</v>
      </c>
      <c r="G1546" t="s">
        <v>132</v>
      </c>
      <c r="H1546">
        <v>1846.366</v>
      </c>
      <c r="I1546" t="s">
        <v>93</v>
      </c>
    </row>
    <row r="1547" spans="1:9" x14ac:dyDescent="0.15">
      <c r="A1547" t="s">
        <v>86</v>
      </c>
      <c r="B1547" t="s">
        <v>87</v>
      </c>
      <c r="C1547" t="s">
        <v>88</v>
      </c>
      <c r="D1547" t="s">
        <v>112</v>
      </c>
      <c r="E1547" t="s">
        <v>99</v>
      </c>
      <c r="F1547" t="s">
        <v>91</v>
      </c>
      <c r="G1547" t="s">
        <v>132</v>
      </c>
      <c r="H1547">
        <v>1920.2570000000001</v>
      </c>
      <c r="I1547" t="s">
        <v>93</v>
      </c>
    </row>
    <row r="1548" spans="1:9" x14ac:dyDescent="0.15">
      <c r="A1548" t="s">
        <v>86</v>
      </c>
      <c r="B1548" t="s">
        <v>87</v>
      </c>
      <c r="C1548" t="s">
        <v>88</v>
      </c>
      <c r="D1548" t="s">
        <v>112</v>
      </c>
      <c r="E1548" t="s">
        <v>100</v>
      </c>
      <c r="F1548" t="s">
        <v>91</v>
      </c>
      <c r="G1548" t="s">
        <v>132</v>
      </c>
      <c r="H1548">
        <v>2053.8359999999998</v>
      </c>
      <c r="I1548" t="s">
        <v>93</v>
      </c>
    </row>
    <row r="1549" spans="1:9" x14ac:dyDescent="0.15">
      <c r="A1549" t="s">
        <v>86</v>
      </c>
      <c r="B1549" t="s">
        <v>87</v>
      </c>
      <c r="C1549" t="s">
        <v>88</v>
      </c>
      <c r="D1549" t="s">
        <v>112</v>
      </c>
      <c r="E1549" t="s">
        <v>101</v>
      </c>
      <c r="F1549" t="s">
        <v>91</v>
      </c>
      <c r="G1549" t="s">
        <v>132</v>
      </c>
      <c r="H1549">
        <v>2063.386</v>
      </c>
      <c r="I1549" t="s">
        <v>93</v>
      </c>
    </row>
    <row r="1550" spans="1:9" x14ac:dyDescent="0.15">
      <c r="A1550" t="s">
        <v>86</v>
      </c>
      <c r="B1550" t="s">
        <v>87</v>
      </c>
      <c r="C1550" t="s">
        <v>88</v>
      </c>
      <c r="D1550" t="s">
        <v>112</v>
      </c>
      <c r="E1550" t="s">
        <v>102</v>
      </c>
      <c r="F1550" t="s">
        <v>91</v>
      </c>
      <c r="G1550" t="s">
        <v>132</v>
      </c>
      <c r="H1550">
        <v>2005.99</v>
      </c>
      <c r="I1550" t="s">
        <v>93</v>
      </c>
    </row>
    <row r="1551" spans="1:9" x14ac:dyDescent="0.15">
      <c r="A1551" t="s">
        <v>86</v>
      </c>
      <c r="B1551" t="s">
        <v>87</v>
      </c>
      <c r="C1551" t="s">
        <v>88</v>
      </c>
      <c r="D1551" t="s">
        <v>112</v>
      </c>
      <c r="E1551" t="s">
        <v>103</v>
      </c>
      <c r="F1551" t="s">
        <v>91</v>
      </c>
      <c r="G1551" t="s">
        <v>132</v>
      </c>
      <c r="H1551">
        <v>2323.973</v>
      </c>
      <c r="I1551" t="s">
        <v>93</v>
      </c>
    </row>
    <row r="1552" spans="1:9" x14ac:dyDescent="0.15">
      <c r="A1552" t="s">
        <v>86</v>
      </c>
      <c r="B1552" t="s">
        <v>87</v>
      </c>
      <c r="C1552" t="s">
        <v>88</v>
      </c>
      <c r="D1552" t="s">
        <v>112</v>
      </c>
      <c r="E1552" t="s">
        <v>104</v>
      </c>
      <c r="F1552" t="s">
        <v>91</v>
      </c>
      <c r="G1552" t="s">
        <v>132</v>
      </c>
      <c r="H1552">
        <v>2396.4639999999999</v>
      </c>
      <c r="I1552" t="s">
        <v>93</v>
      </c>
    </row>
    <row r="1553" spans="1:9" x14ac:dyDescent="0.15">
      <c r="A1553" t="s">
        <v>86</v>
      </c>
      <c r="B1553" t="s">
        <v>87</v>
      </c>
      <c r="C1553" t="s">
        <v>88</v>
      </c>
      <c r="D1553" t="s">
        <v>112</v>
      </c>
      <c r="E1553" t="s">
        <v>105</v>
      </c>
      <c r="F1553" t="s">
        <v>91</v>
      </c>
      <c r="G1553" t="s">
        <v>132</v>
      </c>
      <c r="H1553">
        <v>2063.3820000000001</v>
      </c>
      <c r="I1553" t="s">
        <v>93</v>
      </c>
    </row>
    <row r="1554" spans="1:9" x14ac:dyDescent="0.15">
      <c r="A1554" t="s">
        <v>86</v>
      </c>
      <c r="B1554" t="s">
        <v>87</v>
      </c>
      <c r="C1554" t="s">
        <v>88</v>
      </c>
      <c r="D1554" t="s">
        <v>112</v>
      </c>
      <c r="E1554" t="s">
        <v>106</v>
      </c>
      <c r="F1554" t="s">
        <v>91</v>
      </c>
      <c r="G1554" t="s">
        <v>132</v>
      </c>
      <c r="H1554">
        <v>1804.355</v>
      </c>
      <c r="I1554" t="s">
        <v>93</v>
      </c>
    </row>
    <row r="1555" spans="1:9" x14ac:dyDescent="0.15">
      <c r="A1555" t="s">
        <v>86</v>
      </c>
      <c r="B1555" t="s">
        <v>87</v>
      </c>
      <c r="C1555" t="s">
        <v>88</v>
      </c>
      <c r="D1555" t="s">
        <v>112</v>
      </c>
      <c r="E1555" t="s">
        <v>107</v>
      </c>
      <c r="F1555" t="s">
        <v>91</v>
      </c>
      <c r="G1555" t="s">
        <v>132</v>
      </c>
      <c r="H1555">
        <v>1703.615</v>
      </c>
      <c r="I1555" t="s">
        <v>93</v>
      </c>
    </row>
    <row r="1556" spans="1:9" x14ac:dyDescent="0.15">
      <c r="A1556" t="s">
        <v>86</v>
      </c>
      <c r="B1556" t="s">
        <v>87</v>
      </c>
      <c r="C1556" t="s">
        <v>88</v>
      </c>
      <c r="D1556" t="s">
        <v>112</v>
      </c>
      <c r="E1556" t="s">
        <v>108</v>
      </c>
      <c r="F1556" t="s">
        <v>91</v>
      </c>
      <c r="G1556" t="s">
        <v>132</v>
      </c>
      <c r="H1556">
        <v>1699.2529999999999</v>
      </c>
      <c r="I1556" t="s">
        <v>93</v>
      </c>
    </row>
    <row r="1557" spans="1:9" x14ac:dyDescent="0.15">
      <c r="A1557" t="s">
        <v>86</v>
      </c>
      <c r="B1557" t="s">
        <v>87</v>
      </c>
      <c r="C1557" t="s">
        <v>88</v>
      </c>
      <c r="D1557" t="s">
        <v>112</v>
      </c>
      <c r="E1557" t="s">
        <v>109</v>
      </c>
      <c r="F1557" t="s">
        <v>91</v>
      </c>
      <c r="G1557" t="s">
        <v>132</v>
      </c>
      <c r="H1557">
        <v>1064.9839999999999</v>
      </c>
      <c r="I1557" t="s">
        <v>93</v>
      </c>
    </row>
    <row r="1558" spans="1:9" x14ac:dyDescent="0.15">
      <c r="A1558" t="s">
        <v>86</v>
      </c>
      <c r="B1558" t="s">
        <v>87</v>
      </c>
      <c r="C1558" t="s">
        <v>88</v>
      </c>
      <c r="D1558" t="s">
        <v>112</v>
      </c>
      <c r="E1558" t="s">
        <v>110</v>
      </c>
      <c r="F1558" t="s">
        <v>91</v>
      </c>
      <c r="G1558" t="s">
        <v>132</v>
      </c>
      <c r="H1558">
        <v>639.31799999999998</v>
      </c>
      <c r="I1558" t="s">
        <v>93</v>
      </c>
    </row>
    <row r="1559" spans="1:9" x14ac:dyDescent="0.15">
      <c r="A1559" t="s">
        <v>86</v>
      </c>
      <c r="B1559" t="s">
        <v>87</v>
      </c>
      <c r="C1559" t="s">
        <v>88</v>
      </c>
      <c r="D1559" t="s">
        <v>112</v>
      </c>
      <c r="E1559" t="s">
        <v>111</v>
      </c>
      <c r="F1559" t="s">
        <v>91</v>
      </c>
      <c r="G1559" t="s">
        <v>132</v>
      </c>
      <c r="H1559">
        <v>305.46600000000001</v>
      </c>
      <c r="I1559" t="s">
        <v>93</v>
      </c>
    </row>
    <row r="1560" spans="1:9" x14ac:dyDescent="0.15">
      <c r="A1560" t="s">
        <v>113</v>
      </c>
      <c r="B1560" t="s">
        <v>114</v>
      </c>
      <c r="C1560" t="s">
        <v>88</v>
      </c>
      <c r="D1560" t="s">
        <v>89</v>
      </c>
      <c r="E1560" t="s">
        <v>90</v>
      </c>
      <c r="F1560" t="s">
        <v>91</v>
      </c>
      <c r="G1560" t="s">
        <v>132</v>
      </c>
      <c r="H1560">
        <v>3797.8020000000001</v>
      </c>
      <c r="I1560" t="s">
        <v>93</v>
      </c>
    </row>
    <row r="1561" spans="1:9" x14ac:dyDescent="0.15">
      <c r="A1561" t="s">
        <v>113</v>
      </c>
      <c r="B1561" t="s">
        <v>114</v>
      </c>
      <c r="C1561" t="s">
        <v>88</v>
      </c>
      <c r="D1561" t="s">
        <v>89</v>
      </c>
      <c r="E1561" t="s">
        <v>94</v>
      </c>
      <c r="F1561" t="s">
        <v>91</v>
      </c>
      <c r="G1561" t="s">
        <v>132</v>
      </c>
      <c r="H1561">
        <v>4321.915</v>
      </c>
      <c r="I1561" t="s">
        <v>93</v>
      </c>
    </row>
    <row r="1562" spans="1:9" x14ac:dyDescent="0.15">
      <c r="A1562" t="s">
        <v>113</v>
      </c>
      <c r="B1562" t="s">
        <v>114</v>
      </c>
      <c r="C1562" t="s">
        <v>88</v>
      </c>
      <c r="D1562" t="s">
        <v>89</v>
      </c>
      <c r="E1562" t="s">
        <v>95</v>
      </c>
      <c r="F1562" t="s">
        <v>91</v>
      </c>
      <c r="G1562" t="s">
        <v>132</v>
      </c>
      <c r="H1562">
        <v>3886.2440000000001</v>
      </c>
      <c r="I1562" t="s">
        <v>93</v>
      </c>
    </row>
    <row r="1563" spans="1:9" x14ac:dyDescent="0.15">
      <c r="A1563" t="s">
        <v>113</v>
      </c>
      <c r="B1563" t="s">
        <v>114</v>
      </c>
      <c r="C1563" t="s">
        <v>88</v>
      </c>
      <c r="D1563" t="s">
        <v>89</v>
      </c>
      <c r="E1563" t="s">
        <v>96</v>
      </c>
      <c r="F1563" t="s">
        <v>91</v>
      </c>
      <c r="G1563" t="s">
        <v>132</v>
      </c>
      <c r="H1563">
        <v>3400.8339999999998</v>
      </c>
      <c r="I1563" t="s">
        <v>93</v>
      </c>
    </row>
    <row r="1564" spans="1:9" x14ac:dyDescent="0.15">
      <c r="A1564" t="s">
        <v>113</v>
      </c>
      <c r="B1564" t="s">
        <v>114</v>
      </c>
      <c r="C1564" t="s">
        <v>88</v>
      </c>
      <c r="D1564" t="s">
        <v>89</v>
      </c>
      <c r="E1564" t="s">
        <v>97</v>
      </c>
      <c r="F1564" t="s">
        <v>91</v>
      </c>
      <c r="G1564" t="s">
        <v>132</v>
      </c>
      <c r="H1564">
        <v>3678.6849999999999</v>
      </c>
      <c r="I1564" t="s">
        <v>93</v>
      </c>
    </row>
    <row r="1565" spans="1:9" x14ac:dyDescent="0.15">
      <c r="A1565" t="s">
        <v>113</v>
      </c>
      <c r="B1565" t="s">
        <v>114</v>
      </c>
      <c r="C1565" t="s">
        <v>88</v>
      </c>
      <c r="D1565" t="s">
        <v>89</v>
      </c>
      <c r="E1565" t="s">
        <v>98</v>
      </c>
      <c r="F1565" t="s">
        <v>91</v>
      </c>
      <c r="G1565" t="s">
        <v>132</v>
      </c>
      <c r="H1565">
        <v>4144.9920000000002</v>
      </c>
      <c r="I1565" t="s">
        <v>93</v>
      </c>
    </row>
    <row r="1566" spans="1:9" x14ac:dyDescent="0.15">
      <c r="A1566" t="s">
        <v>113</v>
      </c>
      <c r="B1566" t="s">
        <v>114</v>
      </c>
      <c r="C1566" t="s">
        <v>88</v>
      </c>
      <c r="D1566" t="s">
        <v>89</v>
      </c>
      <c r="E1566" t="s">
        <v>99</v>
      </c>
      <c r="F1566" t="s">
        <v>91</v>
      </c>
      <c r="G1566" t="s">
        <v>132</v>
      </c>
      <c r="H1566">
        <v>4389.8779999999997</v>
      </c>
      <c r="I1566" t="s">
        <v>93</v>
      </c>
    </row>
    <row r="1567" spans="1:9" x14ac:dyDescent="0.15">
      <c r="A1567" t="s">
        <v>113</v>
      </c>
      <c r="B1567" t="s">
        <v>114</v>
      </c>
      <c r="C1567" t="s">
        <v>88</v>
      </c>
      <c r="D1567" t="s">
        <v>89</v>
      </c>
      <c r="E1567" t="s">
        <v>100</v>
      </c>
      <c r="F1567" t="s">
        <v>91</v>
      </c>
      <c r="G1567" t="s">
        <v>132</v>
      </c>
      <c r="H1567">
        <v>4608.8760000000002</v>
      </c>
      <c r="I1567" t="s">
        <v>93</v>
      </c>
    </row>
    <row r="1568" spans="1:9" x14ac:dyDescent="0.15">
      <c r="A1568" t="s">
        <v>113</v>
      </c>
      <c r="B1568" t="s">
        <v>114</v>
      </c>
      <c r="C1568" t="s">
        <v>88</v>
      </c>
      <c r="D1568" t="s">
        <v>89</v>
      </c>
      <c r="E1568" t="s">
        <v>101</v>
      </c>
      <c r="F1568" t="s">
        <v>91</v>
      </c>
      <c r="G1568" t="s">
        <v>132</v>
      </c>
      <c r="H1568">
        <v>4609.7700000000004</v>
      </c>
      <c r="I1568" t="s">
        <v>93</v>
      </c>
    </row>
    <row r="1569" spans="1:9" x14ac:dyDescent="0.15">
      <c r="A1569" t="s">
        <v>113</v>
      </c>
      <c r="B1569" t="s">
        <v>114</v>
      </c>
      <c r="C1569" t="s">
        <v>88</v>
      </c>
      <c r="D1569" t="s">
        <v>89</v>
      </c>
      <c r="E1569" t="s">
        <v>102</v>
      </c>
      <c r="F1569" t="s">
        <v>91</v>
      </c>
      <c r="G1569" t="s">
        <v>132</v>
      </c>
      <c r="H1569">
        <v>4085.0990000000002</v>
      </c>
      <c r="I1569" t="s">
        <v>93</v>
      </c>
    </row>
    <row r="1570" spans="1:9" x14ac:dyDescent="0.15">
      <c r="A1570" t="s">
        <v>113</v>
      </c>
      <c r="B1570" t="s">
        <v>114</v>
      </c>
      <c r="C1570" t="s">
        <v>88</v>
      </c>
      <c r="D1570" t="s">
        <v>89</v>
      </c>
      <c r="E1570" t="s">
        <v>103</v>
      </c>
      <c r="F1570" t="s">
        <v>91</v>
      </c>
      <c r="G1570" t="s">
        <v>132</v>
      </c>
      <c r="H1570">
        <v>5693.6859999999997</v>
      </c>
      <c r="I1570" t="s">
        <v>93</v>
      </c>
    </row>
    <row r="1571" spans="1:9" x14ac:dyDescent="0.15">
      <c r="A1571" t="s">
        <v>113</v>
      </c>
      <c r="B1571" t="s">
        <v>114</v>
      </c>
      <c r="C1571" t="s">
        <v>88</v>
      </c>
      <c r="D1571" t="s">
        <v>89</v>
      </c>
      <c r="E1571" t="s">
        <v>104</v>
      </c>
      <c r="F1571" t="s">
        <v>91</v>
      </c>
      <c r="G1571" t="s">
        <v>132</v>
      </c>
      <c r="H1571">
        <v>6488.402</v>
      </c>
      <c r="I1571" t="s">
        <v>93</v>
      </c>
    </row>
    <row r="1572" spans="1:9" x14ac:dyDescent="0.15">
      <c r="A1572" t="s">
        <v>113</v>
      </c>
      <c r="B1572" t="s">
        <v>114</v>
      </c>
      <c r="C1572" t="s">
        <v>88</v>
      </c>
      <c r="D1572" t="s">
        <v>89</v>
      </c>
      <c r="E1572" t="s">
        <v>105</v>
      </c>
      <c r="F1572" t="s">
        <v>91</v>
      </c>
      <c r="G1572" t="s">
        <v>132</v>
      </c>
      <c r="H1572">
        <v>6569.1279999999997</v>
      </c>
      <c r="I1572" t="s">
        <v>93</v>
      </c>
    </row>
    <row r="1573" spans="1:9" x14ac:dyDescent="0.15">
      <c r="A1573" t="s">
        <v>113</v>
      </c>
      <c r="B1573" t="s">
        <v>114</v>
      </c>
      <c r="C1573" t="s">
        <v>88</v>
      </c>
      <c r="D1573" t="s">
        <v>89</v>
      </c>
      <c r="E1573" t="s">
        <v>106</v>
      </c>
      <c r="F1573" t="s">
        <v>91</v>
      </c>
      <c r="G1573" t="s">
        <v>132</v>
      </c>
      <c r="H1573">
        <v>6258.3519999999999</v>
      </c>
      <c r="I1573" t="s">
        <v>93</v>
      </c>
    </row>
    <row r="1574" spans="1:9" x14ac:dyDescent="0.15">
      <c r="A1574" t="s">
        <v>113</v>
      </c>
      <c r="B1574" t="s">
        <v>114</v>
      </c>
      <c r="C1574" t="s">
        <v>88</v>
      </c>
      <c r="D1574" t="s">
        <v>89</v>
      </c>
      <c r="E1574" t="s">
        <v>107</v>
      </c>
      <c r="F1574" t="s">
        <v>91</v>
      </c>
      <c r="G1574" t="s">
        <v>132</v>
      </c>
      <c r="H1574">
        <v>6263.6149999999998</v>
      </c>
      <c r="I1574" t="s">
        <v>93</v>
      </c>
    </row>
    <row r="1575" spans="1:9" x14ac:dyDescent="0.15">
      <c r="A1575" t="s">
        <v>113</v>
      </c>
      <c r="B1575" t="s">
        <v>114</v>
      </c>
      <c r="C1575" t="s">
        <v>88</v>
      </c>
      <c r="D1575" t="s">
        <v>89</v>
      </c>
      <c r="E1575" t="s">
        <v>108</v>
      </c>
      <c r="F1575" t="s">
        <v>91</v>
      </c>
      <c r="G1575" t="s">
        <v>132</v>
      </c>
      <c r="H1575">
        <v>6277.1469999999999</v>
      </c>
      <c r="I1575" t="s">
        <v>93</v>
      </c>
    </row>
    <row r="1576" spans="1:9" x14ac:dyDescent="0.15">
      <c r="A1576" t="s">
        <v>113</v>
      </c>
      <c r="B1576" t="s">
        <v>114</v>
      </c>
      <c r="C1576" t="s">
        <v>88</v>
      </c>
      <c r="D1576" t="s">
        <v>89</v>
      </c>
      <c r="E1576" t="s">
        <v>109</v>
      </c>
      <c r="F1576" t="s">
        <v>91</v>
      </c>
      <c r="G1576" t="s">
        <v>132</v>
      </c>
      <c r="H1576">
        <v>4122.058</v>
      </c>
      <c r="I1576" t="s">
        <v>93</v>
      </c>
    </row>
    <row r="1577" spans="1:9" x14ac:dyDescent="0.15">
      <c r="A1577" t="s">
        <v>113</v>
      </c>
      <c r="B1577" t="s">
        <v>114</v>
      </c>
      <c r="C1577" t="s">
        <v>88</v>
      </c>
      <c r="D1577" t="s">
        <v>89</v>
      </c>
      <c r="E1577" t="s">
        <v>110</v>
      </c>
      <c r="F1577" t="s">
        <v>91</v>
      </c>
      <c r="G1577" t="s">
        <v>132</v>
      </c>
      <c r="H1577">
        <v>2808.2959999999998</v>
      </c>
      <c r="I1577" t="s">
        <v>93</v>
      </c>
    </row>
    <row r="1578" spans="1:9" x14ac:dyDescent="0.15">
      <c r="A1578" t="s">
        <v>113</v>
      </c>
      <c r="B1578" t="s">
        <v>114</v>
      </c>
      <c r="C1578" t="s">
        <v>88</v>
      </c>
      <c r="D1578" t="s">
        <v>89</v>
      </c>
      <c r="E1578" t="s">
        <v>111</v>
      </c>
      <c r="F1578" t="s">
        <v>91</v>
      </c>
      <c r="G1578" t="s">
        <v>132</v>
      </c>
      <c r="H1578">
        <v>1862.963</v>
      </c>
      <c r="I1578" t="s">
        <v>93</v>
      </c>
    </row>
    <row r="1579" spans="1:9" x14ac:dyDescent="0.15">
      <c r="A1579" t="s">
        <v>113</v>
      </c>
      <c r="B1579" t="s">
        <v>114</v>
      </c>
      <c r="C1579" t="s">
        <v>88</v>
      </c>
      <c r="D1579" t="s">
        <v>112</v>
      </c>
      <c r="E1579" t="s">
        <v>90</v>
      </c>
      <c r="F1579" t="s">
        <v>91</v>
      </c>
      <c r="G1579" t="s">
        <v>132</v>
      </c>
      <c r="H1579">
        <v>4043.15</v>
      </c>
      <c r="I1579" t="s">
        <v>93</v>
      </c>
    </row>
    <row r="1580" spans="1:9" x14ac:dyDescent="0.15">
      <c r="A1580" t="s">
        <v>113</v>
      </c>
      <c r="B1580" t="s">
        <v>114</v>
      </c>
      <c r="C1580" t="s">
        <v>88</v>
      </c>
      <c r="D1580" t="s">
        <v>112</v>
      </c>
      <c r="E1580" t="s">
        <v>94</v>
      </c>
      <c r="F1580" t="s">
        <v>91</v>
      </c>
      <c r="G1580" t="s">
        <v>132</v>
      </c>
      <c r="H1580">
        <v>4698.6459999999997</v>
      </c>
      <c r="I1580" t="s">
        <v>93</v>
      </c>
    </row>
    <row r="1581" spans="1:9" x14ac:dyDescent="0.15">
      <c r="A1581" t="s">
        <v>113</v>
      </c>
      <c r="B1581" t="s">
        <v>114</v>
      </c>
      <c r="C1581" t="s">
        <v>88</v>
      </c>
      <c r="D1581" t="s">
        <v>112</v>
      </c>
      <c r="E1581" t="s">
        <v>95</v>
      </c>
      <c r="F1581" t="s">
        <v>91</v>
      </c>
      <c r="G1581" t="s">
        <v>132</v>
      </c>
      <c r="H1581">
        <v>4108.4920000000002</v>
      </c>
      <c r="I1581" t="s">
        <v>93</v>
      </c>
    </row>
    <row r="1582" spans="1:9" x14ac:dyDescent="0.15">
      <c r="A1582" t="s">
        <v>113</v>
      </c>
      <c r="B1582" t="s">
        <v>114</v>
      </c>
      <c r="C1582" t="s">
        <v>88</v>
      </c>
      <c r="D1582" t="s">
        <v>112</v>
      </c>
      <c r="E1582" t="s">
        <v>96</v>
      </c>
      <c r="F1582" t="s">
        <v>91</v>
      </c>
      <c r="G1582" t="s">
        <v>132</v>
      </c>
      <c r="H1582">
        <v>3449.886</v>
      </c>
      <c r="I1582" t="s">
        <v>93</v>
      </c>
    </row>
    <row r="1583" spans="1:9" x14ac:dyDescent="0.15">
      <c r="A1583" t="s">
        <v>113</v>
      </c>
      <c r="B1583" t="s">
        <v>114</v>
      </c>
      <c r="C1583" t="s">
        <v>88</v>
      </c>
      <c r="D1583" t="s">
        <v>112</v>
      </c>
      <c r="E1583" t="s">
        <v>97</v>
      </c>
      <c r="F1583" t="s">
        <v>91</v>
      </c>
      <c r="G1583" t="s">
        <v>132</v>
      </c>
      <c r="H1583">
        <v>3803.4960000000001</v>
      </c>
      <c r="I1583" t="s">
        <v>93</v>
      </c>
    </row>
    <row r="1584" spans="1:9" x14ac:dyDescent="0.15">
      <c r="A1584" t="s">
        <v>113</v>
      </c>
      <c r="B1584" t="s">
        <v>114</v>
      </c>
      <c r="C1584" t="s">
        <v>88</v>
      </c>
      <c r="D1584" t="s">
        <v>112</v>
      </c>
      <c r="E1584" t="s">
        <v>98</v>
      </c>
      <c r="F1584" t="s">
        <v>91</v>
      </c>
      <c r="G1584" t="s">
        <v>132</v>
      </c>
      <c r="H1584">
        <v>4055.93</v>
      </c>
      <c r="I1584" t="s">
        <v>93</v>
      </c>
    </row>
    <row r="1585" spans="1:9" x14ac:dyDescent="0.15">
      <c r="A1585" t="s">
        <v>113</v>
      </c>
      <c r="B1585" t="s">
        <v>114</v>
      </c>
      <c r="C1585" t="s">
        <v>88</v>
      </c>
      <c r="D1585" t="s">
        <v>112</v>
      </c>
      <c r="E1585" t="s">
        <v>99</v>
      </c>
      <c r="F1585" t="s">
        <v>91</v>
      </c>
      <c r="G1585" t="s">
        <v>132</v>
      </c>
      <c r="H1585">
        <v>4076.3679999999999</v>
      </c>
      <c r="I1585" t="s">
        <v>93</v>
      </c>
    </row>
    <row r="1586" spans="1:9" x14ac:dyDescent="0.15">
      <c r="A1586" t="s">
        <v>113</v>
      </c>
      <c r="B1586" t="s">
        <v>114</v>
      </c>
      <c r="C1586" t="s">
        <v>88</v>
      </c>
      <c r="D1586" t="s">
        <v>112</v>
      </c>
      <c r="E1586" t="s">
        <v>100</v>
      </c>
      <c r="F1586" t="s">
        <v>91</v>
      </c>
      <c r="G1586" t="s">
        <v>132</v>
      </c>
      <c r="H1586">
        <v>4310.5910000000003</v>
      </c>
      <c r="I1586" t="s">
        <v>93</v>
      </c>
    </row>
    <row r="1587" spans="1:9" x14ac:dyDescent="0.15">
      <c r="A1587" t="s">
        <v>113</v>
      </c>
      <c r="B1587" t="s">
        <v>114</v>
      </c>
      <c r="C1587" t="s">
        <v>88</v>
      </c>
      <c r="D1587" t="s">
        <v>112</v>
      </c>
      <c r="E1587" t="s">
        <v>101</v>
      </c>
      <c r="F1587" t="s">
        <v>91</v>
      </c>
      <c r="G1587" t="s">
        <v>132</v>
      </c>
      <c r="H1587">
        <v>4171.3119999999999</v>
      </c>
      <c r="I1587" t="s">
        <v>93</v>
      </c>
    </row>
    <row r="1588" spans="1:9" x14ac:dyDescent="0.15">
      <c r="A1588" t="s">
        <v>113</v>
      </c>
      <c r="B1588" t="s">
        <v>114</v>
      </c>
      <c r="C1588" t="s">
        <v>88</v>
      </c>
      <c r="D1588" t="s">
        <v>112</v>
      </c>
      <c r="E1588" t="s">
        <v>102</v>
      </c>
      <c r="F1588" t="s">
        <v>91</v>
      </c>
      <c r="G1588" t="s">
        <v>132</v>
      </c>
      <c r="H1588">
        <v>4328.8469999999998</v>
      </c>
      <c r="I1588" t="s">
        <v>93</v>
      </c>
    </row>
    <row r="1589" spans="1:9" x14ac:dyDescent="0.15">
      <c r="A1589" t="s">
        <v>113</v>
      </c>
      <c r="B1589" t="s">
        <v>114</v>
      </c>
      <c r="C1589" t="s">
        <v>88</v>
      </c>
      <c r="D1589" t="s">
        <v>112</v>
      </c>
      <c r="E1589" t="s">
        <v>103</v>
      </c>
      <c r="F1589" t="s">
        <v>91</v>
      </c>
      <c r="G1589" t="s">
        <v>132</v>
      </c>
      <c r="H1589">
        <v>5259.4579999999996</v>
      </c>
      <c r="I1589" t="s">
        <v>93</v>
      </c>
    </row>
    <row r="1590" spans="1:9" x14ac:dyDescent="0.15">
      <c r="A1590" t="s">
        <v>113</v>
      </c>
      <c r="B1590" t="s">
        <v>114</v>
      </c>
      <c r="C1590" t="s">
        <v>88</v>
      </c>
      <c r="D1590" t="s">
        <v>112</v>
      </c>
      <c r="E1590" t="s">
        <v>104</v>
      </c>
      <c r="F1590" t="s">
        <v>91</v>
      </c>
      <c r="G1590" t="s">
        <v>132</v>
      </c>
      <c r="H1590">
        <v>5829.2939999999999</v>
      </c>
      <c r="I1590" t="s">
        <v>93</v>
      </c>
    </row>
    <row r="1591" spans="1:9" x14ac:dyDescent="0.15">
      <c r="A1591" t="s">
        <v>113</v>
      </c>
      <c r="B1591" t="s">
        <v>114</v>
      </c>
      <c r="C1591" t="s">
        <v>88</v>
      </c>
      <c r="D1591" t="s">
        <v>112</v>
      </c>
      <c r="E1591" t="s">
        <v>105</v>
      </c>
      <c r="F1591" t="s">
        <v>91</v>
      </c>
      <c r="G1591" t="s">
        <v>132</v>
      </c>
      <c r="H1591">
        <v>5727.4759999999997</v>
      </c>
      <c r="I1591" t="s">
        <v>93</v>
      </c>
    </row>
    <row r="1592" spans="1:9" x14ac:dyDescent="0.15">
      <c r="A1592" t="s">
        <v>113</v>
      </c>
      <c r="B1592" t="s">
        <v>114</v>
      </c>
      <c r="C1592" t="s">
        <v>88</v>
      </c>
      <c r="D1592" t="s">
        <v>112</v>
      </c>
      <c r="E1592" t="s">
        <v>106</v>
      </c>
      <c r="F1592" t="s">
        <v>91</v>
      </c>
      <c r="G1592" t="s">
        <v>132</v>
      </c>
      <c r="H1592">
        <v>5439.174</v>
      </c>
      <c r="I1592" t="s">
        <v>93</v>
      </c>
    </row>
    <row r="1593" spans="1:9" x14ac:dyDescent="0.15">
      <c r="A1593" t="s">
        <v>113</v>
      </c>
      <c r="B1593" t="s">
        <v>114</v>
      </c>
      <c r="C1593" t="s">
        <v>88</v>
      </c>
      <c r="D1593" t="s">
        <v>112</v>
      </c>
      <c r="E1593" t="s">
        <v>107</v>
      </c>
      <c r="F1593" t="s">
        <v>91</v>
      </c>
      <c r="G1593" t="s">
        <v>132</v>
      </c>
      <c r="H1593">
        <v>5464.732</v>
      </c>
      <c r="I1593" t="s">
        <v>93</v>
      </c>
    </row>
    <row r="1594" spans="1:9" x14ac:dyDescent="0.15">
      <c r="A1594" t="s">
        <v>113</v>
      </c>
      <c r="B1594" t="s">
        <v>114</v>
      </c>
      <c r="C1594" t="s">
        <v>88</v>
      </c>
      <c r="D1594" t="s">
        <v>112</v>
      </c>
      <c r="E1594" t="s">
        <v>108</v>
      </c>
      <c r="F1594" t="s">
        <v>91</v>
      </c>
      <c r="G1594" t="s">
        <v>132</v>
      </c>
      <c r="H1594">
        <v>5499.0050000000001</v>
      </c>
      <c r="I1594" t="s">
        <v>93</v>
      </c>
    </row>
    <row r="1595" spans="1:9" x14ac:dyDescent="0.15">
      <c r="A1595" t="s">
        <v>113</v>
      </c>
      <c r="B1595" t="s">
        <v>114</v>
      </c>
      <c r="C1595" t="s">
        <v>88</v>
      </c>
      <c r="D1595" t="s">
        <v>112</v>
      </c>
      <c r="E1595" t="s">
        <v>109</v>
      </c>
      <c r="F1595" t="s">
        <v>91</v>
      </c>
      <c r="G1595" t="s">
        <v>132</v>
      </c>
      <c r="H1595">
        <v>3337.3850000000002</v>
      </c>
      <c r="I1595" t="s">
        <v>93</v>
      </c>
    </row>
    <row r="1596" spans="1:9" x14ac:dyDescent="0.15">
      <c r="A1596" t="s">
        <v>113</v>
      </c>
      <c r="B1596" t="s">
        <v>114</v>
      </c>
      <c r="C1596" t="s">
        <v>88</v>
      </c>
      <c r="D1596" t="s">
        <v>112</v>
      </c>
      <c r="E1596" t="s">
        <v>110</v>
      </c>
      <c r="F1596" t="s">
        <v>91</v>
      </c>
      <c r="G1596" t="s">
        <v>132</v>
      </c>
      <c r="H1596">
        <v>2069.096</v>
      </c>
      <c r="I1596" t="s">
        <v>93</v>
      </c>
    </row>
    <row r="1597" spans="1:9" x14ac:dyDescent="0.15">
      <c r="A1597" t="s">
        <v>113</v>
      </c>
      <c r="B1597" t="s">
        <v>114</v>
      </c>
      <c r="C1597" t="s">
        <v>88</v>
      </c>
      <c r="D1597" t="s">
        <v>112</v>
      </c>
      <c r="E1597" t="s">
        <v>111</v>
      </c>
      <c r="F1597" t="s">
        <v>91</v>
      </c>
      <c r="G1597" t="s">
        <v>132</v>
      </c>
      <c r="H1597">
        <v>988.27599999999995</v>
      </c>
      <c r="I1597" t="s">
        <v>93</v>
      </c>
    </row>
    <row r="1598" spans="1:9" x14ac:dyDescent="0.15">
      <c r="A1598" t="s">
        <v>115</v>
      </c>
      <c r="B1598" t="s">
        <v>116</v>
      </c>
      <c r="C1598" t="s">
        <v>88</v>
      </c>
      <c r="D1598" t="s">
        <v>89</v>
      </c>
      <c r="E1598" t="s">
        <v>90</v>
      </c>
      <c r="F1598" t="s">
        <v>91</v>
      </c>
      <c r="G1598" t="s">
        <v>132</v>
      </c>
      <c r="H1598">
        <v>2735.808</v>
      </c>
      <c r="I1598" t="s">
        <v>93</v>
      </c>
    </row>
    <row r="1599" spans="1:9" x14ac:dyDescent="0.15">
      <c r="A1599" t="s">
        <v>115</v>
      </c>
      <c r="B1599" t="s">
        <v>116</v>
      </c>
      <c r="C1599" t="s">
        <v>88</v>
      </c>
      <c r="D1599" t="s">
        <v>89</v>
      </c>
      <c r="E1599" t="s">
        <v>94</v>
      </c>
      <c r="F1599" t="s">
        <v>91</v>
      </c>
      <c r="G1599" t="s">
        <v>132</v>
      </c>
      <c r="H1599">
        <v>3256.377</v>
      </c>
      <c r="I1599" t="s">
        <v>93</v>
      </c>
    </row>
    <row r="1600" spans="1:9" x14ac:dyDescent="0.15">
      <c r="A1600" t="s">
        <v>115</v>
      </c>
      <c r="B1600" t="s">
        <v>116</v>
      </c>
      <c r="C1600" t="s">
        <v>88</v>
      </c>
      <c r="D1600" t="s">
        <v>89</v>
      </c>
      <c r="E1600" t="s">
        <v>95</v>
      </c>
      <c r="F1600" t="s">
        <v>91</v>
      </c>
      <c r="G1600" t="s">
        <v>132</v>
      </c>
      <c r="H1600">
        <v>3308.8960000000002</v>
      </c>
      <c r="I1600" t="s">
        <v>93</v>
      </c>
    </row>
    <row r="1601" spans="1:9" x14ac:dyDescent="0.15">
      <c r="A1601" t="s">
        <v>115</v>
      </c>
      <c r="B1601" t="s">
        <v>116</v>
      </c>
      <c r="C1601" t="s">
        <v>88</v>
      </c>
      <c r="D1601" t="s">
        <v>89</v>
      </c>
      <c r="E1601" t="s">
        <v>96</v>
      </c>
      <c r="F1601" t="s">
        <v>91</v>
      </c>
      <c r="G1601" t="s">
        <v>132</v>
      </c>
      <c r="H1601">
        <v>3066.4090000000001</v>
      </c>
      <c r="I1601" t="s">
        <v>93</v>
      </c>
    </row>
    <row r="1602" spans="1:9" x14ac:dyDescent="0.15">
      <c r="A1602" t="s">
        <v>115</v>
      </c>
      <c r="B1602" t="s">
        <v>116</v>
      </c>
      <c r="C1602" t="s">
        <v>88</v>
      </c>
      <c r="D1602" t="s">
        <v>89</v>
      </c>
      <c r="E1602" t="s">
        <v>97</v>
      </c>
      <c r="F1602" t="s">
        <v>91</v>
      </c>
      <c r="G1602" t="s">
        <v>132</v>
      </c>
      <c r="H1602">
        <v>2535.9490000000001</v>
      </c>
      <c r="I1602" t="s">
        <v>93</v>
      </c>
    </row>
    <row r="1603" spans="1:9" x14ac:dyDescent="0.15">
      <c r="A1603" t="s">
        <v>115</v>
      </c>
      <c r="B1603" t="s">
        <v>116</v>
      </c>
      <c r="C1603" t="s">
        <v>88</v>
      </c>
      <c r="D1603" t="s">
        <v>89</v>
      </c>
      <c r="E1603" t="s">
        <v>98</v>
      </c>
      <c r="F1603" t="s">
        <v>91</v>
      </c>
      <c r="G1603" t="s">
        <v>132</v>
      </c>
      <c r="H1603">
        <v>2762.672</v>
      </c>
      <c r="I1603" t="s">
        <v>93</v>
      </c>
    </row>
    <row r="1604" spans="1:9" x14ac:dyDescent="0.15">
      <c r="A1604" t="s">
        <v>115</v>
      </c>
      <c r="B1604" t="s">
        <v>116</v>
      </c>
      <c r="C1604" t="s">
        <v>88</v>
      </c>
      <c r="D1604" t="s">
        <v>89</v>
      </c>
      <c r="E1604" t="s">
        <v>99</v>
      </c>
      <c r="F1604" t="s">
        <v>91</v>
      </c>
      <c r="G1604" t="s">
        <v>132</v>
      </c>
      <c r="H1604">
        <v>3094.4270000000001</v>
      </c>
      <c r="I1604" t="s">
        <v>93</v>
      </c>
    </row>
    <row r="1605" spans="1:9" x14ac:dyDescent="0.15">
      <c r="A1605" t="s">
        <v>115</v>
      </c>
      <c r="B1605" t="s">
        <v>116</v>
      </c>
      <c r="C1605" t="s">
        <v>88</v>
      </c>
      <c r="D1605" t="s">
        <v>89</v>
      </c>
      <c r="E1605" t="s">
        <v>100</v>
      </c>
      <c r="F1605" t="s">
        <v>91</v>
      </c>
      <c r="G1605" t="s">
        <v>132</v>
      </c>
      <c r="H1605">
        <v>3471.6439999999998</v>
      </c>
      <c r="I1605" t="s">
        <v>93</v>
      </c>
    </row>
    <row r="1606" spans="1:9" x14ac:dyDescent="0.15">
      <c r="A1606" t="s">
        <v>115</v>
      </c>
      <c r="B1606" t="s">
        <v>116</v>
      </c>
      <c r="C1606" t="s">
        <v>88</v>
      </c>
      <c r="D1606" t="s">
        <v>89</v>
      </c>
      <c r="E1606" t="s">
        <v>101</v>
      </c>
      <c r="F1606" t="s">
        <v>91</v>
      </c>
      <c r="G1606" t="s">
        <v>132</v>
      </c>
      <c r="H1606">
        <v>3546.0740000000001</v>
      </c>
      <c r="I1606" t="s">
        <v>93</v>
      </c>
    </row>
    <row r="1607" spans="1:9" x14ac:dyDescent="0.15">
      <c r="A1607" t="s">
        <v>115</v>
      </c>
      <c r="B1607" t="s">
        <v>116</v>
      </c>
      <c r="C1607" t="s">
        <v>88</v>
      </c>
      <c r="D1607" t="s">
        <v>89</v>
      </c>
      <c r="E1607" t="s">
        <v>102</v>
      </c>
      <c r="F1607" t="s">
        <v>91</v>
      </c>
      <c r="G1607" t="s">
        <v>132</v>
      </c>
      <c r="H1607">
        <v>3144.16</v>
      </c>
      <c r="I1607" t="s">
        <v>93</v>
      </c>
    </row>
    <row r="1608" spans="1:9" x14ac:dyDescent="0.15">
      <c r="A1608" t="s">
        <v>115</v>
      </c>
      <c r="B1608" t="s">
        <v>116</v>
      </c>
      <c r="C1608" t="s">
        <v>88</v>
      </c>
      <c r="D1608" t="s">
        <v>89</v>
      </c>
      <c r="E1608" t="s">
        <v>103</v>
      </c>
      <c r="F1608" t="s">
        <v>91</v>
      </c>
      <c r="G1608" t="s">
        <v>132</v>
      </c>
      <c r="H1608">
        <v>4244.1549999999997</v>
      </c>
      <c r="I1608" t="s">
        <v>93</v>
      </c>
    </row>
    <row r="1609" spans="1:9" x14ac:dyDescent="0.15">
      <c r="A1609" t="s">
        <v>115</v>
      </c>
      <c r="B1609" t="s">
        <v>116</v>
      </c>
      <c r="C1609" t="s">
        <v>88</v>
      </c>
      <c r="D1609" t="s">
        <v>89</v>
      </c>
      <c r="E1609" t="s">
        <v>104</v>
      </c>
      <c r="F1609" t="s">
        <v>91</v>
      </c>
      <c r="G1609" t="s">
        <v>132</v>
      </c>
      <c r="H1609">
        <v>4955.7470000000003</v>
      </c>
      <c r="I1609" t="s">
        <v>93</v>
      </c>
    </row>
    <row r="1610" spans="1:9" x14ac:dyDescent="0.15">
      <c r="A1610" t="s">
        <v>115</v>
      </c>
      <c r="B1610" t="s">
        <v>116</v>
      </c>
      <c r="C1610" t="s">
        <v>88</v>
      </c>
      <c r="D1610" t="s">
        <v>89</v>
      </c>
      <c r="E1610" t="s">
        <v>105</v>
      </c>
      <c r="F1610" t="s">
        <v>91</v>
      </c>
      <c r="G1610" t="s">
        <v>132</v>
      </c>
      <c r="H1610">
        <v>4878.7110000000002</v>
      </c>
      <c r="I1610" t="s">
        <v>93</v>
      </c>
    </row>
    <row r="1611" spans="1:9" x14ac:dyDescent="0.15">
      <c r="A1611" t="s">
        <v>115</v>
      </c>
      <c r="B1611" t="s">
        <v>116</v>
      </c>
      <c r="C1611" t="s">
        <v>88</v>
      </c>
      <c r="D1611" t="s">
        <v>89</v>
      </c>
      <c r="E1611" t="s">
        <v>106</v>
      </c>
      <c r="F1611" t="s">
        <v>91</v>
      </c>
      <c r="G1611" t="s">
        <v>132</v>
      </c>
      <c r="H1611">
        <v>4529.1819999999998</v>
      </c>
      <c r="I1611" t="s">
        <v>93</v>
      </c>
    </row>
    <row r="1612" spans="1:9" x14ac:dyDescent="0.15">
      <c r="A1612" t="s">
        <v>115</v>
      </c>
      <c r="B1612" t="s">
        <v>116</v>
      </c>
      <c r="C1612" t="s">
        <v>88</v>
      </c>
      <c r="D1612" t="s">
        <v>89</v>
      </c>
      <c r="E1612" t="s">
        <v>107</v>
      </c>
      <c r="F1612" t="s">
        <v>91</v>
      </c>
      <c r="G1612" t="s">
        <v>132</v>
      </c>
      <c r="H1612">
        <v>4299.2070000000003</v>
      </c>
      <c r="I1612" t="s">
        <v>93</v>
      </c>
    </row>
    <row r="1613" spans="1:9" x14ac:dyDescent="0.15">
      <c r="A1613" t="s">
        <v>115</v>
      </c>
      <c r="B1613" t="s">
        <v>116</v>
      </c>
      <c r="C1613" t="s">
        <v>88</v>
      </c>
      <c r="D1613" t="s">
        <v>89</v>
      </c>
      <c r="E1613" t="s">
        <v>108</v>
      </c>
      <c r="F1613" t="s">
        <v>91</v>
      </c>
      <c r="G1613" t="s">
        <v>132</v>
      </c>
      <c r="H1613">
        <v>4331.01</v>
      </c>
      <c r="I1613" t="s">
        <v>93</v>
      </c>
    </row>
    <row r="1614" spans="1:9" x14ac:dyDescent="0.15">
      <c r="A1614" t="s">
        <v>115</v>
      </c>
      <c r="B1614" t="s">
        <v>116</v>
      </c>
      <c r="C1614" t="s">
        <v>88</v>
      </c>
      <c r="D1614" t="s">
        <v>89</v>
      </c>
      <c r="E1614" t="s">
        <v>109</v>
      </c>
      <c r="F1614" t="s">
        <v>91</v>
      </c>
      <c r="G1614" t="s">
        <v>132</v>
      </c>
      <c r="H1614">
        <v>2886.9859999999999</v>
      </c>
      <c r="I1614" t="s">
        <v>93</v>
      </c>
    </row>
    <row r="1615" spans="1:9" x14ac:dyDescent="0.15">
      <c r="A1615" t="s">
        <v>115</v>
      </c>
      <c r="B1615" t="s">
        <v>116</v>
      </c>
      <c r="C1615" t="s">
        <v>88</v>
      </c>
      <c r="D1615" t="s">
        <v>89</v>
      </c>
      <c r="E1615" t="s">
        <v>110</v>
      </c>
      <c r="F1615" t="s">
        <v>91</v>
      </c>
      <c r="G1615" t="s">
        <v>132</v>
      </c>
      <c r="H1615">
        <v>1925.7950000000001</v>
      </c>
      <c r="I1615" t="s">
        <v>93</v>
      </c>
    </row>
    <row r="1616" spans="1:9" x14ac:dyDescent="0.15">
      <c r="A1616" t="s">
        <v>115</v>
      </c>
      <c r="B1616" t="s">
        <v>116</v>
      </c>
      <c r="C1616" t="s">
        <v>88</v>
      </c>
      <c r="D1616" t="s">
        <v>89</v>
      </c>
      <c r="E1616" t="s">
        <v>111</v>
      </c>
      <c r="F1616" t="s">
        <v>91</v>
      </c>
      <c r="G1616" t="s">
        <v>132</v>
      </c>
      <c r="H1616">
        <v>1472.4190000000001</v>
      </c>
      <c r="I1616" t="s">
        <v>93</v>
      </c>
    </row>
    <row r="1617" spans="1:9" x14ac:dyDescent="0.15">
      <c r="A1617" t="s">
        <v>115</v>
      </c>
      <c r="B1617" t="s">
        <v>116</v>
      </c>
      <c r="C1617" t="s">
        <v>88</v>
      </c>
      <c r="D1617" t="s">
        <v>112</v>
      </c>
      <c r="E1617" t="s">
        <v>90</v>
      </c>
      <c r="F1617" t="s">
        <v>91</v>
      </c>
      <c r="G1617" t="s">
        <v>132</v>
      </c>
      <c r="H1617">
        <v>2929.5929999999998</v>
      </c>
      <c r="I1617" t="s">
        <v>93</v>
      </c>
    </row>
    <row r="1618" spans="1:9" x14ac:dyDescent="0.15">
      <c r="A1618" t="s">
        <v>115</v>
      </c>
      <c r="B1618" t="s">
        <v>116</v>
      </c>
      <c r="C1618" t="s">
        <v>88</v>
      </c>
      <c r="D1618" t="s">
        <v>112</v>
      </c>
      <c r="E1618" t="s">
        <v>94</v>
      </c>
      <c r="F1618" t="s">
        <v>91</v>
      </c>
      <c r="G1618" t="s">
        <v>132</v>
      </c>
      <c r="H1618">
        <v>3588.8719999999998</v>
      </c>
      <c r="I1618" t="s">
        <v>93</v>
      </c>
    </row>
    <row r="1619" spans="1:9" x14ac:dyDescent="0.15">
      <c r="A1619" t="s">
        <v>115</v>
      </c>
      <c r="B1619" t="s">
        <v>116</v>
      </c>
      <c r="C1619" t="s">
        <v>88</v>
      </c>
      <c r="D1619" t="s">
        <v>112</v>
      </c>
      <c r="E1619" t="s">
        <v>95</v>
      </c>
      <c r="F1619" t="s">
        <v>91</v>
      </c>
      <c r="G1619" t="s">
        <v>132</v>
      </c>
      <c r="H1619">
        <v>3504.7629999999999</v>
      </c>
      <c r="I1619" t="s">
        <v>93</v>
      </c>
    </row>
    <row r="1620" spans="1:9" x14ac:dyDescent="0.15">
      <c r="A1620" t="s">
        <v>115</v>
      </c>
      <c r="B1620" t="s">
        <v>116</v>
      </c>
      <c r="C1620" t="s">
        <v>88</v>
      </c>
      <c r="D1620" t="s">
        <v>112</v>
      </c>
      <c r="E1620" t="s">
        <v>96</v>
      </c>
      <c r="F1620" t="s">
        <v>91</v>
      </c>
      <c r="G1620" t="s">
        <v>132</v>
      </c>
      <c r="H1620">
        <v>3513.4110000000001</v>
      </c>
      <c r="I1620" t="s">
        <v>93</v>
      </c>
    </row>
    <row r="1621" spans="1:9" x14ac:dyDescent="0.15">
      <c r="A1621" t="s">
        <v>115</v>
      </c>
      <c r="B1621" t="s">
        <v>116</v>
      </c>
      <c r="C1621" t="s">
        <v>88</v>
      </c>
      <c r="D1621" t="s">
        <v>112</v>
      </c>
      <c r="E1621" t="s">
        <v>97</v>
      </c>
      <c r="F1621" t="s">
        <v>91</v>
      </c>
      <c r="G1621" t="s">
        <v>132</v>
      </c>
      <c r="H1621">
        <v>2968.3049999999998</v>
      </c>
      <c r="I1621" t="s">
        <v>93</v>
      </c>
    </row>
    <row r="1622" spans="1:9" x14ac:dyDescent="0.15">
      <c r="A1622" t="s">
        <v>115</v>
      </c>
      <c r="B1622" t="s">
        <v>116</v>
      </c>
      <c r="C1622" t="s">
        <v>88</v>
      </c>
      <c r="D1622" t="s">
        <v>112</v>
      </c>
      <c r="E1622" t="s">
        <v>98</v>
      </c>
      <c r="F1622" t="s">
        <v>91</v>
      </c>
      <c r="G1622" t="s">
        <v>132</v>
      </c>
      <c r="H1622">
        <v>2830.7869999999998</v>
      </c>
      <c r="I1622" t="s">
        <v>93</v>
      </c>
    </row>
    <row r="1623" spans="1:9" x14ac:dyDescent="0.15">
      <c r="A1623" t="s">
        <v>115</v>
      </c>
      <c r="B1623" t="s">
        <v>116</v>
      </c>
      <c r="C1623" t="s">
        <v>88</v>
      </c>
      <c r="D1623" t="s">
        <v>112</v>
      </c>
      <c r="E1623" t="s">
        <v>99</v>
      </c>
      <c r="F1623" t="s">
        <v>91</v>
      </c>
      <c r="G1623" t="s">
        <v>132</v>
      </c>
      <c r="H1623">
        <v>2730.393</v>
      </c>
      <c r="I1623" t="s">
        <v>93</v>
      </c>
    </row>
    <row r="1624" spans="1:9" x14ac:dyDescent="0.15">
      <c r="A1624" t="s">
        <v>115</v>
      </c>
      <c r="B1624" t="s">
        <v>116</v>
      </c>
      <c r="C1624" t="s">
        <v>88</v>
      </c>
      <c r="D1624" t="s">
        <v>112</v>
      </c>
      <c r="E1624" t="s">
        <v>100</v>
      </c>
      <c r="F1624" t="s">
        <v>91</v>
      </c>
      <c r="G1624" t="s">
        <v>132</v>
      </c>
      <c r="H1624">
        <v>2988.529</v>
      </c>
      <c r="I1624" t="s">
        <v>93</v>
      </c>
    </row>
    <row r="1625" spans="1:9" x14ac:dyDescent="0.15">
      <c r="A1625" t="s">
        <v>115</v>
      </c>
      <c r="B1625" t="s">
        <v>116</v>
      </c>
      <c r="C1625" t="s">
        <v>88</v>
      </c>
      <c r="D1625" t="s">
        <v>112</v>
      </c>
      <c r="E1625" t="s">
        <v>101</v>
      </c>
      <c r="F1625" t="s">
        <v>91</v>
      </c>
      <c r="G1625" t="s">
        <v>132</v>
      </c>
      <c r="H1625">
        <v>3233.1379999999999</v>
      </c>
      <c r="I1625" t="s">
        <v>93</v>
      </c>
    </row>
    <row r="1626" spans="1:9" x14ac:dyDescent="0.15">
      <c r="A1626" t="s">
        <v>115</v>
      </c>
      <c r="B1626" t="s">
        <v>116</v>
      </c>
      <c r="C1626" t="s">
        <v>88</v>
      </c>
      <c r="D1626" t="s">
        <v>112</v>
      </c>
      <c r="E1626" t="s">
        <v>102</v>
      </c>
      <c r="F1626" t="s">
        <v>91</v>
      </c>
      <c r="G1626" t="s">
        <v>132</v>
      </c>
      <c r="H1626">
        <v>3288.6410000000001</v>
      </c>
      <c r="I1626" t="s">
        <v>93</v>
      </c>
    </row>
    <row r="1627" spans="1:9" x14ac:dyDescent="0.15">
      <c r="A1627" t="s">
        <v>115</v>
      </c>
      <c r="B1627" t="s">
        <v>116</v>
      </c>
      <c r="C1627" t="s">
        <v>88</v>
      </c>
      <c r="D1627" t="s">
        <v>112</v>
      </c>
      <c r="E1627" t="s">
        <v>103</v>
      </c>
      <c r="F1627" t="s">
        <v>91</v>
      </c>
      <c r="G1627" t="s">
        <v>132</v>
      </c>
      <c r="H1627">
        <v>4069.7489999999998</v>
      </c>
      <c r="I1627" t="s">
        <v>93</v>
      </c>
    </row>
    <row r="1628" spans="1:9" x14ac:dyDescent="0.15">
      <c r="A1628" t="s">
        <v>115</v>
      </c>
      <c r="B1628" t="s">
        <v>116</v>
      </c>
      <c r="C1628" t="s">
        <v>88</v>
      </c>
      <c r="D1628" t="s">
        <v>112</v>
      </c>
      <c r="E1628" t="s">
        <v>104</v>
      </c>
      <c r="F1628" t="s">
        <v>91</v>
      </c>
      <c r="G1628" t="s">
        <v>132</v>
      </c>
      <c r="H1628">
        <v>4505.7439999999997</v>
      </c>
      <c r="I1628" t="s">
        <v>93</v>
      </c>
    </row>
    <row r="1629" spans="1:9" x14ac:dyDescent="0.15">
      <c r="A1629" t="s">
        <v>115</v>
      </c>
      <c r="B1629" t="s">
        <v>116</v>
      </c>
      <c r="C1629" t="s">
        <v>88</v>
      </c>
      <c r="D1629" t="s">
        <v>112</v>
      </c>
      <c r="E1629" t="s">
        <v>105</v>
      </c>
      <c r="F1629" t="s">
        <v>91</v>
      </c>
      <c r="G1629" t="s">
        <v>132</v>
      </c>
      <c r="H1629">
        <v>4478.3909999999996</v>
      </c>
      <c r="I1629" t="s">
        <v>93</v>
      </c>
    </row>
    <row r="1630" spans="1:9" x14ac:dyDescent="0.15">
      <c r="A1630" t="s">
        <v>115</v>
      </c>
      <c r="B1630" t="s">
        <v>116</v>
      </c>
      <c r="C1630" t="s">
        <v>88</v>
      </c>
      <c r="D1630" t="s">
        <v>112</v>
      </c>
      <c r="E1630" t="s">
        <v>106</v>
      </c>
      <c r="F1630" t="s">
        <v>91</v>
      </c>
      <c r="G1630" t="s">
        <v>132</v>
      </c>
      <c r="H1630">
        <v>4035.3829999999998</v>
      </c>
      <c r="I1630" t="s">
        <v>93</v>
      </c>
    </row>
    <row r="1631" spans="1:9" x14ac:dyDescent="0.15">
      <c r="A1631" t="s">
        <v>115</v>
      </c>
      <c r="B1631" t="s">
        <v>116</v>
      </c>
      <c r="C1631" t="s">
        <v>88</v>
      </c>
      <c r="D1631" t="s">
        <v>112</v>
      </c>
      <c r="E1631" t="s">
        <v>107</v>
      </c>
      <c r="F1631" t="s">
        <v>91</v>
      </c>
      <c r="G1631" t="s">
        <v>132</v>
      </c>
      <c r="H1631">
        <v>3717.2420000000002</v>
      </c>
      <c r="I1631" t="s">
        <v>93</v>
      </c>
    </row>
    <row r="1632" spans="1:9" x14ac:dyDescent="0.15">
      <c r="A1632" t="s">
        <v>115</v>
      </c>
      <c r="B1632" t="s">
        <v>116</v>
      </c>
      <c r="C1632" t="s">
        <v>88</v>
      </c>
      <c r="D1632" t="s">
        <v>112</v>
      </c>
      <c r="E1632" t="s">
        <v>108</v>
      </c>
      <c r="F1632" t="s">
        <v>91</v>
      </c>
      <c r="G1632" t="s">
        <v>132</v>
      </c>
      <c r="H1632">
        <v>3715.4670000000001</v>
      </c>
      <c r="I1632" t="s">
        <v>93</v>
      </c>
    </row>
    <row r="1633" spans="1:9" x14ac:dyDescent="0.15">
      <c r="A1633" t="s">
        <v>115</v>
      </c>
      <c r="B1633" t="s">
        <v>116</v>
      </c>
      <c r="C1633" t="s">
        <v>88</v>
      </c>
      <c r="D1633" t="s">
        <v>112</v>
      </c>
      <c r="E1633" t="s">
        <v>109</v>
      </c>
      <c r="F1633" t="s">
        <v>91</v>
      </c>
      <c r="G1633" t="s">
        <v>132</v>
      </c>
      <c r="H1633">
        <v>2384.7269999999999</v>
      </c>
      <c r="I1633" t="s">
        <v>93</v>
      </c>
    </row>
    <row r="1634" spans="1:9" x14ac:dyDescent="0.15">
      <c r="A1634" t="s">
        <v>115</v>
      </c>
      <c r="B1634" t="s">
        <v>116</v>
      </c>
      <c r="C1634" t="s">
        <v>88</v>
      </c>
      <c r="D1634" t="s">
        <v>112</v>
      </c>
      <c r="E1634" t="s">
        <v>110</v>
      </c>
      <c r="F1634" t="s">
        <v>91</v>
      </c>
      <c r="G1634" t="s">
        <v>132</v>
      </c>
      <c r="H1634">
        <v>1492.39</v>
      </c>
      <c r="I1634" t="s">
        <v>93</v>
      </c>
    </row>
    <row r="1635" spans="1:9" x14ac:dyDescent="0.15">
      <c r="A1635" t="s">
        <v>115</v>
      </c>
      <c r="B1635" t="s">
        <v>116</v>
      </c>
      <c r="C1635" t="s">
        <v>88</v>
      </c>
      <c r="D1635" t="s">
        <v>112</v>
      </c>
      <c r="E1635" t="s">
        <v>111</v>
      </c>
      <c r="F1635" t="s">
        <v>91</v>
      </c>
      <c r="G1635" t="s">
        <v>132</v>
      </c>
      <c r="H1635">
        <v>722.21100000000001</v>
      </c>
      <c r="I1635" t="s">
        <v>93</v>
      </c>
    </row>
    <row r="1636" spans="1:9" x14ac:dyDescent="0.15">
      <c r="A1636" t="s">
        <v>117</v>
      </c>
      <c r="B1636" t="s">
        <v>118</v>
      </c>
      <c r="C1636" t="s">
        <v>88</v>
      </c>
      <c r="D1636" t="s">
        <v>89</v>
      </c>
      <c r="E1636" t="s">
        <v>90</v>
      </c>
      <c r="F1636" t="s">
        <v>91</v>
      </c>
      <c r="G1636" t="s">
        <v>132</v>
      </c>
      <c r="H1636">
        <v>3689.4830000000002</v>
      </c>
      <c r="I1636" t="s">
        <v>93</v>
      </c>
    </row>
    <row r="1637" spans="1:9" x14ac:dyDescent="0.15">
      <c r="A1637" t="s">
        <v>117</v>
      </c>
      <c r="B1637" t="s">
        <v>118</v>
      </c>
      <c r="C1637" t="s">
        <v>88</v>
      </c>
      <c r="D1637" t="s">
        <v>89</v>
      </c>
      <c r="E1637" t="s">
        <v>94</v>
      </c>
      <c r="F1637" t="s">
        <v>91</v>
      </c>
      <c r="G1637" t="s">
        <v>132</v>
      </c>
      <c r="H1637">
        <v>3820.16</v>
      </c>
      <c r="I1637" t="s">
        <v>93</v>
      </c>
    </row>
    <row r="1638" spans="1:9" x14ac:dyDescent="0.15">
      <c r="A1638" t="s">
        <v>117</v>
      </c>
      <c r="B1638" t="s">
        <v>118</v>
      </c>
      <c r="C1638" t="s">
        <v>88</v>
      </c>
      <c r="D1638" t="s">
        <v>89</v>
      </c>
      <c r="E1638" t="s">
        <v>95</v>
      </c>
      <c r="F1638" t="s">
        <v>91</v>
      </c>
      <c r="G1638" t="s">
        <v>132</v>
      </c>
      <c r="H1638">
        <v>3201.1640000000002</v>
      </c>
      <c r="I1638" t="s">
        <v>93</v>
      </c>
    </row>
    <row r="1639" spans="1:9" x14ac:dyDescent="0.15">
      <c r="A1639" t="s">
        <v>117</v>
      </c>
      <c r="B1639" t="s">
        <v>118</v>
      </c>
      <c r="C1639" t="s">
        <v>88</v>
      </c>
      <c r="D1639" t="s">
        <v>89</v>
      </c>
      <c r="E1639" t="s">
        <v>96</v>
      </c>
      <c r="F1639" t="s">
        <v>91</v>
      </c>
      <c r="G1639" t="s">
        <v>132</v>
      </c>
      <c r="H1639">
        <v>2638.4549999999999</v>
      </c>
      <c r="I1639" t="s">
        <v>93</v>
      </c>
    </row>
    <row r="1640" spans="1:9" x14ac:dyDescent="0.15">
      <c r="A1640" t="s">
        <v>117</v>
      </c>
      <c r="B1640" t="s">
        <v>118</v>
      </c>
      <c r="C1640" t="s">
        <v>88</v>
      </c>
      <c r="D1640" t="s">
        <v>89</v>
      </c>
      <c r="E1640" t="s">
        <v>97</v>
      </c>
      <c r="F1640" t="s">
        <v>91</v>
      </c>
      <c r="G1640" t="s">
        <v>132</v>
      </c>
      <c r="H1640">
        <v>3792.8939999999998</v>
      </c>
      <c r="I1640" t="s">
        <v>93</v>
      </c>
    </row>
    <row r="1641" spans="1:9" x14ac:dyDescent="0.15">
      <c r="A1641" t="s">
        <v>117</v>
      </c>
      <c r="B1641" t="s">
        <v>118</v>
      </c>
      <c r="C1641" t="s">
        <v>88</v>
      </c>
      <c r="D1641" t="s">
        <v>89</v>
      </c>
      <c r="E1641" t="s">
        <v>98</v>
      </c>
      <c r="F1641" t="s">
        <v>91</v>
      </c>
      <c r="G1641" t="s">
        <v>132</v>
      </c>
      <c r="H1641">
        <v>4447.9049999999997</v>
      </c>
      <c r="I1641" t="s">
        <v>93</v>
      </c>
    </row>
    <row r="1642" spans="1:9" x14ac:dyDescent="0.15">
      <c r="A1642" t="s">
        <v>117</v>
      </c>
      <c r="B1642" t="s">
        <v>118</v>
      </c>
      <c r="C1642" t="s">
        <v>88</v>
      </c>
      <c r="D1642" t="s">
        <v>89</v>
      </c>
      <c r="E1642" t="s">
        <v>99</v>
      </c>
      <c r="F1642" t="s">
        <v>91</v>
      </c>
      <c r="G1642" t="s">
        <v>132</v>
      </c>
      <c r="H1642">
        <v>4558.5969999999998</v>
      </c>
      <c r="I1642" t="s">
        <v>93</v>
      </c>
    </row>
    <row r="1643" spans="1:9" x14ac:dyDescent="0.15">
      <c r="A1643" t="s">
        <v>117</v>
      </c>
      <c r="B1643" t="s">
        <v>118</v>
      </c>
      <c r="C1643" t="s">
        <v>88</v>
      </c>
      <c r="D1643" t="s">
        <v>89</v>
      </c>
      <c r="E1643" t="s">
        <v>100</v>
      </c>
      <c r="F1643" t="s">
        <v>91</v>
      </c>
      <c r="G1643" t="s">
        <v>132</v>
      </c>
      <c r="H1643">
        <v>4575.9889999999996</v>
      </c>
      <c r="I1643" t="s">
        <v>93</v>
      </c>
    </row>
    <row r="1644" spans="1:9" x14ac:dyDescent="0.15">
      <c r="A1644" t="s">
        <v>117</v>
      </c>
      <c r="B1644" t="s">
        <v>118</v>
      </c>
      <c r="C1644" t="s">
        <v>88</v>
      </c>
      <c r="D1644" t="s">
        <v>89</v>
      </c>
      <c r="E1644" t="s">
        <v>101</v>
      </c>
      <c r="F1644" t="s">
        <v>91</v>
      </c>
      <c r="G1644" t="s">
        <v>132</v>
      </c>
      <c r="H1644">
        <v>3752.6129999999998</v>
      </c>
      <c r="I1644" t="s">
        <v>93</v>
      </c>
    </row>
    <row r="1645" spans="1:9" x14ac:dyDescent="0.15">
      <c r="A1645" t="s">
        <v>117</v>
      </c>
      <c r="B1645" t="s">
        <v>118</v>
      </c>
      <c r="C1645" t="s">
        <v>88</v>
      </c>
      <c r="D1645" t="s">
        <v>89</v>
      </c>
      <c r="E1645" t="s">
        <v>102</v>
      </c>
      <c r="F1645" t="s">
        <v>91</v>
      </c>
      <c r="G1645" t="s">
        <v>132</v>
      </c>
      <c r="H1645">
        <v>3760.3989999999999</v>
      </c>
      <c r="I1645" t="s">
        <v>93</v>
      </c>
    </row>
    <row r="1646" spans="1:9" x14ac:dyDescent="0.15">
      <c r="A1646" t="s">
        <v>117</v>
      </c>
      <c r="B1646" t="s">
        <v>118</v>
      </c>
      <c r="C1646" t="s">
        <v>88</v>
      </c>
      <c r="D1646" t="s">
        <v>89</v>
      </c>
      <c r="E1646" t="s">
        <v>103</v>
      </c>
      <c r="F1646" t="s">
        <v>91</v>
      </c>
      <c r="G1646" t="s">
        <v>132</v>
      </c>
      <c r="H1646">
        <v>3683.7959999999998</v>
      </c>
      <c r="I1646" t="s">
        <v>93</v>
      </c>
    </row>
    <row r="1647" spans="1:9" x14ac:dyDescent="0.15">
      <c r="A1647" t="s">
        <v>117</v>
      </c>
      <c r="B1647" t="s">
        <v>118</v>
      </c>
      <c r="C1647" t="s">
        <v>88</v>
      </c>
      <c r="D1647" t="s">
        <v>89</v>
      </c>
      <c r="E1647" t="s">
        <v>104</v>
      </c>
      <c r="F1647" t="s">
        <v>91</v>
      </c>
      <c r="G1647" t="s">
        <v>132</v>
      </c>
      <c r="H1647">
        <v>3602.1840000000002</v>
      </c>
      <c r="I1647" t="s">
        <v>93</v>
      </c>
    </row>
    <row r="1648" spans="1:9" x14ac:dyDescent="0.15">
      <c r="A1648" t="s">
        <v>117</v>
      </c>
      <c r="B1648" t="s">
        <v>118</v>
      </c>
      <c r="C1648" t="s">
        <v>88</v>
      </c>
      <c r="D1648" t="s">
        <v>89</v>
      </c>
      <c r="E1648" t="s">
        <v>105</v>
      </c>
      <c r="F1648" t="s">
        <v>91</v>
      </c>
      <c r="G1648" t="s">
        <v>132</v>
      </c>
      <c r="H1648">
        <v>3121.2469999999998</v>
      </c>
      <c r="I1648" t="s">
        <v>93</v>
      </c>
    </row>
    <row r="1649" spans="1:9" x14ac:dyDescent="0.15">
      <c r="A1649" t="s">
        <v>117</v>
      </c>
      <c r="B1649" t="s">
        <v>118</v>
      </c>
      <c r="C1649" t="s">
        <v>88</v>
      </c>
      <c r="D1649" t="s">
        <v>89</v>
      </c>
      <c r="E1649" t="s">
        <v>106</v>
      </c>
      <c r="F1649" t="s">
        <v>91</v>
      </c>
      <c r="G1649" t="s">
        <v>132</v>
      </c>
      <c r="H1649">
        <v>2597.58</v>
      </c>
      <c r="I1649" t="s">
        <v>93</v>
      </c>
    </row>
    <row r="1650" spans="1:9" x14ac:dyDescent="0.15">
      <c r="A1650" t="s">
        <v>117</v>
      </c>
      <c r="B1650" t="s">
        <v>118</v>
      </c>
      <c r="C1650" t="s">
        <v>88</v>
      </c>
      <c r="D1650" t="s">
        <v>89</v>
      </c>
      <c r="E1650" t="s">
        <v>107</v>
      </c>
      <c r="F1650" t="s">
        <v>91</v>
      </c>
      <c r="G1650" t="s">
        <v>132</v>
      </c>
      <c r="H1650">
        <v>2081.902</v>
      </c>
      <c r="I1650" t="s">
        <v>93</v>
      </c>
    </row>
    <row r="1651" spans="1:9" x14ac:dyDescent="0.15">
      <c r="A1651" t="s">
        <v>117</v>
      </c>
      <c r="B1651" t="s">
        <v>118</v>
      </c>
      <c r="C1651" t="s">
        <v>88</v>
      </c>
      <c r="D1651" t="s">
        <v>89</v>
      </c>
      <c r="E1651" t="s">
        <v>108</v>
      </c>
      <c r="F1651" t="s">
        <v>91</v>
      </c>
      <c r="G1651" t="s">
        <v>132</v>
      </c>
      <c r="H1651">
        <v>1758.296</v>
      </c>
      <c r="I1651" t="s">
        <v>93</v>
      </c>
    </row>
    <row r="1652" spans="1:9" x14ac:dyDescent="0.15">
      <c r="A1652" t="s">
        <v>117</v>
      </c>
      <c r="B1652" t="s">
        <v>118</v>
      </c>
      <c r="C1652" t="s">
        <v>88</v>
      </c>
      <c r="D1652" t="s">
        <v>89</v>
      </c>
      <c r="E1652" t="s">
        <v>109</v>
      </c>
      <c r="F1652" t="s">
        <v>91</v>
      </c>
      <c r="G1652" t="s">
        <v>132</v>
      </c>
      <c r="H1652">
        <v>1108.241</v>
      </c>
      <c r="I1652" t="s">
        <v>93</v>
      </c>
    </row>
    <row r="1653" spans="1:9" x14ac:dyDescent="0.15">
      <c r="A1653" t="s">
        <v>117</v>
      </c>
      <c r="B1653" t="s">
        <v>118</v>
      </c>
      <c r="C1653" t="s">
        <v>88</v>
      </c>
      <c r="D1653" t="s">
        <v>89</v>
      </c>
      <c r="E1653" t="s">
        <v>110</v>
      </c>
      <c r="F1653" t="s">
        <v>91</v>
      </c>
      <c r="G1653" t="s">
        <v>132</v>
      </c>
      <c r="H1653">
        <v>844.78</v>
      </c>
      <c r="I1653" t="s">
        <v>93</v>
      </c>
    </row>
    <row r="1654" spans="1:9" x14ac:dyDescent="0.15">
      <c r="A1654" t="s">
        <v>117</v>
      </c>
      <c r="B1654" t="s">
        <v>118</v>
      </c>
      <c r="C1654" t="s">
        <v>88</v>
      </c>
      <c r="D1654" t="s">
        <v>89</v>
      </c>
      <c r="E1654" t="s">
        <v>111</v>
      </c>
      <c r="F1654" t="s">
        <v>91</v>
      </c>
      <c r="G1654" t="s">
        <v>132</v>
      </c>
      <c r="H1654">
        <v>590.56600000000003</v>
      </c>
      <c r="I1654" t="s">
        <v>93</v>
      </c>
    </row>
    <row r="1655" spans="1:9" x14ac:dyDescent="0.15">
      <c r="A1655" t="s">
        <v>117</v>
      </c>
      <c r="B1655" t="s">
        <v>118</v>
      </c>
      <c r="C1655" t="s">
        <v>88</v>
      </c>
      <c r="D1655" t="s">
        <v>112</v>
      </c>
      <c r="E1655" t="s">
        <v>90</v>
      </c>
      <c r="F1655" t="s">
        <v>91</v>
      </c>
      <c r="G1655" t="s">
        <v>132</v>
      </c>
      <c r="H1655">
        <v>3896.1529999999998</v>
      </c>
      <c r="I1655" t="s">
        <v>93</v>
      </c>
    </row>
    <row r="1656" spans="1:9" x14ac:dyDescent="0.15">
      <c r="A1656" t="s">
        <v>117</v>
      </c>
      <c r="B1656" t="s">
        <v>118</v>
      </c>
      <c r="C1656" t="s">
        <v>88</v>
      </c>
      <c r="D1656" t="s">
        <v>112</v>
      </c>
      <c r="E1656" t="s">
        <v>94</v>
      </c>
      <c r="F1656" t="s">
        <v>91</v>
      </c>
      <c r="G1656" t="s">
        <v>132</v>
      </c>
      <c r="H1656">
        <v>4300.857</v>
      </c>
      <c r="I1656" t="s">
        <v>93</v>
      </c>
    </row>
    <row r="1657" spans="1:9" x14ac:dyDescent="0.15">
      <c r="A1657" t="s">
        <v>117</v>
      </c>
      <c r="B1657" t="s">
        <v>118</v>
      </c>
      <c r="C1657" t="s">
        <v>88</v>
      </c>
      <c r="D1657" t="s">
        <v>112</v>
      </c>
      <c r="E1657" t="s">
        <v>95</v>
      </c>
      <c r="F1657" t="s">
        <v>91</v>
      </c>
      <c r="G1657" t="s">
        <v>132</v>
      </c>
      <c r="H1657">
        <v>3612.252</v>
      </c>
      <c r="I1657" t="s">
        <v>93</v>
      </c>
    </row>
    <row r="1658" spans="1:9" x14ac:dyDescent="0.15">
      <c r="A1658" t="s">
        <v>117</v>
      </c>
      <c r="B1658" t="s">
        <v>118</v>
      </c>
      <c r="C1658" t="s">
        <v>88</v>
      </c>
      <c r="D1658" t="s">
        <v>112</v>
      </c>
      <c r="E1658" t="s">
        <v>96</v>
      </c>
      <c r="F1658" t="s">
        <v>91</v>
      </c>
      <c r="G1658" t="s">
        <v>132</v>
      </c>
      <c r="H1658">
        <v>2886.1260000000002</v>
      </c>
      <c r="I1658" t="s">
        <v>93</v>
      </c>
    </row>
    <row r="1659" spans="1:9" x14ac:dyDescent="0.15">
      <c r="A1659" t="s">
        <v>117</v>
      </c>
      <c r="B1659" t="s">
        <v>118</v>
      </c>
      <c r="C1659" t="s">
        <v>88</v>
      </c>
      <c r="D1659" t="s">
        <v>112</v>
      </c>
      <c r="E1659" t="s">
        <v>97</v>
      </c>
      <c r="F1659" t="s">
        <v>91</v>
      </c>
      <c r="G1659" t="s">
        <v>132</v>
      </c>
      <c r="H1659">
        <v>3767.5329999999999</v>
      </c>
      <c r="I1659" t="s">
        <v>93</v>
      </c>
    </row>
    <row r="1660" spans="1:9" x14ac:dyDescent="0.15">
      <c r="A1660" t="s">
        <v>117</v>
      </c>
      <c r="B1660" t="s">
        <v>118</v>
      </c>
      <c r="C1660" t="s">
        <v>88</v>
      </c>
      <c r="D1660" t="s">
        <v>112</v>
      </c>
      <c r="E1660" t="s">
        <v>98</v>
      </c>
      <c r="F1660" t="s">
        <v>91</v>
      </c>
      <c r="G1660" t="s">
        <v>132</v>
      </c>
      <c r="H1660">
        <v>4250.0649999999996</v>
      </c>
      <c r="I1660" t="s">
        <v>93</v>
      </c>
    </row>
    <row r="1661" spans="1:9" x14ac:dyDescent="0.15">
      <c r="A1661" t="s">
        <v>117</v>
      </c>
      <c r="B1661" t="s">
        <v>118</v>
      </c>
      <c r="C1661" t="s">
        <v>88</v>
      </c>
      <c r="D1661" t="s">
        <v>112</v>
      </c>
      <c r="E1661" t="s">
        <v>99</v>
      </c>
      <c r="F1661" t="s">
        <v>91</v>
      </c>
      <c r="G1661" t="s">
        <v>132</v>
      </c>
      <c r="H1661">
        <v>4572.2089999999998</v>
      </c>
      <c r="I1661" t="s">
        <v>93</v>
      </c>
    </row>
    <row r="1662" spans="1:9" x14ac:dyDescent="0.15">
      <c r="A1662" t="s">
        <v>117</v>
      </c>
      <c r="B1662" t="s">
        <v>118</v>
      </c>
      <c r="C1662" t="s">
        <v>88</v>
      </c>
      <c r="D1662" t="s">
        <v>112</v>
      </c>
      <c r="E1662" t="s">
        <v>100</v>
      </c>
      <c r="F1662" t="s">
        <v>91</v>
      </c>
      <c r="G1662" t="s">
        <v>132</v>
      </c>
      <c r="H1662">
        <v>4796.8909999999996</v>
      </c>
      <c r="I1662" t="s">
        <v>93</v>
      </c>
    </row>
    <row r="1663" spans="1:9" x14ac:dyDescent="0.15">
      <c r="A1663" t="s">
        <v>117</v>
      </c>
      <c r="B1663" t="s">
        <v>118</v>
      </c>
      <c r="C1663" t="s">
        <v>88</v>
      </c>
      <c r="D1663" t="s">
        <v>112</v>
      </c>
      <c r="E1663" t="s">
        <v>101</v>
      </c>
      <c r="F1663" t="s">
        <v>91</v>
      </c>
      <c r="G1663" t="s">
        <v>132</v>
      </c>
      <c r="H1663">
        <v>3940.145</v>
      </c>
      <c r="I1663" t="s">
        <v>93</v>
      </c>
    </row>
    <row r="1664" spans="1:9" x14ac:dyDescent="0.15">
      <c r="A1664" t="s">
        <v>117</v>
      </c>
      <c r="B1664" t="s">
        <v>118</v>
      </c>
      <c r="C1664" t="s">
        <v>88</v>
      </c>
      <c r="D1664" t="s">
        <v>112</v>
      </c>
      <c r="E1664" t="s">
        <v>102</v>
      </c>
      <c r="F1664" t="s">
        <v>91</v>
      </c>
      <c r="G1664" t="s">
        <v>132</v>
      </c>
      <c r="H1664">
        <v>4224.1760000000004</v>
      </c>
      <c r="I1664" t="s">
        <v>93</v>
      </c>
    </row>
    <row r="1665" spans="1:9" x14ac:dyDescent="0.15">
      <c r="A1665" t="s">
        <v>117</v>
      </c>
      <c r="B1665" t="s">
        <v>118</v>
      </c>
      <c r="C1665" t="s">
        <v>88</v>
      </c>
      <c r="D1665" t="s">
        <v>112</v>
      </c>
      <c r="E1665" t="s">
        <v>103</v>
      </c>
      <c r="F1665" t="s">
        <v>91</v>
      </c>
      <c r="G1665" t="s">
        <v>132</v>
      </c>
      <c r="H1665">
        <v>3859.43</v>
      </c>
      <c r="I1665" t="s">
        <v>93</v>
      </c>
    </row>
    <row r="1666" spans="1:9" x14ac:dyDescent="0.15">
      <c r="A1666" t="s">
        <v>117</v>
      </c>
      <c r="B1666" t="s">
        <v>118</v>
      </c>
      <c r="C1666" t="s">
        <v>88</v>
      </c>
      <c r="D1666" t="s">
        <v>112</v>
      </c>
      <c r="E1666" t="s">
        <v>104</v>
      </c>
      <c r="F1666" t="s">
        <v>91</v>
      </c>
      <c r="G1666" t="s">
        <v>132</v>
      </c>
      <c r="H1666">
        <v>3642.703</v>
      </c>
      <c r="I1666" t="s">
        <v>93</v>
      </c>
    </row>
    <row r="1667" spans="1:9" x14ac:dyDescent="0.15">
      <c r="A1667" t="s">
        <v>117</v>
      </c>
      <c r="B1667" t="s">
        <v>118</v>
      </c>
      <c r="C1667" t="s">
        <v>88</v>
      </c>
      <c r="D1667" t="s">
        <v>112</v>
      </c>
      <c r="E1667" t="s">
        <v>105</v>
      </c>
      <c r="F1667" t="s">
        <v>91</v>
      </c>
      <c r="G1667" t="s">
        <v>132</v>
      </c>
      <c r="H1667">
        <v>3177.0839999999998</v>
      </c>
      <c r="I1667" t="s">
        <v>93</v>
      </c>
    </row>
    <row r="1668" spans="1:9" x14ac:dyDescent="0.15">
      <c r="A1668" t="s">
        <v>117</v>
      </c>
      <c r="B1668" t="s">
        <v>118</v>
      </c>
      <c r="C1668" t="s">
        <v>88</v>
      </c>
      <c r="D1668" t="s">
        <v>112</v>
      </c>
      <c r="E1668" t="s">
        <v>106</v>
      </c>
      <c r="F1668" t="s">
        <v>91</v>
      </c>
      <c r="G1668" t="s">
        <v>132</v>
      </c>
      <c r="H1668">
        <v>2430.0889999999999</v>
      </c>
      <c r="I1668" t="s">
        <v>93</v>
      </c>
    </row>
    <row r="1669" spans="1:9" x14ac:dyDescent="0.15">
      <c r="A1669" t="s">
        <v>117</v>
      </c>
      <c r="B1669" t="s">
        <v>118</v>
      </c>
      <c r="C1669" t="s">
        <v>88</v>
      </c>
      <c r="D1669" t="s">
        <v>112</v>
      </c>
      <c r="E1669" t="s">
        <v>107</v>
      </c>
      <c r="F1669" t="s">
        <v>91</v>
      </c>
      <c r="G1669" t="s">
        <v>132</v>
      </c>
      <c r="H1669">
        <v>1871.011</v>
      </c>
      <c r="I1669" t="s">
        <v>93</v>
      </c>
    </row>
    <row r="1670" spans="1:9" x14ac:dyDescent="0.15">
      <c r="A1670" t="s">
        <v>117</v>
      </c>
      <c r="B1670" t="s">
        <v>118</v>
      </c>
      <c r="C1670" t="s">
        <v>88</v>
      </c>
      <c r="D1670" t="s">
        <v>112</v>
      </c>
      <c r="E1670" t="s">
        <v>108</v>
      </c>
      <c r="F1670" t="s">
        <v>91</v>
      </c>
      <c r="G1670" t="s">
        <v>132</v>
      </c>
      <c r="H1670">
        <v>1537.0709999999999</v>
      </c>
      <c r="I1670" t="s">
        <v>93</v>
      </c>
    </row>
    <row r="1671" spans="1:9" x14ac:dyDescent="0.15">
      <c r="A1671" t="s">
        <v>117</v>
      </c>
      <c r="B1671" t="s">
        <v>118</v>
      </c>
      <c r="C1671" t="s">
        <v>88</v>
      </c>
      <c r="D1671" t="s">
        <v>112</v>
      </c>
      <c r="E1671" t="s">
        <v>109</v>
      </c>
      <c r="F1671" t="s">
        <v>91</v>
      </c>
      <c r="G1671" t="s">
        <v>132</v>
      </c>
      <c r="H1671">
        <v>893.40599999999995</v>
      </c>
      <c r="I1671" t="s">
        <v>93</v>
      </c>
    </row>
    <row r="1672" spans="1:9" x14ac:dyDescent="0.15">
      <c r="A1672" t="s">
        <v>117</v>
      </c>
      <c r="B1672" t="s">
        <v>118</v>
      </c>
      <c r="C1672" t="s">
        <v>88</v>
      </c>
      <c r="D1672" t="s">
        <v>112</v>
      </c>
      <c r="E1672" t="s">
        <v>110</v>
      </c>
      <c r="F1672" t="s">
        <v>91</v>
      </c>
      <c r="G1672" t="s">
        <v>132</v>
      </c>
      <c r="H1672">
        <v>538.31799999999998</v>
      </c>
      <c r="I1672" t="s">
        <v>93</v>
      </c>
    </row>
    <row r="1673" spans="1:9" x14ac:dyDescent="0.15">
      <c r="A1673" t="s">
        <v>117</v>
      </c>
      <c r="B1673" t="s">
        <v>118</v>
      </c>
      <c r="C1673" t="s">
        <v>88</v>
      </c>
      <c r="D1673" t="s">
        <v>112</v>
      </c>
      <c r="E1673" t="s">
        <v>111</v>
      </c>
      <c r="F1673" t="s">
        <v>91</v>
      </c>
      <c r="G1673" t="s">
        <v>132</v>
      </c>
      <c r="H1673">
        <v>313.375</v>
      </c>
      <c r="I1673" t="s">
        <v>93</v>
      </c>
    </row>
    <row r="1674" spans="1:9" x14ac:dyDescent="0.15">
      <c r="A1674" t="s">
        <v>119</v>
      </c>
      <c r="B1674" t="s">
        <v>120</v>
      </c>
      <c r="C1674" t="s">
        <v>88</v>
      </c>
      <c r="D1674" t="s">
        <v>89</v>
      </c>
      <c r="E1674" t="s">
        <v>90</v>
      </c>
      <c r="F1674" t="s">
        <v>91</v>
      </c>
      <c r="G1674" t="s">
        <v>132</v>
      </c>
      <c r="H1674">
        <v>3539.9630000000002</v>
      </c>
      <c r="I1674" t="s">
        <v>93</v>
      </c>
    </row>
    <row r="1675" spans="1:9" x14ac:dyDescent="0.15">
      <c r="A1675" t="s">
        <v>119</v>
      </c>
      <c r="B1675" t="s">
        <v>120</v>
      </c>
      <c r="C1675" t="s">
        <v>88</v>
      </c>
      <c r="D1675" t="s">
        <v>89</v>
      </c>
      <c r="E1675" t="s">
        <v>94</v>
      </c>
      <c r="F1675" t="s">
        <v>91</v>
      </c>
      <c r="G1675" t="s">
        <v>132</v>
      </c>
      <c r="H1675">
        <v>4559.0600000000004</v>
      </c>
      <c r="I1675" t="s">
        <v>93</v>
      </c>
    </row>
    <row r="1676" spans="1:9" x14ac:dyDescent="0.15">
      <c r="A1676" t="s">
        <v>119</v>
      </c>
      <c r="B1676" t="s">
        <v>120</v>
      </c>
      <c r="C1676" t="s">
        <v>88</v>
      </c>
      <c r="D1676" t="s">
        <v>89</v>
      </c>
      <c r="E1676" t="s">
        <v>95</v>
      </c>
      <c r="F1676" t="s">
        <v>91</v>
      </c>
      <c r="G1676" t="s">
        <v>132</v>
      </c>
      <c r="H1676">
        <v>3973.0239999999999</v>
      </c>
      <c r="I1676" t="s">
        <v>93</v>
      </c>
    </row>
    <row r="1677" spans="1:9" x14ac:dyDescent="0.15">
      <c r="A1677" t="s">
        <v>119</v>
      </c>
      <c r="B1677" t="s">
        <v>120</v>
      </c>
      <c r="C1677" t="s">
        <v>88</v>
      </c>
      <c r="D1677" t="s">
        <v>89</v>
      </c>
      <c r="E1677" t="s">
        <v>96</v>
      </c>
      <c r="F1677" t="s">
        <v>91</v>
      </c>
      <c r="G1677" t="s">
        <v>132</v>
      </c>
      <c r="H1677">
        <v>2334.5639999999999</v>
      </c>
      <c r="I1677" t="s">
        <v>93</v>
      </c>
    </row>
    <row r="1678" spans="1:9" x14ac:dyDescent="0.15">
      <c r="A1678" t="s">
        <v>119</v>
      </c>
      <c r="B1678" t="s">
        <v>120</v>
      </c>
      <c r="C1678" t="s">
        <v>88</v>
      </c>
      <c r="D1678" t="s">
        <v>89</v>
      </c>
      <c r="E1678" t="s">
        <v>97</v>
      </c>
      <c r="F1678" t="s">
        <v>91</v>
      </c>
      <c r="G1678" t="s">
        <v>132</v>
      </c>
      <c r="H1678">
        <v>3209.674</v>
      </c>
      <c r="I1678" t="s">
        <v>93</v>
      </c>
    </row>
    <row r="1679" spans="1:9" x14ac:dyDescent="0.15">
      <c r="A1679" t="s">
        <v>119</v>
      </c>
      <c r="B1679" t="s">
        <v>120</v>
      </c>
      <c r="C1679" t="s">
        <v>88</v>
      </c>
      <c r="D1679" t="s">
        <v>89</v>
      </c>
      <c r="E1679" t="s">
        <v>98</v>
      </c>
      <c r="F1679" t="s">
        <v>91</v>
      </c>
      <c r="G1679" t="s">
        <v>132</v>
      </c>
      <c r="H1679">
        <v>3743.2359999999999</v>
      </c>
      <c r="I1679" t="s">
        <v>93</v>
      </c>
    </row>
    <row r="1680" spans="1:9" x14ac:dyDescent="0.15">
      <c r="A1680" t="s">
        <v>119</v>
      </c>
      <c r="B1680" t="s">
        <v>120</v>
      </c>
      <c r="C1680" t="s">
        <v>88</v>
      </c>
      <c r="D1680" t="s">
        <v>89</v>
      </c>
      <c r="E1680" t="s">
        <v>99</v>
      </c>
      <c r="F1680" t="s">
        <v>91</v>
      </c>
      <c r="G1680" t="s">
        <v>132</v>
      </c>
      <c r="H1680">
        <v>4262.0060000000003</v>
      </c>
      <c r="I1680" t="s">
        <v>93</v>
      </c>
    </row>
    <row r="1681" spans="1:9" x14ac:dyDescent="0.15">
      <c r="A1681" t="s">
        <v>119</v>
      </c>
      <c r="B1681" t="s">
        <v>120</v>
      </c>
      <c r="C1681" t="s">
        <v>88</v>
      </c>
      <c r="D1681" t="s">
        <v>89</v>
      </c>
      <c r="E1681" t="s">
        <v>100</v>
      </c>
      <c r="F1681" t="s">
        <v>91</v>
      </c>
      <c r="G1681" t="s">
        <v>132</v>
      </c>
      <c r="H1681">
        <v>4769.6850000000004</v>
      </c>
      <c r="I1681" t="s">
        <v>93</v>
      </c>
    </row>
    <row r="1682" spans="1:9" x14ac:dyDescent="0.15">
      <c r="A1682" t="s">
        <v>119</v>
      </c>
      <c r="B1682" t="s">
        <v>120</v>
      </c>
      <c r="C1682" t="s">
        <v>88</v>
      </c>
      <c r="D1682" t="s">
        <v>89</v>
      </c>
      <c r="E1682" t="s">
        <v>101</v>
      </c>
      <c r="F1682" t="s">
        <v>91</v>
      </c>
      <c r="G1682" t="s">
        <v>132</v>
      </c>
      <c r="H1682">
        <v>4710.2790000000005</v>
      </c>
      <c r="I1682" t="s">
        <v>93</v>
      </c>
    </row>
    <row r="1683" spans="1:9" x14ac:dyDescent="0.15">
      <c r="A1683" t="s">
        <v>119</v>
      </c>
      <c r="B1683" t="s">
        <v>120</v>
      </c>
      <c r="C1683" t="s">
        <v>88</v>
      </c>
      <c r="D1683" t="s">
        <v>89</v>
      </c>
      <c r="E1683" t="s">
        <v>102</v>
      </c>
      <c r="F1683" t="s">
        <v>91</v>
      </c>
      <c r="G1683" t="s">
        <v>132</v>
      </c>
      <c r="H1683">
        <v>3996.8209999999999</v>
      </c>
      <c r="I1683" t="s">
        <v>93</v>
      </c>
    </row>
    <row r="1684" spans="1:9" x14ac:dyDescent="0.15">
      <c r="A1684" t="s">
        <v>119</v>
      </c>
      <c r="B1684" t="s">
        <v>120</v>
      </c>
      <c r="C1684" t="s">
        <v>88</v>
      </c>
      <c r="D1684" t="s">
        <v>89</v>
      </c>
      <c r="E1684" t="s">
        <v>103</v>
      </c>
      <c r="F1684" t="s">
        <v>91</v>
      </c>
      <c r="G1684" t="s">
        <v>132</v>
      </c>
      <c r="H1684">
        <v>5434.107</v>
      </c>
      <c r="I1684" t="s">
        <v>93</v>
      </c>
    </row>
    <row r="1685" spans="1:9" x14ac:dyDescent="0.15">
      <c r="A1685" t="s">
        <v>119</v>
      </c>
      <c r="B1685" t="s">
        <v>120</v>
      </c>
      <c r="C1685" t="s">
        <v>88</v>
      </c>
      <c r="D1685" t="s">
        <v>89</v>
      </c>
      <c r="E1685" t="s">
        <v>104</v>
      </c>
      <c r="F1685" t="s">
        <v>91</v>
      </c>
      <c r="G1685" t="s">
        <v>132</v>
      </c>
      <c r="H1685">
        <v>5892.8490000000002</v>
      </c>
      <c r="I1685" t="s">
        <v>93</v>
      </c>
    </row>
    <row r="1686" spans="1:9" x14ac:dyDescent="0.15">
      <c r="A1686" t="s">
        <v>119</v>
      </c>
      <c r="B1686" t="s">
        <v>120</v>
      </c>
      <c r="C1686" t="s">
        <v>88</v>
      </c>
      <c r="D1686" t="s">
        <v>89</v>
      </c>
      <c r="E1686" t="s">
        <v>105</v>
      </c>
      <c r="F1686" t="s">
        <v>91</v>
      </c>
      <c r="G1686" t="s">
        <v>132</v>
      </c>
      <c r="H1686">
        <v>5351.8119999999999</v>
      </c>
      <c r="I1686" t="s">
        <v>93</v>
      </c>
    </row>
    <row r="1687" spans="1:9" x14ac:dyDescent="0.15">
      <c r="A1687" t="s">
        <v>119</v>
      </c>
      <c r="B1687" t="s">
        <v>120</v>
      </c>
      <c r="C1687" t="s">
        <v>88</v>
      </c>
      <c r="D1687" t="s">
        <v>89</v>
      </c>
      <c r="E1687" t="s">
        <v>106</v>
      </c>
      <c r="F1687" t="s">
        <v>91</v>
      </c>
      <c r="G1687" t="s">
        <v>132</v>
      </c>
      <c r="H1687">
        <v>4611.2669999999998</v>
      </c>
      <c r="I1687" t="s">
        <v>93</v>
      </c>
    </row>
    <row r="1688" spans="1:9" x14ac:dyDescent="0.15">
      <c r="A1688" t="s">
        <v>119</v>
      </c>
      <c r="B1688" t="s">
        <v>120</v>
      </c>
      <c r="C1688" t="s">
        <v>88</v>
      </c>
      <c r="D1688" t="s">
        <v>89</v>
      </c>
      <c r="E1688" t="s">
        <v>107</v>
      </c>
      <c r="F1688" t="s">
        <v>91</v>
      </c>
      <c r="G1688" t="s">
        <v>132</v>
      </c>
      <c r="H1688">
        <v>4288.7560000000003</v>
      </c>
      <c r="I1688" t="s">
        <v>93</v>
      </c>
    </row>
    <row r="1689" spans="1:9" x14ac:dyDescent="0.15">
      <c r="A1689" t="s">
        <v>119</v>
      </c>
      <c r="B1689" t="s">
        <v>120</v>
      </c>
      <c r="C1689" t="s">
        <v>88</v>
      </c>
      <c r="D1689" t="s">
        <v>89</v>
      </c>
      <c r="E1689" t="s">
        <v>108</v>
      </c>
      <c r="F1689" t="s">
        <v>91</v>
      </c>
      <c r="G1689" t="s">
        <v>132</v>
      </c>
      <c r="H1689">
        <v>4233.7430000000004</v>
      </c>
      <c r="I1689" t="s">
        <v>93</v>
      </c>
    </row>
    <row r="1690" spans="1:9" x14ac:dyDescent="0.15">
      <c r="A1690" t="s">
        <v>119</v>
      </c>
      <c r="B1690" t="s">
        <v>120</v>
      </c>
      <c r="C1690" t="s">
        <v>88</v>
      </c>
      <c r="D1690" t="s">
        <v>89</v>
      </c>
      <c r="E1690" t="s">
        <v>109</v>
      </c>
      <c r="F1690" t="s">
        <v>91</v>
      </c>
      <c r="G1690" t="s">
        <v>132</v>
      </c>
      <c r="H1690">
        <v>2845.9859999999999</v>
      </c>
      <c r="I1690" t="s">
        <v>93</v>
      </c>
    </row>
    <row r="1691" spans="1:9" x14ac:dyDescent="0.15">
      <c r="A1691" t="s">
        <v>119</v>
      </c>
      <c r="B1691" t="s">
        <v>120</v>
      </c>
      <c r="C1691" t="s">
        <v>88</v>
      </c>
      <c r="D1691" t="s">
        <v>89</v>
      </c>
      <c r="E1691" t="s">
        <v>110</v>
      </c>
      <c r="F1691" t="s">
        <v>91</v>
      </c>
      <c r="G1691" t="s">
        <v>132</v>
      </c>
      <c r="H1691">
        <v>1937.3969999999999</v>
      </c>
      <c r="I1691" t="s">
        <v>93</v>
      </c>
    </row>
    <row r="1692" spans="1:9" x14ac:dyDescent="0.15">
      <c r="A1692" t="s">
        <v>119</v>
      </c>
      <c r="B1692" t="s">
        <v>120</v>
      </c>
      <c r="C1692" t="s">
        <v>88</v>
      </c>
      <c r="D1692" t="s">
        <v>89</v>
      </c>
      <c r="E1692" t="s">
        <v>111</v>
      </c>
      <c r="F1692" t="s">
        <v>91</v>
      </c>
      <c r="G1692" t="s">
        <v>132</v>
      </c>
      <c r="H1692">
        <v>1268.162</v>
      </c>
      <c r="I1692" t="s">
        <v>93</v>
      </c>
    </row>
    <row r="1693" spans="1:9" x14ac:dyDescent="0.15">
      <c r="A1693" t="s">
        <v>119</v>
      </c>
      <c r="B1693" t="s">
        <v>120</v>
      </c>
      <c r="C1693" t="s">
        <v>88</v>
      </c>
      <c r="D1693" t="s">
        <v>112</v>
      </c>
      <c r="E1693" t="s">
        <v>90</v>
      </c>
      <c r="F1693" t="s">
        <v>91</v>
      </c>
      <c r="G1693" t="s">
        <v>132</v>
      </c>
      <c r="H1693">
        <v>3651.1869999999999</v>
      </c>
      <c r="I1693" t="s">
        <v>93</v>
      </c>
    </row>
    <row r="1694" spans="1:9" x14ac:dyDescent="0.15">
      <c r="A1694" t="s">
        <v>119</v>
      </c>
      <c r="B1694" t="s">
        <v>120</v>
      </c>
      <c r="C1694" t="s">
        <v>88</v>
      </c>
      <c r="D1694" t="s">
        <v>112</v>
      </c>
      <c r="E1694" t="s">
        <v>94</v>
      </c>
      <c r="F1694" t="s">
        <v>91</v>
      </c>
      <c r="G1694" t="s">
        <v>132</v>
      </c>
      <c r="H1694">
        <v>4820.3469999999998</v>
      </c>
      <c r="I1694" t="s">
        <v>93</v>
      </c>
    </row>
    <row r="1695" spans="1:9" x14ac:dyDescent="0.15">
      <c r="A1695" t="s">
        <v>119</v>
      </c>
      <c r="B1695" t="s">
        <v>120</v>
      </c>
      <c r="C1695" t="s">
        <v>88</v>
      </c>
      <c r="D1695" t="s">
        <v>112</v>
      </c>
      <c r="E1695" t="s">
        <v>95</v>
      </c>
      <c r="F1695" t="s">
        <v>91</v>
      </c>
      <c r="G1695" t="s">
        <v>132</v>
      </c>
      <c r="H1695">
        <v>4150.4620000000004</v>
      </c>
      <c r="I1695" t="s">
        <v>93</v>
      </c>
    </row>
    <row r="1696" spans="1:9" x14ac:dyDescent="0.15">
      <c r="A1696" t="s">
        <v>119</v>
      </c>
      <c r="B1696" t="s">
        <v>120</v>
      </c>
      <c r="C1696" t="s">
        <v>88</v>
      </c>
      <c r="D1696" t="s">
        <v>112</v>
      </c>
      <c r="E1696" t="s">
        <v>96</v>
      </c>
      <c r="F1696" t="s">
        <v>91</v>
      </c>
      <c r="G1696" t="s">
        <v>132</v>
      </c>
      <c r="H1696">
        <v>2702.0830000000001</v>
      </c>
      <c r="I1696" t="s">
        <v>93</v>
      </c>
    </row>
    <row r="1697" spans="1:9" x14ac:dyDescent="0.15">
      <c r="A1697" t="s">
        <v>119</v>
      </c>
      <c r="B1697" t="s">
        <v>120</v>
      </c>
      <c r="C1697" t="s">
        <v>88</v>
      </c>
      <c r="D1697" t="s">
        <v>112</v>
      </c>
      <c r="E1697" t="s">
        <v>97</v>
      </c>
      <c r="F1697" t="s">
        <v>91</v>
      </c>
      <c r="G1697" t="s">
        <v>132</v>
      </c>
      <c r="H1697">
        <v>3403.913</v>
      </c>
      <c r="I1697" t="s">
        <v>93</v>
      </c>
    </row>
    <row r="1698" spans="1:9" x14ac:dyDescent="0.15">
      <c r="A1698" t="s">
        <v>119</v>
      </c>
      <c r="B1698" t="s">
        <v>120</v>
      </c>
      <c r="C1698" t="s">
        <v>88</v>
      </c>
      <c r="D1698" t="s">
        <v>112</v>
      </c>
      <c r="E1698" t="s">
        <v>98</v>
      </c>
      <c r="F1698" t="s">
        <v>91</v>
      </c>
      <c r="G1698" t="s">
        <v>132</v>
      </c>
      <c r="H1698">
        <v>3587.4949999999999</v>
      </c>
      <c r="I1698" t="s">
        <v>93</v>
      </c>
    </row>
    <row r="1699" spans="1:9" x14ac:dyDescent="0.15">
      <c r="A1699" t="s">
        <v>119</v>
      </c>
      <c r="B1699" t="s">
        <v>120</v>
      </c>
      <c r="C1699" t="s">
        <v>88</v>
      </c>
      <c r="D1699" t="s">
        <v>112</v>
      </c>
      <c r="E1699" t="s">
        <v>99</v>
      </c>
      <c r="F1699" t="s">
        <v>91</v>
      </c>
      <c r="G1699" t="s">
        <v>132</v>
      </c>
      <c r="H1699">
        <v>3809.0410000000002</v>
      </c>
      <c r="I1699" t="s">
        <v>93</v>
      </c>
    </row>
    <row r="1700" spans="1:9" x14ac:dyDescent="0.15">
      <c r="A1700" t="s">
        <v>119</v>
      </c>
      <c r="B1700" t="s">
        <v>120</v>
      </c>
      <c r="C1700" t="s">
        <v>88</v>
      </c>
      <c r="D1700" t="s">
        <v>112</v>
      </c>
      <c r="E1700" t="s">
        <v>100</v>
      </c>
      <c r="F1700" t="s">
        <v>91</v>
      </c>
      <c r="G1700" t="s">
        <v>132</v>
      </c>
      <c r="H1700">
        <v>4266.8</v>
      </c>
      <c r="I1700" t="s">
        <v>93</v>
      </c>
    </row>
    <row r="1701" spans="1:9" x14ac:dyDescent="0.15">
      <c r="A1701" t="s">
        <v>119</v>
      </c>
      <c r="B1701" t="s">
        <v>120</v>
      </c>
      <c r="C1701" t="s">
        <v>88</v>
      </c>
      <c r="D1701" t="s">
        <v>112</v>
      </c>
      <c r="E1701" t="s">
        <v>101</v>
      </c>
      <c r="F1701" t="s">
        <v>91</v>
      </c>
      <c r="G1701" t="s">
        <v>132</v>
      </c>
      <c r="H1701">
        <v>4365.0320000000002</v>
      </c>
      <c r="I1701" t="s">
        <v>93</v>
      </c>
    </row>
    <row r="1702" spans="1:9" x14ac:dyDescent="0.15">
      <c r="A1702" t="s">
        <v>119</v>
      </c>
      <c r="B1702" t="s">
        <v>120</v>
      </c>
      <c r="C1702" t="s">
        <v>88</v>
      </c>
      <c r="D1702" t="s">
        <v>112</v>
      </c>
      <c r="E1702" t="s">
        <v>102</v>
      </c>
      <c r="F1702" t="s">
        <v>91</v>
      </c>
      <c r="G1702" t="s">
        <v>132</v>
      </c>
      <c r="H1702">
        <v>4176.38</v>
      </c>
      <c r="I1702" t="s">
        <v>93</v>
      </c>
    </row>
    <row r="1703" spans="1:9" x14ac:dyDescent="0.15">
      <c r="A1703" t="s">
        <v>119</v>
      </c>
      <c r="B1703" t="s">
        <v>120</v>
      </c>
      <c r="C1703" t="s">
        <v>88</v>
      </c>
      <c r="D1703" t="s">
        <v>112</v>
      </c>
      <c r="E1703" t="s">
        <v>103</v>
      </c>
      <c r="F1703" t="s">
        <v>91</v>
      </c>
      <c r="G1703" t="s">
        <v>132</v>
      </c>
      <c r="H1703">
        <v>5153.6189999999997</v>
      </c>
      <c r="I1703" t="s">
        <v>93</v>
      </c>
    </row>
    <row r="1704" spans="1:9" x14ac:dyDescent="0.15">
      <c r="A1704" t="s">
        <v>119</v>
      </c>
      <c r="B1704" t="s">
        <v>120</v>
      </c>
      <c r="C1704" t="s">
        <v>88</v>
      </c>
      <c r="D1704" t="s">
        <v>112</v>
      </c>
      <c r="E1704" t="s">
        <v>104</v>
      </c>
      <c r="F1704" t="s">
        <v>91</v>
      </c>
      <c r="G1704" t="s">
        <v>132</v>
      </c>
      <c r="H1704">
        <v>5578.7240000000002</v>
      </c>
      <c r="I1704" t="s">
        <v>93</v>
      </c>
    </row>
    <row r="1705" spans="1:9" x14ac:dyDescent="0.15">
      <c r="A1705" t="s">
        <v>119</v>
      </c>
      <c r="B1705" t="s">
        <v>120</v>
      </c>
      <c r="C1705" t="s">
        <v>88</v>
      </c>
      <c r="D1705" t="s">
        <v>112</v>
      </c>
      <c r="E1705" t="s">
        <v>105</v>
      </c>
      <c r="F1705" t="s">
        <v>91</v>
      </c>
      <c r="G1705" t="s">
        <v>132</v>
      </c>
      <c r="H1705">
        <v>5145.6899999999996</v>
      </c>
      <c r="I1705" t="s">
        <v>93</v>
      </c>
    </row>
    <row r="1706" spans="1:9" x14ac:dyDescent="0.15">
      <c r="A1706" t="s">
        <v>119</v>
      </c>
      <c r="B1706" t="s">
        <v>120</v>
      </c>
      <c r="C1706" t="s">
        <v>88</v>
      </c>
      <c r="D1706" t="s">
        <v>112</v>
      </c>
      <c r="E1706" t="s">
        <v>106</v>
      </c>
      <c r="F1706" t="s">
        <v>91</v>
      </c>
      <c r="G1706" t="s">
        <v>132</v>
      </c>
      <c r="H1706">
        <v>4248.1710000000003</v>
      </c>
      <c r="I1706" t="s">
        <v>93</v>
      </c>
    </row>
    <row r="1707" spans="1:9" x14ac:dyDescent="0.15">
      <c r="A1707" t="s">
        <v>119</v>
      </c>
      <c r="B1707" t="s">
        <v>120</v>
      </c>
      <c r="C1707" t="s">
        <v>88</v>
      </c>
      <c r="D1707" t="s">
        <v>112</v>
      </c>
      <c r="E1707" t="s">
        <v>107</v>
      </c>
      <c r="F1707" t="s">
        <v>91</v>
      </c>
      <c r="G1707" t="s">
        <v>132</v>
      </c>
      <c r="H1707">
        <v>3997.1190000000001</v>
      </c>
      <c r="I1707" t="s">
        <v>93</v>
      </c>
    </row>
    <row r="1708" spans="1:9" x14ac:dyDescent="0.15">
      <c r="A1708" t="s">
        <v>119</v>
      </c>
      <c r="B1708" t="s">
        <v>120</v>
      </c>
      <c r="C1708" t="s">
        <v>88</v>
      </c>
      <c r="D1708" t="s">
        <v>112</v>
      </c>
      <c r="E1708" t="s">
        <v>108</v>
      </c>
      <c r="F1708" t="s">
        <v>91</v>
      </c>
      <c r="G1708" t="s">
        <v>132</v>
      </c>
      <c r="H1708">
        <v>3757.8150000000001</v>
      </c>
      <c r="I1708" t="s">
        <v>93</v>
      </c>
    </row>
    <row r="1709" spans="1:9" x14ac:dyDescent="0.15">
      <c r="A1709" t="s">
        <v>119</v>
      </c>
      <c r="B1709" t="s">
        <v>120</v>
      </c>
      <c r="C1709" t="s">
        <v>88</v>
      </c>
      <c r="D1709" t="s">
        <v>112</v>
      </c>
      <c r="E1709" t="s">
        <v>109</v>
      </c>
      <c r="F1709" t="s">
        <v>91</v>
      </c>
      <c r="G1709" t="s">
        <v>132</v>
      </c>
      <c r="H1709">
        <v>2312.89</v>
      </c>
      <c r="I1709" t="s">
        <v>93</v>
      </c>
    </row>
    <row r="1710" spans="1:9" x14ac:dyDescent="0.15">
      <c r="A1710" t="s">
        <v>119</v>
      </c>
      <c r="B1710" t="s">
        <v>120</v>
      </c>
      <c r="C1710" t="s">
        <v>88</v>
      </c>
      <c r="D1710" t="s">
        <v>112</v>
      </c>
      <c r="E1710" t="s">
        <v>110</v>
      </c>
      <c r="F1710" t="s">
        <v>91</v>
      </c>
      <c r="G1710" t="s">
        <v>132</v>
      </c>
      <c r="H1710">
        <v>1416.691</v>
      </c>
      <c r="I1710" t="s">
        <v>93</v>
      </c>
    </row>
    <row r="1711" spans="1:9" x14ac:dyDescent="0.15">
      <c r="A1711" t="s">
        <v>119</v>
      </c>
      <c r="B1711" t="s">
        <v>120</v>
      </c>
      <c r="C1711" t="s">
        <v>88</v>
      </c>
      <c r="D1711" t="s">
        <v>112</v>
      </c>
      <c r="E1711" t="s">
        <v>111</v>
      </c>
      <c r="F1711" t="s">
        <v>91</v>
      </c>
      <c r="G1711" t="s">
        <v>132</v>
      </c>
      <c r="H1711">
        <v>733.79600000000005</v>
      </c>
      <c r="I1711" t="s">
        <v>93</v>
      </c>
    </row>
    <row r="1712" spans="1:9" x14ac:dyDescent="0.15">
      <c r="A1712" t="s">
        <v>121</v>
      </c>
      <c r="B1712" t="s">
        <v>122</v>
      </c>
      <c r="C1712" t="s">
        <v>88</v>
      </c>
      <c r="D1712" t="s">
        <v>89</v>
      </c>
      <c r="E1712" t="s">
        <v>90</v>
      </c>
      <c r="F1712" t="s">
        <v>91</v>
      </c>
      <c r="G1712" t="s">
        <v>132</v>
      </c>
      <c r="H1712">
        <v>4325.9319999999998</v>
      </c>
      <c r="I1712" t="s">
        <v>93</v>
      </c>
    </row>
    <row r="1713" spans="1:9" x14ac:dyDescent="0.15">
      <c r="A1713" t="s">
        <v>121</v>
      </c>
      <c r="B1713" t="s">
        <v>122</v>
      </c>
      <c r="C1713" t="s">
        <v>88</v>
      </c>
      <c r="D1713" t="s">
        <v>89</v>
      </c>
      <c r="E1713" t="s">
        <v>94</v>
      </c>
      <c r="F1713" t="s">
        <v>91</v>
      </c>
      <c r="G1713" t="s">
        <v>132</v>
      </c>
      <c r="H1713">
        <v>5041.5</v>
      </c>
      <c r="I1713" t="s">
        <v>93</v>
      </c>
    </row>
    <row r="1714" spans="1:9" x14ac:dyDescent="0.15">
      <c r="A1714" t="s">
        <v>121</v>
      </c>
      <c r="B1714" t="s">
        <v>122</v>
      </c>
      <c r="C1714" t="s">
        <v>88</v>
      </c>
      <c r="D1714" t="s">
        <v>89</v>
      </c>
      <c r="E1714" t="s">
        <v>95</v>
      </c>
      <c r="F1714" t="s">
        <v>91</v>
      </c>
      <c r="G1714" t="s">
        <v>132</v>
      </c>
      <c r="H1714">
        <v>4232.1989999999996</v>
      </c>
      <c r="I1714" t="s">
        <v>93</v>
      </c>
    </row>
    <row r="1715" spans="1:9" x14ac:dyDescent="0.15">
      <c r="A1715" t="s">
        <v>121</v>
      </c>
      <c r="B1715" t="s">
        <v>122</v>
      </c>
      <c r="C1715" t="s">
        <v>88</v>
      </c>
      <c r="D1715" t="s">
        <v>89</v>
      </c>
      <c r="E1715" t="s">
        <v>96</v>
      </c>
      <c r="F1715" t="s">
        <v>91</v>
      </c>
      <c r="G1715" t="s">
        <v>132</v>
      </c>
      <c r="H1715">
        <v>2471.672</v>
      </c>
      <c r="I1715" t="s">
        <v>93</v>
      </c>
    </row>
    <row r="1716" spans="1:9" x14ac:dyDescent="0.15">
      <c r="A1716" t="s">
        <v>121</v>
      </c>
      <c r="B1716" t="s">
        <v>122</v>
      </c>
      <c r="C1716" t="s">
        <v>88</v>
      </c>
      <c r="D1716" t="s">
        <v>89</v>
      </c>
      <c r="E1716" t="s">
        <v>97</v>
      </c>
      <c r="F1716" t="s">
        <v>91</v>
      </c>
      <c r="G1716" t="s">
        <v>132</v>
      </c>
      <c r="H1716">
        <v>3606.386</v>
      </c>
      <c r="I1716" t="s">
        <v>93</v>
      </c>
    </row>
    <row r="1717" spans="1:9" x14ac:dyDescent="0.15">
      <c r="A1717" t="s">
        <v>121</v>
      </c>
      <c r="B1717" t="s">
        <v>122</v>
      </c>
      <c r="C1717" t="s">
        <v>88</v>
      </c>
      <c r="D1717" t="s">
        <v>89</v>
      </c>
      <c r="E1717" t="s">
        <v>98</v>
      </c>
      <c r="F1717" t="s">
        <v>91</v>
      </c>
      <c r="G1717" t="s">
        <v>132</v>
      </c>
      <c r="H1717">
        <v>4485.1059999999998</v>
      </c>
      <c r="I1717" t="s">
        <v>93</v>
      </c>
    </row>
    <row r="1718" spans="1:9" x14ac:dyDescent="0.15">
      <c r="A1718" t="s">
        <v>121</v>
      </c>
      <c r="B1718" t="s">
        <v>122</v>
      </c>
      <c r="C1718" t="s">
        <v>88</v>
      </c>
      <c r="D1718" t="s">
        <v>89</v>
      </c>
      <c r="E1718" t="s">
        <v>99</v>
      </c>
      <c r="F1718" t="s">
        <v>91</v>
      </c>
      <c r="G1718" t="s">
        <v>132</v>
      </c>
      <c r="H1718">
        <v>5266.7740000000003</v>
      </c>
      <c r="I1718" t="s">
        <v>93</v>
      </c>
    </row>
    <row r="1719" spans="1:9" x14ac:dyDescent="0.15">
      <c r="A1719" t="s">
        <v>121</v>
      </c>
      <c r="B1719" t="s">
        <v>122</v>
      </c>
      <c r="C1719" t="s">
        <v>88</v>
      </c>
      <c r="D1719" t="s">
        <v>89</v>
      </c>
      <c r="E1719" t="s">
        <v>100</v>
      </c>
      <c r="F1719" t="s">
        <v>91</v>
      </c>
      <c r="G1719" t="s">
        <v>132</v>
      </c>
      <c r="H1719">
        <v>5965.48</v>
      </c>
      <c r="I1719" t="s">
        <v>93</v>
      </c>
    </row>
    <row r="1720" spans="1:9" x14ac:dyDescent="0.15">
      <c r="A1720" t="s">
        <v>121</v>
      </c>
      <c r="B1720" t="s">
        <v>122</v>
      </c>
      <c r="C1720" t="s">
        <v>88</v>
      </c>
      <c r="D1720" t="s">
        <v>89</v>
      </c>
      <c r="E1720" t="s">
        <v>101</v>
      </c>
      <c r="F1720" t="s">
        <v>91</v>
      </c>
      <c r="G1720" t="s">
        <v>132</v>
      </c>
      <c r="H1720">
        <v>5448.6819999999998</v>
      </c>
      <c r="I1720" t="s">
        <v>93</v>
      </c>
    </row>
    <row r="1721" spans="1:9" x14ac:dyDescent="0.15">
      <c r="A1721" t="s">
        <v>121</v>
      </c>
      <c r="B1721" t="s">
        <v>122</v>
      </c>
      <c r="C1721" t="s">
        <v>88</v>
      </c>
      <c r="D1721" t="s">
        <v>89</v>
      </c>
      <c r="E1721" t="s">
        <v>102</v>
      </c>
      <c r="F1721" t="s">
        <v>91</v>
      </c>
      <c r="G1721" t="s">
        <v>132</v>
      </c>
      <c r="H1721">
        <v>4829.0339999999997</v>
      </c>
      <c r="I1721" t="s">
        <v>93</v>
      </c>
    </row>
    <row r="1722" spans="1:9" x14ac:dyDescent="0.15">
      <c r="A1722" t="s">
        <v>121</v>
      </c>
      <c r="B1722" t="s">
        <v>122</v>
      </c>
      <c r="C1722" t="s">
        <v>88</v>
      </c>
      <c r="D1722" t="s">
        <v>89</v>
      </c>
      <c r="E1722" t="s">
        <v>103</v>
      </c>
      <c r="F1722" t="s">
        <v>91</v>
      </c>
      <c r="G1722" t="s">
        <v>132</v>
      </c>
      <c r="H1722">
        <v>5801.3879999999999</v>
      </c>
      <c r="I1722" t="s">
        <v>93</v>
      </c>
    </row>
    <row r="1723" spans="1:9" x14ac:dyDescent="0.15">
      <c r="A1723" t="s">
        <v>121</v>
      </c>
      <c r="B1723" t="s">
        <v>122</v>
      </c>
      <c r="C1723" t="s">
        <v>88</v>
      </c>
      <c r="D1723" t="s">
        <v>89</v>
      </c>
      <c r="E1723" t="s">
        <v>104</v>
      </c>
      <c r="F1723" t="s">
        <v>91</v>
      </c>
      <c r="G1723" t="s">
        <v>132</v>
      </c>
      <c r="H1723">
        <v>5655.81</v>
      </c>
      <c r="I1723" t="s">
        <v>93</v>
      </c>
    </row>
    <row r="1724" spans="1:9" x14ac:dyDescent="0.15">
      <c r="A1724" t="s">
        <v>121</v>
      </c>
      <c r="B1724" t="s">
        <v>122</v>
      </c>
      <c r="C1724" t="s">
        <v>88</v>
      </c>
      <c r="D1724" t="s">
        <v>89</v>
      </c>
      <c r="E1724" t="s">
        <v>105</v>
      </c>
      <c r="F1724" t="s">
        <v>91</v>
      </c>
      <c r="G1724" t="s">
        <v>132</v>
      </c>
      <c r="H1724">
        <v>5003.5169999999998</v>
      </c>
      <c r="I1724" t="s">
        <v>93</v>
      </c>
    </row>
    <row r="1725" spans="1:9" x14ac:dyDescent="0.15">
      <c r="A1725" t="s">
        <v>121</v>
      </c>
      <c r="B1725" t="s">
        <v>122</v>
      </c>
      <c r="C1725" t="s">
        <v>88</v>
      </c>
      <c r="D1725" t="s">
        <v>89</v>
      </c>
      <c r="E1725" t="s">
        <v>106</v>
      </c>
      <c r="F1725" t="s">
        <v>91</v>
      </c>
      <c r="G1725" t="s">
        <v>132</v>
      </c>
      <c r="H1725">
        <v>4260.3869999999997</v>
      </c>
      <c r="I1725" t="s">
        <v>93</v>
      </c>
    </row>
    <row r="1726" spans="1:9" x14ac:dyDescent="0.15">
      <c r="A1726" t="s">
        <v>121</v>
      </c>
      <c r="B1726" t="s">
        <v>122</v>
      </c>
      <c r="C1726" t="s">
        <v>88</v>
      </c>
      <c r="D1726" t="s">
        <v>89</v>
      </c>
      <c r="E1726" t="s">
        <v>107</v>
      </c>
      <c r="F1726" t="s">
        <v>91</v>
      </c>
      <c r="G1726" t="s">
        <v>132</v>
      </c>
      <c r="H1726">
        <v>4045.1979999999999</v>
      </c>
      <c r="I1726" t="s">
        <v>93</v>
      </c>
    </row>
    <row r="1727" spans="1:9" x14ac:dyDescent="0.15">
      <c r="A1727" t="s">
        <v>121</v>
      </c>
      <c r="B1727" t="s">
        <v>122</v>
      </c>
      <c r="C1727" t="s">
        <v>88</v>
      </c>
      <c r="D1727" t="s">
        <v>89</v>
      </c>
      <c r="E1727" t="s">
        <v>108</v>
      </c>
      <c r="F1727" t="s">
        <v>91</v>
      </c>
      <c r="G1727" t="s">
        <v>132</v>
      </c>
      <c r="H1727">
        <v>4198.6819999999998</v>
      </c>
      <c r="I1727" t="s">
        <v>93</v>
      </c>
    </row>
    <row r="1728" spans="1:9" x14ac:dyDescent="0.15">
      <c r="A1728" t="s">
        <v>121</v>
      </c>
      <c r="B1728" t="s">
        <v>122</v>
      </c>
      <c r="C1728" t="s">
        <v>88</v>
      </c>
      <c r="D1728" t="s">
        <v>89</v>
      </c>
      <c r="E1728" t="s">
        <v>109</v>
      </c>
      <c r="F1728" t="s">
        <v>91</v>
      </c>
      <c r="G1728" t="s">
        <v>132</v>
      </c>
      <c r="H1728">
        <v>2616.5839999999998</v>
      </c>
      <c r="I1728" t="s">
        <v>93</v>
      </c>
    </row>
    <row r="1729" spans="1:9" x14ac:dyDescent="0.15">
      <c r="A1729" t="s">
        <v>121</v>
      </c>
      <c r="B1729" t="s">
        <v>122</v>
      </c>
      <c r="C1729" t="s">
        <v>88</v>
      </c>
      <c r="D1729" t="s">
        <v>89</v>
      </c>
      <c r="E1729" t="s">
        <v>110</v>
      </c>
      <c r="F1729" t="s">
        <v>91</v>
      </c>
      <c r="G1729" t="s">
        <v>132</v>
      </c>
      <c r="H1729">
        <v>1864.6690000000001</v>
      </c>
      <c r="I1729" t="s">
        <v>93</v>
      </c>
    </row>
    <row r="1730" spans="1:9" x14ac:dyDescent="0.15">
      <c r="A1730" t="s">
        <v>121</v>
      </c>
      <c r="B1730" t="s">
        <v>122</v>
      </c>
      <c r="C1730" t="s">
        <v>88</v>
      </c>
      <c r="D1730" t="s">
        <v>89</v>
      </c>
      <c r="E1730" t="s">
        <v>111</v>
      </c>
      <c r="F1730" t="s">
        <v>91</v>
      </c>
      <c r="G1730" t="s">
        <v>132</v>
      </c>
      <c r="H1730">
        <v>1313.9010000000001</v>
      </c>
      <c r="I1730" t="s">
        <v>93</v>
      </c>
    </row>
    <row r="1731" spans="1:9" x14ac:dyDescent="0.15">
      <c r="A1731" t="s">
        <v>121</v>
      </c>
      <c r="B1731" t="s">
        <v>122</v>
      </c>
      <c r="C1731" t="s">
        <v>88</v>
      </c>
      <c r="D1731" t="s">
        <v>112</v>
      </c>
      <c r="E1731" t="s">
        <v>90</v>
      </c>
      <c r="F1731" t="s">
        <v>91</v>
      </c>
      <c r="G1731" t="s">
        <v>132</v>
      </c>
      <c r="H1731">
        <v>4481.2219999999998</v>
      </c>
      <c r="I1731" t="s">
        <v>93</v>
      </c>
    </row>
    <row r="1732" spans="1:9" x14ac:dyDescent="0.15">
      <c r="A1732" t="s">
        <v>121</v>
      </c>
      <c r="B1732" t="s">
        <v>122</v>
      </c>
      <c r="C1732" t="s">
        <v>88</v>
      </c>
      <c r="D1732" t="s">
        <v>112</v>
      </c>
      <c r="E1732" t="s">
        <v>94</v>
      </c>
      <c r="F1732" t="s">
        <v>91</v>
      </c>
      <c r="G1732" t="s">
        <v>132</v>
      </c>
      <c r="H1732">
        <v>5337.0910000000003</v>
      </c>
      <c r="I1732" t="s">
        <v>93</v>
      </c>
    </row>
    <row r="1733" spans="1:9" x14ac:dyDescent="0.15">
      <c r="A1733" t="s">
        <v>121</v>
      </c>
      <c r="B1733" t="s">
        <v>122</v>
      </c>
      <c r="C1733" t="s">
        <v>88</v>
      </c>
      <c r="D1733" t="s">
        <v>112</v>
      </c>
      <c r="E1733" t="s">
        <v>95</v>
      </c>
      <c r="F1733" t="s">
        <v>91</v>
      </c>
      <c r="G1733" t="s">
        <v>132</v>
      </c>
      <c r="H1733">
        <v>4529.3549999999996</v>
      </c>
      <c r="I1733" t="s">
        <v>93</v>
      </c>
    </row>
    <row r="1734" spans="1:9" x14ac:dyDescent="0.15">
      <c r="A1734" t="s">
        <v>121</v>
      </c>
      <c r="B1734" t="s">
        <v>122</v>
      </c>
      <c r="C1734" t="s">
        <v>88</v>
      </c>
      <c r="D1734" t="s">
        <v>112</v>
      </c>
      <c r="E1734" t="s">
        <v>96</v>
      </c>
      <c r="F1734" t="s">
        <v>91</v>
      </c>
      <c r="G1734" t="s">
        <v>132</v>
      </c>
      <c r="H1734">
        <v>2659.0340000000001</v>
      </c>
      <c r="I1734" t="s">
        <v>93</v>
      </c>
    </row>
    <row r="1735" spans="1:9" x14ac:dyDescent="0.15">
      <c r="A1735" t="s">
        <v>121</v>
      </c>
      <c r="B1735" t="s">
        <v>122</v>
      </c>
      <c r="C1735" t="s">
        <v>88</v>
      </c>
      <c r="D1735" t="s">
        <v>112</v>
      </c>
      <c r="E1735" t="s">
        <v>97</v>
      </c>
      <c r="F1735" t="s">
        <v>91</v>
      </c>
      <c r="G1735" t="s">
        <v>132</v>
      </c>
      <c r="H1735">
        <v>3532.136</v>
      </c>
      <c r="I1735" t="s">
        <v>93</v>
      </c>
    </row>
    <row r="1736" spans="1:9" x14ac:dyDescent="0.15">
      <c r="A1736" t="s">
        <v>121</v>
      </c>
      <c r="B1736" t="s">
        <v>122</v>
      </c>
      <c r="C1736" t="s">
        <v>88</v>
      </c>
      <c r="D1736" t="s">
        <v>112</v>
      </c>
      <c r="E1736" t="s">
        <v>98</v>
      </c>
      <c r="F1736" t="s">
        <v>91</v>
      </c>
      <c r="G1736" t="s">
        <v>132</v>
      </c>
      <c r="H1736">
        <v>4019.9789999999998</v>
      </c>
      <c r="I1736" t="s">
        <v>93</v>
      </c>
    </row>
    <row r="1737" spans="1:9" x14ac:dyDescent="0.15">
      <c r="A1737" t="s">
        <v>121</v>
      </c>
      <c r="B1737" t="s">
        <v>122</v>
      </c>
      <c r="C1737" t="s">
        <v>88</v>
      </c>
      <c r="D1737" t="s">
        <v>112</v>
      </c>
      <c r="E1737" t="s">
        <v>99</v>
      </c>
      <c r="F1737" t="s">
        <v>91</v>
      </c>
      <c r="G1737" t="s">
        <v>132</v>
      </c>
      <c r="H1737">
        <v>4794.7209999999995</v>
      </c>
      <c r="I1737" t="s">
        <v>93</v>
      </c>
    </row>
    <row r="1738" spans="1:9" x14ac:dyDescent="0.15">
      <c r="A1738" t="s">
        <v>121</v>
      </c>
      <c r="B1738" t="s">
        <v>122</v>
      </c>
      <c r="C1738" t="s">
        <v>88</v>
      </c>
      <c r="D1738" t="s">
        <v>112</v>
      </c>
      <c r="E1738" t="s">
        <v>100</v>
      </c>
      <c r="F1738" t="s">
        <v>91</v>
      </c>
      <c r="G1738" t="s">
        <v>132</v>
      </c>
      <c r="H1738">
        <v>5423.74</v>
      </c>
      <c r="I1738" t="s">
        <v>93</v>
      </c>
    </row>
    <row r="1739" spans="1:9" x14ac:dyDescent="0.15">
      <c r="A1739" t="s">
        <v>121</v>
      </c>
      <c r="B1739" t="s">
        <v>122</v>
      </c>
      <c r="C1739" t="s">
        <v>88</v>
      </c>
      <c r="D1739" t="s">
        <v>112</v>
      </c>
      <c r="E1739" t="s">
        <v>101</v>
      </c>
      <c r="F1739" t="s">
        <v>91</v>
      </c>
      <c r="G1739" t="s">
        <v>132</v>
      </c>
      <c r="H1739">
        <v>5203.34</v>
      </c>
      <c r="I1739" t="s">
        <v>93</v>
      </c>
    </row>
    <row r="1740" spans="1:9" x14ac:dyDescent="0.15">
      <c r="A1740" t="s">
        <v>121</v>
      </c>
      <c r="B1740" t="s">
        <v>122</v>
      </c>
      <c r="C1740" t="s">
        <v>88</v>
      </c>
      <c r="D1740" t="s">
        <v>112</v>
      </c>
      <c r="E1740" t="s">
        <v>102</v>
      </c>
      <c r="F1740" t="s">
        <v>91</v>
      </c>
      <c r="G1740" t="s">
        <v>132</v>
      </c>
      <c r="H1740">
        <v>4985.826</v>
      </c>
      <c r="I1740" t="s">
        <v>93</v>
      </c>
    </row>
    <row r="1741" spans="1:9" x14ac:dyDescent="0.15">
      <c r="A1741" t="s">
        <v>121</v>
      </c>
      <c r="B1741" t="s">
        <v>122</v>
      </c>
      <c r="C1741" t="s">
        <v>88</v>
      </c>
      <c r="D1741" t="s">
        <v>112</v>
      </c>
      <c r="E1741" t="s">
        <v>103</v>
      </c>
      <c r="F1741" t="s">
        <v>91</v>
      </c>
      <c r="G1741" t="s">
        <v>132</v>
      </c>
      <c r="H1741">
        <v>5634.0810000000001</v>
      </c>
      <c r="I1741" t="s">
        <v>93</v>
      </c>
    </row>
    <row r="1742" spans="1:9" x14ac:dyDescent="0.15">
      <c r="A1742" t="s">
        <v>121</v>
      </c>
      <c r="B1742" t="s">
        <v>122</v>
      </c>
      <c r="C1742" t="s">
        <v>88</v>
      </c>
      <c r="D1742" t="s">
        <v>112</v>
      </c>
      <c r="E1742" t="s">
        <v>104</v>
      </c>
      <c r="F1742" t="s">
        <v>91</v>
      </c>
      <c r="G1742" t="s">
        <v>132</v>
      </c>
      <c r="H1742">
        <v>5615.6260000000002</v>
      </c>
      <c r="I1742" t="s">
        <v>93</v>
      </c>
    </row>
    <row r="1743" spans="1:9" x14ac:dyDescent="0.15">
      <c r="A1743" t="s">
        <v>121</v>
      </c>
      <c r="B1743" t="s">
        <v>122</v>
      </c>
      <c r="C1743" t="s">
        <v>88</v>
      </c>
      <c r="D1743" t="s">
        <v>112</v>
      </c>
      <c r="E1743" t="s">
        <v>105</v>
      </c>
      <c r="F1743" t="s">
        <v>91</v>
      </c>
      <c r="G1743" t="s">
        <v>132</v>
      </c>
      <c r="H1743">
        <v>4845.9539999999997</v>
      </c>
      <c r="I1743" t="s">
        <v>93</v>
      </c>
    </row>
    <row r="1744" spans="1:9" x14ac:dyDescent="0.15">
      <c r="A1744" t="s">
        <v>121</v>
      </c>
      <c r="B1744" t="s">
        <v>122</v>
      </c>
      <c r="C1744" t="s">
        <v>88</v>
      </c>
      <c r="D1744" t="s">
        <v>112</v>
      </c>
      <c r="E1744" t="s">
        <v>106</v>
      </c>
      <c r="F1744" t="s">
        <v>91</v>
      </c>
      <c r="G1744" t="s">
        <v>132</v>
      </c>
      <c r="H1744">
        <v>4029.2959999999998</v>
      </c>
      <c r="I1744" t="s">
        <v>93</v>
      </c>
    </row>
    <row r="1745" spans="1:9" x14ac:dyDescent="0.15">
      <c r="A1745" t="s">
        <v>121</v>
      </c>
      <c r="B1745" t="s">
        <v>122</v>
      </c>
      <c r="C1745" t="s">
        <v>88</v>
      </c>
      <c r="D1745" t="s">
        <v>112</v>
      </c>
      <c r="E1745" t="s">
        <v>107</v>
      </c>
      <c r="F1745" t="s">
        <v>91</v>
      </c>
      <c r="G1745" t="s">
        <v>132</v>
      </c>
      <c r="H1745">
        <v>3579.5880000000002</v>
      </c>
      <c r="I1745" t="s">
        <v>93</v>
      </c>
    </row>
    <row r="1746" spans="1:9" x14ac:dyDescent="0.15">
      <c r="A1746" t="s">
        <v>121</v>
      </c>
      <c r="B1746" t="s">
        <v>122</v>
      </c>
      <c r="C1746" t="s">
        <v>88</v>
      </c>
      <c r="D1746" t="s">
        <v>112</v>
      </c>
      <c r="E1746" t="s">
        <v>108</v>
      </c>
      <c r="F1746" t="s">
        <v>91</v>
      </c>
      <c r="G1746" t="s">
        <v>132</v>
      </c>
      <c r="H1746">
        <v>3469.34</v>
      </c>
      <c r="I1746" t="s">
        <v>93</v>
      </c>
    </row>
    <row r="1747" spans="1:9" x14ac:dyDescent="0.15">
      <c r="A1747" t="s">
        <v>121</v>
      </c>
      <c r="B1747" t="s">
        <v>122</v>
      </c>
      <c r="C1747" t="s">
        <v>88</v>
      </c>
      <c r="D1747" t="s">
        <v>112</v>
      </c>
      <c r="E1747" t="s">
        <v>109</v>
      </c>
      <c r="F1747" t="s">
        <v>91</v>
      </c>
      <c r="G1747" t="s">
        <v>132</v>
      </c>
      <c r="H1747">
        <v>2072.377</v>
      </c>
      <c r="I1747" t="s">
        <v>93</v>
      </c>
    </row>
    <row r="1748" spans="1:9" x14ac:dyDescent="0.15">
      <c r="A1748" t="s">
        <v>121</v>
      </c>
      <c r="B1748" t="s">
        <v>122</v>
      </c>
      <c r="C1748" t="s">
        <v>88</v>
      </c>
      <c r="D1748" t="s">
        <v>112</v>
      </c>
      <c r="E1748" t="s">
        <v>110</v>
      </c>
      <c r="F1748" t="s">
        <v>91</v>
      </c>
      <c r="G1748" t="s">
        <v>132</v>
      </c>
      <c r="H1748">
        <v>1361.587</v>
      </c>
      <c r="I1748" t="s">
        <v>93</v>
      </c>
    </row>
    <row r="1749" spans="1:9" x14ac:dyDescent="0.15">
      <c r="A1749" t="s">
        <v>121</v>
      </c>
      <c r="B1749" t="s">
        <v>122</v>
      </c>
      <c r="C1749" t="s">
        <v>88</v>
      </c>
      <c r="D1749" t="s">
        <v>112</v>
      </c>
      <c r="E1749" t="s">
        <v>111</v>
      </c>
      <c r="F1749" t="s">
        <v>91</v>
      </c>
      <c r="G1749" t="s">
        <v>132</v>
      </c>
      <c r="H1749">
        <v>809.029</v>
      </c>
      <c r="I1749" t="s">
        <v>93</v>
      </c>
    </row>
    <row r="1750" spans="1:9" x14ac:dyDescent="0.15">
      <c r="A1750" t="s">
        <v>123</v>
      </c>
      <c r="B1750" t="s">
        <v>124</v>
      </c>
      <c r="C1750" t="s">
        <v>125</v>
      </c>
      <c r="D1750" t="s">
        <v>89</v>
      </c>
      <c r="E1750" t="s">
        <v>90</v>
      </c>
      <c r="F1750" t="s">
        <v>91</v>
      </c>
      <c r="G1750" t="s">
        <v>132</v>
      </c>
      <c r="H1750">
        <v>22693.455999999998</v>
      </c>
      <c r="I1750" t="s">
        <v>93</v>
      </c>
    </row>
    <row r="1751" spans="1:9" x14ac:dyDescent="0.15">
      <c r="A1751" t="s">
        <v>123</v>
      </c>
      <c r="B1751" t="s">
        <v>124</v>
      </c>
      <c r="C1751" t="s">
        <v>125</v>
      </c>
      <c r="D1751" t="s">
        <v>89</v>
      </c>
      <c r="E1751" t="s">
        <v>94</v>
      </c>
      <c r="F1751" t="s">
        <v>91</v>
      </c>
      <c r="G1751" t="s">
        <v>132</v>
      </c>
      <c r="H1751">
        <v>26143.22</v>
      </c>
      <c r="I1751" t="s">
        <v>93</v>
      </c>
    </row>
    <row r="1752" spans="1:9" x14ac:dyDescent="0.15">
      <c r="A1752" t="s">
        <v>123</v>
      </c>
      <c r="B1752" t="s">
        <v>124</v>
      </c>
      <c r="C1752" t="s">
        <v>125</v>
      </c>
      <c r="D1752" t="s">
        <v>89</v>
      </c>
      <c r="E1752" t="s">
        <v>95</v>
      </c>
      <c r="F1752" t="s">
        <v>91</v>
      </c>
      <c r="G1752" t="s">
        <v>132</v>
      </c>
      <c r="H1752">
        <v>23108.127</v>
      </c>
      <c r="I1752" t="s">
        <v>93</v>
      </c>
    </row>
    <row r="1753" spans="1:9" x14ac:dyDescent="0.15">
      <c r="A1753" t="s">
        <v>123</v>
      </c>
      <c r="B1753" t="s">
        <v>124</v>
      </c>
      <c r="C1753" t="s">
        <v>125</v>
      </c>
      <c r="D1753" t="s">
        <v>89</v>
      </c>
      <c r="E1753" t="s">
        <v>96</v>
      </c>
      <c r="F1753" t="s">
        <v>91</v>
      </c>
      <c r="G1753" t="s">
        <v>132</v>
      </c>
      <c r="H1753">
        <v>17284.867999999999</v>
      </c>
      <c r="I1753" t="s">
        <v>93</v>
      </c>
    </row>
    <row r="1754" spans="1:9" x14ac:dyDescent="0.15">
      <c r="A1754" t="s">
        <v>123</v>
      </c>
      <c r="B1754" t="s">
        <v>124</v>
      </c>
      <c r="C1754" t="s">
        <v>125</v>
      </c>
      <c r="D1754" t="s">
        <v>89</v>
      </c>
      <c r="E1754" t="s">
        <v>97</v>
      </c>
      <c r="F1754" t="s">
        <v>91</v>
      </c>
      <c r="G1754" t="s">
        <v>132</v>
      </c>
      <c r="H1754">
        <v>21181.754000000001</v>
      </c>
      <c r="I1754" t="s">
        <v>93</v>
      </c>
    </row>
    <row r="1755" spans="1:9" x14ac:dyDescent="0.15">
      <c r="A1755" t="s">
        <v>123</v>
      </c>
      <c r="B1755" t="s">
        <v>124</v>
      </c>
      <c r="C1755" t="s">
        <v>125</v>
      </c>
      <c r="D1755" t="s">
        <v>89</v>
      </c>
      <c r="E1755" t="s">
        <v>98</v>
      </c>
      <c r="F1755" t="s">
        <v>91</v>
      </c>
      <c r="G1755" t="s">
        <v>132</v>
      </c>
      <c r="H1755">
        <v>24807.592000000001</v>
      </c>
      <c r="I1755" t="s">
        <v>93</v>
      </c>
    </row>
    <row r="1756" spans="1:9" x14ac:dyDescent="0.15">
      <c r="A1756" t="s">
        <v>123</v>
      </c>
      <c r="B1756" t="s">
        <v>124</v>
      </c>
      <c r="C1756" t="s">
        <v>125</v>
      </c>
      <c r="D1756" t="s">
        <v>89</v>
      </c>
      <c r="E1756" t="s">
        <v>99</v>
      </c>
      <c r="F1756" t="s">
        <v>91</v>
      </c>
      <c r="G1756" t="s">
        <v>132</v>
      </c>
      <c r="H1756">
        <v>27261.319</v>
      </c>
      <c r="I1756" t="s">
        <v>93</v>
      </c>
    </row>
    <row r="1757" spans="1:9" x14ac:dyDescent="0.15">
      <c r="A1757" t="s">
        <v>123</v>
      </c>
      <c r="B1757" t="s">
        <v>124</v>
      </c>
      <c r="C1757" t="s">
        <v>125</v>
      </c>
      <c r="D1757" t="s">
        <v>89</v>
      </c>
      <c r="E1757" t="s">
        <v>100</v>
      </c>
      <c r="F1757" t="s">
        <v>91</v>
      </c>
      <c r="G1757" t="s">
        <v>132</v>
      </c>
      <c r="H1757">
        <v>29788.492999999999</v>
      </c>
      <c r="I1757" t="s">
        <v>93</v>
      </c>
    </row>
    <row r="1758" spans="1:9" x14ac:dyDescent="0.15">
      <c r="A1758" t="s">
        <v>123</v>
      </c>
      <c r="B1758" t="s">
        <v>124</v>
      </c>
      <c r="C1758" t="s">
        <v>125</v>
      </c>
      <c r="D1758" t="s">
        <v>89</v>
      </c>
      <c r="E1758" t="s">
        <v>101</v>
      </c>
      <c r="F1758" t="s">
        <v>91</v>
      </c>
      <c r="G1758" t="s">
        <v>132</v>
      </c>
      <c r="H1758">
        <v>28118.251</v>
      </c>
      <c r="I1758" t="s">
        <v>93</v>
      </c>
    </row>
    <row r="1759" spans="1:9" x14ac:dyDescent="0.15">
      <c r="A1759" t="s">
        <v>123</v>
      </c>
      <c r="B1759" t="s">
        <v>124</v>
      </c>
      <c r="C1759" t="s">
        <v>125</v>
      </c>
      <c r="D1759" t="s">
        <v>89</v>
      </c>
      <c r="E1759" t="s">
        <v>102</v>
      </c>
      <c r="F1759" t="s">
        <v>91</v>
      </c>
      <c r="G1759" t="s">
        <v>132</v>
      </c>
      <c r="H1759">
        <v>24733.155999999999</v>
      </c>
      <c r="I1759" t="s">
        <v>93</v>
      </c>
    </row>
    <row r="1760" spans="1:9" x14ac:dyDescent="0.15">
      <c r="A1760" t="s">
        <v>123</v>
      </c>
      <c r="B1760" t="s">
        <v>124</v>
      </c>
      <c r="C1760" t="s">
        <v>125</v>
      </c>
      <c r="D1760" t="s">
        <v>89</v>
      </c>
      <c r="E1760" t="s">
        <v>103</v>
      </c>
      <c r="F1760" t="s">
        <v>91</v>
      </c>
      <c r="G1760" t="s">
        <v>132</v>
      </c>
      <c r="H1760">
        <v>31467.576000000001</v>
      </c>
      <c r="I1760" t="s">
        <v>93</v>
      </c>
    </row>
    <row r="1761" spans="1:9" x14ac:dyDescent="0.15">
      <c r="A1761" t="s">
        <v>123</v>
      </c>
      <c r="B1761" t="s">
        <v>124</v>
      </c>
      <c r="C1761" t="s">
        <v>125</v>
      </c>
      <c r="D1761" t="s">
        <v>89</v>
      </c>
      <c r="E1761" t="s">
        <v>104</v>
      </c>
      <c r="F1761" t="s">
        <v>91</v>
      </c>
      <c r="G1761" t="s">
        <v>132</v>
      </c>
      <c r="H1761">
        <v>33353.576000000001</v>
      </c>
      <c r="I1761" t="s">
        <v>93</v>
      </c>
    </row>
    <row r="1762" spans="1:9" x14ac:dyDescent="0.15">
      <c r="A1762" t="s">
        <v>123</v>
      </c>
      <c r="B1762" t="s">
        <v>124</v>
      </c>
      <c r="C1762" t="s">
        <v>125</v>
      </c>
      <c r="D1762" t="s">
        <v>89</v>
      </c>
      <c r="E1762" t="s">
        <v>105</v>
      </c>
      <c r="F1762" t="s">
        <v>91</v>
      </c>
      <c r="G1762" t="s">
        <v>132</v>
      </c>
      <c r="H1762">
        <v>31158.473999999998</v>
      </c>
      <c r="I1762" t="s">
        <v>93</v>
      </c>
    </row>
    <row r="1763" spans="1:9" x14ac:dyDescent="0.15">
      <c r="A1763" t="s">
        <v>123</v>
      </c>
      <c r="B1763" t="s">
        <v>124</v>
      </c>
      <c r="C1763" t="s">
        <v>125</v>
      </c>
      <c r="D1763" t="s">
        <v>89</v>
      </c>
      <c r="E1763" t="s">
        <v>106</v>
      </c>
      <c r="F1763" t="s">
        <v>91</v>
      </c>
      <c r="G1763" t="s">
        <v>132</v>
      </c>
      <c r="H1763">
        <v>27714.651000000002</v>
      </c>
      <c r="I1763" t="s">
        <v>93</v>
      </c>
    </row>
    <row r="1764" spans="1:9" x14ac:dyDescent="0.15">
      <c r="A1764" t="s">
        <v>123</v>
      </c>
      <c r="B1764" t="s">
        <v>124</v>
      </c>
      <c r="C1764" t="s">
        <v>125</v>
      </c>
      <c r="D1764" t="s">
        <v>89</v>
      </c>
      <c r="E1764" t="s">
        <v>107</v>
      </c>
      <c r="F1764" t="s">
        <v>91</v>
      </c>
      <c r="G1764" t="s">
        <v>132</v>
      </c>
      <c r="H1764">
        <v>26391.602999999999</v>
      </c>
      <c r="I1764" t="s">
        <v>93</v>
      </c>
    </row>
    <row r="1765" spans="1:9" x14ac:dyDescent="0.15">
      <c r="A1765" t="s">
        <v>123</v>
      </c>
      <c r="B1765" t="s">
        <v>124</v>
      </c>
      <c r="C1765" t="s">
        <v>125</v>
      </c>
      <c r="D1765" t="s">
        <v>89</v>
      </c>
      <c r="E1765" t="s">
        <v>108</v>
      </c>
      <c r="F1765" t="s">
        <v>91</v>
      </c>
      <c r="G1765" t="s">
        <v>132</v>
      </c>
      <c r="H1765">
        <v>26204.22</v>
      </c>
      <c r="I1765" t="s">
        <v>93</v>
      </c>
    </row>
    <row r="1766" spans="1:9" x14ac:dyDescent="0.15">
      <c r="A1766" t="s">
        <v>123</v>
      </c>
      <c r="B1766" t="s">
        <v>124</v>
      </c>
      <c r="C1766" t="s">
        <v>125</v>
      </c>
      <c r="D1766" t="s">
        <v>89</v>
      </c>
      <c r="E1766" t="s">
        <v>109</v>
      </c>
      <c r="F1766" t="s">
        <v>91</v>
      </c>
      <c r="G1766" t="s">
        <v>132</v>
      </c>
      <c r="H1766">
        <v>17083.006000000001</v>
      </c>
      <c r="I1766" t="s">
        <v>93</v>
      </c>
    </row>
    <row r="1767" spans="1:9" x14ac:dyDescent="0.15">
      <c r="A1767" t="s">
        <v>123</v>
      </c>
      <c r="B1767" t="s">
        <v>124</v>
      </c>
      <c r="C1767" t="s">
        <v>125</v>
      </c>
      <c r="D1767" t="s">
        <v>89</v>
      </c>
      <c r="E1767" t="s">
        <v>110</v>
      </c>
      <c r="F1767" t="s">
        <v>91</v>
      </c>
      <c r="G1767" t="s">
        <v>132</v>
      </c>
      <c r="H1767">
        <v>11888.816000000001</v>
      </c>
      <c r="I1767" t="s">
        <v>93</v>
      </c>
    </row>
    <row r="1768" spans="1:9" x14ac:dyDescent="0.15">
      <c r="A1768" t="s">
        <v>123</v>
      </c>
      <c r="B1768" t="s">
        <v>124</v>
      </c>
      <c r="C1768" t="s">
        <v>125</v>
      </c>
      <c r="D1768" t="s">
        <v>89</v>
      </c>
      <c r="E1768" t="s">
        <v>111</v>
      </c>
      <c r="F1768" t="s">
        <v>91</v>
      </c>
      <c r="G1768" t="s">
        <v>132</v>
      </c>
      <c r="H1768">
        <v>8247.5239999999994</v>
      </c>
      <c r="I1768" t="s">
        <v>93</v>
      </c>
    </row>
    <row r="1769" spans="1:9" x14ac:dyDescent="0.15">
      <c r="A1769" t="s">
        <v>123</v>
      </c>
      <c r="B1769" t="s">
        <v>124</v>
      </c>
      <c r="C1769" t="s">
        <v>125</v>
      </c>
      <c r="D1769" t="s">
        <v>112</v>
      </c>
      <c r="E1769" t="s">
        <v>90</v>
      </c>
      <c r="F1769" t="s">
        <v>91</v>
      </c>
      <c r="G1769" t="s">
        <v>132</v>
      </c>
      <c r="H1769">
        <v>23780.579000000002</v>
      </c>
      <c r="I1769" t="s">
        <v>93</v>
      </c>
    </row>
    <row r="1770" spans="1:9" x14ac:dyDescent="0.15">
      <c r="A1770" t="s">
        <v>123</v>
      </c>
      <c r="B1770" t="s">
        <v>124</v>
      </c>
      <c r="C1770" t="s">
        <v>125</v>
      </c>
      <c r="D1770" t="s">
        <v>112</v>
      </c>
      <c r="E1770" t="s">
        <v>94</v>
      </c>
      <c r="F1770" t="s">
        <v>91</v>
      </c>
      <c r="G1770" t="s">
        <v>132</v>
      </c>
      <c r="H1770">
        <v>28303.620999999999</v>
      </c>
      <c r="I1770" t="s">
        <v>93</v>
      </c>
    </row>
    <row r="1771" spans="1:9" x14ac:dyDescent="0.15">
      <c r="A1771" t="s">
        <v>123</v>
      </c>
      <c r="B1771" t="s">
        <v>124</v>
      </c>
      <c r="C1771" t="s">
        <v>125</v>
      </c>
      <c r="D1771" t="s">
        <v>112</v>
      </c>
      <c r="E1771" t="s">
        <v>95</v>
      </c>
      <c r="F1771" t="s">
        <v>91</v>
      </c>
      <c r="G1771" t="s">
        <v>132</v>
      </c>
      <c r="H1771">
        <v>24983.438999999998</v>
      </c>
      <c r="I1771" t="s">
        <v>93</v>
      </c>
    </row>
    <row r="1772" spans="1:9" x14ac:dyDescent="0.15">
      <c r="A1772" t="s">
        <v>123</v>
      </c>
      <c r="B1772" t="s">
        <v>124</v>
      </c>
      <c r="C1772" t="s">
        <v>125</v>
      </c>
      <c r="D1772" t="s">
        <v>112</v>
      </c>
      <c r="E1772" t="s">
        <v>96</v>
      </c>
      <c r="F1772" t="s">
        <v>91</v>
      </c>
      <c r="G1772" t="s">
        <v>132</v>
      </c>
      <c r="H1772">
        <v>18938.25</v>
      </c>
      <c r="I1772" t="s">
        <v>93</v>
      </c>
    </row>
    <row r="1773" spans="1:9" x14ac:dyDescent="0.15">
      <c r="A1773" t="s">
        <v>123</v>
      </c>
      <c r="B1773" t="s">
        <v>124</v>
      </c>
      <c r="C1773" t="s">
        <v>125</v>
      </c>
      <c r="D1773" t="s">
        <v>112</v>
      </c>
      <c r="E1773" t="s">
        <v>97</v>
      </c>
      <c r="F1773" t="s">
        <v>91</v>
      </c>
      <c r="G1773" t="s">
        <v>132</v>
      </c>
      <c r="H1773">
        <v>22087.489000000001</v>
      </c>
      <c r="I1773" t="s">
        <v>93</v>
      </c>
    </row>
    <row r="1774" spans="1:9" x14ac:dyDescent="0.15">
      <c r="A1774" t="s">
        <v>123</v>
      </c>
      <c r="B1774" t="s">
        <v>124</v>
      </c>
      <c r="C1774" t="s">
        <v>125</v>
      </c>
      <c r="D1774" t="s">
        <v>112</v>
      </c>
      <c r="E1774" t="s">
        <v>98</v>
      </c>
      <c r="F1774" t="s">
        <v>91</v>
      </c>
      <c r="G1774" t="s">
        <v>132</v>
      </c>
      <c r="H1774">
        <v>23875.621999999999</v>
      </c>
      <c r="I1774" t="s">
        <v>93</v>
      </c>
    </row>
    <row r="1775" spans="1:9" x14ac:dyDescent="0.15">
      <c r="A1775" t="s">
        <v>123</v>
      </c>
      <c r="B1775" t="s">
        <v>124</v>
      </c>
      <c r="C1775" t="s">
        <v>125</v>
      </c>
      <c r="D1775" t="s">
        <v>112</v>
      </c>
      <c r="E1775" t="s">
        <v>99</v>
      </c>
      <c r="F1775" t="s">
        <v>91</v>
      </c>
      <c r="G1775" t="s">
        <v>132</v>
      </c>
      <c r="H1775">
        <v>25295.308000000001</v>
      </c>
      <c r="I1775" t="s">
        <v>93</v>
      </c>
    </row>
    <row r="1776" spans="1:9" x14ac:dyDescent="0.15">
      <c r="A1776" t="s">
        <v>123</v>
      </c>
      <c r="B1776" t="s">
        <v>124</v>
      </c>
      <c r="C1776" t="s">
        <v>125</v>
      </c>
      <c r="D1776" t="s">
        <v>112</v>
      </c>
      <c r="E1776" t="s">
        <v>100</v>
      </c>
      <c r="F1776" t="s">
        <v>91</v>
      </c>
      <c r="G1776" t="s">
        <v>132</v>
      </c>
      <c r="H1776">
        <v>27387.718000000001</v>
      </c>
      <c r="I1776" t="s">
        <v>93</v>
      </c>
    </row>
    <row r="1777" spans="1:9" x14ac:dyDescent="0.15">
      <c r="A1777" t="s">
        <v>123</v>
      </c>
      <c r="B1777" t="s">
        <v>124</v>
      </c>
      <c r="C1777" t="s">
        <v>125</v>
      </c>
      <c r="D1777" t="s">
        <v>112</v>
      </c>
      <c r="E1777" t="s">
        <v>101</v>
      </c>
      <c r="F1777" t="s">
        <v>91</v>
      </c>
      <c r="G1777" t="s">
        <v>132</v>
      </c>
      <c r="H1777">
        <v>26459.25</v>
      </c>
      <c r="I1777" t="s">
        <v>93</v>
      </c>
    </row>
    <row r="1778" spans="1:9" x14ac:dyDescent="0.15">
      <c r="A1778" t="s">
        <v>123</v>
      </c>
      <c r="B1778" t="s">
        <v>124</v>
      </c>
      <c r="C1778" t="s">
        <v>125</v>
      </c>
      <c r="D1778" t="s">
        <v>112</v>
      </c>
      <c r="E1778" t="s">
        <v>102</v>
      </c>
      <c r="F1778" t="s">
        <v>91</v>
      </c>
      <c r="G1778" t="s">
        <v>132</v>
      </c>
      <c r="H1778">
        <v>26082.401000000002</v>
      </c>
      <c r="I1778" t="s">
        <v>93</v>
      </c>
    </row>
    <row r="1779" spans="1:9" x14ac:dyDescent="0.15">
      <c r="A1779" t="s">
        <v>123</v>
      </c>
      <c r="B1779" t="s">
        <v>124</v>
      </c>
      <c r="C1779" t="s">
        <v>125</v>
      </c>
      <c r="D1779" t="s">
        <v>112</v>
      </c>
      <c r="E1779" t="s">
        <v>103</v>
      </c>
      <c r="F1779" t="s">
        <v>91</v>
      </c>
      <c r="G1779" t="s">
        <v>132</v>
      </c>
      <c r="H1779">
        <v>30319.876</v>
      </c>
      <c r="I1779" t="s">
        <v>93</v>
      </c>
    </row>
    <row r="1780" spans="1:9" x14ac:dyDescent="0.15">
      <c r="A1780" t="s">
        <v>123</v>
      </c>
      <c r="B1780" t="s">
        <v>124</v>
      </c>
      <c r="C1780" t="s">
        <v>125</v>
      </c>
      <c r="D1780" t="s">
        <v>112</v>
      </c>
      <c r="E1780" t="s">
        <v>104</v>
      </c>
      <c r="F1780" t="s">
        <v>91</v>
      </c>
      <c r="G1780" t="s">
        <v>132</v>
      </c>
      <c r="H1780">
        <v>31760.27</v>
      </c>
      <c r="I1780" t="s">
        <v>93</v>
      </c>
    </row>
    <row r="1781" spans="1:9" x14ac:dyDescent="0.15">
      <c r="A1781" t="s">
        <v>123</v>
      </c>
      <c r="B1781" t="s">
        <v>124</v>
      </c>
      <c r="C1781" t="s">
        <v>125</v>
      </c>
      <c r="D1781" t="s">
        <v>112</v>
      </c>
      <c r="E1781" t="s">
        <v>105</v>
      </c>
      <c r="F1781" t="s">
        <v>91</v>
      </c>
      <c r="G1781" t="s">
        <v>132</v>
      </c>
      <c r="H1781">
        <v>29153.339</v>
      </c>
      <c r="I1781" t="s">
        <v>93</v>
      </c>
    </row>
    <row r="1782" spans="1:9" x14ac:dyDescent="0.15">
      <c r="A1782" t="s">
        <v>123</v>
      </c>
      <c r="B1782" t="s">
        <v>124</v>
      </c>
      <c r="C1782" t="s">
        <v>125</v>
      </c>
      <c r="D1782" t="s">
        <v>112</v>
      </c>
      <c r="E1782" t="s">
        <v>106</v>
      </c>
      <c r="F1782" t="s">
        <v>91</v>
      </c>
      <c r="G1782" t="s">
        <v>132</v>
      </c>
      <c r="H1782">
        <v>25164.621999999999</v>
      </c>
      <c r="I1782" t="s">
        <v>93</v>
      </c>
    </row>
    <row r="1783" spans="1:9" x14ac:dyDescent="0.15">
      <c r="A1783" t="s">
        <v>123</v>
      </c>
      <c r="B1783" t="s">
        <v>124</v>
      </c>
      <c r="C1783" t="s">
        <v>125</v>
      </c>
      <c r="D1783" t="s">
        <v>112</v>
      </c>
      <c r="E1783" t="s">
        <v>107</v>
      </c>
      <c r="F1783" t="s">
        <v>91</v>
      </c>
      <c r="G1783" t="s">
        <v>132</v>
      </c>
      <c r="H1783">
        <v>23211.366999999998</v>
      </c>
      <c r="I1783" t="s">
        <v>93</v>
      </c>
    </row>
    <row r="1784" spans="1:9" x14ac:dyDescent="0.15">
      <c r="A1784" t="s">
        <v>123</v>
      </c>
      <c r="B1784" t="s">
        <v>124</v>
      </c>
      <c r="C1784" t="s">
        <v>125</v>
      </c>
      <c r="D1784" t="s">
        <v>112</v>
      </c>
      <c r="E1784" t="s">
        <v>108</v>
      </c>
      <c r="F1784" t="s">
        <v>91</v>
      </c>
      <c r="G1784" t="s">
        <v>132</v>
      </c>
      <c r="H1784">
        <v>22580.077000000001</v>
      </c>
      <c r="I1784" t="s">
        <v>93</v>
      </c>
    </row>
    <row r="1785" spans="1:9" x14ac:dyDescent="0.15">
      <c r="A1785" t="s">
        <v>123</v>
      </c>
      <c r="B1785" t="s">
        <v>124</v>
      </c>
      <c r="C1785" t="s">
        <v>125</v>
      </c>
      <c r="D1785" t="s">
        <v>112</v>
      </c>
      <c r="E1785" t="s">
        <v>109</v>
      </c>
      <c r="F1785" t="s">
        <v>91</v>
      </c>
      <c r="G1785" t="s">
        <v>132</v>
      </c>
      <c r="H1785">
        <v>13811.929</v>
      </c>
      <c r="I1785" t="s">
        <v>93</v>
      </c>
    </row>
    <row r="1786" spans="1:9" x14ac:dyDescent="0.15">
      <c r="A1786" t="s">
        <v>123</v>
      </c>
      <c r="B1786" t="s">
        <v>124</v>
      </c>
      <c r="C1786" t="s">
        <v>125</v>
      </c>
      <c r="D1786" t="s">
        <v>112</v>
      </c>
      <c r="E1786" t="s">
        <v>110</v>
      </c>
      <c r="F1786" t="s">
        <v>91</v>
      </c>
      <c r="G1786" t="s">
        <v>132</v>
      </c>
      <c r="H1786">
        <v>8591.4290000000001</v>
      </c>
      <c r="I1786" t="s">
        <v>93</v>
      </c>
    </row>
    <row r="1787" spans="1:9" x14ac:dyDescent="0.15">
      <c r="A1787" t="s">
        <v>123</v>
      </c>
      <c r="B1787" t="s">
        <v>124</v>
      </c>
      <c r="C1787" t="s">
        <v>125</v>
      </c>
      <c r="D1787" t="s">
        <v>112</v>
      </c>
      <c r="E1787" t="s">
        <v>111</v>
      </c>
      <c r="F1787" t="s">
        <v>91</v>
      </c>
      <c r="G1787" t="s">
        <v>132</v>
      </c>
      <c r="H1787">
        <v>4484.2079999999996</v>
      </c>
      <c r="I1787" t="s">
        <v>93</v>
      </c>
    </row>
    <row r="1788" spans="1:9" x14ac:dyDescent="0.15">
      <c r="A1788" t="s">
        <v>126</v>
      </c>
      <c r="B1788" t="s">
        <v>127</v>
      </c>
      <c r="C1788" t="s">
        <v>88</v>
      </c>
      <c r="D1788" t="s">
        <v>89</v>
      </c>
      <c r="E1788" t="s">
        <v>90</v>
      </c>
      <c r="F1788" t="s">
        <v>91</v>
      </c>
      <c r="G1788" t="s">
        <v>132</v>
      </c>
      <c r="H1788">
        <v>2801.4670000000001</v>
      </c>
      <c r="I1788" t="s">
        <v>93</v>
      </c>
    </row>
    <row r="1789" spans="1:9" x14ac:dyDescent="0.15">
      <c r="A1789" t="s">
        <v>126</v>
      </c>
      <c r="B1789" t="s">
        <v>127</v>
      </c>
      <c r="C1789" t="s">
        <v>88</v>
      </c>
      <c r="D1789" t="s">
        <v>89</v>
      </c>
      <c r="E1789" t="s">
        <v>94</v>
      </c>
      <c r="F1789" t="s">
        <v>91</v>
      </c>
      <c r="G1789" t="s">
        <v>132</v>
      </c>
      <c r="H1789">
        <v>3161.634</v>
      </c>
      <c r="I1789" t="s">
        <v>93</v>
      </c>
    </row>
    <row r="1790" spans="1:9" x14ac:dyDescent="0.15">
      <c r="A1790" t="s">
        <v>126</v>
      </c>
      <c r="B1790" t="s">
        <v>127</v>
      </c>
      <c r="C1790" t="s">
        <v>88</v>
      </c>
      <c r="D1790" t="s">
        <v>89</v>
      </c>
      <c r="E1790" t="s">
        <v>95</v>
      </c>
      <c r="F1790" t="s">
        <v>91</v>
      </c>
      <c r="G1790" t="s">
        <v>132</v>
      </c>
      <c r="H1790">
        <v>2888.8649999999998</v>
      </c>
      <c r="I1790" t="s">
        <v>93</v>
      </c>
    </row>
    <row r="1791" spans="1:9" x14ac:dyDescent="0.15">
      <c r="A1791" t="s">
        <v>126</v>
      </c>
      <c r="B1791" t="s">
        <v>127</v>
      </c>
      <c r="C1791" t="s">
        <v>88</v>
      </c>
      <c r="D1791" t="s">
        <v>89</v>
      </c>
      <c r="E1791" t="s">
        <v>96</v>
      </c>
      <c r="F1791" t="s">
        <v>91</v>
      </c>
      <c r="G1791" t="s">
        <v>132</v>
      </c>
      <c r="H1791">
        <v>2217.183</v>
      </c>
      <c r="I1791" t="s">
        <v>93</v>
      </c>
    </row>
    <row r="1792" spans="1:9" x14ac:dyDescent="0.15">
      <c r="A1792" t="s">
        <v>126</v>
      </c>
      <c r="B1792" t="s">
        <v>127</v>
      </c>
      <c r="C1792" t="s">
        <v>88</v>
      </c>
      <c r="D1792" t="s">
        <v>89</v>
      </c>
      <c r="E1792" t="s">
        <v>97</v>
      </c>
      <c r="F1792" t="s">
        <v>91</v>
      </c>
      <c r="G1792" t="s">
        <v>132</v>
      </c>
      <c r="H1792">
        <v>2805.7530000000002</v>
      </c>
      <c r="I1792" t="s">
        <v>93</v>
      </c>
    </row>
    <row r="1793" spans="1:9" x14ac:dyDescent="0.15">
      <c r="A1793" t="s">
        <v>126</v>
      </c>
      <c r="B1793" t="s">
        <v>127</v>
      </c>
      <c r="C1793" t="s">
        <v>88</v>
      </c>
      <c r="D1793" t="s">
        <v>89</v>
      </c>
      <c r="E1793" t="s">
        <v>98</v>
      </c>
      <c r="F1793" t="s">
        <v>91</v>
      </c>
      <c r="G1793" t="s">
        <v>132</v>
      </c>
      <c r="H1793">
        <v>3327.2779999999998</v>
      </c>
      <c r="I1793" t="s">
        <v>93</v>
      </c>
    </row>
    <row r="1794" spans="1:9" x14ac:dyDescent="0.15">
      <c r="A1794" t="s">
        <v>126</v>
      </c>
      <c r="B1794" t="s">
        <v>127</v>
      </c>
      <c r="C1794" t="s">
        <v>88</v>
      </c>
      <c r="D1794" t="s">
        <v>89</v>
      </c>
      <c r="E1794" t="s">
        <v>99</v>
      </c>
      <c r="F1794" t="s">
        <v>91</v>
      </c>
      <c r="G1794" t="s">
        <v>132</v>
      </c>
      <c r="H1794">
        <v>3619.431</v>
      </c>
      <c r="I1794" t="s">
        <v>93</v>
      </c>
    </row>
    <row r="1795" spans="1:9" x14ac:dyDescent="0.15">
      <c r="A1795" t="s">
        <v>126</v>
      </c>
      <c r="B1795" t="s">
        <v>127</v>
      </c>
      <c r="C1795" t="s">
        <v>88</v>
      </c>
      <c r="D1795" t="s">
        <v>89</v>
      </c>
      <c r="E1795" t="s">
        <v>100</v>
      </c>
      <c r="F1795" t="s">
        <v>91</v>
      </c>
      <c r="G1795" t="s">
        <v>132</v>
      </c>
      <c r="H1795">
        <v>4010.703</v>
      </c>
      <c r="I1795" t="s">
        <v>93</v>
      </c>
    </row>
    <row r="1796" spans="1:9" x14ac:dyDescent="0.15">
      <c r="A1796" t="s">
        <v>126</v>
      </c>
      <c r="B1796" t="s">
        <v>127</v>
      </c>
      <c r="C1796" t="s">
        <v>88</v>
      </c>
      <c r="D1796" t="s">
        <v>89</v>
      </c>
      <c r="E1796" t="s">
        <v>101</v>
      </c>
      <c r="F1796" t="s">
        <v>91</v>
      </c>
      <c r="G1796" t="s">
        <v>132</v>
      </c>
      <c r="H1796">
        <v>3868.181</v>
      </c>
      <c r="I1796" t="s">
        <v>93</v>
      </c>
    </row>
    <row r="1797" spans="1:9" x14ac:dyDescent="0.15">
      <c r="A1797" t="s">
        <v>126</v>
      </c>
      <c r="B1797" t="s">
        <v>127</v>
      </c>
      <c r="C1797" t="s">
        <v>88</v>
      </c>
      <c r="D1797" t="s">
        <v>89</v>
      </c>
      <c r="E1797" t="s">
        <v>102</v>
      </c>
      <c r="F1797" t="s">
        <v>91</v>
      </c>
      <c r="G1797" t="s">
        <v>132</v>
      </c>
      <c r="H1797">
        <v>3026.9969999999998</v>
      </c>
      <c r="I1797" t="s">
        <v>93</v>
      </c>
    </row>
    <row r="1798" spans="1:9" x14ac:dyDescent="0.15">
      <c r="A1798" t="s">
        <v>126</v>
      </c>
      <c r="B1798" t="s">
        <v>127</v>
      </c>
      <c r="C1798" t="s">
        <v>88</v>
      </c>
      <c r="D1798" t="s">
        <v>89</v>
      </c>
      <c r="E1798" t="s">
        <v>103</v>
      </c>
      <c r="F1798" t="s">
        <v>91</v>
      </c>
      <c r="G1798" t="s">
        <v>132</v>
      </c>
      <c r="H1798">
        <v>4209.7449999999999</v>
      </c>
      <c r="I1798" t="s">
        <v>93</v>
      </c>
    </row>
    <row r="1799" spans="1:9" x14ac:dyDescent="0.15">
      <c r="A1799" t="s">
        <v>126</v>
      </c>
      <c r="B1799" t="s">
        <v>127</v>
      </c>
      <c r="C1799" t="s">
        <v>88</v>
      </c>
      <c r="D1799" t="s">
        <v>89</v>
      </c>
      <c r="E1799" t="s">
        <v>104</v>
      </c>
      <c r="F1799" t="s">
        <v>91</v>
      </c>
      <c r="G1799" t="s">
        <v>132</v>
      </c>
      <c r="H1799">
        <v>4306.9080000000004</v>
      </c>
      <c r="I1799" t="s">
        <v>93</v>
      </c>
    </row>
    <row r="1800" spans="1:9" x14ac:dyDescent="0.15">
      <c r="A1800" t="s">
        <v>126</v>
      </c>
      <c r="B1800" t="s">
        <v>127</v>
      </c>
      <c r="C1800" t="s">
        <v>88</v>
      </c>
      <c r="D1800" t="s">
        <v>89</v>
      </c>
      <c r="E1800" t="s">
        <v>105</v>
      </c>
      <c r="F1800" t="s">
        <v>91</v>
      </c>
      <c r="G1800" t="s">
        <v>132</v>
      </c>
      <c r="H1800">
        <v>3972.9740000000002</v>
      </c>
      <c r="I1800" t="s">
        <v>93</v>
      </c>
    </row>
    <row r="1801" spans="1:9" x14ac:dyDescent="0.15">
      <c r="A1801" t="s">
        <v>126</v>
      </c>
      <c r="B1801" t="s">
        <v>127</v>
      </c>
      <c r="C1801" t="s">
        <v>88</v>
      </c>
      <c r="D1801" t="s">
        <v>89</v>
      </c>
      <c r="E1801" t="s">
        <v>106</v>
      </c>
      <c r="F1801" t="s">
        <v>91</v>
      </c>
      <c r="G1801" t="s">
        <v>132</v>
      </c>
      <c r="H1801">
        <v>3423.4450000000002</v>
      </c>
      <c r="I1801" t="s">
        <v>93</v>
      </c>
    </row>
    <row r="1802" spans="1:9" x14ac:dyDescent="0.15">
      <c r="A1802" t="s">
        <v>126</v>
      </c>
      <c r="B1802" t="s">
        <v>127</v>
      </c>
      <c r="C1802" t="s">
        <v>88</v>
      </c>
      <c r="D1802" t="s">
        <v>89</v>
      </c>
      <c r="E1802" t="s">
        <v>107</v>
      </c>
      <c r="F1802" t="s">
        <v>91</v>
      </c>
      <c r="G1802" t="s">
        <v>132</v>
      </c>
      <c r="H1802">
        <v>3406.9850000000001</v>
      </c>
      <c r="I1802" t="s">
        <v>93</v>
      </c>
    </row>
    <row r="1803" spans="1:9" x14ac:dyDescent="0.15">
      <c r="A1803" t="s">
        <v>126</v>
      </c>
      <c r="B1803" t="s">
        <v>127</v>
      </c>
      <c r="C1803" t="s">
        <v>88</v>
      </c>
      <c r="D1803" t="s">
        <v>89</v>
      </c>
      <c r="E1803" t="s">
        <v>108</v>
      </c>
      <c r="F1803" t="s">
        <v>91</v>
      </c>
      <c r="G1803" t="s">
        <v>132</v>
      </c>
      <c r="H1803">
        <v>3417.395</v>
      </c>
      <c r="I1803" t="s">
        <v>93</v>
      </c>
    </row>
    <row r="1804" spans="1:9" x14ac:dyDescent="0.15">
      <c r="A1804" t="s">
        <v>126</v>
      </c>
      <c r="B1804" t="s">
        <v>127</v>
      </c>
      <c r="C1804" t="s">
        <v>88</v>
      </c>
      <c r="D1804" t="s">
        <v>89</v>
      </c>
      <c r="E1804" t="s">
        <v>109</v>
      </c>
      <c r="F1804" t="s">
        <v>91</v>
      </c>
      <c r="G1804" t="s">
        <v>132</v>
      </c>
      <c r="H1804">
        <v>2202.0830000000001</v>
      </c>
      <c r="I1804" t="s">
        <v>93</v>
      </c>
    </row>
    <row r="1805" spans="1:9" x14ac:dyDescent="0.15">
      <c r="A1805" t="s">
        <v>126</v>
      </c>
      <c r="B1805" t="s">
        <v>127</v>
      </c>
      <c r="C1805" t="s">
        <v>88</v>
      </c>
      <c r="D1805" t="s">
        <v>89</v>
      </c>
      <c r="E1805" t="s">
        <v>110</v>
      </c>
      <c r="F1805" t="s">
        <v>91</v>
      </c>
      <c r="G1805" t="s">
        <v>132</v>
      </c>
      <c r="H1805">
        <v>1657.8910000000001</v>
      </c>
      <c r="I1805" t="s">
        <v>93</v>
      </c>
    </row>
    <row r="1806" spans="1:9" x14ac:dyDescent="0.15">
      <c r="A1806" t="s">
        <v>126</v>
      </c>
      <c r="B1806" t="s">
        <v>127</v>
      </c>
      <c r="C1806" t="s">
        <v>88</v>
      </c>
      <c r="D1806" t="s">
        <v>89</v>
      </c>
      <c r="E1806" t="s">
        <v>111</v>
      </c>
      <c r="F1806" t="s">
        <v>91</v>
      </c>
      <c r="G1806" t="s">
        <v>132</v>
      </c>
      <c r="H1806">
        <v>1260.963</v>
      </c>
      <c r="I1806" t="s">
        <v>93</v>
      </c>
    </row>
    <row r="1807" spans="1:9" x14ac:dyDescent="0.15">
      <c r="A1807" t="s">
        <v>126</v>
      </c>
      <c r="B1807" t="s">
        <v>127</v>
      </c>
      <c r="C1807" t="s">
        <v>88</v>
      </c>
      <c r="D1807" t="s">
        <v>112</v>
      </c>
      <c r="E1807" t="s">
        <v>90</v>
      </c>
      <c r="F1807" t="s">
        <v>91</v>
      </c>
      <c r="G1807" t="s">
        <v>132</v>
      </c>
      <c r="H1807">
        <v>2924.4720000000002</v>
      </c>
      <c r="I1807" t="s">
        <v>93</v>
      </c>
    </row>
    <row r="1808" spans="1:9" x14ac:dyDescent="0.15">
      <c r="A1808" t="s">
        <v>126</v>
      </c>
      <c r="B1808" t="s">
        <v>127</v>
      </c>
      <c r="C1808" t="s">
        <v>88</v>
      </c>
      <c r="D1808" t="s">
        <v>112</v>
      </c>
      <c r="E1808" t="s">
        <v>94</v>
      </c>
      <c r="F1808" t="s">
        <v>91</v>
      </c>
      <c r="G1808" t="s">
        <v>132</v>
      </c>
      <c r="H1808">
        <v>3371.9520000000002</v>
      </c>
      <c r="I1808" t="s">
        <v>93</v>
      </c>
    </row>
    <row r="1809" spans="1:9" x14ac:dyDescent="0.15">
      <c r="A1809" t="s">
        <v>126</v>
      </c>
      <c r="B1809" t="s">
        <v>127</v>
      </c>
      <c r="C1809" t="s">
        <v>88</v>
      </c>
      <c r="D1809" t="s">
        <v>112</v>
      </c>
      <c r="E1809" t="s">
        <v>95</v>
      </c>
      <c r="F1809" t="s">
        <v>91</v>
      </c>
      <c r="G1809" t="s">
        <v>132</v>
      </c>
      <c r="H1809">
        <v>3185.39</v>
      </c>
      <c r="I1809" t="s">
        <v>93</v>
      </c>
    </row>
    <row r="1810" spans="1:9" x14ac:dyDescent="0.15">
      <c r="A1810" t="s">
        <v>126</v>
      </c>
      <c r="B1810" t="s">
        <v>127</v>
      </c>
      <c r="C1810" t="s">
        <v>88</v>
      </c>
      <c r="D1810" t="s">
        <v>112</v>
      </c>
      <c r="E1810" t="s">
        <v>96</v>
      </c>
      <c r="F1810" t="s">
        <v>91</v>
      </c>
      <c r="G1810" t="s">
        <v>132</v>
      </c>
      <c r="H1810">
        <v>2382.069</v>
      </c>
      <c r="I1810" t="s">
        <v>93</v>
      </c>
    </row>
    <row r="1811" spans="1:9" x14ac:dyDescent="0.15">
      <c r="A1811" t="s">
        <v>126</v>
      </c>
      <c r="B1811" t="s">
        <v>127</v>
      </c>
      <c r="C1811" t="s">
        <v>88</v>
      </c>
      <c r="D1811" t="s">
        <v>112</v>
      </c>
      <c r="E1811" t="s">
        <v>97</v>
      </c>
      <c r="F1811" t="s">
        <v>91</v>
      </c>
      <c r="G1811" t="s">
        <v>132</v>
      </c>
      <c r="H1811">
        <v>2901.93</v>
      </c>
      <c r="I1811" t="s">
        <v>93</v>
      </c>
    </row>
    <row r="1812" spans="1:9" x14ac:dyDescent="0.15">
      <c r="A1812" t="s">
        <v>126</v>
      </c>
      <c r="B1812" t="s">
        <v>127</v>
      </c>
      <c r="C1812" t="s">
        <v>88</v>
      </c>
      <c r="D1812" t="s">
        <v>112</v>
      </c>
      <c r="E1812" t="s">
        <v>98</v>
      </c>
      <c r="F1812" t="s">
        <v>91</v>
      </c>
      <c r="G1812" t="s">
        <v>132</v>
      </c>
      <c r="H1812">
        <v>3285</v>
      </c>
      <c r="I1812" t="s">
        <v>93</v>
      </c>
    </row>
    <row r="1813" spans="1:9" x14ac:dyDescent="0.15">
      <c r="A1813" t="s">
        <v>126</v>
      </c>
      <c r="B1813" t="s">
        <v>127</v>
      </c>
      <c r="C1813" t="s">
        <v>88</v>
      </c>
      <c r="D1813" t="s">
        <v>112</v>
      </c>
      <c r="E1813" t="s">
        <v>99</v>
      </c>
      <c r="F1813" t="s">
        <v>91</v>
      </c>
      <c r="G1813" t="s">
        <v>132</v>
      </c>
      <c r="H1813">
        <v>3392.319</v>
      </c>
      <c r="I1813" t="s">
        <v>93</v>
      </c>
    </row>
    <row r="1814" spans="1:9" x14ac:dyDescent="0.15">
      <c r="A1814" t="s">
        <v>126</v>
      </c>
      <c r="B1814" t="s">
        <v>127</v>
      </c>
      <c r="C1814" t="s">
        <v>88</v>
      </c>
      <c r="D1814" t="s">
        <v>112</v>
      </c>
      <c r="E1814" t="s">
        <v>100</v>
      </c>
      <c r="F1814" t="s">
        <v>91</v>
      </c>
      <c r="G1814" t="s">
        <v>132</v>
      </c>
      <c r="H1814">
        <v>3547.3310000000001</v>
      </c>
      <c r="I1814" t="s">
        <v>93</v>
      </c>
    </row>
    <row r="1815" spans="1:9" x14ac:dyDescent="0.15">
      <c r="A1815" t="s">
        <v>126</v>
      </c>
      <c r="B1815" t="s">
        <v>127</v>
      </c>
      <c r="C1815" t="s">
        <v>88</v>
      </c>
      <c r="D1815" t="s">
        <v>112</v>
      </c>
      <c r="E1815" t="s">
        <v>101</v>
      </c>
      <c r="F1815" t="s">
        <v>91</v>
      </c>
      <c r="G1815" t="s">
        <v>132</v>
      </c>
      <c r="H1815">
        <v>3482.8969999999999</v>
      </c>
      <c r="I1815" t="s">
        <v>93</v>
      </c>
    </row>
    <row r="1816" spans="1:9" x14ac:dyDescent="0.15">
      <c r="A1816" t="s">
        <v>126</v>
      </c>
      <c r="B1816" t="s">
        <v>127</v>
      </c>
      <c r="C1816" t="s">
        <v>88</v>
      </c>
      <c r="D1816" t="s">
        <v>112</v>
      </c>
      <c r="E1816" t="s">
        <v>102</v>
      </c>
      <c r="F1816" t="s">
        <v>91</v>
      </c>
      <c r="G1816" t="s">
        <v>132</v>
      </c>
      <c r="H1816">
        <v>3072.5410000000002</v>
      </c>
      <c r="I1816" t="s">
        <v>93</v>
      </c>
    </row>
    <row r="1817" spans="1:9" x14ac:dyDescent="0.15">
      <c r="A1817" t="s">
        <v>126</v>
      </c>
      <c r="B1817" t="s">
        <v>127</v>
      </c>
      <c r="C1817" t="s">
        <v>88</v>
      </c>
      <c r="D1817" t="s">
        <v>112</v>
      </c>
      <c r="E1817" t="s">
        <v>103</v>
      </c>
      <c r="F1817" t="s">
        <v>91</v>
      </c>
      <c r="G1817" t="s">
        <v>132</v>
      </c>
      <c r="H1817">
        <v>4019.5659999999998</v>
      </c>
      <c r="I1817" t="s">
        <v>93</v>
      </c>
    </row>
    <row r="1818" spans="1:9" x14ac:dyDescent="0.15">
      <c r="A1818" t="s">
        <v>126</v>
      </c>
      <c r="B1818" t="s">
        <v>127</v>
      </c>
      <c r="C1818" t="s">
        <v>88</v>
      </c>
      <c r="D1818" t="s">
        <v>112</v>
      </c>
      <c r="E1818" t="s">
        <v>104</v>
      </c>
      <c r="F1818" t="s">
        <v>91</v>
      </c>
      <c r="G1818" t="s">
        <v>132</v>
      </c>
      <c r="H1818">
        <v>4191.7150000000001</v>
      </c>
      <c r="I1818" t="s">
        <v>93</v>
      </c>
    </row>
    <row r="1819" spans="1:9" x14ac:dyDescent="0.15">
      <c r="A1819" t="s">
        <v>126</v>
      </c>
      <c r="B1819" t="s">
        <v>127</v>
      </c>
      <c r="C1819" t="s">
        <v>88</v>
      </c>
      <c r="D1819" t="s">
        <v>112</v>
      </c>
      <c r="E1819" t="s">
        <v>105</v>
      </c>
      <c r="F1819" t="s">
        <v>91</v>
      </c>
      <c r="G1819" t="s">
        <v>132</v>
      </c>
      <c r="H1819">
        <v>3715.3620000000001</v>
      </c>
      <c r="I1819" t="s">
        <v>93</v>
      </c>
    </row>
    <row r="1820" spans="1:9" x14ac:dyDescent="0.15">
      <c r="A1820" t="s">
        <v>126</v>
      </c>
      <c r="B1820" t="s">
        <v>127</v>
      </c>
      <c r="C1820" t="s">
        <v>88</v>
      </c>
      <c r="D1820" t="s">
        <v>112</v>
      </c>
      <c r="E1820" t="s">
        <v>106</v>
      </c>
      <c r="F1820" t="s">
        <v>91</v>
      </c>
      <c r="G1820" t="s">
        <v>132</v>
      </c>
      <c r="H1820">
        <v>3178.154</v>
      </c>
      <c r="I1820" t="s">
        <v>93</v>
      </c>
    </row>
    <row r="1821" spans="1:9" x14ac:dyDescent="0.15">
      <c r="A1821" t="s">
        <v>126</v>
      </c>
      <c r="B1821" t="s">
        <v>127</v>
      </c>
      <c r="C1821" t="s">
        <v>88</v>
      </c>
      <c r="D1821" t="s">
        <v>112</v>
      </c>
      <c r="E1821" t="s">
        <v>107</v>
      </c>
      <c r="F1821" t="s">
        <v>91</v>
      </c>
      <c r="G1821" t="s">
        <v>132</v>
      </c>
      <c r="H1821">
        <v>2878.06</v>
      </c>
      <c r="I1821" t="s">
        <v>93</v>
      </c>
    </row>
    <row r="1822" spans="1:9" x14ac:dyDescent="0.15">
      <c r="A1822" t="s">
        <v>126</v>
      </c>
      <c r="B1822" t="s">
        <v>127</v>
      </c>
      <c r="C1822" t="s">
        <v>88</v>
      </c>
      <c r="D1822" t="s">
        <v>112</v>
      </c>
      <c r="E1822" t="s">
        <v>108</v>
      </c>
      <c r="F1822" t="s">
        <v>91</v>
      </c>
      <c r="G1822" t="s">
        <v>132</v>
      </c>
      <c r="H1822">
        <v>2902.1260000000002</v>
      </c>
      <c r="I1822" t="s">
        <v>93</v>
      </c>
    </row>
    <row r="1823" spans="1:9" x14ac:dyDescent="0.15">
      <c r="A1823" t="s">
        <v>126</v>
      </c>
      <c r="B1823" t="s">
        <v>127</v>
      </c>
      <c r="C1823" t="s">
        <v>88</v>
      </c>
      <c r="D1823" t="s">
        <v>112</v>
      </c>
      <c r="E1823" t="s">
        <v>109</v>
      </c>
      <c r="F1823" t="s">
        <v>91</v>
      </c>
      <c r="G1823" t="s">
        <v>132</v>
      </c>
      <c r="H1823">
        <v>1746.16</v>
      </c>
      <c r="I1823" t="s">
        <v>93</v>
      </c>
    </row>
    <row r="1824" spans="1:9" x14ac:dyDescent="0.15">
      <c r="A1824" t="s">
        <v>126</v>
      </c>
      <c r="B1824" t="s">
        <v>127</v>
      </c>
      <c r="C1824" t="s">
        <v>88</v>
      </c>
      <c r="D1824" t="s">
        <v>112</v>
      </c>
      <c r="E1824" t="s">
        <v>110</v>
      </c>
      <c r="F1824" t="s">
        <v>91</v>
      </c>
      <c r="G1824" t="s">
        <v>132</v>
      </c>
      <c r="H1824">
        <v>1074.029</v>
      </c>
      <c r="I1824" t="s">
        <v>93</v>
      </c>
    </row>
    <row r="1825" spans="1:9" x14ac:dyDescent="0.15">
      <c r="A1825" t="s">
        <v>126</v>
      </c>
      <c r="B1825" t="s">
        <v>127</v>
      </c>
      <c r="C1825" t="s">
        <v>88</v>
      </c>
      <c r="D1825" t="s">
        <v>112</v>
      </c>
      <c r="E1825" t="s">
        <v>111</v>
      </c>
      <c r="F1825" t="s">
        <v>91</v>
      </c>
      <c r="G1825" t="s">
        <v>132</v>
      </c>
      <c r="H1825">
        <v>612.05499999999995</v>
      </c>
      <c r="I1825" t="s">
        <v>93</v>
      </c>
    </row>
    <row r="1826" spans="1:9" x14ac:dyDescent="0.15">
      <c r="A1826" t="s">
        <v>86</v>
      </c>
      <c r="B1826" t="s">
        <v>87</v>
      </c>
      <c r="C1826" t="s">
        <v>88</v>
      </c>
      <c r="D1826" t="s">
        <v>89</v>
      </c>
      <c r="E1826" t="s">
        <v>90</v>
      </c>
      <c r="F1826" t="s">
        <v>91</v>
      </c>
      <c r="G1826" t="s">
        <v>133</v>
      </c>
      <c r="H1826">
        <v>1803.8779999999999</v>
      </c>
      <c r="I1826" t="s">
        <v>93</v>
      </c>
    </row>
    <row r="1827" spans="1:9" x14ac:dyDescent="0.15">
      <c r="A1827" t="s">
        <v>86</v>
      </c>
      <c r="B1827" t="s">
        <v>87</v>
      </c>
      <c r="C1827" t="s">
        <v>88</v>
      </c>
      <c r="D1827" t="s">
        <v>89</v>
      </c>
      <c r="E1827" t="s">
        <v>94</v>
      </c>
      <c r="F1827" t="s">
        <v>91</v>
      </c>
      <c r="G1827" t="s">
        <v>133</v>
      </c>
      <c r="H1827">
        <v>1982.0340000000001</v>
      </c>
      <c r="I1827" t="s">
        <v>93</v>
      </c>
    </row>
    <row r="1828" spans="1:9" x14ac:dyDescent="0.15">
      <c r="A1828" t="s">
        <v>86</v>
      </c>
      <c r="B1828" t="s">
        <v>87</v>
      </c>
      <c r="C1828" t="s">
        <v>88</v>
      </c>
      <c r="D1828" t="s">
        <v>89</v>
      </c>
      <c r="E1828" t="s">
        <v>95</v>
      </c>
      <c r="F1828" t="s">
        <v>91</v>
      </c>
      <c r="G1828" t="s">
        <v>133</v>
      </c>
      <c r="H1828">
        <v>1682.414</v>
      </c>
      <c r="I1828" t="s">
        <v>93</v>
      </c>
    </row>
    <row r="1829" spans="1:9" x14ac:dyDescent="0.15">
      <c r="A1829" t="s">
        <v>86</v>
      </c>
      <c r="B1829" t="s">
        <v>87</v>
      </c>
      <c r="C1829" t="s">
        <v>88</v>
      </c>
      <c r="D1829" t="s">
        <v>89</v>
      </c>
      <c r="E1829" t="s">
        <v>96</v>
      </c>
      <c r="F1829" t="s">
        <v>91</v>
      </c>
      <c r="G1829" t="s">
        <v>133</v>
      </c>
      <c r="H1829">
        <v>1145.3889999999999</v>
      </c>
      <c r="I1829" t="s">
        <v>93</v>
      </c>
    </row>
    <row r="1830" spans="1:9" x14ac:dyDescent="0.15">
      <c r="A1830" t="s">
        <v>86</v>
      </c>
      <c r="B1830" t="s">
        <v>87</v>
      </c>
      <c r="C1830" t="s">
        <v>88</v>
      </c>
      <c r="D1830" t="s">
        <v>89</v>
      </c>
      <c r="E1830" t="s">
        <v>97</v>
      </c>
      <c r="F1830" t="s">
        <v>91</v>
      </c>
      <c r="G1830" t="s">
        <v>133</v>
      </c>
      <c r="H1830">
        <v>1540.9390000000001</v>
      </c>
      <c r="I1830" t="s">
        <v>93</v>
      </c>
    </row>
    <row r="1831" spans="1:9" x14ac:dyDescent="0.15">
      <c r="A1831" t="s">
        <v>86</v>
      </c>
      <c r="B1831" t="s">
        <v>87</v>
      </c>
      <c r="C1831" t="s">
        <v>88</v>
      </c>
      <c r="D1831" t="s">
        <v>89</v>
      </c>
      <c r="E1831" t="s">
        <v>98</v>
      </c>
      <c r="F1831" t="s">
        <v>91</v>
      </c>
      <c r="G1831" t="s">
        <v>133</v>
      </c>
      <c r="H1831">
        <v>1887.3130000000001</v>
      </c>
      <c r="I1831" t="s">
        <v>93</v>
      </c>
    </row>
    <row r="1832" spans="1:9" x14ac:dyDescent="0.15">
      <c r="A1832" t="s">
        <v>86</v>
      </c>
      <c r="B1832" t="s">
        <v>87</v>
      </c>
      <c r="C1832" t="s">
        <v>88</v>
      </c>
      <c r="D1832" t="s">
        <v>89</v>
      </c>
      <c r="E1832" t="s">
        <v>99</v>
      </c>
      <c r="F1832" t="s">
        <v>91</v>
      </c>
      <c r="G1832" t="s">
        <v>133</v>
      </c>
      <c r="H1832">
        <v>2107.1779999999999</v>
      </c>
      <c r="I1832" t="s">
        <v>93</v>
      </c>
    </row>
    <row r="1833" spans="1:9" x14ac:dyDescent="0.15">
      <c r="A1833" t="s">
        <v>86</v>
      </c>
      <c r="B1833" t="s">
        <v>87</v>
      </c>
      <c r="C1833" t="s">
        <v>88</v>
      </c>
      <c r="D1833" t="s">
        <v>89</v>
      </c>
      <c r="E1833" t="s">
        <v>100</v>
      </c>
      <c r="F1833" t="s">
        <v>91</v>
      </c>
      <c r="G1833" t="s">
        <v>133</v>
      </c>
      <c r="H1833">
        <v>2330.317</v>
      </c>
      <c r="I1833" t="s">
        <v>93</v>
      </c>
    </row>
    <row r="1834" spans="1:9" x14ac:dyDescent="0.15">
      <c r="A1834" t="s">
        <v>86</v>
      </c>
      <c r="B1834" t="s">
        <v>87</v>
      </c>
      <c r="C1834" t="s">
        <v>88</v>
      </c>
      <c r="D1834" t="s">
        <v>89</v>
      </c>
      <c r="E1834" t="s">
        <v>101</v>
      </c>
      <c r="F1834" t="s">
        <v>91</v>
      </c>
      <c r="G1834" t="s">
        <v>133</v>
      </c>
      <c r="H1834">
        <v>2228.0990000000002</v>
      </c>
      <c r="I1834" t="s">
        <v>93</v>
      </c>
    </row>
    <row r="1835" spans="1:9" x14ac:dyDescent="0.15">
      <c r="A1835" t="s">
        <v>86</v>
      </c>
      <c r="B1835" t="s">
        <v>87</v>
      </c>
      <c r="C1835" t="s">
        <v>88</v>
      </c>
      <c r="D1835" t="s">
        <v>89</v>
      </c>
      <c r="E1835" t="s">
        <v>102</v>
      </c>
      <c r="F1835" t="s">
        <v>91</v>
      </c>
      <c r="G1835" t="s">
        <v>133</v>
      </c>
      <c r="H1835">
        <v>1904.499</v>
      </c>
      <c r="I1835" t="s">
        <v>93</v>
      </c>
    </row>
    <row r="1836" spans="1:9" x14ac:dyDescent="0.15">
      <c r="A1836" t="s">
        <v>86</v>
      </c>
      <c r="B1836" t="s">
        <v>87</v>
      </c>
      <c r="C1836" t="s">
        <v>88</v>
      </c>
      <c r="D1836" t="s">
        <v>89</v>
      </c>
      <c r="E1836" t="s">
        <v>103</v>
      </c>
      <c r="F1836" t="s">
        <v>91</v>
      </c>
      <c r="G1836" t="s">
        <v>133</v>
      </c>
      <c r="H1836">
        <v>2373.8980000000001</v>
      </c>
      <c r="I1836" t="s">
        <v>93</v>
      </c>
    </row>
    <row r="1837" spans="1:9" x14ac:dyDescent="0.15">
      <c r="A1837" t="s">
        <v>86</v>
      </c>
      <c r="B1837" t="s">
        <v>87</v>
      </c>
      <c r="C1837" t="s">
        <v>88</v>
      </c>
      <c r="D1837" t="s">
        <v>89</v>
      </c>
      <c r="E1837" t="s">
        <v>104</v>
      </c>
      <c r="F1837" t="s">
        <v>91</v>
      </c>
      <c r="G1837" t="s">
        <v>133</v>
      </c>
      <c r="H1837">
        <v>2476.5439999999999</v>
      </c>
      <c r="I1837" t="s">
        <v>93</v>
      </c>
    </row>
    <row r="1838" spans="1:9" x14ac:dyDescent="0.15">
      <c r="A1838" t="s">
        <v>86</v>
      </c>
      <c r="B1838" t="s">
        <v>87</v>
      </c>
      <c r="C1838" t="s">
        <v>88</v>
      </c>
      <c r="D1838" t="s">
        <v>89</v>
      </c>
      <c r="E1838" t="s">
        <v>105</v>
      </c>
      <c r="F1838" t="s">
        <v>91</v>
      </c>
      <c r="G1838" t="s">
        <v>133</v>
      </c>
      <c r="H1838">
        <v>2330.5430000000001</v>
      </c>
      <c r="I1838" t="s">
        <v>93</v>
      </c>
    </row>
    <row r="1839" spans="1:9" x14ac:dyDescent="0.15">
      <c r="A1839" t="s">
        <v>86</v>
      </c>
      <c r="B1839" t="s">
        <v>87</v>
      </c>
      <c r="C1839" t="s">
        <v>88</v>
      </c>
      <c r="D1839" t="s">
        <v>89</v>
      </c>
      <c r="E1839" t="s">
        <v>106</v>
      </c>
      <c r="F1839" t="s">
        <v>91</v>
      </c>
      <c r="G1839" t="s">
        <v>133</v>
      </c>
      <c r="H1839">
        <v>2097.2449999999999</v>
      </c>
      <c r="I1839" t="s">
        <v>93</v>
      </c>
    </row>
    <row r="1840" spans="1:9" x14ac:dyDescent="0.15">
      <c r="A1840" t="s">
        <v>86</v>
      </c>
      <c r="B1840" t="s">
        <v>87</v>
      </c>
      <c r="C1840" t="s">
        <v>88</v>
      </c>
      <c r="D1840" t="s">
        <v>89</v>
      </c>
      <c r="E1840" t="s">
        <v>107</v>
      </c>
      <c r="F1840" t="s">
        <v>91</v>
      </c>
      <c r="G1840" t="s">
        <v>133</v>
      </c>
      <c r="H1840">
        <v>1913.9960000000001</v>
      </c>
      <c r="I1840" t="s">
        <v>93</v>
      </c>
    </row>
    <row r="1841" spans="1:9" x14ac:dyDescent="0.15">
      <c r="A1841" t="s">
        <v>86</v>
      </c>
      <c r="B1841" t="s">
        <v>87</v>
      </c>
      <c r="C1841" t="s">
        <v>88</v>
      </c>
      <c r="D1841" t="s">
        <v>89</v>
      </c>
      <c r="E1841" t="s">
        <v>108</v>
      </c>
      <c r="F1841" t="s">
        <v>91</v>
      </c>
      <c r="G1841" t="s">
        <v>133</v>
      </c>
      <c r="H1841">
        <v>2059.585</v>
      </c>
      <c r="I1841" t="s">
        <v>93</v>
      </c>
    </row>
    <row r="1842" spans="1:9" x14ac:dyDescent="0.15">
      <c r="A1842" t="s">
        <v>86</v>
      </c>
      <c r="B1842" t="s">
        <v>87</v>
      </c>
      <c r="C1842" t="s">
        <v>88</v>
      </c>
      <c r="D1842" t="s">
        <v>89</v>
      </c>
      <c r="E1842" t="s">
        <v>109</v>
      </c>
      <c r="F1842" t="s">
        <v>91</v>
      </c>
      <c r="G1842" t="s">
        <v>133</v>
      </c>
      <c r="H1842">
        <v>1327.8689999999999</v>
      </c>
      <c r="I1842" t="s">
        <v>93</v>
      </c>
    </row>
    <row r="1843" spans="1:9" x14ac:dyDescent="0.15">
      <c r="A1843" t="s">
        <v>86</v>
      </c>
      <c r="B1843" t="s">
        <v>87</v>
      </c>
      <c r="C1843" t="s">
        <v>88</v>
      </c>
      <c r="D1843" t="s">
        <v>89</v>
      </c>
      <c r="E1843" t="s">
        <v>110</v>
      </c>
      <c r="F1843" t="s">
        <v>91</v>
      </c>
      <c r="G1843" t="s">
        <v>133</v>
      </c>
      <c r="H1843">
        <v>880.38400000000001</v>
      </c>
      <c r="I1843" t="s">
        <v>93</v>
      </c>
    </row>
    <row r="1844" spans="1:9" x14ac:dyDescent="0.15">
      <c r="A1844" t="s">
        <v>86</v>
      </c>
      <c r="B1844" t="s">
        <v>87</v>
      </c>
      <c r="C1844" t="s">
        <v>88</v>
      </c>
      <c r="D1844" t="s">
        <v>89</v>
      </c>
      <c r="E1844" t="s">
        <v>111</v>
      </c>
      <c r="F1844" t="s">
        <v>91</v>
      </c>
      <c r="G1844" t="s">
        <v>133</v>
      </c>
      <c r="H1844">
        <v>480.87299999999999</v>
      </c>
      <c r="I1844" t="s">
        <v>93</v>
      </c>
    </row>
    <row r="1845" spans="1:9" x14ac:dyDescent="0.15">
      <c r="A1845" t="s">
        <v>86</v>
      </c>
      <c r="B1845" t="s">
        <v>87</v>
      </c>
      <c r="C1845" t="s">
        <v>88</v>
      </c>
      <c r="D1845" t="s">
        <v>112</v>
      </c>
      <c r="E1845" t="s">
        <v>90</v>
      </c>
      <c r="F1845" t="s">
        <v>91</v>
      </c>
      <c r="G1845" t="s">
        <v>133</v>
      </c>
      <c r="H1845">
        <v>1855.798</v>
      </c>
      <c r="I1845" t="s">
        <v>93</v>
      </c>
    </row>
    <row r="1846" spans="1:9" x14ac:dyDescent="0.15">
      <c r="A1846" t="s">
        <v>86</v>
      </c>
      <c r="B1846" t="s">
        <v>87</v>
      </c>
      <c r="C1846" t="s">
        <v>88</v>
      </c>
      <c r="D1846" t="s">
        <v>112</v>
      </c>
      <c r="E1846" t="s">
        <v>94</v>
      </c>
      <c r="F1846" t="s">
        <v>91</v>
      </c>
      <c r="G1846" t="s">
        <v>133</v>
      </c>
      <c r="H1846">
        <v>2225.6120000000001</v>
      </c>
      <c r="I1846" t="s">
        <v>93</v>
      </c>
    </row>
    <row r="1847" spans="1:9" x14ac:dyDescent="0.15">
      <c r="A1847" t="s">
        <v>86</v>
      </c>
      <c r="B1847" t="s">
        <v>87</v>
      </c>
      <c r="C1847" t="s">
        <v>88</v>
      </c>
      <c r="D1847" t="s">
        <v>112</v>
      </c>
      <c r="E1847" t="s">
        <v>95</v>
      </c>
      <c r="F1847" t="s">
        <v>91</v>
      </c>
      <c r="G1847" t="s">
        <v>133</v>
      </c>
      <c r="H1847">
        <v>1955.136</v>
      </c>
      <c r="I1847" t="s">
        <v>93</v>
      </c>
    </row>
    <row r="1848" spans="1:9" x14ac:dyDescent="0.15">
      <c r="A1848" t="s">
        <v>86</v>
      </c>
      <c r="B1848" t="s">
        <v>87</v>
      </c>
      <c r="C1848" t="s">
        <v>88</v>
      </c>
      <c r="D1848" t="s">
        <v>112</v>
      </c>
      <c r="E1848" t="s">
        <v>96</v>
      </c>
      <c r="F1848" t="s">
        <v>91</v>
      </c>
      <c r="G1848" t="s">
        <v>133</v>
      </c>
      <c r="H1848">
        <v>1335.5050000000001</v>
      </c>
      <c r="I1848" t="s">
        <v>93</v>
      </c>
    </row>
    <row r="1849" spans="1:9" x14ac:dyDescent="0.15">
      <c r="A1849" t="s">
        <v>86</v>
      </c>
      <c r="B1849" t="s">
        <v>87</v>
      </c>
      <c r="C1849" t="s">
        <v>88</v>
      </c>
      <c r="D1849" t="s">
        <v>112</v>
      </c>
      <c r="E1849" t="s">
        <v>97</v>
      </c>
      <c r="F1849" t="s">
        <v>91</v>
      </c>
      <c r="G1849" t="s">
        <v>133</v>
      </c>
      <c r="H1849">
        <v>1679.8710000000001</v>
      </c>
      <c r="I1849" t="s">
        <v>93</v>
      </c>
    </row>
    <row r="1850" spans="1:9" x14ac:dyDescent="0.15">
      <c r="A1850" t="s">
        <v>86</v>
      </c>
      <c r="B1850" t="s">
        <v>87</v>
      </c>
      <c r="C1850" t="s">
        <v>88</v>
      </c>
      <c r="D1850" t="s">
        <v>112</v>
      </c>
      <c r="E1850" t="s">
        <v>98</v>
      </c>
      <c r="F1850" t="s">
        <v>91</v>
      </c>
      <c r="G1850" t="s">
        <v>133</v>
      </c>
      <c r="H1850">
        <v>1902.8710000000001</v>
      </c>
      <c r="I1850" t="s">
        <v>93</v>
      </c>
    </row>
    <row r="1851" spans="1:9" x14ac:dyDescent="0.15">
      <c r="A1851" t="s">
        <v>86</v>
      </c>
      <c r="B1851" t="s">
        <v>87</v>
      </c>
      <c r="C1851" t="s">
        <v>88</v>
      </c>
      <c r="D1851" t="s">
        <v>112</v>
      </c>
      <c r="E1851" t="s">
        <v>99</v>
      </c>
      <c r="F1851" t="s">
        <v>91</v>
      </c>
      <c r="G1851" t="s">
        <v>133</v>
      </c>
      <c r="H1851">
        <v>1946.63</v>
      </c>
      <c r="I1851" t="s">
        <v>93</v>
      </c>
    </row>
    <row r="1852" spans="1:9" x14ac:dyDescent="0.15">
      <c r="A1852" t="s">
        <v>86</v>
      </c>
      <c r="B1852" t="s">
        <v>87</v>
      </c>
      <c r="C1852" t="s">
        <v>88</v>
      </c>
      <c r="D1852" t="s">
        <v>112</v>
      </c>
      <c r="E1852" t="s">
        <v>100</v>
      </c>
      <c r="F1852" t="s">
        <v>91</v>
      </c>
      <c r="G1852" t="s">
        <v>133</v>
      </c>
      <c r="H1852">
        <v>2042.9449999999999</v>
      </c>
      <c r="I1852" t="s">
        <v>93</v>
      </c>
    </row>
    <row r="1853" spans="1:9" x14ac:dyDescent="0.15">
      <c r="A1853" t="s">
        <v>86</v>
      </c>
      <c r="B1853" t="s">
        <v>87</v>
      </c>
      <c r="C1853" t="s">
        <v>88</v>
      </c>
      <c r="D1853" t="s">
        <v>112</v>
      </c>
      <c r="E1853" t="s">
        <v>101</v>
      </c>
      <c r="F1853" t="s">
        <v>91</v>
      </c>
      <c r="G1853" t="s">
        <v>133</v>
      </c>
      <c r="H1853">
        <v>2056.578</v>
      </c>
      <c r="I1853" t="s">
        <v>93</v>
      </c>
    </row>
    <row r="1854" spans="1:9" x14ac:dyDescent="0.15">
      <c r="A1854" t="s">
        <v>86</v>
      </c>
      <c r="B1854" t="s">
        <v>87</v>
      </c>
      <c r="C1854" t="s">
        <v>88</v>
      </c>
      <c r="D1854" t="s">
        <v>112</v>
      </c>
      <c r="E1854" t="s">
        <v>102</v>
      </c>
      <c r="F1854" t="s">
        <v>91</v>
      </c>
      <c r="G1854" t="s">
        <v>133</v>
      </c>
      <c r="H1854">
        <v>1970.588</v>
      </c>
      <c r="I1854" t="s">
        <v>93</v>
      </c>
    </row>
    <row r="1855" spans="1:9" x14ac:dyDescent="0.15">
      <c r="A1855" t="s">
        <v>86</v>
      </c>
      <c r="B1855" t="s">
        <v>87</v>
      </c>
      <c r="C1855" t="s">
        <v>88</v>
      </c>
      <c r="D1855" t="s">
        <v>112</v>
      </c>
      <c r="E1855" t="s">
        <v>103</v>
      </c>
      <c r="F1855" t="s">
        <v>91</v>
      </c>
      <c r="G1855" t="s">
        <v>133</v>
      </c>
      <c r="H1855">
        <v>2285.4659999999999</v>
      </c>
      <c r="I1855" t="s">
        <v>93</v>
      </c>
    </row>
    <row r="1856" spans="1:9" x14ac:dyDescent="0.15">
      <c r="A1856" t="s">
        <v>86</v>
      </c>
      <c r="B1856" t="s">
        <v>87</v>
      </c>
      <c r="C1856" t="s">
        <v>88</v>
      </c>
      <c r="D1856" t="s">
        <v>112</v>
      </c>
      <c r="E1856" t="s">
        <v>104</v>
      </c>
      <c r="F1856" t="s">
        <v>91</v>
      </c>
      <c r="G1856" t="s">
        <v>133</v>
      </c>
      <c r="H1856">
        <v>2396.7510000000002</v>
      </c>
      <c r="I1856" t="s">
        <v>93</v>
      </c>
    </row>
    <row r="1857" spans="1:9" x14ac:dyDescent="0.15">
      <c r="A1857" t="s">
        <v>86</v>
      </c>
      <c r="B1857" t="s">
        <v>87</v>
      </c>
      <c r="C1857" t="s">
        <v>88</v>
      </c>
      <c r="D1857" t="s">
        <v>112</v>
      </c>
      <c r="E1857" t="s">
        <v>105</v>
      </c>
      <c r="F1857" t="s">
        <v>91</v>
      </c>
      <c r="G1857" t="s">
        <v>133</v>
      </c>
      <c r="H1857">
        <v>2156.6819999999998</v>
      </c>
      <c r="I1857" t="s">
        <v>93</v>
      </c>
    </row>
    <row r="1858" spans="1:9" x14ac:dyDescent="0.15">
      <c r="A1858" t="s">
        <v>86</v>
      </c>
      <c r="B1858" t="s">
        <v>87</v>
      </c>
      <c r="C1858" t="s">
        <v>88</v>
      </c>
      <c r="D1858" t="s">
        <v>112</v>
      </c>
      <c r="E1858" t="s">
        <v>106</v>
      </c>
      <c r="F1858" t="s">
        <v>91</v>
      </c>
      <c r="G1858" t="s">
        <v>133</v>
      </c>
      <c r="H1858">
        <v>1829.106</v>
      </c>
      <c r="I1858" t="s">
        <v>93</v>
      </c>
    </row>
    <row r="1859" spans="1:9" x14ac:dyDescent="0.15">
      <c r="A1859" t="s">
        <v>86</v>
      </c>
      <c r="B1859" t="s">
        <v>87</v>
      </c>
      <c r="C1859" t="s">
        <v>88</v>
      </c>
      <c r="D1859" t="s">
        <v>112</v>
      </c>
      <c r="E1859" t="s">
        <v>107</v>
      </c>
      <c r="F1859" t="s">
        <v>91</v>
      </c>
      <c r="G1859" t="s">
        <v>133</v>
      </c>
      <c r="H1859">
        <v>1683.5530000000001</v>
      </c>
      <c r="I1859" t="s">
        <v>93</v>
      </c>
    </row>
    <row r="1860" spans="1:9" x14ac:dyDescent="0.15">
      <c r="A1860" t="s">
        <v>86</v>
      </c>
      <c r="B1860" t="s">
        <v>87</v>
      </c>
      <c r="C1860" t="s">
        <v>88</v>
      </c>
      <c r="D1860" t="s">
        <v>112</v>
      </c>
      <c r="E1860" t="s">
        <v>108</v>
      </c>
      <c r="F1860" t="s">
        <v>91</v>
      </c>
      <c r="G1860" t="s">
        <v>133</v>
      </c>
      <c r="H1860">
        <v>1724.4780000000001</v>
      </c>
      <c r="I1860" t="s">
        <v>93</v>
      </c>
    </row>
    <row r="1861" spans="1:9" x14ac:dyDescent="0.15">
      <c r="A1861" t="s">
        <v>86</v>
      </c>
      <c r="B1861" t="s">
        <v>87</v>
      </c>
      <c r="C1861" t="s">
        <v>88</v>
      </c>
      <c r="D1861" t="s">
        <v>112</v>
      </c>
      <c r="E1861" t="s">
        <v>109</v>
      </c>
      <c r="F1861" t="s">
        <v>91</v>
      </c>
      <c r="G1861" t="s">
        <v>133</v>
      </c>
      <c r="H1861">
        <v>1136.415</v>
      </c>
      <c r="I1861" t="s">
        <v>93</v>
      </c>
    </row>
    <row r="1862" spans="1:9" x14ac:dyDescent="0.15">
      <c r="A1862" t="s">
        <v>86</v>
      </c>
      <c r="B1862" t="s">
        <v>87</v>
      </c>
      <c r="C1862" t="s">
        <v>88</v>
      </c>
      <c r="D1862" t="s">
        <v>112</v>
      </c>
      <c r="E1862" t="s">
        <v>110</v>
      </c>
      <c r="F1862" t="s">
        <v>91</v>
      </c>
      <c r="G1862" t="s">
        <v>133</v>
      </c>
      <c r="H1862">
        <v>653.173</v>
      </c>
      <c r="I1862" t="s">
        <v>93</v>
      </c>
    </row>
    <row r="1863" spans="1:9" x14ac:dyDescent="0.15">
      <c r="A1863" t="s">
        <v>86</v>
      </c>
      <c r="B1863" t="s">
        <v>87</v>
      </c>
      <c r="C1863" t="s">
        <v>88</v>
      </c>
      <c r="D1863" t="s">
        <v>112</v>
      </c>
      <c r="E1863" t="s">
        <v>111</v>
      </c>
      <c r="F1863" t="s">
        <v>91</v>
      </c>
      <c r="G1863" t="s">
        <v>133</v>
      </c>
      <c r="H1863">
        <v>307.34899999999999</v>
      </c>
      <c r="I1863" t="s">
        <v>93</v>
      </c>
    </row>
    <row r="1864" spans="1:9" x14ac:dyDescent="0.15">
      <c r="A1864" t="s">
        <v>113</v>
      </c>
      <c r="B1864" t="s">
        <v>114</v>
      </c>
      <c r="C1864" t="s">
        <v>88</v>
      </c>
      <c r="D1864" t="s">
        <v>89</v>
      </c>
      <c r="E1864" t="s">
        <v>90</v>
      </c>
      <c r="F1864" t="s">
        <v>91</v>
      </c>
      <c r="G1864" t="s">
        <v>133</v>
      </c>
      <c r="H1864">
        <v>3797.9609999999998</v>
      </c>
      <c r="I1864" t="s">
        <v>93</v>
      </c>
    </row>
    <row r="1865" spans="1:9" x14ac:dyDescent="0.15">
      <c r="A1865" t="s">
        <v>113</v>
      </c>
      <c r="B1865" t="s">
        <v>114</v>
      </c>
      <c r="C1865" t="s">
        <v>88</v>
      </c>
      <c r="D1865" t="s">
        <v>89</v>
      </c>
      <c r="E1865" t="s">
        <v>94</v>
      </c>
      <c r="F1865" t="s">
        <v>91</v>
      </c>
      <c r="G1865" t="s">
        <v>133</v>
      </c>
      <c r="H1865">
        <v>4300.0200000000004</v>
      </c>
      <c r="I1865" t="s">
        <v>93</v>
      </c>
    </row>
    <row r="1866" spans="1:9" x14ac:dyDescent="0.15">
      <c r="A1866" t="s">
        <v>113</v>
      </c>
      <c r="B1866" t="s">
        <v>114</v>
      </c>
      <c r="C1866" t="s">
        <v>88</v>
      </c>
      <c r="D1866" t="s">
        <v>89</v>
      </c>
      <c r="E1866" t="s">
        <v>95</v>
      </c>
      <c r="F1866" t="s">
        <v>91</v>
      </c>
      <c r="G1866" t="s">
        <v>133</v>
      </c>
      <c r="H1866">
        <v>4031.1759999999999</v>
      </c>
      <c r="I1866" t="s">
        <v>93</v>
      </c>
    </row>
    <row r="1867" spans="1:9" x14ac:dyDescent="0.15">
      <c r="A1867" t="s">
        <v>113</v>
      </c>
      <c r="B1867" t="s">
        <v>114</v>
      </c>
      <c r="C1867" t="s">
        <v>88</v>
      </c>
      <c r="D1867" t="s">
        <v>89</v>
      </c>
      <c r="E1867" t="s">
        <v>96</v>
      </c>
      <c r="F1867" t="s">
        <v>91</v>
      </c>
      <c r="G1867" t="s">
        <v>133</v>
      </c>
      <c r="H1867">
        <v>3388.5630000000001</v>
      </c>
      <c r="I1867" t="s">
        <v>93</v>
      </c>
    </row>
    <row r="1868" spans="1:9" x14ac:dyDescent="0.15">
      <c r="A1868" t="s">
        <v>113</v>
      </c>
      <c r="B1868" t="s">
        <v>114</v>
      </c>
      <c r="C1868" t="s">
        <v>88</v>
      </c>
      <c r="D1868" t="s">
        <v>89</v>
      </c>
      <c r="E1868" t="s">
        <v>97</v>
      </c>
      <c r="F1868" t="s">
        <v>91</v>
      </c>
      <c r="G1868" t="s">
        <v>133</v>
      </c>
      <c r="H1868">
        <v>3625.55</v>
      </c>
      <c r="I1868" t="s">
        <v>93</v>
      </c>
    </row>
    <row r="1869" spans="1:9" x14ac:dyDescent="0.15">
      <c r="A1869" t="s">
        <v>113</v>
      </c>
      <c r="B1869" t="s">
        <v>114</v>
      </c>
      <c r="C1869" t="s">
        <v>88</v>
      </c>
      <c r="D1869" t="s">
        <v>89</v>
      </c>
      <c r="E1869" t="s">
        <v>98</v>
      </c>
      <c r="F1869" t="s">
        <v>91</v>
      </c>
      <c r="G1869" t="s">
        <v>133</v>
      </c>
      <c r="H1869">
        <v>4112.1869999999999</v>
      </c>
      <c r="I1869" t="s">
        <v>93</v>
      </c>
    </row>
    <row r="1870" spans="1:9" x14ac:dyDescent="0.15">
      <c r="A1870" t="s">
        <v>113</v>
      </c>
      <c r="B1870" t="s">
        <v>114</v>
      </c>
      <c r="C1870" t="s">
        <v>88</v>
      </c>
      <c r="D1870" t="s">
        <v>89</v>
      </c>
      <c r="E1870" t="s">
        <v>99</v>
      </c>
      <c r="F1870" t="s">
        <v>91</v>
      </c>
      <c r="G1870" t="s">
        <v>133</v>
      </c>
      <c r="H1870">
        <v>4418.0680000000002</v>
      </c>
      <c r="I1870" t="s">
        <v>93</v>
      </c>
    </row>
    <row r="1871" spans="1:9" x14ac:dyDescent="0.15">
      <c r="A1871" t="s">
        <v>113</v>
      </c>
      <c r="B1871" t="s">
        <v>114</v>
      </c>
      <c r="C1871" t="s">
        <v>88</v>
      </c>
      <c r="D1871" t="s">
        <v>89</v>
      </c>
      <c r="E1871" t="s">
        <v>100</v>
      </c>
      <c r="F1871" t="s">
        <v>91</v>
      </c>
      <c r="G1871" t="s">
        <v>133</v>
      </c>
      <c r="H1871">
        <v>4702.1639999999998</v>
      </c>
      <c r="I1871" t="s">
        <v>93</v>
      </c>
    </row>
    <row r="1872" spans="1:9" x14ac:dyDescent="0.15">
      <c r="A1872" t="s">
        <v>113</v>
      </c>
      <c r="B1872" t="s">
        <v>114</v>
      </c>
      <c r="C1872" t="s">
        <v>88</v>
      </c>
      <c r="D1872" t="s">
        <v>89</v>
      </c>
      <c r="E1872" t="s">
        <v>101</v>
      </c>
      <c r="F1872" t="s">
        <v>91</v>
      </c>
      <c r="G1872" t="s">
        <v>133</v>
      </c>
      <c r="H1872">
        <v>4538.7780000000002</v>
      </c>
      <c r="I1872" t="s">
        <v>93</v>
      </c>
    </row>
    <row r="1873" spans="1:9" x14ac:dyDescent="0.15">
      <c r="A1873" t="s">
        <v>113</v>
      </c>
      <c r="B1873" t="s">
        <v>114</v>
      </c>
      <c r="C1873" t="s">
        <v>88</v>
      </c>
      <c r="D1873" t="s">
        <v>89</v>
      </c>
      <c r="E1873" t="s">
        <v>102</v>
      </c>
      <c r="F1873" t="s">
        <v>91</v>
      </c>
      <c r="G1873" t="s">
        <v>133</v>
      </c>
      <c r="H1873">
        <v>4098.6610000000001</v>
      </c>
      <c r="I1873" t="s">
        <v>93</v>
      </c>
    </row>
    <row r="1874" spans="1:9" x14ac:dyDescent="0.15">
      <c r="A1874" t="s">
        <v>113</v>
      </c>
      <c r="B1874" t="s">
        <v>114</v>
      </c>
      <c r="C1874" t="s">
        <v>88</v>
      </c>
      <c r="D1874" t="s">
        <v>89</v>
      </c>
      <c r="E1874" t="s">
        <v>103</v>
      </c>
      <c r="F1874" t="s">
        <v>91</v>
      </c>
      <c r="G1874" t="s">
        <v>133</v>
      </c>
      <c r="H1874">
        <v>5579.13</v>
      </c>
      <c r="I1874" t="s">
        <v>93</v>
      </c>
    </row>
    <row r="1875" spans="1:9" x14ac:dyDescent="0.15">
      <c r="A1875" t="s">
        <v>113</v>
      </c>
      <c r="B1875" t="s">
        <v>114</v>
      </c>
      <c r="C1875" t="s">
        <v>88</v>
      </c>
      <c r="D1875" t="s">
        <v>89</v>
      </c>
      <c r="E1875" t="s">
        <v>104</v>
      </c>
      <c r="F1875" t="s">
        <v>91</v>
      </c>
      <c r="G1875" t="s">
        <v>133</v>
      </c>
      <c r="H1875">
        <v>6524.9129999999996</v>
      </c>
      <c r="I1875" t="s">
        <v>93</v>
      </c>
    </row>
    <row r="1876" spans="1:9" x14ac:dyDescent="0.15">
      <c r="A1876" t="s">
        <v>113</v>
      </c>
      <c r="B1876" t="s">
        <v>114</v>
      </c>
      <c r="C1876" t="s">
        <v>88</v>
      </c>
      <c r="D1876" t="s">
        <v>89</v>
      </c>
      <c r="E1876" t="s">
        <v>105</v>
      </c>
      <c r="F1876" t="s">
        <v>91</v>
      </c>
      <c r="G1876" t="s">
        <v>133</v>
      </c>
      <c r="H1876">
        <v>6757.3919999999998</v>
      </c>
      <c r="I1876" t="s">
        <v>93</v>
      </c>
    </row>
    <row r="1877" spans="1:9" x14ac:dyDescent="0.15">
      <c r="A1877" t="s">
        <v>113</v>
      </c>
      <c r="B1877" t="s">
        <v>114</v>
      </c>
      <c r="C1877" t="s">
        <v>88</v>
      </c>
      <c r="D1877" t="s">
        <v>89</v>
      </c>
      <c r="E1877" t="s">
        <v>106</v>
      </c>
      <c r="F1877" t="s">
        <v>91</v>
      </c>
      <c r="G1877" t="s">
        <v>133</v>
      </c>
      <c r="H1877">
        <v>6474.6080000000002</v>
      </c>
      <c r="I1877" t="s">
        <v>93</v>
      </c>
    </row>
    <row r="1878" spans="1:9" x14ac:dyDescent="0.15">
      <c r="A1878" t="s">
        <v>113</v>
      </c>
      <c r="B1878" t="s">
        <v>114</v>
      </c>
      <c r="C1878" t="s">
        <v>88</v>
      </c>
      <c r="D1878" t="s">
        <v>89</v>
      </c>
      <c r="E1878" t="s">
        <v>107</v>
      </c>
      <c r="F1878" t="s">
        <v>91</v>
      </c>
      <c r="G1878" t="s">
        <v>133</v>
      </c>
      <c r="H1878">
        <v>6128.6970000000001</v>
      </c>
      <c r="I1878" t="s">
        <v>93</v>
      </c>
    </row>
    <row r="1879" spans="1:9" x14ac:dyDescent="0.15">
      <c r="A1879" t="s">
        <v>113</v>
      </c>
      <c r="B1879" t="s">
        <v>114</v>
      </c>
      <c r="C1879" t="s">
        <v>88</v>
      </c>
      <c r="D1879" t="s">
        <v>89</v>
      </c>
      <c r="E1879" t="s">
        <v>108</v>
      </c>
      <c r="F1879" t="s">
        <v>91</v>
      </c>
      <c r="G1879" t="s">
        <v>133</v>
      </c>
      <c r="H1879">
        <v>6491.6149999999998</v>
      </c>
      <c r="I1879" t="s">
        <v>93</v>
      </c>
    </row>
    <row r="1880" spans="1:9" x14ac:dyDescent="0.15">
      <c r="A1880" t="s">
        <v>113</v>
      </c>
      <c r="B1880" t="s">
        <v>114</v>
      </c>
      <c r="C1880" t="s">
        <v>88</v>
      </c>
      <c r="D1880" t="s">
        <v>89</v>
      </c>
      <c r="E1880" t="s">
        <v>109</v>
      </c>
      <c r="F1880" t="s">
        <v>91</v>
      </c>
      <c r="G1880" t="s">
        <v>133</v>
      </c>
      <c r="H1880">
        <v>4265.5739999999996</v>
      </c>
      <c r="I1880" t="s">
        <v>93</v>
      </c>
    </row>
    <row r="1881" spans="1:9" x14ac:dyDescent="0.15">
      <c r="A1881" t="s">
        <v>113</v>
      </c>
      <c r="B1881" t="s">
        <v>114</v>
      </c>
      <c r="C1881" t="s">
        <v>88</v>
      </c>
      <c r="D1881" t="s">
        <v>89</v>
      </c>
      <c r="E1881" t="s">
        <v>110</v>
      </c>
      <c r="F1881" t="s">
        <v>91</v>
      </c>
      <c r="G1881" t="s">
        <v>133</v>
      </c>
      <c r="H1881">
        <v>2896.3330000000001</v>
      </c>
      <c r="I1881" t="s">
        <v>93</v>
      </c>
    </row>
    <row r="1882" spans="1:9" x14ac:dyDescent="0.15">
      <c r="A1882" t="s">
        <v>113</v>
      </c>
      <c r="B1882" t="s">
        <v>114</v>
      </c>
      <c r="C1882" t="s">
        <v>88</v>
      </c>
      <c r="D1882" t="s">
        <v>89</v>
      </c>
      <c r="E1882" t="s">
        <v>111</v>
      </c>
      <c r="F1882" t="s">
        <v>91</v>
      </c>
      <c r="G1882" t="s">
        <v>133</v>
      </c>
      <c r="H1882">
        <v>1891.7439999999999</v>
      </c>
      <c r="I1882" t="s">
        <v>93</v>
      </c>
    </row>
    <row r="1883" spans="1:9" x14ac:dyDescent="0.15">
      <c r="A1883" t="s">
        <v>113</v>
      </c>
      <c r="B1883" t="s">
        <v>114</v>
      </c>
      <c r="C1883" t="s">
        <v>88</v>
      </c>
      <c r="D1883" t="s">
        <v>112</v>
      </c>
      <c r="E1883" t="s">
        <v>90</v>
      </c>
      <c r="F1883" t="s">
        <v>91</v>
      </c>
      <c r="G1883" t="s">
        <v>133</v>
      </c>
      <c r="H1883">
        <v>4043.087</v>
      </c>
      <c r="I1883" t="s">
        <v>93</v>
      </c>
    </row>
    <row r="1884" spans="1:9" x14ac:dyDescent="0.15">
      <c r="A1884" t="s">
        <v>113</v>
      </c>
      <c r="B1884" t="s">
        <v>114</v>
      </c>
      <c r="C1884" t="s">
        <v>88</v>
      </c>
      <c r="D1884" t="s">
        <v>112</v>
      </c>
      <c r="E1884" t="s">
        <v>94</v>
      </c>
      <c r="F1884" t="s">
        <v>91</v>
      </c>
      <c r="G1884" t="s">
        <v>133</v>
      </c>
      <c r="H1884">
        <v>4628.9650000000001</v>
      </c>
      <c r="I1884" t="s">
        <v>93</v>
      </c>
    </row>
    <row r="1885" spans="1:9" x14ac:dyDescent="0.15">
      <c r="A1885" t="s">
        <v>113</v>
      </c>
      <c r="B1885" t="s">
        <v>114</v>
      </c>
      <c r="C1885" t="s">
        <v>88</v>
      </c>
      <c r="D1885" t="s">
        <v>112</v>
      </c>
      <c r="E1885" t="s">
        <v>95</v>
      </c>
      <c r="F1885" t="s">
        <v>91</v>
      </c>
      <c r="G1885" t="s">
        <v>133</v>
      </c>
      <c r="H1885">
        <v>4262.68</v>
      </c>
      <c r="I1885" t="s">
        <v>93</v>
      </c>
    </row>
    <row r="1886" spans="1:9" x14ac:dyDescent="0.15">
      <c r="A1886" t="s">
        <v>113</v>
      </c>
      <c r="B1886" t="s">
        <v>114</v>
      </c>
      <c r="C1886" t="s">
        <v>88</v>
      </c>
      <c r="D1886" t="s">
        <v>112</v>
      </c>
      <c r="E1886" t="s">
        <v>96</v>
      </c>
      <c r="F1886" t="s">
        <v>91</v>
      </c>
      <c r="G1886" t="s">
        <v>133</v>
      </c>
      <c r="H1886">
        <v>3436.6419999999998</v>
      </c>
      <c r="I1886" t="s">
        <v>93</v>
      </c>
    </row>
    <row r="1887" spans="1:9" x14ac:dyDescent="0.15">
      <c r="A1887" t="s">
        <v>113</v>
      </c>
      <c r="B1887" t="s">
        <v>114</v>
      </c>
      <c r="C1887" t="s">
        <v>88</v>
      </c>
      <c r="D1887" t="s">
        <v>112</v>
      </c>
      <c r="E1887" t="s">
        <v>97</v>
      </c>
      <c r="F1887" t="s">
        <v>91</v>
      </c>
      <c r="G1887" t="s">
        <v>133</v>
      </c>
      <c r="H1887">
        <v>3774.6170000000002</v>
      </c>
      <c r="I1887" t="s">
        <v>93</v>
      </c>
    </row>
    <row r="1888" spans="1:9" x14ac:dyDescent="0.15">
      <c r="A1888" t="s">
        <v>113</v>
      </c>
      <c r="B1888" t="s">
        <v>114</v>
      </c>
      <c r="C1888" t="s">
        <v>88</v>
      </c>
      <c r="D1888" t="s">
        <v>112</v>
      </c>
      <c r="E1888" t="s">
        <v>98</v>
      </c>
      <c r="F1888" t="s">
        <v>91</v>
      </c>
      <c r="G1888" t="s">
        <v>133</v>
      </c>
      <c r="H1888">
        <v>4082.174</v>
      </c>
      <c r="I1888" t="s">
        <v>93</v>
      </c>
    </row>
    <row r="1889" spans="1:9" x14ac:dyDescent="0.15">
      <c r="A1889" t="s">
        <v>113</v>
      </c>
      <c r="B1889" t="s">
        <v>114</v>
      </c>
      <c r="C1889" t="s">
        <v>88</v>
      </c>
      <c r="D1889" t="s">
        <v>112</v>
      </c>
      <c r="E1889" t="s">
        <v>99</v>
      </c>
      <c r="F1889" t="s">
        <v>91</v>
      </c>
      <c r="G1889" t="s">
        <v>133</v>
      </c>
      <c r="H1889">
        <v>4118.0919999999996</v>
      </c>
      <c r="I1889" t="s">
        <v>93</v>
      </c>
    </row>
    <row r="1890" spans="1:9" x14ac:dyDescent="0.15">
      <c r="A1890" t="s">
        <v>113</v>
      </c>
      <c r="B1890" t="s">
        <v>114</v>
      </c>
      <c r="C1890" t="s">
        <v>88</v>
      </c>
      <c r="D1890" t="s">
        <v>112</v>
      </c>
      <c r="E1890" t="s">
        <v>100</v>
      </c>
      <c r="F1890" t="s">
        <v>91</v>
      </c>
      <c r="G1890" t="s">
        <v>133</v>
      </c>
      <c r="H1890">
        <v>4268.3919999999998</v>
      </c>
      <c r="I1890" t="s">
        <v>93</v>
      </c>
    </row>
    <row r="1891" spans="1:9" x14ac:dyDescent="0.15">
      <c r="A1891" t="s">
        <v>113</v>
      </c>
      <c r="B1891" t="s">
        <v>114</v>
      </c>
      <c r="C1891" t="s">
        <v>88</v>
      </c>
      <c r="D1891" t="s">
        <v>112</v>
      </c>
      <c r="E1891" t="s">
        <v>101</v>
      </c>
      <c r="F1891" t="s">
        <v>91</v>
      </c>
      <c r="G1891" t="s">
        <v>133</v>
      </c>
      <c r="H1891">
        <v>4256.6379999999999</v>
      </c>
      <c r="I1891" t="s">
        <v>93</v>
      </c>
    </row>
    <row r="1892" spans="1:9" x14ac:dyDescent="0.15">
      <c r="A1892" t="s">
        <v>113</v>
      </c>
      <c r="B1892" t="s">
        <v>114</v>
      </c>
      <c r="C1892" t="s">
        <v>88</v>
      </c>
      <c r="D1892" t="s">
        <v>112</v>
      </c>
      <c r="E1892" t="s">
        <v>102</v>
      </c>
      <c r="F1892" t="s">
        <v>91</v>
      </c>
      <c r="G1892" t="s">
        <v>133</v>
      </c>
      <c r="H1892">
        <v>4385.665</v>
      </c>
      <c r="I1892" t="s">
        <v>93</v>
      </c>
    </row>
    <row r="1893" spans="1:9" x14ac:dyDescent="0.15">
      <c r="A1893" t="s">
        <v>113</v>
      </c>
      <c r="B1893" t="s">
        <v>114</v>
      </c>
      <c r="C1893" t="s">
        <v>88</v>
      </c>
      <c r="D1893" t="s">
        <v>112</v>
      </c>
      <c r="E1893" t="s">
        <v>103</v>
      </c>
      <c r="F1893" t="s">
        <v>91</v>
      </c>
      <c r="G1893" t="s">
        <v>133</v>
      </c>
      <c r="H1893">
        <v>5037.9059999999999</v>
      </c>
      <c r="I1893" t="s">
        <v>93</v>
      </c>
    </row>
    <row r="1894" spans="1:9" x14ac:dyDescent="0.15">
      <c r="A1894" t="s">
        <v>113</v>
      </c>
      <c r="B1894" t="s">
        <v>114</v>
      </c>
      <c r="C1894" t="s">
        <v>88</v>
      </c>
      <c r="D1894" t="s">
        <v>112</v>
      </c>
      <c r="E1894" t="s">
        <v>104</v>
      </c>
      <c r="F1894" t="s">
        <v>91</v>
      </c>
      <c r="G1894" t="s">
        <v>133</v>
      </c>
      <c r="H1894">
        <v>5877.04</v>
      </c>
      <c r="I1894" t="s">
        <v>93</v>
      </c>
    </row>
    <row r="1895" spans="1:9" x14ac:dyDescent="0.15">
      <c r="A1895" t="s">
        <v>113</v>
      </c>
      <c r="B1895" t="s">
        <v>114</v>
      </c>
      <c r="C1895" t="s">
        <v>88</v>
      </c>
      <c r="D1895" t="s">
        <v>112</v>
      </c>
      <c r="E1895" t="s">
        <v>105</v>
      </c>
      <c r="F1895" t="s">
        <v>91</v>
      </c>
      <c r="G1895" t="s">
        <v>133</v>
      </c>
      <c r="H1895">
        <v>5937.9840000000004</v>
      </c>
      <c r="I1895" t="s">
        <v>93</v>
      </c>
    </row>
    <row r="1896" spans="1:9" x14ac:dyDescent="0.15">
      <c r="A1896" t="s">
        <v>113</v>
      </c>
      <c r="B1896" t="s">
        <v>114</v>
      </c>
      <c r="C1896" t="s">
        <v>88</v>
      </c>
      <c r="D1896" t="s">
        <v>112</v>
      </c>
      <c r="E1896" t="s">
        <v>106</v>
      </c>
      <c r="F1896" t="s">
        <v>91</v>
      </c>
      <c r="G1896" t="s">
        <v>133</v>
      </c>
      <c r="H1896">
        <v>5570.0140000000001</v>
      </c>
      <c r="I1896" t="s">
        <v>93</v>
      </c>
    </row>
    <row r="1897" spans="1:9" x14ac:dyDescent="0.15">
      <c r="A1897" t="s">
        <v>113</v>
      </c>
      <c r="B1897" t="s">
        <v>114</v>
      </c>
      <c r="C1897" t="s">
        <v>88</v>
      </c>
      <c r="D1897" t="s">
        <v>112</v>
      </c>
      <c r="E1897" t="s">
        <v>107</v>
      </c>
      <c r="F1897" t="s">
        <v>91</v>
      </c>
      <c r="G1897" t="s">
        <v>133</v>
      </c>
      <c r="H1897">
        <v>5392.5010000000002</v>
      </c>
      <c r="I1897" t="s">
        <v>93</v>
      </c>
    </row>
    <row r="1898" spans="1:9" x14ac:dyDescent="0.15">
      <c r="A1898" t="s">
        <v>113</v>
      </c>
      <c r="B1898" t="s">
        <v>114</v>
      </c>
      <c r="C1898" t="s">
        <v>88</v>
      </c>
      <c r="D1898" t="s">
        <v>112</v>
      </c>
      <c r="E1898" t="s">
        <v>108</v>
      </c>
      <c r="F1898" t="s">
        <v>91</v>
      </c>
      <c r="G1898" t="s">
        <v>133</v>
      </c>
      <c r="H1898">
        <v>5625.3180000000002</v>
      </c>
      <c r="I1898" t="s">
        <v>93</v>
      </c>
    </row>
    <row r="1899" spans="1:9" x14ac:dyDescent="0.15">
      <c r="A1899" t="s">
        <v>113</v>
      </c>
      <c r="B1899" t="s">
        <v>114</v>
      </c>
      <c r="C1899" t="s">
        <v>88</v>
      </c>
      <c r="D1899" t="s">
        <v>112</v>
      </c>
      <c r="E1899" t="s">
        <v>109</v>
      </c>
      <c r="F1899" t="s">
        <v>91</v>
      </c>
      <c r="G1899" t="s">
        <v>133</v>
      </c>
      <c r="H1899">
        <v>3531.5439999999999</v>
      </c>
      <c r="I1899" t="s">
        <v>93</v>
      </c>
    </row>
    <row r="1900" spans="1:9" x14ac:dyDescent="0.15">
      <c r="A1900" t="s">
        <v>113</v>
      </c>
      <c r="B1900" t="s">
        <v>114</v>
      </c>
      <c r="C1900" t="s">
        <v>88</v>
      </c>
      <c r="D1900" t="s">
        <v>112</v>
      </c>
      <c r="E1900" t="s">
        <v>110</v>
      </c>
      <c r="F1900" t="s">
        <v>91</v>
      </c>
      <c r="G1900" t="s">
        <v>133</v>
      </c>
      <c r="H1900">
        <v>2141.3780000000002</v>
      </c>
      <c r="I1900" t="s">
        <v>93</v>
      </c>
    </row>
    <row r="1901" spans="1:9" x14ac:dyDescent="0.15">
      <c r="A1901" t="s">
        <v>113</v>
      </c>
      <c r="B1901" t="s">
        <v>114</v>
      </c>
      <c r="C1901" t="s">
        <v>88</v>
      </c>
      <c r="D1901" t="s">
        <v>112</v>
      </c>
      <c r="E1901" t="s">
        <v>111</v>
      </c>
      <c r="F1901" t="s">
        <v>91</v>
      </c>
      <c r="G1901" t="s">
        <v>133</v>
      </c>
      <c r="H1901">
        <v>1028.5340000000001</v>
      </c>
      <c r="I1901" t="s">
        <v>93</v>
      </c>
    </row>
    <row r="1902" spans="1:9" x14ac:dyDescent="0.15">
      <c r="A1902" t="s">
        <v>115</v>
      </c>
      <c r="B1902" t="s">
        <v>116</v>
      </c>
      <c r="C1902" t="s">
        <v>88</v>
      </c>
      <c r="D1902" t="s">
        <v>89</v>
      </c>
      <c r="E1902" t="s">
        <v>90</v>
      </c>
      <c r="F1902" t="s">
        <v>91</v>
      </c>
      <c r="G1902" t="s">
        <v>133</v>
      </c>
      <c r="H1902">
        <v>2734.2139999999999</v>
      </c>
      <c r="I1902" t="s">
        <v>93</v>
      </c>
    </row>
    <row r="1903" spans="1:9" x14ac:dyDescent="0.15">
      <c r="A1903" t="s">
        <v>115</v>
      </c>
      <c r="B1903" t="s">
        <v>116</v>
      </c>
      <c r="C1903" t="s">
        <v>88</v>
      </c>
      <c r="D1903" t="s">
        <v>89</v>
      </c>
      <c r="E1903" t="s">
        <v>94</v>
      </c>
      <c r="F1903" t="s">
        <v>91</v>
      </c>
      <c r="G1903" t="s">
        <v>133</v>
      </c>
      <c r="H1903">
        <v>3272.9270000000001</v>
      </c>
      <c r="I1903" t="s">
        <v>93</v>
      </c>
    </row>
    <row r="1904" spans="1:9" x14ac:dyDescent="0.15">
      <c r="A1904" t="s">
        <v>115</v>
      </c>
      <c r="B1904" t="s">
        <v>116</v>
      </c>
      <c r="C1904" t="s">
        <v>88</v>
      </c>
      <c r="D1904" t="s">
        <v>89</v>
      </c>
      <c r="E1904" t="s">
        <v>95</v>
      </c>
      <c r="F1904" t="s">
        <v>91</v>
      </c>
      <c r="G1904" t="s">
        <v>133</v>
      </c>
      <c r="H1904">
        <v>3400.5920000000001</v>
      </c>
      <c r="I1904" t="s">
        <v>93</v>
      </c>
    </row>
    <row r="1905" spans="1:9" x14ac:dyDescent="0.15">
      <c r="A1905" t="s">
        <v>115</v>
      </c>
      <c r="B1905" t="s">
        <v>116</v>
      </c>
      <c r="C1905" t="s">
        <v>88</v>
      </c>
      <c r="D1905" t="s">
        <v>89</v>
      </c>
      <c r="E1905" t="s">
        <v>96</v>
      </c>
      <c r="F1905" t="s">
        <v>91</v>
      </c>
      <c r="G1905" t="s">
        <v>133</v>
      </c>
      <c r="H1905">
        <v>3063.3969999999999</v>
      </c>
      <c r="I1905" t="s">
        <v>93</v>
      </c>
    </row>
    <row r="1906" spans="1:9" x14ac:dyDescent="0.15">
      <c r="A1906" t="s">
        <v>115</v>
      </c>
      <c r="B1906" t="s">
        <v>116</v>
      </c>
      <c r="C1906" t="s">
        <v>88</v>
      </c>
      <c r="D1906" t="s">
        <v>89</v>
      </c>
      <c r="E1906" t="s">
        <v>97</v>
      </c>
      <c r="F1906" t="s">
        <v>91</v>
      </c>
      <c r="G1906" t="s">
        <v>133</v>
      </c>
      <c r="H1906">
        <v>2506.6</v>
      </c>
      <c r="I1906" t="s">
        <v>93</v>
      </c>
    </row>
    <row r="1907" spans="1:9" x14ac:dyDescent="0.15">
      <c r="A1907" t="s">
        <v>115</v>
      </c>
      <c r="B1907" t="s">
        <v>116</v>
      </c>
      <c r="C1907" t="s">
        <v>88</v>
      </c>
      <c r="D1907" t="s">
        <v>89</v>
      </c>
      <c r="E1907" t="s">
        <v>98</v>
      </c>
      <c r="F1907" t="s">
        <v>91</v>
      </c>
      <c r="G1907" t="s">
        <v>133</v>
      </c>
      <c r="H1907">
        <v>2769.9859999999999</v>
      </c>
      <c r="I1907" t="s">
        <v>93</v>
      </c>
    </row>
    <row r="1908" spans="1:9" x14ac:dyDescent="0.15">
      <c r="A1908" t="s">
        <v>115</v>
      </c>
      <c r="B1908" t="s">
        <v>116</v>
      </c>
      <c r="C1908" t="s">
        <v>88</v>
      </c>
      <c r="D1908" t="s">
        <v>89</v>
      </c>
      <c r="E1908" t="s">
        <v>99</v>
      </c>
      <c r="F1908" t="s">
        <v>91</v>
      </c>
      <c r="G1908" t="s">
        <v>133</v>
      </c>
      <c r="H1908">
        <v>3099.6610000000001</v>
      </c>
      <c r="I1908" t="s">
        <v>93</v>
      </c>
    </row>
    <row r="1909" spans="1:9" x14ac:dyDescent="0.15">
      <c r="A1909" t="s">
        <v>115</v>
      </c>
      <c r="B1909" t="s">
        <v>116</v>
      </c>
      <c r="C1909" t="s">
        <v>88</v>
      </c>
      <c r="D1909" t="s">
        <v>89</v>
      </c>
      <c r="E1909" t="s">
        <v>100</v>
      </c>
      <c r="F1909" t="s">
        <v>91</v>
      </c>
      <c r="G1909" t="s">
        <v>133</v>
      </c>
      <c r="H1909">
        <v>3495.8739999999998</v>
      </c>
      <c r="I1909" t="s">
        <v>93</v>
      </c>
    </row>
    <row r="1910" spans="1:9" x14ac:dyDescent="0.15">
      <c r="A1910" t="s">
        <v>115</v>
      </c>
      <c r="B1910" t="s">
        <v>116</v>
      </c>
      <c r="C1910" t="s">
        <v>88</v>
      </c>
      <c r="D1910" t="s">
        <v>89</v>
      </c>
      <c r="E1910" t="s">
        <v>101</v>
      </c>
      <c r="F1910" t="s">
        <v>91</v>
      </c>
      <c r="G1910" t="s">
        <v>133</v>
      </c>
      <c r="H1910">
        <v>3473.2550000000001</v>
      </c>
      <c r="I1910" t="s">
        <v>93</v>
      </c>
    </row>
    <row r="1911" spans="1:9" x14ac:dyDescent="0.15">
      <c r="A1911" t="s">
        <v>115</v>
      </c>
      <c r="B1911" t="s">
        <v>116</v>
      </c>
      <c r="C1911" t="s">
        <v>88</v>
      </c>
      <c r="D1911" t="s">
        <v>89</v>
      </c>
      <c r="E1911" t="s">
        <v>102</v>
      </c>
      <c r="F1911" t="s">
        <v>91</v>
      </c>
      <c r="G1911" t="s">
        <v>133</v>
      </c>
      <c r="H1911">
        <v>3106.877</v>
      </c>
      <c r="I1911" t="s">
        <v>93</v>
      </c>
    </row>
    <row r="1912" spans="1:9" x14ac:dyDescent="0.15">
      <c r="A1912" t="s">
        <v>115</v>
      </c>
      <c r="B1912" t="s">
        <v>116</v>
      </c>
      <c r="C1912" t="s">
        <v>88</v>
      </c>
      <c r="D1912" t="s">
        <v>89</v>
      </c>
      <c r="E1912" t="s">
        <v>103</v>
      </c>
      <c r="F1912" t="s">
        <v>91</v>
      </c>
      <c r="G1912" t="s">
        <v>133</v>
      </c>
      <c r="H1912">
        <v>4220.4049999999997</v>
      </c>
      <c r="I1912" t="s">
        <v>93</v>
      </c>
    </row>
    <row r="1913" spans="1:9" x14ac:dyDescent="0.15">
      <c r="A1913" t="s">
        <v>115</v>
      </c>
      <c r="B1913" t="s">
        <v>116</v>
      </c>
      <c r="C1913" t="s">
        <v>88</v>
      </c>
      <c r="D1913" t="s">
        <v>89</v>
      </c>
      <c r="E1913" t="s">
        <v>104</v>
      </c>
      <c r="F1913" t="s">
        <v>91</v>
      </c>
      <c r="G1913" t="s">
        <v>133</v>
      </c>
      <c r="H1913">
        <v>4840.2979999999998</v>
      </c>
      <c r="I1913" t="s">
        <v>93</v>
      </c>
    </row>
    <row r="1914" spans="1:9" x14ac:dyDescent="0.15">
      <c r="A1914" t="s">
        <v>115</v>
      </c>
      <c r="B1914" t="s">
        <v>116</v>
      </c>
      <c r="C1914" t="s">
        <v>88</v>
      </c>
      <c r="D1914" t="s">
        <v>89</v>
      </c>
      <c r="E1914" t="s">
        <v>105</v>
      </c>
      <c r="F1914" t="s">
        <v>91</v>
      </c>
      <c r="G1914" t="s">
        <v>133</v>
      </c>
      <c r="H1914">
        <v>5057.5940000000001</v>
      </c>
      <c r="I1914" t="s">
        <v>93</v>
      </c>
    </row>
    <row r="1915" spans="1:9" x14ac:dyDescent="0.15">
      <c r="A1915" t="s">
        <v>115</v>
      </c>
      <c r="B1915" t="s">
        <v>116</v>
      </c>
      <c r="C1915" t="s">
        <v>88</v>
      </c>
      <c r="D1915" t="s">
        <v>89</v>
      </c>
      <c r="E1915" t="s">
        <v>106</v>
      </c>
      <c r="F1915" t="s">
        <v>91</v>
      </c>
      <c r="G1915" t="s">
        <v>133</v>
      </c>
      <c r="H1915">
        <v>4649.0450000000001</v>
      </c>
      <c r="I1915" t="s">
        <v>93</v>
      </c>
    </row>
    <row r="1916" spans="1:9" x14ac:dyDescent="0.15">
      <c r="A1916" t="s">
        <v>115</v>
      </c>
      <c r="B1916" t="s">
        <v>116</v>
      </c>
      <c r="C1916" t="s">
        <v>88</v>
      </c>
      <c r="D1916" t="s">
        <v>89</v>
      </c>
      <c r="E1916" t="s">
        <v>107</v>
      </c>
      <c r="F1916" t="s">
        <v>91</v>
      </c>
      <c r="G1916" t="s">
        <v>133</v>
      </c>
      <c r="H1916">
        <v>4220.0280000000002</v>
      </c>
      <c r="I1916" t="s">
        <v>93</v>
      </c>
    </row>
    <row r="1917" spans="1:9" x14ac:dyDescent="0.15">
      <c r="A1917" t="s">
        <v>115</v>
      </c>
      <c r="B1917" t="s">
        <v>116</v>
      </c>
      <c r="C1917" t="s">
        <v>88</v>
      </c>
      <c r="D1917" t="s">
        <v>89</v>
      </c>
      <c r="E1917" t="s">
        <v>108</v>
      </c>
      <c r="F1917" t="s">
        <v>91</v>
      </c>
      <c r="G1917" t="s">
        <v>133</v>
      </c>
      <c r="H1917">
        <v>4451.26</v>
      </c>
      <c r="I1917" t="s">
        <v>93</v>
      </c>
    </row>
    <row r="1918" spans="1:9" x14ac:dyDescent="0.15">
      <c r="A1918" t="s">
        <v>115</v>
      </c>
      <c r="B1918" t="s">
        <v>116</v>
      </c>
      <c r="C1918" t="s">
        <v>88</v>
      </c>
      <c r="D1918" t="s">
        <v>89</v>
      </c>
      <c r="E1918" t="s">
        <v>109</v>
      </c>
      <c r="F1918" t="s">
        <v>91</v>
      </c>
      <c r="G1918" t="s">
        <v>133</v>
      </c>
      <c r="H1918">
        <v>3015.8910000000001</v>
      </c>
      <c r="I1918" t="s">
        <v>93</v>
      </c>
    </row>
    <row r="1919" spans="1:9" x14ac:dyDescent="0.15">
      <c r="A1919" t="s">
        <v>115</v>
      </c>
      <c r="B1919" t="s">
        <v>116</v>
      </c>
      <c r="C1919" t="s">
        <v>88</v>
      </c>
      <c r="D1919" t="s">
        <v>89</v>
      </c>
      <c r="E1919" t="s">
        <v>110</v>
      </c>
      <c r="F1919" t="s">
        <v>91</v>
      </c>
      <c r="G1919" t="s">
        <v>133</v>
      </c>
      <c r="H1919">
        <v>1980.415</v>
      </c>
      <c r="I1919" t="s">
        <v>93</v>
      </c>
    </row>
    <row r="1920" spans="1:9" x14ac:dyDescent="0.15">
      <c r="A1920" t="s">
        <v>115</v>
      </c>
      <c r="B1920" t="s">
        <v>116</v>
      </c>
      <c r="C1920" t="s">
        <v>88</v>
      </c>
      <c r="D1920" t="s">
        <v>89</v>
      </c>
      <c r="E1920" t="s">
        <v>111</v>
      </c>
      <c r="F1920" t="s">
        <v>91</v>
      </c>
      <c r="G1920" t="s">
        <v>133</v>
      </c>
      <c r="H1920">
        <v>1484.691</v>
      </c>
      <c r="I1920" t="s">
        <v>93</v>
      </c>
    </row>
    <row r="1921" spans="1:9" x14ac:dyDescent="0.15">
      <c r="A1921" t="s">
        <v>115</v>
      </c>
      <c r="B1921" t="s">
        <v>116</v>
      </c>
      <c r="C1921" t="s">
        <v>88</v>
      </c>
      <c r="D1921" t="s">
        <v>112</v>
      </c>
      <c r="E1921" t="s">
        <v>90</v>
      </c>
      <c r="F1921" t="s">
        <v>91</v>
      </c>
      <c r="G1921" t="s">
        <v>133</v>
      </c>
      <c r="H1921">
        <v>2927.875</v>
      </c>
      <c r="I1921" t="s">
        <v>93</v>
      </c>
    </row>
    <row r="1922" spans="1:9" x14ac:dyDescent="0.15">
      <c r="A1922" t="s">
        <v>115</v>
      </c>
      <c r="B1922" t="s">
        <v>116</v>
      </c>
      <c r="C1922" t="s">
        <v>88</v>
      </c>
      <c r="D1922" t="s">
        <v>112</v>
      </c>
      <c r="E1922" t="s">
        <v>94</v>
      </c>
      <c r="F1922" t="s">
        <v>91</v>
      </c>
      <c r="G1922" t="s">
        <v>133</v>
      </c>
      <c r="H1922">
        <v>3566.34</v>
      </c>
      <c r="I1922" t="s">
        <v>93</v>
      </c>
    </row>
    <row r="1923" spans="1:9" x14ac:dyDescent="0.15">
      <c r="A1923" t="s">
        <v>115</v>
      </c>
      <c r="B1923" t="s">
        <v>116</v>
      </c>
      <c r="C1923" t="s">
        <v>88</v>
      </c>
      <c r="D1923" t="s">
        <v>112</v>
      </c>
      <c r="E1923" t="s">
        <v>95</v>
      </c>
      <c r="F1923" t="s">
        <v>91</v>
      </c>
      <c r="G1923" t="s">
        <v>133</v>
      </c>
      <c r="H1923">
        <v>3574.59</v>
      </c>
      <c r="I1923" t="s">
        <v>93</v>
      </c>
    </row>
    <row r="1924" spans="1:9" x14ac:dyDescent="0.15">
      <c r="A1924" t="s">
        <v>115</v>
      </c>
      <c r="B1924" t="s">
        <v>116</v>
      </c>
      <c r="C1924" t="s">
        <v>88</v>
      </c>
      <c r="D1924" t="s">
        <v>112</v>
      </c>
      <c r="E1924" t="s">
        <v>96</v>
      </c>
      <c r="F1924" t="s">
        <v>91</v>
      </c>
      <c r="G1924" t="s">
        <v>133</v>
      </c>
      <c r="H1924">
        <v>3519.4760000000001</v>
      </c>
      <c r="I1924" t="s">
        <v>93</v>
      </c>
    </row>
    <row r="1925" spans="1:9" x14ac:dyDescent="0.15">
      <c r="A1925" t="s">
        <v>115</v>
      </c>
      <c r="B1925" t="s">
        <v>116</v>
      </c>
      <c r="C1925" t="s">
        <v>88</v>
      </c>
      <c r="D1925" t="s">
        <v>112</v>
      </c>
      <c r="E1925" t="s">
        <v>97</v>
      </c>
      <c r="F1925" t="s">
        <v>91</v>
      </c>
      <c r="G1925" t="s">
        <v>133</v>
      </c>
      <c r="H1925">
        <v>2952.55</v>
      </c>
      <c r="I1925" t="s">
        <v>93</v>
      </c>
    </row>
    <row r="1926" spans="1:9" x14ac:dyDescent="0.15">
      <c r="A1926" t="s">
        <v>115</v>
      </c>
      <c r="B1926" t="s">
        <v>116</v>
      </c>
      <c r="C1926" t="s">
        <v>88</v>
      </c>
      <c r="D1926" t="s">
        <v>112</v>
      </c>
      <c r="E1926" t="s">
        <v>98</v>
      </c>
      <c r="F1926" t="s">
        <v>91</v>
      </c>
      <c r="G1926" t="s">
        <v>133</v>
      </c>
      <c r="H1926">
        <v>2867.366</v>
      </c>
      <c r="I1926" t="s">
        <v>93</v>
      </c>
    </row>
    <row r="1927" spans="1:9" x14ac:dyDescent="0.15">
      <c r="A1927" t="s">
        <v>115</v>
      </c>
      <c r="B1927" t="s">
        <v>116</v>
      </c>
      <c r="C1927" t="s">
        <v>88</v>
      </c>
      <c r="D1927" t="s">
        <v>112</v>
      </c>
      <c r="E1927" t="s">
        <v>99</v>
      </c>
      <c r="F1927" t="s">
        <v>91</v>
      </c>
      <c r="G1927" t="s">
        <v>133</v>
      </c>
      <c r="H1927">
        <v>2758.7640000000001</v>
      </c>
      <c r="I1927" t="s">
        <v>93</v>
      </c>
    </row>
    <row r="1928" spans="1:9" x14ac:dyDescent="0.15">
      <c r="A1928" t="s">
        <v>115</v>
      </c>
      <c r="B1928" t="s">
        <v>116</v>
      </c>
      <c r="C1928" t="s">
        <v>88</v>
      </c>
      <c r="D1928" t="s">
        <v>112</v>
      </c>
      <c r="E1928" t="s">
        <v>100</v>
      </c>
      <c r="F1928" t="s">
        <v>91</v>
      </c>
      <c r="G1928" t="s">
        <v>133</v>
      </c>
      <c r="H1928">
        <v>3011.7730000000001</v>
      </c>
      <c r="I1928" t="s">
        <v>93</v>
      </c>
    </row>
    <row r="1929" spans="1:9" x14ac:dyDescent="0.15">
      <c r="A1929" t="s">
        <v>115</v>
      </c>
      <c r="B1929" t="s">
        <v>116</v>
      </c>
      <c r="C1929" t="s">
        <v>88</v>
      </c>
      <c r="D1929" t="s">
        <v>112</v>
      </c>
      <c r="E1929" t="s">
        <v>101</v>
      </c>
      <c r="F1929" t="s">
        <v>91</v>
      </c>
      <c r="G1929" t="s">
        <v>133</v>
      </c>
      <c r="H1929">
        <v>3150.989</v>
      </c>
      <c r="I1929" t="s">
        <v>93</v>
      </c>
    </row>
    <row r="1930" spans="1:9" x14ac:dyDescent="0.15">
      <c r="A1930" t="s">
        <v>115</v>
      </c>
      <c r="B1930" t="s">
        <v>116</v>
      </c>
      <c r="C1930" t="s">
        <v>88</v>
      </c>
      <c r="D1930" t="s">
        <v>112</v>
      </c>
      <c r="E1930" t="s">
        <v>102</v>
      </c>
      <c r="F1930" t="s">
        <v>91</v>
      </c>
      <c r="G1930" t="s">
        <v>133</v>
      </c>
      <c r="H1930">
        <v>3303.0439999999999</v>
      </c>
      <c r="I1930" t="s">
        <v>93</v>
      </c>
    </row>
    <row r="1931" spans="1:9" x14ac:dyDescent="0.15">
      <c r="A1931" t="s">
        <v>115</v>
      </c>
      <c r="B1931" t="s">
        <v>116</v>
      </c>
      <c r="C1931" t="s">
        <v>88</v>
      </c>
      <c r="D1931" t="s">
        <v>112</v>
      </c>
      <c r="E1931" t="s">
        <v>103</v>
      </c>
      <c r="F1931" t="s">
        <v>91</v>
      </c>
      <c r="G1931" t="s">
        <v>133</v>
      </c>
      <c r="H1931">
        <v>3950.3290000000002</v>
      </c>
      <c r="I1931" t="s">
        <v>93</v>
      </c>
    </row>
    <row r="1932" spans="1:9" x14ac:dyDescent="0.15">
      <c r="A1932" t="s">
        <v>115</v>
      </c>
      <c r="B1932" t="s">
        <v>116</v>
      </c>
      <c r="C1932" t="s">
        <v>88</v>
      </c>
      <c r="D1932" t="s">
        <v>112</v>
      </c>
      <c r="E1932" t="s">
        <v>104</v>
      </c>
      <c r="F1932" t="s">
        <v>91</v>
      </c>
      <c r="G1932" t="s">
        <v>133</v>
      </c>
      <c r="H1932">
        <v>4543.6850000000004</v>
      </c>
      <c r="I1932" t="s">
        <v>93</v>
      </c>
    </row>
    <row r="1933" spans="1:9" x14ac:dyDescent="0.15">
      <c r="A1933" t="s">
        <v>115</v>
      </c>
      <c r="B1933" t="s">
        <v>116</v>
      </c>
      <c r="C1933" t="s">
        <v>88</v>
      </c>
      <c r="D1933" t="s">
        <v>112</v>
      </c>
      <c r="E1933" t="s">
        <v>105</v>
      </c>
      <c r="F1933" t="s">
        <v>91</v>
      </c>
      <c r="G1933" t="s">
        <v>133</v>
      </c>
      <c r="H1933">
        <v>4570.49</v>
      </c>
      <c r="I1933" t="s">
        <v>93</v>
      </c>
    </row>
    <row r="1934" spans="1:9" x14ac:dyDescent="0.15">
      <c r="A1934" t="s">
        <v>115</v>
      </c>
      <c r="B1934" t="s">
        <v>116</v>
      </c>
      <c r="C1934" t="s">
        <v>88</v>
      </c>
      <c r="D1934" t="s">
        <v>112</v>
      </c>
      <c r="E1934" t="s">
        <v>106</v>
      </c>
      <c r="F1934" t="s">
        <v>91</v>
      </c>
      <c r="G1934" t="s">
        <v>133</v>
      </c>
      <c r="H1934">
        <v>4155.5879999999997</v>
      </c>
      <c r="I1934" t="s">
        <v>93</v>
      </c>
    </row>
    <row r="1935" spans="1:9" x14ac:dyDescent="0.15">
      <c r="A1935" t="s">
        <v>115</v>
      </c>
      <c r="B1935" t="s">
        <v>116</v>
      </c>
      <c r="C1935" t="s">
        <v>88</v>
      </c>
      <c r="D1935" t="s">
        <v>112</v>
      </c>
      <c r="E1935" t="s">
        <v>107</v>
      </c>
      <c r="F1935" t="s">
        <v>91</v>
      </c>
      <c r="G1935" t="s">
        <v>133</v>
      </c>
      <c r="H1935">
        <v>3698.866</v>
      </c>
      <c r="I1935" t="s">
        <v>93</v>
      </c>
    </row>
    <row r="1936" spans="1:9" x14ac:dyDescent="0.15">
      <c r="A1936" t="s">
        <v>115</v>
      </c>
      <c r="B1936" t="s">
        <v>116</v>
      </c>
      <c r="C1936" t="s">
        <v>88</v>
      </c>
      <c r="D1936" t="s">
        <v>112</v>
      </c>
      <c r="E1936" t="s">
        <v>108</v>
      </c>
      <c r="F1936" t="s">
        <v>91</v>
      </c>
      <c r="G1936" t="s">
        <v>133</v>
      </c>
      <c r="H1936">
        <v>3753.0169999999998</v>
      </c>
      <c r="I1936" t="s">
        <v>93</v>
      </c>
    </row>
    <row r="1937" spans="1:9" x14ac:dyDescent="0.15">
      <c r="A1937" t="s">
        <v>115</v>
      </c>
      <c r="B1937" t="s">
        <v>116</v>
      </c>
      <c r="C1937" t="s">
        <v>88</v>
      </c>
      <c r="D1937" t="s">
        <v>112</v>
      </c>
      <c r="E1937" t="s">
        <v>109</v>
      </c>
      <c r="F1937" t="s">
        <v>91</v>
      </c>
      <c r="G1937" t="s">
        <v>133</v>
      </c>
      <c r="H1937">
        <v>2550.9490000000001</v>
      </c>
      <c r="I1937" t="s">
        <v>93</v>
      </c>
    </row>
    <row r="1938" spans="1:9" x14ac:dyDescent="0.15">
      <c r="A1938" t="s">
        <v>115</v>
      </c>
      <c r="B1938" t="s">
        <v>116</v>
      </c>
      <c r="C1938" t="s">
        <v>88</v>
      </c>
      <c r="D1938" t="s">
        <v>112</v>
      </c>
      <c r="E1938" t="s">
        <v>110</v>
      </c>
      <c r="F1938" t="s">
        <v>91</v>
      </c>
      <c r="G1938" t="s">
        <v>133</v>
      </c>
      <c r="H1938">
        <v>1509.729</v>
      </c>
      <c r="I1938" t="s">
        <v>93</v>
      </c>
    </row>
    <row r="1939" spans="1:9" x14ac:dyDescent="0.15">
      <c r="A1939" t="s">
        <v>115</v>
      </c>
      <c r="B1939" t="s">
        <v>116</v>
      </c>
      <c r="C1939" t="s">
        <v>88</v>
      </c>
      <c r="D1939" t="s">
        <v>112</v>
      </c>
      <c r="E1939" t="s">
        <v>111</v>
      </c>
      <c r="F1939" t="s">
        <v>91</v>
      </c>
      <c r="G1939" t="s">
        <v>133</v>
      </c>
      <c r="H1939">
        <v>764.53200000000004</v>
      </c>
      <c r="I1939" t="s">
        <v>93</v>
      </c>
    </row>
    <row r="1940" spans="1:9" x14ac:dyDescent="0.15">
      <c r="A1940" t="s">
        <v>117</v>
      </c>
      <c r="B1940" t="s">
        <v>118</v>
      </c>
      <c r="C1940" t="s">
        <v>88</v>
      </c>
      <c r="D1940" t="s">
        <v>89</v>
      </c>
      <c r="E1940" t="s">
        <v>90</v>
      </c>
      <c r="F1940" t="s">
        <v>91</v>
      </c>
      <c r="G1940" t="s">
        <v>133</v>
      </c>
      <c r="H1940">
        <v>3657.5940000000001</v>
      </c>
      <c r="I1940" t="s">
        <v>93</v>
      </c>
    </row>
    <row r="1941" spans="1:9" x14ac:dyDescent="0.15">
      <c r="A1941" t="s">
        <v>117</v>
      </c>
      <c r="B1941" t="s">
        <v>118</v>
      </c>
      <c r="C1941" t="s">
        <v>88</v>
      </c>
      <c r="D1941" t="s">
        <v>89</v>
      </c>
      <c r="E1941" t="s">
        <v>94</v>
      </c>
      <c r="F1941" t="s">
        <v>91</v>
      </c>
      <c r="G1941" t="s">
        <v>133</v>
      </c>
      <c r="H1941">
        <v>3817.4229999999998</v>
      </c>
      <c r="I1941" t="s">
        <v>93</v>
      </c>
    </row>
    <row r="1942" spans="1:9" x14ac:dyDescent="0.15">
      <c r="A1942" t="s">
        <v>117</v>
      </c>
      <c r="B1942" t="s">
        <v>118</v>
      </c>
      <c r="C1942" t="s">
        <v>88</v>
      </c>
      <c r="D1942" t="s">
        <v>89</v>
      </c>
      <c r="E1942" t="s">
        <v>95</v>
      </c>
      <c r="F1942" t="s">
        <v>91</v>
      </c>
      <c r="G1942" t="s">
        <v>133</v>
      </c>
      <c r="H1942">
        <v>3313.6729999999998</v>
      </c>
      <c r="I1942" t="s">
        <v>93</v>
      </c>
    </row>
    <row r="1943" spans="1:9" x14ac:dyDescent="0.15">
      <c r="A1943" t="s">
        <v>117</v>
      </c>
      <c r="B1943" t="s">
        <v>118</v>
      </c>
      <c r="C1943" t="s">
        <v>88</v>
      </c>
      <c r="D1943" t="s">
        <v>89</v>
      </c>
      <c r="E1943" t="s">
        <v>96</v>
      </c>
      <c r="F1943" t="s">
        <v>91</v>
      </c>
      <c r="G1943" t="s">
        <v>133</v>
      </c>
      <c r="H1943">
        <v>2643.9969999999998</v>
      </c>
      <c r="I1943" t="s">
        <v>93</v>
      </c>
    </row>
    <row r="1944" spans="1:9" x14ac:dyDescent="0.15">
      <c r="A1944" t="s">
        <v>117</v>
      </c>
      <c r="B1944" t="s">
        <v>118</v>
      </c>
      <c r="C1944" t="s">
        <v>88</v>
      </c>
      <c r="D1944" t="s">
        <v>89</v>
      </c>
      <c r="E1944" t="s">
        <v>97</v>
      </c>
      <c r="F1944" t="s">
        <v>91</v>
      </c>
      <c r="G1944" t="s">
        <v>133</v>
      </c>
      <c r="H1944">
        <v>3721.1529999999998</v>
      </c>
      <c r="I1944" t="s">
        <v>93</v>
      </c>
    </row>
    <row r="1945" spans="1:9" x14ac:dyDescent="0.15">
      <c r="A1945" t="s">
        <v>117</v>
      </c>
      <c r="B1945" t="s">
        <v>118</v>
      </c>
      <c r="C1945" t="s">
        <v>88</v>
      </c>
      <c r="D1945" t="s">
        <v>89</v>
      </c>
      <c r="E1945" t="s">
        <v>98</v>
      </c>
      <c r="F1945" t="s">
        <v>91</v>
      </c>
      <c r="G1945" t="s">
        <v>133</v>
      </c>
      <c r="H1945">
        <v>4370.2470000000003</v>
      </c>
      <c r="I1945" t="s">
        <v>93</v>
      </c>
    </row>
    <row r="1946" spans="1:9" x14ac:dyDescent="0.15">
      <c r="A1946" t="s">
        <v>117</v>
      </c>
      <c r="B1946" t="s">
        <v>118</v>
      </c>
      <c r="C1946" t="s">
        <v>88</v>
      </c>
      <c r="D1946" t="s">
        <v>89</v>
      </c>
      <c r="E1946" t="s">
        <v>99</v>
      </c>
      <c r="F1946" t="s">
        <v>91</v>
      </c>
      <c r="G1946" t="s">
        <v>133</v>
      </c>
      <c r="H1946">
        <v>4574.8429999999998</v>
      </c>
      <c r="I1946" t="s">
        <v>93</v>
      </c>
    </row>
    <row r="1947" spans="1:9" x14ac:dyDescent="0.15">
      <c r="A1947" t="s">
        <v>117</v>
      </c>
      <c r="B1947" t="s">
        <v>118</v>
      </c>
      <c r="C1947" t="s">
        <v>88</v>
      </c>
      <c r="D1947" t="s">
        <v>89</v>
      </c>
      <c r="E1947" t="s">
        <v>100</v>
      </c>
      <c r="F1947" t="s">
        <v>91</v>
      </c>
      <c r="G1947" t="s">
        <v>133</v>
      </c>
      <c r="H1947">
        <v>4531.8689999999997</v>
      </c>
      <c r="I1947" t="s">
        <v>93</v>
      </c>
    </row>
    <row r="1948" spans="1:9" x14ac:dyDescent="0.15">
      <c r="A1948" t="s">
        <v>117</v>
      </c>
      <c r="B1948" t="s">
        <v>118</v>
      </c>
      <c r="C1948" t="s">
        <v>88</v>
      </c>
      <c r="D1948" t="s">
        <v>89</v>
      </c>
      <c r="E1948" t="s">
        <v>101</v>
      </c>
      <c r="F1948" t="s">
        <v>91</v>
      </c>
      <c r="G1948" t="s">
        <v>133</v>
      </c>
      <c r="H1948">
        <v>3911.65</v>
      </c>
      <c r="I1948" t="s">
        <v>93</v>
      </c>
    </row>
    <row r="1949" spans="1:9" x14ac:dyDescent="0.15">
      <c r="A1949" t="s">
        <v>117</v>
      </c>
      <c r="B1949" t="s">
        <v>118</v>
      </c>
      <c r="C1949" t="s">
        <v>88</v>
      </c>
      <c r="D1949" t="s">
        <v>89</v>
      </c>
      <c r="E1949" t="s">
        <v>102</v>
      </c>
      <c r="F1949" t="s">
        <v>91</v>
      </c>
      <c r="G1949" t="s">
        <v>133</v>
      </c>
      <c r="H1949">
        <v>3730.2379999999998</v>
      </c>
      <c r="I1949" t="s">
        <v>93</v>
      </c>
    </row>
    <row r="1950" spans="1:9" x14ac:dyDescent="0.15">
      <c r="A1950" t="s">
        <v>117</v>
      </c>
      <c r="B1950" t="s">
        <v>118</v>
      </c>
      <c r="C1950" t="s">
        <v>88</v>
      </c>
      <c r="D1950" t="s">
        <v>89</v>
      </c>
      <c r="E1950" t="s">
        <v>103</v>
      </c>
      <c r="F1950" t="s">
        <v>91</v>
      </c>
      <c r="G1950" t="s">
        <v>133</v>
      </c>
      <c r="H1950">
        <v>3635.1060000000002</v>
      </c>
      <c r="I1950" t="s">
        <v>93</v>
      </c>
    </row>
    <row r="1951" spans="1:9" x14ac:dyDescent="0.15">
      <c r="A1951" t="s">
        <v>117</v>
      </c>
      <c r="B1951" t="s">
        <v>118</v>
      </c>
      <c r="C1951" t="s">
        <v>88</v>
      </c>
      <c r="D1951" t="s">
        <v>89</v>
      </c>
      <c r="E1951" t="s">
        <v>104</v>
      </c>
      <c r="F1951" t="s">
        <v>91</v>
      </c>
      <c r="G1951" t="s">
        <v>133</v>
      </c>
      <c r="H1951">
        <v>3558.9140000000002</v>
      </c>
      <c r="I1951" t="s">
        <v>93</v>
      </c>
    </row>
    <row r="1952" spans="1:9" x14ac:dyDescent="0.15">
      <c r="A1952" t="s">
        <v>117</v>
      </c>
      <c r="B1952" t="s">
        <v>118</v>
      </c>
      <c r="C1952" t="s">
        <v>88</v>
      </c>
      <c r="D1952" t="s">
        <v>89</v>
      </c>
      <c r="E1952" t="s">
        <v>105</v>
      </c>
      <c r="F1952" t="s">
        <v>91</v>
      </c>
      <c r="G1952" t="s">
        <v>133</v>
      </c>
      <c r="H1952">
        <v>3199.4229999999998</v>
      </c>
      <c r="I1952" t="s">
        <v>93</v>
      </c>
    </row>
    <row r="1953" spans="1:9" x14ac:dyDescent="0.15">
      <c r="A1953" t="s">
        <v>117</v>
      </c>
      <c r="B1953" t="s">
        <v>118</v>
      </c>
      <c r="C1953" t="s">
        <v>88</v>
      </c>
      <c r="D1953" t="s">
        <v>89</v>
      </c>
      <c r="E1953" t="s">
        <v>106</v>
      </c>
      <c r="F1953" t="s">
        <v>91</v>
      </c>
      <c r="G1953" t="s">
        <v>133</v>
      </c>
      <c r="H1953">
        <v>2646.4140000000002</v>
      </c>
      <c r="I1953" t="s">
        <v>93</v>
      </c>
    </row>
    <row r="1954" spans="1:9" x14ac:dyDescent="0.15">
      <c r="A1954" t="s">
        <v>117</v>
      </c>
      <c r="B1954" t="s">
        <v>118</v>
      </c>
      <c r="C1954" t="s">
        <v>88</v>
      </c>
      <c r="D1954" t="s">
        <v>89</v>
      </c>
      <c r="E1954" t="s">
        <v>107</v>
      </c>
      <c r="F1954" t="s">
        <v>91</v>
      </c>
      <c r="G1954" t="s">
        <v>133</v>
      </c>
      <c r="H1954">
        <v>2123.6660000000002</v>
      </c>
      <c r="I1954" t="s">
        <v>93</v>
      </c>
    </row>
    <row r="1955" spans="1:9" x14ac:dyDescent="0.15">
      <c r="A1955" t="s">
        <v>117</v>
      </c>
      <c r="B1955" t="s">
        <v>118</v>
      </c>
      <c r="C1955" t="s">
        <v>88</v>
      </c>
      <c r="D1955" t="s">
        <v>89</v>
      </c>
      <c r="E1955" t="s">
        <v>108</v>
      </c>
      <c r="F1955" t="s">
        <v>91</v>
      </c>
      <c r="G1955" t="s">
        <v>133</v>
      </c>
      <c r="H1955">
        <v>1860.306</v>
      </c>
      <c r="I1955" t="s">
        <v>93</v>
      </c>
    </row>
    <row r="1956" spans="1:9" x14ac:dyDescent="0.15">
      <c r="A1956" t="s">
        <v>117</v>
      </c>
      <c r="B1956" t="s">
        <v>118</v>
      </c>
      <c r="C1956" t="s">
        <v>88</v>
      </c>
      <c r="D1956" t="s">
        <v>89</v>
      </c>
      <c r="E1956" t="s">
        <v>109</v>
      </c>
      <c r="F1956" t="s">
        <v>91</v>
      </c>
      <c r="G1956" t="s">
        <v>133</v>
      </c>
      <c r="H1956">
        <v>1116.8050000000001</v>
      </c>
      <c r="I1956" t="s">
        <v>93</v>
      </c>
    </row>
    <row r="1957" spans="1:9" x14ac:dyDescent="0.15">
      <c r="A1957" t="s">
        <v>117</v>
      </c>
      <c r="B1957" t="s">
        <v>118</v>
      </c>
      <c r="C1957" t="s">
        <v>88</v>
      </c>
      <c r="D1957" t="s">
        <v>89</v>
      </c>
      <c r="E1957" t="s">
        <v>110</v>
      </c>
      <c r="F1957" t="s">
        <v>91</v>
      </c>
      <c r="G1957" t="s">
        <v>133</v>
      </c>
      <c r="H1957">
        <v>832.73299999999995</v>
      </c>
      <c r="I1957" t="s">
        <v>93</v>
      </c>
    </row>
    <row r="1958" spans="1:9" x14ac:dyDescent="0.15">
      <c r="A1958" t="s">
        <v>117</v>
      </c>
      <c r="B1958" t="s">
        <v>118</v>
      </c>
      <c r="C1958" t="s">
        <v>88</v>
      </c>
      <c r="D1958" t="s">
        <v>89</v>
      </c>
      <c r="E1958" t="s">
        <v>111</v>
      </c>
      <c r="F1958" t="s">
        <v>91</v>
      </c>
      <c r="G1958" t="s">
        <v>133</v>
      </c>
      <c r="H1958">
        <v>588.78700000000003</v>
      </c>
      <c r="I1958" t="s">
        <v>93</v>
      </c>
    </row>
    <row r="1959" spans="1:9" x14ac:dyDescent="0.15">
      <c r="A1959" t="s">
        <v>117</v>
      </c>
      <c r="B1959" t="s">
        <v>118</v>
      </c>
      <c r="C1959" t="s">
        <v>88</v>
      </c>
      <c r="D1959" t="s">
        <v>112</v>
      </c>
      <c r="E1959" t="s">
        <v>90</v>
      </c>
      <c r="F1959" t="s">
        <v>91</v>
      </c>
      <c r="G1959" t="s">
        <v>133</v>
      </c>
      <c r="H1959">
        <v>3861.9630000000002</v>
      </c>
      <c r="I1959" t="s">
        <v>93</v>
      </c>
    </row>
    <row r="1960" spans="1:9" x14ac:dyDescent="0.15">
      <c r="A1960" t="s">
        <v>117</v>
      </c>
      <c r="B1960" t="s">
        <v>118</v>
      </c>
      <c r="C1960" t="s">
        <v>88</v>
      </c>
      <c r="D1960" t="s">
        <v>112</v>
      </c>
      <c r="E1960" t="s">
        <v>94</v>
      </c>
      <c r="F1960" t="s">
        <v>91</v>
      </c>
      <c r="G1960" t="s">
        <v>133</v>
      </c>
      <c r="H1960">
        <v>4371.3999999999996</v>
      </c>
      <c r="I1960" t="s">
        <v>93</v>
      </c>
    </row>
    <row r="1961" spans="1:9" x14ac:dyDescent="0.15">
      <c r="A1961" t="s">
        <v>117</v>
      </c>
      <c r="B1961" t="s">
        <v>118</v>
      </c>
      <c r="C1961" t="s">
        <v>88</v>
      </c>
      <c r="D1961" t="s">
        <v>112</v>
      </c>
      <c r="E1961" t="s">
        <v>95</v>
      </c>
      <c r="F1961" t="s">
        <v>91</v>
      </c>
      <c r="G1961" t="s">
        <v>133</v>
      </c>
      <c r="H1961">
        <v>3693.1849999999999</v>
      </c>
      <c r="I1961" t="s">
        <v>93</v>
      </c>
    </row>
    <row r="1962" spans="1:9" x14ac:dyDescent="0.15">
      <c r="A1962" t="s">
        <v>117</v>
      </c>
      <c r="B1962" t="s">
        <v>118</v>
      </c>
      <c r="C1962" t="s">
        <v>88</v>
      </c>
      <c r="D1962" t="s">
        <v>112</v>
      </c>
      <c r="E1962" t="s">
        <v>96</v>
      </c>
      <c r="F1962" t="s">
        <v>91</v>
      </c>
      <c r="G1962" t="s">
        <v>133</v>
      </c>
      <c r="H1962">
        <v>2924.6930000000002</v>
      </c>
      <c r="I1962" t="s">
        <v>93</v>
      </c>
    </row>
    <row r="1963" spans="1:9" x14ac:dyDescent="0.15">
      <c r="A1963" t="s">
        <v>117</v>
      </c>
      <c r="B1963" t="s">
        <v>118</v>
      </c>
      <c r="C1963" t="s">
        <v>88</v>
      </c>
      <c r="D1963" t="s">
        <v>112</v>
      </c>
      <c r="E1963" t="s">
        <v>97</v>
      </c>
      <c r="F1963" t="s">
        <v>91</v>
      </c>
      <c r="G1963" t="s">
        <v>133</v>
      </c>
      <c r="H1963">
        <v>3672.567</v>
      </c>
      <c r="I1963" t="s">
        <v>93</v>
      </c>
    </row>
    <row r="1964" spans="1:9" x14ac:dyDescent="0.15">
      <c r="A1964" t="s">
        <v>117</v>
      </c>
      <c r="B1964" t="s">
        <v>118</v>
      </c>
      <c r="C1964" t="s">
        <v>88</v>
      </c>
      <c r="D1964" t="s">
        <v>112</v>
      </c>
      <c r="E1964" t="s">
        <v>98</v>
      </c>
      <c r="F1964" t="s">
        <v>91</v>
      </c>
      <c r="G1964" t="s">
        <v>133</v>
      </c>
      <c r="H1964">
        <v>4227.4639999999999</v>
      </c>
      <c r="I1964" t="s">
        <v>93</v>
      </c>
    </row>
    <row r="1965" spans="1:9" x14ac:dyDescent="0.15">
      <c r="A1965" t="s">
        <v>117</v>
      </c>
      <c r="B1965" t="s">
        <v>118</v>
      </c>
      <c r="C1965" t="s">
        <v>88</v>
      </c>
      <c r="D1965" t="s">
        <v>112</v>
      </c>
      <c r="E1965" t="s">
        <v>99</v>
      </c>
      <c r="F1965" t="s">
        <v>91</v>
      </c>
      <c r="G1965" t="s">
        <v>133</v>
      </c>
      <c r="H1965">
        <v>4572.2380000000003</v>
      </c>
      <c r="I1965" t="s">
        <v>93</v>
      </c>
    </row>
    <row r="1966" spans="1:9" x14ac:dyDescent="0.15">
      <c r="A1966" t="s">
        <v>117</v>
      </c>
      <c r="B1966" t="s">
        <v>118</v>
      </c>
      <c r="C1966" t="s">
        <v>88</v>
      </c>
      <c r="D1966" t="s">
        <v>112</v>
      </c>
      <c r="E1966" t="s">
        <v>100</v>
      </c>
      <c r="F1966" t="s">
        <v>91</v>
      </c>
      <c r="G1966" t="s">
        <v>133</v>
      </c>
      <c r="H1966">
        <v>4748.1610000000001</v>
      </c>
      <c r="I1966" t="s">
        <v>93</v>
      </c>
    </row>
    <row r="1967" spans="1:9" x14ac:dyDescent="0.15">
      <c r="A1967" t="s">
        <v>117</v>
      </c>
      <c r="B1967" t="s">
        <v>118</v>
      </c>
      <c r="C1967" t="s">
        <v>88</v>
      </c>
      <c r="D1967" t="s">
        <v>112</v>
      </c>
      <c r="E1967" t="s">
        <v>101</v>
      </c>
      <c r="F1967" t="s">
        <v>91</v>
      </c>
      <c r="G1967" t="s">
        <v>133</v>
      </c>
      <c r="H1967">
        <v>4050.1860000000001</v>
      </c>
      <c r="I1967" t="s">
        <v>93</v>
      </c>
    </row>
    <row r="1968" spans="1:9" x14ac:dyDescent="0.15">
      <c r="A1968" t="s">
        <v>117</v>
      </c>
      <c r="B1968" t="s">
        <v>118</v>
      </c>
      <c r="C1968" t="s">
        <v>88</v>
      </c>
      <c r="D1968" t="s">
        <v>112</v>
      </c>
      <c r="E1968" t="s">
        <v>102</v>
      </c>
      <c r="F1968" t="s">
        <v>91</v>
      </c>
      <c r="G1968" t="s">
        <v>133</v>
      </c>
      <c r="H1968">
        <v>4150.848</v>
      </c>
      <c r="I1968" t="s">
        <v>93</v>
      </c>
    </row>
    <row r="1969" spans="1:9" x14ac:dyDescent="0.15">
      <c r="A1969" t="s">
        <v>117</v>
      </c>
      <c r="B1969" t="s">
        <v>118</v>
      </c>
      <c r="C1969" t="s">
        <v>88</v>
      </c>
      <c r="D1969" t="s">
        <v>112</v>
      </c>
      <c r="E1969" t="s">
        <v>103</v>
      </c>
      <c r="F1969" t="s">
        <v>91</v>
      </c>
      <c r="G1969" t="s">
        <v>133</v>
      </c>
      <c r="H1969">
        <v>3840.018</v>
      </c>
      <c r="I1969" t="s">
        <v>93</v>
      </c>
    </row>
    <row r="1970" spans="1:9" x14ac:dyDescent="0.15">
      <c r="A1970" t="s">
        <v>117</v>
      </c>
      <c r="B1970" t="s">
        <v>118</v>
      </c>
      <c r="C1970" t="s">
        <v>88</v>
      </c>
      <c r="D1970" t="s">
        <v>112</v>
      </c>
      <c r="E1970" t="s">
        <v>104</v>
      </c>
      <c r="F1970" t="s">
        <v>91</v>
      </c>
      <c r="G1970" t="s">
        <v>133</v>
      </c>
      <c r="H1970">
        <v>3644.7510000000002</v>
      </c>
      <c r="I1970" t="s">
        <v>93</v>
      </c>
    </row>
    <row r="1971" spans="1:9" x14ac:dyDescent="0.15">
      <c r="A1971" t="s">
        <v>117</v>
      </c>
      <c r="B1971" t="s">
        <v>118</v>
      </c>
      <c r="C1971" t="s">
        <v>88</v>
      </c>
      <c r="D1971" t="s">
        <v>112</v>
      </c>
      <c r="E1971" t="s">
        <v>105</v>
      </c>
      <c r="F1971" t="s">
        <v>91</v>
      </c>
      <c r="G1971" t="s">
        <v>133</v>
      </c>
      <c r="H1971">
        <v>3268.6680000000001</v>
      </c>
      <c r="I1971" t="s">
        <v>93</v>
      </c>
    </row>
    <row r="1972" spans="1:9" x14ac:dyDescent="0.15">
      <c r="A1972" t="s">
        <v>117</v>
      </c>
      <c r="B1972" t="s">
        <v>118</v>
      </c>
      <c r="C1972" t="s">
        <v>88</v>
      </c>
      <c r="D1972" t="s">
        <v>112</v>
      </c>
      <c r="E1972" t="s">
        <v>106</v>
      </c>
      <c r="F1972" t="s">
        <v>91</v>
      </c>
      <c r="G1972" t="s">
        <v>133</v>
      </c>
      <c r="H1972">
        <v>2517.652</v>
      </c>
      <c r="I1972" t="s">
        <v>93</v>
      </c>
    </row>
    <row r="1973" spans="1:9" x14ac:dyDescent="0.15">
      <c r="A1973" t="s">
        <v>117</v>
      </c>
      <c r="B1973" t="s">
        <v>118</v>
      </c>
      <c r="C1973" t="s">
        <v>88</v>
      </c>
      <c r="D1973" t="s">
        <v>112</v>
      </c>
      <c r="E1973" t="s">
        <v>107</v>
      </c>
      <c r="F1973" t="s">
        <v>91</v>
      </c>
      <c r="G1973" t="s">
        <v>133</v>
      </c>
      <c r="H1973">
        <v>1889.454</v>
      </c>
      <c r="I1973" t="s">
        <v>93</v>
      </c>
    </row>
    <row r="1974" spans="1:9" x14ac:dyDescent="0.15">
      <c r="A1974" t="s">
        <v>117</v>
      </c>
      <c r="B1974" t="s">
        <v>118</v>
      </c>
      <c r="C1974" t="s">
        <v>88</v>
      </c>
      <c r="D1974" t="s">
        <v>112</v>
      </c>
      <c r="E1974" t="s">
        <v>108</v>
      </c>
      <c r="F1974" t="s">
        <v>91</v>
      </c>
      <c r="G1974" t="s">
        <v>133</v>
      </c>
      <c r="H1974">
        <v>1588.508</v>
      </c>
      <c r="I1974" t="s">
        <v>93</v>
      </c>
    </row>
    <row r="1975" spans="1:9" x14ac:dyDescent="0.15">
      <c r="A1975" t="s">
        <v>117</v>
      </c>
      <c r="B1975" t="s">
        <v>118</v>
      </c>
      <c r="C1975" t="s">
        <v>88</v>
      </c>
      <c r="D1975" t="s">
        <v>112</v>
      </c>
      <c r="E1975" t="s">
        <v>109</v>
      </c>
      <c r="F1975" t="s">
        <v>91</v>
      </c>
      <c r="G1975" t="s">
        <v>133</v>
      </c>
      <c r="H1975">
        <v>936.65599999999995</v>
      </c>
      <c r="I1975" t="s">
        <v>93</v>
      </c>
    </row>
    <row r="1976" spans="1:9" x14ac:dyDescent="0.15">
      <c r="A1976" t="s">
        <v>117</v>
      </c>
      <c r="B1976" t="s">
        <v>118</v>
      </c>
      <c r="C1976" t="s">
        <v>88</v>
      </c>
      <c r="D1976" t="s">
        <v>112</v>
      </c>
      <c r="E1976" t="s">
        <v>110</v>
      </c>
      <c r="F1976" t="s">
        <v>91</v>
      </c>
      <c r="G1976" t="s">
        <v>133</v>
      </c>
      <c r="H1976">
        <v>553.91999999999996</v>
      </c>
      <c r="I1976" t="s">
        <v>93</v>
      </c>
    </row>
    <row r="1977" spans="1:9" x14ac:dyDescent="0.15">
      <c r="A1977" t="s">
        <v>117</v>
      </c>
      <c r="B1977" t="s">
        <v>118</v>
      </c>
      <c r="C1977" t="s">
        <v>88</v>
      </c>
      <c r="D1977" t="s">
        <v>112</v>
      </c>
      <c r="E1977" t="s">
        <v>111</v>
      </c>
      <c r="F1977" t="s">
        <v>91</v>
      </c>
      <c r="G1977" t="s">
        <v>133</v>
      </c>
      <c r="H1977">
        <v>315.822</v>
      </c>
      <c r="I1977" t="s">
        <v>93</v>
      </c>
    </row>
    <row r="1978" spans="1:9" x14ac:dyDescent="0.15">
      <c r="A1978" t="s">
        <v>119</v>
      </c>
      <c r="B1978" t="s">
        <v>120</v>
      </c>
      <c r="C1978" t="s">
        <v>88</v>
      </c>
      <c r="D1978" t="s">
        <v>89</v>
      </c>
      <c r="E1978" t="s">
        <v>90</v>
      </c>
      <c r="F1978" t="s">
        <v>91</v>
      </c>
      <c r="G1978" t="s">
        <v>133</v>
      </c>
      <c r="H1978">
        <v>3548.154</v>
      </c>
      <c r="I1978" t="s">
        <v>93</v>
      </c>
    </row>
    <row r="1979" spans="1:9" x14ac:dyDescent="0.15">
      <c r="A1979" t="s">
        <v>119</v>
      </c>
      <c r="B1979" t="s">
        <v>120</v>
      </c>
      <c r="C1979" t="s">
        <v>88</v>
      </c>
      <c r="D1979" t="s">
        <v>89</v>
      </c>
      <c r="E1979" t="s">
        <v>94</v>
      </c>
      <c r="F1979" t="s">
        <v>91</v>
      </c>
      <c r="G1979" t="s">
        <v>133</v>
      </c>
      <c r="H1979">
        <v>4581.4579999999996</v>
      </c>
      <c r="I1979" t="s">
        <v>93</v>
      </c>
    </row>
    <row r="1980" spans="1:9" x14ac:dyDescent="0.15">
      <c r="A1980" t="s">
        <v>119</v>
      </c>
      <c r="B1980" t="s">
        <v>120</v>
      </c>
      <c r="C1980" t="s">
        <v>88</v>
      </c>
      <c r="D1980" t="s">
        <v>89</v>
      </c>
      <c r="E1980" t="s">
        <v>95</v>
      </c>
      <c r="F1980" t="s">
        <v>91</v>
      </c>
      <c r="G1980" t="s">
        <v>133</v>
      </c>
      <c r="H1980">
        <v>4029.65</v>
      </c>
      <c r="I1980" t="s">
        <v>93</v>
      </c>
    </row>
    <row r="1981" spans="1:9" x14ac:dyDescent="0.15">
      <c r="A1981" t="s">
        <v>119</v>
      </c>
      <c r="B1981" t="s">
        <v>120</v>
      </c>
      <c r="C1981" t="s">
        <v>88</v>
      </c>
      <c r="D1981" t="s">
        <v>89</v>
      </c>
      <c r="E1981" t="s">
        <v>96</v>
      </c>
      <c r="F1981" t="s">
        <v>91</v>
      </c>
      <c r="G1981" t="s">
        <v>133</v>
      </c>
      <c r="H1981">
        <v>2321.5259999999998</v>
      </c>
      <c r="I1981" t="s">
        <v>93</v>
      </c>
    </row>
    <row r="1982" spans="1:9" x14ac:dyDescent="0.15">
      <c r="A1982" t="s">
        <v>119</v>
      </c>
      <c r="B1982" t="s">
        <v>120</v>
      </c>
      <c r="C1982" t="s">
        <v>88</v>
      </c>
      <c r="D1982" t="s">
        <v>89</v>
      </c>
      <c r="E1982" t="s">
        <v>97</v>
      </c>
      <c r="F1982" t="s">
        <v>91</v>
      </c>
      <c r="G1982" t="s">
        <v>133</v>
      </c>
      <c r="H1982">
        <v>3156.4749999999999</v>
      </c>
      <c r="I1982" t="s">
        <v>93</v>
      </c>
    </row>
    <row r="1983" spans="1:9" x14ac:dyDescent="0.15">
      <c r="A1983" t="s">
        <v>119</v>
      </c>
      <c r="B1983" t="s">
        <v>120</v>
      </c>
      <c r="C1983" t="s">
        <v>88</v>
      </c>
      <c r="D1983" t="s">
        <v>89</v>
      </c>
      <c r="E1983" t="s">
        <v>98</v>
      </c>
      <c r="F1983" t="s">
        <v>91</v>
      </c>
      <c r="G1983" t="s">
        <v>133</v>
      </c>
      <c r="H1983">
        <v>3705.2150000000001</v>
      </c>
      <c r="I1983" t="s">
        <v>93</v>
      </c>
    </row>
    <row r="1984" spans="1:9" x14ac:dyDescent="0.15">
      <c r="A1984" t="s">
        <v>119</v>
      </c>
      <c r="B1984" t="s">
        <v>120</v>
      </c>
      <c r="C1984" t="s">
        <v>88</v>
      </c>
      <c r="D1984" t="s">
        <v>89</v>
      </c>
      <c r="E1984" t="s">
        <v>99</v>
      </c>
      <c r="F1984" t="s">
        <v>91</v>
      </c>
      <c r="G1984" t="s">
        <v>133</v>
      </c>
      <c r="H1984">
        <v>4329.2150000000001</v>
      </c>
      <c r="I1984" t="s">
        <v>93</v>
      </c>
    </row>
    <row r="1985" spans="1:9" x14ac:dyDescent="0.15">
      <c r="A1985" t="s">
        <v>119</v>
      </c>
      <c r="B1985" t="s">
        <v>120</v>
      </c>
      <c r="C1985" t="s">
        <v>88</v>
      </c>
      <c r="D1985" t="s">
        <v>89</v>
      </c>
      <c r="E1985" t="s">
        <v>100</v>
      </c>
      <c r="F1985" t="s">
        <v>91</v>
      </c>
      <c r="G1985" t="s">
        <v>133</v>
      </c>
      <c r="H1985">
        <v>4697.9830000000002</v>
      </c>
      <c r="I1985" t="s">
        <v>93</v>
      </c>
    </row>
    <row r="1986" spans="1:9" x14ac:dyDescent="0.15">
      <c r="A1986" t="s">
        <v>119</v>
      </c>
      <c r="B1986" t="s">
        <v>120</v>
      </c>
      <c r="C1986" t="s">
        <v>88</v>
      </c>
      <c r="D1986" t="s">
        <v>89</v>
      </c>
      <c r="E1986" t="s">
        <v>101</v>
      </c>
      <c r="F1986" t="s">
        <v>91</v>
      </c>
      <c r="G1986" t="s">
        <v>133</v>
      </c>
      <c r="H1986">
        <v>4810.7619999999997</v>
      </c>
      <c r="I1986" t="s">
        <v>93</v>
      </c>
    </row>
    <row r="1987" spans="1:9" x14ac:dyDescent="0.15">
      <c r="A1987" t="s">
        <v>119</v>
      </c>
      <c r="B1987" t="s">
        <v>120</v>
      </c>
      <c r="C1987" t="s">
        <v>88</v>
      </c>
      <c r="D1987" t="s">
        <v>89</v>
      </c>
      <c r="E1987" t="s">
        <v>102</v>
      </c>
      <c r="F1987" t="s">
        <v>91</v>
      </c>
      <c r="G1987" t="s">
        <v>133</v>
      </c>
      <c r="H1987">
        <v>4001.3240000000001</v>
      </c>
      <c r="I1987" t="s">
        <v>93</v>
      </c>
    </row>
    <row r="1988" spans="1:9" x14ac:dyDescent="0.15">
      <c r="A1988" t="s">
        <v>119</v>
      </c>
      <c r="B1988" t="s">
        <v>120</v>
      </c>
      <c r="C1988" t="s">
        <v>88</v>
      </c>
      <c r="D1988" t="s">
        <v>89</v>
      </c>
      <c r="E1988" t="s">
        <v>103</v>
      </c>
      <c r="F1988" t="s">
        <v>91</v>
      </c>
      <c r="G1988" t="s">
        <v>133</v>
      </c>
      <c r="H1988">
        <v>5272.36</v>
      </c>
      <c r="I1988" t="s">
        <v>93</v>
      </c>
    </row>
    <row r="1989" spans="1:9" x14ac:dyDescent="0.15">
      <c r="A1989" t="s">
        <v>119</v>
      </c>
      <c r="B1989" t="s">
        <v>120</v>
      </c>
      <c r="C1989" t="s">
        <v>88</v>
      </c>
      <c r="D1989" t="s">
        <v>89</v>
      </c>
      <c r="E1989" t="s">
        <v>104</v>
      </c>
      <c r="F1989" t="s">
        <v>91</v>
      </c>
      <c r="G1989" t="s">
        <v>133</v>
      </c>
      <c r="H1989">
        <v>5833.5410000000002</v>
      </c>
      <c r="I1989" t="s">
        <v>93</v>
      </c>
    </row>
    <row r="1990" spans="1:9" x14ac:dyDescent="0.15">
      <c r="A1990" t="s">
        <v>119</v>
      </c>
      <c r="B1990" t="s">
        <v>120</v>
      </c>
      <c r="C1990" t="s">
        <v>88</v>
      </c>
      <c r="D1990" t="s">
        <v>89</v>
      </c>
      <c r="E1990" t="s">
        <v>105</v>
      </c>
      <c r="F1990" t="s">
        <v>91</v>
      </c>
      <c r="G1990" t="s">
        <v>133</v>
      </c>
      <c r="H1990">
        <v>5538.6580000000004</v>
      </c>
      <c r="I1990" t="s">
        <v>93</v>
      </c>
    </row>
    <row r="1991" spans="1:9" x14ac:dyDescent="0.15">
      <c r="A1991" t="s">
        <v>119</v>
      </c>
      <c r="B1991" t="s">
        <v>120</v>
      </c>
      <c r="C1991" t="s">
        <v>88</v>
      </c>
      <c r="D1991" t="s">
        <v>89</v>
      </c>
      <c r="E1991" t="s">
        <v>106</v>
      </c>
      <c r="F1991" t="s">
        <v>91</v>
      </c>
      <c r="G1991" t="s">
        <v>133</v>
      </c>
      <c r="H1991">
        <v>4746.5649999999996</v>
      </c>
      <c r="I1991" t="s">
        <v>93</v>
      </c>
    </row>
    <row r="1992" spans="1:9" x14ac:dyDescent="0.15">
      <c r="A1992" t="s">
        <v>119</v>
      </c>
      <c r="B1992" t="s">
        <v>120</v>
      </c>
      <c r="C1992" t="s">
        <v>88</v>
      </c>
      <c r="D1992" t="s">
        <v>89</v>
      </c>
      <c r="E1992" t="s">
        <v>107</v>
      </c>
      <c r="F1992" t="s">
        <v>91</v>
      </c>
      <c r="G1992" t="s">
        <v>133</v>
      </c>
      <c r="H1992">
        <v>4310.3919999999998</v>
      </c>
      <c r="I1992" t="s">
        <v>93</v>
      </c>
    </row>
    <row r="1993" spans="1:9" x14ac:dyDescent="0.15">
      <c r="A1993" t="s">
        <v>119</v>
      </c>
      <c r="B1993" t="s">
        <v>120</v>
      </c>
      <c r="C1993" t="s">
        <v>88</v>
      </c>
      <c r="D1993" t="s">
        <v>89</v>
      </c>
      <c r="E1993" t="s">
        <v>108</v>
      </c>
      <c r="F1993" t="s">
        <v>91</v>
      </c>
      <c r="G1993" t="s">
        <v>133</v>
      </c>
      <c r="H1993">
        <v>4310.1549999999997</v>
      </c>
      <c r="I1993" t="s">
        <v>93</v>
      </c>
    </row>
    <row r="1994" spans="1:9" x14ac:dyDescent="0.15">
      <c r="A1994" t="s">
        <v>119</v>
      </c>
      <c r="B1994" t="s">
        <v>120</v>
      </c>
      <c r="C1994" t="s">
        <v>88</v>
      </c>
      <c r="D1994" t="s">
        <v>89</v>
      </c>
      <c r="E1994" t="s">
        <v>109</v>
      </c>
      <c r="F1994" t="s">
        <v>91</v>
      </c>
      <c r="G1994" t="s">
        <v>133</v>
      </c>
      <c r="H1994">
        <v>2974.3890000000001</v>
      </c>
      <c r="I1994" t="s">
        <v>93</v>
      </c>
    </row>
    <row r="1995" spans="1:9" x14ac:dyDescent="0.15">
      <c r="A1995" t="s">
        <v>119</v>
      </c>
      <c r="B1995" t="s">
        <v>120</v>
      </c>
      <c r="C1995" t="s">
        <v>88</v>
      </c>
      <c r="D1995" t="s">
        <v>89</v>
      </c>
      <c r="E1995" t="s">
        <v>110</v>
      </c>
      <c r="F1995" t="s">
        <v>91</v>
      </c>
      <c r="G1995" t="s">
        <v>133</v>
      </c>
      <c r="H1995">
        <v>2010.079</v>
      </c>
      <c r="I1995" t="s">
        <v>93</v>
      </c>
    </row>
    <row r="1996" spans="1:9" x14ac:dyDescent="0.15">
      <c r="A1996" t="s">
        <v>119</v>
      </c>
      <c r="B1996" t="s">
        <v>120</v>
      </c>
      <c r="C1996" t="s">
        <v>88</v>
      </c>
      <c r="D1996" t="s">
        <v>89</v>
      </c>
      <c r="E1996" t="s">
        <v>111</v>
      </c>
      <c r="F1996" t="s">
        <v>91</v>
      </c>
      <c r="G1996" t="s">
        <v>133</v>
      </c>
      <c r="H1996">
        <v>1291.1010000000001</v>
      </c>
      <c r="I1996" t="s">
        <v>93</v>
      </c>
    </row>
    <row r="1997" spans="1:9" x14ac:dyDescent="0.15">
      <c r="A1997" t="s">
        <v>119</v>
      </c>
      <c r="B1997" t="s">
        <v>120</v>
      </c>
      <c r="C1997" t="s">
        <v>88</v>
      </c>
      <c r="D1997" t="s">
        <v>112</v>
      </c>
      <c r="E1997" t="s">
        <v>90</v>
      </c>
      <c r="F1997" t="s">
        <v>91</v>
      </c>
      <c r="G1997" t="s">
        <v>133</v>
      </c>
      <c r="H1997">
        <v>3659.0639999999999</v>
      </c>
      <c r="I1997" t="s">
        <v>93</v>
      </c>
    </row>
    <row r="1998" spans="1:9" x14ac:dyDescent="0.15">
      <c r="A1998" t="s">
        <v>119</v>
      </c>
      <c r="B1998" t="s">
        <v>120</v>
      </c>
      <c r="C1998" t="s">
        <v>88</v>
      </c>
      <c r="D1998" t="s">
        <v>112</v>
      </c>
      <c r="E1998" t="s">
        <v>94</v>
      </c>
      <c r="F1998" t="s">
        <v>91</v>
      </c>
      <c r="G1998" t="s">
        <v>133</v>
      </c>
      <c r="H1998">
        <v>4848.01</v>
      </c>
      <c r="I1998" t="s">
        <v>93</v>
      </c>
    </row>
    <row r="1999" spans="1:9" x14ac:dyDescent="0.15">
      <c r="A1999" t="s">
        <v>119</v>
      </c>
      <c r="B1999" t="s">
        <v>120</v>
      </c>
      <c r="C1999" t="s">
        <v>88</v>
      </c>
      <c r="D1999" t="s">
        <v>112</v>
      </c>
      <c r="E1999" t="s">
        <v>95</v>
      </c>
      <c r="F1999" t="s">
        <v>91</v>
      </c>
      <c r="G1999" t="s">
        <v>133</v>
      </c>
      <c r="H1999">
        <v>4249.2330000000002</v>
      </c>
      <c r="I1999" t="s">
        <v>93</v>
      </c>
    </row>
    <row r="2000" spans="1:9" x14ac:dyDescent="0.15">
      <c r="A2000" t="s">
        <v>119</v>
      </c>
      <c r="B2000" t="s">
        <v>120</v>
      </c>
      <c r="C2000" t="s">
        <v>88</v>
      </c>
      <c r="D2000" t="s">
        <v>112</v>
      </c>
      <c r="E2000" t="s">
        <v>96</v>
      </c>
      <c r="F2000" t="s">
        <v>91</v>
      </c>
      <c r="G2000" t="s">
        <v>133</v>
      </c>
      <c r="H2000">
        <v>2673.45</v>
      </c>
      <c r="I2000" t="s">
        <v>93</v>
      </c>
    </row>
    <row r="2001" spans="1:9" x14ac:dyDescent="0.15">
      <c r="A2001" t="s">
        <v>119</v>
      </c>
      <c r="B2001" t="s">
        <v>120</v>
      </c>
      <c r="C2001" t="s">
        <v>88</v>
      </c>
      <c r="D2001" t="s">
        <v>112</v>
      </c>
      <c r="E2001" t="s">
        <v>97</v>
      </c>
      <c r="F2001" t="s">
        <v>91</v>
      </c>
      <c r="G2001" t="s">
        <v>133</v>
      </c>
      <c r="H2001">
        <v>3346.6610000000001</v>
      </c>
      <c r="I2001" t="s">
        <v>93</v>
      </c>
    </row>
    <row r="2002" spans="1:9" x14ac:dyDescent="0.15">
      <c r="A2002" t="s">
        <v>119</v>
      </c>
      <c r="B2002" t="s">
        <v>120</v>
      </c>
      <c r="C2002" t="s">
        <v>88</v>
      </c>
      <c r="D2002" t="s">
        <v>112</v>
      </c>
      <c r="E2002" t="s">
        <v>98</v>
      </c>
      <c r="F2002" t="s">
        <v>91</v>
      </c>
      <c r="G2002" t="s">
        <v>133</v>
      </c>
      <c r="H2002">
        <v>3611.0549999999998</v>
      </c>
      <c r="I2002" t="s">
        <v>93</v>
      </c>
    </row>
    <row r="2003" spans="1:9" x14ac:dyDescent="0.15">
      <c r="A2003" t="s">
        <v>119</v>
      </c>
      <c r="B2003" t="s">
        <v>120</v>
      </c>
      <c r="C2003" t="s">
        <v>88</v>
      </c>
      <c r="D2003" t="s">
        <v>112</v>
      </c>
      <c r="E2003" t="s">
        <v>99</v>
      </c>
      <c r="F2003" t="s">
        <v>91</v>
      </c>
      <c r="G2003" t="s">
        <v>133</v>
      </c>
      <c r="H2003">
        <v>3892.721</v>
      </c>
      <c r="I2003" t="s">
        <v>93</v>
      </c>
    </row>
    <row r="2004" spans="1:9" x14ac:dyDescent="0.15">
      <c r="A2004" t="s">
        <v>119</v>
      </c>
      <c r="B2004" t="s">
        <v>120</v>
      </c>
      <c r="C2004" t="s">
        <v>88</v>
      </c>
      <c r="D2004" t="s">
        <v>112</v>
      </c>
      <c r="E2004" t="s">
        <v>100</v>
      </c>
      <c r="F2004" t="s">
        <v>91</v>
      </c>
      <c r="G2004" t="s">
        <v>133</v>
      </c>
      <c r="H2004">
        <v>4216.3580000000002</v>
      </c>
      <c r="I2004" t="s">
        <v>93</v>
      </c>
    </row>
    <row r="2005" spans="1:9" x14ac:dyDescent="0.15">
      <c r="A2005" t="s">
        <v>119</v>
      </c>
      <c r="B2005" t="s">
        <v>120</v>
      </c>
      <c r="C2005" t="s">
        <v>88</v>
      </c>
      <c r="D2005" t="s">
        <v>112</v>
      </c>
      <c r="E2005" t="s">
        <v>101</v>
      </c>
      <c r="F2005" t="s">
        <v>91</v>
      </c>
      <c r="G2005" t="s">
        <v>133</v>
      </c>
      <c r="H2005">
        <v>4369.6890000000003</v>
      </c>
      <c r="I2005" t="s">
        <v>93</v>
      </c>
    </row>
    <row r="2006" spans="1:9" x14ac:dyDescent="0.15">
      <c r="A2006" t="s">
        <v>119</v>
      </c>
      <c r="B2006" t="s">
        <v>120</v>
      </c>
      <c r="C2006" t="s">
        <v>88</v>
      </c>
      <c r="D2006" t="s">
        <v>112</v>
      </c>
      <c r="E2006" t="s">
        <v>102</v>
      </c>
      <c r="F2006" t="s">
        <v>91</v>
      </c>
      <c r="G2006" t="s">
        <v>133</v>
      </c>
      <c r="H2006">
        <v>4138.134</v>
      </c>
      <c r="I2006" t="s">
        <v>93</v>
      </c>
    </row>
    <row r="2007" spans="1:9" x14ac:dyDescent="0.15">
      <c r="A2007" t="s">
        <v>119</v>
      </c>
      <c r="B2007" t="s">
        <v>120</v>
      </c>
      <c r="C2007" t="s">
        <v>88</v>
      </c>
      <c r="D2007" t="s">
        <v>112</v>
      </c>
      <c r="E2007" t="s">
        <v>103</v>
      </c>
      <c r="F2007" t="s">
        <v>91</v>
      </c>
      <c r="G2007" t="s">
        <v>133</v>
      </c>
      <c r="H2007">
        <v>5091.2929999999997</v>
      </c>
      <c r="I2007" t="s">
        <v>93</v>
      </c>
    </row>
    <row r="2008" spans="1:9" x14ac:dyDescent="0.15">
      <c r="A2008" t="s">
        <v>119</v>
      </c>
      <c r="B2008" t="s">
        <v>120</v>
      </c>
      <c r="C2008" t="s">
        <v>88</v>
      </c>
      <c r="D2008" t="s">
        <v>112</v>
      </c>
      <c r="E2008" t="s">
        <v>104</v>
      </c>
      <c r="F2008" t="s">
        <v>91</v>
      </c>
      <c r="G2008" t="s">
        <v>133</v>
      </c>
      <c r="H2008">
        <v>5573.3990000000003</v>
      </c>
      <c r="I2008" t="s">
        <v>93</v>
      </c>
    </row>
    <row r="2009" spans="1:9" x14ac:dyDescent="0.15">
      <c r="A2009" t="s">
        <v>119</v>
      </c>
      <c r="B2009" t="s">
        <v>120</v>
      </c>
      <c r="C2009" t="s">
        <v>88</v>
      </c>
      <c r="D2009" t="s">
        <v>112</v>
      </c>
      <c r="E2009" t="s">
        <v>105</v>
      </c>
      <c r="F2009" t="s">
        <v>91</v>
      </c>
      <c r="G2009" t="s">
        <v>133</v>
      </c>
      <c r="H2009">
        <v>5232.3329999999996</v>
      </c>
      <c r="I2009" t="s">
        <v>93</v>
      </c>
    </row>
    <row r="2010" spans="1:9" x14ac:dyDescent="0.15">
      <c r="A2010" t="s">
        <v>119</v>
      </c>
      <c r="B2010" t="s">
        <v>120</v>
      </c>
      <c r="C2010" t="s">
        <v>88</v>
      </c>
      <c r="D2010" t="s">
        <v>112</v>
      </c>
      <c r="E2010" t="s">
        <v>106</v>
      </c>
      <c r="F2010" t="s">
        <v>91</v>
      </c>
      <c r="G2010" t="s">
        <v>133</v>
      </c>
      <c r="H2010">
        <v>4382.8990000000003</v>
      </c>
      <c r="I2010" t="s">
        <v>93</v>
      </c>
    </row>
    <row r="2011" spans="1:9" x14ac:dyDescent="0.15">
      <c r="A2011" t="s">
        <v>119</v>
      </c>
      <c r="B2011" t="s">
        <v>120</v>
      </c>
      <c r="C2011" t="s">
        <v>88</v>
      </c>
      <c r="D2011" t="s">
        <v>112</v>
      </c>
      <c r="E2011" t="s">
        <v>107</v>
      </c>
      <c r="F2011" t="s">
        <v>91</v>
      </c>
      <c r="G2011" t="s">
        <v>133</v>
      </c>
      <c r="H2011">
        <v>3956.9029999999998</v>
      </c>
      <c r="I2011" t="s">
        <v>93</v>
      </c>
    </row>
    <row r="2012" spans="1:9" x14ac:dyDescent="0.15">
      <c r="A2012" t="s">
        <v>119</v>
      </c>
      <c r="B2012" t="s">
        <v>120</v>
      </c>
      <c r="C2012" t="s">
        <v>88</v>
      </c>
      <c r="D2012" t="s">
        <v>112</v>
      </c>
      <c r="E2012" t="s">
        <v>108</v>
      </c>
      <c r="F2012" t="s">
        <v>91</v>
      </c>
      <c r="G2012" t="s">
        <v>133</v>
      </c>
      <c r="H2012">
        <v>3882.674</v>
      </c>
      <c r="I2012" t="s">
        <v>93</v>
      </c>
    </row>
    <row r="2013" spans="1:9" x14ac:dyDescent="0.15">
      <c r="A2013" t="s">
        <v>119</v>
      </c>
      <c r="B2013" t="s">
        <v>120</v>
      </c>
      <c r="C2013" t="s">
        <v>88</v>
      </c>
      <c r="D2013" t="s">
        <v>112</v>
      </c>
      <c r="E2013" t="s">
        <v>109</v>
      </c>
      <c r="F2013" t="s">
        <v>91</v>
      </c>
      <c r="G2013" t="s">
        <v>133</v>
      </c>
      <c r="H2013">
        <v>2448.8919999999998</v>
      </c>
      <c r="I2013" t="s">
        <v>93</v>
      </c>
    </row>
    <row r="2014" spans="1:9" x14ac:dyDescent="0.15">
      <c r="A2014" t="s">
        <v>119</v>
      </c>
      <c r="B2014" t="s">
        <v>120</v>
      </c>
      <c r="C2014" t="s">
        <v>88</v>
      </c>
      <c r="D2014" t="s">
        <v>112</v>
      </c>
      <c r="E2014" t="s">
        <v>110</v>
      </c>
      <c r="F2014" t="s">
        <v>91</v>
      </c>
      <c r="G2014" t="s">
        <v>133</v>
      </c>
      <c r="H2014">
        <v>1450.777</v>
      </c>
      <c r="I2014" t="s">
        <v>93</v>
      </c>
    </row>
    <row r="2015" spans="1:9" x14ac:dyDescent="0.15">
      <c r="A2015" t="s">
        <v>119</v>
      </c>
      <c r="B2015" t="s">
        <v>120</v>
      </c>
      <c r="C2015" t="s">
        <v>88</v>
      </c>
      <c r="D2015" t="s">
        <v>112</v>
      </c>
      <c r="E2015" t="s">
        <v>111</v>
      </c>
      <c r="F2015" t="s">
        <v>91</v>
      </c>
      <c r="G2015" t="s">
        <v>133</v>
      </c>
      <c r="H2015">
        <v>777.43899999999996</v>
      </c>
      <c r="I2015" t="s">
        <v>93</v>
      </c>
    </row>
    <row r="2016" spans="1:9" x14ac:dyDescent="0.15">
      <c r="A2016" t="s">
        <v>121</v>
      </c>
      <c r="B2016" t="s">
        <v>122</v>
      </c>
      <c r="C2016" t="s">
        <v>88</v>
      </c>
      <c r="D2016" t="s">
        <v>89</v>
      </c>
      <c r="E2016" t="s">
        <v>90</v>
      </c>
      <c r="F2016" t="s">
        <v>91</v>
      </c>
      <c r="G2016" t="s">
        <v>133</v>
      </c>
      <c r="H2016">
        <v>4333.0550000000003</v>
      </c>
      <c r="I2016" t="s">
        <v>93</v>
      </c>
    </row>
    <row r="2017" spans="1:9" x14ac:dyDescent="0.15">
      <c r="A2017" t="s">
        <v>121</v>
      </c>
      <c r="B2017" t="s">
        <v>122</v>
      </c>
      <c r="C2017" t="s">
        <v>88</v>
      </c>
      <c r="D2017" t="s">
        <v>89</v>
      </c>
      <c r="E2017" t="s">
        <v>94</v>
      </c>
      <c r="F2017" t="s">
        <v>91</v>
      </c>
      <c r="G2017" t="s">
        <v>133</v>
      </c>
      <c r="H2017">
        <v>5097.326</v>
      </c>
      <c r="I2017" t="s">
        <v>93</v>
      </c>
    </row>
    <row r="2018" spans="1:9" x14ac:dyDescent="0.15">
      <c r="A2018" t="s">
        <v>121</v>
      </c>
      <c r="B2018" t="s">
        <v>122</v>
      </c>
      <c r="C2018" t="s">
        <v>88</v>
      </c>
      <c r="D2018" t="s">
        <v>89</v>
      </c>
      <c r="E2018" t="s">
        <v>95</v>
      </c>
      <c r="F2018" t="s">
        <v>91</v>
      </c>
      <c r="G2018" t="s">
        <v>133</v>
      </c>
      <c r="H2018">
        <v>4355.9629999999997</v>
      </c>
      <c r="I2018" t="s">
        <v>93</v>
      </c>
    </row>
    <row r="2019" spans="1:9" x14ac:dyDescent="0.15">
      <c r="A2019" t="s">
        <v>121</v>
      </c>
      <c r="B2019" t="s">
        <v>122</v>
      </c>
      <c r="C2019" t="s">
        <v>88</v>
      </c>
      <c r="D2019" t="s">
        <v>89</v>
      </c>
      <c r="E2019" t="s">
        <v>96</v>
      </c>
      <c r="F2019" t="s">
        <v>91</v>
      </c>
      <c r="G2019" t="s">
        <v>133</v>
      </c>
      <c r="H2019">
        <v>2463</v>
      </c>
      <c r="I2019" t="s">
        <v>93</v>
      </c>
    </row>
    <row r="2020" spans="1:9" x14ac:dyDescent="0.15">
      <c r="A2020" t="s">
        <v>121</v>
      </c>
      <c r="B2020" t="s">
        <v>122</v>
      </c>
      <c r="C2020" t="s">
        <v>88</v>
      </c>
      <c r="D2020" t="s">
        <v>89</v>
      </c>
      <c r="E2020" t="s">
        <v>97</v>
      </c>
      <c r="F2020" t="s">
        <v>91</v>
      </c>
      <c r="G2020" t="s">
        <v>133</v>
      </c>
      <c r="H2020">
        <v>3500.4920000000002</v>
      </c>
      <c r="I2020" t="s">
        <v>93</v>
      </c>
    </row>
    <row r="2021" spans="1:9" x14ac:dyDescent="0.15">
      <c r="A2021" t="s">
        <v>121</v>
      </c>
      <c r="B2021" t="s">
        <v>122</v>
      </c>
      <c r="C2021" t="s">
        <v>88</v>
      </c>
      <c r="D2021" t="s">
        <v>89</v>
      </c>
      <c r="E2021" t="s">
        <v>98</v>
      </c>
      <c r="F2021" t="s">
        <v>91</v>
      </c>
      <c r="G2021" t="s">
        <v>133</v>
      </c>
      <c r="H2021">
        <v>4474.05</v>
      </c>
      <c r="I2021" t="s">
        <v>93</v>
      </c>
    </row>
    <row r="2022" spans="1:9" x14ac:dyDescent="0.15">
      <c r="A2022" t="s">
        <v>121</v>
      </c>
      <c r="B2022" t="s">
        <v>122</v>
      </c>
      <c r="C2022" t="s">
        <v>88</v>
      </c>
      <c r="D2022" t="s">
        <v>89</v>
      </c>
      <c r="E2022" t="s">
        <v>99</v>
      </c>
      <c r="F2022" t="s">
        <v>91</v>
      </c>
      <c r="G2022" t="s">
        <v>133</v>
      </c>
      <c r="H2022">
        <v>5361.7939999999999</v>
      </c>
      <c r="I2022" t="s">
        <v>93</v>
      </c>
    </row>
    <row r="2023" spans="1:9" x14ac:dyDescent="0.15">
      <c r="A2023" t="s">
        <v>121</v>
      </c>
      <c r="B2023" t="s">
        <v>122</v>
      </c>
      <c r="C2023" t="s">
        <v>88</v>
      </c>
      <c r="D2023" t="s">
        <v>89</v>
      </c>
      <c r="E2023" t="s">
        <v>100</v>
      </c>
      <c r="F2023" t="s">
        <v>91</v>
      </c>
      <c r="G2023" t="s">
        <v>133</v>
      </c>
      <c r="H2023">
        <v>5863.2659999999996</v>
      </c>
      <c r="I2023" t="s">
        <v>93</v>
      </c>
    </row>
    <row r="2024" spans="1:9" x14ac:dyDescent="0.15">
      <c r="A2024" t="s">
        <v>121</v>
      </c>
      <c r="B2024" t="s">
        <v>122</v>
      </c>
      <c r="C2024" t="s">
        <v>88</v>
      </c>
      <c r="D2024" t="s">
        <v>89</v>
      </c>
      <c r="E2024" t="s">
        <v>101</v>
      </c>
      <c r="F2024" t="s">
        <v>91</v>
      </c>
      <c r="G2024" t="s">
        <v>133</v>
      </c>
      <c r="H2024">
        <v>5548.1890000000003</v>
      </c>
      <c r="I2024" t="s">
        <v>93</v>
      </c>
    </row>
    <row r="2025" spans="1:9" x14ac:dyDescent="0.15">
      <c r="A2025" t="s">
        <v>121</v>
      </c>
      <c r="B2025" t="s">
        <v>122</v>
      </c>
      <c r="C2025" t="s">
        <v>88</v>
      </c>
      <c r="D2025" t="s">
        <v>89</v>
      </c>
      <c r="E2025" t="s">
        <v>102</v>
      </c>
      <c r="F2025" t="s">
        <v>91</v>
      </c>
      <c r="G2025" t="s">
        <v>133</v>
      </c>
      <c r="H2025">
        <v>4821.32</v>
      </c>
      <c r="I2025" t="s">
        <v>93</v>
      </c>
    </row>
    <row r="2026" spans="1:9" x14ac:dyDescent="0.15">
      <c r="A2026" t="s">
        <v>121</v>
      </c>
      <c r="B2026" t="s">
        <v>122</v>
      </c>
      <c r="C2026" t="s">
        <v>88</v>
      </c>
      <c r="D2026" t="s">
        <v>89</v>
      </c>
      <c r="E2026" t="s">
        <v>103</v>
      </c>
      <c r="F2026" t="s">
        <v>91</v>
      </c>
      <c r="G2026" t="s">
        <v>133</v>
      </c>
      <c r="H2026">
        <v>5797.3860000000004</v>
      </c>
      <c r="I2026" t="s">
        <v>93</v>
      </c>
    </row>
    <row r="2027" spans="1:9" x14ac:dyDescent="0.15">
      <c r="A2027" t="s">
        <v>121</v>
      </c>
      <c r="B2027" t="s">
        <v>122</v>
      </c>
      <c r="C2027" t="s">
        <v>88</v>
      </c>
      <c r="D2027" t="s">
        <v>89</v>
      </c>
      <c r="E2027" t="s">
        <v>104</v>
      </c>
      <c r="F2027" t="s">
        <v>91</v>
      </c>
      <c r="G2027" t="s">
        <v>133</v>
      </c>
      <c r="H2027">
        <v>5657.683</v>
      </c>
      <c r="I2027" t="s">
        <v>93</v>
      </c>
    </row>
    <row r="2028" spans="1:9" x14ac:dyDescent="0.15">
      <c r="A2028" t="s">
        <v>121</v>
      </c>
      <c r="B2028" t="s">
        <v>122</v>
      </c>
      <c r="C2028" t="s">
        <v>88</v>
      </c>
      <c r="D2028" t="s">
        <v>89</v>
      </c>
      <c r="E2028" t="s">
        <v>105</v>
      </c>
      <c r="F2028" t="s">
        <v>91</v>
      </c>
      <c r="G2028" t="s">
        <v>133</v>
      </c>
      <c r="H2028">
        <v>5154.4660000000003</v>
      </c>
      <c r="I2028" t="s">
        <v>93</v>
      </c>
    </row>
    <row r="2029" spans="1:9" x14ac:dyDescent="0.15">
      <c r="A2029" t="s">
        <v>121</v>
      </c>
      <c r="B2029" t="s">
        <v>122</v>
      </c>
      <c r="C2029" t="s">
        <v>88</v>
      </c>
      <c r="D2029" t="s">
        <v>89</v>
      </c>
      <c r="E2029" t="s">
        <v>106</v>
      </c>
      <c r="F2029" t="s">
        <v>91</v>
      </c>
      <c r="G2029" t="s">
        <v>133</v>
      </c>
      <c r="H2029">
        <v>4339.2070000000003</v>
      </c>
      <c r="I2029" t="s">
        <v>93</v>
      </c>
    </row>
    <row r="2030" spans="1:9" x14ac:dyDescent="0.15">
      <c r="A2030" t="s">
        <v>121</v>
      </c>
      <c r="B2030" t="s">
        <v>122</v>
      </c>
      <c r="C2030" t="s">
        <v>88</v>
      </c>
      <c r="D2030" t="s">
        <v>89</v>
      </c>
      <c r="E2030" t="s">
        <v>107</v>
      </c>
      <c r="F2030" t="s">
        <v>91</v>
      </c>
      <c r="G2030" t="s">
        <v>133</v>
      </c>
      <c r="H2030">
        <v>4044.453</v>
      </c>
      <c r="I2030" t="s">
        <v>93</v>
      </c>
    </row>
    <row r="2031" spans="1:9" x14ac:dyDescent="0.15">
      <c r="A2031" t="s">
        <v>121</v>
      </c>
      <c r="B2031" t="s">
        <v>122</v>
      </c>
      <c r="C2031" t="s">
        <v>88</v>
      </c>
      <c r="D2031" t="s">
        <v>89</v>
      </c>
      <c r="E2031" t="s">
        <v>108</v>
      </c>
      <c r="F2031" t="s">
        <v>91</v>
      </c>
      <c r="G2031" t="s">
        <v>133</v>
      </c>
      <c r="H2031">
        <v>4220.5439999999999</v>
      </c>
      <c r="I2031" t="s">
        <v>93</v>
      </c>
    </row>
    <row r="2032" spans="1:9" x14ac:dyDescent="0.15">
      <c r="A2032" t="s">
        <v>121</v>
      </c>
      <c r="B2032" t="s">
        <v>122</v>
      </c>
      <c r="C2032" t="s">
        <v>88</v>
      </c>
      <c r="D2032" t="s">
        <v>89</v>
      </c>
      <c r="E2032" t="s">
        <v>109</v>
      </c>
      <c r="F2032" t="s">
        <v>91</v>
      </c>
      <c r="G2032" t="s">
        <v>133</v>
      </c>
      <c r="H2032">
        <v>2804.9560000000001</v>
      </c>
      <c r="I2032" t="s">
        <v>93</v>
      </c>
    </row>
    <row r="2033" spans="1:9" x14ac:dyDescent="0.15">
      <c r="A2033" t="s">
        <v>121</v>
      </c>
      <c r="B2033" t="s">
        <v>122</v>
      </c>
      <c r="C2033" t="s">
        <v>88</v>
      </c>
      <c r="D2033" t="s">
        <v>89</v>
      </c>
      <c r="E2033" t="s">
        <v>110</v>
      </c>
      <c r="F2033" t="s">
        <v>91</v>
      </c>
      <c r="G2033" t="s">
        <v>133</v>
      </c>
      <c r="H2033">
        <v>1915.7729999999999</v>
      </c>
      <c r="I2033" t="s">
        <v>93</v>
      </c>
    </row>
    <row r="2034" spans="1:9" x14ac:dyDescent="0.15">
      <c r="A2034" t="s">
        <v>121</v>
      </c>
      <c r="B2034" t="s">
        <v>122</v>
      </c>
      <c r="C2034" t="s">
        <v>88</v>
      </c>
      <c r="D2034" t="s">
        <v>89</v>
      </c>
      <c r="E2034" t="s">
        <v>111</v>
      </c>
      <c r="F2034" t="s">
        <v>91</v>
      </c>
      <c r="G2034" t="s">
        <v>133</v>
      </c>
      <c r="H2034">
        <v>1331.846</v>
      </c>
      <c r="I2034" t="s">
        <v>93</v>
      </c>
    </row>
    <row r="2035" spans="1:9" x14ac:dyDescent="0.15">
      <c r="A2035" t="s">
        <v>121</v>
      </c>
      <c r="B2035" t="s">
        <v>122</v>
      </c>
      <c r="C2035" t="s">
        <v>88</v>
      </c>
      <c r="D2035" t="s">
        <v>112</v>
      </c>
      <c r="E2035" t="s">
        <v>90</v>
      </c>
      <c r="F2035" t="s">
        <v>91</v>
      </c>
      <c r="G2035" t="s">
        <v>133</v>
      </c>
      <c r="H2035">
        <v>4488.4269999999997</v>
      </c>
      <c r="I2035" t="s">
        <v>93</v>
      </c>
    </row>
    <row r="2036" spans="1:9" x14ac:dyDescent="0.15">
      <c r="A2036" t="s">
        <v>121</v>
      </c>
      <c r="B2036" t="s">
        <v>122</v>
      </c>
      <c r="C2036" t="s">
        <v>88</v>
      </c>
      <c r="D2036" t="s">
        <v>112</v>
      </c>
      <c r="E2036" t="s">
        <v>94</v>
      </c>
      <c r="F2036" t="s">
        <v>91</v>
      </c>
      <c r="G2036" t="s">
        <v>133</v>
      </c>
      <c r="H2036">
        <v>5390.03</v>
      </c>
      <c r="I2036" t="s">
        <v>93</v>
      </c>
    </row>
    <row r="2037" spans="1:9" x14ac:dyDescent="0.15">
      <c r="A2037" t="s">
        <v>121</v>
      </c>
      <c r="B2037" t="s">
        <v>122</v>
      </c>
      <c r="C2037" t="s">
        <v>88</v>
      </c>
      <c r="D2037" t="s">
        <v>112</v>
      </c>
      <c r="E2037" t="s">
        <v>95</v>
      </c>
      <c r="F2037" t="s">
        <v>91</v>
      </c>
      <c r="G2037" t="s">
        <v>133</v>
      </c>
      <c r="H2037">
        <v>4601.165</v>
      </c>
      <c r="I2037" t="s">
        <v>93</v>
      </c>
    </row>
    <row r="2038" spans="1:9" x14ac:dyDescent="0.15">
      <c r="A2038" t="s">
        <v>121</v>
      </c>
      <c r="B2038" t="s">
        <v>122</v>
      </c>
      <c r="C2038" t="s">
        <v>88</v>
      </c>
      <c r="D2038" t="s">
        <v>112</v>
      </c>
      <c r="E2038" t="s">
        <v>96</v>
      </c>
      <c r="F2038" t="s">
        <v>91</v>
      </c>
      <c r="G2038" t="s">
        <v>133</v>
      </c>
      <c r="H2038">
        <v>2643.4929999999999</v>
      </c>
      <c r="I2038" t="s">
        <v>93</v>
      </c>
    </row>
    <row r="2039" spans="1:9" x14ac:dyDescent="0.15">
      <c r="A2039" t="s">
        <v>121</v>
      </c>
      <c r="B2039" t="s">
        <v>122</v>
      </c>
      <c r="C2039" t="s">
        <v>88</v>
      </c>
      <c r="D2039" t="s">
        <v>112</v>
      </c>
      <c r="E2039" t="s">
        <v>97</v>
      </c>
      <c r="F2039" t="s">
        <v>91</v>
      </c>
      <c r="G2039" t="s">
        <v>133</v>
      </c>
      <c r="H2039">
        <v>3457.23</v>
      </c>
      <c r="I2039" t="s">
        <v>93</v>
      </c>
    </row>
    <row r="2040" spans="1:9" x14ac:dyDescent="0.15">
      <c r="A2040" t="s">
        <v>121</v>
      </c>
      <c r="B2040" t="s">
        <v>122</v>
      </c>
      <c r="C2040" t="s">
        <v>88</v>
      </c>
      <c r="D2040" t="s">
        <v>112</v>
      </c>
      <c r="E2040" t="s">
        <v>98</v>
      </c>
      <c r="F2040" t="s">
        <v>91</v>
      </c>
      <c r="G2040" t="s">
        <v>133</v>
      </c>
      <c r="H2040">
        <v>4034.7539999999999</v>
      </c>
      <c r="I2040" t="s">
        <v>93</v>
      </c>
    </row>
    <row r="2041" spans="1:9" x14ac:dyDescent="0.15">
      <c r="A2041" t="s">
        <v>121</v>
      </c>
      <c r="B2041" t="s">
        <v>122</v>
      </c>
      <c r="C2041" t="s">
        <v>88</v>
      </c>
      <c r="D2041" t="s">
        <v>112</v>
      </c>
      <c r="E2041" t="s">
        <v>99</v>
      </c>
      <c r="F2041" t="s">
        <v>91</v>
      </c>
      <c r="G2041" t="s">
        <v>133</v>
      </c>
      <c r="H2041">
        <v>4828.1819999999998</v>
      </c>
      <c r="I2041" t="s">
        <v>93</v>
      </c>
    </row>
    <row r="2042" spans="1:9" x14ac:dyDescent="0.15">
      <c r="A2042" t="s">
        <v>121</v>
      </c>
      <c r="B2042" t="s">
        <v>122</v>
      </c>
      <c r="C2042" t="s">
        <v>88</v>
      </c>
      <c r="D2042" t="s">
        <v>112</v>
      </c>
      <c r="E2042" t="s">
        <v>100</v>
      </c>
      <c r="F2042" t="s">
        <v>91</v>
      </c>
      <c r="G2042" t="s">
        <v>133</v>
      </c>
      <c r="H2042">
        <v>5411.7960000000003</v>
      </c>
      <c r="I2042" t="s">
        <v>93</v>
      </c>
    </row>
    <row r="2043" spans="1:9" x14ac:dyDescent="0.15">
      <c r="A2043" t="s">
        <v>121</v>
      </c>
      <c r="B2043" t="s">
        <v>122</v>
      </c>
      <c r="C2043" t="s">
        <v>88</v>
      </c>
      <c r="D2043" t="s">
        <v>112</v>
      </c>
      <c r="E2043" t="s">
        <v>101</v>
      </c>
      <c r="F2043" t="s">
        <v>91</v>
      </c>
      <c r="G2043" t="s">
        <v>133</v>
      </c>
      <c r="H2043">
        <v>5238.683</v>
      </c>
      <c r="I2043" t="s">
        <v>93</v>
      </c>
    </row>
    <row r="2044" spans="1:9" x14ac:dyDescent="0.15">
      <c r="A2044" t="s">
        <v>121</v>
      </c>
      <c r="B2044" t="s">
        <v>122</v>
      </c>
      <c r="C2044" t="s">
        <v>88</v>
      </c>
      <c r="D2044" t="s">
        <v>112</v>
      </c>
      <c r="E2044" t="s">
        <v>102</v>
      </c>
      <c r="F2044" t="s">
        <v>91</v>
      </c>
      <c r="G2044" t="s">
        <v>133</v>
      </c>
      <c r="H2044">
        <v>4995.3900000000003</v>
      </c>
      <c r="I2044" t="s">
        <v>93</v>
      </c>
    </row>
    <row r="2045" spans="1:9" x14ac:dyDescent="0.15">
      <c r="A2045" t="s">
        <v>121</v>
      </c>
      <c r="B2045" t="s">
        <v>122</v>
      </c>
      <c r="C2045" t="s">
        <v>88</v>
      </c>
      <c r="D2045" t="s">
        <v>112</v>
      </c>
      <c r="E2045" t="s">
        <v>103</v>
      </c>
      <c r="F2045" t="s">
        <v>91</v>
      </c>
      <c r="G2045" t="s">
        <v>133</v>
      </c>
      <c r="H2045">
        <v>5583.4650000000001</v>
      </c>
      <c r="I2045" t="s">
        <v>93</v>
      </c>
    </row>
    <row r="2046" spans="1:9" x14ac:dyDescent="0.15">
      <c r="A2046" t="s">
        <v>121</v>
      </c>
      <c r="B2046" t="s">
        <v>122</v>
      </c>
      <c r="C2046" t="s">
        <v>88</v>
      </c>
      <c r="D2046" t="s">
        <v>112</v>
      </c>
      <c r="E2046" t="s">
        <v>104</v>
      </c>
      <c r="F2046" t="s">
        <v>91</v>
      </c>
      <c r="G2046" t="s">
        <v>133</v>
      </c>
      <c r="H2046">
        <v>5608.8459999999995</v>
      </c>
      <c r="I2046" t="s">
        <v>93</v>
      </c>
    </row>
    <row r="2047" spans="1:9" x14ac:dyDescent="0.15">
      <c r="A2047" t="s">
        <v>121</v>
      </c>
      <c r="B2047" t="s">
        <v>122</v>
      </c>
      <c r="C2047" t="s">
        <v>88</v>
      </c>
      <c r="D2047" t="s">
        <v>112</v>
      </c>
      <c r="E2047" t="s">
        <v>105</v>
      </c>
      <c r="F2047" t="s">
        <v>91</v>
      </c>
      <c r="G2047" t="s">
        <v>133</v>
      </c>
      <c r="H2047">
        <v>5008.8990000000003</v>
      </c>
      <c r="I2047" t="s">
        <v>93</v>
      </c>
    </row>
    <row r="2048" spans="1:9" x14ac:dyDescent="0.15">
      <c r="A2048" t="s">
        <v>121</v>
      </c>
      <c r="B2048" t="s">
        <v>122</v>
      </c>
      <c r="C2048" t="s">
        <v>88</v>
      </c>
      <c r="D2048" t="s">
        <v>112</v>
      </c>
      <c r="E2048" t="s">
        <v>106</v>
      </c>
      <c r="F2048" t="s">
        <v>91</v>
      </c>
      <c r="G2048" t="s">
        <v>133</v>
      </c>
      <c r="H2048">
        <v>4135.9350000000004</v>
      </c>
      <c r="I2048" t="s">
        <v>93</v>
      </c>
    </row>
    <row r="2049" spans="1:9" x14ac:dyDescent="0.15">
      <c r="A2049" t="s">
        <v>121</v>
      </c>
      <c r="B2049" t="s">
        <v>122</v>
      </c>
      <c r="C2049" t="s">
        <v>88</v>
      </c>
      <c r="D2049" t="s">
        <v>112</v>
      </c>
      <c r="E2049" t="s">
        <v>107</v>
      </c>
      <c r="F2049" t="s">
        <v>91</v>
      </c>
      <c r="G2049" t="s">
        <v>133</v>
      </c>
      <c r="H2049">
        <v>3578.5630000000001</v>
      </c>
      <c r="I2049" t="s">
        <v>93</v>
      </c>
    </row>
    <row r="2050" spans="1:9" x14ac:dyDescent="0.15">
      <c r="A2050" t="s">
        <v>121</v>
      </c>
      <c r="B2050" t="s">
        <v>122</v>
      </c>
      <c r="C2050" t="s">
        <v>88</v>
      </c>
      <c r="D2050" t="s">
        <v>112</v>
      </c>
      <c r="E2050" t="s">
        <v>108</v>
      </c>
      <c r="F2050" t="s">
        <v>91</v>
      </c>
      <c r="G2050" t="s">
        <v>133</v>
      </c>
      <c r="H2050">
        <v>3492.895</v>
      </c>
      <c r="I2050" t="s">
        <v>93</v>
      </c>
    </row>
    <row r="2051" spans="1:9" x14ac:dyDescent="0.15">
      <c r="A2051" t="s">
        <v>121</v>
      </c>
      <c r="B2051" t="s">
        <v>122</v>
      </c>
      <c r="C2051" t="s">
        <v>88</v>
      </c>
      <c r="D2051" t="s">
        <v>112</v>
      </c>
      <c r="E2051" t="s">
        <v>109</v>
      </c>
      <c r="F2051" t="s">
        <v>91</v>
      </c>
      <c r="G2051" t="s">
        <v>133</v>
      </c>
      <c r="H2051">
        <v>2236.06</v>
      </c>
      <c r="I2051" t="s">
        <v>93</v>
      </c>
    </row>
    <row r="2052" spans="1:9" x14ac:dyDescent="0.15">
      <c r="A2052" t="s">
        <v>121</v>
      </c>
      <c r="B2052" t="s">
        <v>122</v>
      </c>
      <c r="C2052" t="s">
        <v>88</v>
      </c>
      <c r="D2052" t="s">
        <v>112</v>
      </c>
      <c r="E2052" t="s">
        <v>110</v>
      </c>
      <c r="F2052" t="s">
        <v>91</v>
      </c>
      <c r="G2052" t="s">
        <v>133</v>
      </c>
      <c r="H2052">
        <v>1395.7819999999999</v>
      </c>
      <c r="I2052" t="s">
        <v>93</v>
      </c>
    </row>
    <row r="2053" spans="1:9" x14ac:dyDescent="0.15">
      <c r="A2053" t="s">
        <v>121</v>
      </c>
      <c r="B2053" t="s">
        <v>122</v>
      </c>
      <c r="C2053" t="s">
        <v>88</v>
      </c>
      <c r="D2053" t="s">
        <v>112</v>
      </c>
      <c r="E2053" t="s">
        <v>111</v>
      </c>
      <c r="F2053" t="s">
        <v>91</v>
      </c>
      <c r="G2053" t="s">
        <v>133</v>
      </c>
      <c r="H2053">
        <v>838.27800000000002</v>
      </c>
      <c r="I2053" t="s">
        <v>93</v>
      </c>
    </row>
    <row r="2054" spans="1:9" x14ac:dyDescent="0.15">
      <c r="A2054" t="s">
        <v>123</v>
      </c>
      <c r="B2054" t="s">
        <v>124</v>
      </c>
      <c r="C2054" t="s">
        <v>125</v>
      </c>
      <c r="D2054" t="s">
        <v>89</v>
      </c>
      <c r="E2054" t="s">
        <v>90</v>
      </c>
      <c r="F2054" t="s">
        <v>91</v>
      </c>
      <c r="G2054" t="s">
        <v>133</v>
      </c>
      <c r="H2054">
        <v>22669.073</v>
      </c>
      <c r="I2054" t="s">
        <v>93</v>
      </c>
    </row>
    <row r="2055" spans="1:9" x14ac:dyDescent="0.15">
      <c r="A2055" t="s">
        <v>123</v>
      </c>
      <c r="B2055" t="s">
        <v>124</v>
      </c>
      <c r="C2055" t="s">
        <v>125</v>
      </c>
      <c r="D2055" t="s">
        <v>89</v>
      </c>
      <c r="E2055" t="s">
        <v>94</v>
      </c>
      <c r="F2055" t="s">
        <v>91</v>
      </c>
      <c r="G2055" t="s">
        <v>133</v>
      </c>
      <c r="H2055">
        <v>26204.632000000001</v>
      </c>
      <c r="I2055" t="s">
        <v>93</v>
      </c>
    </row>
    <row r="2056" spans="1:9" x14ac:dyDescent="0.15">
      <c r="A2056" t="s">
        <v>123</v>
      </c>
      <c r="B2056" t="s">
        <v>124</v>
      </c>
      <c r="C2056" t="s">
        <v>125</v>
      </c>
      <c r="D2056" t="s">
        <v>89</v>
      </c>
      <c r="E2056" t="s">
        <v>95</v>
      </c>
      <c r="F2056" t="s">
        <v>91</v>
      </c>
      <c r="G2056" t="s">
        <v>133</v>
      </c>
      <c r="H2056">
        <v>23798.600999999999</v>
      </c>
      <c r="I2056" t="s">
        <v>93</v>
      </c>
    </row>
    <row r="2057" spans="1:9" x14ac:dyDescent="0.15">
      <c r="A2057" t="s">
        <v>123</v>
      </c>
      <c r="B2057" t="s">
        <v>124</v>
      </c>
      <c r="C2057" t="s">
        <v>125</v>
      </c>
      <c r="D2057" t="s">
        <v>89</v>
      </c>
      <c r="E2057" t="s">
        <v>96</v>
      </c>
      <c r="F2057" t="s">
        <v>91</v>
      </c>
      <c r="G2057" t="s">
        <v>133</v>
      </c>
      <c r="H2057">
        <v>17227.744999999999</v>
      </c>
      <c r="I2057" t="s">
        <v>93</v>
      </c>
    </row>
    <row r="2058" spans="1:9" x14ac:dyDescent="0.15">
      <c r="A2058" t="s">
        <v>123</v>
      </c>
      <c r="B2058" t="s">
        <v>124</v>
      </c>
      <c r="C2058" t="s">
        <v>125</v>
      </c>
      <c r="D2058" t="s">
        <v>89</v>
      </c>
      <c r="E2058" t="s">
        <v>97</v>
      </c>
      <c r="F2058" t="s">
        <v>91</v>
      </c>
      <c r="G2058" t="s">
        <v>133</v>
      </c>
      <c r="H2058">
        <v>20868.157999999999</v>
      </c>
      <c r="I2058" t="s">
        <v>93</v>
      </c>
    </row>
    <row r="2059" spans="1:9" x14ac:dyDescent="0.15">
      <c r="A2059" t="s">
        <v>123</v>
      </c>
      <c r="B2059" t="s">
        <v>124</v>
      </c>
      <c r="C2059" t="s">
        <v>125</v>
      </c>
      <c r="D2059" t="s">
        <v>89</v>
      </c>
      <c r="E2059" t="s">
        <v>98</v>
      </c>
      <c r="F2059" t="s">
        <v>91</v>
      </c>
      <c r="G2059" t="s">
        <v>133</v>
      </c>
      <c r="H2059">
        <v>24581.071</v>
      </c>
      <c r="I2059" t="s">
        <v>93</v>
      </c>
    </row>
    <row r="2060" spans="1:9" x14ac:dyDescent="0.15">
      <c r="A2060" t="s">
        <v>123</v>
      </c>
      <c r="B2060" t="s">
        <v>124</v>
      </c>
      <c r="C2060" t="s">
        <v>125</v>
      </c>
      <c r="D2060" t="s">
        <v>89</v>
      </c>
      <c r="E2060" t="s">
        <v>99</v>
      </c>
      <c r="F2060" t="s">
        <v>91</v>
      </c>
      <c r="G2060" t="s">
        <v>133</v>
      </c>
      <c r="H2060">
        <v>27561.329000000002</v>
      </c>
      <c r="I2060" t="s">
        <v>93</v>
      </c>
    </row>
    <row r="2061" spans="1:9" x14ac:dyDescent="0.15">
      <c r="A2061" t="s">
        <v>123</v>
      </c>
      <c r="B2061" t="s">
        <v>124</v>
      </c>
      <c r="C2061" t="s">
        <v>125</v>
      </c>
      <c r="D2061" t="s">
        <v>89</v>
      </c>
      <c r="E2061" t="s">
        <v>100</v>
      </c>
      <c r="F2061" t="s">
        <v>91</v>
      </c>
      <c r="G2061" t="s">
        <v>133</v>
      </c>
      <c r="H2061">
        <v>29587.442999999999</v>
      </c>
      <c r="I2061" t="s">
        <v>93</v>
      </c>
    </row>
    <row r="2062" spans="1:9" x14ac:dyDescent="0.15">
      <c r="A2062" t="s">
        <v>123</v>
      </c>
      <c r="B2062" t="s">
        <v>124</v>
      </c>
      <c r="C2062" t="s">
        <v>125</v>
      </c>
      <c r="D2062" t="s">
        <v>89</v>
      </c>
      <c r="E2062" t="s">
        <v>101</v>
      </c>
      <c r="F2062" t="s">
        <v>91</v>
      </c>
      <c r="G2062" t="s">
        <v>133</v>
      </c>
      <c r="H2062">
        <v>28371.355</v>
      </c>
      <c r="I2062" t="s">
        <v>93</v>
      </c>
    </row>
    <row r="2063" spans="1:9" x14ac:dyDescent="0.15">
      <c r="A2063" t="s">
        <v>123</v>
      </c>
      <c r="B2063" t="s">
        <v>124</v>
      </c>
      <c r="C2063" t="s">
        <v>125</v>
      </c>
      <c r="D2063" t="s">
        <v>89</v>
      </c>
      <c r="E2063" t="s">
        <v>102</v>
      </c>
      <c r="F2063" t="s">
        <v>91</v>
      </c>
      <c r="G2063" t="s">
        <v>133</v>
      </c>
      <c r="H2063">
        <v>24656.734</v>
      </c>
      <c r="I2063" t="s">
        <v>93</v>
      </c>
    </row>
    <row r="2064" spans="1:9" x14ac:dyDescent="0.15">
      <c r="A2064" t="s">
        <v>123</v>
      </c>
      <c r="B2064" t="s">
        <v>124</v>
      </c>
      <c r="C2064" t="s">
        <v>125</v>
      </c>
      <c r="D2064" t="s">
        <v>89</v>
      </c>
      <c r="E2064" t="s">
        <v>103</v>
      </c>
      <c r="F2064" t="s">
        <v>91</v>
      </c>
      <c r="G2064" t="s">
        <v>133</v>
      </c>
      <c r="H2064">
        <v>31062.702000000001</v>
      </c>
      <c r="I2064" t="s">
        <v>93</v>
      </c>
    </row>
    <row r="2065" spans="1:9" x14ac:dyDescent="0.15">
      <c r="A2065" t="s">
        <v>123</v>
      </c>
      <c r="B2065" t="s">
        <v>124</v>
      </c>
      <c r="C2065" t="s">
        <v>125</v>
      </c>
      <c r="D2065" t="s">
        <v>89</v>
      </c>
      <c r="E2065" t="s">
        <v>104</v>
      </c>
      <c r="F2065" t="s">
        <v>91</v>
      </c>
      <c r="G2065" t="s">
        <v>133</v>
      </c>
      <c r="H2065">
        <v>33223.506000000001</v>
      </c>
      <c r="I2065" t="s">
        <v>93</v>
      </c>
    </row>
    <row r="2066" spans="1:9" x14ac:dyDescent="0.15">
      <c r="A2066" t="s">
        <v>123</v>
      </c>
      <c r="B2066" t="s">
        <v>124</v>
      </c>
      <c r="C2066" t="s">
        <v>125</v>
      </c>
      <c r="D2066" t="s">
        <v>89</v>
      </c>
      <c r="E2066" t="s">
        <v>105</v>
      </c>
      <c r="F2066" t="s">
        <v>91</v>
      </c>
      <c r="G2066" t="s">
        <v>133</v>
      </c>
      <c r="H2066">
        <v>32132.756000000001</v>
      </c>
      <c r="I2066" t="s">
        <v>93</v>
      </c>
    </row>
    <row r="2067" spans="1:9" x14ac:dyDescent="0.15">
      <c r="A2067" t="s">
        <v>123</v>
      </c>
      <c r="B2067" t="s">
        <v>124</v>
      </c>
      <c r="C2067" t="s">
        <v>125</v>
      </c>
      <c r="D2067" t="s">
        <v>89</v>
      </c>
      <c r="E2067" t="s">
        <v>106</v>
      </c>
      <c r="F2067" t="s">
        <v>91</v>
      </c>
      <c r="G2067" t="s">
        <v>133</v>
      </c>
      <c r="H2067">
        <v>28545.370999999999</v>
      </c>
      <c r="I2067" t="s">
        <v>93</v>
      </c>
    </row>
    <row r="2068" spans="1:9" x14ac:dyDescent="0.15">
      <c r="A2068" t="s">
        <v>123</v>
      </c>
      <c r="B2068" t="s">
        <v>124</v>
      </c>
      <c r="C2068" t="s">
        <v>125</v>
      </c>
      <c r="D2068" t="s">
        <v>89</v>
      </c>
      <c r="E2068" t="s">
        <v>107</v>
      </c>
      <c r="F2068" t="s">
        <v>91</v>
      </c>
      <c r="G2068" t="s">
        <v>133</v>
      </c>
      <c r="H2068">
        <v>26085.789000000001</v>
      </c>
      <c r="I2068" t="s">
        <v>93</v>
      </c>
    </row>
    <row r="2069" spans="1:9" x14ac:dyDescent="0.15">
      <c r="A2069" t="s">
        <v>123</v>
      </c>
      <c r="B2069" t="s">
        <v>124</v>
      </c>
      <c r="C2069" t="s">
        <v>125</v>
      </c>
      <c r="D2069" t="s">
        <v>89</v>
      </c>
      <c r="E2069" t="s">
        <v>108</v>
      </c>
      <c r="F2069" t="s">
        <v>91</v>
      </c>
      <c r="G2069" t="s">
        <v>133</v>
      </c>
      <c r="H2069">
        <v>26918.536</v>
      </c>
      <c r="I2069" t="s">
        <v>93</v>
      </c>
    </row>
    <row r="2070" spans="1:9" x14ac:dyDescent="0.15">
      <c r="A2070" t="s">
        <v>123</v>
      </c>
      <c r="B2070" t="s">
        <v>124</v>
      </c>
      <c r="C2070" t="s">
        <v>125</v>
      </c>
      <c r="D2070" t="s">
        <v>89</v>
      </c>
      <c r="E2070" t="s">
        <v>109</v>
      </c>
      <c r="F2070" t="s">
        <v>91</v>
      </c>
      <c r="G2070" t="s">
        <v>133</v>
      </c>
      <c r="H2070">
        <v>17831.794000000002</v>
      </c>
      <c r="I2070" t="s">
        <v>93</v>
      </c>
    </row>
    <row r="2071" spans="1:9" x14ac:dyDescent="0.15">
      <c r="A2071" t="s">
        <v>123</v>
      </c>
      <c r="B2071" t="s">
        <v>124</v>
      </c>
      <c r="C2071" t="s">
        <v>125</v>
      </c>
      <c r="D2071" t="s">
        <v>89</v>
      </c>
      <c r="E2071" t="s">
        <v>110</v>
      </c>
      <c r="F2071" t="s">
        <v>91</v>
      </c>
      <c r="G2071" t="s">
        <v>133</v>
      </c>
      <c r="H2071">
        <v>12178.949000000001</v>
      </c>
      <c r="I2071" t="s">
        <v>93</v>
      </c>
    </row>
    <row r="2072" spans="1:9" x14ac:dyDescent="0.15">
      <c r="A2072" t="s">
        <v>123</v>
      </c>
      <c r="B2072" t="s">
        <v>124</v>
      </c>
      <c r="C2072" t="s">
        <v>125</v>
      </c>
      <c r="D2072" t="s">
        <v>89</v>
      </c>
      <c r="E2072" t="s">
        <v>111</v>
      </c>
      <c r="F2072" t="s">
        <v>91</v>
      </c>
      <c r="G2072" t="s">
        <v>133</v>
      </c>
      <c r="H2072">
        <v>8340.8340000000007</v>
      </c>
      <c r="I2072" t="s">
        <v>93</v>
      </c>
    </row>
    <row r="2073" spans="1:9" x14ac:dyDescent="0.15">
      <c r="A2073" t="s">
        <v>123</v>
      </c>
      <c r="B2073" t="s">
        <v>124</v>
      </c>
      <c r="C2073" t="s">
        <v>125</v>
      </c>
      <c r="D2073" t="s">
        <v>112</v>
      </c>
      <c r="E2073" t="s">
        <v>90</v>
      </c>
      <c r="F2073" t="s">
        <v>91</v>
      </c>
      <c r="G2073" t="s">
        <v>133</v>
      </c>
      <c r="H2073">
        <v>23752.885999999999</v>
      </c>
      <c r="I2073" t="s">
        <v>93</v>
      </c>
    </row>
    <row r="2074" spans="1:9" x14ac:dyDescent="0.15">
      <c r="A2074" t="s">
        <v>123</v>
      </c>
      <c r="B2074" t="s">
        <v>124</v>
      </c>
      <c r="C2074" t="s">
        <v>125</v>
      </c>
      <c r="D2074" t="s">
        <v>112</v>
      </c>
      <c r="E2074" t="s">
        <v>94</v>
      </c>
      <c r="F2074" t="s">
        <v>91</v>
      </c>
      <c r="G2074" t="s">
        <v>133</v>
      </c>
      <c r="H2074">
        <v>28350.063999999998</v>
      </c>
      <c r="I2074" t="s">
        <v>93</v>
      </c>
    </row>
    <row r="2075" spans="1:9" x14ac:dyDescent="0.15">
      <c r="A2075" t="s">
        <v>123</v>
      </c>
      <c r="B2075" t="s">
        <v>124</v>
      </c>
      <c r="C2075" t="s">
        <v>125</v>
      </c>
      <c r="D2075" t="s">
        <v>112</v>
      </c>
      <c r="E2075" t="s">
        <v>95</v>
      </c>
      <c r="F2075" t="s">
        <v>91</v>
      </c>
      <c r="G2075" t="s">
        <v>133</v>
      </c>
      <c r="H2075">
        <v>25580.126</v>
      </c>
      <c r="I2075" t="s">
        <v>93</v>
      </c>
    </row>
    <row r="2076" spans="1:9" x14ac:dyDescent="0.15">
      <c r="A2076" t="s">
        <v>123</v>
      </c>
      <c r="B2076" t="s">
        <v>124</v>
      </c>
      <c r="C2076" t="s">
        <v>125</v>
      </c>
      <c r="D2076" t="s">
        <v>112</v>
      </c>
      <c r="E2076" t="s">
        <v>96</v>
      </c>
      <c r="F2076" t="s">
        <v>91</v>
      </c>
      <c r="G2076" t="s">
        <v>133</v>
      </c>
      <c r="H2076">
        <v>18948.758999999998</v>
      </c>
      <c r="I2076" t="s">
        <v>93</v>
      </c>
    </row>
    <row r="2077" spans="1:9" x14ac:dyDescent="0.15">
      <c r="A2077" t="s">
        <v>123</v>
      </c>
      <c r="B2077" t="s">
        <v>124</v>
      </c>
      <c r="C2077" t="s">
        <v>125</v>
      </c>
      <c r="D2077" t="s">
        <v>112</v>
      </c>
      <c r="E2077" t="s">
        <v>97</v>
      </c>
      <c r="F2077" t="s">
        <v>91</v>
      </c>
      <c r="G2077" t="s">
        <v>133</v>
      </c>
      <c r="H2077">
        <v>21761.366999999998</v>
      </c>
      <c r="I2077" t="s">
        <v>93</v>
      </c>
    </row>
    <row r="2078" spans="1:9" x14ac:dyDescent="0.15">
      <c r="A2078" t="s">
        <v>123</v>
      </c>
      <c r="B2078" t="s">
        <v>124</v>
      </c>
      <c r="C2078" t="s">
        <v>125</v>
      </c>
      <c r="D2078" t="s">
        <v>112</v>
      </c>
      <c r="E2078" t="s">
        <v>98</v>
      </c>
      <c r="F2078" t="s">
        <v>91</v>
      </c>
      <c r="G2078" t="s">
        <v>133</v>
      </c>
      <c r="H2078">
        <v>24028.879000000001</v>
      </c>
      <c r="I2078" t="s">
        <v>93</v>
      </c>
    </row>
    <row r="2079" spans="1:9" x14ac:dyDescent="0.15">
      <c r="A2079" t="s">
        <v>123</v>
      </c>
      <c r="B2079" t="s">
        <v>124</v>
      </c>
      <c r="C2079" t="s">
        <v>125</v>
      </c>
      <c r="D2079" t="s">
        <v>112</v>
      </c>
      <c r="E2079" t="s">
        <v>99</v>
      </c>
      <c r="F2079" t="s">
        <v>91</v>
      </c>
      <c r="G2079" t="s">
        <v>133</v>
      </c>
      <c r="H2079">
        <v>25515.971000000001</v>
      </c>
      <c r="I2079" t="s">
        <v>93</v>
      </c>
    </row>
    <row r="2080" spans="1:9" x14ac:dyDescent="0.15">
      <c r="A2080" t="s">
        <v>123</v>
      </c>
      <c r="B2080" t="s">
        <v>124</v>
      </c>
      <c r="C2080" t="s">
        <v>125</v>
      </c>
      <c r="D2080" t="s">
        <v>112</v>
      </c>
      <c r="E2080" t="s">
        <v>100</v>
      </c>
      <c r="F2080" t="s">
        <v>91</v>
      </c>
      <c r="G2080" t="s">
        <v>133</v>
      </c>
      <c r="H2080">
        <v>27243.954000000002</v>
      </c>
      <c r="I2080" t="s">
        <v>93</v>
      </c>
    </row>
    <row r="2081" spans="1:9" x14ac:dyDescent="0.15">
      <c r="A2081" t="s">
        <v>123</v>
      </c>
      <c r="B2081" t="s">
        <v>124</v>
      </c>
      <c r="C2081" t="s">
        <v>125</v>
      </c>
      <c r="D2081" t="s">
        <v>112</v>
      </c>
      <c r="E2081" t="s">
        <v>101</v>
      </c>
      <c r="F2081" t="s">
        <v>91</v>
      </c>
      <c r="G2081" t="s">
        <v>133</v>
      </c>
      <c r="H2081">
        <v>26637.525000000001</v>
      </c>
      <c r="I2081" t="s">
        <v>93</v>
      </c>
    </row>
    <row r="2082" spans="1:9" x14ac:dyDescent="0.15">
      <c r="A2082" t="s">
        <v>123</v>
      </c>
      <c r="B2082" t="s">
        <v>124</v>
      </c>
      <c r="C2082" t="s">
        <v>125</v>
      </c>
      <c r="D2082" t="s">
        <v>112</v>
      </c>
      <c r="E2082" t="s">
        <v>102</v>
      </c>
      <c r="F2082" t="s">
        <v>91</v>
      </c>
      <c r="G2082" t="s">
        <v>133</v>
      </c>
      <c r="H2082">
        <v>26005.151999999998</v>
      </c>
      <c r="I2082" t="s">
        <v>93</v>
      </c>
    </row>
    <row r="2083" spans="1:9" x14ac:dyDescent="0.15">
      <c r="A2083" t="s">
        <v>123</v>
      </c>
      <c r="B2083" t="s">
        <v>124</v>
      </c>
      <c r="C2083" t="s">
        <v>125</v>
      </c>
      <c r="D2083" t="s">
        <v>112</v>
      </c>
      <c r="E2083" t="s">
        <v>103</v>
      </c>
      <c r="F2083" t="s">
        <v>91</v>
      </c>
      <c r="G2083" t="s">
        <v>133</v>
      </c>
      <c r="H2083">
        <v>29702.995999999999</v>
      </c>
      <c r="I2083" t="s">
        <v>93</v>
      </c>
    </row>
    <row r="2084" spans="1:9" x14ac:dyDescent="0.15">
      <c r="A2084" t="s">
        <v>123</v>
      </c>
      <c r="B2084" t="s">
        <v>124</v>
      </c>
      <c r="C2084" t="s">
        <v>125</v>
      </c>
      <c r="D2084" t="s">
        <v>112</v>
      </c>
      <c r="E2084" t="s">
        <v>104</v>
      </c>
      <c r="F2084" t="s">
        <v>91</v>
      </c>
      <c r="G2084" t="s">
        <v>133</v>
      </c>
      <c r="H2084">
        <v>31878.141</v>
      </c>
      <c r="I2084" t="s">
        <v>93</v>
      </c>
    </row>
    <row r="2085" spans="1:9" x14ac:dyDescent="0.15">
      <c r="A2085" t="s">
        <v>123</v>
      </c>
      <c r="B2085" t="s">
        <v>124</v>
      </c>
      <c r="C2085" t="s">
        <v>125</v>
      </c>
      <c r="D2085" t="s">
        <v>112</v>
      </c>
      <c r="E2085" t="s">
        <v>105</v>
      </c>
      <c r="F2085" t="s">
        <v>91</v>
      </c>
      <c r="G2085" t="s">
        <v>133</v>
      </c>
      <c r="H2085">
        <v>29992.870999999999</v>
      </c>
      <c r="I2085" t="s">
        <v>93</v>
      </c>
    </row>
    <row r="2086" spans="1:9" x14ac:dyDescent="0.15">
      <c r="A2086" t="s">
        <v>123</v>
      </c>
      <c r="B2086" t="s">
        <v>124</v>
      </c>
      <c r="C2086" t="s">
        <v>125</v>
      </c>
      <c r="D2086" t="s">
        <v>112</v>
      </c>
      <c r="E2086" t="s">
        <v>106</v>
      </c>
      <c r="F2086" t="s">
        <v>91</v>
      </c>
      <c r="G2086" t="s">
        <v>133</v>
      </c>
      <c r="H2086">
        <v>25863.321</v>
      </c>
      <c r="I2086" t="s">
        <v>93</v>
      </c>
    </row>
    <row r="2087" spans="1:9" x14ac:dyDescent="0.15">
      <c r="A2087" t="s">
        <v>123</v>
      </c>
      <c r="B2087" t="s">
        <v>124</v>
      </c>
      <c r="C2087" t="s">
        <v>125</v>
      </c>
      <c r="D2087" t="s">
        <v>112</v>
      </c>
      <c r="E2087" t="s">
        <v>107</v>
      </c>
      <c r="F2087" t="s">
        <v>91</v>
      </c>
      <c r="G2087" t="s">
        <v>133</v>
      </c>
      <c r="H2087">
        <v>23088.142</v>
      </c>
      <c r="I2087" t="s">
        <v>93</v>
      </c>
    </row>
    <row r="2088" spans="1:9" x14ac:dyDescent="0.15">
      <c r="A2088" t="s">
        <v>123</v>
      </c>
      <c r="B2088" t="s">
        <v>124</v>
      </c>
      <c r="C2088" t="s">
        <v>125</v>
      </c>
      <c r="D2088" t="s">
        <v>112</v>
      </c>
      <c r="E2088" t="s">
        <v>108</v>
      </c>
      <c r="F2088" t="s">
        <v>91</v>
      </c>
      <c r="G2088" t="s">
        <v>133</v>
      </c>
      <c r="H2088">
        <v>23059.472000000002</v>
      </c>
      <c r="I2088" t="s">
        <v>93</v>
      </c>
    </row>
    <row r="2089" spans="1:9" x14ac:dyDescent="0.15">
      <c r="A2089" t="s">
        <v>123</v>
      </c>
      <c r="B2089" t="s">
        <v>124</v>
      </c>
      <c r="C2089" t="s">
        <v>125</v>
      </c>
      <c r="D2089" t="s">
        <v>112</v>
      </c>
      <c r="E2089" t="s">
        <v>109</v>
      </c>
      <c r="F2089" t="s">
        <v>91</v>
      </c>
      <c r="G2089" t="s">
        <v>133</v>
      </c>
      <c r="H2089">
        <v>14644.446</v>
      </c>
      <c r="I2089" t="s">
        <v>93</v>
      </c>
    </row>
    <row r="2090" spans="1:9" x14ac:dyDescent="0.15">
      <c r="A2090" t="s">
        <v>123</v>
      </c>
      <c r="B2090" t="s">
        <v>124</v>
      </c>
      <c r="C2090" t="s">
        <v>125</v>
      </c>
      <c r="D2090" t="s">
        <v>112</v>
      </c>
      <c r="E2090" t="s">
        <v>110</v>
      </c>
      <c r="F2090" t="s">
        <v>91</v>
      </c>
      <c r="G2090" t="s">
        <v>133</v>
      </c>
      <c r="H2090">
        <v>8863.5509999999995</v>
      </c>
      <c r="I2090" t="s">
        <v>93</v>
      </c>
    </row>
    <row r="2091" spans="1:9" x14ac:dyDescent="0.15">
      <c r="A2091" t="s">
        <v>123</v>
      </c>
      <c r="B2091" t="s">
        <v>124</v>
      </c>
      <c r="C2091" t="s">
        <v>125</v>
      </c>
      <c r="D2091" t="s">
        <v>112</v>
      </c>
      <c r="E2091" t="s">
        <v>111</v>
      </c>
      <c r="F2091" t="s">
        <v>91</v>
      </c>
      <c r="G2091" t="s">
        <v>133</v>
      </c>
      <c r="H2091">
        <v>4652.1869999999999</v>
      </c>
      <c r="I2091" t="s">
        <v>93</v>
      </c>
    </row>
    <row r="2092" spans="1:9" x14ac:dyDescent="0.15">
      <c r="A2092" t="s">
        <v>126</v>
      </c>
      <c r="B2092" t="s">
        <v>127</v>
      </c>
      <c r="C2092" t="s">
        <v>88</v>
      </c>
      <c r="D2092" t="s">
        <v>89</v>
      </c>
      <c r="E2092" t="s">
        <v>90</v>
      </c>
      <c r="F2092" t="s">
        <v>91</v>
      </c>
      <c r="G2092" t="s">
        <v>133</v>
      </c>
      <c r="H2092">
        <v>2794.2170000000001</v>
      </c>
      <c r="I2092" t="s">
        <v>93</v>
      </c>
    </row>
    <row r="2093" spans="1:9" x14ac:dyDescent="0.15">
      <c r="A2093" t="s">
        <v>126</v>
      </c>
      <c r="B2093" t="s">
        <v>127</v>
      </c>
      <c r="C2093" t="s">
        <v>88</v>
      </c>
      <c r="D2093" t="s">
        <v>89</v>
      </c>
      <c r="E2093" t="s">
        <v>94</v>
      </c>
      <c r="F2093" t="s">
        <v>91</v>
      </c>
      <c r="G2093" t="s">
        <v>133</v>
      </c>
      <c r="H2093">
        <v>3153.444</v>
      </c>
      <c r="I2093" t="s">
        <v>93</v>
      </c>
    </row>
    <row r="2094" spans="1:9" x14ac:dyDescent="0.15">
      <c r="A2094" t="s">
        <v>126</v>
      </c>
      <c r="B2094" t="s">
        <v>127</v>
      </c>
      <c r="C2094" t="s">
        <v>88</v>
      </c>
      <c r="D2094" t="s">
        <v>89</v>
      </c>
      <c r="E2094" t="s">
        <v>95</v>
      </c>
      <c r="F2094" t="s">
        <v>91</v>
      </c>
      <c r="G2094" t="s">
        <v>133</v>
      </c>
      <c r="H2094">
        <v>2985.1329999999998</v>
      </c>
      <c r="I2094" t="s">
        <v>93</v>
      </c>
    </row>
    <row r="2095" spans="1:9" x14ac:dyDescent="0.15">
      <c r="A2095" t="s">
        <v>126</v>
      </c>
      <c r="B2095" t="s">
        <v>127</v>
      </c>
      <c r="C2095" t="s">
        <v>88</v>
      </c>
      <c r="D2095" t="s">
        <v>89</v>
      </c>
      <c r="E2095" t="s">
        <v>96</v>
      </c>
      <c r="F2095" t="s">
        <v>91</v>
      </c>
      <c r="G2095" t="s">
        <v>133</v>
      </c>
      <c r="H2095">
        <v>2201.873</v>
      </c>
      <c r="I2095" t="s">
        <v>93</v>
      </c>
    </row>
    <row r="2096" spans="1:9" x14ac:dyDescent="0.15">
      <c r="A2096" t="s">
        <v>126</v>
      </c>
      <c r="B2096" t="s">
        <v>127</v>
      </c>
      <c r="C2096" t="s">
        <v>88</v>
      </c>
      <c r="D2096" t="s">
        <v>89</v>
      </c>
      <c r="E2096" t="s">
        <v>97</v>
      </c>
      <c r="F2096" t="s">
        <v>91</v>
      </c>
      <c r="G2096" t="s">
        <v>133</v>
      </c>
      <c r="H2096">
        <v>2816.9490000000001</v>
      </c>
      <c r="I2096" t="s">
        <v>93</v>
      </c>
    </row>
    <row r="2097" spans="1:9" x14ac:dyDescent="0.15">
      <c r="A2097" t="s">
        <v>126</v>
      </c>
      <c r="B2097" t="s">
        <v>127</v>
      </c>
      <c r="C2097" t="s">
        <v>88</v>
      </c>
      <c r="D2097" t="s">
        <v>89</v>
      </c>
      <c r="E2097" t="s">
        <v>98</v>
      </c>
      <c r="F2097" t="s">
        <v>91</v>
      </c>
      <c r="G2097" t="s">
        <v>133</v>
      </c>
      <c r="H2097">
        <v>3262.0729999999999</v>
      </c>
      <c r="I2097" t="s">
        <v>93</v>
      </c>
    </row>
    <row r="2098" spans="1:9" x14ac:dyDescent="0.15">
      <c r="A2098" t="s">
        <v>126</v>
      </c>
      <c r="B2098" t="s">
        <v>127</v>
      </c>
      <c r="C2098" t="s">
        <v>88</v>
      </c>
      <c r="D2098" t="s">
        <v>89</v>
      </c>
      <c r="E2098" t="s">
        <v>99</v>
      </c>
      <c r="F2098" t="s">
        <v>91</v>
      </c>
      <c r="G2098" t="s">
        <v>133</v>
      </c>
      <c r="H2098">
        <v>3670.57</v>
      </c>
      <c r="I2098" t="s">
        <v>93</v>
      </c>
    </row>
    <row r="2099" spans="1:9" x14ac:dyDescent="0.15">
      <c r="A2099" t="s">
        <v>126</v>
      </c>
      <c r="B2099" t="s">
        <v>127</v>
      </c>
      <c r="C2099" t="s">
        <v>88</v>
      </c>
      <c r="D2099" t="s">
        <v>89</v>
      </c>
      <c r="E2099" t="s">
        <v>100</v>
      </c>
      <c r="F2099" t="s">
        <v>91</v>
      </c>
      <c r="G2099" t="s">
        <v>133</v>
      </c>
      <c r="H2099">
        <v>3965.97</v>
      </c>
      <c r="I2099" t="s">
        <v>93</v>
      </c>
    </row>
    <row r="2100" spans="1:9" x14ac:dyDescent="0.15">
      <c r="A2100" t="s">
        <v>126</v>
      </c>
      <c r="B2100" t="s">
        <v>127</v>
      </c>
      <c r="C2100" t="s">
        <v>88</v>
      </c>
      <c r="D2100" t="s">
        <v>89</v>
      </c>
      <c r="E2100" t="s">
        <v>101</v>
      </c>
      <c r="F2100" t="s">
        <v>91</v>
      </c>
      <c r="G2100" t="s">
        <v>133</v>
      </c>
      <c r="H2100">
        <v>3860.6219999999998</v>
      </c>
      <c r="I2100" t="s">
        <v>93</v>
      </c>
    </row>
    <row r="2101" spans="1:9" x14ac:dyDescent="0.15">
      <c r="A2101" t="s">
        <v>126</v>
      </c>
      <c r="B2101" t="s">
        <v>127</v>
      </c>
      <c r="C2101" t="s">
        <v>88</v>
      </c>
      <c r="D2101" t="s">
        <v>89</v>
      </c>
      <c r="E2101" t="s">
        <v>102</v>
      </c>
      <c r="F2101" t="s">
        <v>91</v>
      </c>
      <c r="G2101" t="s">
        <v>133</v>
      </c>
      <c r="H2101">
        <v>2993.8150000000001</v>
      </c>
      <c r="I2101" t="s">
        <v>93</v>
      </c>
    </row>
    <row r="2102" spans="1:9" x14ac:dyDescent="0.15">
      <c r="A2102" t="s">
        <v>126</v>
      </c>
      <c r="B2102" t="s">
        <v>127</v>
      </c>
      <c r="C2102" t="s">
        <v>88</v>
      </c>
      <c r="D2102" t="s">
        <v>89</v>
      </c>
      <c r="E2102" t="s">
        <v>103</v>
      </c>
      <c r="F2102" t="s">
        <v>91</v>
      </c>
      <c r="G2102" t="s">
        <v>133</v>
      </c>
      <c r="H2102">
        <v>4184.4170000000004</v>
      </c>
      <c r="I2102" t="s">
        <v>93</v>
      </c>
    </row>
    <row r="2103" spans="1:9" x14ac:dyDescent="0.15">
      <c r="A2103" t="s">
        <v>126</v>
      </c>
      <c r="B2103" t="s">
        <v>127</v>
      </c>
      <c r="C2103" t="s">
        <v>88</v>
      </c>
      <c r="D2103" t="s">
        <v>89</v>
      </c>
      <c r="E2103" t="s">
        <v>104</v>
      </c>
      <c r="F2103" t="s">
        <v>91</v>
      </c>
      <c r="G2103" t="s">
        <v>133</v>
      </c>
      <c r="H2103">
        <v>4331.6130000000003</v>
      </c>
      <c r="I2103" t="s">
        <v>93</v>
      </c>
    </row>
    <row r="2104" spans="1:9" x14ac:dyDescent="0.15">
      <c r="A2104" t="s">
        <v>126</v>
      </c>
      <c r="B2104" t="s">
        <v>127</v>
      </c>
      <c r="C2104" t="s">
        <v>88</v>
      </c>
      <c r="D2104" t="s">
        <v>89</v>
      </c>
      <c r="E2104" t="s">
        <v>105</v>
      </c>
      <c r="F2104" t="s">
        <v>91</v>
      </c>
      <c r="G2104" t="s">
        <v>133</v>
      </c>
      <c r="H2104">
        <v>4094.68</v>
      </c>
      <c r="I2104" t="s">
        <v>93</v>
      </c>
    </row>
    <row r="2105" spans="1:9" x14ac:dyDescent="0.15">
      <c r="A2105" t="s">
        <v>126</v>
      </c>
      <c r="B2105" t="s">
        <v>127</v>
      </c>
      <c r="C2105" t="s">
        <v>88</v>
      </c>
      <c r="D2105" t="s">
        <v>89</v>
      </c>
      <c r="E2105" t="s">
        <v>106</v>
      </c>
      <c r="F2105" t="s">
        <v>91</v>
      </c>
      <c r="G2105" t="s">
        <v>133</v>
      </c>
      <c r="H2105">
        <v>3592.2869999999998</v>
      </c>
      <c r="I2105" t="s">
        <v>93</v>
      </c>
    </row>
    <row r="2106" spans="1:9" x14ac:dyDescent="0.15">
      <c r="A2106" t="s">
        <v>126</v>
      </c>
      <c r="B2106" t="s">
        <v>127</v>
      </c>
      <c r="C2106" t="s">
        <v>88</v>
      </c>
      <c r="D2106" t="s">
        <v>89</v>
      </c>
      <c r="E2106" t="s">
        <v>107</v>
      </c>
      <c r="F2106" t="s">
        <v>91</v>
      </c>
      <c r="G2106" t="s">
        <v>133</v>
      </c>
      <c r="H2106">
        <v>3344.5569999999998</v>
      </c>
      <c r="I2106" t="s">
        <v>93</v>
      </c>
    </row>
    <row r="2107" spans="1:9" x14ac:dyDescent="0.15">
      <c r="A2107" t="s">
        <v>126</v>
      </c>
      <c r="B2107" t="s">
        <v>127</v>
      </c>
      <c r="C2107" t="s">
        <v>88</v>
      </c>
      <c r="D2107" t="s">
        <v>89</v>
      </c>
      <c r="E2107" t="s">
        <v>108</v>
      </c>
      <c r="F2107" t="s">
        <v>91</v>
      </c>
      <c r="G2107" t="s">
        <v>133</v>
      </c>
      <c r="H2107">
        <v>3525.0709999999999</v>
      </c>
      <c r="I2107" t="s">
        <v>93</v>
      </c>
    </row>
    <row r="2108" spans="1:9" x14ac:dyDescent="0.15">
      <c r="A2108" t="s">
        <v>126</v>
      </c>
      <c r="B2108" t="s">
        <v>127</v>
      </c>
      <c r="C2108" t="s">
        <v>88</v>
      </c>
      <c r="D2108" t="s">
        <v>89</v>
      </c>
      <c r="E2108" t="s">
        <v>109</v>
      </c>
      <c r="F2108" t="s">
        <v>91</v>
      </c>
      <c r="G2108" t="s">
        <v>133</v>
      </c>
      <c r="H2108">
        <v>2326.31</v>
      </c>
      <c r="I2108" t="s">
        <v>93</v>
      </c>
    </row>
    <row r="2109" spans="1:9" x14ac:dyDescent="0.15">
      <c r="A2109" t="s">
        <v>126</v>
      </c>
      <c r="B2109" t="s">
        <v>127</v>
      </c>
      <c r="C2109" t="s">
        <v>88</v>
      </c>
      <c r="D2109" t="s">
        <v>89</v>
      </c>
      <c r="E2109" t="s">
        <v>110</v>
      </c>
      <c r="F2109" t="s">
        <v>91</v>
      </c>
      <c r="G2109" t="s">
        <v>133</v>
      </c>
      <c r="H2109">
        <v>1663.232</v>
      </c>
      <c r="I2109" t="s">
        <v>93</v>
      </c>
    </row>
    <row r="2110" spans="1:9" x14ac:dyDescent="0.15">
      <c r="A2110" t="s">
        <v>126</v>
      </c>
      <c r="B2110" t="s">
        <v>127</v>
      </c>
      <c r="C2110" t="s">
        <v>88</v>
      </c>
      <c r="D2110" t="s">
        <v>89</v>
      </c>
      <c r="E2110" t="s">
        <v>111</v>
      </c>
      <c r="F2110" t="s">
        <v>91</v>
      </c>
      <c r="G2110" t="s">
        <v>133</v>
      </c>
      <c r="H2110">
        <v>1271.7919999999999</v>
      </c>
      <c r="I2110" t="s">
        <v>93</v>
      </c>
    </row>
    <row r="2111" spans="1:9" x14ac:dyDescent="0.15">
      <c r="A2111" t="s">
        <v>126</v>
      </c>
      <c r="B2111" t="s">
        <v>127</v>
      </c>
      <c r="C2111" t="s">
        <v>88</v>
      </c>
      <c r="D2111" t="s">
        <v>112</v>
      </c>
      <c r="E2111" t="s">
        <v>90</v>
      </c>
      <c r="F2111" t="s">
        <v>91</v>
      </c>
      <c r="G2111" t="s">
        <v>133</v>
      </c>
      <c r="H2111">
        <v>2916.672</v>
      </c>
      <c r="I2111" t="s">
        <v>93</v>
      </c>
    </row>
    <row r="2112" spans="1:9" x14ac:dyDescent="0.15">
      <c r="A2112" t="s">
        <v>126</v>
      </c>
      <c r="B2112" t="s">
        <v>127</v>
      </c>
      <c r="C2112" t="s">
        <v>88</v>
      </c>
      <c r="D2112" t="s">
        <v>112</v>
      </c>
      <c r="E2112" t="s">
        <v>94</v>
      </c>
      <c r="F2112" t="s">
        <v>91</v>
      </c>
      <c r="G2112" t="s">
        <v>133</v>
      </c>
      <c r="H2112">
        <v>3319.7069999999999</v>
      </c>
      <c r="I2112" t="s">
        <v>93</v>
      </c>
    </row>
    <row r="2113" spans="1:9" x14ac:dyDescent="0.15">
      <c r="A2113" t="s">
        <v>126</v>
      </c>
      <c r="B2113" t="s">
        <v>127</v>
      </c>
      <c r="C2113" t="s">
        <v>88</v>
      </c>
      <c r="D2113" t="s">
        <v>112</v>
      </c>
      <c r="E2113" t="s">
        <v>95</v>
      </c>
      <c r="F2113" t="s">
        <v>91</v>
      </c>
      <c r="G2113" t="s">
        <v>133</v>
      </c>
      <c r="H2113">
        <v>3244.1370000000002</v>
      </c>
      <c r="I2113" t="s">
        <v>93</v>
      </c>
    </row>
    <row r="2114" spans="1:9" x14ac:dyDescent="0.15">
      <c r="A2114" t="s">
        <v>126</v>
      </c>
      <c r="B2114" t="s">
        <v>127</v>
      </c>
      <c r="C2114" t="s">
        <v>88</v>
      </c>
      <c r="D2114" t="s">
        <v>112</v>
      </c>
      <c r="E2114" t="s">
        <v>96</v>
      </c>
      <c r="F2114" t="s">
        <v>91</v>
      </c>
      <c r="G2114" t="s">
        <v>133</v>
      </c>
      <c r="H2114">
        <v>2415.5</v>
      </c>
      <c r="I2114" t="s">
        <v>93</v>
      </c>
    </row>
    <row r="2115" spans="1:9" x14ac:dyDescent="0.15">
      <c r="A2115" t="s">
        <v>126</v>
      </c>
      <c r="B2115" t="s">
        <v>127</v>
      </c>
      <c r="C2115" t="s">
        <v>88</v>
      </c>
      <c r="D2115" t="s">
        <v>112</v>
      </c>
      <c r="E2115" t="s">
        <v>97</v>
      </c>
      <c r="F2115" t="s">
        <v>91</v>
      </c>
      <c r="G2115" t="s">
        <v>133</v>
      </c>
      <c r="H2115">
        <v>2877.8710000000001</v>
      </c>
      <c r="I2115" t="s">
        <v>93</v>
      </c>
    </row>
    <row r="2116" spans="1:9" x14ac:dyDescent="0.15">
      <c r="A2116" t="s">
        <v>126</v>
      </c>
      <c r="B2116" t="s">
        <v>127</v>
      </c>
      <c r="C2116" t="s">
        <v>88</v>
      </c>
      <c r="D2116" t="s">
        <v>112</v>
      </c>
      <c r="E2116" t="s">
        <v>98</v>
      </c>
      <c r="F2116" t="s">
        <v>91</v>
      </c>
      <c r="G2116" t="s">
        <v>133</v>
      </c>
      <c r="H2116">
        <v>3303.1950000000002</v>
      </c>
      <c r="I2116" t="s">
        <v>93</v>
      </c>
    </row>
    <row r="2117" spans="1:9" x14ac:dyDescent="0.15">
      <c r="A2117" t="s">
        <v>126</v>
      </c>
      <c r="B2117" t="s">
        <v>127</v>
      </c>
      <c r="C2117" t="s">
        <v>88</v>
      </c>
      <c r="D2117" t="s">
        <v>112</v>
      </c>
      <c r="E2117" t="s">
        <v>99</v>
      </c>
      <c r="F2117" t="s">
        <v>91</v>
      </c>
      <c r="G2117" t="s">
        <v>133</v>
      </c>
      <c r="H2117">
        <v>3399.3440000000001</v>
      </c>
      <c r="I2117" t="s">
        <v>93</v>
      </c>
    </row>
    <row r="2118" spans="1:9" x14ac:dyDescent="0.15">
      <c r="A2118" t="s">
        <v>126</v>
      </c>
      <c r="B2118" t="s">
        <v>127</v>
      </c>
      <c r="C2118" t="s">
        <v>88</v>
      </c>
      <c r="D2118" t="s">
        <v>112</v>
      </c>
      <c r="E2118" t="s">
        <v>100</v>
      </c>
      <c r="F2118" t="s">
        <v>91</v>
      </c>
      <c r="G2118" t="s">
        <v>133</v>
      </c>
      <c r="H2118">
        <v>3544.529</v>
      </c>
      <c r="I2118" t="s">
        <v>93</v>
      </c>
    </row>
    <row r="2119" spans="1:9" x14ac:dyDescent="0.15">
      <c r="A2119" t="s">
        <v>126</v>
      </c>
      <c r="B2119" t="s">
        <v>127</v>
      </c>
      <c r="C2119" t="s">
        <v>88</v>
      </c>
      <c r="D2119" t="s">
        <v>112</v>
      </c>
      <c r="E2119" t="s">
        <v>101</v>
      </c>
      <c r="F2119" t="s">
        <v>91</v>
      </c>
      <c r="G2119" t="s">
        <v>133</v>
      </c>
      <c r="H2119">
        <v>3514.7620000000002</v>
      </c>
      <c r="I2119" t="s">
        <v>93</v>
      </c>
    </row>
    <row r="2120" spans="1:9" x14ac:dyDescent="0.15">
      <c r="A2120" t="s">
        <v>126</v>
      </c>
      <c r="B2120" t="s">
        <v>127</v>
      </c>
      <c r="C2120" t="s">
        <v>88</v>
      </c>
      <c r="D2120" t="s">
        <v>112</v>
      </c>
      <c r="E2120" t="s">
        <v>102</v>
      </c>
      <c r="F2120" t="s">
        <v>91</v>
      </c>
      <c r="G2120" t="s">
        <v>133</v>
      </c>
      <c r="H2120">
        <v>3061.4830000000002</v>
      </c>
      <c r="I2120" t="s">
        <v>93</v>
      </c>
    </row>
    <row r="2121" spans="1:9" x14ac:dyDescent="0.15">
      <c r="A2121" t="s">
        <v>126</v>
      </c>
      <c r="B2121" t="s">
        <v>127</v>
      </c>
      <c r="C2121" t="s">
        <v>88</v>
      </c>
      <c r="D2121" t="s">
        <v>112</v>
      </c>
      <c r="E2121" t="s">
        <v>103</v>
      </c>
      <c r="F2121" t="s">
        <v>91</v>
      </c>
      <c r="G2121" t="s">
        <v>133</v>
      </c>
      <c r="H2121">
        <v>3914.5189999999998</v>
      </c>
      <c r="I2121" t="s">
        <v>93</v>
      </c>
    </row>
    <row r="2122" spans="1:9" x14ac:dyDescent="0.15">
      <c r="A2122" t="s">
        <v>126</v>
      </c>
      <c r="B2122" t="s">
        <v>127</v>
      </c>
      <c r="C2122" t="s">
        <v>88</v>
      </c>
      <c r="D2122" t="s">
        <v>112</v>
      </c>
      <c r="E2122" t="s">
        <v>104</v>
      </c>
      <c r="F2122" t="s">
        <v>91</v>
      </c>
      <c r="G2122" t="s">
        <v>133</v>
      </c>
      <c r="H2122">
        <v>4233.6689999999999</v>
      </c>
      <c r="I2122" t="s">
        <v>93</v>
      </c>
    </row>
    <row r="2123" spans="1:9" x14ac:dyDescent="0.15">
      <c r="A2123" t="s">
        <v>126</v>
      </c>
      <c r="B2123" t="s">
        <v>127</v>
      </c>
      <c r="C2123" t="s">
        <v>88</v>
      </c>
      <c r="D2123" t="s">
        <v>112</v>
      </c>
      <c r="E2123" t="s">
        <v>105</v>
      </c>
      <c r="F2123" t="s">
        <v>91</v>
      </c>
      <c r="G2123" t="s">
        <v>133</v>
      </c>
      <c r="H2123">
        <v>3817.8150000000001</v>
      </c>
      <c r="I2123" t="s">
        <v>93</v>
      </c>
    </row>
    <row r="2124" spans="1:9" x14ac:dyDescent="0.15">
      <c r="A2124" t="s">
        <v>126</v>
      </c>
      <c r="B2124" t="s">
        <v>127</v>
      </c>
      <c r="C2124" t="s">
        <v>88</v>
      </c>
      <c r="D2124" t="s">
        <v>112</v>
      </c>
      <c r="E2124" t="s">
        <v>106</v>
      </c>
      <c r="F2124" t="s">
        <v>91</v>
      </c>
      <c r="G2124" t="s">
        <v>133</v>
      </c>
      <c r="H2124">
        <v>3272.127</v>
      </c>
      <c r="I2124" t="s">
        <v>93</v>
      </c>
    </row>
    <row r="2125" spans="1:9" x14ac:dyDescent="0.15">
      <c r="A2125" t="s">
        <v>126</v>
      </c>
      <c r="B2125" t="s">
        <v>127</v>
      </c>
      <c r="C2125" t="s">
        <v>88</v>
      </c>
      <c r="D2125" t="s">
        <v>112</v>
      </c>
      <c r="E2125" t="s">
        <v>107</v>
      </c>
      <c r="F2125" t="s">
        <v>91</v>
      </c>
      <c r="G2125" t="s">
        <v>133</v>
      </c>
      <c r="H2125">
        <v>2888.3020000000001</v>
      </c>
      <c r="I2125" t="s">
        <v>93</v>
      </c>
    </row>
    <row r="2126" spans="1:9" x14ac:dyDescent="0.15">
      <c r="A2126" t="s">
        <v>126</v>
      </c>
      <c r="B2126" t="s">
        <v>127</v>
      </c>
      <c r="C2126" t="s">
        <v>88</v>
      </c>
      <c r="D2126" t="s">
        <v>112</v>
      </c>
      <c r="E2126" t="s">
        <v>108</v>
      </c>
      <c r="F2126" t="s">
        <v>91</v>
      </c>
      <c r="G2126" t="s">
        <v>133</v>
      </c>
      <c r="H2126">
        <v>2992.5819999999999</v>
      </c>
      <c r="I2126" t="s">
        <v>93</v>
      </c>
    </row>
    <row r="2127" spans="1:9" x14ac:dyDescent="0.15">
      <c r="A2127" t="s">
        <v>126</v>
      </c>
      <c r="B2127" t="s">
        <v>127</v>
      </c>
      <c r="C2127" t="s">
        <v>88</v>
      </c>
      <c r="D2127" t="s">
        <v>112</v>
      </c>
      <c r="E2127" t="s">
        <v>109</v>
      </c>
      <c r="F2127" t="s">
        <v>91</v>
      </c>
      <c r="G2127" t="s">
        <v>133</v>
      </c>
      <c r="H2127">
        <v>1803.93</v>
      </c>
      <c r="I2127" t="s">
        <v>93</v>
      </c>
    </row>
    <row r="2128" spans="1:9" x14ac:dyDescent="0.15">
      <c r="A2128" t="s">
        <v>126</v>
      </c>
      <c r="B2128" t="s">
        <v>127</v>
      </c>
      <c r="C2128" t="s">
        <v>88</v>
      </c>
      <c r="D2128" t="s">
        <v>112</v>
      </c>
      <c r="E2128" t="s">
        <v>110</v>
      </c>
      <c r="F2128" t="s">
        <v>91</v>
      </c>
      <c r="G2128" t="s">
        <v>133</v>
      </c>
      <c r="H2128">
        <v>1158.7919999999999</v>
      </c>
      <c r="I2128" t="s">
        <v>93</v>
      </c>
    </row>
    <row r="2129" spans="1:9" x14ac:dyDescent="0.15">
      <c r="A2129" t="s">
        <v>126</v>
      </c>
      <c r="B2129" t="s">
        <v>127</v>
      </c>
      <c r="C2129" t="s">
        <v>88</v>
      </c>
      <c r="D2129" t="s">
        <v>112</v>
      </c>
      <c r="E2129" t="s">
        <v>111</v>
      </c>
      <c r="F2129" t="s">
        <v>91</v>
      </c>
      <c r="G2129" t="s">
        <v>133</v>
      </c>
      <c r="H2129">
        <v>620.23299999999995</v>
      </c>
      <c r="I2129" t="s">
        <v>93</v>
      </c>
    </row>
    <row r="2130" spans="1:9" x14ac:dyDescent="0.15">
      <c r="A2130" t="s">
        <v>86</v>
      </c>
      <c r="B2130" t="s">
        <v>87</v>
      </c>
      <c r="C2130" t="s">
        <v>88</v>
      </c>
      <c r="D2130" t="s">
        <v>89</v>
      </c>
      <c r="E2130" t="s">
        <v>90</v>
      </c>
      <c r="F2130" t="s">
        <v>91</v>
      </c>
      <c r="G2130" t="s">
        <v>134</v>
      </c>
      <c r="H2130">
        <v>1806.6489999999999</v>
      </c>
      <c r="I2130" t="s">
        <v>93</v>
      </c>
    </row>
    <row r="2131" spans="1:9" x14ac:dyDescent="0.15">
      <c r="A2131" t="s">
        <v>86</v>
      </c>
      <c r="B2131" t="s">
        <v>87</v>
      </c>
      <c r="C2131" t="s">
        <v>88</v>
      </c>
      <c r="D2131" t="s">
        <v>89</v>
      </c>
      <c r="E2131" t="s">
        <v>94</v>
      </c>
      <c r="F2131" t="s">
        <v>91</v>
      </c>
      <c r="G2131" t="s">
        <v>134</v>
      </c>
      <c r="H2131">
        <v>1990.249</v>
      </c>
      <c r="I2131" t="s">
        <v>93</v>
      </c>
    </row>
    <row r="2132" spans="1:9" x14ac:dyDescent="0.15">
      <c r="A2132" t="s">
        <v>86</v>
      </c>
      <c r="B2132" t="s">
        <v>87</v>
      </c>
      <c r="C2132" t="s">
        <v>88</v>
      </c>
      <c r="D2132" t="s">
        <v>89</v>
      </c>
      <c r="E2132" t="s">
        <v>95</v>
      </c>
      <c r="F2132" t="s">
        <v>91</v>
      </c>
      <c r="G2132" t="s">
        <v>134</v>
      </c>
      <c r="H2132">
        <v>1753.0650000000001</v>
      </c>
      <c r="I2132" t="s">
        <v>93</v>
      </c>
    </row>
    <row r="2133" spans="1:9" x14ac:dyDescent="0.15">
      <c r="A2133" t="s">
        <v>86</v>
      </c>
      <c r="B2133" t="s">
        <v>87</v>
      </c>
      <c r="C2133" t="s">
        <v>88</v>
      </c>
      <c r="D2133" t="s">
        <v>89</v>
      </c>
      <c r="E2133" t="s">
        <v>96</v>
      </c>
      <c r="F2133" t="s">
        <v>91</v>
      </c>
      <c r="G2133" t="s">
        <v>134</v>
      </c>
      <c r="H2133">
        <v>1143.8679999999999</v>
      </c>
      <c r="I2133" t="s">
        <v>93</v>
      </c>
    </row>
    <row r="2134" spans="1:9" x14ac:dyDescent="0.15">
      <c r="A2134" t="s">
        <v>86</v>
      </c>
      <c r="B2134" t="s">
        <v>87</v>
      </c>
      <c r="C2134" t="s">
        <v>88</v>
      </c>
      <c r="D2134" t="s">
        <v>89</v>
      </c>
      <c r="E2134" t="s">
        <v>97</v>
      </c>
      <c r="F2134" t="s">
        <v>91</v>
      </c>
      <c r="G2134" t="s">
        <v>134</v>
      </c>
      <c r="H2134">
        <v>1524.3150000000001</v>
      </c>
      <c r="I2134" t="s">
        <v>93</v>
      </c>
    </row>
    <row r="2135" spans="1:9" x14ac:dyDescent="0.15">
      <c r="A2135" t="s">
        <v>86</v>
      </c>
      <c r="B2135" t="s">
        <v>87</v>
      </c>
      <c r="C2135" t="s">
        <v>88</v>
      </c>
      <c r="D2135" t="s">
        <v>89</v>
      </c>
      <c r="E2135" t="s">
        <v>98</v>
      </c>
      <c r="F2135" t="s">
        <v>91</v>
      </c>
      <c r="G2135" t="s">
        <v>134</v>
      </c>
      <c r="H2135">
        <v>1884.4559999999999</v>
      </c>
      <c r="I2135" t="s">
        <v>93</v>
      </c>
    </row>
    <row r="2136" spans="1:9" x14ac:dyDescent="0.15">
      <c r="A2136" t="s">
        <v>86</v>
      </c>
      <c r="B2136" t="s">
        <v>87</v>
      </c>
      <c r="C2136" t="s">
        <v>88</v>
      </c>
      <c r="D2136" t="s">
        <v>89</v>
      </c>
      <c r="E2136" t="s">
        <v>99</v>
      </c>
      <c r="F2136" t="s">
        <v>91</v>
      </c>
      <c r="G2136" t="s">
        <v>134</v>
      </c>
      <c r="H2136">
        <v>2111.5219999999999</v>
      </c>
      <c r="I2136" t="s">
        <v>93</v>
      </c>
    </row>
    <row r="2137" spans="1:9" x14ac:dyDescent="0.15">
      <c r="A2137" t="s">
        <v>86</v>
      </c>
      <c r="B2137" t="s">
        <v>87</v>
      </c>
      <c r="C2137" t="s">
        <v>88</v>
      </c>
      <c r="D2137" t="s">
        <v>89</v>
      </c>
      <c r="E2137" t="s">
        <v>100</v>
      </c>
      <c r="F2137" t="s">
        <v>91</v>
      </c>
      <c r="G2137" t="s">
        <v>134</v>
      </c>
      <c r="H2137">
        <v>2313.2350000000001</v>
      </c>
      <c r="I2137" t="s">
        <v>93</v>
      </c>
    </row>
    <row r="2138" spans="1:9" x14ac:dyDescent="0.15">
      <c r="A2138" t="s">
        <v>86</v>
      </c>
      <c r="B2138" t="s">
        <v>87</v>
      </c>
      <c r="C2138" t="s">
        <v>88</v>
      </c>
      <c r="D2138" t="s">
        <v>89</v>
      </c>
      <c r="E2138" t="s">
        <v>101</v>
      </c>
      <c r="F2138" t="s">
        <v>91</v>
      </c>
      <c r="G2138" t="s">
        <v>134</v>
      </c>
      <c r="H2138">
        <v>2264.3290000000002</v>
      </c>
      <c r="I2138" t="s">
        <v>93</v>
      </c>
    </row>
    <row r="2139" spans="1:9" x14ac:dyDescent="0.15">
      <c r="A2139" t="s">
        <v>86</v>
      </c>
      <c r="B2139" t="s">
        <v>87</v>
      </c>
      <c r="C2139" t="s">
        <v>88</v>
      </c>
      <c r="D2139" t="s">
        <v>89</v>
      </c>
      <c r="E2139" t="s">
        <v>102</v>
      </c>
      <c r="F2139" t="s">
        <v>91</v>
      </c>
      <c r="G2139" t="s">
        <v>134</v>
      </c>
      <c r="H2139">
        <v>1888.5630000000001</v>
      </c>
      <c r="I2139" t="s">
        <v>93</v>
      </c>
    </row>
    <row r="2140" spans="1:9" x14ac:dyDescent="0.15">
      <c r="A2140" t="s">
        <v>86</v>
      </c>
      <c r="B2140" t="s">
        <v>87</v>
      </c>
      <c r="C2140" t="s">
        <v>88</v>
      </c>
      <c r="D2140" t="s">
        <v>89</v>
      </c>
      <c r="E2140" t="s">
        <v>103</v>
      </c>
      <c r="F2140" t="s">
        <v>91</v>
      </c>
      <c r="G2140" t="s">
        <v>134</v>
      </c>
      <c r="H2140">
        <v>2366.761</v>
      </c>
      <c r="I2140" t="s">
        <v>93</v>
      </c>
    </row>
    <row r="2141" spans="1:9" x14ac:dyDescent="0.15">
      <c r="A2141" t="s">
        <v>86</v>
      </c>
      <c r="B2141" t="s">
        <v>87</v>
      </c>
      <c r="C2141" t="s">
        <v>88</v>
      </c>
      <c r="D2141" t="s">
        <v>89</v>
      </c>
      <c r="E2141" t="s">
        <v>104</v>
      </c>
      <c r="F2141" t="s">
        <v>91</v>
      </c>
      <c r="G2141" t="s">
        <v>134</v>
      </c>
      <c r="H2141">
        <v>2470.7860000000001</v>
      </c>
      <c r="I2141" t="s">
        <v>93</v>
      </c>
    </row>
    <row r="2142" spans="1:9" x14ac:dyDescent="0.15">
      <c r="A2142" t="s">
        <v>86</v>
      </c>
      <c r="B2142" t="s">
        <v>87</v>
      </c>
      <c r="C2142" t="s">
        <v>88</v>
      </c>
      <c r="D2142" t="s">
        <v>89</v>
      </c>
      <c r="E2142" t="s">
        <v>105</v>
      </c>
      <c r="F2142" t="s">
        <v>91</v>
      </c>
      <c r="G2142" t="s">
        <v>134</v>
      </c>
      <c r="H2142">
        <v>2382.6329999999998</v>
      </c>
      <c r="I2142" t="s">
        <v>93</v>
      </c>
    </row>
    <row r="2143" spans="1:9" x14ac:dyDescent="0.15">
      <c r="A2143" t="s">
        <v>86</v>
      </c>
      <c r="B2143" t="s">
        <v>87</v>
      </c>
      <c r="C2143" t="s">
        <v>88</v>
      </c>
      <c r="D2143" t="s">
        <v>89</v>
      </c>
      <c r="E2143" t="s">
        <v>106</v>
      </c>
      <c r="F2143" t="s">
        <v>91</v>
      </c>
      <c r="G2143" t="s">
        <v>134</v>
      </c>
      <c r="H2143">
        <v>2146.1039999999998</v>
      </c>
      <c r="I2143" t="s">
        <v>93</v>
      </c>
    </row>
    <row r="2144" spans="1:9" x14ac:dyDescent="0.15">
      <c r="A2144" t="s">
        <v>86</v>
      </c>
      <c r="B2144" t="s">
        <v>87</v>
      </c>
      <c r="C2144" t="s">
        <v>88</v>
      </c>
      <c r="D2144" t="s">
        <v>89</v>
      </c>
      <c r="E2144" t="s">
        <v>107</v>
      </c>
      <c r="F2144" t="s">
        <v>91</v>
      </c>
      <c r="G2144" t="s">
        <v>134</v>
      </c>
      <c r="H2144">
        <v>1914.3579999999999</v>
      </c>
      <c r="I2144" t="s">
        <v>93</v>
      </c>
    </row>
    <row r="2145" spans="1:9" x14ac:dyDescent="0.15">
      <c r="A2145" t="s">
        <v>86</v>
      </c>
      <c r="B2145" t="s">
        <v>87</v>
      </c>
      <c r="C2145" t="s">
        <v>88</v>
      </c>
      <c r="D2145" t="s">
        <v>89</v>
      </c>
      <c r="E2145" t="s">
        <v>108</v>
      </c>
      <c r="F2145" t="s">
        <v>91</v>
      </c>
      <c r="G2145" t="s">
        <v>134</v>
      </c>
      <c r="H2145">
        <v>2085.5369999999998</v>
      </c>
      <c r="I2145" t="s">
        <v>93</v>
      </c>
    </row>
    <row r="2146" spans="1:9" x14ac:dyDescent="0.15">
      <c r="A2146" t="s">
        <v>86</v>
      </c>
      <c r="B2146" t="s">
        <v>87</v>
      </c>
      <c r="C2146" t="s">
        <v>88</v>
      </c>
      <c r="D2146" t="s">
        <v>89</v>
      </c>
      <c r="E2146" t="s">
        <v>109</v>
      </c>
      <c r="F2146" t="s">
        <v>91</v>
      </c>
      <c r="G2146" t="s">
        <v>134</v>
      </c>
      <c r="H2146">
        <v>1363.94</v>
      </c>
      <c r="I2146" t="s">
        <v>93</v>
      </c>
    </row>
    <row r="2147" spans="1:9" x14ac:dyDescent="0.15">
      <c r="A2147" t="s">
        <v>86</v>
      </c>
      <c r="B2147" t="s">
        <v>87</v>
      </c>
      <c r="C2147" t="s">
        <v>88</v>
      </c>
      <c r="D2147" t="s">
        <v>89</v>
      </c>
      <c r="E2147" t="s">
        <v>110</v>
      </c>
      <c r="F2147" t="s">
        <v>91</v>
      </c>
      <c r="G2147" t="s">
        <v>134</v>
      </c>
      <c r="H2147">
        <v>887.43499999999995</v>
      </c>
      <c r="I2147" t="s">
        <v>93</v>
      </c>
    </row>
    <row r="2148" spans="1:9" x14ac:dyDescent="0.15">
      <c r="A2148" t="s">
        <v>86</v>
      </c>
      <c r="B2148" t="s">
        <v>87</v>
      </c>
      <c r="C2148" t="s">
        <v>88</v>
      </c>
      <c r="D2148" t="s">
        <v>89</v>
      </c>
      <c r="E2148" t="s">
        <v>111</v>
      </c>
      <c r="F2148" t="s">
        <v>91</v>
      </c>
      <c r="G2148" t="s">
        <v>134</v>
      </c>
      <c r="H2148">
        <v>489.71800000000002</v>
      </c>
      <c r="I2148" t="s">
        <v>93</v>
      </c>
    </row>
    <row r="2149" spans="1:9" x14ac:dyDescent="0.15">
      <c r="A2149" t="s">
        <v>86</v>
      </c>
      <c r="B2149" t="s">
        <v>87</v>
      </c>
      <c r="C2149" t="s">
        <v>88</v>
      </c>
      <c r="D2149" t="s">
        <v>112</v>
      </c>
      <c r="E2149" t="s">
        <v>90</v>
      </c>
      <c r="F2149" t="s">
        <v>91</v>
      </c>
      <c r="G2149" t="s">
        <v>134</v>
      </c>
      <c r="H2149">
        <v>1858.855</v>
      </c>
      <c r="I2149" t="s">
        <v>93</v>
      </c>
    </row>
    <row r="2150" spans="1:9" x14ac:dyDescent="0.15">
      <c r="A2150" t="s">
        <v>86</v>
      </c>
      <c r="B2150" t="s">
        <v>87</v>
      </c>
      <c r="C2150" t="s">
        <v>88</v>
      </c>
      <c r="D2150" t="s">
        <v>112</v>
      </c>
      <c r="E2150" t="s">
        <v>94</v>
      </c>
      <c r="F2150" t="s">
        <v>91</v>
      </c>
      <c r="G2150" t="s">
        <v>134</v>
      </c>
      <c r="H2150">
        <v>2194.5160000000001</v>
      </c>
      <c r="I2150" t="s">
        <v>93</v>
      </c>
    </row>
    <row r="2151" spans="1:9" x14ac:dyDescent="0.15">
      <c r="A2151" t="s">
        <v>86</v>
      </c>
      <c r="B2151" t="s">
        <v>87</v>
      </c>
      <c r="C2151" t="s">
        <v>88</v>
      </c>
      <c r="D2151" t="s">
        <v>112</v>
      </c>
      <c r="E2151" t="s">
        <v>95</v>
      </c>
      <c r="F2151" t="s">
        <v>91</v>
      </c>
      <c r="G2151" t="s">
        <v>134</v>
      </c>
      <c r="H2151">
        <v>2037.7059999999999</v>
      </c>
      <c r="I2151" t="s">
        <v>93</v>
      </c>
    </row>
    <row r="2152" spans="1:9" x14ac:dyDescent="0.15">
      <c r="A2152" t="s">
        <v>86</v>
      </c>
      <c r="B2152" t="s">
        <v>87</v>
      </c>
      <c r="C2152" t="s">
        <v>88</v>
      </c>
      <c r="D2152" t="s">
        <v>112</v>
      </c>
      <c r="E2152" t="s">
        <v>96</v>
      </c>
      <c r="F2152" t="s">
        <v>91</v>
      </c>
      <c r="G2152" t="s">
        <v>134</v>
      </c>
      <c r="H2152">
        <v>1351.383</v>
      </c>
      <c r="I2152" t="s">
        <v>93</v>
      </c>
    </row>
    <row r="2153" spans="1:9" x14ac:dyDescent="0.15">
      <c r="A2153" t="s">
        <v>86</v>
      </c>
      <c r="B2153" t="s">
        <v>87</v>
      </c>
      <c r="C2153" t="s">
        <v>88</v>
      </c>
      <c r="D2153" t="s">
        <v>112</v>
      </c>
      <c r="E2153" t="s">
        <v>97</v>
      </c>
      <c r="F2153" t="s">
        <v>91</v>
      </c>
      <c r="G2153" t="s">
        <v>134</v>
      </c>
      <c r="H2153">
        <v>1658.3140000000001</v>
      </c>
      <c r="I2153" t="s">
        <v>93</v>
      </c>
    </row>
    <row r="2154" spans="1:9" x14ac:dyDescent="0.15">
      <c r="A2154" t="s">
        <v>86</v>
      </c>
      <c r="B2154" t="s">
        <v>87</v>
      </c>
      <c r="C2154" t="s">
        <v>88</v>
      </c>
      <c r="D2154" t="s">
        <v>112</v>
      </c>
      <c r="E2154" t="s">
        <v>98</v>
      </c>
      <c r="F2154" t="s">
        <v>91</v>
      </c>
      <c r="G2154" t="s">
        <v>134</v>
      </c>
      <c r="H2154">
        <v>1887.5730000000001</v>
      </c>
      <c r="I2154" t="s">
        <v>93</v>
      </c>
    </row>
    <row r="2155" spans="1:9" x14ac:dyDescent="0.15">
      <c r="A2155" t="s">
        <v>86</v>
      </c>
      <c r="B2155" t="s">
        <v>87</v>
      </c>
      <c r="C2155" t="s">
        <v>88</v>
      </c>
      <c r="D2155" t="s">
        <v>112</v>
      </c>
      <c r="E2155" t="s">
        <v>99</v>
      </c>
      <c r="F2155" t="s">
        <v>91</v>
      </c>
      <c r="G2155" t="s">
        <v>134</v>
      </c>
      <c r="H2155">
        <v>1983.3789999999999</v>
      </c>
      <c r="I2155" t="s">
        <v>93</v>
      </c>
    </row>
    <row r="2156" spans="1:9" x14ac:dyDescent="0.15">
      <c r="A2156" t="s">
        <v>86</v>
      </c>
      <c r="B2156" t="s">
        <v>87</v>
      </c>
      <c r="C2156" t="s">
        <v>88</v>
      </c>
      <c r="D2156" t="s">
        <v>112</v>
      </c>
      <c r="E2156" t="s">
        <v>100</v>
      </c>
      <c r="F2156" t="s">
        <v>91</v>
      </c>
      <c r="G2156" t="s">
        <v>134</v>
      </c>
      <c r="H2156">
        <v>2060.6990000000001</v>
      </c>
      <c r="I2156" t="s">
        <v>93</v>
      </c>
    </row>
    <row r="2157" spans="1:9" x14ac:dyDescent="0.15">
      <c r="A2157" t="s">
        <v>86</v>
      </c>
      <c r="B2157" t="s">
        <v>87</v>
      </c>
      <c r="C2157" t="s">
        <v>88</v>
      </c>
      <c r="D2157" t="s">
        <v>112</v>
      </c>
      <c r="E2157" t="s">
        <v>101</v>
      </c>
      <c r="F2157" t="s">
        <v>91</v>
      </c>
      <c r="G2157" t="s">
        <v>134</v>
      </c>
      <c r="H2157">
        <v>2067.9110000000001</v>
      </c>
      <c r="I2157" t="s">
        <v>93</v>
      </c>
    </row>
    <row r="2158" spans="1:9" x14ac:dyDescent="0.15">
      <c r="A2158" t="s">
        <v>86</v>
      </c>
      <c r="B2158" t="s">
        <v>87</v>
      </c>
      <c r="C2158" t="s">
        <v>88</v>
      </c>
      <c r="D2158" t="s">
        <v>112</v>
      </c>
      <c r="E2158" t="s">
        <v>102</v>
      </c>
      <c r="F2158" t="s">
        <v>91</v>
      </c>
      <c r="G2158" t="s">
        <v>134</v>
      </c>
      <c r="H2158">
        <v>1966.827</v>
      </c>
      <c r="I2158" t="s">
        <v>93</v>
      </c>
    </row>
    <row r="2159" spans="1:9" x14ac:dyDescent="0.15">
      <c r="A2159" t="s">
        <v>86</v>
      </c>
      <c r="B2159" t="s">
        <v>87</v>
      </c>
      <c r="C2159" t="s">
        <v>88</v>
      </c>
      <c r="D2159" t="s">
        <v>112</v>
      </c>
      <c r="E2159" t="s">
        <v>103</v>
      </c>
      <c r="F2159" t="s">
        <v>91</v>
      </c>
      <c r="G2159" t="s">
        <v>134</v>
      </c>
      <c r="H2159">
        <v>2264.2069999999999</v>
      </c>
      <c r="I2159" t="s">
        <v>93</v>
      </c>
    </row>
    <row r="2160" spans="1:9" x14ac:dyDescent="0.15">
      <c r="A2160" t="s">
        <v>86</v>
      </c>
      <c r="B2160" t="s">
        <v>87</v>
      </c>
      <c r="C2160" t="s">
        <v>88</v>
      </c>
      <c r="D2160" t="s">
        <v>112</v>
      </c>
      <c r="E2160" t="s">
        <v>104</v>
      </c>
      <c r="F2160" t="s">
        <v>91</v>
      </c>
      <c r="G2160" t="s">
        <v>134</v>
      </c>
      <c r="H2160">
        <v>2341.922</v>
      </c>
      <c r="I2160" t="s">
        <v>93</v>
      </c>
    </row>
    <row r="2161" spans="1:9" x14ac:dyDescent="0.15">
      <c r="A2161" t="s">
        <v>86</v>
      </c>
      <c r="B2161" t="s">
        <v>87</v>
      </c>
      <c r="C2161" t="s">
        <v>88</v>
      </c>
      <c r="D2161" t="s">
        <v>112</v>
      </c>
      <c r="E2161" t="s">
        <v>105</v>
      </c>
      <c r="F2161" t="s">
        <v>91</v>
      </c>
      <c r="G2161" t="s">
        <v>134</v>
      </c>
      <c r="H2161">
        <v>2272.5920000000001</v>
      </c>
      <c r="I2161" t="s">
        <v>93</v>
      </c>
    </row>
    <row r="2162" spans="1:9" x14ac:dyDescent="0.15">
      <c r="A2162" t="s">
        <v>86</v>
      </c>
      <c r="B2162" t="s">
        <v>87</v>
      </c>
      <c r="C2162" t="s">
        <v>88</v>
      </c>
      <c r="D2162" t="s">
        <v>112</v>
      </c>
      <c r="E2162" t="s">
        <v>106</v>
      </c>
      <c r="F2162" t="s">
        <v>91</v>
      </c>
      <c r="G2162" t="s">
        <v>134</v>
      </c>
      <c r="H2162">
        <v>1869.1769999999999</v>
      </c>
      <c r="I2162" t="s">
        <v>93</v>
      </c>
    </row>
    <row r="2163" spans="1:9" x14ac:dyDescent="0.15">
      <c r="A2163" t="s">
        <v>86</v>
      </c>
      <c r="B2163" t="s">
        <v>87</v>
      </c>
      <c r="C2163" t="s">
        <v>88</v>
      </c>
      <c r="D2163" t="s">
        <v>112</v>
      </c>
      <c r="E2163" t="s">
        <v>107</v>
      </c>
      <c r="F2163" t="s">
        <v>91</v>
      </c>
      <c r="G2163" t="s">
        <v>134</v>
      </c>
      <c r="H2163">
        <v>1696.6690000000001</v>
      </c>
      <c r="I2163" t="s">
        <v>93</v>
      </c>
    </row>
    <row r="2164" spans="1:9" x14ac:dyDescent="0.15">
      <c r="A2164" t="s">
        <v>86</v>
      </c>
      <c r="B2164" t="s">
        <v>87</v>
      </c>
      <c r="C2164" t="s">
        <v>88</v>
      </c>
      <c r="D2164" t="s">
        <v>112</v>
      </c>
      <c r="E2164" t="s">
        <v>108</v>
      </c>
      <c r="F2164" t="s">
        <v>91</v>
      </c>
      <c r="G2164" t="s">
        <v>134</v>
      </c>
      <c r="H2164">
        <v>1693.5609999999999</v>
      </c>
      <c r="I2164" t="s">
        <v>93</v>
      </c>
    </row>
    <row r="2165" spans="1:9" x14ac:dyDescent="0.15">
      <c r="A2165" t="s">
        <v>86</v>
      </c>
      <c r="B2165" t="s">
        <v>87</v>
      </c>
      <c r="C2165" t="s">
        <v>88</v>
      </c>
      <c r="D2165" t="s">
        <v>112</v>
      </c>
      <c r="E2165" t="s">
        <v>109</v>
      </c>
      <c r="F2165" t="s">
        <v>91</v>
      </c>
      <c r="G2165" t="s">
        <v>134</v>
      </c>
      <c r="H2165">
        <v>1187.1780000000001</v>
      </c>
      <c r="I2165" t="s">
        <v>93</v>
      </c>
    </row>
    <row r="2166" spans="1:9" x14ac:dyDescent="0.15">
      <c r="A2166" t="s">
        <v>86</v>
      </c>
      <c r="B2166" t="s">
        <v>87</v>
      </c>
      <c r="C2166" t="s">
        <v>88</v>
      </c>
      <c r="D2166" t="s">
        <v>112</v>
      </c>
      <c r="E2166" t="s">
        <v>110</v>
      </c>
      <c r="F2166" t="s">
        <v>91</v>
      </c>
      <c r="G2166" t="s">
        <v>134</v>
      </c>
      <c r="H2166">
        <v>683.72799999999995</v>
      </c>
      <c r="I2166" t="s">
        <v>93</v>
      </c>
    </row>
    <row r="2167" spans="1:9" x14ac:dyDescent="0.15">
      <c r="A2167" t="s">
        <v>86</v>
      </c>
      <c r="B2167" t="s">
        <v>87</v>
      </c>
      <c r="C2167" t="s">
        <v>88</v>
      </c>
      <c r="D2167" t="s">
        <v>112</v>
      </c>
      <c r="E2167" t="s">
        <v>111</v>
      </c>
      <c r="F2167" t="s">
        <v>91</v>
      </c>
      <c r="G2167" t="s">
        <v>134</v>
      </c>
      <c r="H2167">
        <v>324.32900000000001</v>
      </c>
      <c r="I2167" t="s">
        <v>93</v>
      </c>
    </row>
    <row r="2168" spans="1:9" x14ac:dyDescent="0.15">
      <c r="A2168" t="s">
        <v>113</v>
      </c>
      <c r="B2168" t="s">
        <v>114</v>
      </c>
      <c r="C2168" t="s">
        <v>88</v>
      </c>
      <c r="D2168" t="s">
        <v>89</v>
      </c>
      <c r="E2168" t="s">
        <v>90</v>
      </c>
      <c r="F2168" t="s">
        <v>91</v>
      </c>
      <c r="G2168" t="s">
        <v>134</v>
      </c>
      <c r="H2168">
        <v>3792.4389999999999</v>
      </c>
      <c r="I2168" t="s">
        <v>93</v>
      </c>
    </row>
    <row r="2169" spans="1:9" x14ac:dyDescent="0.15">
      <c r="A2169" t="s">
        <v>113</v>
      </c>
      <c r="B2169" t="s">
        <v>114</v>
      </c>
      <c r="C2169" t="s">
        <v>88</v>
      </c>
      <c r="D2169" t="s">
        <v>89</v>
      </c>
      <c r="E2169" t="s">
        <v>94</v>
      </c>
      <c r="F2169" t="s">
        <v>91</v>
      </c>
      <c r="G2169" t="s">
        <v>134</v>
      </c>
      <c r="H2169">
        <v>4346.79</v>
      </c>
      <c r="I2169" t="s">
        <v>93</v>
      </c>
    </row>
    <row r="2170" spans="1:9" x14ac:dyDescent="0.15">
      <c r="A2170" t="s">
        <v>113</v>
      </c>
      <c r="B2170" t="s">
        <v>114</v>
      </c>
      <c r="C2170" t="s">
        <v>88</v>
      </c>
      <c r="D2170" t="s">
        <v>89</v>
      </c>
      <c r="E2170" t="s">
        <v>95</v>
      </c>
      <c r="F2170" t="s">
        <v>91</v>
      </c>
      <c r="G2170" t="s">
        <v>134</v>
      </c>
      <c r="H2170">
        <v>4155.2150000000001</v>
      </c>
      <c r="I2170" t="s">
        <v>93</v>
      </c>
    </row>
    <row r="2171" spans="1:9" x14ac:dyDescent="0.15">
      <c r="A2171" t="s">
        <v>113</v>
      </c>
      <c r="B2171" t="s">
        <v>114</v>
      </c>
      <c r="C2171" t="s">
        <v>88</v>
      </c>
      <c r="D2171" t="s">
        <v>89</v>
      </c>
      <c r="E2171" t="s">
        <v>96</v>
      </c>
      <c r="F2171" t="s">
        <v>91</v>
      </c>
      <c r="G2171" t="s">
        <v>134</v>
      </c>
      <c r="H2171">
        <v>3382.4839999999999</v>
      </c>
      <c r="I2171" t="s">
        <v>93</v>
      </c>
    </row>
    <row r="2172" spans="1:9" x14ac:dyDescent="0.15">
      <c r="A2172" t="s">
        <v>113</v>
      </c>
      <c r="B2172" t="s">
        <v>114</v>
      </c>
      <c r="C2172" t="s">
        <v>88</v>
      </c>
      <c r="D2172" t="s">
        <v>89</v>
      </c>
      <c r="E2172" t="s">
        <v>97</v>
      </c>
      <c r="F2172" t="s">
        <v>91</v>
      </c>
      <c r="G2172" t="s">
        <v>134</v>
      </c>
      <c r="H2172">
        <v>3574.5039999999999</v>
      </c>
      <c r="I2172" t="s">
        <v>93</v>
      </c>
    </row>
    <row r="2173" spans="1:9" x14ac:dyDescent="0.15">
      <c r="A2173" t="s">
        <v>113</v>
      </c>
      <c r="B2173" t="s">
        <v>114</v>
      </c>
      <c r="C2173" t="s">
        <v>88</v>
      </c>
      <c r="D2173" t="s">
        <v>89</v>
      </c>
      <c r="E2173" t="s">
        <v>98</v>
      </c>
      <c r="F2173" t="s">
        <v>91</v>
      </c>
      <c r="G2173" t="s">
        <v>134</v>
      </c>
      <c r="H2173">
        <v>4063.7269999999999</v>
      </c>
      <c r="I2173" t="s">
        <v>93</v>
      </c>
    </row>
    <row r="2174" spans="1:9" x14ac:dyDescent="0.15">
      <c r="A2174" t="s">
        <v>113</v>
      </c>
      <c r="B2174" t="s">
        <v>114</v>
      </c>
      <c r="C2174" t="s">
        <v>88</v>
      </c>
      <c r="D2174" t="s">
        <v>89</v>
      </c>
      <c r="E2174" t="s">
        <v>99</v>
      </c>
      <c r="F2174" t="s">
        <v>91</v>
      </c>
      <c r="G2174" t="s">
        <v>134</v>
      </c>
      <c r="H2174">
        <v>4485.424</v>
      </c>
      <c r="I2174" t="s">
        <v>93</v>
      </c>
    </row>
    <row r="2175" spans="1:9" x14ac:dyDescent="0.15">
      <c r="A2175" t="s">
        <v>113</v>
      </c>
      <c r="B2175" t="s">
        <v>114</v>
      </c>
      <c r="C2175" t="s">
        <v>88</v>
      </c>
      <c r="D2175" t="s">
        <v>89</v>
      </c>
      <c r="E2175" t="s">
        <v>100</v>
      </c>
      <c r="F2175" t="s">
        <v>91</v>
      </c>
      <c r="G2175" t="s">
        <v>134</v>
      </c>
      <c r="H2175">
        <v>4605.6090000000004</v>
      </c>
      <c r="I2175" t="s">
        <v>93</v>
      </c>
    </row>
    <row r="2176" spans="1:9" x14ac:dyDescent="0.15">
      <c r="A2176" t="s">
        <v>113</v>
      </c>
      <c r="B2176" t="s">
        <v>114</v>
      </c>
      <c r="C2176" t="s">
        <v>88</v>
      </c>
      <c r="D2176" t="s">
        <v>89</v>
      </c>
      <c r="E2176" t="s">
        <v>101</v>
      </c>
      <c r="F2176" t="s">
        <v>91</v>
      </c>
      <c r="G2176" t="s">
        <v>134</v>
      </c>
      <c r="H2176">
        <v>4689.7910000000002</v>
      </c>
      <c r="I2176" t="s">
        <v>93</v>
      </c>
    </row>
    <row r="2177" spans="1:9" x14ac:dyDescent="0.15">
      <c r="A2177" t="s">
        <v>113</v>
      </c>
      <c r="B2177" t="s">
        <v>114</v>
      </c>
      <c r="C2177" t="s">
        <v>88</v>
      </c>
      <c r="D2177" t="s">
        <v>89</v>
      </c>
      <c r="E2177" t="s">
        <v>102</v>
      </c>
      <c r="F2177" t="s">
        <v>91</v>
      </c>
      <c r="G2177" t="s">
        <v>134</v>
      </c>
      <c r="H2177">
        <v>4085.2330000000002</v>
      </c>
      <c r="I2177" t="s">
        <v>93</v>
      </c>
    </row>
    <row r="2178" spans="1:9" x14ac:dyDescent="0.15">
      <c r="A2178" t="s">
        <v>113</v>
      </c>
      <c r="B2178" t="s">
        <v>114</v>
      </c>
      <c r="C2178" t="s">
        <v>88</v>
      </c>
      <c r="D2178" t="s">
        <v>89</v>
      </c>
      <c r="E2178" t="s">
        <v>103</v>
      </c>
      <c r="F2178" t="s">
        <v>91</v>
      </c>
      <c r="G2178" t="s">
        <v>134</v>
      </c>
      <c r="H2178">
        <v>5458.5959999999995</v>
      </c>
      <c r="I2178" t="s">
        <v>93</v>
      </c>
    </row>
    <row r="2179" spans="1:9" x14ac:dyDescent="0.15">
      <c r="A2179" t="s">
        <v>113</v>
      </c>
      <c r="B2179" t="s">
        <v>114</v>
      </c>
      <c r="C2179" t="s">
        <v>88</v>
      </c>
      <c r="D2179" t="s">
        <v>89</v>
      </c>
      <c r="E2179" t="s">
        <v>104</v>
      </c>
      <c r="F2179" t="s">
        <v>91</v>
      </c>
      <c r="G2179" t="s">
        <v>134</v>
      </c>
      <c r="H2179">
        <v>6385.7759999999998</v>
      </c>
      <c r="I2179" t="s">
        <v>93</v>
      </c>
    </row>
    <row r="2180" spans="1:9" x14ac:dyDescent="0.15">
      <c r="A2180" t="s">
        <v>113</v>
      </c>
      <c r="B2180" t="s">
        <v>114</v>
      </c>
      <c r="C2180" t="s">
        <v>88</v>
      </c>
      <c r="D2180" t="s">
        <v>89</v>
      </c>
      <c r="E2180" t="s">
        <v>105</v>
      </c>
      <c r="F2180" t="s">
        <v>91</v>
      </c>
      <c r="G2180" t="s">
        <v>134</v>
      </c>
      <c r="H2180">
        <v>7053.5649999999996</v>
      </c>
      <c r="I2180" t="s">
        <v>93</v>
      </c>
    </row>
    <row r="2181" spans="1:9" x14ac:dyDescent="0.15">
      <c r="A2181" t="s">
        <v>113</v>
      </c>
      <c r="B2181" t="s">
        <v>114</v>
      </c>
      <c r="C2181" t="s">
        <v>88</v>
      </c>
      <c r="D2181" t="s">
        <v>89</v>
      </c>
      <c r="E2181" t="s">
        <v>106</v>
      </c>
      <c r="F2181" t="s">
        <v>91</v>
      </c>
      <c r="G2181" t="s">
        <v>134</v>
      </c>
      <c r="H2181">
        <v>6682.5870000000004</v>
      </c>
      <c r="I2181" t="s">
        <v>93</v>
      </c>
    </row>
    <row r="2182" spans="1:9" x14ac:dyDescent="0.15">
      <c r="A2182" t="s">
        <v>113</v>
      </c>
      <c r="B2182" t="s">
        <v>114</v>
      </c>
      <c r="C2182" t="s">
        <v>88</v>
      </c>
      <c r="D2182" t="s">
        <v>89</v>
      </c>
      <c r="E2182" t="s">
        <v>107</v>
      </c>
      <c r="F2182" t="s">
        <v>91</v>
      </c>
      <c r="G2182" t="s">
        <v>134</v>
      </c>
      <c r="H2182">
        <v>6112.1239999999998</v>
      </c>
      <c r="I2182" t="s">
        <v>93</v>
      </c>
    </row>
    <row r="2183" spans="1:9" x14ac:dyDescent="0.15">
      <c r="A2183" t="s">
        <v>113</v>
      </c>
      <c r="B2183" t="s">
        <v>114</v>
      </c>
      <c r="C2183" t="s">
        <v>88</v>
      </c>
      <c r="D2183" t="s">
        <v>89</v>
      </c>
      <c r="E2183" t="s">
        <v>108</v>
      </c>
      <c r="F2183" t="s">
        <v>91</v>
      </c>
      <c r="G2183" t="s">
        <v>134</v>
      </c>
      <c r="H2183">
        <v>6571.4120000000003</v>
      </c>
      <c r="I2183" t="s">
        <v>93</v>
      </c>
    </row>
    <row r="2184" spans="1:9" x14ac:dyDescent="0.15">
      <c r="A2184" t="s">
        <v>113</v>
      </c>
      <c r="B2184" t="s">
        <v>114</v>
      </c>
      <c r="C2184" t="s">
        <v>88</v>
      </c>
      <c r="D2184" t="s">
        <v>89</v>
      </c>
      <c r="E2184" t="s">
        <v>109</v>
      </c>
      <c r="F2184" t="s">
        <v>91</v>
      </c>
      <c r="G2184" t="s">
        <v>134</v>
      </c>
      <c r="H2184">
        <v>4414.5680000000002</v>
      </c>
      <c r="I2184" t="s">
        <v>93</v>
      </c>
    </row>
    <row r="2185" spans="1:9" x14ac:dyDescent="0.15">
      <c r="A2185" t="s">
        <v>113</v>
      </c>
      <c r="B2185" t="s">
        <v>114</v>
      </c>
      <c r="C2185" t="s">
        <v>88</v>
      </c>
      <c r="D2185" t="s">
        <v>89</v>
      </c>
      <c r="E2185" t="s">
        <v>110</v>
      </c>
      <c r="F2185" t="s">
        <v>91</v>
      </c>
      <c r="G2185" t="s">
        <v>134</v>
      </c>
      <c r="H2185">
        <v>2989.0340000000001</v>
      </c>
      <c r="I2185" t="s">
        <v>93</v>
      </c>
    </row>
    <row r="2186" spans="1:9" x14ac:dyDescent="0.15">
      <c r="A2186" t="s">
        <v>113</v>
      </c>
      <c r="B2186" t="s">
        <v>114</v>
      </c>
      <c r="C2186" t="s">
        <v>88</v>
      </c>
      <c r="D2186" t="s">
        <v>89</v>
      </c>
      <c r="E2186" t="s">
        <v>111</v>
      </c>
      <c r="F2186" t="s">
        <v>91</v>
      </c>
      <c r="G2186" t="s">
        <v>134</v>
      </c>
      <c r="H2186">
        <v>1928.038</v>
      </c>
      <c r="I2186" t="s">
        <v>93</v>
      </c>
    </row>
    <row r="2187" spans="1:9" x14ac:dyDescent="0.15">
      <c r="A2187" t="s">
        <v>113</v>
      </c>
      <c r="B2187" t="s">
        <v>114</v>
      </c>
      <c r="C2187" t="s">
        <v>88</v>
      </c>
      <c r="D2187" t="s">
        <v>112</v>
      </c>
      <c r="E2187" t="s">
        <v>90</v>
      </c>
      <c r="F2187" t="s">
        <v>91</v>
      </c>
      <c r="G2187" t="s">
        <v>134</v>
      </c>
      <c r="H2187">
        <v>4037.1750000000002</v>
      </c>
      <c r="I2187" t="s">
        <v>93</v>
      </c>
    </row>
    <row r="2188" spans="1:9" x14ac:dyDescent="0.15">
      <c r="A2188" t="s">
        <v>113</v>
      </c>
      <c r="B2188" t="s">
        <v>114</v>
      </c>
      <c r="C2188" t="s">
        <v>88</v>
      </c>
      <c r="D2188" t="s">
        <v>112</v>
      </c>
      <c r="E2188" t="s">
        <v>94</v>
      </c>
      <c r="F2188" t="s">
        <v>91</v>
      </c>
      <c r="G2188" t="s">
        <v>134</v>
      </c>
      <c r="H2188">
        <v>4636.2250000000004</v>
      </c>
      <c r="I2188" t="s">
        <v>93</v>
      </c>
    </row>
    <row r="2189" spans="1:9" x14ac:dyDescent="0.15">
      <c r="A2189" t="s">
        <v>113</v>
      </c>
      <c r="B2189" t="s">
        <v>114</v>
      </c>
      <c r="C2189" t="s">
        <v>88</v>
      </c>
      <c r="D2189" t="s">
        <v>112</v>
      </c>
      <c r="E2189" t="s">
        <v>95</v>
      </c>
      <c r="F2189" t="s">
        <v>91</v>
      </c>
      <c r="G2189" t="s">
        <v>134</v>
      </c>
      <c r="H2189">
        <v>4388.9340000000002</v>
      </c>
      <c r="I2189" t="s">
        <v>93</v>
      </c>
    </row>
    <row r="2190" spans="1:9" x14ac:dyDescent="0.15">
      <c r="A2190" t="s">
        <v>113</v>
      </c>
      <c r="B2190" t="s">
        <v>114</v>
      </c>
      <c r="C2190" t="s">
        <v>88</v>
      </c>
      <c r="D2190" t="s">
        <v>112</v>
      </c>
      <c r="E2190" t="s">
        <v>96</v>
      </c>
      <c r="F2190" t="s">
        <v>91</v>
      </c>
      <c r="G2190" t="s">
        <v>134</v>
      </c>
      <c r="H2190">
        <v>3490.4769999999999</v>
      </c>
      <c r="I2190" t="s">
        <v>93</v>
      </c>
    </row>
    <row r="2191" spans="1:9" x14ac:dyDescent="0.15">
      <c r="A2191" t="s">
        <v>113</v>
      </c>
      <c r="B2191" t="s">
        <v>114</v>
      </c>
      <c r="C2191" t="s">
        <v>88</v>
      </c>
      <c r="D2191" t="s">
        <v>112</v>
      </c>
      <c r="E2191" t="s">
        <v>97</v>
      </c>
      <c r="F2191" t="s">
        <v>91</v>
      </c>
      <c r="G2191" t="s">
        <v>134</v>
      </c>
      <c r="H2191">
        <v>3713.556</v>
      </c>
      <c r="I2191" t="s">
        <v>93</v>
      </c>
    </row>
    <row r="2192" spans="1:9" x14ac:dyDescent="0.15">
      <c r="A2192" t="s">
        <v>113</v>
      </c>
      <c r="B2192" t="s">
        <v>114</v>
      </c>
      <c r="C2192" t="s">
        <v>88</v>
      </c>
      <c r="D2192" t="s">
        <v>112</v>
      </c>
      <c r="E2192" t="s">
        <v>98</v>
      </c>
      <c r="F2192" t="s">
        <v>91</v>
      </c>
      <c r="G2192" t="s">
        <v>134</v>
      </c>
      <c r="H2192">
        <v>4036.319</v>
      </c>
      <c r="I2192" t="s">
        <v>93</v>
      </c>
    </row>
    <row r="2193" spans="1:9" x14ac:dyDescent="0.15">
      <c r="A2193" t="s">
        <v>113</v>
      </c>
      <c r="B2193" t="s">
        <v>114</v>
      </c>
      <c r="C2193" t="s">
        <v>88</v>
      </c>
      <c r="D2193" t="s">
        <v>112</v>
      </c>
      <c r="E2193" t="s">
        <v>99</v>
      </c>
      <c r="F2193" t="s">
        <v>91</v>
      </c>
      <c r="G2193" t="s">
        <v>134</v>
      </c>
      <c r="H2193">
        <v>4189.1580000000004</v>
      </c>
      <c r="I2193" t="s">
        <v>93</v>
      </c>
    </row>
    <row r="2194" spans="1:9" x14ac:dyDescent="0.15">
      <c r="A2194" t="s">
        <v>113</v>
      </c>
      <c r="B2194" t="s">
        <v>114</v>
      </c>
      <c r="C2194" t="s">
        <v>88</v>
      </c>
      <c r="D2194" t="s">
        <v>112</v>
      </c>
      <c r="E2194" t="s">
        <v>100</v>
      </c>
      <c r="F2194" t="s">
        <v>91</v>
      </c>
      <c r="G2194" t="s">
        <v>134</v>
      </c>
      <c r="H2194">
        <v>4324.4380000000001</v>
      </c>
      <c r="I2194" t="s">
        <v>93</v>
      </c>
    </row>
    <row r="2195" spans="1:9" x14ac:dyDescent="0.15">
      <c r="A2195" t="s">
        <v>113</v>
      </c>
      <c r="B2195" t="s">
        <v>114</v>
      </c>
      <c r="C2195" t="s">
        <v>88</v>
      </c>
      <c r="D2195" t="s">
        <v>112</v>
      </c>
      <c r="E2195" t="s">
        <v>101</v>
      </c>
      <c r="F2195" t="s">
        <v>91</v>
      </c>
      <c r="G2195" t="s">
        <v>134</v>
      </c>
      <c r="H2195">
        <v>4301.8810000000003</v>
      </c>
      <c r="I2195" t="s">
        <v>93</v>
      </c>
    </row>
    <row r="2196" spans="1:9" x14ac:dyDescent="0.15">
      <c r="A2196" t="s">
        <v>113</v>
      </c>
      <c r="B2196" t="s">
        <v>114</v>
      </c>
      <c r="C2196" t="s">
        <v>88</v>
      </c>
      <c r="D2196" t="s">
        <v>112</v>
      </c>
      <c r="E2196" t="s">
        <v>102</v>
      </c>
      <c r="F2196" t="s">
        <v>91</v>
      </c>
      <c r="G2196" t="s">
        <v>134</v>
      </c>
      <c r="H2196">
        <v>4367.5600000000004</v>
      </c>
      <c r="I2196" t="s">
        <v>93</v>
      </c>
    </row>
    <row r="2197" spans="1:9" x14ac:dyDescent="0.15">
      <c r="A2197" t="s">
        <v>113</v>
      </c>
      <c r="B2197" t="s">
        <v>114</v>
      </c>
      <c r="C2197" t="s">
        <v>88</v>
      </c>
      <c r="D2197" t="s">
        <v>112</v>
      </c>
      <c r="E2197" t="s">
        <v>103</v>
      </c>
      <c r="F2197" t="s">
        <v>91</v>
      </c>
      <c r="G2197" t="s">
        <v>134</v>
      </c>
      <c r="H2197">
        <v>4873.116</v>
      </c>
      <c r="I2197" t="s">
        <v>93</v>
      </c>
    </row>
    <row r="2198" spans="1:9" x14ac:dyDescent="0.15">
      <c r="A2198" t="s">
        <v>113</v>
      </c>
      <c r="B2198" t="s">
        <v>114</v>
      </c>
      <c r="C2198" t="s">
        <v>88</v>
      </c>
      <c r="D2198" t="s">
        <v>112</v>
      </c>
      <c r="E2198" t="s">
        <v>104</v>
      </c>
      <c r="F2198" t="s">
        <v>91</v>
      </c>
      <c r="G2198" t="s">
        <v>134</v>
      </c>
      <c r="H2198">
        <v>5825.884</v>
      </c>
      <c r="I2198" t="s">
        <v>93</v>
      </c>
    </row>
    <row r="2199" spans="1:9" x14ac:dyDescent="0.15">
      <c r="A2199" t="s">
        <v>113</v>
      </c>
      <c r="B2199" t="s">
        <v>114</v>
      </c>
      <c r="C2199" t="s">
        <v>88</v>
      </c>
      <c r="D2199" t="s">
        <v>112</v>
      </c>
      <c r="E2199" t="s">
        <v>105</v>
      </c>
      <c r="F2199" t="s">
        <v>91</v>
      </c>
      <c r="G2199" t="s">
        <v>134</v>
      </c>
      <c r="H2199">
        <v>6101.4650000000001</v>
      </c>
      <c r="I2199" t="s">
        <v>93</v>
      </c>
    </row>
    <row r="2200" spans="1:9" x14ac:dyDescent="0.15">
      <c r="A2200" t="s">
        <v>113</v>
      </c>
      <c r="B2200" t="s">
        <v>114</v>
      </c>
      <c r="C2200" t="s">
        <v>88</v>
      </c>
      <c r="D2200" t="s">
        <v>112</v>
      </c>
      <c r="E2200" t="s">
        <v>106</v>
      </c>
      <c r="F2200" t="s">
        <v>91</v>
      </c>
      <c r="G2200" t="s">
        <v>134</v>
      </c>
      <c r="H2200">
        <v>5779.54</v>
      </c>
      <c r="I2200" t="s">
        <v>93</v>
      </c>
    </row>
    <row r="2201" spans="1:9" x14ac:dyDescent="0.15">
      <c r="A2201" t="s">
        <v>113</v>
      </c>
      <c r="B2201" t="s">
        <v>114</v>
      </c>
      <c r="C2201" t="s">
        <v>88</v>
      </c>
      <c r="D2201" t="s">
        <v>112</v>
      </c>
      <c r="E2201" t="s">
        <v>107</v>
      </c>
      <c r="F2201" t="s">
        <v>91</v>
      </c>
      <c r="G2201" t="s">
        <v>134</v>
      </c>
      <c r="H2201">
        <v>5360.2870000000003</v>
      </c>
      <c r="I2201" t="s">
        <v>93</v>
      </c>
    </row>
    <row r="2202" spans="1:9" x14ac:dyDescent="0.15">
      <c r="A2202" t="s">
        <v>113</v>
      </c>
      <c r="B2202" t="s">
        <v>114</v>
      </c>
      <c r="C2202" t="s">
        <v>88</v>
      </c>
      <c r="D2202" t="s">
        <v>112</v>
      </c>
      <c r="E2202" t="s">
        <v>108</v>
      </c>
      <c r="F2202" t="s">
        <v>91</v>
      </c>
      <c r="G2202" t="s">
        <v>134</v>
      </c>
      <c r="H2202">
        <v>5686.6480000000001</v>
      </c>
      <c r="I2202" t="s">
        <v>93</v>
      </c>
    </row>
    <row r="2203" spans="1:9" x14ac:dyDescent="0.15">
      <c r="A2203" t="s">
        <v>113</v>
      </c>
      <c r="B2203" t="s">
        <v>114</v>
      </c>
      <c r="C2203" t="s">
        <v>88</v>
      </c>
      <c r="D2203" t="s">
        <v>112</v>
      </c>
      <c r="E2203" t="s">
        <v>109</v>
      </c>
      <c r="F2203" t="s">
        <v>91</v>
      </c>
      <c r="G2203" t="s">
        <v>134</v>
      </c>
      <c r="H2203">
        <v>3756.0740000000001</v>
      </c>
      <c r="I2203" t="s">
        <v>93</v>
      </c>
    </row>
    <row r="2204" spans="1:9" x14ac:dyDescent="0.15">
      <c r="A2204" t="s">
        <v>113</v>
      </c>
      <c r="B2204" t="s">
        <v>114</v>
      </c>
      <c r="C2204" t="s">
        <v>88</v>
      </c>
      <c r="D2204" t="s">
        <v>112</v>
      </c>
      <c r="E2204" t="s">
        <v>110</v>
      </c>
      <c r="F2204" t="s">
        <v>91</v>
      </c>
      <c r="G2204" t="s">
        <v>134</v>
      </c>
      <c r="H2204">
        <v>2183.9580000000001</v>
      </c>
      <c r="I2204" t="s">
        <v>93</v>
      </c>
    </row>
    <row r="2205" spans="1:9" x14ac:dyDescent="0.15">
      <c r="A2205" t="s">
        <v>113</v>
      </c>
      <c r="B2205" t="s">
        <v>114</v>
      </c>
      <c r="C2205" t="s">
        <v>88</v>
      </c>
      <c r="D2205" t="s">
        <v>112</v>
      </c>
      <c r="E2205" t="s">
        <v>111</v>
      </c>
      <c r="F2205" t="s">
        <v>91</v>
      </c>
      <c r="G2205" t="s">
        <v>134</v>
      </c>
      <c r="H2205">
        <v>1081.019</v>
      </c>
      <c r="I2205" t="s">
        <v>93</v>
      </c>
    </row>
    <row r="2206" spans="1:9" x14ac:dyDescent="0.15">
      <c r="A2206" t="s">
        <v>115</v>
      </c>
      <c r="B2206" t="s">
        <v>116</v>
      </c>
      <c r="C2206" t="s">
        <v>88</v>
      </c>
      <c r="D2206" t="s">
        <v>89</v>
      </c>
      <c r="E2206" t="s">
        <v>90</v>
      </c>
      <c r="F2206" t="s">
        <v>91</v>
      </c>
      <c r="G2206" t="s">
        <v>134</v>
      </c>
      <c r="H2206">
        <v>2732.2350000000001</v>
      </c>
      <c r="I2206" t="s">
        <v>93</v>
      </c>
    </row>
    <row r="2207" spans="1:9" x14ac:dyDescent="0.15">
      <c r="A2207" t="s">
        <v>115</v>
      </c>
      <c r="B2207" t="s">
        <v>116</v>
      </c>
      <c r="C2207" t="s">
        <v>88</v>
      </c>
      <c r="D2207" t="s">
        <v>89</v>
      </c>
      <c r="E2207" t="s">
        <v>94</v>
      </c>
      <c r="F2207" t="s">
        <v>91</v>
      </c>
      <c r="G2207" t="s">
        <v>134</v>
      </c>
      <c r="H2207">
        <v>3292.4549999999999</v>
      </c>
      <c r="I2207" t="s">
        <v>93</v>
      </c>
    </row>
    <row r="2208" spans="1:9" x14ac:dyDescent="0.15">
      <c r="A2208" t="s">
        <v>115</v>
      </c>
      <c r="B2208" t="s">
        <v>116</v>
      </c>
      <c r="C2208" t="s">
        <v>88</v>
      </c>
      <c r="D2208" t="s">
        <v>89</v>
      </c>
      <c r="E2208" t="s">
        <v>95</v>
      </c>
      <c r="F2208" t="s">
        <v>91</v>
      </c>
      <c r="G2208" t="s">
        <v>134</v>
      </c>
      <c r="H2208">
        <v>3467.8339999999998</v>
      </c>
      <c r="I2208" t="s">
        <v>93</v>
      </c>
    </row>
    <row r="2209" spans="1:9" x14ac:dyDescent="0.15">
      <c r="A2209" t="s">
        <v>115</v>
      </c>
      <c r="B2209" t="s">
        <v>116</v>
      </c>
      <c r="C2209" t="s">
        <v>88</v>
      </c>
      <c r="D2209" t="s">
        <v>89</v>
      </c>
      <c r="E2209" t="s">
        <v>96</v>
      </c>
      <c r="F2209" t="s">
        <v>91</v>
      </c>
      <c r="G2209" t="s">
        <v>134</v>
      </c>
      <c r="H2209">
        <v>3078.375</v>
      </c>
      <c r="I2209" t="s">
        <v>93</v>
      </c>
    </row>
    <row r="2210" spans="1:9" x14ac:dyDescent="0.15">
      <c r="A2210" t="s">
        <v>115</v>
      </c>
      <c r="B2210" t="s">
        <v>116</v>
      </c>
      <c r="C2210" t="s">
        <v>88</v>
      </c>
      <c r="D2210" t="s">
        <v>89</v>
      </c>
      <c r="E2210" t="s">
        <v>97</v>
      </c>
      <c r="F2210" t="s">
        <v>91</v>
      </c>
      <c r="G2210" t="s">
        <v>134</v>
      </c>
      <c r="H2210">
        <v>2491.2269999999999</v>
      </c>
      <c r="I2210" t="s">
        <v>93</v>
      </c>
    </row>
    <row r="2211" spans="1:9" x14ac:dyDescent="0.15">
      <c r="A2211" t="s">
        <v>115</v>
      </c>
      <c r="B2211" t="s">
        <v>116</v>
      </c>
      <c r="C2211" t="s">
        <v>88</v>
      </c>
      <c r="D2211" t="s">
        <v>89</v>
      </c>
      <c r="E2211" t="s">
        <v>98</v>
      </c>
      <c r="F2211" t="s">
        <v>91</v>
      </c>
      <c r="G2211" t="s">
        <v>134</v>
      </c>
      <c r="H2211">
        <v>2730.81</v>
      </c>
      <c r="I2211" t="s">
        <v>93</v>
      </c>
    </row>
    <row r="2212" spans="1:9" x14ac:dyDescent="0.15">
      <c r="A2212" t="s">
        <v>115</v>
      </c>
      <c r="B2212" t="s">
        <v>116</v>
      </c>
      <c r="C2212" t="s">
        <v>88</v>
      </c>
      <c r="D2212" t="s">
        <v>89</v>
      </c>
      <c r="E2212" t="s">
        <v>99</v>
      </c>
      <c r="F2212" t="s">
        <v>91</v>
      </c>
      <c r="G2212" t="s">
        <v>134</v>
      </c>
      <c r="H2212">
        <v>3097.4839999999999</v>
      </c>
      <c r="I2212" t="s">
        <v>93</v>
      </c>
    </row>
    <row r="2213" spans="1:9" x14ac:dyDescent="0.15">
      <c r="A2213" t="s">
        <v>115</v>
      </c>
      <c r="B2213" t="s">
        <v>116</v>
      </c>
      <c r="C2213" t="s">
        <v>88</v>
      </c>
      <c r="D2213" t="s">
        <v>89</v>
      </c>
      <c r="E2213" t="s">
        <v>100</v>
      </c>
      <c r="F2213" t="s">
        <v>91</v>
      </c>
      <c r="G2213" t="s">
        <v>134</v>
      </c>
      <c r="H2213">
        <v>3445.4630000000002</v>
      </c>
      <c r="I2213" t="s">
        <v>93</v>
      </c>
    </row>
    <row r="2214" spans="1:9" x14ac:dyDescent="0.15">
      <c r="A2214" t="s">
        <v>115</v>
      </c>
      <c r="B2214" t="s">
        <v>116</v>
      </c>
      <c r="C2214" t="s">
        <v>88</v>
      </c>
      <c r="D2214" t="s">
        <v>89</v>
      </c>
      <c r="E2214" t="s">
        <v>101</v>
      </c>
      <c r="F2214" t="s">
        <v>91</v>
      </c>
      <c r="G2214" t="s">
        <v>134</v>
      </c>
      <c r="H2214">
        <v>3567.6619999999998</v>
      </c>
      <c r="I2214" t="s">
        <v>93</v>
      </c>
    </row>
    <row r="2215" spans="1:9" x14ac:dyDescent="0.15">
      <c r="A2215" t="s">
        <v>115</v>
      </c>
      <c r="B2215" t="s">
        <v>116</v>
      </c>
      <c r="C2215" t="s">
        <v>88</v>
      </c>
      <c r="D2215" t="s">
        <v>89</v>
      </c>
      <c r="E2215" t="s">
        <v>102</v>
      </c>
      <c r="F2215" t="s">
        <v>91</v>
      </c>
      <c r="G2215" t="s">
        <v>134</v>
      </c>
      <c r="H2215">
        <v>3092.643</v>
      </c>
      <c r="I2215" t="s">
        <v>93</v>
      </c>
    </row>
    <row r="2216" spans="1:9" x14ac:dyDescent="0.15">
      <c r="A2216" t="s">
        <v>115</v>
      </c>
      <c r="B2216" t="s">
        <v>116</v>
      </c>
      <c r="C2216" t="s">
        <v>88</v>
      </c>
      <c r="D2216" t="s">
        <v>89</v>
      </c>
      <c r="E2216" t="s">
        <v>103</v>
      </c>
      <c r="F2216" t="s">
        <v>91</v>
      </c>
      <c r="G2216" t="s">
        <v>134</v>
      </c>
      <c r="H2216">
        <v>4157.8519999999999</v>
      </c>
      <c r="I2216" t="s">
        <v>93</v>
      </c>
    </row>
    <row r="2217" spans="1:9" x14ac:dyDescent="0.15">
      <c r="A2217" t="s">
        <v>115</v>
      </c>
      <c r="B2217" t="s">
        <v>116</v>
      </c>
      <c r="C2217" t="s">
        <v>88</v>
      </c>
      <c r="D2217" t="s">
        <v>89</v>
      </c>
      <c r="E2217" t="s">
        <v>104</v>
      </c>
      <c r="F2217" t="s">
        <v>91</v>
      </c>
      <c r="G2217" t="s">
        <v>134</v>
      </c>
      <c r="H2217">
        <v>4747.4369999999999</v>
      </c>
      <c r="I2217" t="s">
        <v>93</v>
      </c>
    </row>
    <row r="2218" spans="1:9" x14ac:dyDescent="0.15">
      <c r="A2218" t="s">
        <v>115</v>
      </c>
      <c r="B2218" t="s">
        <v>116</v>
      </c>
      <c r="C2218" t="s">
        <v>88</v>
      </c>
      <c r="D2218" t="s">
        <v>89</v>
      </c>
      <c r="E2218" t="s">
        <v>105</v>
      </c>
      <c r="F2218" t="s">
        <v>91</v>
      </c>
      <c r="G2218" t="s">
        <v>134</v>
      </c>
      <c r="H2218">
        <v>5146.3220000000001</v>
      </c>
      <c r="I2218" t="s">
        <v>93</v>
      </c>
    </row>
    <row r="2219" spans="1:9" x14ac:dyDescent="0.15">
      <c r="A2219" t="s">
        <v>115</v>
      </c>
      <c r="B2219" t="s">
        <v>116</v>
      </c>
      <c r="C2219" t="s">
        <v>88</v>
      </c>
      <c r="D2219" t="s">
        <v>89</v>
      </c>
      <c r="E2219" t="s">
        <v>106</v>
      </c>
      <c r="F2219" t="s">
        <v>91</v>
      </c>
      <c r="G2219" t="s">
        <v>134</v>
      </c>
      <c r="H2219">
        <v>4813.2160000000003</v>
      </c>
      <c r="I2219" t="s">
        <v>93</v>
      </c>
    </row>
    <row r="2220" spans="1:9" x14ac:dyDescent="0.15">
      <c r="A2220" t="s">
        <v>115</v>
      </c>
      <c r="B2220" t="s">
        <v>116</v>
      </c>
      <c r="C2220" t="s">
        <v>88</v>
      </c>
      <c r="D2220" t="s">
        <v>89</v>
      </c>
      <c r="E2220" t="s">
        <v>107</v>
      </c>
      <c r="F2220" t="s">
        <v>91</v>
      </c>
      <c r="G2220" t="s">
        <v>134</v>
      </c>
      <c r="H2220">
        <v>4181.34</v>
      </c>
      <c r="I2220" t="s">
        <v>93</v>
      </c>
    </row>
    <row r="2221" spans="1:9" x14ac:dyDescent="0.15">
      <c r="A2221" t="s">
        <v>115</v>
      </c>
      <c r="B2221" t="s">
        <v>116</v>
      </c>
      <c r="C2221" t="s">
        <v>88</v>
      </c>
      <c r="D2221" t="s">
        <v>89</v>
      </c>
      <c r="E2221" t="s">
        <v>108</v>
      </c>
      <c r="F2221" t="s">
        <v>91</v>
      </c>
      <c r="G2221" t="s">
        <v>134</v>
      </c>
      <c r="H2221">
        <v>4492.1940000000004</v>
      </c>
      <c r="I2221" t="s">
        <v>93</v>
      </c>
    </row>
    <row r="2222" spans="1:9" x14ac:dyDescent="0.15">
      <c r="A2222" t="s">
        <v>115</v>
      </c>
      <c r="B2222" t="s">
        <v>116</v>
      </c>
      <c r="C2222" t="s">
        <v>88</v>
      </c>
      <c r="D2222" t="s">
        <v>89</v>
      </c>
      <c r="E2222" t="s">
        <v>109</v>
      </c>
      <c r="F2222" t="s">
        <v>91</v>
      </c>
      <c r="G2222" t="s">
        <v>134</v>
      </c>
      <c r="H2222">
        <v>3154.3939999999998</v>
      </c>
      <c r="I2222" t="s">
        <v>93</v>
      </c>
    </row>
    <row r="2223" spans="1:9" x14ac:dyDescent="0.15">
      <c r="A2223" t="s">
        <v>115</v>
      </c>
      <c r="B2223" t="s">
        <v>116</v>
      </c>
      <c r="C2223" t="s">
        <v>88</v>
      </c>
      <c r="D2223" t="s">
        <v>89</v>
      </c>
      <c r="E2223" t="s">
        <v>110</v>
      </c>
      <c r="F2223" t="s">
        <v>91</v>
      </c>
      <c r="G2223" t="s">
        <v>134</v>
      </c>
      <c r="H2223">
        <v>2028.3209999999999</v>
      </c>
      <c r="I2223" t="s">
        <v>93</v>
      </c>
    </row>
    <row r="2224" spans="1:9" x14ac:dyDescent="0.15">
      <c r="A2224" t="s">
        <v>115</v>
      </c>
      <c r="B2224" t="s">
        <v>116</v>
      </c>
      <c r="C2224" t="s">
        <v>88</v>
      </c>
      <c r="D2224" t="s">
        <v>89</v>
      </c>
      <c r="E2224" t="s">
        <v>111</v>
      </c>
      <c r="F2224" t="s">
        <v>91</v>
      </c>
      <c r="G2224" t="s">
        <v>134</v>
      </c>
      <c r="H2224">
        <v>1525.7950000000001</v>
      </c>
      <c r="I2224" t="s">
        <v>93</v>
      </c>
    </row>
    <row r="2225" spans="1:9" x14ac:dyDescent="0.15">
      <c r="A2225" t="s">
        <v>115</v>
      </c>
      <c r="B2225" t="s">
        <v>116</v>
      </c>
      <c r="C2225" t="s">
        <v>88</v>
      </c>
      <c r="D2225" t="s">
        <v>112</v>
      </c>
      <c r="E2225" t="s">
        <v>90</v>
      </c>
      <c r="F2225" t="s">
        <v>91</v>
      </c>
      <c r="G2225" t="s">
        <v>134</v>
      </c>
      <c r="H2225">
        <v>2925.7379999999998</v>
      </c>
      <c r="I2225" t="s">
        <v>93</v>
      </c>
    </row>
    <row r="2226" spans="1:9" x14ac:dyDescent="0.15">
      <c r="A2226" t="s">
        <v>115</v>
      </c>
      <c r="B2226" t="s">
        <v>116</v>
      </c>
      <c r="C2226" t="s">
        <v>88</v>
      </c>
      <c r="D2226" t="s">
        <v>112</v>
      </c>
      <c r="E2226" t="s">
        <v>94</v>
      </c>
      <c r="F2226" t="s">
        <v>91</v>
      </c>
      <c r="G2226" t="s">
        <v>134</v>
      </c>
      <c r="H2226">
        <v>3630.1129999999998</v>
      </c>
      <c r="I2226" t="s">
        <v>93</v>
      </c>
    </row>
    <row r="2227" spans="1:9" x14ac:dyDescent="0.15">
      <c r="A2227" t="s">
        <v>115</v>
      </c>
      <c r="B2227" t="s">
        <v>116</v>
      </c>
      <c r="C2227" t="s">
        <v>88</v>
      </c>
      <c r="D2227" t="s">
        <v>112</v>
      </c>
      <c r="E2227" t="s">
        <v>95</v>
      </c>
      <c r="F2227" t="s">
        <v>91</v>
      </c>
      <c r="G2227" t="s">
        <v>134</v>
      </c>
      <c r="H2227">
        <v>3620.8359999999998</v>
      </c>
      <c r="I2227" t="s">
        <v>93</v>
      </c>
    </row>
    <row r="2228" spans="1:9" x14ac:dyDescent="0.15">
      <c r="A2228" t="s">
        <v>115</v>
      </c>
      <c r="B2228" t="s">
        <v>116</v>
      </c>
      <c r="C2228" t="s">
        <v>88</v>
      </c>
      <c r="D2228" t="s">
        <v>112</v>
      </c>
      <c r="E2228" t="s">
        <v>96</v>
      </c>
      <c r="F2228" t="s">
        <v>91</v>
      </c>
      <c r="G2228" t="s">
        <v>134</v>
      </c>
      <c r="H2228">
        <v>3526.5990000000002</v>
      </c>
      <c r="I2228" t="s">
        <v>93</v>
      </c>
    </row>
    <row r="2229" spans="1:9" x14ac:dyDescent="0.15">
      <c r="A2229" t="s">
        <v>115</v>
      </c>
      <c r="B2229" t="s">
        <v>116</v>
      </c>
      <c r="C2229" t="s">
        <v>88</v>
      </c>
      <c r="D2229" t="s">
        <v>112</v>
      </c>
      <c r="E2229" t="s">
        <v>97</v>
      </c>
      <c r="F2229" t="s">
        <v>91</v>
      </c>
      <c r="G2229" t="s">
        <v>134</v>
      </c>
      <c r="H2229">
        <v>2941.4479999999999</v>
      </c>
      <c r="I2229" t="s">
        <v>93</v>
      </c>
    </row>
    <row r="2230" spans="1:9" x14ac:dyDescent="0.15">
      <c r="A2230" t="s">
        <v>115</v>
      </c>
      <c r="B2230" t="s">
        <v>116</v>
      </c>
      <c r="C2230" t="s">
        <v>88</v>
      </c>
      <c r="D2230" t="s">
        <v>112</v>
      </c>
      <c r="E2230" t="s">
        <v>98</v>
      </c>
      <c r="F2230" t="s">
        <v>91</v>
      </c>
      <c r="G2230" t="s">
        <v>134</v>
      </c>
      <c r="H2230">
        <v>2848.1379999999999</v>
      </c>
      <c r="I2230" t="s">
        <v>93</v>
      </c>
    </row>
    <row r="2231" spans="1:9" x14ac:dyDescent="0.15">
      <c r="A2231" t="s">
        <v>115</v>
      </c>
      <c r="B2231" t="s">
        <v>116</v>
      </c>
      <c r="C2231" t="s">
        <v>88</v>
      </c>
      <c r="D2231" t="s">
        <v>112</v>
      </c>
      <c r="E2231" t="s">
        <v>99</v>
      </c>
      <c r="F2231" t="s">
        <v>91</v>
      </c>
      <c r="G2231" t="s">
        <v>134</v>
      </c>
      <c r="H2231">
        <v>2792.19</v>
      </c>
      <c r="I2231" t="s">
        <v>93</v>
      </c>
    </row>
    <row r="2232" spans="1:9" x14ac:dyDescent="0.15">
      <c r="A2232" t="s">
        <v>115</v>
      </c>
      <c r="B2232" t="s">
        <v>116</v>
      </c>
      <c r="C2232" t="s">
        <v>88</v>
      </c>
      <c r="D2232" t="s">
        <v>112</v>
      </c>
      <c r="E2232" t="s">
        <v>100</v>
      </c>
      <c r="F2232" t="s">
        <v>91</v>
      </c>
      <c r="G2232" t="s">
        <v>134</v>
      </c>
      <c r="H2232">
        <v>3000.5749999999998</v>
      </c>
      <c r="I2232" t="s">
        <v>93</v>
      </c>
    </row>
    <row r="2233" spans="1:9" x14ac:dyDescent="0.15">
      <c r="A2233" t="s">
        <v>115</v>
      </c>
      <c r="B2233" t="s">
        <v>116</v>
      </c>
      <c r="C2233" t="s">
        <v>88</v>
      </c>
      <c r="D2233" t="s">
        <v>112</v>
      </c>
      <c r="E2233" t="s">
        <v>101</v>
      </c>
      <c r="F2233" t="s">
        <v>91</v>
      </c>
      <c r="G2233" t="s">
        <v>134</v>
      </c>
      <c r="H2233">
        <v>3205.3270000000002</v>
      </c>
      <c r="I2233" t="s">
        <v>93</v>
      </c>
    </row>
    <row r="2234" spans="1:9" x14ac:dyDescent="0.15">
      <c r="A2234" t="s">
        <v>115</v>
      </c>
      <c r="B2234" t="s">
        <v>116</v>
      </c>
      <c r="C2234" t="s">
        <v>88</v>
      </c>
      <c r="D2234" t="s">
        <v>112</v>
      </c>
      <c r="E2234" t="s">
        <v>102</v>
      </c>
      <c r="F2234" t="s">
        <v>91</v>
      </c>
      <c r="G2234" t="s">
        <v>134</v>
      </c>
      <c r="H2234">
        <v>3269.2750000000001</v>
      </c>
      <c r="I2234" t="s">
        <v>93</v>
      </c>
    </row>
    <row r="2235" spans="1:9" x14ac:dyDescent="0.15">
      <c r="A2235" t="s">
        <v>115</v>
      </c>
      <c r="B2235" t="s">
        <v>116</v>
      </c>
      <c r="C2235" t="s">
        <v>88</v>
      </c>
      <c r="D2235" t="s">
        <v>112</v>
      </c>
      <c r="E2235" t="s">
        <v>103</v>
      </c>
      <c r="F2235" t="s">
        <v>91</v>
      </c>
      <c r="G2235" t="s">
        <v>134</v>
      </c>
      <c r="H2235">
        <v>3833.0010000000002</v>
      </c>
      <c r="I2235" t="s">
        <v>93</v>
      </c>
    </row>
    <row r="2236" spans="1:9" x14ac:dyDescent="0.15">
      <c r="A2236" t="s">
        <v>115</v>
      </c>
      <c r="B2236" t="s">
        <v>116</v>
      </c>
      <c r="C2236" t="s">
        <v>88</v>
      </c>
      <c r="D2236" t="s">
        <v>112</v>
      </c>
      <c r="E2236" t="s">
        <v>104</v>
      </c>
      <c r="F2236" t="s">
        <v>91</v>
      </c>
      <c r="G2236" t="s">
        <v>134</v>
      </c>
      <c r="H2236">
        <v>4518.4390000000003</v>
      </c>
      <c r="I2236" t="s">
        <v>93</v>
      </c>
    </row>
    <row r="2237" spans="1:9" x14ac:dyDescent="0.15">
      <c r="A2237" t="s">
        <v>115</v>
      </c>
      <c r="B2237" t="s">
        <v>116</v>
      </c>
      <c r="C2237" t="s">
        <v>88</v>
      </c>
      <c r="D2237" t="s">
        <v>112</v>
      </c>
      <c r="E2237" t="s">
        <v>105</v>
      </c>
      <c r="F2237" t="s">
        <v>91</v>
      </c>
      <c r="G2237" t="s">
        <v>134</v>
      </c>
      <c r="H2237">
        <v>4676.9620000000004</v>
      </c>
      <c r="I2237" t="s">
        <v>93</v>
      </c>
    </row>
    <row r="2238" spans="1:9" x14ac:dyDescent="0.15">
      <c r="A2238" t="s">
        <v>115</v>
      </c>
      <c r="B2238" t="s">
        <v>116</v>
      </c>
      <c r="C2238" t="s">
        <v>88</v>
      </c>
      <c r="D2238" t="s">
        <v>112</v>
      </c>
      <c r="E2238" t="s">
        <v>106</v>
      </c>
      <c r="F2238" t="s">
        <v>91</v>
      </c>
      <c r="G2238" t="s">
        <v>134</v>
      </c>
      <c r="H2238">
        <v>4239.4470000000001</v>
      </c>
      <c r="I2238" t="s">
        <v>93</v>
      </c>
    </row>
    <row r="2239" spans="1:9" x14ac:dyDescent="0.15">
      <c r="A2239" t="s">
        <v>115</v>
      </c>
      <c r="B2239" t="s">
        <v>116</v>
      </c>
      <c r="C2239" t="s">
        <v>88</v>
      </c>
      <c r="D2239" t="s">
        <v>112</v>
      </c>
      <c r="E2239" t="s">
        <v>107</v>
      </c>
      <c r="F2239" t="s">
        <v>91</v>
      </c>
      <c r="G2239" t="s">
        <v>134</v>
      </c>
      <c r="H2239">
        <v>3771.92</v>
      </c>
      <c r="I2239" t="s">
        <v>93</v>
      </c>
    </row>
    <row r="2240" spans="1:9" x14ac:dyDescent="0.15">
      <c r="A2240" t="s">
        <v>115</v>
      </c>
      <c r="B2240" t="s">
        <v>116</v>
      </c>
      <c r="C2240" t="s">
        <v>88</v>
      </c>
      <c r="D2240" t="s">
        <v>112</v>
      </c>
      <c r="E2240" t="s">
        <v>108</v>
      </c>
      <c r="F2240" t="s">
        <v>91</v>
      </c>
      <c r="G2240" t="s">
        <v>134</v>
      </c>
      <c r="H2240">
        <v>3743.4549999999999</v>
      </c>
      <c r="I2240" t="s">
        <v>93</v>
      </c>
    </row>
    <row r="2241" spans="1:9" x14ac:dyDescent="0.15">
      <c r="A2241" t="s">
        <v>115</v>
      </c>
      <c r="B2241" t="s">
        <v>116</v>
      </c>
      <c r="C2241" t="s">
        <v>88</v>
      </c>
      <c r="D2241" t="s">
        <v>112</v>
      </c>
      <c r="E2241" t="s">
        <v>109</v>
      </c>
      <c r="F2241" t="s">
        <v>91</v>
      </c>
      <c r="G2241" t="s">
        <v>134</v>
      </c>
      <c r="H2241">
        <v>2661.7689999999998</v>
      </c>
      <c r="I2241" t="s">
        <v>93</v>
      </c>
    </row>
    <row r="2242" spans="1:9" x14ac:dyDescent="0.15">
      <c r="A2242" t="s">
        <v>115</v>
      </c>
      <c r="B2242" t="s">
        <v>116</v>
      </c>
      <c r="C2242" t="s">
        <v>88</v>
      </c>
      <c r="D2242" t="s">
        <v>112</v>
      </c>
      <c r="E2242" t="s">
        <v>110</v>
      </c>
      <c r="F2242" t="s">
        <v>91</v>
      </c>
      <c r="G2242" t="s">
        <v>134</v>
      </c>
      <c r="H2242">
        <v>1558.1089999999999</v>
      </c>
      <c r="I2242" t="s">
        <v>93</v>
      </c>
    </row>
    <row r="2243" spans="1:9" x14ac:dyDescent="0.15">
      <c r="A2243" t="s">
        <v>115</v>
      </c>
      <c r="B2243" t="s">
        <v>116</v>
      </c>
      <c r="C2243" t="s">
        <v>88</v>
      </c>
      <c r="D2243" t="s">
        <v>112</v>
      </c>
      <c r="E2243" t="s">
        <v>111</v>
      </c>
      <c r="F2243" t="s">
        <v>91</v>
      </c>
      <c r="G2243" t="s">
        <v>134</v>
      </c>
      <c r="H2243">
        <v>795.70699999999999</v>
      </c>
      <c r="I2243" t="s">
        <v>93</v>
      </c>
    </row>
    <row r="2244" spans="1:9" x14ac:dyDescent="0.15">
      <c r="A2244" t="s">
        <v>117</v>
      </c>
      <c r="B2244" t="s">
        <v>118</v>
      </c>
      <c r="C2244" t="s">
        <v>88</v>
      </c>
      <c r="D2244" t="s">
        <v>89</v>
      </c>
      <c r="E2244" t="s">
        <v>90</v>
      </c>
      <c r="F2244" t="s">
        <v>91</v>
      </c>
      <c r="G2244" t="s">
        <v>134</v>
      </c>
      <c r="H2244">
        <v>3629.047</v>
      </c>
      <c r="I2244" t="s">
        <v>93</v>
      </c>
    </row>
    <row r="2245" spans="1:9" x14ac:dyDescent="0.15">
      <c r="A2245" t="s">
        <v>117</v>
      </c>
      <c r="B2245" t="s">
        <v>118</v>
      </c>
      <c r="C2245" t="s">
        <v>88</v>
      </c>
      <c r="D2245" t="s">
        <v>89</v>
      </c>
      <c r="E2245" t="s">
        <v>94</v>
      </c>
      <c r="F2245" t="s">
        <v>91</v>
      </c>
      <c r="G2245" t="s">
        <v>134</v>
      </c>
      <c r="H2245">
        <v>3752.4989999999998</v>
      </c>
      <c r="I2245" t="s">
        <v>93</v>
      </c>
    </row>
    <row r="2246" spans="1:9" x14ac:dyDescent="0.15">
      <c r="A2246" t="s">
        <v>117</v>
      </c>
      <c r="B2246" t="s">
        <v>118</v>
      </c>
      <c r="C2246" t="s">
        <v>88</v>
      </c>
      <c r="D2246" t="s">
        <v>89</v>
      </c>
      <c r="E2246" t="s">
        <v>95</v>
      </c>
      <c r="F2246" t="s">
        <v>91</v>
      </c>
      <c r="G2246" t="s">
        <v>134</v>
      </c>
      <c r="H2246">
        <v>3442.3389999999999</v>
      </c>
      <c r="I2246" t="s">
        <v>93</v>
      </c>
    </row>
    <row r="2247" spans="1:9" x14ac:dyDescent="0.15">
      <c r="A2247" t="s">
        <v>117</v>
      </c>
      <c r="B2247" t="s">
        <v>118</v>
      </c>
      <c r="C2247" t="s">
        <v>88</v>
      </c>
      <c r="D2247" t="s">
        <v>89</v>
      </c>
      <c r="E2247" t="s">
        <v>96</v>
      </c>
      <c r="F2247" t="s">
        <v>91</v>
      </c>
      <c r="G2247" t="s">
        <v>134</v>
      </c>
      <c r="H2247">
        <v>2646.2489999999998</v>
      </c>
      <c r="I2247" t="s">
        <v>93</v>
      </c>
    </row>
    <row r="2248" spans="1:9" x14ac:dyDescent="0.15">
      <c r="A2248" t="s">
        <v>117</v>
      </c>
      <c r="B2248" t="s">
        <v>118</v>
      </c>
      <c r="C2248" t="s">
        <v>88</v>
      </c>
      <c r="D2248" t="s">
        <v>89</v>
      </c>
      <c r="E2248" t="s">
        <v>97</v>
      </c>
      <c r="F2248" t="s">
        <v>91</v>
      </c>
      <c r="G2248" t="s">
        <v>134</v>
      </c>
      <c r="H2248">
        <v>3681.1550000000002</v>
      </c>
      <c r="I2248" t="s">
        <v>93</v>
      </c>
    </row>
    <row r="2249" spans="1:9" x14ac:dyDescent="0.15">
      <c r="A2249" t="s">
        <v>117</v>
      </c>
      <c r="B2249" t="s">
        <v>118</v>
      </c>
      <c r="C2249" t="s">
        <v>88</v>
      </c>
      <c r="D2249" t="s">
        <v>89</v>
      </c>
      <c r="E2249" t="s">
        <v>98</v>
      </c>
      <c r="F2249" t="s">
        <v>91</v>
      </c>
      <c r="G2249" t="s">
        <v>134</v>
      </c>
      <c r="H2249">
        <v>4321.9139999999998</v>
      </c>
      <c r="I2249" t="s">
        <v>93</v>
      </c>
    </row>
    <row r="2250" spans="1:9" x14ac:dyDescent="0.15">
      <c r="A2250" t="s">
        <v>117</v>
      </c>
      <c r="B2250" t="s">
        <v>118</v>
      </c>
      <c r="C2250" t="s">
        <v>88</v>
      </c>
      <c r="D2250" t="s">
        <v>89</v>
      </c>
      <c r="E2250" t="s">
        <v>99</v>
      </c>
      <c r="F2250" t="s">
        <v>91</v>
      </c>
      <c r="G2250" t="s">
        <v>134</v>
      </c>
      <c r="H2250">
        <v>4484.2209999999995</v>
      </c>
      <c r="I2250" t="s">
        <v>93</v>
      </c>
    </row>
    <row r="2251" spans="1:9" x14ac:dyDescent="0.15">
      <c r="A2251" t="s">
        <v>117</v>
      </c>
      <c r="B2251" t="s">
        <v>118</v>
      </c>
      <c r="C2251" t="s">
        <v>88</v>
      </c>
      <c r="D2251" t="s">
        <v>89</v>
      </c>
      <c r="E2251" t="s">
        <v>100</v>
      </c>
      <c r="F2251" t="s">
        <v>91</v>
      </c>
      <c r="G2251" t="s">
        <v>134</v>
      </c>
      <c r="H2251">
        <v>4523.933</v>
      </c>
      <c r="I2251" t="s">
        <v>93</v>
      </c>
    </row>
    <row r="2252" spans="1:9" x14ac:dyDescent="0.15">
      <c r="A2252" t="s">
        <v>117</v>
      </c>
      <c r="B2252" t="s">
        <v>118</v>
      </c>
      <c r="C2252" t="s">
        <v>88</v>
      </c>
      <c r="D2252" t="s">
        <v>89</v>
      </c>
      <c r="E2252" t="s">
        <v>101</v>
      </c>
      <c r="F2252" t="s">
        <v>91</v>
      </c>
      <c r="G2252" t="s">
        <v>134</v>
      </c>
      <c r="H2252">
        <v>3998.0419999999999</v>
      </c>
      <c r="I2252" t="s">
        <v>93</v>
      </c>
    </row>
    <row r="2253" spans="1:9" x14ac:dyDescent="0.15">
      <c r="A2253" t="s">
        <v>117</v>
      </c>
      <c r="B2253" t="s">
        <v>118</v>
      </c>
      <c r="C2253" t="s">
        <v>88</v>
      </c>
      <c r="D2253" t="s">
        <v>89</v>
      </c>
      <c r="E2253" t="s">
        <v>102</v>
      </c>
      <c r="F2253" t="s">
        <v>91</v>
      </c>
      <c r="G2253" t="s">
        <v>134</v>
      </c>
      <c r="H2253">
        <v>3728.1460000000002</v>
      </c>
      <c r="I2253" t="s">
        <v>93</v>
      </c>
    </row>
    <row r="2254" spans="1:9" x14ac:dyDescent="0.15">
      <c r="A2254" t="s">
        <v>117</v>
      </c>
      <c r="B2254" t="s">
        <v>118</v>
      </c>
      <c r="C2254" t="s">
        <v>88</v>
      </c>
      <c r="D2254" t="s">
        <v>89</v>
      </c>
      <c r="E2254" t="s">
        <v>103</v>
      </c>
      <c r="F2254" t="s">
        <v>91</v>
      </c>
      <c r="G2254" t="s">
        <v>134</v>
      </c>
      <c r="H2254">
        <v>3686.1849999999999</v>
      </c>
      <c r="I2254" t="s">
        <v>93</v>
      </c>
    </row>
    <row r="2255" spans="1:9" x14ac:dyDescent="0.15">
      <c r="A2255" t="s">
        <v>117</v>
      </c>
      <c r="B2255" t="s">
        <v>118</v>
      </c>
      <c r="C2255" t="s">
        <v>88</v>
      </c>
      <c r="D2255" t="s">
        <v>89</v>
      </c>
      <c r="E2255" t="s">
        <v>104</v>
      </c>
      <c r="F2255" t="s">
        <v>91</v>
      </c>
      <c r="G2255" t="s">
        <v>134</v>
      </c>
      <c r="H2255">
        <v>3528.9180000000001</v>
      </c>
      <c r="I2255" t="s">
        <v>93</v>
      </c>
    </row>
    <row r="2256" spans="1:9" x14ac:dyDescent="0.15">
      <c r="A2256" t="s">
        <v>117</v>
      </c>
      <c r="B2256" t="s">
        <v>118</v>
      </c>
      <c r="C2256" t="s">
        <v>88</v>
      </c>
      <c r="D2256" t="s">
        <v>89</v>
      </c>
      <c r="E2256" t="s">
        <v>105</v>
      </c>
      <c r="F2256" t="s">
        <v>91</v>
      </c>
      <c r="G2256" t="s">
        <v>134</v>
      </c>
      <c r="H2256">
        <v>3267.0079999999998</v>
      </c>
      <c r="I2256" t="s">
        <v>93</v>
      </c>
    </row>
    <row r="2257" spans="1:9" x14ac:dyDescent="0.15">
      <c r="A2257" t="s">
        <v>117</v>
      </c>
      <c r="B2257" t="s">
        <v>118</v>
      </c>
      <c r="C2257" t="s">
        <v>88</v>
      </c>
      <c r="D2257" t="s">
        <v>89</v>
      </c>
      <c r="E2257" t="s">
        <v>106</v>
      </c>
      <c r="F2257" t="s">
        <v>91</v>
      </c>
      <c r="G2257" t="s">
        <v>134</v>
      </c>
      <c r="H2257">
        <v>2737.21</v>
      </c>
      <c r="I2257" t="s">
        <v>93</v>
      </c>
    </row>
    <row r="2258" spans="1:9" x14ac:dyDescent="0.15">
      <c r="A2258" t="s">
        <v>117</v>
      </c>
      <c r="B2258" t="s">
        <v>118</v>
      </c>
      <c r="C2258" t="s">
        <v>88</v>
      </c>
      <c r="D2258" t="s">
        <v>89</v>
      </c>
      <c r="E2258" t="s">
        <v>107</v>
      </c>
      <c r="F2258" t="s">
        <v>91</v>
      </c>
      <c r="G2258" t="s">
        <v>134</v>
      </c>
      <c r="H2258">
        <v>2124.5729999999999</v>
      </c>
      <c r="I2258" t="s">
        <v>93</v>
      </c>
    </row>
    <row r="2259" spans="1:9" x14ac:dyDescent="0.15">
      <c r="A2259" t="s">
        <v>117</v>
      </c>
      <c r="B2259" t="s">
        <v>118</v>
      </c>
      <c r="C2259" t="s">
        <v>88</v>
      </c>
      <c r="D2259" t="s">
        <v>89</v>
      </c>
      <c r="E2259" t="s">
        <v>108</v>
      </c>
      <c r="F2259" t="s">
        <v>91</v>
      </c>
      <c r="G2259" t="s">
        <v>134</v>
      </c>
      <c r="H2259">
        <v>1914.5440000000001</v>
      </c>
      <c r="I2259" t="s">
        <v>93</v>
      </c>
    </row>
    <row r="2260" spans="1:9" x14ac:dyDescent="0.15">
      <c r="A2260" t="s">
        <v>117</v>
      </c>
      <c r="B2260" t="s">
        <v>118</v>
      </c>
      <c r="C2260" t="s">
        <v>88</v>
      </c>
      <c r="D2260" t="s">
        <v>89</v>
      </c>
      <c r="E2260" t="s">
        <v>109</v>
      </c>
      <c r="F2260" t="s">
        <v>91</v>
      </c>
      <c r="G2260" t="s">
        <v>134</v>
      </c>
      <c r="H2260">
        <v>1163.6089999999999</v>
      </c>
      <c r="I2260" t="s">
        <v>93</v>
      </c>
    </row>
    <row r="2261" spans="1:9" x14ac:dyDescent="0.15">
      <c r="A2261" t="s">
        <v>117</v>
      </c>
      <c r="B2261" t="s">
        <v>118</v>
      </c>
      <c r="C2261" t="s">
        <v>88</v>
      </c>
      <c r="D2261" t="s">
        <v>89</v>
      </c>
      <c r="E2261" t="s">
        <v>110</v>
      </c>
      <c r="F2261" t="s">
        <v>91</v>
      </c>
      <c r="G2261" t="s">
        <v>134</v>
      </c>
      <c r="H2261">
        <v>826.68899999999996</v>
      </c>
      <c r="I2261" t="s">
        <v>93</v>
      </c>
    </row>
    <row r="2262" spans="1:9" x14ac:dyDescent="0.15">
      <c r="A2262" t="s">
        <v>117</v>
      </c>
      <c r="B2262" t="s">
        <v>118</v>
      </c>
      <c r="C2262" t="s">
        <v>88</v>
      </c>
      <c r="D2262" t="s">
        <v>89</v>
      </c>
      <c r="E2262" t="s">
        <v>111</v>
      </c>
      <c r="F2262" t="s">
        <v>91</v>
      </c>
      <c r="G2262" t="s">
        <v>134</v>
      </c>
      <c r="H2262">
        <v>579.24900000000002</v>
      </c>
      <c r="I2262" t="s">
        <v>93</v>
      </c>
    </row>
    <row r="2263" spans="1:9" x14ac:dyDescent="0.15">
      <c r="A2263" t="s">
        <v>117</v>
      </c>
      <c r="B2263" t="s">
        <v>118</v>
      </c>
      <c r="C2263" t="s">
        <v>88</v>
      </c>
      <c r="D2263" t="s">
        <v>112</v>
      </c>
      <c r="E2263" t="s">
        <v>90</v>
      </c>
      <c r="F2263" t="s">
        <v>91</v>
      </c>
      <c r="G2263" t="s">
        <v>134</v>
      </c>
      <c r="H2263">
        <v>3831.884</v>
      </c>
      <c r="I2263" t="s">
        <v>93</v>
      </c>
    </row>
    <row r="2264" spans="1:9" x14ac:dyDescent="0.15">
      <c r="A2264" t="s">
        <v>117</v>
      </c>
      <c r="B2264" t="s">
        <v>118</v>
      </c>
      <c r="C2264" t="s">
        <v>88</v>
      </c>
      <c r="D2264" t="s">
        <v>112</v>
      </c>
      <c r="E2264" t="s">
        <v>94</v>
      </c>
      <c r="F2264" t="s">
        <v>91</v>
      </c>
      <c r="G2264" t="s">
        <v>134</v>
      </c>
      <c r="H2264">
        <v>4351.4489999999996</v>
      </c>
      <c r="I2264" t="s">
        <v>93</v>
      </c>
    </row>
    <row r="2265" spans="1:9" x14ac:dyDescent="0.15">
      <c r="A2265" t="s">
        <v>117</v>
      </c>
      <c r="B2265" t="s">
        <v>118</v>
      </c>
      <c r="C2265" t="s">
        <v>88</v>
      </c>
      <c r="D2265" t="s">
        <v>112</v>
      </c>
      <c r="E2265" t="s">
        <v>95</v>
      </c>
      <c r="F2265" t="s">
        <v>91</v>
      </c>
      <c r="G2265" t="s">
        <v>134</v>
      </c>
      <c r="H2265">
        <v>3900.7109999999998</v>
      </c>
      <c r="I2265" t="s">
        <v>93</v>
      </c>
    </row>
    <row r="2266" spans="1:9" x14ac:dyDescent="0.15">
      <c r="A2266" t="s">
        <v>117</v>
      </c>
      <c r="B2266" t="s">
        <v>118</v>
      </c>
      <c r="C2266" t="s">
        <v>88</v>
      </c>
      <c r="D2266" t="s">
        <v>112</v>
      </c>
      <c r="E2266" t="s">
        <v>96</v>
      </c>
      <c r="F2266" t="s">
        <v>91</v>
      </c>
      <c r="G2266" t="s">
        <v>134</v>
      </c>
      <c r="H2266">
        <v>2937.73</v>
      </c>
      <c r="I2266" t="s">
        <v>93</v>
      </c>
    </row>
    <row r="2267" spans="1:9" x14ac:dyDescent="0.15">
      <c r="A2267" t="s">
        <v>117</v>
      </c>
      <c r="B2267" t="s">
        <v>118</v>
      </c>
      <c r="C2267" t="s">
        <v>88</v>
      </c>
      <c r="D2267" t="s">
        <v>112</v>
      </c>
      <c r="E2267" t="s">
        <v>97</v>
      </c>
      <c r="F2267" t="s">
        <v>91</v>
      </c>
      <c r="G2267" t="s">
        <v>134</v>
      </c>
      <c r="H2267">
        <v>3622.7249999999999</v>
      </c>
      <c r="I2267" t="s">
        <v>93</v>
      </c>
    </row>
    <row r="2268" spans="1:9" x14ac:dyDescent="0.15">
      <c r="A2268" t="s">
        <v>117</v>
      </c>
      <c r="B2268" t="s">
        <v>118</v>
      </c>
      <c r="C2268" t="s">
        <v>88</v>
      </c>
      <c r="D2268" t="s">
        <v>112</v>
      </c>
      <c r="E2268" t="s">
        <v>98</v>
      </c>
      <c r="F2268" t="s">
        <v>91</v>
      </c>
      <c r="G2268" t="s">
        <v>134</v>
      </c>
      <c r="H2268">
        <v>4213.6469999999999</v>
      </c>
      <c r="I2268" t="s">
        <v>93</v>
      </c>
    </row>
    <row r="2269" spans="1:9" x14ac:dyDescent="0.15">
      <c r="A2269" t="s">
        <v>117</v>
      </c>
      <c r="B2269" t="s">
        <v>118</v>
      </c>
      <c r="C2269" t="s">
        <v>88</v>
      </c>
      <c r="D2269" t="s">
        <v>112</v>
      </c>
      <c r="E2269" t="s">
        <v>99</v>
      </c>
      <c r="F2269" t="s">
        <v>91</v>
      </c>
      <c r="G2269" t="s">
        <v>134</v>
      </c>
      <c r="H2269">
        <v>4543.5020000000004</v>
      </c>
      <c r="I2269" t="s">
        <v>93</v>
      </c>
    </row>
    <row r="2270" spans="1:9" x14ac:dyDescent="0.15">
      <c r="A2270" t="s">
        <v>117</v>
      </c>
      <c r="B2270" t="s">
        <v>118</v>
      </c>
      <c r="C2270" t="s">
        <v>88</v>
      </c>
      <c r="D2270" t="s">
        <v>112</v>
      </c>
      <c r="E2270" t="s">
        <v>100</v>
      </c>
      <c r="F2270" t="s">
        <v>91</v>
      </c>
      <c r="G2270" t="s">
        <v>134</v>
      </c>
      <c r="H2270">
        <v>4705.3320000000003</v>
      </c>
      <c r="I2270" t="s">
        <v>93</v>
      </c>
    </row>
    <row r="2271" spans="1:9" x14ac:dyDescent="0.15">
      <c r="A2271" t="s">
        <v>117</v>
      </c>
      <c r="B2271" t="s">
        <v>118</v>
      </c>
      <c r="C2271" t="s">
        <v>88</v>
      </c>
      <c r="D2271" t="s">
        <v>112</v>
      </c>
      <c r="E2271" t="s">
        <v>101</v>
      </c>
      <c r="F2271" t="s">
        <v>91</v>
      </c>
      <c r="G2271" t="s">
        <v>134</v>
      </c>
      <c r="H2271">
        <v>4147.9390000000003</v>
      </c>
      <c r="I2271" t="s">
        <v>93</v>
      </c>
    </row>
    <row r="2272" spans="1:9" x14ac:dyDescent="0.15">
      <c r="A2272" t="s">
        <v>117</v>
      </c>
      <c r="B2272" t="s">
        <v>118</v>
      </c>
      <c r="C2272" t="s">
        <v>88</v>
      </c>
      <c r="D2272" t="s">
        <v>112</v>
      </c>
      <c r="E2272" t="s">
        <v>102</v>
      </c>
      <c r="F2272" t="s">
        <v>91</v>
      </c>
      <c r="G2272" t="s">
        <v>134</v>
      </c>
      <c r="H2272">
        <v>4049.9839999999999</v>
      </c>
      <c r="I2272" t="s">
        <v>93</v>
      </c>
    </row>
    <row r="2273" spans="1:9" x14ac:dyDescent="0.15">
      <c r="A2273" t="s">
        <v>117</v>
      </c>
      <c r="B2273" t="s">
        <v>118</v>
      </c>
      <c r="C2273" t="s">
        <v>88</v>
      </c>
      <c r="D2273" t="s">
        <v>112</v>
      </c>
      <c r="E2273" t="s">
        <v>103</v>
      </c>
      <c r="F2273" t="s">
        <v>91</v>
      </c>
      <c r="G2273" t="s">
        <v>134</v>
      </c>
      <c r="H2273">
        <v>3782.1120000000001</v>
      </c>
      <c r="I2273" t="s">
        <v>93</v>
      </c>
    </row>
    <row r="2274" spans="1:9" x14ac:dyDescent="0.15">
      <c r="A2274" t="s">
        <v>117</v>
      </c>
      <c r="B2274" t="s">
        <v>118</v>
      </c>
      <c r="C2274" t="s">
        <v>88</v>
      </c>
      <c r="D2274" t="s">
        <v>112</v>
      </c>
      <c r="E2274" t="s">
        <v>104</v>
      </c>
      <c r="F2274" t="s">
        <v>91</v>
      </c>
      <c r="G2274" t="s">
        <v>134</v>
      </c>
      <c r="H2274">
        <v>3673.183</v>
      </c>
      <c r="I2274" t="s">
        <v>93</v>
      </c>
    </row>
    <row r="2275" spans="1:9" x14ac:dyDescent="0.15">
      <c r="A2275" t="s">
        <v>117</v>
      </c>
      <c r="B2275" t="s">
        <v>118</v>
      </c>
      <c r="C2275" t="s">
        <v>88</v>
      </c>
      <c r="D2275" t="s">
        <v>112</v>
      </c>
      <c r="E2275" t="s">
        <v>105</v>
      </c>
      <c r="F2275" t="s">
        <v>91</v>
      </c>
      <c r="G2275" t="s">
        <v>134</v>
      </c>
      <c r="H2275">
        <v>3340.116</v>
      </c>
      <c r="I2275" t="s">
        <v>93</v>
      </c>
    </row>
    <row r="2276" spans="1:9" x14ac:dyDescent="0.15">
      <c r="A2276" t="s">
        <v>117</v>
      </c>
      <c r="B2276" t="s">
        <v>118</v>
      </c>
      <c r="C2276" t="s">
        <v>88</v>
      </c>
      <c r="D2276" t="s">
        <v>112</v>
      </c>
      <c r="E2276" t="s">
        <v>106</v>
      </c>
      <c r="F2276" t="s">
        <v>91</v>
      </c>
      <c r="G2276" t="s">
        <v>134</v>
      </c>
      <c r="H2276">
        <v>2575.203</v>
      </c>
      <c r="I2276" t="s">
        <v>93</v>
      </c>
    </row>
    <row r="2277" spans="1:9" x14ac:dyDescent="0.15">
      <c r="A2277" t="s">
        <v>117</v>
      </c>
      <c r="B2277" t="s">
        <v>118</v>
      </c>
      <c r="C2277" t="s">
        <v>88</v>
      </c>
      <c r="D2277" t="s">
        <v>112</v>
      </c>
      <c r="E2277" t="s">
        <v>107</v>
      </c>
      <c r="F2277" t="s">
        <v>91</v>
      </c>
      <c r="G2277" t="s">
        <v>134</v>
      </c>
      <c r="H2277">
        <v>1952.383</v>
      </c>
      <c r="I2277" t="s">
        <v>93</v>
      </c>
    </row>
    <row r="2278" spans="1:9" x14ac:dyDescent="0.15">
      <c r="A2278" t="s">
        <v>117</v>
      </c>
      <c r="B2278" t="s">
        <v>118</v>
      </c>
      <c r="C2278" t="s">
        <v>88</v>
      </c>
      <c r="D2278" t="s">
        <v>112</v>
      </c>
      <c r="E2278" t="s">
        <v>108</v>
      </c>
      <c r="F2278" t="s">
        <v>91</v>
      </c>
      <c r="G2278" t="s">
        <v>134</v>
      </c>
      <c r="H2278">
        <v>1628.953</v>
      </c>
      <c r="I2278" t="s">
        <v>93</v>
      </c>
    </row>
    <row r="2279" spans="1:9" x14ac:dyDescent="0.15">
      <c r="A2279" t="s">
        <v>117</v>
      </c>
      <c r="B2279" t="s">
        <v>118</v>
      </c>
      <c r="C2279" t="s">
        <v>88</v>
      </c>
      <c r="D2279" t="s">
        <v>112</v>
      </c>
      <c r="E2279" t="s">
        <v>109</v>
      </c>
      <c r="F2279" t="s">
        <v>91</v>
      </c>
      <c r="G2279" t="s">
        <v>134</v>
      </c>
      <c r="H2279">
        <v>989.89099999999996</v>
      </c>
      <c r="I2279" t="s">
        <v>93</v>
      </c>
    </row>
    <row r="2280" spans="1:9" x14ac:dyDescent="0.15">
      <c r="A2280" t="s">
        <v>117</v>
      </c>
      <c r="B2280" t="s">
        <v>118</v>
      </c>
      <c r="C2280" t="s">
        <v>88</v>
      </c>
      <c r="D2280" t="s">
        <v>112</v>
      </c>
      <c r="E2280" t="s">
        <v>110</v>
      </c>
      <c r="F2280" t="s">
        <v>91</v>
      </c>
      <c r="G2280" t="s">
        <v>134</v>
      </c>
      <c r="H2280">
        <v>561.63300000000004</v>
      </c>
      <c r="I2280" t="s">
        <v>93</v>
      </c>
    </row>
    <row r="2281" spans="1:9" x14ac:dyDescent="0.15">
      <c r="A2281" t="s">
        <v>117</v>
      </c>
      <c r="B2281" t="s">
        <v>118</v>
      </c>
      <c r="C2281" t="s">
        <v>88</v>
      </c>
      <c r="D2281" t="s">
        <v>112</v>
      </c>
      <c r="E2281" t="s">
        <v>111</v>
      </c>
      <c r="F2281" t="s">
        <v>91</v>
      </c>
      <c r="G2281" t="s">
        <v>134</v>
      </c>
      <c r="H2281">
        <v>318.52</v>
      </c>
      <c r="I2281" t="s">
        <v>93</v>
      </c>
    </row>
    <row r="2282" spans="1:9" x14ac:dyDescent="0.15">
      <c r="A2282" t="s">
        <v>119</v>
      </c>
      <c r="B2282" t="s">
        <v>120</v>
      </c>
      <c r="C2282" t="s">
        <v>88</v>
      </c>
      <c r="D2282" t="s">
        <v>89</v>
      </c>
      <c r="E2282" t="s">
        <v>90</v>
      </c>
      <c r="F2282" t="s">
        <v>91</v>
      </c>
      <c r="G2282" t="s">
        <v>134</v>
      </c>
      <c r="H2282">
        <v>3555.489</v>
      </c>
      <c r="I2282" t="s">
        <v>93</v>
      </c>
    </row>
    <row r="2283" spans="1:9" x14ac:dyDescent="0.15">
      <c r="A2283" t="s">
        <v>119</v>
      </c>
      <c r="B2283" t="s">
        <v>120</v>
      </c>
      <c r="C2283" t="s">
        <v>88</v>
      </c>
      <c r="D2283" t="s">
        <v>89</v>
      </c>
      <c r="E2283" t="s">
        <v>94</v>
      </c>
      <c r="F2283" t="s">
        <v>91</v>
      </c>
      <c r="G2283" t="s">
        <v>134</v>
      </c>
      <c r="H2283">
        <v>4542.9319999999998</v>
      </c>
      <c r="I2283" t="s">
        <v>93</v>
      </c>
    </row>
    <row r="2284" spans="1:9" x14ac:dyDescent="0.15">
      <c r="A2284" t="s">
        <v>119</v>
      </c>
      <c r="B2284" t="s">
        <v>120</v>
      </c>
      <c r="C2284" t="s">
        <v>88</v>
      </c>
      <c r="D2284" t="s">
        <v>89</v>
      </c>
      <c r="E2284" t="s">
        <v>95</v>
      </c>
      <c r="F2284" t="s">
        <v>91</v>
      </c>
      <c r="G2284" t="s">
        <v>134</v>
      </c>
      <c r="H2284">
        <v>4112.973</v>
      </c>
      <c r="I2284" t="s">
        <v>93</v>
      </c>
    </row>
    <row r="2285" spans="1:9" x14ac:dyDescent="0.15">
      <c r="A2285" t="s">
        <v>119</v>
      </c>
      <c r="B2285" t="s">
        <v>120</v>
      </c>
      <c r="C2285" t="s">
        <v>88</v>
      </c>
      <c r="D2285" t="s">
        <v>89</v>
      </c>
      <c r="E2285" t="s">
        <v>96</v>
      </c>
      <c r="F2285" t="s">
        <v>91</v>
      </c>
      <c r="G2285" t="s">
        <v>134</v>
      </c>
      <c r="H2285">
        <v>2330.9520000000002</v>
      </c>
      <c r="I2285" t="s">
        <v>93</v>
      </c>
    </row>
    <row r="2286" spans="1:9" x14ac:dyDescent="0.15">
      <c r="A2286" t="s">
        <v>119</v>
      </c>
      <c r="B2286" t="s">
        <v>120</v>
      </c>
      <c r="C2286" t="s">
        <v>88</v>
      </c>
      <c r="D2286" t="s">
        <v>89</v>
      </c>
      <c r="E2286" t="s">
        <v>97</v>
      </c>
      <c r="F2286" t="s">
        <v>91</v>
      </c>
      <c r="G2286" t="s">
        <v>134</v>
      </c>
      <c r="H2286">
        <v>3075.1930000000002</v>
      </c>
      <c r="I2286" t="s">
        <v>93</v>
      </c>
    </row>
    <row r="2287" spans="1:9" x14ac:dyDescent="0.15">
      <c r="A2287" t="s">
        <v>119</v>
      </c>
      <c r="B2287" t="s">
        <v>120</v>
      </c>
      <c r="C2287" t="s">
        <v>88</v>
      </c>
      <c r="D2287" t="s">
        <v>89</v>
      </c>
      <c r="E2287" t="s">
        <v>98</v>
      </c>
      <c r="F2287" t="s">
        <v>91</v>
      </c>
      <c r="G2287" t="s">
        <v>134</v>
      </c>
      <c r="H2287">
        <v>3715.6419999999998</v>
      </c>
      <c r="I2287" t="s">
        <v>93</v>
      </c>
    </row>
    <row r="2288" spans="1:9" x14ac:dyDescent="0.15">
      <c r="A2288" t="s">
        <v>119</v>
      </c>
      <c r="B2288" t="s">
        <v>120</v>
      </c>
      <c r="C2288" t="s">
        <v>88</v>
      </c>
      <c r="D2288" t="s">
        <v>89</v>
      </c>
      <c r="E2288" t="s">
        <v>99</v>
      </c>
      <c r="F2288" t="s">
        <v>91</v>
      </c>
      <c r="G2288" t="s">
        <v>134</v>
      </c>
      <c r="H2288">
        <v>4336.6419999999998</v>
      </c>
      <c r="I2288" t="s">
        <v>93</v>
      </c>
    </row>
    <row r="2289" spans="1:9" x14ac:dyDescent="0.15">
      <c r="A2289" t="s">
        <v>119</v>
      </c>
      <c r="B2289" t="s">
        <v>120</v>
      </c>
      <c r="C2289" t="s">
        <v>88</v>
      </c>
      <c r="D2289" t="s">
        <v>89</v>
      </c>
      <c r="E2289" t="s">
        <v>100</v>
      </c>
      <c r="F2289" t="s">
        <v>91</v>
      </c>
      <c r="G2289" t="s">
        <v>134</v>
      </c>
      <c r="H2289">
        <v>4661.1719999999996</v>
      </c>
      <c r="I2289" t="s">
        <v>93</v>
      </c>
    </row>
    <row r="2290" spans="1:9" x14ac:dyDescent="0.15">
      <c r="A2290" t="s">
        <v>119</v>
      </c>
      <c r="B2290" t="s">
        <v>120</v>
      </c>
      <c r="C2290" t="s">
        <v>88</v>
      </c>
      <c r="D2290" t="s">
        <v>89</v>
      </c>
      <c r="E2290" t="s">
        <v>101</v>
      </c>
      <c r="F2290" t="s">
        <v>91</v>
      </c>
      <c r="G2290" t="s">
        <v>134</v>
      </c>
      <c r="H2290">
        <v>4857.1180000000004</v>
      </c>
      <c r="I2290" t="s">
        <v>93</v>
      </c>
    </row>
    <row r="2291" spans="1:9" x14ac:dyDescent="0.15">
      <c r="A2291" t="s">
        <v>119</v>
      </c>
      <c r="B2291" t="s">
        <v>120</v>
      </c>
      <c r="C2291" t="s">
        <v>88</v>
      </c>
      <c r="D2291" t="s">
        <v>89</v>
      </c>
      <c r="E2291" t="s">
        <v>102</v>
      </c>
      <c r="F2291" t="s">
        <v>91</v>
      </c>
      <c r="G2291" t="s">
        <v>134</v>
      </c>
      <c r="H2291">
        <v>4029.806</v>
      </c>
      <c r="I2291" t="s">
        <v>93</v>
      </c>
    </row>
    <row r="2292" spans="1:9" x14ac:dyDescent="0.15">
      <c r="A2292" t="s">
        <v>119</v>
      </c>
      <c r="B2292" t="s">
        <v>120</v>
      </c>
      <c r="C2292" t="s">
        <v>88</v>
      </c>
      <c r="D2292" t="s">
        <v>89</v>
      </c>
      <c r="E2292" t="s">
        <v>103</v>
      </c>
      <c r="F2292" t="s">
        <v>91</v>
      </c>
      <c r="G2292" t="s">
        <v>134</v>
      </c>
      <c r="H2292">
        <v>5228.2039999999997</v>
      </c>
      <c r="I2292" t="s">
        <v>93</v>
      </c>
    </row>
    <row r="2293" spans="1:9" x14ac:dyDescent="0.15">
      <c r="A2293" t="s">
        <v>119</v>
      </c>
      <c r="B2293" t="s">
        <v>120</v>
      </c>
      <c r="C2293" t="s">
        <v>88</v>
      </c>
      <c r="D2293" t="s">
        <v>89</v>
      </c>
      <c r="E2293" t="s">
        <v>104</v>
      </c>
      <c r="F2293" t="s">
        <v>91</v>
      </c>
      <c r="G2293" t="s">
        <v>134</v>
      </c>
      <c r="H2293">
        <v>5737.9430000000002</v>
      </c>
      <c r="I2293" t="s">
        <v>93</v>
      </c>
    </row>
    <row r="2294" spans="1:9" x14ac:dyDescent="0.15">
      <c r="A2294" t="s">
        <v>119</v>
      </c>
      <c r="B2294" t="s">
        <v>120</v>
      </c>
      <c r="C2294" t="s">
        <v>88</v>
      </c>
      <c r="D2294" t="s">
        <v>89</v>
      </c>
      <c r="E2294" t="s">
        <v>105</v>
      </c>
      <c r="F2294" t="s">
        <v>91</v>
      </c>
      <c r="G2294" t="s">
        <v>134</v>
      </c>
      <c r="H2294">
        <v>5741.152</v>
      </c>
      <c r="I2294" t="s">
        <v>93</v>
      </c>
    </row>
    <row r="2295" spans="1:9" x14ac:dyDescent="0.15">
      <c r="A2295" t="s">
        <v>119</v>
      </c>
      <c r="B2295" t="s">
        <v>120</v>
      </c>
      <c r="C2295" t="s">
        <v>88</v>
      </c>
      <c r="D2295" t="s">
        <v>89</v>
      </c>
      <c r="E2295" t="s">
        <v>106</v>
      </c>
      <c r="F2295" t="s">
        <v>91</v>
      </c>
      <c r="G2295" t="s">
        <v>134</v>
      </c>
      <c r="H2295">
        <v>4822.5839999999998</v>
      </c>
      <c r="I2295" t="s">
        <v>93</v>
      </c>
    </row>
    <row r="2296" spans="1:9" x14ac:dyDescent="0.15">
      <c r="A2296" t="s">
        <v>119</v>
      </c>
      <c r="B2296" t="s">
        <v>120</v>
      </c>
      <c r="C2296" t="s">
        <v>88</v>
      </c>
      <c r="D2296" t="s">
        <v>89</v>
      </c>
      <c r="E2296" t="s">
        <v>107</v>
      </c>
      <c r="F2296" t="s">
        <v>91</v>
      </c>
      <c r="G2296" t="s">
        <v>134</v>
      </c>
      <c r="H2296">
        <v>4348.2659999999996</v>
      </c>
      <c r="I2296" t="s">
        <v>93</v>
      </c>
    </row>
    <row r="2297" spans="1:9" x14ac:dyDescent="0.15">
      <c r="A2297" t="s">
        <v>119</v>
      </c>
      <c r="B2297" t="s">
        <v>120</v>
      </c>
      <c r="C2297" t="s">
        <v>88</v>
      </c>
      <c r="D2297" t="s">
        <v>89</v>
      </c>
      <c r="E2297" t="s">
        <v>108</v>
      </c>
      <c r="F2297" t="s">
        <v>91</v>
      </c>
      <c r="G2297" t="s">
        <v>134</v>
      </c>
      <c r="H2297">
        <v>4383.2359999999999</v>
      </c>
      <c r="I2297" t="s">
        <v>93</v>
      </c>
    </row>
    <row r="2298" spans="1:9" x14ac:dyDescent="0.15">
      <c r="A2298" t="s">
        <v>119</v>
      </c>
      <c r="B2298" t="s">
        <v>120</v>
      </c>
      <c r="C2298" t="s">
        <v>88</v>
      </c>
      <c r="D2298" t="s">
        <v>89</v>
      </c>
      <c r="E2298" t="s">
        <v>109</v>
      </c>
      <c r="F2298" t="s">
        <v>91</v>
      </c>
      <c r="G2298" t="s">
        <v>134</v>
      </c>
      <c r="H2298">
        <v>3112.1489999999999</v>
      </c>
      <c r="I2298" t="s">
        <v>93</v>
      </c>
    </row>
    <row r="2299" spans="1:9" x14ac:dyDescent="0.15">
      <c r="A2299" t="s">
        <v>119</v>
      </c>
      <c r="B2299" t="s">
        <v>120</v>
      </c>
      <c r="C2299" t="s">
        <v>88</v>
      </c>
      <c r="D2299" t="s">
        <v>89</v>
      </c>
      <c r="E2299" t="s">
        <v>110</v>
      </c>
      <c r="F2299" t="s">
        <v>91</v>
      </c>
      <c r="G2299" t="s">
        <v>134</v>
      </c>
      <c r="H2299">
        <v>2047.18</v>
      </c>
      <c r="I2299" t="s">
        <v>93</v>
      </c>
    </row>
    <row r="2300" spans="1:9" x14ac:dyDescent="0.15">
      <c r="A2300" t="s">
        <v>119</v>
      </c>
      <c r="B2300" t="s">
        <v>120</v>
      </c>
      <c r="C2300" t="s">
        <v>88</v>
      </c>
      <c r="D2300" t="s">
        <v>89</v>
      </c>
      <c r="E2300" t="s">
        <v>111</v>
      </c>
      <c r="F2300" t="s">
        <v>91</v>
      </c>
      <c r="G2300" t="s">
        <v>134</v>
      </c>
      <c r="H2300">
        <v>1336.9559999999999</v>
      </c>
      <c r="I2300" t="s">
        <v>93</v>
      </c>
    </row>
    <row r="2301" spans="1:9" x14ac:dyDescent="0.15">
      <c r="A2301" t="s">
        <v>119</v>
      </c>
      <c r="B2301" t="s">
        <v>120</v>
      </c>
      <c r="C2301" t="s">
        <v>88</v>
      </c>
      <c r="D2301" t="s">
        <v>112</v>
      </c>
      <c r="E2301" t="s">
        <v>90</v>
      </c>
      <c r="F2301" t="s">
        <v>91</v>
      </c>
      <c r="G2301" t="s">
        <v>134</v>
      </c>
      <c r="H2301">
        <v>3666.04</v>
      </c>
      <c r="I2301" t="s">
        <v>93</v>
      </c>
    </row>
    <row r="2302" spans="1:9" x14ac:dyDescent="0.15">
      <c r="A2302" t="s">
        <v>119</v>
      </c>
      <c r="B2302" t="s">
        <v>120</v>
      </c>
      <c r="C2302" t="s">
        <v>88</v>
      </c>
      <c r="D2302" t="s">
        <v>112</v>
      </c>
      <c r="E2302" t="s">
        <v>94</v>
      </c>
      <c r="F2302" t="s">
        <v>91</v>
      </c>
      <c r="G2302" t="s">
        <v>134</v>
      </c>
      <c r="H2302">
        <v>4785.2790000000005</v>
      </c>
      <c r="I2302" t="s">
        <v>93</v>
      </c>
    </row>
    <row r="2303" spans="1:9" x14ac:dyDescent="0.15">
      <c r="A2303" t="s">
        <v>119</v>
      </c>
      <c r="B2303" t="s">
        <v>120</v>
      </c>
      <c r="C2303" t="s">
        <v>88</v>
      </c>
      <c r="D2303" t="s">
        <v>112</v>
      </c>
      <c r="E2303" t="s">
        <v>95</v>
      </c>
      <c r="F2303" t="s">
        <v>91</v>
      </c>
      <c r="G2303" t="s">
        <v>134</v>
      </c>
      <c r="H2303">
        <v>4374.8519999999999</v>
      </c>
      <c r="I2303" t="s">
        <v>93</v>
      </c>
    </row>
    <row r="2304" spans="1:9" x14ac:dyDescent="0.15">
      <c r="A2304" t="s">
        <v>119</v>
      </c>
      <c r="B2304" t="s">
        <v>120</v>
      </c>
      <c r="C2304" t="s">
        <v>88</v>
      </c>
      <c r="D2304" t="s">
        <v>112</v>
      </c>
      <c r="E2304" t="s">
        <v>96</v>
      </c>
      <c r="F2304" t="s">
        <v>91</v>
      </c>
      <c r="G2304" t="s">
        <v>134</v>
      </c>
      <c r="H2304">
        <v>2650.0970000000002</v>
      </c>
      <c r="I2304" t="s">
        <v>93</v>
      </c>
    </row>
    <row r="2305" spans="1:9" x14ac:dyDescent="0.15">
      <c r="A2305" t="s">
        <v>119</v>
      </c>
      <c r="B2305" t="s">
        <v>120</v>
      </c>
      <c r="C2305" t="s">
        <v>88</v>
      </c>
      <c r="D2305" t="s">
        <v>112</v>
      </c>
      <c r="E2305" t="s">
        <v>97</v>
      </c>
      <c r="F2305" t="s">
        <v>91</v>
      </c>
      <c r="G2305" t="s">
        <v>134</v>
      </c>
      <c r="H2305">
        <v>3282.7069999999999</v>
      </c>
      <c r="I2305" t="s">
        <v>93</v>
      </c>
    </row>
    <row r="2306" spans="1:9" x14ac:dyDescent="0.15">
      <c r="A2306" t="s">
        <v>119</v>
      </c>
      <c r="B2306" t="s">
        <v>120</v>
      </c>
      <c r="C2306" t="s">
        <v>88</v>
      </c>
      <c r="D2306" t="s">
        <v>112</v>
      </c>
      <c r="E2306" t="s">
        <v>98</v>
      </c>
      <c r="F2306" t="s">
        <v>91</v>
      </c>
      <c r="G2306" t="s">
        <v>134</v>
      </c>
      <c r="H2306">
        <v>3624.8029999999999</v>
      </c>
      <c r="I2306" t="s">
        <v>93</v>
      </c>
    </row>
    <row r="2307" spans="1:9" x14ac:dyDescent="0.15">
      <c r="A2307" t="s">
        <v>119</v>
      </c>
      <c r="B2307" t="s">
        <v>120</v>
      </c>
      <c r="C2307" t="s">
        <v>88</v>
      </c>
      <c r="D2307" t="s">
        <v>112</v>
      </c>
      <c r="E2307" t="s">
        <v>99</v>
      </c>
      <c r="F2307" t="s">
        <v>91</v>
      </c>
      <c r="G2307" t="s">
        <v>134</v>
      </c>
      <c r="H2307">
        <v>3974.9659999999999</v>
      </c>
      <c r="I2307" t="s">
        <v>93</v>
      </c>
    </row>
    <row r="2308" spans="1:9" x14ac:dyDescent="0.15">
      <c r="A2308" t="s">
        <v>119</v>
      </c>
      <c r="B2308" t="s">
        <v>120</v>
      </c>
      <c r="C2308" t="s">
        <v>88</v>
      </c>
      <c r="D2308" t="s">
        <v>112</v>
      </c>
      <c r="E2308" t="s">
        <v>100</v>
      </c>
      <c r="F2308" t="s">
        <v>91</v>
      </c>
      <c r="G2308" t="s">
        <v>134</v>
      </c>
      <c r="H2308">
        <v>4216.4870000000001</v>
      </c>
      <c r="I2308" t="s">
        <v>93</v>
      </c>
    </row>
    <row r="2309" spans="1:9" x14ac:dyDescent="0.15">
      <c r="A2309" t="s">
        <v>119</v>
      </c>
      <c r="B2309" t="s">
        <v>120</v>
      </c>
      <c r="C2309" t="s">
        <v>88</v>
      </c>
      <c r="D2309" t="s">
        <v>112</v>
      </c>
      <c r="E2309" t="s">
        <v>101</v>
      </c>
      <c r="F2309" t="s">
        <v>91</v>
      </c>
      <c r="G2309" t="s">
        <v>134</v>
      </c>
      <c r="H2309">
        <v>4389.451</v>
      </c>
      <c r="I2309" t="s">
        <v>93</v>
      </c>
    </row>
    <row r="2310" spans="1:9" x14ac:dyDescent="0.15">
      <c r="A2310" t="s">
        <v>119</v>
      </c>
      <c r="B2310" t="s">
        <v>120</v>
      </c>
      <c r="C2310" t="s">
        <v>88</v>
      </c>
      <c r="D2310" t="s">
        <v>112</v>
      </c>
      <c r="E2310" t="s">
        <v>102</v>
      </c>
      <c r="F2310" t="s">
        <v>91</v>
      </c>
      <c r="G2310" t="s">
        <v>134</v>
      </c>
      <c r="H2310">
        <v>4148.924</v>
      </c>
      <c r="I2310" t="s">
        <v>93</v>
      </c>
    </row>
    <row r="2311" spans="1:9" x14ac:dyDescent="0.15">
      <c r="A2311" t="s">
        <v>119</v>
      </c>
      <c r="B2311" t="s">
        <v>120</v>
      </c>
      <c r="C2311" t="s">
        <v>88</v>
      </c>
      <c r="D2311" t="s">
        <v>112</v>
      </c>
      <c r="E2311" t="s">
        <v>103</v>
      </c>
      <c r="F2311" t="s">
        <v>91</v>
      </c>
      <c r="G2311" t="s">
        <v>134</v>
      </c>
      <c r="H2311">
        <v>4999.5559999999996</v>
      </c>
      <c r="I2311" t="s">
        <v>93</v>
      </c>
    </row>
    <row r="2312" spans="1:9" x14ac:dyDescent="0.15">
      <c r="A2312" t="s">
        <v>119</v>
      </c>
      <c r="B2312" t="s">
        <v>120</v>
      </c>
      <c r="C2312" t="s">
        <v>88</v>
      </c>
      <c r="D2312" t="s">
        <v>112</v>
      </c>
      <c r="E2312" t="s">
        <v>104</v>
      </c>
      <c r="F2312" t="s">
        <v>91</v>
      </c>
      <c r="G2312" t="s">
        <v>134</v>
      </c>
      <c r="H2312">
        <v>5480.5219999999999</v>
      </c>
      <c r="I2312" t="s">
        <v>93</v>
      </c>
    </row>
    <row r="2313" spans="1:9" x14ac:dyDescent="0.15">
      <c r="A2313" t="s">
        <v>119</v>
      </c>
      <c r="B2313" t="s">
        <v>120</v>
      </c>
      <c r="C2313" t="s">
        <v>88</v>
      </c>
      <c r="D2313" t="s">
        <v>112</v>
      </c>
      <c r="E2313" t="s">
        <v>105</v>
      </c>
      <c r="F2313" t="s">
        <v>91</v>
      </c>
      <c r="G2313" t="s">
        <v>134</v>
      </c>
      <c r="H2313">
        <v>5364.2209999999995</v>
      </c>
      <c r="I2313" t="s">
        <v>93</v>
      </c>
    </row>
    <row r="2314" spans="1:9" x14ac:dyDescent="0.15">
      <c r="A2314" t="s">
        <v>119</v>
      </c>
      <c r="B2314" t="s">
        <v>120</v>
      </c>
      <c r="C2314" t="s">
        <v>88</v>
      </c>
      <c r="D2314" t="s">
        <v>112</v>
      </c>
      <c r="E2314" t="s">
        <v>106</v>
      </c>
      <c r="F2314" t="s">
        <v>91</v>
      </c>
      <c r="G2314" t="s">
        <v>134</v>
      </c>
      <c r="H2314">
        <v>4571.7709999999997</v>
      </c>
      <c r="I2314" t="s">
        <v>93</v>
      </c>
    </row>
    <row r="2315" spans="1:9" x14ac:dyDescent="0.15">
      <c r="A2315" t="s">
        <v>119</v>
      </c>
      <c r="B2315" t="s">
        <v>120</v>
      </c>
      <c r="C2315" t="s">
        <v>88</v>
      </c>
      <c r="D2315" t="s">
        <v>112</v>
      </c>
      <c r="E2315" t="s">
        <v>107</v>
      </c>
      <c r="F2315" t="s">
        <v>91</v>
      </c>
      <c r="G2315" t="s">
        <v>134</v>
      </c>
      <c r="H2315">
        <v>3899.8910000000001</v>
      </c>
      <c r="I2315" t="s">
        <v>93</v>
      </c>
    </row>
    <row r="2316" spans="1:9" x14ac:dyDescent="0.15">
      <c r="A2316" t="s">
        <v>119</v>
      </c>
      <c r="B2316" t="s">
        <v>120</v>
      </c>
      <c r="C2316" t="s">
        <v>88</v>
      </c>
      <c r="D2316" t="s">
        <v>112</v>
      </c>
      <c r="E2316" t="s">
        <v>108</v>
      </c>
      <c r="F2316" t="s">
        <v>91</v>
      </c>
      <c r="G2316" t="s">
        <v>134</v>
      </c>
      <c r="H2316">
        <v>3977.8710000000001</v>
      </c>
      <c r="I2316" t="s">
        <v>93</v>
      </c>
    </row>
    <row r="2317" spans="1:9" x14ac:dyDescent="0.15">
      <c r="A2317" t="s">
        <v>119</v>
      </c>
      <c r="B2317" t="s">
        <v>120</v>
      </c>
      <c r="C2317" t="s">
        <v>88</v>
      </c>
      <c r="D2317" t="s">
        <v>112</v>
      </c>
      <c r="E2317" t="s">
        <v>109</v>
      </c>
      <c r="F2317" t="s">
        <v>91</v>
      </c>
      <c r="G2317" t="s">
        <v>134</v>
      </c>
      <c r="H2317">
        <v>2582.1979999999999</v>
      </c>
      <c r="I2317" t="s">
        <v>93</v>
      </c>
    </row>
    <row r="2318" spans="1:9" x14ac:dyDescent="0.15">
      <c r="A2318" t="s">
        <v>119</v>
      </c>
      <c r="B2318" t="s">
        <v>120</v>
      </c>
      <c r="C2318" t="s">
        <v>88</v>
      </c>
      <c r="D2318" t="s">
        <v>112</v>
      </c>
      <c r="E2318" t="s">
        <v>110</v>
      </c>
      <c r="F2318" t="s">
        <v>91</v>
      </c>
      <c r="G2318" t="s">
        <v>134</v>
      </c>
      <c r="H2318">
        <v>1486.434</v>
      </c>
      <c r="I2318" t="s">
        <v>93</v>
      </c>
    </row>
    <row r="2319" spans="1:9" x14ac:dyDescent="0.15">
      <c r="A2319" t="s">
        <v>119</v>
      </c>
      <c r="B2319" t="s">
        <v>120</v>
      </c>
      <c r="C2319" t="s">
        <v>88</v>
      </c>
      <c r="D2319" t="s">
        <v>112</v>
      </c>
      <c r="E2319" t="s">
        <v>111</v>
      </c>
      <c r="F2319" t="s">
        <v>91</v>
      </c>
      <c r="G2319" t="s">
        <v>134</v>
      </c>
      <c r="H2319">
        <v>817.899</v>
      </c>
      <c r="I2319" t="s">
        <v>93</v>
      </c>
    </row>
    <row r="2320" spans="1:9" x14ac:dyDescent="0.15">
      <c r="A2320" t="s">
        <v>121</v>
      </c>
      <c r="B2320" t="s">
        <v>122</v>
      </c>
      <c r="C2320" t="s">
        <v>88</v>
      </c>
      <c r="D2320" t="s">
        <v>89</v>
      </c>
      <c r="E2320" t="s">
        <v>90</v>
      </c>
      <c r="F2320" t="s">
        <v>91</v>
      </c>
      <c r="G2320" t="s">
        <v>134</v>
      </c>
      <c r="H2320">
        <v>4338.9679999999998</v>
      </c>
      <c r="I2320" t="s">
        <v>93</v>
      </c>
    </row>
    <row r="2321" spans="1:9" x14ac:dyDescent="0.15">
      <c r="A2321" t="s">
        <v>121</v>
      </c>
      <c r="B2321" t="s">
        <v>122</v>
      </c>
      <c r="C2321" t="s">
        <v>88</v>
      </c>
      <c r="D2321" t="s">
        <v>89</v>
      </c>
      <c r="E2321" t="s">
        <v>94</v>
      </c>
      <c r="F2321" t="s">
        <v>91</v>
      </c>
      <c r="G2321" t="s">
        <v>134</v>
      </c>
      <c r="H2321">
        <v>5087.8209999999999</v>
      </c>
      <c r="I2321" t="s">
        <v>93</v>
      </c>
    </row>
    <row r="2322" spans="1:9" x14ac:dyDescent="0.15">
      <c r="A2322" t="s">
        <v>121</v>
      </c>
      <c r="B2322" t="s">
        <v>122</v>
      </c>
      <c r="C2322" t="s">
        <v>88</v>
      </c>
      <c r="D2322" t="s">
        <v>89</v>
      </c>
      <c r="E2322" t="s">
        <v>95</v>
      </c>
      <c r="F2322" t="s">
        <v>91</v>
      </c>
      <c r="G2322" t="s">
        <v>134</v>
      </c>
      <c r="H2322">
        <v>4473.973</v>
      </c>
      <c r="I2322" t="s">
        <v>93</v>
      </c>
    </row>
    <row r="2323" spans="1:9" x14ac:dyDescent="0.15">
      <c r="A2323" t="s">
        <v>121</v>
      </c>
      <c r="B2323" t="s">
        <v>122</v>
      </c>
      <c r="C2323" t="s">
        <v>88</v>
      </c>
      <c r="D2323" t="s">
        <v>89</v>
      </c>
      <c r="E2323" t="s">
        <v>96</v>
      </c>
      <c r="F2323" t="s">
        <v>91</v>
      </c>
      <c r="G2323" t="s">
        <v>134</v>
      </c>
      <c r="H2323">
        <v>2475.77</v>
      </c>
      <c r="I2323" t="s">
        <v>93</v>
      </c>
    </row>
    <row r="2324" spans="1:9" x14ac:dyDescent="0.15">
      <c r="A2324" t="s">
        <v>121</v>
      </c>
      <c r="B2324" t="s">
        <v>122</v>
      </c>
      <c r="C2324" t="s">
        <v>88</v>
      </c>
      <c r="D2324" t="s">
        <v>89</v>
      </c>
      <c r="E2324" t="s">
        <v>97</v>
      </c>
      <c r="F2324" t="s">
        <v>91</v>
      </c>
      <c r="G2324" t="s">
        <v>134</v>
      </c>
      <c r="H2324">
        <v>3430.31</v>
      </c>
      <c r="I2324" t="s">
        <v>93</v>
      </c>
    </row>
    <row r="2325" spans="1:9" x14ac:dyDescent="0.15">
      <c r="A2325" t="s">
        <v>121</v>
      </c>
      <c r="B2325" t="s">
        <v>122</v>
      </c>
      <c r="C2325" t="s">
        <v>88</v>
      </c>
      <c r="D2325" t="s">
        <v>89</v>
      </c>
      <c r="E2325" t="s">
        <v>98</v>
      </c>
      <c r="F2325" t="s">
        <v>91</v>
      </c>
      <c r="G2325" t="s">
        <v>134</v>
      </c>
      <c r="H2325">
        <v>4426.2420000000002</v>
      </c>
      <c r="I2325" t="s">
        <v>93</v>
      </c>
    </row>
    <row r="2326" spans="1:9" x14ac:dyDescent="0.15">
      <c r="A2326" t="s">
        <v>121</v>
      </c>
      <c r="B2326" t="s">
        <v>122</v>
      </c>
      <c r="C2326" t="s">
        <v>88</v>
      </c>
      <c r="D2326" t="s">
        <v>89</v>
      </c>
      <c r="E2326" t="s">
        <v>99</v>
      </c>
      <c r="F2326" t="s">
        <v>91</v>
      </c>
      <c r="G2326" t="s">
        <v>134</v>
      </c>
      <c r="H2326">
        <v>5411.8090000000002</v>
      </c>
      <c r="I2326" t="s">
        <v>93</v>
      </c>
    </row>
    <row r="2327" spans="1:9" x14ac:dyDescent="0.15">
      <c r="A2327" t="s">
        <v>121</v>
      </c>
      <c r="B2327" t="s">
        <v>122</v>
      </c>
      <c r="C2327" t="s">
        <v>88</v>
      </c>
      <c r="D2327" t="s">
        <v>89</v>
      </c>
      <c r="E2327" t="s">
        <v>100</v>
      </c>
      <c r="F2327" t="s">
        <v>91</v>
      </c>
      <c r="G2327" t="s">
        <v>134</v>
      </c>
      <c r="H2327">
        <v>5802.8050000000003</v>
      </c>
      <c r="I2327" t="s">
        <v>93</v>
      </c>
    </row>
    <row r="2328" spans="1:9" x14ac:dyDescent="0.15">
      <c r="A2328" t="s">
        <v>121</v>
      </c>
      <c r="B2328" t="s">
        <v>122</v>
      </c>
      <c r="C2328" t="s">
        <v>88</v>
      </c>
      <c r="D2328" t="s">
        <v>89</v>
      </c>
      <c r="E2328" t="s">
        <v>101</v>
      </c>
      <c r="F2328" t="s">
        <v>91</v>
      </c>
      <c r="G2328" t="s">
        <v>134</v>
      </c>
      <c r="H2328">
        <v>5678.4489999999996</v>
      </c>
      <c r="I2328" t="s">
        <v>93</v>
      </c>
    </row>
    <row r="2329" spans="1:9" x14ac:dyDescent="0.15">
      <c r="A2329" t="s">
        <v>121</v>
      </c>
      <c r="B2329" t="s">
        <v>122</v>
      </c>
      <c r="C2329" t="s">
        <v>88</v>
      </c>
      <c r="D2329" t="s">
        <v>89</v>
      </c>
      <c r="E2329" t="s">
        <v>102</v>
      </c>
      <c r="F2329" t="s">
        <v>91</v>
      </c>
      <c r="G2329" t="s">
        <v>134</v>
      </c>
      <c r="H2329">
        <v>4843.6310000000003</v>
      </c>
      <c r="I2329" t="s">
        <v>93</v>
      </c>
    </row>
    <row r="2330" spans="1:9" x14ac:dyDescent="0.15">
      <c r="A2330" t="s">
        <v>121</v>
      </c>
      <c r="B2330" t="s">
        <v>122</v>
      </c>
      <c r="C2330" t="s">
        <v>88</v>
      </c>
      <c r="D2330" t="s">
        <v>89</v>
      </c>
      <c r="E2330" t="s">
        <v>103</v>
      </c>
      <c r="F2330" t="s">
        <v>91</v>
      </c>
      <c r="G2330" t="s">
        <v>134</v>
      </c>
      <c r="H2330">
        <v>5760.4040000000005</v>
      </c>
      <c r="I2330" t="s">
        <v>93</v>
      </c>
    </row>
    <row r="2331" spans="1:9" x14ac:dyDescent="0.15">
      <c r="A2331" t="s">
        <v>121</v>
      </c>
      <c r="B2331" t="s">
        <v>122</v>
      </c>
      <c r="C2331" t="s">
        <v>88</v>
      </c>
      <c r="D2331" t="s">
        <v>89</v>
      </c>
      <c r="E2331" t="s">
        <v>104</v>
      </c>
      <c r="F2331" t="s">
        <v>91</v>
      </c>
      <c r="G2331" t="s">
        <v>134</v>
      </c>
      <c r="H2331">
        <v>5647.3990000000003</v>
      </c>
      <c r="I2331" t="s">
        <v>93</v>
      </c>
    </row>
    <row r="2332" spans="1:9" x14ac:dyDescent="0.15">
      <c r="A2332" t="s">
        <v>121</v>
      </c>
      <c r="B2332" t="s">
        <v>122</v>
      </c>
      <c r="C2332" t="s">
        <v>88</v>
      </c>
      <c r="D2332" t="s">
        <v>89</v>
      </c>
      <c r="E2332" t="s">
        <v>105</v>
      </c>
      <c r="F2332" t="s">
        <v>91</v>
      </c>
      <c r="G2332" t="s">
        <v>134</v>
      </c>
      <c r="H2332">
        <v>5293.1530000000002</v>
      </c>
      <c r="I2332" t="s">
        <v>93</v>
      </c>
    </row>
    <row r="2333" spans="1:9" x14ac:dyDescent="0.15">
      <c r="A2333" t="s">
        <v>121</v>
      </c>
      <c r="B2333" t="s">
        <v>122</v>
      </c>
      <c r="C2333" t="s">
        <v>88</v>
      </c>
      <c r="D2333" t="s">
        <v>89</v>
      </c>
      <c r="E2333" t="s">
        <v>106</v>
      </c>
      <c r="F2333" t="s">
        <v>91</v>
      </c>
      <c r="G2333" t="s">
        <v>134</v>
      </c>
      <c r="H2333">
        <v>4497.6180000000004</v>
      </c>
      <c r="I2333" t="s">
        <v>93</v>
      </c>
    </row>
    <row r="2334" spans="1:9" x14ac:dyDescent="0.15">
      <c r="A2334" t="s">
        <v>121</v>
      </c>
      <c r="B2334" t="s">
        <v>122</v>
      </c>
      <c r="C2334" t="s">
        <v>88</v>
      </c>
      <c r="D2334" t="s">
        <v>89</v>
      </c>
      <c r="E2334" t="s">
        <v>107</v>
      </c>
      <c r="F2334" t="s">
        <v>91</v>
      </c>
      <c r="G2334" t="s">
        <v>134</v>
      </c>
      <c r="H2334">
        <v>4027.277</v>
      </c>
      <c r="I2334" t="s">
        <v>93</v>
      </c>
    </row>
    <row r="2335" spans="1:9" x14ac:dyDescent="0.15">
      <c r="A2335" t="s">
        <v>121</v>
      </c>
      <c r="B2335" t="s">
        <v>122</v>
      </c>
      <c r="C2335" t="s">
        <v>88</v>
      </c>
      <c r="D2335" t="s">
        <v>89</v>
      </c>
      <c r="E2335" t="s">
        <v>108</v>
      </c>
      <c r="F2335" t="s">
        <v>91</v>
      </c>
      <c r="G2335" t="s">
        <v>134</v>
      </c>
      <c r="H2335">
        <v>4214.3969999999999</v>
      </c>
      <c r="I2335" t="s">
        <v>93</v>
      </c>
    </row>
    <row r="2336" spans="1:9" x14ac:dyDescent="0.15">
      <c r="A2336" t="s">
        <v>121</v>
      </c>
      <c r="B2336" t="s">
        <v>122</v>
      </c>
      <c r="C2336" t="s">
        <v>88</v>
      </c>
      <c r="D2336" t="s">
        <v>89</v>
      </c>
      <c r="E2336" t="s">
        <v>109</v>
      </c>
      <c r="F2336" t="s">
        <v>91</v>
      </c>
      <c r="G2336" t="s">
        <v>134</v>
      </c>
      <c r="H2336">
        <v>2984.5540000000001</v>
      </c>
      <c r="I2336" t="s">
        <v>93</v>
      </c>
    </row>
    <row r="2337" spans="1:9" x14ac:dyDescent="0.15">
      <c r="A2337" t="s">
        <v>121</v>
      </c>
      <c r="B2337" t="s">
        <v>122</v>
      </c>
      <c r="C2337" t="s">
        <v>88</v>
      </c>
      <c r="D2337" t="s">
        <v>89</v>
      </c>
      <c r="E2337" t="s">
        <v>110</v>
      </c>
      <c r="F2337" t="s">
        <v>91</v>
      </c>
      <c r="G2337" t="s">
        <v>134</v>
      </c>
      <c r="H2337">
        <v>1957.28</v>
      </c>
      <c r="I2337" t="s">
        <v>93</v>
      </c>
    </row>
    <row r="2338" spans="1:9" x14ac:dyDescent="0.15">
      <c r="A2338" t="s">
        <v>121</v>
      </c>
      <c r="B2338" t="s">
        <v>122</v>
      </c>
      <c r="C2338" t="s">
        <v>88</v>
      </c>
      <c r="D2338" t="s">
        <v>89</v>
      </c>
      <c r="E2338" t="s">
        <v>111</v>
      </c>
      <c r="F2338" t="s">
        <v>91</v>
      </c>
      <c r="G2338" t="s">
        <v>134</v>
      </c>
      <c r="H2338">
        <v>1354.2049999999999</v>
      </c>
      <c r="I2338" t="s">
        <v>93</v>
      </c>
    </row>
    <row r="2339" spans="1:9" x14ac:dyDescent="0.15">
      <c r="A2339" t="s">
        <v>121</v>
      </c>
      <c r="B2339" t="s">
        <v>122</v>
      </c>
      <c r="C2339" t="s">
        <v>88</v>
      </c>
      <c r="D2339" t="s">
        <v>112</v>
      </c>
      <c r="E2339" t="s">
        <v>90</v>
      </c>
      <c r="F2339" t="s">
        <v>91</v>
      </c>
      <c r="G2339" t="s">
        <v>134</v>
      </c>
      <c r="H2339">
        <v>4494.7510000000002</v>
      </c>
      <c r="I2339" t="s">
        <v>93</v>
      </c>
    </row>
    <row r="2340" spans="1:9" x14ac:dyDescent="0.15">
      <c r="A2340" t="s">
        <v>121</v>
      </c>
      <c r="B2340" t="s">
        <v>122</v>
      </c>
      <c r="C2340" t="s">
        <v>88</v>
      </c>
      <c r="D2340" t="s">
        <v>112</v>
      </c>
      <c r="E2340" t="s">
        <v>94</v>
      </c>
      <c r="F2340" t="s">
        <v>91</v>
      </c>
      <c r="G2340" t="s">
        <v>134</v>
      </c>
      <c r="H2340">
        <v>5327.87</v>
      </c>
      <c r="I2340" t="s">
        <v>93</v>
      </c>
    </row>
    <row r="2341" spans="1:9" x14ac:dyDescent="0.15">
      <c r="A2341" t="s">
        <v>121</v>
      </c>
      <c r="B2341" t="s">
        <v>122</v>
      </c>
      <c r="C2341" t="s">
        <v>88</v>
      </c>
      <c r="D2341" t="s">
        <v>112</v>
      </c>
      <c r="E2341" t="s">
        <v>95</v>
      </c>
      <c r="F2341" t="s">
        <v>91</v>
      </c>
      <c r="G2341" t="s">
        <v>134</v>
      </c>
      <c r="H2341">
        <v>4778.8819999999996</v>
      </c>
      <c r="I2341" t="s">
        <v>93</v>
      </c>
    </row>
    <row r="2342" spans="1:9" x14ac:dyDescent="0.15">
      <c r="A2342" t="s">
        <v>121</v>
      </c>
      <c r="B2342" t="s">
        <v>122</v>
      </c>
      <c r="C2342" t="s">
        <v>88</v>
      </c>
      <c r="D2342" t="s">
        <v>112</v>
      </c>
      <c r="E2342" t="s">
        <v>96</v>
      </c>
      <c r="F2342" t="s">
        <v>91</v>
      </c>
      <c r="G2342" t="s">
        <v>134</v>
      </c>
      <c r="H2342">
        <v>2644.7330000000002</v>
      </c>
      <c r="I2342" t="s">
        <v>93</v>
      </c>
    </row>
    <row r="2343" spans="1:9" x14ac:dyDescent="0.15">
      <c r="A2343" t="s">
        <v>121</v>
      </c>
      <c r="B2343" t="s">
        <v>122</v>
      </c>
      <c r="C2343" t="s">
        <v>88</v>
      </c>
      <c r="D2343" t="s">
        <v>112</v>
      </c>
      <c r="E2343" t="s">
        <v>97</v>
      </c>
      <c r="F2343" t="s">
        <v>91</v>
      </c>
      <c r="G2343" t="s">
        <v>134</v>
      </c>
      <c r="H2343">
        <v>3427.444</v>
      </c>
      <c r="I2343" t="s">
        <v>93</v>
      </c>
    </row>
    <row r="2344" spans="1:9" x14ac:dyDescent="0.15">
      <c r="A2344" t="s">
        <v>121</v>
      </c>
      <c r="B2344" t="s">
        <v>122</v>
      </c>
      <c r="C2344" t="s">
        <v>88</v>
      </c>
      <c r="D2344" t="s">
        <v>112</v>
      </c>
      <c r="E2344" t="s">
        <v>98</v>
      </c>
      <c r="F2344" t="s">
        <v>91</v>
      </c>
      <c r="G2344" t="s">
        <v>134</v>
      </c>
      <c r="H2344">
        <v>3997.5619999999999</v>
      </c>
      <c r="I2344" t="s">
        <v>93</v>
      </c>
    </row>
    <row r="2345" spans="1:9" x14ac:dyDescent="0.15">
      <c r="A2345" t="s">
        <v>121</v>
      </c>
      <c r="B2345" t="s">
        <v>122</v>
      </c>
      <c r="C2345" t="s">
        <v>88</v>
      </c>
      <c r="D2345" t="s">
        <v>112</v>
      </c>
      <c r="E2345" t="s">
        <v>99</v>
      </c>
      <c r="F2345" t="s">
        <v>91</v>
      </c>
      <c r="G2345" t="s">
        <v>134</v>
      </c>
      <c r="H2345">
        <v>4819.8869999999997</v>
      </c>
      <c r="I2345" t="s">
        <v>93</v>
      </c>
    </row>
    <row r="2346" spans="1:9" x14ac:dyDescent="0.15">
      <c r="A2346" t="s">
        <v>121</v>
      </c>
      <c r="B2346" t="s">
        <v>122</v>
      </c>
      <c r="C2346" t="s">
        <v>88</v>
      </c>
      <c r="D2346" t="s">
        <v>112</v>
      </c>
      <c r="E2346" t="s">
        <v>100</v>
      </c>
      <c r="F2346" t="s">
        <v>91</v>
      </c>
      <c r="G2346" t="s">
        <v>134</v>
      </c>
      <c r="H2346">
        <v>5433.41</v>
      </c>
      <c r="I2346" t="s">
        <v>93</v>
      </c>
    </row>
    <row r="2347" spans="1:9" x14ac:dyDescent="0.15">
      <c r="A2347" t="s">
        <v>121</v>
      </c>
      <c r="B2347" t="s">
        <v>122</v>
      </c>
      <c r="C2347" t="s">
        <v>88</v>
      </c>
      <c r="D2347" t="s">
        <v>112</v>
      </c>
      <c r="E2347" t="s">
        <v>101</v>
      </c>
      <c r="F2347" t="s">
        <v>91</v>
      </c>
      <c r="G2347" t="s">
        <v>134</v>
      </c>
      <c r="H2347">
        <v>5349.35</v>
      </c>
      <c r="I2347" t="s">
        <v>93</v>
      </c>
    </row>
    <row r="2348" spans="1:9" x14ac:dyDescent="0.15">
      <c r="A2348" t="s">
        <v>121</v>
      </c>
      <c r="B2348" t="s">
        <v>122</v>
      </c>
      <c r="C2348" t="s">
        <v>88</v>
      </c>
      <c r="D2348" t="s">
        <v>112</v>
      </c>
      <c r="E2348" t="s">
        <v>102</v>
      </c>
      <c r="F2348" t="s">
        <v>91</v>
      </c>
      <c r="G2348" t="s">
        <v>134</v>
      </c>
      <c r="H2348">
        <v>5010.59</v>
      </c>
      <c r="I2348" t="s">
        <v>93</v>
      </c>
    </row>
    <row r="2349" spans="1:9" x14ac:dyDescent="0.15">
      <c r="A2349" t="s">
        <v>121</v>
      </c>
      <c r="B2349" t="s">
        <v>122</v>
      </c>
      <c r="C2349" t="s">
        <v>88</v>
      </c>
      <c r="D2349" t="s">
        <v>112</v>
      </c>
      <c r="E2349" t="s">
        <v>103</v>
      </c>
      <c r="F2349" t="s">
        <v>91</v>
      </c>
      <c r="G2349" t="s">
        <v>134</v>
      </c>
      <c r="H2349">
        <v>5460.8959999999997</v>
      </c>
      <c r="I2349" t="s">
        <v>93</v>
      </c>
    </row>
    <row r="2350" spans="1:9" x14ac:dyDescent="0.15">
      <c r="A2350" t="s">
        <v>121</v>
      </c>
      <c r="B2350" t="s">
        <v>122</v>
      </c>
      <c r="C2350" t="s">
        <v>88</v>
      </c>
      <c r="D2350" t="s">
        <v>112</v>
      </c>
      <c r="E2350" t="s">
        <v>104</v>
      </c>
      <c r="F2350" t="s">
        <v>91</v>
      </c>
      <c r="G2350" t="s">
        <v>134</v>
      </c>
      <c r="H2350">
        <v>5576.2690000000002</v>
      </c>
      <c r="I2350" t="s">
        <v>93</v>
      </c>
    </row>
    <row r="2351" spans="1:9" x14ac:dyDescent="0.15">
      <c r="A2351" t="s">
        <v>121</v>
      </c>
      <c r="B2351" t="s">
        <v>122</v>
      </c>
      <c r="C2351" t="s">
        <v>88</v>
      </c>
      <c r="D2351" t="s">
        <v>112</v>
      </c>
      <c r="E2351" t="s">
        <v>105</v>
      </c>
      <c r="F2351" t="s">
        <v>91</v>
      </c>
      <c r="G2351" t="s">
        <v>134</v>
      </c>
      <c r="H2351">
        <v>5203.3410000000003</v>
      </c>
      <c r="I2351" t="s">
        <v>93</v>
      </c>
    </row>
    <row r="2352" spans="1:9" x14ac:dyDescent="0.15">
      <c r="A2352" t="s">
        <v>121</v>
      </c>
      <c r="B2352" t="s">
        <v>122</v>
      </c>
      <c r="C2352" t="s">
        <v>88</v>
      </c>
      <c r="D2352" t="s">
        <v>112</v>
      </c>
      <c r="E2352" t="s">
        <v>106</v>
      </c>
      <c r="F2352" t="s">
        <v>91</v>
      </c>
      <c r="G2352" t="s">
        <v>134</v>
      </c>
      <c r="H2352">
        <v>4182.0879999999997</v>
      </c>
      <c r="I2352" t="s">
        <v>93</v>
      </c>
    </row>
    <row r="2353" spans="1:9" x14ac:dyDescent="0.15">
      <c r="A2353" t="s">
        <v>121</v>
      </c>
      <c r="B2353" t="s">
        <v>122</v>
      </c>
      <c r="C2353" t="s">
        <v>88</v>
      </c>
      <c r="D2353" t="s">
        <v>112</v>
      </c>
      <c r="E2353" t="s">
        <v>107</v>
      </c>
      <c r="F2353" t="s">
        <v>91</v>
      </c>
      <c r="G2353" t="s">
        <v>134</v>
      </c>
      <c r="H2353">
        <v>3617.83</v>
      </c>
      <c r="I2353" t="s">
        <v>93</v>
      </c>
    </row>
    <row r="2354" spans="1:9" x14ac:dyDescent="0.15">
      <c r="A2354" t="s">
        <v>121</v>
      </c>
      <c r="B2354" t="s">
        <v>122</v>
      </c>
      <c r="C2354" t="s">
        <v>88</v>
      </c>
      <c r="D2354" t="s">
        <v>112</v>
      </c>
      <c r="E2354" t="s">
        <v>108</v>
      </c>
      <c r="F2354" t="s">
        <v>91</v>
      </c>
      <c r="G2354" t="s">
        <v>134</v>
      </c>
      <c r="H2354">
        <v>3538.011</v>
      </c>
      <c r="I2354" t="s">
        <v>93</v>
      </c>
    </row>
    <row r="2355" spans="1:9" x14ac:dyDescent="0.15">
      <c r="A2355" t="s">
        <v>121</v>
      </c>
      <c r="B2355" t="s">
        <v>122</v>
      </c>
      <c r="C2355" t="s">
        <v>88</v>
      </c>
      <c r="D2355" t="s">
        <v>112</v>
      </c>
      <c r="E2355" t="s">
        <v>109</v>
      </c>
      <c r="F2355" t="s">
        <v>91</v>
      </c>
      <c r="G2355" t="s">
        <v>134</v>
      </c>
      <c r="H2355">
        <v>2375.9989999999998</v>
      </c>
      <c r="I2355" t="s">
        <v>93</v>
      </c>
    </row>
    <row r="2356" spans="1:9" x14ac:dyDescent="0.15">
      <c r="A2356" t="s">
        <v>121</v>
      </c>
      <c r="B2356" t="s">
        <v>122</v>
      </c>
      <c r="C2356" t="s">
        <v>88</v>
      </c>
      <c r="D2356" t="s">
        <v>112</v>
      </c>
      <c r="E2356" t="s">
        <v>110</v>
      </c>
      <c r="F2356" t="s">
        <v>91</v>
      </c>
      <c r="G2356" t="s">
        <v>134</v>
      </c>
      <c r="H2356">
        <v>1424.2380000000001</v>
      </c>
      <c r="I2356" t="s">
        <v>93</v>
      </c>
    </row>
    <row r="2357" spans="1:9" x14ac:dyDescent="0.15">
      <c r="A2357" t="s">
        <v>121</v>
      </c>
      <c r="B2357" t="s">
        <v>122</v>
      </c>
      <c r="C2357" t="s">
        <v>88</v>
      </c>
      <c r="D2357" t="s">
        <v>112</v>
      </c>
      <c r="E2357" t="s">
        <v>111</v>
      </c>
      <c r="F2357" t="s">
        <v>91</v>
      </c>
      <c r="G2357" t="s">
        <v>134</v>
      </c>
      <c r="H2357">
        <v>881.48900000000003</v>
      </c>
      <c r="I2357" t="s">
        <v>93</v>
      </c>
    </row>
    <row r="2358" spans="1:9" x14ac:dyDescent="0.15">
      <c r="A2358" t="s">
        <v>123</v>
      </c>
      <c r="B2358" t="s">
        <v>124</v>
      </c>
      <c r="C2358" t="s">
        <v>125</v>
      </c>
      <c r="D2358" t="s">
        <v>89</v>
      </c>
      <c r="E2358" t="s">
        <v>90</v>
      </c>
      <c r="F2358" t="s">
        <v>91</v>
      </c>
      <c r="G2358" t="s">
        <v>134</v>
      </c>
      <c r="H2358">
        <v>22642.268</v>
      </c>
      <c r="I2358" t="s">
        <v>93</v>
      </c>
    </row>
    <row r="2359" spans="1:9" x14ac:dyDescent="0.15">
      <c r="A2359" t="s">
        <v>123</v>
      </c>
      <c r="B2359" t="s">
        <v>124</v>
      </c>
      <c r="C2359" t="s">
        <v>125</v>
      </c>
      <c r="D2359" t="s">
        <v>89</v>
      </c>
      <c r="E2359" t="s">
        <v>94</v>
      </c>
      <c r="F2359" t="s">
        <v>91</v>
      </c>
      <c r="G2359" t="s">
        <v>134</v>
      </c>
      <c r="H2359">
        <v>26174.322</v>
      </c>
      <c r="I2359" t="s">
        <v>93</v>
      </c>
    </row>
    <row r="2360" spans="1:9" x14ac:dyDescent="0.15">
      <c r="A2360" t="s">
        <v>123</v>
      </c>
      <c r="B2360" t="s">
        <v>124</v>
      </c>
      <c r="C2360" t="s">
        <v>125</v>
      </c>
      <c r="D2360" t="s">
        <v>89</v>
      </c>
      <c r="E2360" t="s">
        <v>95</v>
      </c>
      <c r="F2360" t="s">
        <v>91</v>
      </c>
      <c r="G2360" t="s">
        <v>134</v>
      </c>
      <c r="H2360">
        <v>24443.071</v>
      </c>
      <c r="I2360" t="s">
        <v>93</v>
      </c>
    </row>
    <row r="2361" spans="1:9" x14ac:dyDescent="0.15">
      <c r="A2361" t="s">
        <v>123</v>
      </c>
      <c r="B2361" t="s">
        <v>124</v>
      </c>
      <c r="C2361" t="s">
        <v>125</v>
      </c>
      <c r="D2361" t="s">
        <v>89</v>
      </c>
      <c r="E2361" t="s">
        <v>96</v>
      </c>
      <c r="F2361" t="s">
        <v>91</v>
      </c>
      <c r="G2361" t="s">
        <v>134</v>
      </c>
      <c r="H2361">
        <v>17278.25</v>
      </c>
      <c r="I2361" t="s">
        <v>93</v>
      </c>
    </row>
    <row r="2362" spans="1:9" x14ac:dyDescent="0.15">
      <c r="A2362" t="s">
        <v>123</v>
      </c>
      <c r="B2362" t="s">
        <v>124</v>
      </c>
      <c r="C2362" t="s">
        <v>125</v>
      </c>
      <c r="D2362" t="s">
        <v>89</v>
      </c>
      <c r="E2362" t="s">
        <v>97</v>
      </c>
      <c r="F2362" t="s">
        <v>91</v>
      </c>
      <c r="G2362" t="s">
        <v>134</v>
      </c>
      <c r="H2362">
        <v>20555.080999999998</v>
      </c>
      <c r="I2362" t="s">
        <v>93</v>
      </c>
    </row>
    <row r="2363" spans="1:9" x14ac:dyDescent="0.15">
      <c r="A2363" t="s">
        <v>123</v>
      </c>
      <c r="B2363" t="s">
        <v>124</v>
      </c>
      <c r="C2363" t="s">
        <v>125</v>
      </c>
      <c r="D2363" t="s">
        <v>89</v>
      </c>
      <c r="E2363" t="s">
        <v>98</v>
      </c>
      <c r="F2363" t="s">
        <v>91</v>
      </c>
      <c r="G2363" t="s">
        <v>134</v>
      </c>
      <c r="H2363">
        <v>24355.475999999999</v>
      </c>
      <c r="I2363" t="s">
        <v>93</v>
      </c>
    </row>
    <row r="2364" spans="1:9" x14ac:dyDescent="0.15">
      <c r="A2364" t="s">
        <v>123</v>
      </c>
      <c r="B2364" t="s">
        <v>124</v>
      </c>
      <c r="C2364" t="s">
        <v>125</v>
      </c>
      <c r="D2364" t="s">
        <v>89</v>
      </c>
      <c r="E2364" t="s">
        <v>99</v>
      </c>
      <c r="F2364" t="s">
        <v>91</v>
      </c>
      <c r="G2364" t="s">
        <v>134</v>
      </c>
      <c r="H2364">
        <v>27582.350999999999</v>
      </c>
      <c r="I2364" t="s">
        <v>93</v>
      </c>
    </row>
    <row r="2365" spans="1:9" x14ac:dyDescent="0.15">
      <c r="A2365" t="s">
        <v>123</v>
      </c>
      <c r="B2365" t="s">
        <v>124</v>
      </c>
      <c r="C2365" t="s">
        <v>125</v>
      </c>
      <c r="D2365" t="s">
        <v>89</v>
      </c>
      <c r="E2365" t="s">
        <v>100</v>
      </c>
      <c r="F2365" t="s">
        <v>91</v>
      </c>
      <c r="G2365" t="s">
        <v>134</v>
      </c>
      <c r="H2365">
        <v>29300.712</v>
      </c>
      <c r="I2365" t="s">
        <v>93</v>
      </c>
    </row>
    <row r="2366" spans="1:9" x14ac:dyDescent="0.15">
      <c r="A2366" t="s">
        <v>123</v>
      </c>
      <c r="B2366" t="s">
        <v>124</v>
      </c>
      <c r="C2366" t="s">
        <v>125</v>
      </c>
      <c r="D2366" t="s">
        <v>89</v>
      </c>
      <c r="E2366" t="s">
        <v>101</v>
      </c>
      <c r="F2366" t="s">
        <v>91</v>
      </c>
      <c r="G2366" t="s">
        <v>134</v>
      </c>
      <c r="H2366">
        <v>29026.263999999999</v>
      </c>
      <c r="I2366" t="s">
        <v>93</v>
      </c>
    </row>
    <row r="2367" spans="1:9" x14ac:dyDescent="0.15">
      <c r="A2367" t="s">
        <v>123</v>
      </c>
      <c r="B2367" t="s">
        <v>124</v>
      </c>
      <c r="C2367" t="s">
        <v>125</v>
      </c>
      <c r="D2367" t="s">
        <v>89</v>
      </c>
      <c r="E2367" t="s">
        <v>102</v>
      </c>
      <c r="F2367" t="s">
        <v>91</v>
      </c>
      <c r="G2367" t="s">
        <v>134</v>
      </c>
      <c r="H2367">
        <v>24636.423999999999</v>
      </c>
      <c r="I2367" t="s">
        <v>93</v>
      </c>
    </row>
    <row r="2368" spans="1:9" x14ac:dyDescent="0.15">
      <c r="A2368" t="s">
        <v>123</v>
      </c>
      <c r="B2368" t="s">
        <v>124</v>
      </c>
      <c r="C2368" t="s">
        <v>125</v>
      </c>
      <c r="D2368" t="s">
        <v>89</v>
      </c>
      <c r="E2368" t="s">
        <v>103</v>
      </c>
      <c r="F2368" t="s">
        <v>91</v>
      </c>
      <c r="G2368" t="s">
        <v>134</v>
      </c>
      <c r="H2368">
        <v>30809.078000000001</v>
      </c>
      <c r="I2368" t="s">
        <v>93</v>
      </c>
    </row>
    <row r="2369" spans="1:9" x14ac:dyDescent="0.15">
      <c r="A2369" t="s">
        <v>123</v>
      </c>
      <c r="B2369" t="s">
        <v>124</v>
      </c>
      <c r="C2369" t="s">
        <v>125</v>
      </c>
      <c r="D2369" t="s">
        <v>89</v>
      </c>
      <c r="E2369" t="s">
        <v>104</v>
      </c>
      <c r="F2369" t="s">
        <v>91</v>
      </c>
      <c r="G2369" t="s">
        <v>134</v>
      </c>
      <c r="H2369">
        <v>32789.273999999998</v>
      </c>
      <c r="I2369" t="s">
        <v>93</v>
      </c>
    </row>
    <row r="2370" spans="1:9" x14ac:dyDescent="0.15">
      <c r="A2370" t="s">
        <v>123</v>
      </c>
      <c r="B2370" t="s">
        <v>124</v>
      </c>
      <c r="C2370" t="s">
        <v>125</v>
      </c>
      <c r="D2370" t="s">
        <v>89</v>
      </c>
      <c r="E2370" t="s">
        <v>105</v>
      </c>
      <c r="F2370" t="s">
        <v>91</v>
      </c>
      <c r="G2370" t="s">
        <v>134</v>
      </c>
      <c r="H2370">
        <v>33171.536999999997</v>
      </c>
      <c r="I2370" t="s">
        <v>93</v>
      </c>
    </row>
    <row r="2371" spans="1:9" x14ac:dyDescent="0.15">
      <c r="A2371" t="s">
        <v>123</v>
      </c>
      <c r="B2371" t="s">
        <v>124</v>
      </c>
      <c r="C2371" t="s">
        <v>125</v>
      </c>
      <c r="D2371" t="s">
        <v>89</v>
      </c>
      <c r="E2371" t="s">
        <v>106</v>
      </c>
      <c r="F2371" t="s">
        <v>91</v>
      </c>
      <c r="G2371" t="s">
        <v>134</v>
      </c>
      <c r="H2371">
        <v>29373.434000000001</v>
      </c>
      <c r="I2371" t="s">
        <v>93</v>
      </c>
    </row>
    <row r="2372" spans="1:9" x14ac:dyDescent="0.15">
      <c r="A2372" t="s">
        <v>123</v>
      </c>
      <c r="B2372" t="s">
        <v>124</v>
      </c>
      <c r="C2372" t="s">
        <v>125</v>
      </c>
      <c r="D2372" t="s">
        <v>89</v>
      </c>
      <c r="E2372" t="s">
        <v>107</v>
      </c>
      <c r="F2372" t="s">
        <v>91</v>
      </c>
      <c r="G2372" t="s">
        <v>134</v>
      </c>
      <c r="H2372">
        <v>26080.067999999999</v>
      </c>
      <c r="I2372" t="s">
        <v>93</v>
      </c>
    </row>
    <row r="2373" spans="1:9" x14ac:dyDescent="0.15">
      <c r="A2373" t="s">
        <v>123</v>
      </c>
      <c r="B2373" t="s">
        <v>124</v>
      </c>
      <c r="C2373" t="s">
        <v>125</v>
      </c>
      <c r="D2373" t="s">
        <v>89</v>
      </c>
      <c r="E2373" t="s">
        <v>108</v>
      </c>
      <c r="F2373" t="s">
        <v>91</v>
      </c>
      <c r="G2373" t="s">
        <v>134</v>
      </c>
      <c r="H2373">
        <v>27226.963</v>
      </c>
      <c r="I2373" t="s">
        <v>93</v>
      </c>
    </row>
    <row r="2374" spans="1:9" x14ac:dyDescent="0.15">
      <c r="A2374" t="s">
        <v>123</v>
      </c>
      <c r="B2374" t="s">
        <v>124</v>
      </c>
      <c r="C2374" t="s">
        <v>125</v>
      </c>
      <c r="D2374" t="s">
        <v>89</v>
      </c>
      <c r="E2374" t="s">
        <v>109</v>
      </c>
      <c r="F2374" t="s">
        <v>91</v>
      </c>
      <c r="G2374" t="s">
        <v>134</v>
      </c>
      <c r="H2374">
        <v>18635.350999999999</v>
      </c>
      <c r="I2374" t="s">
        <v>93</v>
      </c>
    </row>
    <row r="2375" spans="1:9" x14ac:dyDescent="0.15">
      <c r="A2375" t="s">
        <v>123</v>
      </c>
      <c r="B2375" t="s">
        <v>124</v>
      </c>
      <c r="C2375" t="s">
        <v>125</v>
      </c>
      <c r="D2375" t="s">
        <v>89</v>
      </c>
      <c r="E2375" t="s">
        <v>110</v>
      </c>
      <c r="F2375" t="s">
        <v>91</v>
      </c>
      <c r="G2375" t="s">
        <v>134</v>
      </c>
      <c r="H2375">
        <v>12435.08</v>
      </c>
      <c r="I2375" t="s">
        <v>93</v>
      </c>
    </row>
    <row r="2376" spans="1:9" x14ac:dyDescent="0.15">
      <c r="A2376" t="s">
        <v>123</v>
      </c>
      <c r="B2376" t="s">
        <v>124</v>
      </c>
      <c r="C2376" t="s">
        <v>125</v>
      </c>
      <c r="D2376" t="s">
        <v>89</v>
      </c>
      <c r="E2376" t="s">
        <v>111</v>
      </c>
      <c r="F2376" t="s">
        <v>91</v>
      </c>
      <c r="G2376" t="s">
        <v>134</v>
      </c>
      <c r="H2376">
        <v>8495.4459999999999</v>
      </c>
      <c r="I2376" t="s">
        <v>93</v>
      </c>
    </row>
    <row r="2377" spans="1:9" x14ac:dyDescent="0.15">
      <c r="A2377" t="s">
        <v>123</v>
      </c>
      <c r="B2377" t="s">
        <v>124</v>
      </c>
      <c r="C2377" t="s">
        <v>125</v>
      </c>
      <c r="D2377" t="s">
        <v>112</v>
      </c>
      <c r="E2377" t="s">
        <v>90</v>
      </c>
      <c r="F2377" t="s">
        <v>91</v>
      </c>
      <c r="G2377" t="s">
        <v>134</v>
      </c>
      <c r="H2377">
        <v>23723.599999999999</v>
      </c>
      <c r="I2377" t="s">
        <v>93</v>
      </c>
    </row>
    <row r="2378" spans="1:9" x14ac:dyDescent="0.15">
      <c r="A2378" t="s">
        <v>123</v>
      </c>
      <c r="B2378" t="s">
        <v>124</v>
      </c>
      <c r="C2378" t="s">
        <v>125</v>
      </c>
      <c r="D2378" t="s">
        <v>112</v>
      </c>
      <c r="E2378" t="s">
        <v>94</v>
      </c>
      <c r="F2378" t="s">
        <v>91</v>
      </c>
      <c r="G2378" t="s">
        <v>134</v>
      </c>
      <c r="H2378">
        <v>28220.58</v>
      </c>
      <c r="I2378" t="s">
        <v>93</v>
      </c>
    </row>
    <row r="2379" spans="1:9" x14ac:dyDescent="0.15">
      <c r="A2379" t="s">
        <v>123</v>
      </c>
      <c r="B2379" t="s">
        <v>124</v>
      </c>
      <c r="C2379" t="s">
        <v>125</v>
      </c>
      <c r="D2379" t="s">
        <v>112</v>
      </c>
      <c r="E2379" t="s">
        <v>95</v>
      </c>
      <c r="F2379" t="s">
        <v>91</v>
      </c>
      <c r="G2379" t="s">
        <v>134</v>
      </c>
      <c r="H2379">
        <v>26416.45</v>
      </c>
      <c r="I2379" t="s">
        <v>93</v>
      </c>
    </row>
    <row r="2380" spans="1:9" x14ac:dyDescent="0.15">
      <c r="A2380" t="s">
        <v>123</v>
      </c>
      <c r="B2380" t="s">
        <v>124</v>
      </c>
      <c r="C2380" t="s">
        <v>125</v>
      </c>
      <c r="D2380" t="s">
        <v>112</v>
      </c>
      <c r="E2380" t="s">
        <v>96</v>
      </c>
      <c r="F2380" t="s">
        <v>91</v>
      </c>
      <c r="G2380" t="s">
        <v>134</v>
      </c>
      <c r="H2380">
        <v>19024.902999999998</v>
      </c>
      <c r="I2380" t="s">
        <v>93</v>
      </c>
    </row>
    <row r="2381" spans="1:9" x14ac:dyDescent="0.15">
      <c r="A2381" t="s">
        <v>123</v>
      </c>
      <c r="B2381" t="s">
        <v>124</v>
      </c>
      <c r="C2381" t="s">
        <v>125</v>
      </c>
      <c r="D2381" t="s">
        <v>112</v>
      </c>
      <c r="E2381" t="s">
        <v>97</v>
      </c>
      <c r="F2381" t="s">
        <v>91</v>
      </c>
      <c r="G2381" t="s">
        <v>134</v>
      </c>
      <c r="H2381">
        <v>21513.27</v>
      </c>
      <c r="I2381" t="s">
        <v>93</v>
      </c>
    </row>
    <row r="2382" spans="1:9" x14ac:dyDescent="0.15">
      <c r="A2382" t="s">
        <v>123</v>
      </c>
      <c r="B2382" t="s">
        <v>124</v>
      </c>
      <c r="C2382" t="s">
        <v>125</v>
      </c>
      <c r="D2382" t="s">
        <v>112</v>
      </c>
      <c r="E2382" t="s">
        <v>98</v>
      </c>
      <c r="F2382" t="s">
        <v>91</v>
      </c>
      <c r="G2382" t="s">
        <v>134</v>
      </c>
      <c r="H2382">
        <v>23869.363000000001</v>
      </c>
      <c r="I2382" t="s">
        <v>93</v>
      </c>
    </row>
    <row r="2383" spans="1:9" x14ac:dyDescent="0.15">
      <c r="A2383" t="s">
        <v>123</v>
      </c>
      <c r="B2383" t="s">
        <v>124</v>
      </c>
      <c r="C2383" t="s">
        <v>125</v>
      </c>
      <c r="D2383" t="s">
        <v>112</v>
      </c>
      <c r="E2383" t="s">
        <v>99</v>
      </c>
      <c r="F2383" t="s">
        <v>91</v>
      </c>
      <c r="G2383" t="s">
        <v>134</v>
      </c>
      <c r="H2383">
        <v>25750.898000000001</v>
      </c>
      <c r="I2383" t="s">
        <v>93</v>
      </c>
    </row>
    <row r="2384" spans="1:9" x14ac:dyDescent="0.15">
      <c r="A2384" t="s">
        <v>123</v>
      </c>
      <c r="B2384" t="s">
        <v>124</v>
      </c>
      <c r="C2384" t="s">
        <v>125</v>
      </c>
      <c r="D2384" t="s">
        <v>112</v>
      </c>
      <c r="E2384" t="s">
        <v>100</v>
      </c>
      <c r="F2384" t="s">
        <v>91</v>
      </c>
      <c r="G2384" t="s">
        <v>134</v>
      </c>
      <c r="H2384">
        <v>27294.555</v>
      </c>
      <c r="I2384" t="s">
        <v>93</v>
      </c>
    </row>
    <row r="2385" spans="1:9" x14ac:dyDescent="0.15">
      <c r="A2385" t="s">
        <v>123</v>
      </c>
      <c r="B2385" t="s">
        <v>124</v>
      </c>
      <c r="C2385" t="s">
        <v>125</v>
      </c>
      <c r="D2385" t="s">
        <v>112</v>
      </c>
      <c r="E2385" t="s">
        <v>101</v>
      </c>
      <c r="F2385" t="s">
        <v>91</v>
      </c>
      <c r="G2385" t="s">
        <v>134</v>
      </c>
      <c r="H2385">
        <v>27006.187000000002</v>
      </c>
      <c r="I2385" t="s">
        <v>93</v>
      </c>
    </row>
    <row r="2386" spans="1:9" x14ac:dyDescent="0.15">
      <c r="A2386" t="s">
        <v>123</v>
      </c>
      <c r="B2386" t="s">
        <v>124</v>
      </c>
      <c r="C2386" t="s">
        <v>125</v>
      </c>
      <c r="D2386" t="s">
        <v>112</v>
      </c>
      <c r="E2386" t="s">
        <v>102</v>
      </c>
      <c r="F2386" t="s">
        <v>91</v>
      </c>
      <c r="G2386" t="s">
        <v>134</v>
      </c>
      <c r="H2386">
        <v>25855.453000000001</v>
      </c>
      <c r="I2386" t="s">
        <v>93</v>
      </c>
    </row>
    <row r="2387" spans="1:9" x14ac:dyDescent="0.15">
      <c r="A2387" t="s">
        <v>123</v>
      </c>
      <c r="B2387" t="s">
        <v>124</v>
      </c>
      <c r="C2387" t="s">
        <v>125</v>
      </c>
      <c r="D2387" t="s">
        <v>112</v>
      </c>
      <c r="E2387" t="s">
        <v>103</v>
      </c>
      <c r="F2387" t="s">
        <v>91</v>
      </c>
      <c r="G2387" t="s">
        <v>134</v>
      </c>
      <c r="H2387">
        <v>29057.031999999999</v>
      </c>
      <c r="I2387" t="s">
        <v>93</v>
      </c>
    </row>
    <row r="2388" spans="1:9" x14ac:dyDescent="0.15">
      <c r="A2388" t="s">
        <v>123</v>
      </c>
      <c r="B2388" t="s">
        <v>124</v>
      </c>
      <c r="C2388" t="s">
        <v>125</v>
      </c>
      <c r="D2388" t="s">
        <v>112</v>
      </c>
      <c r="E2388" t="s">
        <v>104</v>
      </c>
      <c r="F2388" t="s">
        <v>91</v>
      </c>
      <c r="G2388" t="s">
        <v>134</v>
      </c>
      <c r="H2388">
        <v>31601.800999999999</v>
      </c>
      <c r="I2388" t="s">
        <v>93</v>
      </c>
    </row>
    <row r="2389" spans="1:9" x14ac:dyDescent="0.15">
      <c r="A2389" t="s">
        <v>123</v>
      </c>
      <c r="B2389" t="s">
        <v>124</v>
      </c>
      <c r="C2389" t="s">
        <v>125</v>
      </c>
      <c r="D2389" t="s">
        <v>112</v>
      </c>
      <c r="E2389" t="s">
        <v>105</v>
      </c>
      <c r="F2389" t="s">
        <v>91</v>
      </c>
      <c r="G2389" t="s">
        <v>134</v>
      </c>
      <c r="H2389">
        <v>30925.768</v>
      </c>
      <c r="I2389" t="s">
        <v>93</v>
      </c>
    </row>
    <row r="2390" spans="1:9" x14ac:dyDescent="0.15">
      <c r="A2390" t="s">
        <v>123</v>
      </c>
      <c r="B2390" t="s">
        <v>124</v>
      </c>
      <c r="C2390" t="s">
        <v>125</v>
      </c>
      <c r="D2390" t="s">
        <v>112</v>
      </c>
      <c r="E2390" t="s">
        <v>106</v>
      </c>
      <c r="F2390" t="s">
        <v>91</v>
      </c>
      <c r="G2390" t="s">
        <v>134</v>
      </c>
      <c r="H2390">
        <v>26596.726999999999</v>
      </c>
      <c r="I2390" t="s">
        <v>93</v>
      </c>
    </row>
    <row r="2391" spans="1:9" x14ac:dyDescent="0.15">
      <c r="A2391" t="s">
        <v>123</v>
      </c>
      <c r="B2391" t="s">
        <v>124</v>
      </c>
      <c r="C2391" t="s">
        <v>125</v>
      </c>
      <c r="D2391" t="s">
        <v>112</v>
      </c>
      <c r="E2391" t="s">
        <v>107</v>
      </c>
      <c r="F2391" t="s">
        <v>91</v>
      </c>
      <c r="G2391" t="s">
        <v>134</v>
      </c>
      <c r="H2391">
        <v>23218.745999999999</v>
      </c>
      <c r="I2391" t="s">
        <v>93</v>
      </c>
    </row>
    <row r="2392" spans="1:9" x14ac:dyDescent="0.15">
      <c r="A2392" t="s">
        <v>123</v>
      </c>
      <c r="B2392" t="s">
        <v>124</v>
      </c>
      <c r="C2392" t="s">
        <v>125</v>
      </c>
      <c r="D2392" t="s">
        <v>112</v>
      </c>
      <c r="E2392" t="s">
        <v>108</v>
      </c>
      <c r="F2392" t="s">
        <v>91</v>
      </c>
      <c r="G2392" t="s">
        <v>134</v>
      </c>
      <c r="H2392">
        <v>23313.983</v>
      </c>
      <c r="I2392" t="s">
        <v>93</v>
      </c>
    </row>
    <row r="2393" spans="1:9" x14ac:dyDescent="0.15">
      <c r="A2393" t="s">
        <v>123</v>
      </c>
      <c r="B2393" t="s">
        <v>124</v>
      </c>
      <c r="C2393" t="s">
        <v>125</v>
      </c>
      <c r="D2393" t="s">
        <v>112</v>
      </c>
      <c r="E2393" t="s">
        <v>109</v>
      </c>
      <c r="F2393" t="s">
        <v>91</v>
      </c>
      <c r="G2393" t="s">
        <v>134</v>
      </c>
      <c r="H2393">
        <v>15457.366</v>
      </c>
      <c r="I2393" t="s">
        <v>93</v>
      </c>
    </row>
    <row r="2394" spans="1:9" x14ac:dyDescent="0.15">
      <c r="A2394" t="s">
        <v>123</v>
      </c>
      <c r="B2394" t="s">
        <v>124</v>
      </c>
      <c r="C2394" t="s">
        <v>125</v>
      </c>
      <c r="D2394" t="s">
        <v>112</v>
      </c>
      <c r="E2394" t="s">
        <v>110</v>
      </c>
      <c r="F2394" t="s">
        <v>91</v>
      </c>
      <c r="G2394" t="s">
        <v>134</v>
      </c>
      <c r="H2394">
        <v>9072.4709999999995</v>
      </c>
      <c r="I2394" t="s">
        <v>93</v>
      </c>
    </row>
    <row r="2395" spans="1:9" x14ac:dyDescent="0.15">
      <c r="A2395" t="s">
        <v>123</v>
      </c>
      <c r="B2395" t="s">
        <v>124</v>
      </c>
      <c r="C2395" t="s">
        <v>125</v>
      </c>
      <c r="D2395" t="s">
        <v>112</v>
      </c>
      <c r="E2395" t="s">
        <v>111</v>
      </c>
      <c r="F2395" t="s">
        <v>91</v>
      </c>
      <c r="G2395" t="s">
        <v>134</v>
      </c>
      <c r="H2395">
        <v>4866.2640000000001</v>
      </c>
      <c r="I2395" t="s">
        <v>93</v>
      </c>
    </row>
    <row r="2396" spans="1:9" x14ac:dyDescent="0.15">
      <c r="A2396" t="s">
        <v>126</v>
      </c>
      <c r="B2396" t="s">
        <v>127</v>
      </c>
      <c r="C2396" t="s">
        <v>88</v>
      </c>
      <c r="D2396" t="s">
        <v>89</v>
      </c>
      <c r="E2396" t="s">
        <v>90</v>
      </c>
      <c r="F2396" t="s">
        <v>91</v>
      </c>
      <c r="G2396" t="s">
        <v>134</v>
      </c>
      <c r="H2396">
        <v>2787.4409999999998</v>
      </c>
      <c r="I2396" t="s">
        <v>93</v>
      </c>
    </row>
    <row r="2397" spans="1:9" x14ac:dyDescent="0.15">
      <c r="A2397" t="s">
        <v>126</v>
      </c>
      <c r="B2397" t="s">
        <v>127</v>
      </c>
      <c r="C2397" t="s">
        <v>88</v>
      </c>
      <c r="D2397" t="s">
        <v>89</v>
      </c>
      <c r="E2397" t="s">
        <v>94</v>
      </c>
      <c r="F2397" t="s">
        <v>91</v>
      </c>
      <c r="G2397" t="s">
        <v>134</v>
      </c>
      <c r="H2397">
        <v>3161.576</v>
      </c>
      <c r="I2397" t="s">
        <v>93</v>
      </c>
    </row>
    <row r="2398" spans="1:9" x14ac:dyDescent="0.15">
      <c r="A2398" t="s">
        <v>126</v>
      </c>
      <c r="B2398" t="s">
        <v>127</v>
      </c>
      <c r="C2398" t="s">
        <v>88</v>
      </c>
      <c r="D2398" t="s">
        <v>89</v>
      </c>
      <c r="E2398" t="s">
        <v>95</v>
      </c>
      <c r="F2398" t="s">
        <v>91</v>
      </c>
      <c r="G2398" t="s">
        <v>134</v>
      </c>
      <c r="H2398">
        <v>3037.672</v>
      </c>
      <c r="I2398" t="s">
        <v>93</v>
      </c>
    </row>
    <row r="2399" spans="1:9" x14ac:dyDescent="0.15">
      <c r="A2399" t="s">
        <v>126</v>
      </c>
      <c r="B2399" t="s">
        <v>127</v>
      </c>
      <c r="C2399" t="s">
        <v>88</v>
      </c>
      <c r="D2399" t="s">
        <v>89</v>
      </c>
      <c r="E2399" t="s">
        <v>96</v>
      </c>
      <c r="F2399" t="s">
        <v>91</v>
      </c>
      <c r="G2399" t="s">
        <v>134</v>
      </c>
      <c r="H2399">
        <v>2220.5520000000001</v>
      </c>
      <c r="I2399" t="s">
        <v>93</v>
      </c>
    </row>
    <row r="2400" spans="1:9" x14ac:dyDescent="0.15">
      <c r="A2400" t="s">
        <v>126</v>
      </c>
      <c r="B2400" t="s">
        <v>127</v>
      </c>
      <c r="C2400" t="s">
        <v>88</v>
      </c>
      <c r="D2400" t="s">
        <v>89</v>
      </c>
      <c r="E2400" t="s">
        <v>97</v>
      </c>
      <c r="F2400" t="s">
        <v>91</v>
      </c>
      <c r="G2400" t="s">
        <v>134</v>
      </c>
      <c r="H2400">
        <v>2778.377</v>
      </c>
      <c r="I2400" t="s">
        <v>93</v>
      </c>
    </row>
    <row r="2401" spans="1:9" x14ac:dyDescent="0.15">
      <c r="A2401" t="s">
        <v>126</v>
      </c>
      <c r="B2401" t="s">
        <v>127</v>
      </c>
      <c r="C2401" t="s">
        <v>88</v>
      </c>
      <c r="D2401" t="s">
        <v>89</v>
      </c>
      <c r="E2401" t="s">
        <v>98</v>
      </c>
      <c r="F2401" t="s">
        <v>91</v>
      </c>
      <c r="G2401" t="s">
        <v>134</v>
      </c>
      <c r="H2401">
        <v>3212.6849999999999</v>
      </c>
      <c r="I2401" t="s">
        <v>93</v>
      </c>
    </row>
    <row r="2402" spans="1:9" x14ac:dyDescent="0.15">
      <c r="A2402" t="s">
        <v>126</v>
      </c>
      <c r="B2402" t="s">
        <v>127</v>
      </c>
      <c r="C2402" t="s">
        <v>88</v>
      </c>
      <c r="D2402" t="s">
        <v>89</v>
      </c>
      <c r="E2402" t="s">
        <v>99</v>
      </c>
      <c r="F2402" t="s">
        <v>91</v>
      </c>
      <c r="G2402" t="s">
        <v>134</v>
      </c>
      <c r="H2402">
        <v>3655.2489999999998</v>
      </c>
      <c r="I2402" t="s">
        <v>93</v>
      </c>
    </row>
    <row r="2403" spans="1:9" x14ac:dyDescent="0.15">
      <c r="A2403" t="s">
        <v>126</v>
      </c>
      <c r="B2403" t="s">
        <v>127</v>
      </c>
      <c r="C2403" t="s">
        <v>88</v>
      </c>
      <c r="D2403" t="s">
        <v>89</v>
      </c>
      <c r="E2403" t="s">
        <v>100</v>
      </c>
      <c r="F2403" t="s">
        <v>91</v>
      </c>
      <c r="G2403" t="s">
        <v>134</v>
      </c>
      <c r="H2403">
        <v>3948.4949999999999</v>
      </c>
      <c r="I2403" t="s">
        <v>93</v>
      </c>
    </row>
    <row r="2404" spans="1:9" x14ac:dyDescent="0.15">
      <c r="A2404" t="s">
        <v>126</v>
      </c>
      <c r="B2404" t="s">
        <v>127</v>
      </c>
      <c r="C2404" t="s">
        <v>88</v>
      </c>
      <c r="D2404" t="s">
        <v>89</v>
      </c>
      <c r="E2404" t="s">
        <v>101</v>
      </c>
      <c r="F2404" t="s">
        <v>91</v>
      </c>
      <c r="G2404" t="s">
        <v>134</v>
      </c>
      <c r="H2404">
        <v>3970.873</v>
      </c>
      <c r="I2404" t="s">
        <v>93</v>
      </c>
    </row>
    <row r="2405" spans="1:9" x14ac:dyDescent="0.15">
      <c r="A2405" t="s">
        <v>126</v>
      </c>
      <c r="B2405" t="s">
        <v>127</v>
      </c>
      <c r="C2405" t="s">
        <v>88</v>
      </c>
      <c r="D2405" t="s">
        <v>89</v>
      </c>
      <c r="E2405" t="s">
        <v>102</v>
      </c>
      <c r="F2405" t="s">
        <v>91</v>
      </c>
      <c r="G2405" t="s">
        <v>134</v>
      </c>
      <c r="H2405">
        <v>2968.402</v>
      </c>
      <c r="I2405" t="s">
        <v>93</v>
      </c>
    </row>
    <row r="2406" spans="1:9" x14ac:dyDescent="0.15">
      <c r="A2406" t="s">
        <v>126</v>
      </c>
      <c r="B2406" t="s">
        <v>127</v>
      </c>
      <c r="C2406" t="s">
        <v>88</v>
      </c>
      <c r="D2406" t="s">
        <v>89</v>
      </c>
      <c r="E2406" t="s">
        <v>103</v>
      </c>
      <c r="F2406" t="s">
        <v>91</v>
      </c>
      <c r="G2406" t="s">
        <v>134</v>
      </c>
      <c r="H2406">
        <v>4151.076</v>
      </c>
      <c r="I2406" t="s">
        <v>93</v>
      </c>
    </row>
    <row r="2407" spans="1:9" x14ac:dyDescent="0.15">
      <c r="A2407" t="s">
        <v>126</v>
      </c>
      <c r="B2407" t="s">
        <v>127</v>
      </c>
      <c r="C2407" t="s">
        <v>88</v>
      </c>
      <c r="D2407" t="s">
        <v>89</v>
      </c>
      <c r="E2407" t="s">
        <v>104</v>
      </c>
      <c r="F2407" t="s">
        <v>91</v>
      </c>
      <c r="G2407" t="s">
        <v>134</v>
      </c>
      <c r="H2407">
        <v>4271.0150000000003</v>
      </c>
      <c r="I2407" t="s">
        <v>93</v>
      </c>
    </row>
    <row r="2408" spans="1:9" x14ac:dyDescent="0.15">
      <c r="A2408" t="s">
        <v>126</v>
      </c>
      <c r="B2408" t="s">
        <v>127</v>
      </c>
      <c r="C2408" t="s">
        <v>88</v>
      </c>
      <c r="D2408" t="s">
        <v>89</v>
      </c>
      <c r="E2408" t="s">
        <v>105</v>
      </c>
      <c r="F2408" t="s">
        <v>91</v>
      </c>
      <c r="G2408" t="s">
        <v>134</v>
      </c>
      <c r="H2408">
        <v>4287.7039999999997</v>
      </c>
      <c r="I2408" t="s">
        <v>93</v>
      </c>
    </row>
    <row r="2409" spans="1:9" x14ac:dyDescent="0.15">
      <c r="A2409" t="s">
        <v>126</v>
      </c>
      <c r="B2409" t="s">
        <v>127</v>
      </c>
      <c r="C2409" t="s">
        <v>88</v>
      </c>
      <c r="D2409" t="s">
        <v>89</v>
      </c>
      <c r="E2409" t="s">
        <v>106</v>
      </c>
      <c r="F2409" t="s">
        <v>91</v>
      </c>
      <c r="G2409" t="s">
        <v>134</v>
      </c>
      <c r="H2409">
        <v>3674.1149999999998</v>
      </c>
      <c r="I2409" t="s">
        <v>93</v>
      </c>
    </row>
    <row r="2410" spans="1:9" x14ac:dyDescent="0.15">
      <c r="A2410" t="s">
        <v>126</v>
      </c>
      <c r="B2410" t="s">
        <v>127</v>
      </c>
      <c r="C2410" t="s">
        <v>88</v>
      </c>
      <c r="D2410" t="s">
        <v>89</v>
      </c>
      <c r="E2410" t="s">
        <v>107</v>
      </c>
      <c r="F2410" t="s">
        <v>91</v>
      </c>
      <c r="G2410" t="s">
        <v>134</v>
      </c>
      <c r="H2410">
        <v>3372.13</v>
      </c>
      <c r="I2410" t="s">
        <v>93</v>
      </c>
    </row>
    <row r="2411" spans="1:9" x14ac:dyDescent="0.15">
      <c r="A2411" t="s">
        <v>126</v>
      </c>
      <c r="B2411" t="s">
        <v>127</v>
      </c>
      <c r="C2411" t="s">
        <v>88</v>
      </c>
      <c r="D2411" t="s">
        <v>89</v>
      </c>
      <c r="E2411" t="s">
        <v>108</v>
      </c>
      <c r="F2411" t="s">
        <v>91</v>
      </c>
      <c r="G2411" t="s">
        <v>134</v>
      </c>
      <c r="H2411">
        <v>3565.643</v>
      </c>
      <c r="I2411" t="s">
        <v>93</v>
      </c>
    </row>
    <row r="2412" spans="1:9" x14ac:dyDescent="0.15">
      <c r="A2412" t="s">
        <v>126</v>
      </c>
      <c r="B2412" t="s">
        <v>127</v>
      </c>
      <c r="C2412" t="s">
        <v>88</v>
      </c>
      <c r="D2412" t="s">
        <v>89</v>
      </c>
      <c r="E2412" t="s">
        <v>109</v>
      </c>
      <c r="F2412" t="s">
        <v>91</v>
      </c>
      <c r="G2412" t="s">
        <v>134</v>
      </c>
      <c r="H2412">
        <v>2442.1370000000002</v>
      </c>
      <c r="I2412" t="s">
        <v>93</v>
      </c>
    </row>
    <row r="2413" spans="1:9" x14ac:dyDescent="0.15">
      <c r="A2413" t="s">
        <v>126</v>
      </c>
      <c r="B2413" t="s">
        <v>127</v>
      </c>
      <c r="C2413" t="s">
        <v>88</v>
      </c>
      <c r="D2413" t="s">
        <v>89</v>
      </c>
      <c r="E2413" t="s">
        <v>110</v>
      </c>
      <c r="F2413" t="s">
        <v>91</v>
      </c>
      <c r="G2413" t="s">
        <v>134</v>
      </c>
      <c r="H2413">
        <v>1699.1410000000001</v>
      </c>
      <c r="I2413" t="s">
        <v>93</v>
      </c>
    </row>
    <row r="2414" spans="1:9" x14ac:dyDescent="0.15">
      <c r="A2414" t="s">
        <v>126</v>
      </c>
      <c r="B2414" t="s">
        <v>127</v>
      </c>
      <c r="C2414" t="s">
        <v>88</v>
      </c>
      <c r="D2414" t="s">
        <v>89</v>
      </c>
      <c r="E2414" t="s">
        <v>111</v>
      </c>
      <c r="F2414" t="s">
        <v>91</v>
      </c>
      <c r="G2414" t="s">
        <v>134</v>
      </c>
      <c r="H2414">
        <v>1281.4849999999999</v>
      </c>
      <c r="I2414" t="s">
        <v>93</v>
      </c>
    </row>
    <row r="2415" spans="1:9" x14ac:dyDescent="0.15">
      <c r="A2415" t="s">
        <v>126</v>
      </c>
      <c r="B2415" t="s">
        <v>127</v>
      </c>
      <c r="C2415" t="s">
        <v>88</v>
      </c>
      <c r="D2415" t="s">
        <v>112</v>
      </c>
      <c r="E2415" t="s">
        <v>90</v>
      </c>
      <c r="F2415" t="s">
        <v>91</v>
      </c>
      <c r="G2415" t="s">
        <v>134</v>
      </c>
      <c r="H2415">
        <v>2909.1570000000002</v>
      </c>
      <c r="I2415" t="s">
        <v>93</v>
      </c>
    </row>
    <row r="2416" spans="1:9" x14ac:dyDescent="0.15">
      <c r="A2416" t="s">
        <v>126</v>
      </c>
      <c r="B2416" t="s">
        <v>127</v>
      </c>
      <c r="C2416" t="s">
        <v>88</v>
      </c>
      <c r="D2416" t="s">
        <v>112</v>
      </c>
      <c r="E2416" t="s">
        <v>94</v>
      </c>
      <c r="F2416" t="s">
        <v>91</v>
      </c>
      <c r="G2416" t="s">
        <v>134</v>
      </c>
      <c r="H2416">
        <v>3295.1280000000002</v>
      </c>
      <c r="I2416" t="s">
        <v>93</v>
      </c>
    </row>
    <row r="2417" spans="1:9" x14ac:dyDescent="0.15">
      <c r="A2417" t="s">
        <v>126</v>
      </c>
      <c r="B2417" t="s">
        <v>127</v>
      </c>
      <c r="C2417" t="s">
        <v>88</v>
      </c>
      <c r="D2417" t="s">
        <v>112</v>
      </c>
      <c r="E2417" t="s">
        <v>95</v>
      </c>
      <c r="F2417" t="s">
        <v>91</v>
      </c>
      <c r="G2417" t="s">
        <v>134</v>
      </c>
      <c r="H2417">
        <v>3314.529</v>
      </c>
      <c r="I2417" t="s">
        <v>93</v>
      </c>
    </row>
    <row r="2418" spans="1:9" x14ac:dyDescent="0.15">
      <c r="A2418" t="s">
        <v>126</v>
      </c>
      <c r="B2418" t="s">
        <v>127</v>
      </c>
      <c r="C2418" t="s">
        <v>88</v>
      </c>
      <c r="D2418" t="s">
        <v>112</v>
      </c>
      <c r="E2418" t="s">
        <v>96</v>
      </c>
      <c r="F2418" t="s">
        <v>91</v>
      </c>
      <c r="G2418" t="s">
        <v>134</v>
      </c>
      <c r="H2418">
        <v>2423.884</v>
      </c>
      <c r="I2418" t="s">
        <v>93</v>
      </c>
    </row>
    <row r="2419" spans="1:9" x14ac:dyDescent="0.15">
      <c r="A2419" t="s">
        <v>126</v>
      </c>
      <c r="B2419" t="s">
        <v>127</v>
      </c>
      <c r="C2419" t="s">
        <v>88</v>
      </c>
      <c r="D2419" t="s">
        <v>112</v>
      </c>
      <c r="E2419" t="s">
        <v>97</v>
      </c>
      <c r="F2419" t="s">
        <v>91</v>
      </c>
      <c r="G2419" t="s">
        <v>134</v>
      </c>
      <c r="H2419">
        <v>2867.076</v>
      </c>
      <c r="I2419" t="s">
        <v>93</v>
      </c>
    </row>
    <row r="2420" spans="1:9" x14ac:dyDescent="0.15">
      <c r="A2420" t="s">
        <v>126</v>
      </c>
      <c r="B2420" t="s">
        <v>127</v>
      </c>
      <c r="C2420" t="s">
        <v>88</v>
      </c>
      <c r="D2420" t="s">
        <v>112</v>
      </c>
      <c r="E2420" t="s">
        <v>98</v>
      </c>
      <c r="F2420" t="s">
        <v>91</v>
      </c>
      <c r="G2420" t="s">
        <v>134</v>
      </c>
      <c r="H2420">
        <v>3261.3209999999999</v>
      </c>
      <c r="I2420" t="s">
        <v>93</v>
      </c>
    </row>
    <row r="2421" spans="1:9" x14ac:dyDescent="0.15">
      <c r="A2421" t="s">
        <v>126</v>
      </c>
      <c r="B2421" t="s">
        <v>127</v>
      </c>
      <c r="C2421" t="s">
        <v>88</v>
      </c>
      <c r="D2421" t="s">
        <v>112</v>
      </c>
      <c r="E2421" t="s">
        <v>99</v>
      </c>
      <c r="F2421" t="s">
        <v>91</v>
      </c>
      <c r="G2421" t="s">
        <v>134</v>
      </c>
      <c r="H2421">
        <v>3447.8159999999998</v>
      </c>
      <c r="I2421" t="s">
        <v>93</v>
      </c>
    </row>
    <row r="2422" spans="1:9" x14ac:dyDescent="0.15">
      <c r="A2422" t="s">
        <v>126</v>
      </c>
      <c r="B2422" t="s">
        <v>127</v>
      </c>
      <c r="C2422" t="s">
        <v>88</v>
      </c>
      <c r="D2422" t="s">
        <v>112</v>
      </c>
      <c r="E2422" t="s">
        <v>100</v>
      </c>
      <c r="F2422" t="s">
        <v>91</v>
      </c>
      <c r="G2422" t="s">
        <v>134</v>
      </c>
      <c r="H2422">
        <v>3553.614</v>
      </c>
      <c r="I2422" t="s">
        <v>93</v>
      </c>
    </row>
    <row r="2423" spans="1:9" x14ac:dyDescent="0.15">
      <c r="A2423" t="s">
        <v>126</v>
      </c>
      <c r="B2423" t="s">
        <v>127</v>
      </c>
      <c r="C2423" t="s">
        <v>88</v>
      </c>
      <c r="D2423" t="s">
        <v>112</v>
      </c>
      <c r="E2423" t="s">
        <v>101</v>
      </c>
      <c r="F2423" t="s">
        <v>91</v>
      </c>
      <c r="G2423" t="s">
        <v>134</v>
      </c>
      <c r="H2423">
        <v>3544.328</v>
      </c>
      <c r="I2423" t="s">
        <v>93</v>
      </c>
    </row>
    <row r="2424" spans="1:9" x14ac:dyDescent="0.15">
      <c r="A2424" t="s">
        <v>126</v>
      </c>
      <c r="B2424" t="s">
        <v>127</v>
      </c>
      <c r="C2424" t="s">
        <v>88</v>
      </c>
      <c r="D2424" t="s">
        <v>112</v>
      </c>
      <c r="E2424" t="s">
        <v>102</v>
      </c>
      <c r="F2424" t="s">
        <v>91</v>
      </c>
      <c r="G2424" t="s">
        <v>134</v>
      </c>
      <c r="H2424">
        <v>3042.2930000000001</v>
      </c>
      <c r="I2424" t="s">
        <v>93</v>
      </c>
    </row>
    <row r="2425" spans="1:9" x14ac:dyDescent="0.15">
      <c r="A2425" t="s">
        <v>126</v>
      </c>
      <c r="B2425" t="s">
        <v>127</v>
      </c>
      <c r="C2425" t="s">
        <v>88</v>
      </c>
      <c r="D2425" t="s">
        <v>112</v>
      </c>
      <c r="E2425" t="s">
        <v>103</v>
      </c>
      <c r="F2425" t="s">
        <v>91</v>
      </c>
      <c r="G2425" t="s">
        <v>134</v>
      </c>
      <c r="H2425">
        <v>3844.1439999999998</v>
      </c>
      <c r="I2425" t="s">
        <v>93</v>
      </c>
    </row>
    <row r="2426" spans="1:9" x14ac:dyDescent="0.15">
      <c r="A2426" t="s">
        <v>126</v>
      </c>
      <c r="B2426" t="s">
        <v>127</v>
      </c>
      <c r="C2426" t="s">
        <v>88</v>
      </c>
      <c r="D2426" t="s">
        <v>112</v>
      </c>
      <c r="E2426" t="s">
        <v>104</v>
      </c>
      <c r="F2426" t="s">
        <v>91</v>
      </c>
      <c r="G2426" t="s">
        <v>134</v>
      </c>
      <c r="H2426">
        <v>4185.5820000000003</v>
      </c>
      <c r="I2426" t="s">
        <v>93</v>
      </c>
    </row>
    <row r="2427" spans="1:9" x14ac:dyDescent="0.15">
      <c r="A2427" t="s">
        <v>126</v>
      </c>
      <c r="B2427" t="s">
        <v>127</v>
      </c>
      <c r="C2427" t="s">
        <v>88</v>
      </c>
      <c r="D2427" t="s">
        <v>112</v>
      </c>
      <c r="E2427" t="s">
        <v>105</v>
      </c>
      <c r="F2427" t="s">
        <v>91</v>
      </c>
      <c r="G2427" t="s">
        <v>134</v>
      </c>
      <c r="H2427">
        <v>3967.0709999999999</v>
      </c>
      <c r="I2427" t="s">
        <v>93</v>
      </c>
    </row>
    <row r="2428" spans="1:9" x14ac:dyDescent="0.15">
      <c r="A2428" t="s">
        <v>126</v>
      </c>
      <c r="B2428" t="s">
        <v>127</v>
      </c>
      <c r="C2428" t="s">
        <v>88</v>
      </c>
      <c r="D2428" t="s">
        <v>112</v>
      </c>
      <c r="E2428" t="s">
        <v>106</v>
      </c>
      <c r="F2428" t="s">
        <v>91</v>
      </c>
      <c r="G2428" t="s">
        <v>134</v>
      </c>
      <c r="H2428">
        <v>3379.5010000000002</v>
      </c>
      <c r="I2428" t="s">
        <v>93</v>
      </c>
    </row>
    <row r="2429" spans="1:9" x14ac:dyDescent="0.15">
      <c r="A2429" t="s">
        <v>126</v>
      </c>
      <c r="B2429" t="s">
        <v>127</v>
      </c>
      <c r="C2429" t="s">
        <v>88</v>
      </c>
      <c r="D2429" t="s">
        <v>112</v>
      </c>
      <c r="E2429" t="s">
        <v>107</v>
      </c>
      <c r="F2429" t="s">
        <v>91</v>
      </c>
      <c r="G2429" t="s">
        <v>134</v>
      </c>
      <c r="H2429">
        <v>2919.7660000000001</v>
      </c>
      <c r="I2429" t="s">
        <v>93</v>
      </c>
    </row>
    <row r="2430" spans="1:9" x14ac:dyDescent="0.15">
      <c r="A2430" t="s">
        <v>126</v>
      </c>
      <c r="B2430" t="s">
        <v>127</v>
      </c>
      <c r="C2430" t="s">
        <v>88</v>
      </c>
      <c r="D2430" t="s">
        <v>112</v>
      </c>
      <c r="E2430" t="s">
        <v>108</v>
      </c>
      <c r="F2430" t="s">
        <v>91</v>
      </c>
      <c r="G2430" t="s">
        <v>134</v>
      </c>
      <c r="H2430">
        <v>3045.4839999999999</v>
      </c>
      <c r="I2430" t="s">
        <v>93</v>
      </c>
    </row>
    <row r="2431" spans="1:9" x14ac:dyDescent="0.15">
      <c r="A2431" t="s">
        <v>126</v>
      </c>
      <c r="B2431" t="s">
        <v>127</v>
      </c>
      <c r="C2431" t="s">
        <v>88</v>
      </c>
      <c r="D2431" t="s">
        <v>112</v>
      </c>
      <c r="E2431" t="s">
        <v>109</v>
      </c>
      <c r="F2431" t="s">
        <v>91</v>
      </c>
      <c r="G2431" t="s">
        <v>134</v>
      </c>
      <c r="H2431">
        <v>1904.2570000000001</v>
      </c>
      <c r="I2431" t="s">
        <v>93</v>
      </c>
    </row>
    <row r="2432" spans="1:9" x14ac:dyDescent="0.15">
      <c r="A2432" t="s">
        <v>126</v>
      </c>
      <c r="B2432" t="s">
        <v>127</v>
      </c>
      <c r="C2432" t="s">
        <v>88</v>
      </c>
      <c r="D2432" t="s">
        <v>112</v>
      </c>
      <c r="E2432" t="s">
        <v>110</v>
      </c>
      <c r="F2432" t="s">
        <v>91</v>
      </c>
      <c r="G2432" t="s">
        <v>134</v>
      </c>
      <c r="H2432">
        <v>1174.3710000000001</v>
      </c>
      <c r="I2432" t="s">
        <v>93</v>
      </c>
    </row>
    <row r="2433" spans="1:9" x14ac:dyDescent="0.15">
      <c r="A2433" t="s">
        <v>126</v>
      </c>
      <c r="B2433" t="s">
        <v>127</v>
      </c>
      <c r="C2433" t="s">
        <v>88</v>
      </c>
      <c r="D2433" t="s">
        <v>112</v>
      </c>
      <c r="E2433" t="s">
        <v>111</v>
      </c>
      <c r="F2433" t="s">
        <v>91</v>
      </c>
      <c r="G2433" t="s">
        <v>134</v>
      </c>
      <c r="H2433">
        <v>647.30100000000004</v>
      </c>
      <c r="I2433" t="s">
        <v>93</v>
      </c>
    </row>
    <row r="2434" spans="1:9" x14ac:dyDescent="0.15">
      <c r="A2434" t="s">
        <v>86</v>
      </c>
      <c r="B2434" t="s">
        <v>87</v>
      </c>
      <c r="C2434" t="s">
        <v>88</v>
      </c>
      <c r="D2434" t="s">
        <v>89</v>
      </c>
      <c r="E2434" t="s">
        <v>90</v>
      </c>
      <c r="F2434" t="s">
        <v>91</v>
      </c>
      <c r="G2434" t="s">
        <v>135</v>
      </c>
      <c r="H2434">
        <v>1810.088</v>
      </c>
      <c r="I2434" t="s">
        <v>93</v>
      </c>
    </row>
    <row r="2435" spans="1:9" x14ac:dyDescent="0.15">
      <c r="A2435" t="s">
        <v>86</v>
      </c>
      <c r="B2435" t="s">
        <v>87</v>
      </c>
      <c r="C2435" t="s">
        <v>88</v>
      </c>
      <c r="D2435" t="s">
        <v>89</v>
      </c>
      <c r="E2435" t="s">
        <v>94</v>
      </c>
      <c r="F2435" t="s">
        <v>91</v>
      </c>
      <c r="G2435" t="s">
        <v>135</v>
      </c>
      <c r="H2435">
        <v>1973.0309999999999</v>
      </c>
      <c r="I2435" t="s">
        <v>93</v>
      </c>
    </row>
    <row r="2436" spans="1:9" x14ac:dyDescent="0.15">
      <c r="A2436" t="s">
        <v>86</v>
      </c>
      <c r="B2436" t="s">
        <v>87</v>
      </c>
      <c r="C2436" t="s">
        <v>88</v>
      </c>
      <c r="D2436" t="s">
        <v>89</v>
      </c>
      <c r="E2436" t="s">
        <v>95</v>
      </c>
      <c r="F2436" t="s">
        <v>91</v>
      </c>
      <c r="G2436" t="s">
        <v>135</v>
      </c>
      <c r="H2436">
        <v>1798.441</v>
      </c>
      <c r="I2436" t="s">
        <v>93</v>
      </c>
    </row>
    <row r="2437" spans="1:9" x14ac:dyDescent="0.15">
      <c r="A2437" t="s">
        <v>86</v>
      </c>
      <c r="B2437" t="s">
        <v>87</v>
      </c>
      <c r="C2437" t="s">
        <v>88</v>
      </c>
      <c r="D2437" t="s">
        <v>89</v>
      </c>
      <c r="E2437" t="s">
        <v>96</v>
      </c>
      <c r="F2437" t="s">
        <v>91</v>
      </c>
      <c r="G2437" t="s">
        <v>135</v>
      </c>
      <c r="H2437">
        <v>1183.0340000000001</v>
      </c>
      <c r="I2437" t="s">
        <v>93</v>
      </c>
    </row>
    <row r="2438" spans="1:9" x14ac:dyDescent="0.15">
      <c r="A2438" t="s">
        <v>86</v>
      </c>
      <c r="B2438" t="s">
        <v>87</v>
      </c>
      <c r="C2438" t="s">
        <v>88</v>
      </c>
      <c r="D2438" t="s">
        <v>89</v>
      </c>
      <c r="E2438" t="s">
        <v>97</v>
      </c>
      <c r="F2438" t="s">
        <v>91</v>
      </c>
      <c r="G2438" t="s">
        <v>135</v>
      </c>
      <c r="H2438">
        <v>1492.4659999999999</v>
      </c>
      <c r="I2438" t="s">
        <v>93</v>
      </c>
    </row>
    <row r="2439" spans="1:9" x14ac:dyDescent="0.15">
      <c r="A2439" t="s">
        <v>86</v>
      </c>
      <c r="B2439" t="s">
        <v>87</v>
      </c>
      <c r="C2439" t="s">
        <v>88</v>
      </c>
      <c r="D2439" t="s">
        <v>89</v>
      </c>
      <c r="E2439" t="s">
        <v>98</v>
      </c>
      <c r="F2439" t="s">
        <v>91</v>
      </c>
      <c r="G2439" t="s">
        <v>135</v>
      </c>
      <c r="H2439">
        <v>1845.7460000000001</v>
      </c>
      <c r="I2439" t="s">
        <v>93</v>
      </c>
    </row>
    <row r="2440" spans="1:9" x14ac:dyDescent="0.15">
      <c r="A2440" t="s">
        <v>86</v>
      </c>
      <c r="B2440" t="s">
        <v>87</v>
      </c>
      <c r="C2440" t="s">
        <v>88</v>
      </c>
      <c r="D2440" t="s">
        <v>89</v>
      </c>
      <c r="E2440" t="s">
        <v>99</v>
      </c>
      <c r="F2440" t="s">
        <v>91</v>
      </c>
      <c r="G2440" t="s">
        <v>135</v>
      </c>
      <c r="H2440">
        <v>2145.6750000000002</v>
      </c>
      <c r="I2440" t="s">
        <v>93</v>
      </c>
    </row>
    <row r="2441" spans="1:9" x14ac:dyDescent="0.15">
      <c r="A2441" t="s">
        <v>86</v>
      </c>
      <c r="B2441" t="s">
        <v>87</v>
      </c>
      <c r="C2441" t="s">
        <v>88</v>
      </c>
      <c r="D2441" t="s">
        <v>89</v>
      </c>
      <c r="E2441" t="s">
        <v>100</v>
      </c>
      <c r="F2441" t="s">
        <v>91</v>
      </c>
      <c r="G2441" t="s">
        <v>135</v>
      </c>
      <c r="H2441">
        <v>2291.3359999999998</v>
      </c>
      <c r="I2441" t="s">
        <v>93</v>
      </c>
    </row>
    <row r="2442" spans="1:9" x14ac:dyDescent="0.15">
      <c r="A2442" t="s">
        <v>86</v>
      </c>
      <c r="B2442" t="s">
        <v>87</v>
      </c>
      <c r="C2442" t="s">
        <v>88</v>
      </c>
      <c r="D2442" t="s">
        <v>89</v>
      </c>
      <c r="E2442" t="s">
        <v>101</v>
      </c>
      <c r="F2442" t="s">
        <v>91</v>
      </c>
      <c r="G2442" t="s">
        <v>135</v>
      </c>
      <c r="H2442">
        <v>2332.9949999999999</v>
      </c>
      <c r="I2442" t="s">
        <v>93</v>
      </c>
    </row>
    <row r="2443" spans="1:9" x14ac:dyDescent="0.15">
      <c r="A2443" t="s">
        <v>86</v>
      </c>
      <c r="B2443" t="s">
        <v>87</v>
      </c>
      <c r="C2443" t="s">
        <v>88</v>
      </c>
      <c r="D2443" t="s">
        <v>89</v>
      </c>
      <c r="E2443" t="s">
        <v>102</v>
      </c>
      <c r="F2443" t="s">
        <v>91</v>
      </c>
      <c r="G2443" t="s">
        <v>135</v>
      </c>
      <c r="H2443">
        <v>1897.771</v>
      </c>
      <c r="I2443" t="s">
        <v>93</v>
      </c>
    </row>
    <row r="2444" spans="1:9" x14ac:dyDescent="0.15">
      <c r="A2444" t="s">
        <v>86</v>
      </c>
      <c r="B2444" t="s">
        <v>87</v>
      </c>
      <c r="C2444" t="s">
        <v>88</v>
      </c>
      <c r="D2444" t="s">
        <v>89</v>
      </c>
      <c r="E2444" t="s">
        <v>103</v>
      </c>
      <c r="F2444" t="s">
        <v>91</v>
      </c>
      <c r="G2444" t="s">
        <v>135</v>
      </c>
      <c r="H2444">
        <v>2316.1759999999999</v>
      </c>
      <c r="I2444" t="s">
        <v>93</v>
      </c>
    </row>
    <row r="2445" spans="1:9" x14ac:dyDescent="0.15">
      <c r="A2445" t="s">
        <v>86</v>
      </c>
      <c r="B2445" t="s">
        <v>87</v>
      </c>
      <c r="C2445" t="s">
        <v>88</v>
      </c>
      <c r="D2445" t="s">
        <v>89</v>
      </c>
      <c r="E2445" t="s">
        <v>104</v>
      </c>
      <c r="F2445" t="s">
        <v>91</v>
      </c>
      <c r="G2445" t="s">
        <v>135</v>
      </c>
      <c r="H2445">
        <v>2468.1709999999998</v>
      </c>
      <c r="I2445" t="s">
        <v>93</v>
      </c>
    </row>
    <row r="2446" spans="1:9" x14ac:dyDescent="0.15">
      <c r="A2446" t="s">
        <v>86</v>
      </c>
      <c r="B2446" t="s">
        <v>87</v>
      </c>
      <c r="C2446" t="s">
        <v>88</v>
      </c>
      <c r="D2446" t="s">
        <v>89</v>
      </c>
      <c r="E2446" t="s">
        <v>105</v>
      </c>
      <c r="F2446" t="s">
        <v>91</v>
      </c>
      <c r="G2446" t="s">
        <v>135</v>
      </c>
      <c r="H2446">
        <v>2444.404</v>
      </c>
      <c r="I2446" t="s">
        <v>93</v>
      </c>
    </row>
    <row r="2447" spans="1:9" x14ac:dyDescent="0.15">
      <c r="A2447" t="s">
        <v>86</v>
      </c>
      <c r="B2447" t="s">
        <v>87</v>
      </c>
      <c r="C2447" t="s">
        <v>88</v>
      </c>
      <c r="D2447" t="s">
        <v>89</v>
      </c>
      <c r="E2447" t="s">
        <v>106</v>
      </c>
      <c r="F2447" t="s">
        <v>91</v>
      </c>
      <c r="G2447" t="s">
        <v>135</v>
      </c>
      <c r="H2447">
        <v>2209.5650000000001</v>
      </c>
      <c r="I2447" t="s">
        <v>93</v>
      </c>
    </row>
    <row r="2448" spans="1:9" x14ac:dyDescent="0.15">
      <c r="A2448" t="s">
        <v>86</v>
      </c>
      <c r="B2448" t="s">
        <v>87</v>
      </c>
      <c r="C2448" t="s">
        <v>88</v>
      </c>
      <c r="D2448" t="s">
        <v>89</v>
      </c>
      <c r="E2448" t="s">
        <v>107</v>
      </c>
      <c r="F2448" t="s">
        <v>91</v>
      </c>
      <c r="G2448" t="s">
        <v>135</v>
      </c>
      <c r="H2448">
        <v>1923.635</v>
      </c>
      <c r="I2448" t="s">
        <v>93</v>
      </c>
    </row>
    <row r="2449" spans="1:9" x14ac:dyDescent="0.15">
      <c r="A2449" t="s">
        <v>86</v>
      </c>
      <c r="B2449" t="s">
        <v>87</v>
      </c>
      <c r="C2449" t="s">
        <v>88</v>
      </c>
      <c r="D2449" t="s">
        <v>89</v>
      </c>
      <c r="E2449" t="s">
        <v>108</v>
      </c>
      <c r="F2449" t="s">
        <v>91</v>
      </c>
      <c r="G2449" t="s">
        <v>135</v>
      </c>
      <c r="H2449">
        <v>2073.1289999999999</v>
      </c>
      <c r="I2449" t="s">
        <v>93</v>
      </c>
    </row>
    <row r="2450" spans="1:9" x14ac:dyDescent="0.15">
      <c r="A2450" t="s">
        <v>86</v>
      </c>
      <c r="B2450" t="s">
        <v>87</v>
      </c>
      <c r="C2450" t="s">
        <v>88</v>
      </c>
      <c r="D2450" t="s">
        <v>89</v>
      </c>
      <c r="E2450" t="s">
        <v>109</v>
      </c>
      <c r="F2450" t="s">
        <v>91</v>
      </c>
      <c r="G2450" t="s">
        <v>135</v>
      </c>
      <c r="H2450">
        <v>1439.366</v>
      </c>
      <c r="I2450" t="s">
        <v>93</v>
      </c>
    </row>
    <row r="2451" spans="1:9" x14ac:dyDescent="0.15">
      <c r="A2451" t="s">
        <v>86</v>
      </c>
      <c r="B2451" t="s">
        <v>87</v>
      </c>
      <c r="C2451" t="s">
        <v>88</v>
      </c>
      <c r="D2451" t="s">
        <v>89</v>
      </c>
      <c r="E2451" t="s">
        <v>110</v>
      </c>
      <c r="F2451" t="s">
        <v>91</v>
      </c>
      <c r="G2451" t="s">
        <v>135</v>
      </c>
      <c r="H2451">
        <v>875.20699999999999</v>
      </c>
      <c r="I2451" t="s">
        <v>93</v>
      </c>
    </row>
    <row r="2452" spans="1:9" x14ac:dyDescent="0.15">
      <c r="A2452" t="s">
        <v>86</v>
      </c>
      <c r="B2452" t="s">
        <v>87</v>
      </c>
      <c r="C2452" t="s">
        <v>88</v>
      </c>
      <c r="D2452" t="s">
        <v>89</v>
      </c>
      <c r="E2452" t="s">
        <v>111</v>
      </c>
      <c r="F2452" t="s">
        <v>91</v>
      </c>
      <c r="G2452" t="s">
        <v>135</v>
      </c>
      <c r="H2452">
        <v>497.47899999999998</v>
      </c>
      <c r="I2452" t="s">
        <v>93</v>
      </c>
    </row>
    <row r="2453" spans="1:9" x14ac:dyDescent="0.15">
      <c r="A2453" t="s">
        <v>86</v>
      </c>
      <c r="B2453" t="s">
        <v>87</v>
      </c>
      <c r="C2453" t="s">
        <v>88</v>
      </c>
      <c r="D2453" t="s">
        <v>112</v>
      </c>
      <c r="E2453" t="s">
        <v>90</v>
      </c>
      <c r="F2453" t="s">
        <v>91</v>
      </c>
      <c r="G2453" t="s">
        <v>135</v>
      </c>
      <c r="H2453">
        <v>1862.579</v>
      </c>
      <c r="I2453" t="s">
        <v>93</v>
      </c>
    </row>
    <row r="2454" spans="1:9" x14ac:dyDescent="0.15">
      <c r="A2454" t="s">
        <v>86</v>
      </c>
      <c r="B2454" t="s">
        <v>87</v>
      </c>
      <c r="C2454" t="s">
        <v>88</v>
      </c>
      <c r="D2454" t="s">
        <v>112</v>
      </c>
      <c r="E2454" t="s">
        <v>94</v>
      </c>
      <c r="F2454" t="s">
        <v>91</v>
      </c>
      <c r="G2454" t="s">
        <v>135</v>
      </c>
      <c r="H2454">
        <v>2172.2530000000002</v>
      </c>
      <c r="I2454" t="s">
        <v>93</v>
      </c>
    </row>
    <row r="2455" spans="1:9" x14ac:dyDescent="0.15">
      <c r="A2455" t="s">
        <v>86</v>
      </c>
      <c r="B2455" t="s">
        <v>87</v>
      </c>
      <c r="C2455" t="s">
        <v>88</v>
      </c>
      <c r="D2455" t="s">
        <v>112</v>
      </c>
      <c r="E2455" t="s">
        <v>95</v>
      </c>
      <c r="F2455" t="s">
        <v>91</v>
      </c>
      <c r="G2455" t="s">
        <v>135</v>
      </c>
      <c r="H2455">
        <v>2099.8020000000001</v>
      </c>
      <c r="I2455" t="s">
        <v>93</v>
      </c>
    </row>
    <row r="2456" spans="1:9" x14ac:dyDescent="0.15">
      <c r="A2456" t="s">
        <v>86</v>
      </c>
      <c r="B2456" t="s">
        <v>87</v>
      </c>
      <c r="C2456" t="s">
        <v>88</v>
      </c>
      <c r="D2456" t="s">
        <v>112</v>
      </c>
      <c r="E2456" t="s">
        <v>96</v>
      </c>
      <c r="F2456" t="s">
        <v>91</v>
      </c>
      <c r="G2456" t="s">
        <v>135</v>
      </c>
      <c r="H2456">
        <v>1394.4949999999999</v>
      </c>
      <c r="I2456" t="s">
        <v>93</v>
      </c>
    </row>
    <row r="2457" spans="1:9" x14ac:dyDescent="0.15">
      <c r="A2457" t="s">
        <v>86</v>
      </c>
      <c r="B2457" t="s">
        <v>87</v>
      </c>
      <c r="C2457" t="s">
        <v>88</v>
      </c>
      <c r="D2457" t="s">
        <v>112</v>
      </c>
      <c r="E2457" t="s">
        <v>97</v>
      </c>
      <c r="F2457" t="s">
        <v>91</v>
      </c>
      <c r="G2457" t="s">
        <v>135</v>
      </c>
      <c r="H2457">
        <v>1593.6569999999999</v>
      </c>
      <c r="I2457" t="s">
        <v>93</v>
      </c>
    </row>
    <row r="2458" spans="1:9" x14ac:dyDescent="0.15">
      <c r="A2458" t="s">
        <v>86</v>
      </c>
      <c r="B2458" t="s">
        <v>87</v>
      </c>
      <c r="C2458" t="s">
        <v>88</v>
      </c>
      <c r="D2458" t="s">
        <v>112</v>
      </c>
      <c r="E2458" t="s">
        <v>98</v>
      </c>
      <c r="F2458" t="s">
        <v>91</v>
      </c>
      <c r="G2458" t="s">
        <v>135</v>
      </c>
      <c r="H2458">
        <v>1883.3689999999999</v>
      </c>
      <c r="I2458" t="s">
        <v>93</v>
      </c>
    </row>
    <row r="2459" spans="1:9" x14ac:dyDescent="0.15">
      <c r="A2459" t="s">
        <v>86</v>
      </c>
      <c r="B2459" t="s">
        <v>87</v>
      </c>
      <c r="C2459" t="s">
        <v>88</v>
      </c>
      <c r="D2459" t="s">
        <v>112</v>
      </c>
      <c r="E2459" t="s">
        <v>99</v>
      </c>
      <c r="F2459" t="s">
        <v>91</v>
      </c>
      <c r="G2459" t="s">
        <v>135</v>
      </c>
      <c r="H2459">
        <v>2024.761</v>
      </c>
      <c r="I2459" t="s">
        <v>93</v>
      </c>
    </row>
    <row r="2460" spans="1:9" x14ac:dyDescent="0.15">
      <c r="A2460" t="s">
        <v>86</v>
      </c>
      <c r="B2460" t="s">
        <v>87</v>
      </c>
      <c r="C2460" t="s">
        <v>88</v>
      </c>
      <c r="D2460" t="s">
        <v>112</v>
      </c>
      <c r="E2460" t="s">
        <v>100</v>
      </c>
      <c r="F2460" t="s">
        <v>91</v>
      </c>
      <c r="G2460" t="s">
        <v>135</v>
      </c>
      <c r="H2460">
        <v>2079.6550000000002</v>
      </c>
      <c r="I2460" t="s">
        <v>93</v>
      </c>
    </row>
    <row r="2461" spans="1:9" x14ac:dyDescent="0.15">
      <c r="A2461" t="s">
        <v>86</v>
      </c>
      <c r="B2461" t="s">
        <v>87</v>
      </c>
      <c r="C2461" t="s">
        <v>88</v>
      </c>
      <c r="D2461" t="s">
        <v>112</v>
      </c>
      <c r="E2461" t="s">
        <v>101</v>
      </c>
      <c r="F2461" t="s">
        <v>91</v>
      </c>
      <c r="G2461" t="s">
        <v>135</v>
      </c>
      <c r="H2461">
        <v>2115.19</v>
      </c>
      <c r="I2461" t="s">
        <v>93</v>
      </c>
    </row>
    <row r="2462" spans="1:9" x14ac:dyDescent="0.15">
      <c r="A2462" t="s">
        <v>86</v>
      </c>
      <c r="B2462" t="s">
        <v>87</v>
      </c>
      <c r="C2462" t="s">
        <v>88</v>
      </c>
      <c r="D2462" t="s">
        <v>112</v>
      </c>
      <c r="E2462" t="s">
        <v>102</v>
      </c>
      <c r="F2462" t="s">
        <v>91</v>
      </c>
      <c r="G2462" t="s">
        <v>135</v>
      </c>
      <c r="H2462">
        <v>1963.7460000000001</v>
      </c>
      <c r="I2462" t="s">
        <v>93</v>
      </c>
    </row>
    <row r="2463" spans="1:9" x14ac:dyDescent="0.15">
      <c r="A2463" t="s">
        <v>86</v>
      </c>
      <c r="B2463" t="s">
        <v>87</v>
      </c>
      <c r="C2463" t="s">
        <v>88</v>
      </c>
      <c r="D2463" t="s">
        <v>112</v>
      </c>
      <c r="E2463" t="s">
        <v>103</v>
      </c>
      <c r="F2463" t="s">
        <v>91</v>
      </c>
      <c r="G2463" t="s">
        <v>135</v>
      </c>
      <c r="H2463">
        <v>2178.6529999999998</v>
      </c>
      <c r="I2463" t="s">
        <v>93</v>
      </c>
    </row>
    <row r="2464" spans="1:9" x14ac:dyDescent="0.15">
      <c r="A2464" t="s">
        <v>86</v>
      </c>
      <c r="B2464" t="s">
        <v>87</v>
      </c>
      <c r="C2464" t="s">
        <v>88</v>
      </c>
      <c r="D2464" t="s">
        <v>112</v>
      </c>
      <c r="E2464" t="s">
        <v>104</v>
      </c>
      <c r="F2464" t="s">
        <v>91</v>
      </c>
      <c r="G2464" t="s">
        <v>135</v>
      </c>
      <c r="H2464">
        <v>2360.3629999999998</v>
      </c>
      <c r="I2464" t="s">
        <v>93</v>
      </c>
    </row>
    <row r="2465" spans="1:9" x14ac:dyDescent="0.15">
      <c r="A2465" t="s">
        <v>86</v>
      </c>
      <c r="B2465" t="s">
        <v>87</v>
      </c>
      <c r="C2465" t="s">
        <v>88</v>
      </c>
      <c r="D2465" t="s">
        <v>112</v>
      </c>
      <c r="E2465" t="s">
        <v>105</v>
      </c>
      <c r="F2465" t="s">
        <v>91</v>
      </c>
      <c r="G2465" t="s">
        <v>135</v>
      </c>
      <c r="H2465">
        <v>2310.9119999999998</v>
      </c>
      <c r="I2465" t="s">
        <v>93</v>
      </c>
    </row>
    <row r="2466" spans="1:9" x14ac:dyDescent="0.15">
      <c r="A2466" t="s">
        <v>86</v>
      </c>
      <c r="B2466" t="s">
        <v>87</v>
      </c>
      <c r="C2466" t="s">
        <v>88</v>
      </c>
      <c r="D2466" t="s">
        <v>112</v>
      </c>
      <c r="E2466" t="s">
        <v>106</v>
      </c>
      <c r="F2466" t="s">
        <v>91</v>
      </c>
      <c r="G2466" t="s">
        <v>135</v>
      </c>
      <c r="H2466">
        <v>1949.579</v>
      </c>
      <c r="I2466" t="s">
        <v>93</v>
      </c>
    </row>
    <row r="2467" spans="1:9" x14ac:dyDescent="0.15">
      <c r="A2467" t="s">
        <v>86</v>
      </c>
      <c r="B2467" t="s">
        <v>87</v>
      </c>
      <c r="C2467" t="s">
        <v>88</v>
      </c>
      <c r="D2467" t="s">
        <v>112</v>
      </c>
      <c r="E2467" t="s">
        <v>107</v>
      </c>
      <c r="F2467" t="s">
        <v>91</v>
      </c>
      <c r="G2467" t="s">
        <v>135</v>
      </c>
      <c r="H2467">
        <v>1687.153</v>
      </c>
      <c r="I2467" t="s">
        <v>93</v>
      </c>
    </row>
    <row r="2468" spans="1:9" x14ac:dyDescent="0.15">
      <c r="A2468" t="s">
        <v>86</v>
      </c>
      <c r="B2468" t="s">
        <v>87</v>
      </c>
      <c r="C2468" t="s">
        <v>88</v>
      </c>
      <c r="D2468" t="s">
        <v>112</v>
      </c>
      <c r="E2468" t="s">
        <v>108</v>
      </c>
      <c r="F2468" t="s">
        <v>91</v>
      </c>
      <c r="G2468" t="s">
        <v>135</v>
      </c>
      <c r="H2468">
        <v>1693.7139999999999</v>
      </c>
      <c r="I2468" t="s">
        <v>93</v>
      </c>
    </row>
    <row r="2469" spans="1:9" x14ac:dyDescent="0.15">
      <c r="A2469" t="s">
        <v>86</v>
      </c>
      <c r="B2469" t="s">
        <v>87</v>
      </c>
      <c r="C2469" t="s">
        <v>88</v>
      </c>
      <c r="D2469" t="s">
        <v>112</v>
      </c>
      <c r="E2469" t="s">
        <v>109</v>
      </c>
      <c r="F2469" t="s">
        <v>91</v>
      </c>
      <c r="G2469" t="s">
        <v>135</v>
      </c>
      <c r="H2469">
        <v>1264.9860000000001</v>
      </c>
      <c r="I2469" t="s">
        <v>93</v>
      </c>
    </row>
    <row r="2470" spans="1:9" x14ac:dyDescent="0.15">
      <c r="A2470" t="s">
        <v>86</v>
      </c>
      <c r="B2470" t="s">
        <v>87</v>
      </c>
      <c r="C2470" t="s">
        <v>88</v>
      </c>
      <c r="D2470" t="s">
        <v>112</v>
      </c>
      <c r="E2470" t="s">
        <v>110</v>
      </c>
      <c r="F2470" t="s">
        <v>91</v>
      </c>
      <c r="G2470" t="s">
        <v>135</v>
      </c>
      <c r="H2470">
        <v>675.26900000000001</v>
      </c>
      <c r="I2470" t="s">
        <v>93</v>
      </c>
    </row>
    <row r="2471" spans="1:9" x14ac:dyDescent="0.15">
      <c r="A2471" t="s">
        <v>86</v>
      </c>
      <c r="B2471" t="s">
        <v>87</v>
      </c>
      <c r="C2471" t="s">
        <v>88</v>
      </c>
      <c r="D2471" t="s">
        <v>112</v>
      </c>
      <c r="E2471" t="s">
        <v>111</v>
      </c>
      <c r="F2471" t="s">
        <v>91</v>
      </c>
      <c r="G2471" t="s">
        <v>135</v>
      </c>
      <c r="H2471">
        <v>341.27699999999999</v>
      </c>
      <c r="I2471" t="s">
        <v>93</v>
      </c>
    </row>
    <row r="2472" spans="1:9" x14ac:dyDescent="0.15">
      <c r="A2472" t="s">
        <v>113</v>
      </c>
      <c r="B2472" t="s">
        <v>114</v>
      </c>
      <c r="C2472" t="s">
        <v>88</v>
      </c>
      <c r="D2472" t="s">
        <v>89</v>
      </c>
      <c r="E2472" t="s">
        <v>90</v>
      </c>
      <c r="F2472" t="s">
        <v>91</v>
      </c>
      <c r="G2472" t="s">
        <v>135</v>
      </c>
      <c r="H2472">
        <v>3788.2890000000002</v>
      </c>
      <c r="I2472" t="s">
        <v>93</v>
      </c>
    </row>
    <row r="2473" spans="1:9" x14ac:dyDescent="0.15">
      <c r="A2473" t="s">
        <v>113</v>
      </c>
      <c r="B2473" t="s">
        <v>114</v>
      </c>
      <c r="C2473" t="s">
        <v>88</v>
      </c>
      <c r="D2473" t="s">
        <v>89</v>
      </c>
      <c r="E2473" t="s">
        <v>94</v>
      </c>
      <c r="F2473" t="s">
        <v>91</v>
      </c>
      <c r="G2473" t="s">
        <v>135</v>
      </c>
      <c r="H2473">
        <v>4408.0349999999999</v>
      </c>
      <c r="I2473" t="s">
        <v>93</v>
      </c>
    </row>
    <row r="2474" spans="1:9" x14ac:dyDescent="0.15">
      <c r="A2474" t="s">
        <v>113</v>
      </c>
      <c r="B2474" t="s">
        <v>114</v>
      </c>
      <c r="C2474" t="s">
        <v>88</v>
      </c>
      <c r="D2474" t="s">
        <v>89</v>
      </c>
      <c r="E2474" t="s">
        <v>95</v>
      </c>
      <c r="F2474" t="s">
        <v>91</v>
      </c>
      <c r="G2474" t="s">
        <v>135</v>
      </c>
      <c r="H2474">
        <v>4216.4870000000001</v>
      </c>
      <c r="I2474" t="s">
        <v>93</v>
      </c>
    </row>
    <row r="2475" spans="1:9" x14ac:dyDescent="0.15">
      <c r="A2475" t="s">
        <v>113</v>
      </c>
      <c r="B2475" t="s">
        <v>114</v>
      </c>
      <c r="C2475" t="s">
        <v>88</v>
      </c>
      <c r="D2475" t="s">
        <v>89</v>
      </c>
      <c r="E2475" t="s">
        <v>96</v>
      </c>
      <c r="F2475" t="s">
        <v>91</v>
      </c>
      <c r="G2475" t="s">
        <v>135</v>
      </c>
      <c r="H2475">
        <v>3444.529</v>
      </c>
      <c r="I2475" t="s">
        <v>93</v>
      </c>
    </row>
    <row r="2476" spans="1:9" x14ac:dyDescent="0.15">
      <c r="A2476" t="s">
        <v>113</v>
      </c>
      <c r="B2476" t="s">
        <v>114</v>
      </c>
      <c r="C2476" t="s">
        <v>88</v>
      </c>
      <c r="D2476" t="s">
        <v>89</v>
      </c>
      <c r="E2476" t="s">
        <v>97</v>
      </c>
      <c r="F2476" t="s">
        <v>91</v>
      </c>
      <c r="G2476" t="s">
        <v>135</v>
      </c>
      <c r="H2476">
        <v>3543.3980000000001</v>
      </c>
      <c r="I2476" t="s">
        <v>93</v>
      </c>
    </row>
    <row r="2477" spans="1:9" x14ac:dyDescent="0.15">
      <c r="A2477" t="s">
        <v>113</v>
      </c>
      <c r="B2477" t="s">
        <v>114</v>
      </c>
      <c r="C2477" t="s">
        <v>88</v>
      </c>
      <c r="D2477" t="s">
        <v>89</v>
      </c>
      <c r="E2477" t="s">
        <v>98</v>
      </c>
      <c r="F2477" t="s">
        <v>91</v>
      </c>
      <c r="G2477" t="s">
        <v>135</v>
      </c>
      <c r="H2477">
        <v>3990.8980000000001</v>
      </c>
      <c r="I2477" t="s">
        <v>93</v>
      </c>
    </row>
    <row r="2478" spans="1:9" x14ac:dyDescent="0.15">
      <c r="A2478" t="s">
        <v>113</v>
      </c>
      <c r="B2478" t="s">
        <v>114</v>
      </c>
      <c r="C2478" t="s">
        <v>88</v>
      </c>
      <c r="D2478" t="s">
        <v>89</v>
      </c>
      <c r="E2478" t="s">
        <v>99</v>
      </c>
      <c r="F2478" t="s">
        <v>91</v>
      </c>
      <c r="G2478" t="s">
        <v>135</v>
      </c>
      <c r="H2478">
        <v>4522.2030000000004</v>
      </c>
      <c r="I2478" t="s">
        <v>93</v>
      </c>
    </row>
    <row r="2479" spans="1:9" x14ac:dyDescent="0.15">
      <c r="A2479" t="s">
        <v>113</v>
      </c>
      <c r="B2479" t="s">
        <v>114</v>
      </c>
      <c r="C2479" t="s">
        <v>88</v>
      </c>
      <c r="D2479" t="s">
        <v>89</v>
      </c>
      <c r="E2479" t="s">
        <v>100</v>
      </c>
      <c r="F2479" t="s">
        <v>91</v>
      </c>
      <c r="G2479" t="s">
        <v>135</v>
      </c>
      <c r="H2479">
        <v>4636.1170000000002</v>
      </c>
      <c r="I2479" t="s">
        <v>93</v>
      </c>
    </row>
    <row r="2480" spans="1:9" x14ac:dyDescent="0.15">
      <c r="A2480" t="s">
        <v>113</v>
      </c>
      <c r="B2480" t="s">
        <v>114</v>
      </c>
      <c r="C2480" t="s">
        <v>88</v>
      </c>
      <c r="D2480" t="s">
        <v>89</v>
      </c>
      <c r="E2480" t="s">
        <v>101</v>
      </c>
      <c r="F2480" t="s">
        <v>91</v>
      </c>
      <c r="G2480" t="s">
        <v>135</v>
      </c>
      <c r="H2480">
        <v>4800.0320000000002</v>
      </c>
      <c r="I2480" t="s">
        <v>93</v>
      </c>
    </row>
    <row r="2481" spans="1:9" x14ac:dyDescent="0.15">
      <c r="A2481" t="s">
        <v>113</v>
      </c>
      <c r="B2481" t="s">
        <v>114</v>
      </c>
      <c r="C2481" t="s">
        <v>88</v>
      </c>
      <c r="D2481" t="s">
        <v>89</v>
      </c>
      <c r="E2481" t="s">
        <v>102</v>
      </c>
      <c r="F2481" t="s">
        <v>91</v>
      </c>
      <c r="G2481" t="s">
        <v>135</v>
      </c>
      <c r="H2481">
        <v>4040.471</v>
      </c>
      <c r="I2481" t="s">
        <v>93</v>
      </c>
    </row>
    <row r="2482" spans="1:9" x14ac:dyDescent="0.15">
      <c r="A2482" t="s">
        <v>113</v>
      </c>
      <c r="B2482" t="s">
        <v>114</v>
      </c>
      <c r="C2482" t="s">
        <v>88</v>
      </c>
      <c r="D2482" t="s">
        <v>89</v>
      </c>
      <c r="E2482" t="s">
        <v>103</v>
      </c>
      <c r="F2482" t="s">
        <v>91</v>
      </c>
      <c r="G2482" t="s">
        <v>135</v>
      </c>
      <c r="H2482">
        <v>5225.1049999999996</v>
      </c>
      <c r="I2482" t="s">
        <v>93</v>
      </c>
    </row>
    <row r="2483" spans="1:9" x14ac:dyDescent="0.15">
      <c r="A2483" t="s">
        <v>113</v>
      </c>
      <c r="B2483" t="s">
        <v>114</v>
      </c>
      <c r="C2483" t="s">
        <v>88</v>
      </c>
      <c r="D2483" t="s">
        <v>89</v>
      </c>
      <c r="E2483" t="s">
        <v>104</v>
      </c>
      <c r="F2483" t="s">
        <v>91</v>
      </c>
      <c r="G2483" t="s">
        <v>135</v>
      </c>
      <c r="H2483">
        <v>6411.4440000000004</v>
      </c>
      <c r="I2483" t="s">
        <v>93</v>
      </c>
    </row>
    <row r="2484" spans="1:9" x14ac:dyDescent="0.15">
      <c r="A2484" t="s">
        <v>113</v>
      </c>
      <c r="B2484" t="s">
        <v>114</v>
      </c>
      <c r="C2484" t="s">
        <v>88</v>
      </c>
      <c r="D2484" t="s">
        <v>89</v>
      </c>
      <c r="E2484" t="s">
        <v>105</v>
      </c>
      <c r="F2484" t="s">
        <v>91</v>
      </c>
      <c r="G2484" t="s">
        <v>135</v>
      </c>
      <c r="H2484">
        <v>7186.0810000000001</v>
      </c>
      <c r="I2484" t="s">
        <v>93</v>
      </c>
    </row>
    <row r="2485" spans="1:9" x14ac:dyDescent="0.15">
      <c r="A2485" t="s">
        <v>113</v>
      </c>
      <c r="B2485" t="s">
        <v>114</v>
      </c>
      <c r="C2485" t="s">
        <v>88</v>
      </c>
      <c r="D2485" t="s">
        <v>89</v>
      </c>
      <c r="E2485" t="s">
        <v>106</v>
      </c>
      <c r="F2485" t="s">
        <v>91</v>
      </c>
      <c r="G2485" t="s">
        <v>135</v>
      </c>
      <c r="H2485">
        <v>6918.1779999999999</v>
      </c>
      <c r="I2485" t="s">
        <v>93</v>
      </c>
    </row>
    <row r="2486" spans="1:9" x14ac:dyDescent="0.15">
      <c r="A2486" t="s">
        <v>113</v>
      </c>
      <c r="B2486" t="s">
        <v>114</v>
      </c>
      <c r="C2486" t="s">
        <v>88</v>
      </c>
      <c r="D2486" t="s">
        <v>89</v>
      </c>
      <c r="E2486" t="s">
        <v>107</v>
      </c>
      <c r="F2486" t="s">
        <v>91</v>
      </c>
      <c r="G2486" t="s">
        <v>135</v>
      </c>
      <c r="H2486">
        <v>6192.5959999999995</v>
      </c>
      <c r="I2486" t="s">
        <v>93</v>
      </c>
    </row>
    <row r="2487" spans="1:9" x14ac:dyDescent="0.15">
      <c r="A2487" t="s">
        <v>113</v>
      </c>
      <c r="B2487" t="s">
        <v>114</v>
      </c>
      <c r="C2487" t="s">
        <v>88</v>
      </c>
      <c r="D2487" t="s">
        <v>89</v>
      </c>
      <c r="E2487" t="s">
        <v>108</v>
      </c>
      <c r="F2487" t="s">
        <v>91</v>
      </c>
      <c r="G2487" t="s">
        <v>135</v>
      </c>
      <c r="H2487">
        <v>6513.7529999999997</v>
      </c>
      <c r="I2487" t="s">
        <v>93</v>
      </c>
    </row>
    <row r="2488" spans="1:9" x14ac:dyDescent="0.15">
      <c r="A2488" t="s">
        <v>113</v>
      </c>
      <c r="B2488" t="s">
        <v>114</v>
      </c>
      <c r="C2488" t="s">
        <v>88</v>
      </c>
      <c r="D2488" t="s">
        <v>89</v>
      </c>
      <c r="E2488" t="s">
        <v>109</v>
      </c>
      <c r="F2488" t="s">
        <v>91</v>
      </c>
      <c r="G2488" t="s">
        <v>135</v>
      </c>
      <c r="H2488">
        <v>4751.1350000000002</v>
      </c>
      <c r="I2488" t="s">
        <v>93</v>
      </c>
    </row>
    <row r="2489" spans="1:9" x14ac:dyDescent="0.15">
      <c r="A2489" t="s">
        <v>113</v>
      </c>
      <c r="B2489" t="s">
        <v>114</v>
      </c>
      <c r="C2489" t="s">
        <v>88</v>
      </c>
      <c r="D2489" t="s">
        <v>89</v>
      </c>
      <c r="E2489" t="s">
        <v>110</v>
      </c>
      <c r="F2489" t="s">
        <v>91</v>
      </c>
      <c r="G2489" t="s">
        <v>135</v>
      </c>
      <c r="H2489">
        <v>2961.6759999999999</v>
      </c>
      <c r="I2489" t="s">
        <v>93</v>
      </c>
    </row>
    <row r="2490" spans="1:9" x14ac:dyDescent="0.15">
      <c r="A2490" t="s">
        <v>113</v>
      </c>
      <c r="B2490" t="s">
        <v>114</v>
      </c>
      <c r="C2490" t="s">
        <v>88</v>
      </c>
      <c r="D2490" t="s">
        <v>89</v>
      </c>
      <c r="E2490" t="s">
        <v>111</v>
      </c>
      <c r="F2490" t="s">
        <v>91</v>
      </c>
      <c r="G2490" t="s">
        <v>135</v>
      </c>
      <c r="H2490">
        <v>1973.259</v>
      </c>
      <c r="I2490" t="s">
        <v>93</v>
      </c>
    </row>
    <row r="2491" spans="1:9" x14ac:dyDescent="0.15">
      <c r="A2491" t="s">
        <v>113</v>
      </c>
      <c r="B2491" t="s">
        <v>114</v>
      </c>
      <c r="C2491" t="s">
        <v>88</v>
      </c>
      <c r="D2491" t="s">
        <v>112</v>
      </c>
      <c r="E2491" t="s">
        <v>90</v>
      </c>
      <c r="F2491" t="s">
        <v>91</v>
      </c>
      <c r="G2491" t="s">
        <v>135</v>
      </c>
      <c r="H2491">
        <v>4032.7350000000001</v>
      </c>
      <c r="I2491" t="s">
        <v>93</v>
      </c>
    </row>
    <row r="2492" spans="1:9" x14ac:dyDescent="0.15">
      <c r="A2492" t="s">
        <v>113</v>
      </c>
      <c r="B2492" t="s">
        <v>114</v>
      </c>
      <c r="C2492" t="s">
        <v>88</v>
      </c>
      <c r="D2492" t="s">
        <v>112</v>
      </c>
      <c r="E2492" t="s">
        <v>94</v>
      </c>
      <c r="F2492" t="s">
        <v>91</v>
      </c>
      <c r="G2492" t="s">
        <v>135</v>
      </c>
      <c r="H2492">
        <v>4586.6620000000003</v>
      </c>
      <c r="I2492" t="s">
        <v>93</v>
      </c>
    </row>
    <row r="2493" spans="1:9" x14ac:dyDescent="0.15">
      <c r="A2493" t="s">
        <v>113</v>
      </c>
      <c r="B2493" t="s">
        <v>114</v>
      </c>
      <c r="C2493" t="s">
        <v>88</v>
      </c>
      <c r="D2493" t="s">
        <v>112</v>
      </c>
      <c r="E2493" t="s">
        <v>95</v>
      </c>
      <c r="F2493" t="s">
        <v>91</v>
      </c>
      <c r="G2493" t="s">
        <v>135</v>
      </c>
      <c r="H2493">
        <v>4532.8689999999997</v>
      </c>
      <c r="I2493" t="s">
        <v>93</v>
      </c>
    </row>
    <row r="2494" spans="1:9" x14ac:dyDescent="0.15">
      <c r="A2494" t="s">
        <v>113</v>
      </c>
      <c r="B2494" t="s">
        <v>114</v>
      </c>
      <c r="C2494" t="s">
        <v>88</v>
      </c>
      <c r="D2494" t="s">
        <v>112</v>
      </c>
      <c r="E2494" t="s">
        <v>96</v>
      </c>
      <c r="F2494" t="s">
        <v>91</v>
      </c>
      <c r="G2494" t="s">
        <v>135</v>
      </c>
      <c r="H2494">
        <v>3556.7910000000002</v>
      </c>
      <c r="I2494" t="s">
        <v>93</v>
      </c>
    </row>
    <row r="2495" spans="1:9" x14ac:dyDescent="0.15">
      <c r="A2495" t="s">
        <v>113</v>
      </c>
      <c r="B2495" t="s">
        <v>114</v>
      </c>
      <c r="C2495" t="s">
        <v>88</v>
      </c>
      <c r="D2495" t="s">
        <v>112</v>
      </c>
      <c r="E2495" t="s">
        <v>97</v>
      </c>
      <c r="F2495" t="s">
        <v>91</v>
      </c>
      <c r="G2495" t="s">
        <v>135</v>
      </c>
      <c r="H2495">
        <v>3657.1840000000002</v>
      </c>
      <c r="I2495" t="s">
        <v>93</v>
      </c>
    </row>
    <row r="2496" spans="1:9" x14ac:dyDescent="0.15">
      <c r="A2496" t="s">
        <v>113</v>
      </c>
      <c r="B2496" t="s">
        <v>114</v>
      </c>
      <c r="C2496" t="s">
        <v>88</v>
      </c>
      <c r="D2496" t="s">
        <v>112</v>
      </c>
      <c r="E2496" t="s">
        <v>98</v>
      </c>
      <c r="F2496" t="s">
        <v>91</v>
      </c>
      <c r="G2496" t="s">
        <v>135</v>
      </c>
      <c r="H2496">
        <v>3987.7719999999999</v>
      </c>
      <c r="I2496" t="s">
        <v>93</v>
      </c>
    </row>
    <row r="2497" spans="1:9" x14ac:dyDescent="0.15">
      <c r="A2497" t="s">
        <v>113</v>
      </c>
      <c r="B2497" t="s">
        <v>114</v>
      </c>
      <c r="C2497" t="s">
        <v>88</v>
      </c>
      <c r="D2497" t="s">
        <v>112</v>
      </c>
      <c r="E2497" t="s">
        <v>99</v>
      </c>
      <c r="F2497" t="s">
        <v>91</v>
      </c>
      <c r="G2497" t="s">
        <v>135</v>
      </c>
      <c r="H2497">
        <v>4248.5360000000001</v>
      </c>
      <c r="I2497" t="s">
        <v>93</v>
      </c>
    </row>
    <row r="2498" spans="1:9" x14ac:dyDescent="0.15">
      <c r="A2498" t="s">
        <v>113</v>
      </c>
      <c r="B2498" t="s">
        <v>114</v>
      </c>
      <c r="C2498" t="s">
        <v>88</v>
      </c>
      <c r="D2498" t="s">
        <v>112</v>
      </c>
      <c r="E2498" t="s">
        <v>100</v>
      </c>
      <c r="F2498" t="s">
        <v>91</v>
      </c>
      <c r="G2498" t="s">
        <v>135</v>
      </c>
      <c r="H2498">
        <v>4328.0069999999996</v>
      </c>
      <c r="I2498" t="s">
        <v>93</v>
      </c>
    </row>
    <row r="2499" spans="1:9" x14ac:dyDescent="0.15">
      <c r="A2499" t="s">
        <v>113</v>
      </c>
      <c r="B2499" t="s">
        <v>114</v>
      </c>
      <c r="C2499" t="s">
        <v>88</v>
      </c>
      <c r="D2499" t="s">
        <v>112</v>
      </c>
      <c r="E2499" t="s">
        <v>101</v>
      </c>
      <c r="F2499" t="s">
        <v>91</v>
      </c>
      <c r="G2499" t="s">
        <v>135</v>
      </c>
      <c r="H2499">
        <v>4436.8509999999997</v>
      </c>
      <c r="I2499" t="s">
        <v>93</v>
      </c>
    </row>
    <row r="2500" spans="1:9" x14ac:dyDescent="0.15">
      <c r="A2500" t="s">
        <v>113</v>
      </c>
      <c r="B2500" t="s">
        <v>114</v>
      </c>
      <c r="C2500" t="s">
        <v>88</v>
      </c>
      <c r="D2500" t="s">
        <v>112</v>
      </c>
      <c r="E2500" t="s">
        <v>102</v>
      </c>
      <c r="F2500" t="s">
        <v>91</v>
      </c>
      <c r="G2500" t="s">
        <v>135</v>
      </c>
      <c r="H2500">
        <v>4367.5780000000004</v>
      </c>
      <c r="I2500" t="s">
        <v>93</v>
      </c>
    </row>
    <row r="2501" spans="1:9" x14ac:dyDescent="0.15">
      <c r="A2501" t="s">
        <v>113</v>
      </c>
      <c r="B2501" t="s">
        <v>114</v>
      </c>
      <c r="C2501" t="s">
        <v>88</v>
      </c>
      <c r="D2501" t="s">
        <v>112</v>
      </c>
      <c r="E2501" t="s">
        <v>103</v>
      </c>
      <c r="F2501" t="s">
        <v>91</v>
      </c>
      <c r="G2501" t="s">
        <v>135</v>
      </c>
      <c r="H2501">
        <v>4693.4809999999998</v>
      </c>
      <c r="I2501" t="s">
        <v>93</v>
      </c>
    </row>
    <row r="2502" spans="1:9" x14ac:dyDescent="0.15">
      <c r="A2502" t="s">
        <v>113</v>
      </c>
      <c r="B2502" t="s">
        <v>114</v>
      </c>
      <c r="C2502" t="s">
        <v>88</v>
      </c>
      <c r="D2502" t="s">
        <v>112</v>
      </c>
      <c r="E2502" t="s">
        <v>104</v>
      </c>
      <c r="F2502" t="s">
        <v>91</v>
      </c>
      <c r="G2502" t="s">
        <v>135</v>
      </c>
      <c r="H2502">
        <v>5805.7969999999996</v>
      </c>
      <c r="I2502" t="s">
        <v>93</v>
      </c>
    </row>
    <row r="2503" spans="1:9" x14ac:dyDescent="0.15">
      <c r="A2503" t="s">
        <v>113</v>
      </c>
      <c r="B2503" t="s">
        <v>114</v>
      </c>
      <c r="C2503" t="s">
        <v>88</v>
      </c>
      <c r="D2503" t="s">
        <v>112</v>
      </c>
      <c r="E2503" t="s">
        <v>105</v>
      </c>
      <c r="F2503" t="s">
        <v>91</v>
      </c>
      <c r="G2503" t="s">
        <v>135</v>
      </c>
      <c r="H2503">
        <v>6231.973</v>
      </c>
      <c r="I2503" t="s">
        <v>93</v>
      </c>
    </row>
    <row r="2504" spans="1:9" x14ac:dyDescent="0.15">
      <c r="A2504" t="s">
        <v>113</v>
      </c>
      <c r="B2504" t="s">
        <v>114</v>
      </c>
      <c r="C2504" t="s">
        <v>88</v>
      </c>
      <c r="D2504" t="s">
        <v>112</v>
      </c>
      <c r="E2504" t="s">
        <v>106</v>
      </c>
      <c r="F2504" t="s">
        <v>91</v>
      </c>
      <c r="G2504" t="s">
        <v>135</v>
      </c>
      <c r="H2504">
        <v>5982.5640000000003</v>
      </c>
      <c r="I2504" t="s">
        <v>93</v>
      </c>
    </row>
    <row r="2505" spans="1:9" x14ac:dyDescent="0.15">
      <c r="A2505" t="s">
        <v>113</v>
      </c>
      <c r="B2505" t="s">
        <v>114</v>
      </c>
      <c r="C2505" t="s">
        <v>88</v>
      </c>
      <c r="D2505" t="s">
        <v>112</v>
      </c>
      <c r="E2505" t="s">
        <v>107</v>
      </c>
      <c r="F2505" t="s">
        <v>91</v>
      </c>
      <c r="G2505" t="s">
        <v>135</v>
      </c>
      <c r="H2505">
        <v>5462.067</v>
      </c>
      <c r="I2505" t="s">
        <v>93</v>
      </c>
    </row>
    <row r="2506" spans="1:9" x14ac:dyDescent="0.15">
      <c r="A2506" t="s">
        <v>113</v>
      </c>
      <c r="B2506" t="s">
        <v>114</v>
      </c>
      <c r="C2506" t="s">
        <v>88</v>
      </c>
      <c r="D2506" t="s">
        <v>112</v>
      </c>
      <c r="E2506" t="s">
        <v>108</v>
      </c>
      <c r="F2506" t="s">
        <v>91</v>
      </c>
      <c r="G2506" t="s">
        <v>135</v>
      </c>
      <c r="H2506">
        <v>5636.4409999999998</v>
      </c>
      <c r="I2506" t="s">
        <v>93</v>
      </c>
    </row>
    <row r="2507" spans="1:9" x14ac:dyDescent="0.15">
      <c r="A2507" t="s">
        <v>113</v>
      </c>
      <c r="B2507" t="s">
        <v>114</v>
      </c>
      <c r="C2507" t="s">
        <v>88</v>
      </c>
      <c r="D2507" t="s">
        <v>112</v>
      </c>
      <c r="E2507" t="s">
        <v>109</v>
      </c>
      <c r="F2507" t="s">
        <v>91</v>
      </c>
      <c r="G2507" t="s">
        <v>135</v>
      </c>
      <c r="H2507">
        <v>3990.9540000000002</v>
      </c>
      <c r="I2507" t="s">
        <v>93</v>
      </c>
    </row>
    <row r="2508" spans="1:9" x14ac:dyDescent="0.15">
      <c r="A2508" t="s">
        <v>113</v>
      </c>
      <c r="B2508" t="s">
        <v>114</v>
      </c>
      <c r="C2508" t="s">
        <v>88</v>
      </c>
      <c r="D2508" t="s">
        <v>112</v>
      </c>
      <c r="E2508" t="s">
        <v>110</v>
      </c>
      <c r="F2508" t="s">
        <v>91</v>
      </c>
      <c r="G2508" t="s">
        <v>135</v>
      </c>
      <c r="H2508">
        <v>2194.4580000000001</v>
      </c>
      <c r="I2508" t="s">
        <v>93</v>
      </c>
    </row>
    <row r="2509" spans="1:9" x14ac:dyDescent="0.15">
      <c r="A2509" t="s">
        <v>113</v>
      </c>
      <c r="B2509" t="s">
        <v>114</v>
      </c>
      <c r="C2509" t="s">
        <v>88</v>
      </c>
      <c r="D2509" t="s">
        <v>112</v>
      </c>
      <c r="E2509" t="s">
        <v>111</v>
      </c>
      <c r="F2509" t="s">
        <v>91</v>
      </c>
      <c r="G2509" t="s">
        <v>135</v>
      </c>
      <c r="H2509">
        <v>1129.232</v>
      </c>
      <c r="I2509" t="s">
        <v>93</v>
      </c>
    </row>
    <row r="2510" spans="1:9" x14ac:dyDescent="0.15">
      <c r="A2510" t="s">
        <v>115</v>
      </c>
      <c r="B2510" t="s">
        <v>116</v>
      </c>
      <c r="C2510" t="s">
        <v>88</v>
      </c>
      <c r="D2510" t="s">
        <v>89</v>
      </c>
      <c r="E2510" t="s">
        <v>90</v>
      </c>
      <c r="F2510" t="s">
        <v>91</v>
      </c>
      <c r="G2510" t="s">
        <v>135</v>
      </c>
      <c r="H2510">
        <v>2734.5050000000001</v>
      </c>
      <c r="I2510" t="s">
        <v>93</v>
      </c>
    </row>
    <row r="2511" spans="1:9" x14ac:dyDescent="0.15">
      <c r="A2511" t="s">
        <v>115</v>
      </c>
      <c r="B2511" t="s">
        <v>116</v>
      </c>
      <c r="C2511" t="s">
        <v>88</v>
      </c>
      <c r="D2511" t="s">
        <v>89</v>
      </c>
      <c r="E2511" t="s">
        <v>94</v>
      </c>
      <c r="F2511" t="s">
        <v>91</v>
      </c>
      <c r="G2511" t="s">
        <v>135</v>
      </c>
      <c r="H2511">
        <v>3290.0070000000001</v>
      </c>
      <c r="I2511" t="s">
        <v>93</v>
      </c>
    </row>
    <row r="2512" spans="1:9" x14ac:dyDescent="0.15">
      <c r="A2512" t="s">
        <v>115</v>
      </c>
      <c r="B2512" t="s">
        <v>116</v>
      </c>
      <c r="C2512" t="s">
        <v>88</v>
      </c>
      <c r="D2512" t="s">
        <v>89</v>
      </c>
      <c r="E2512" t="s">
        <v>95</v>
      </c>
      <c r="F2512" t="s">
        <v>91</v>
      </c>
      <c r="G2512" t="s">
        <v>135</v>
      </c>
      <c r="H2512">
        <v>3500.4380000000001</v>
      </c>
      <c r="I2512" t="s">
        <v>93</v>
      </c>
    </row>
    <row r="2513" spans="1:9" x14ac:dyDescent="0.15">
      <c r="A2513" t="s">
        <v>115</v>
      </c>
      <c r="B2513" t="s">
        <v>116</v>
      </c>
      <c r="C2513" t="s">
        <v>88</v>
      </c>
      <c r="D2513" t="s">
        <v>89</v>
      </c>
      <c r="E2513" t="s">
        <v>96</v>
      </c>
      <c r="F2513" t="s">
        <v>91</v>
      </c>
      <c r="G2513" t="s">
        <v>135</v>
      </c>
      <c r="H2513">
        <v>3146.884</v>
      </c>
      <c r="I2513" t="s">
        <v>93</v>
      </c>
    </row>
    <row r="2514" spans="1:9" x14ac:dyDescent="0.15">
      <c r="A2514" t="s">
        <v>115</v>
      </c>
      <c r="B2514" t="s">
        <v>116</v>
      </c>
      <c r="C2514" t="s">
        <v>88</v>
      </c>
      <c r="D2514" t="s">
        <v>89</v>
      </c>
      <c r="E2514" t="s">
        <v>97</v>
      </c>
      <c r="F2514" t="s">
        <v>91</v>
      </c>
      <c r="G2514" t="s">
        <v>135</v>
      </c>
      <c r="H2514">
        <v>2463.261</v>
      </c>
      <c r="I2514" t="s">
        <v>93</v>
      </c>
    </row>
    <row r="2515" spans="1:9" x14ac:dyDescent="0.15">
      <c r="A2515" t="s">
        <v>115</v>
      </c>
      <c r="B2515" t="s">
        <v>116</v>
      </c>
      <c r="C2515" t="s">
        <v>88</v>
      </c>
      <c r="D2515" t="s">
        <v>89</v>
      </c>
      <c r="E2515" t="s">
        <v>98</v>
      </c>
      <c r="F2515" t="s">
        <v>91</v>
      </c>
      <c r="G2515" t="s">
        <v>135</v>
      </c>
      <c r="H2515">
        <v>2677.1379999999999</v>
      </c>
      <c r="I2515" t="s">
        <v>93</v>
      </c>
    </row>
    <row r="2516" spans="1:9" x14ac:dyDescent="0.15">
      <c r="A2516" t="s">
        <v>115</v>
      </c>
      <c r="B2516" t="s">
        <v>116</v>
      </c>
      <c r="C2516" t="s">
        <v>88</v>
      </c>
      <c r="D2516" t="s">
        <v>89</v>
      </c>
      <c r="E2516" t="s">
        <v>99</v>
      </c>
      <c r="F2516" t="s">
        <v>91</v>
      </c>
      <c r="G2516" t="s">
        <v>135</v>
      </c>
      <c r="H2516">
        <v>3159.7669999999998</v>
      </c>
      <c r="I2516" t="s">
        <v>93</v>
      </c>
    </row>
    <row r="2517" spans="1:9" x14ac:dyDescent="0.15">
      <c r="A2517" t="s">
        <v>115</v>
      </c>
      <c r="B2517" t="s">
        <v>116</v>
      </c>
      <c r="C2517" t="s">
        <v>88</v>
      </c>
      <c r="D2517" t="s">
        <v>89</v>
      </c>
      <c r="E2517" t="s">
        <v>100</v>
      </c>
      <c r="F2517" t="s">
        <v>91</v>
      </c>
      <c r="G2517" t="s">
        <v>135</v>
      </c>
      <c r="H2517">
        <v>3379.116</v>
      </c>
      <c r="I2517" t="s">
        <v>93</v>
      </c>
    </row>
    <row r="2518" spans="1:9" x14ac:dyDescent="0.15">
      <c r="A2518" t="s">
        <v>115</v>
      </c>
      <c r="B2518" t="s">
        <v>116</v>
      </c>
      <c r="C2518" t="s">
        <v>88</v>
      </c>
      <c r="D2518" t="s">
        <v>89</v>
      </c>
      <c r="E2518" t="s">
        <v>101</v>
      </c>
      <c r="F2518" t="s">
        <v>91</v>
      </c>
      <c r="G2518" t="s">
        <v>135</v>
      </c>
      <c r="H2518">
        <v>3643.4989999999998</v>
      </c>
      <c r="I2518" t="s">
        <v>93</v>
      </c>
    </row>
    <row r="2519" spans="1:9" x14ac:dyDescent="0.15">
      <c r="A2519" t="s">
        <v>115</v>
      </c>
      <c r="B2519" t="s">
        <v>116</v>
      </c>
      <c r="C2519" t="s">
        <v>88</v>
      </c>
      <c r="D2519" t="s">
        <v>89</v>
      </c>
      <c r="E2519" t="s">
        <v>102</v>
      </c>
      <c r="F2519" t="s">
        <v>91</v>
      </c>
      <c r="G2519" t="s">
        <v>135</v>
      </c>
      <c r="H2519">
        <v>3088.5039999999999</v>
      </c>
      <c r="I2519" t="s">
        <v>93</v>
      </c>
    </row>
    <row r="2520" spans="1:9" x14ac:dyDescent="0.15">
      <c r="A2520" t="s">
        <v>115</v>
      </c>
      <c r="B2520" t="s">
        <v>116</v>
      </c>
      <c r="C2520" t="s">
        <v>88</v>
      </c>
      <c r="D2520" t="s">
        <v>89</v>
      </c>
      <c r="E2520" t="s">
        <v>103</v>
      </c>
      <c r="F2520" t="s">
        <v>91</v>
      </c>
      <c r="G2520" t="s">
        <v>135</v>
      </c>
      <c r="H2520">
        <v>3993.9720000000002</v>
      </c>
      <c r="I2520" t="s">
        <v>93</v>
      </c>
    </row>
    <row r="2521" spans="1:9" x14ac:dyDescent="0.15">
      <c r="A2521" t="s">
        <v>115</v>
      </c>
      <c r="B2521" t="s">
        <v>116</v>
      </c>
      <c r="C2521" t="s">
        <v>88</v>
      </c>
      <c r="D2521" t="s">
        <v>89</v>
      </c>
      <c r="E2521" t="s">
        <v>104</v>
      </c>
      <c r="F2521" t="s">
        <v>91</v>
      </c>
      <c r="G2521" t="s">
        <v>135</v>
      </c>
      <c r="H2521">
        <v>4699.9650000000001</v>
      </c>
      <c r="I2521" t="s">
        <v>93</v>
      </c>
    </row>
    <row r="2522" spans="1:9" x14ac:dyDescent="0.15">
      <c r="A2522" t="s">
        <v>115</v>
      </c>
      <c r="B2522" t="s">
        <v>116</v>
      </c>
      <c r="C2522" t="s">
        <v>88</v>
      </c>
      <c r="D2522" t="s">
        <v>89</v>
      </c>
      <c r="E2522" t="s">
        <v>105</v>
      </c>
      <c r="F2522" t="s">
        <v>91</v>
      </c>
      <c r="G2522" t="s">
        <v>135</v>
      </c>
      <c r="H2522">
        <v>5319.2860000000001</v>
      </c>
      <c r="I2522" t="s">
        <v>93</v>
      </c>
    </row>
    <row r="2523" spans="1:9" x14ac:dyDescent="0.15">
      <c r="A2523" t="s">
        <v>115</v>
      </c>
      <c r="B2523" t="s">
        <v>116</v>
      </c>
      <c r="C2523" t="s">
        <v>88</v>
      </c>
      <c r="D2523" t="s">
        <v>89</v>
      </c>
      <c r="E2523" t="s">
        <v>106</v>
      </c>
      <c r="F2523" t="s">
        <v>91</v>
      </c>
      <c r="G2523" t="s">
        <v>135</v>
      </c>
      <c r="H2523">
        <v>4890.2809999999999</v>
      </c>
      <c r="I2523" t="s">
        <v>93</v>
      </c>
    </row>
    <row r="2524" spans="1:9" x14ac:dyDescent="0.15">
      <c r="A2524" t="s">
        <v>115</v>
      </c>
      <c r="B2524" t="s">
        <v>116</v>
      </c>
      <c r="C2524" t="s">
        <v>88</v>
      </c>
      <c r="D2524" t="s">
        <v>89</v>
      </c>
      <c r="E2524" t="s">
        <v>107</v>
      </c>
      <c r="F2524" t="s">
        <v>91</v>
      </c>
      <c r="G2524" t="s">
        <v>135</v>
      </c>
      <c r="H2524">
        <v>4249.7219999999998</v>
      </c>
      <c r="I2524" t="s">
        <v>93</v>
      </c>
    </row>
    <row r="2525" spans="1:9" x14ac:dyDescent="0.15">
      <c r="A2525" t="s">
        <v>115</v>
      </c>
      <c r="B2525" t="s">
        <v>116</v>
      </c>
      <c r="C2525" t="s">
        <v>88</v>
      </c>
      <c r="D2525" t="s">
        <v>89</v>
      </c>
      <c r="E2525" t="s">
        <v>108</v>
      </c>
      <c r="F2525" t="s">
        <v>91</v>
      </c>
      <c r="G2525" t="s">
        <v>135</v>
      </c>
      <c r="H2525">
        <v>4493.6000000000004</v>
      </c>
      <c r="I2525" t="s">
        <v>93</v>
      </c>
    </row>
    <row r="2526" spans="1:9" x14ac:dyDescent="0.15">
      <c r="A2526" t="s">
        <v>115</v>
      </c>
      <c r="B2526" t="s">
        <v>116</v>
      </c>
      <c r="C2526" t="s">
        <v>88</v>
      </c>
      <c r="D2526" t="s">
        <v>89</v>
      </c>
      <c r="E2526" t="s">
        <v>109</v>
      </c>
      <c r="F2526" t="s">
        <v>91</v>
      </c>
      <c r="G2526" t="s">
        <v>135</v>
      </c>
      <c r="H2526">
        <v>3309.855</v>
      </c>
      <c r="I2526" t="s">
        <v>93</v>
      </c>
    </row>
    <row r="2527" spans="1:9" x14ac:dyDescent="0.15">
      <c r="A2527" t="s">
        <v>115</v>
      </c>
      <c r="B2527" t="s">
        <v>116</v>
      </c>
      <c r="C2527" t="s">
        <v>88</v>
      </c>
      <c r="D2527" t="s">
        <v>89</v>
      </c>
      <c r="E2527" t="s">
        <v>110</v>
      </c>
      <c r="F2527" t="s">
        <v>91</v>
      </c>
      <c r="G2527" t="s">
        <v>135</v>
      </c>
      <c r="H2527">
        <v>2060.7399999999998</v>
      </c>
      <c r="I2527" t="s">
        <v>93</v>
      </c>
    </row>
    <row r="2528" spans="1:9" x14ac:dyDescent="0.15">
      <c r="A2528" t="s">
        <v>115</v>
      </c>
      <c r="B2528" t="s">
        <v>116</v>
      </c>
      <c r="C2528" t="s">
        <v>88</v>
      </c>
      <c r="D2528" t="s">
        <v>89</v>
      </c>
      <c r="E2528" t="s">
        <v>111</v>
      </c>
      <c r="F2528" t="s">
        <v>91</v>
      </c>
      <c r="G2528" t="s">
        <v>135</v>
      </c>
      <c r="H2528">
        <v>1545.1949999999999</v>
      </c>
      <c r="I2528" t="s">
        <v>93</v>
      </c>
    </row>
    <row r="2529" spans="1:9" x14ac:dyDescent="0.15">
      <c r="A2529" t="s">
        <v>115</v>
      </c>
      <c r="B2529" t="s">
        <v>116</v>
      </c>
      <c r="C2529" t="s">
        <v>88</v>
      </c>
      <c r="D2529" t="s">
        <v>112</v>
      </c>
      <c r="E2529" t="s">
        <v>90</v>
      </c>
      <c r="F2529" t="s">
        <v>91</v>
      </c>
      <c r="G2529" t="s">
        <v>135</v>
      </c>
      <c r="H2529">
        <v>2928.0430000000001</v>
      </c>
      <c r="I2529" t="s">
        <v>93</v>
      </c>
    </row>
    <row r="2530" spans="1:9" x14ac:dyDescent="0.15">
      <c r="A2530" t="s">
        <v>115</v>
      </c>
      <c r="B2530" t="s">
        <v>116</v>
      </c>
      <c r="C2530" t="s">
        <v>88</v>
      </c>
      <c r="D2530" t="s">
        <v>112</v>
      </c>
      <c r="E2530" t="s">
        <v>94</v>
      </c>
      <c r="F2530" t="s">
        <v>91</v>
      </c>
      <c r="G2530" t="s">
        <v>135</v>
      </c>
      <c r="H2530">
        <v>3549.4879999999998</v>
      </c>
      <c r="I2530" t="s">
        <v>93</v>
      </c>
    </row>
    <row r="2531" spans="1:9" x14ac:dyDescent="0.15">
      <c r="A2531" t="s">
        <v>115</v>
      </c>
      <c r="B2531" t="s">
        <v>116</v>
      </c>
      <c r="C2531" t="s">
        <v>88</v>
      </c>
      <c r="D2531" t="s">
        <v>112</v>
      </c>
      <c r="E2531" t="s">
        <v>95</v>
      </c>
      <c r="F2531" t="s">
        <v>91</v>
      </c>
      <c r="G2531" t="s">
        <v>135</v>
      </c>
      <c r="H2531">
        <v>3713.7539999999999</v>
      </c>
      <c r="I2531" t="s">
        <v>93</v>
      </c>
    </row>
    <row r="2532" spans="1:9" x14ac:dyDescent="0.15">
      <c r="A2532" t="s">
        <v>115</v>
      </c>
      <c r="B2532" t="s">
        <v>116</v>
      </c>
      <c r="C2532" t="s">
        <v>88</v>
      </c>
      <c r="D2532" t="s">
        <v>112</v>
      </c>
      <c r="E2532" t="s">
        <v>96</v>
      </c>
      <c r="F2532" t="s">
        <v>91</v>
      </c>
      <c r="G2532" t="s">
        <v>135</v>
      </c>
      <c r="H2532">
        <v>3590.2190000000001</v>
      </c>
      <c r="I2532" t="s">
        <v>93</v>
      </c>
    </row>
    <row r="2533" spans="1:9" x14ac:dyDescent="0.15">
      <c r="A2533" t="s">
        <v>115</v>
      </c>
      <c r="B2533" t="s">
        <v>116</v>
      </c>
      <c r="C2533" t="s">
        <v>88</v>
      </c>
      <c r="D2533" t="s">
        <v>112</v>
      </c>
      <c r="E2533" t="s">
        <v>97</v>
      </c>
      <c r="F2533" t="s">
        <v>91</v>
      </c>
      <c r="G2533" t="s">
        <v>135</v>
      </c>
      <c r="H2533">
        <v>2904.3339999999998</v>
      </c>
      <c r="I2533" t="s">
        <v>93</v>
      </c>
    </row>
    <row r="2534" spans="1:9" x14ac:dyDescent="0.15">
      <c r="A2534" t="s">
        <v>115</v>
      </c>
      <c r="B2534" t="s">
        <v>116</v>
      </c>
      <c r="C2534" t="s">
        <v>88</v>
      </c>
      <c r="D2534" t="s">
        <v>112</v>
      </c>
      <c r="E2534" t="s">
        <v>98</v>
      </c>
      <c r="F2534" t="s">
        <v>91</v>
      </c>
      <c r="G2534" t="s">
        <v>135</v>
      </c>
      <c r="H2534">
        <v>2845.9</v>
      </c>
      <c r="I2534" t="s">
        <v>93</v>
      </c>
    </row>
    <row r="2535" spans="1:9" x14ac:dyDescent="0.15">
      <c r="A2535" t="s">
        <v>115</v>
      </c>
      <c r="B2535" t="s">
        <v>116</v>
      </c>
      <c r="C2535" t="s">
        <v>88</v>
      </c>
      <c r="D2535" t="s">
        <v>112</v>
      </c>
      <c r="E2535" t="s">
        <v>99</v>
      </c>
      <c r="F2535" t="s">
        <v>91</v>
      </c>
      <c r="G2535" t="s">
        <v>135</v>
      </c>
      <c r="H2535">
        <v>2854.4369999999999</v>
      </c>
      <c r="I2535" t="s">
        <v>93</v>
      </c>
    </row>
    <row r="2536" spans="1:9" x14ac:dyDescent="0.15">
      <c r="A2536" t="s">
        <v>115</v>
      </c>
      <c r="B2536" t="s">
        <v>116</v>
      </c>
      <c r="C2536" t="s">
        <v>88</v>
      </c>
      <c r="D2536" t="s">
        <v>112</v>
      </c>
      <c r="E2536" t="s">
        <v>100</v>
      </c>
      <c r="F2536" t="s">
        <v>91</v>
      </c>
      <c r="G2536" t="s">
        <v>135</v>
      </c>
      <c r="H2536">
        <v>2982.3649999999998</v>
      </c>
      <c r="I2536" t="s">
        <v>93</v>
      </c>
    </row>
    <row r="2537" spans="1:9" x14ac:dyDescent="0.15">
      <c r="A2537" t="s">
        <v>115</v>
      </c>
      <c r="B2537" t="s">
        <v>116</v>
      </c>
      <c r="C2537" t="s">
        <v>88</v>
      </c>
      <c r="D2537" t="s">
        <v>112</v>
      </c>
      <c r="E2537" t="s">
        <v>101</v>
      </c>
      <c r="F2537" t="s">
        <v>91</v>
      </c>
      <c r="G2537" t="s">
        <v>135</v>
      </c>
      <c r="H2537">
        <v>3234.0659999999998</v>
      </c>
      <c r="I2537" t="s">
        <v>93</v>
      </c>
    </row>
    <row r="2538" spans="1:9" x14ac:dyDescent="0.15">
      <c r="A2538" t="s">
        <v>115</v>
      </c>
      <c r="B2538" t="s">
        <v>116</v>
      </c>
      <c r="C2538" t="s">
        <v>88</v>
      </c>
      <c r="D2538" t="s">
        <v>112</v>
      </c>
      <c r="E2538" t="s">
        <v>102</v>
      </c>
      <c r="F2538" t="s">
        <v>91</v>
      </c>
      <c r="G2538" t="s">
        <v>135</v>
      </c>
      <c r="H2538">
        <v>3279.7</v>
      </c>
      <c r="I2538" t="s">
        <v>93</v>
      </c>
    </row>
    <row r="2539" spans="1:9" x14ac:dyDescent="0.15">
      <c r="A2539" t="s">
        <v>115</v>
      </c>
      <c r="B2539" t="s">
        <v>116</v>
      </c>
      <c r="C2539" t="s">
        <v>88</v>
      </c>
      <c r="D2539" t="s">
        <v>112</v>
      </c>
      <c r="E2539" t="s">
        <v>103</v>
      </c>
      <c r="F2539" t="s">
        <v>91</v>
      </c>
      <c r="G2539" t="s">
        <v>135</v>
      </c>
      <c r="H2539">
        <v>3737.9009999999998</v>
      </c>
      <c r="I2539" t="s">
        <v>93</v>
      </c>
    </row>
    <row r="2540" spans="1:9" x14ac:dyDescent="0.15">
      <c r="A2540" t="s">
        <v>115</v>
      </c>
      <c r="B2540" t="s">
        <v>116</v>
      </c>
      <c r="C2540" t="s">
        <v>88</v>
      </c>
      <c r="D2540" t="s">
        <v>112</v>
      </c>
      <c r="E2540" t="s">
        <v>104</v>
      </c>
      <c r="F2540" t="s">
        <v>91</v>
      </c>
      <c r="G2540" t="s">
        <v>135</v>
      </c>
      <c r="H2540">
        <v>4446.4589999999998</v>
      </c>
      <c r="I2540" t="s">
        <v>93</v>
      </c>
    </row>
    <row r="2541" spans="1:9" x14ac:dyDescent="0.15">
      <c r="A2541" t="s">
        <v>115</v>
      </c>
      <c r="B2541" t="s">
        <v>116</v>
      </c>
      <c r="C2541" t="s">
        <v>88</v>
      </c>
      <c r="D2541" t="s">
        <v>112</v>
      </c>
      <c r="E2541" t="s">
        <v>105</v>
      </c>
      <c r="F2541" t="s">
        <v>91</v>
      </c>
      <c r="G2541" t="s">
        <v>135</v>
      </c>
      <c r="H2541">
        <v>4773.7430000000004</v>
      </c>
      <c r="I2541" t="s">
        <v>93</v>
      </c>
    </row>
    <row r="2542" spans="1:9" x14ac:dyDescent="0.15">
      <c r="A2542" t="s">
        <v>115</v>
      </c>
      <c r="B2542" t="s">
        <v>116</v>
      </c>
      <c r="C2542" t="s">
        <v>88</v>
      </c>
      <c r="D2542" t="s">
        <v>112</v>
      </c>
      <c r="E2542" t="s">
        <v>106</v>
      </c>
      <c r="F2542" t="s">
        <v>91</v>
      </c>
      <c r="G2542" t="s">
        <v>135</v>
      </c>
      <c r="H2542">
        <v>4370.0140000000001</v>
      </c>
      <c r="I2542" t="s">
        <v>93</v>
      </c>
    </row>
    <row r="2543" spans="1:9" x14ac:dyDescent="0.15">
      <c r="A2543" t="s">
        <v>115</v>
      </c>
      <c r="B2543" t="s">
        <v>116</v>
      </c>
      <c r="C2543" t="s">
        <v>88</v>
      </c>
      <c r="D2543" t="s">
        <v>112</v>
      </c>
      <c r="E2543" t="s">
        <v>107</v>
      </c>
      <c r="F2543" t="s">
        <v>91</v>
      </c>
      <c r="G2543" t="s">
        <v>135</v>
      </c>
      <c r="H2543">
        <v>3823.7860000000001</v>
      </c>
      <c r="I2543" t="s">
        <v>93</v>
      </c>
    </row>
    <row r="2544" spans="1:9" x14ac:dyDescent="0.15">
      <c r="A2544" t="s">
        <v>115</v>
      </c>
      <c r="B2544" t="s">
        <v>116</v>
      </c>
      <c r="C2544" t="s">
        <v>88</v>
      </c>
      <c r="D2544" t="s">
        <v>112</v>
      </c>
      <c r="E2544" t="s">
        <v>108</v>
      </c>
      <c r="F2544" t="s">
        <v>91</v>
      </c>
      <c r="G2544" t="s">
        <v>135</v>
      </c>
      <c r="H2544">
        <v>3732.777</v>
      </c>
      <c r="I2544" t="s">
        <v>93</v>
      </c>
    </row>
    <row r="2545" spans="1:9" x14ac:dyDescent="0.15">
      <c r="A2545" t="s">
        <v>115</v>
      </c>
      <c r="B2545" t="s">
        <v>116</v>
      </c>
      <c r="C2545" t="s">
        <v>88</v>
      </c>
      <c r="D2545" t="s">
        <v>112</v>
      </c>
      <c r="E2545" t="s">
        <v>109</v>
      </c>
      <c r="F2545" t="s">
        <v>91</v>
      </c>
      <c r="G2545" t="s">
        <v>135</v>
      </c>
      <c r="H2545">
        <v>2816.0619999999999</v>
      </c>
      <c r="I2545" t="s">
        <v>93</v>
      </c>
    </row>
    <row r="2546" spans="1:9" x14ac:dyDescent="0.15">
      <c r="A2546" t="s">
        <v>115</v>
      </c>
      <c r="B2546" t="s">
        <v>116</v>
      </c>
      <c r="C2546" t="s">
        <v>88</v>
      </c>
      <c r="D2546" t="s">
        <v>112</v>
      </c>
      <c r="E2546" t="s">
        <v>110</v>
      </c>
      <c r="F2546" t="s">
        <v>91</v>
      </c>
      <c r="G2546" t="s">
        <v>135</v>
      </c>
      <c r="H2546">
        <v>1566.02</v>
      </c>
      <c r="I2546" t="s">
        <v>93</v>
      </c>
    </row>
    <row r="2547" spans="1:9" x14ac:dyDescent="0.15">
      <c r="A2547" t="s">
        <v>115</v>
      </c>
      <c r="B2547" t="s">
        <v>116</v>
      </c>
      <c r="C2547" t="s">
        <v>88</v>
      </c>
      <c r="D2547" t="s">
        <v>112</v>
      </c>
      <c r="E2547" t="s">
        <v>111</v>
      </c>
      <c r="F2547" t="s">
        <v>91</v>
      </c>
      <c r="G2547" t="s">
        <v>135</v>
      </c>
      <c r="H2547">
        <v>836.55899999999997</v>
      </c>
      <c r="I2547" t="s">
        <v>93</v>
      </c>
    </row>
    <row r="2548" spans="1:9" x14ac:dyDescent="0.15">
      <c r="A2548" t="s">
        <v>117</v>
      </c>
      <c r="B2548" t="s">
        <v>118</v>
      </c>
      <c r="C2548" t="s">
        <v>88</v>
      </c>
      <c r="D2548" t="s">
        <v>89</v>
      </c>
      <c r="E2548" t="s">
        <v>90</v>
      </c>
      <c r="F2548" t="s">
        <v>91</v>
      </c>
      <c r="G2548" t="s">
        <v>135</v>
      </c>
      <c r="H2548">
        <v>3603.797</v>
      </c>
      <c r="I2548" t="s">
        <v>93</v>
      </c>
    </row>
    <row r="2549" spans="1:9" x14ac:dyDescent="0.15">
      <c r="A2549" t="s">
        <v>117</v>
      </c>
      <c r="B2549" t="s">
        <v>118</v>
      </c>
      <c r="C2549" t="s">
        <v>88</v>
      </c>
      <c r="D2549" t="s">
        <v>89</v>
      </c>
      <c r="E2549" t="s">
        <v>94</v>
      </c>
      <c r="F2549" t="s">
        <v>91</v>
      </c>
      <c r="G2549" t="s">
        <v>135</v>
      </c>
      <c r="H2549">
        <v>3748.1260000000002</v>
      </c>
      <c r="I2549" t="s">
        <v>93</v>
      </c>
    </row>
    <row r="2550" spans="1:9" x14ac:dyDescent="0.15">
      <c r="A2550" t="s">
        <v>117</v>
      </c>
      <c r="B2550" t="s">
        <v>118</v>
      </c>
      <c r="C2550" t="s">
        <v>88</v>
      </c>
      <c r="D2550" t="s">
        <v>89</v>
      </c>
      <c r="E2550" t="s">
        <v>95</v>
      </c>
      <c r="F2550" t="s">
        <v>91</v>
      </c>
      <c r="G2550" t="s">
        <v>135</v>
      </c>
      <c r="H2550">
        <v>3515.2049999999999</v>
      </c>
      <c r="I2550" t="s">
        <v>93</v>
      </c>
    </row>
    <row r="2551" spans="1:9" x14ac:dyDescent="0.15">
      <c r="A2551" t="s">
        <v>117</v>
      </c>
      <c r="B2551" t="s">
        <v>118</v>
      </c>
      <c r="C2551" t="s">
        <v>88</v>
      </c>
      <c r="D2551" t="s">
        <v>89</v>
      </c>
      <c r="E2551" t="s">
        <v>96</v>
      </c>
      <c r="F2551" t="s">
        <v>91</v>
      </c>
      <c r="G2551" t="s">
        <v>135</v>
      </c>
      <c r="H2551">
        <v>2685.2370000000001</v>
      </c>
      <c r="I2551" t="s">
        <v>93</v>
      </c>
    </row>
    <row r="2552" spans="1:9" x14ac:dyDescent="0.15">
      <c r="A2552" t="s">
        <v>117</v>
      </c>
      <c r="B2552" t="s">
        <v>118</v>
      </c>
      <c r="C2552" t="s">
        <v>88</v>
      </c>
      <c r="D2552" t="s">
        <v>89</v>
      </c>
      <c r="E2552" t="s">
        <v>97</v>
      </c>
      <c r="F2552" t="s">
        <v>91</v>
      </c>
      <c r="G2552" t="s">
        <v>135</v>
      </c>
      <c r="H2552">
        <v>3645.2139999999999</v>
      </c>
      <c r="I2552" t="s">
        <v>93</v>
      </c>
    </row>
    <row r="2553" spans="1:9" x14ac:dyDescent="0.15">
      <c r="A2553" t="s">
        <v>117</v>
      </c>
      <c r="B2553" t="s">
        <v>118</v>
      </c>
      <c r="C2553" t="s">
        <v>88</v>
      </c>
      <c r="D2553" t="s">
        <v>89</v>
      </c>
      <c r="E2553" t="s">
        <v>98</v>
      </c>
      <c r="F2553" t="s">
        <v>91</v>
      </c>
      <c r="G2553" t="s">
        <v>135</v>
      </c>
      <c r="H2553">
        <v>4219.18</v>
      </c>
      <c r="I2553" t="s">
        <v>93</v>
      </c>
    </row>
    <row r="2554" spans="1:9" x14ac:dyDescent="0.15">
      <c r="A2554" t="s">
        <v>117</v>
      </c>
      <c r="B2554" t="s">
        <v>118</v>
      </c>
      <c r="C2554" t="s">
        <v>88</v>
      </c>
      <c r="D2554" t="s">
        <v>89</v>
      </c>
      <c r="E2554" t="s">
        <v>99</v>
      </c>
      <c r="F2554" t="s">
        <v>91</v>
      </c>
      <c r="G2554" t="s">
        <v>135</v>
      </c>
      <c r="H2554">
        <v>4457.2439999999997</v>
      </c>
      <c r="I2554" t="s">
        <v>93</v>
      </c>
    </row>
    <row r="2555" spans="1:9" x14ac:dyDescent="0.15">
      <c r="A2555" t="s">
        <v>117</v>
      </c>
      <c r="B2555" t="s">
        <v>118</v>
      </c>
      <c r="C2555" t="s">
        <v>88</v>
      </c>
      <c r="D2555" t="s">
        <v>89</v>
      </c>
      <c r="E2555" t="s">
        <v>100</v>
      </c>
      <c r="F2555" t="s">
        <v>91</v>
      </c>
      <c r="G2555" t="s">
        <v>135</v>
      </c>
      <c r="H2555">
        <v>4462.6480000000001</v>
      </c>
      <c r="I2555" t="s">
        <v>93</v>
      </c>
    </row>
    <row r="2556" spans="1:9" x14ac:dyDescent="0.15">
      <c r="A2556" t="s">
        <v>117</v>
      </c>
      <c r="B2556" t="s">
        <v>118</v>
      </c>
      <c r="C2556" t="s">
        <v>88</v>
      </c>
      <c r="D2556" t="s">
        <v>89</v>
      </c>
      <c r="E2556" t="s">
        <v>101</v>
      </c>
      <c r="F2556" t="s">
        <v>91</v>
      </c>
      <c r="G2556" t="s">
        <v>135</v>
      </c>
      <c r="H2556">
        <v>4137.0119999999997</v>
      </c>
      <c r="I2556" t="s">
        <v>93</v>
      </c>
    </row>
    <row r="2557" spans="1:9" x14ac:dyDescent="0.15">
      <c r="A2557" t="s">
        <v>117</v>
      </c>
      <c r="B2557" t="s">
        <v>118</v>
      </c>
      <c r="C2557" t="s">
        <v>88</v>
      </c>
      <c r="D2557" t="s">
        <v>89</v>
      </c>
      <c r="E2557" t="s">
        <v>102</v>
      </c>
      <c r="F2557" t="s">
        <v>91</v>
      </c>
      <c r="G2557" t="s">
        <v>135</v>
      </c>
      <c r="H2557">
        <v>3684.94</v>
      </c>
      <c r="I2557" t="s">
        <v>93</v>
      </c>
    </row>
    <row r="2558" spans="1:9" x14ac:dyDescent="0.15">
      <c r="A2558" t="s">
        <v>117</v>
      </c>
      <c r="B2558" t="s">
        <v>118</v>
      </c>
      <c r="C2558" t="s">
        <v>88</v>
      </c>
      <c r="D2558" t="s">
        <v>89</v>
      </c>
      <c r="E2558" t="s">
        <v>103</v>
      </c>
      <c r="F2558" t="s">
        <v>91</v>
      </c>
      <c r="G2558" t="s">
        <v>135</v>
      </c>
      <c r="H2558">
        <v>3616.6930000000002</v>
      </c>
      <c r="I2558" t="s">
        <v>93</v>
      </c>
    </row>
    <row r="2559" spans="1:9" x14ac:dyDescent="0.15">
      <c r="A2559" t="s">
        <v>117</v>
      </c>
      <c r="B2559" t="s">
        <v>118</v>
      </c>
      <c r="C2559" t="s">
        <v>88</v>
      </c>
      <c r="D2559" t="s">
        <v>89</v>
      </c>
      <c r="E2559" t="s">
        <v>104</v>
      </c>
      <c r="F2559" t="s">
        <v>91</v>
      </c>
      <c r="G2559" t="s">
        <v>135</v>
      </c>
      <c r="H2559">
        <v>3602.54</v>
      </c>
      <c r="I2559" t="s">
        <v>93</v>
      </c>
    </row>
    <row r="2560" spans="1:9" x14ac:dyDescent="0.15">
      <c r="A2560" t="s">
        <v>117</v>
      </c>
      <c r="B2560" t="s">
        <v>118</v>
      </c>
      <c r="C2560" t="s">
        <v>88</v>
      </c>
      <c r="D2560" t="s">
        <v>89</v>
      </c>
      <c r="E2560" t="s">
        <v>105</v>
      </c>
      <c r="F2560" t="s">
        <v>91</v>
      </c>
      <c r="G2560" t="s">
        <v>135</v>
      </c>
      <c r="H2560">
        <v>3283.201</v>
      </c>
      <c r="I2560" t="s">
        <v>93</v>
      </c>
    </row>
    <row r="2561" spans="1:9" x14ac:dyDescent="0.15">
      <c r="A2561" t="s">
        <v>117</v>
      </c>
      <c r="B2561" t="s">
        <v>118</v>
      </c>
      <c r="C2561" t="s">
        <v>88</v>
      </c>
      <c r="D2561" t="s">
        <v>89</v>
      </c>
      <c r="E2561" t="s">
        <v>106</v>
      </c>
      <c r="F2561" t="s">
        <v>91</v>
      </c>
      <c r="G2561" t="s">
        <v>135</v>
      </c>
      <c r="H2561">
        <v>2800.9279999999999</v>
      </c>
      <c r="I2561" t="s">
        <v>93</v>
      </c>
    </row>
    <row r="2562" spans="1:9" x14ac:dyDescent="0.15">
      <c r="A2562" t="s">
        <v>117</v>
      </c>
      <c r="B2562" t="s">
        <v>118</v>
      </c>
      <c r="C2562" t="s">
        <v>88</v>
      </c>
      <c r="D2562" t="s">
        <v>89</v>
      </c>
      <c r="E2562" t="s">
        <v>107</v>
      </c>
      <c r="F2562" t="s">
        <v>91</v>
      </c>
      <c r="G2562" t="s">
        <v>135</v>
      </c>
      <c r="H2562">
        <v>2199</v>
      </c>
      <c r="I2562" t="s">
        <v>93</v>
      </c>
    </row>
    <row r="2563" spans="1:9" x14ac:dyDescent="0.15">
      <c r="A2563" t="s">
        <v>117</v>
      </c>
      <c r="B2563" t="s">
        <v>118</v>
      </c>
      <c r="C2563" t="s">
        <v>88</v>
      </c>
      <c r="D2563" t="s">
        <v>89</v>
      </c>
      <c r="E2563" t="s">
        <v>108</v>
      </c>
      <c r="F2563" t="s">
        <v>91</v>
      </c>
      <c r="G2563" t="s">
        <v>135</v>
      </c>
      <c r="H2563">
        <v>1947.405</v>
      </c>
      <c r="I2563" t="s">
        <v>93</v>
      </c>
    </row>
    <row r="2564" spans="1:9" x14ac:dyDescent="0.15">
      <c r="A2564" t="s">
        <v>117</v>
      </c>
      <c r="B2564" t="s">
        <v>118</v>
      </c>
      <c r="C2564" t="s">
        <v>88</v>
      </c>
      <c r="D2564" t="s">
        <v>89</v>
      </c>
      <c r="E2564" t="s">
        <v>109</v>
      </c>
      <c r="F2564" t="s">
        <v>91</v>
      </c>
      <c r="G2564" t="s">
        <v>135</v>
      </c>
      <c r="H2564">
        <v>1225.4079999999999</v>
      </c>
      <c r="I2564" t="s">
        <v>93</v>
      </c>
    </row>
    <row r="2565" spans="1:9" x14ac:dyDescent="0.15">
      <c r="A2565" t="s">
        <v>117</v>
      </c>
      <c r="B2565" t="s">
        <v>118</v>
      </c>
      <c r="C2565" t="s">
        <v>88</v>
      </c>
      <c r="D2565" t="s">
        <v>89</v>
      </c>
      <c r="E2565" t="s">
        <v>110</v>
      </c>
      <c r="F2565" t="s">
        <v>91</v>
      </c>
      <c r="G2565" t="s">
        <v>135</v>
      </c>
      <c r="H2565">
        <v>815.73299999999995</v>
      </c>
      <c r="I2565" t="s">
        <v>93</v>
      </c>
    </row>
    <row r="2566" spans="1:9" x14ac:dyDescent="0.15">
      <c r="A2566" t="s">
        <v>117</v>
      </c>
      <c r="B2566" t="s">
        <v>118</v>
      </c>
      <c r="C2566" t="s">
        <v>88</v>
      </c>
      <c r="D2566" t="s">
        <v>89</v>
      </c>
      <c r="E2566" t="s">
        <v>111</v>
      </c>
      <c r="F2566" t="s">
        <v>91</v>
      </c>
      <c r="G2566" t="s">
        <v>135</v>
      </c>
      <c r="H2566">
        <v>574.995</v>
      </c>
      <c r="I2566" t="s">
        <v>93</v>
      </c>
    </row>
    <row r="2567" spans="1:9" x14ac:dyDescent="0.15">
      <c r="A2567" t="s">
        <v>117</v>
      </c>
      <c r="B2567" t="s">
        <v>118</v>
      </c>
      <c r="C2567" t="s">
        <v>88</v>
      </c>
      <c r="D2567" t="s">
        <v>112</v>
      </c>
      <c r="E2567" t="s">
        <v>90</v>
      </c>
      <c r="F2567" t="s">
        <v>91</v>
      </c>
      <c r="G2567" t="s">
        <v>135</v>
      </c>
      <c r="H2567">
        <v>3805.498</v>
      </c>
      <c r="I2567" t="s">
        <v>93</v>
      </c>
    </row>
    <row r="2568" spans="1:9" x14ac:dyDescent="0.15">
      <c r="A2568" t="s">
        <v>117</v>
      </c>
      <c r="B2568" t="s">
        <v>118</v>
      </c>
      <c r="C2568" t="s">
        <v>88</v>
      </c>
      <c r="D2568" t="s">
        <v>112</v>
      </c>
      <c r="E2568" t="s">
        <v>94</v>
      </c>
      <c r="F2568" t="s">
        <v>91</v>
      </c>
      <c r="G2568" t="s">
        <v>135</v>
      </c>
      <c r="H2568">
        <v>4338.8639999999996</v>
      </c>
      <c r="I2568" t="s">
        <v>93</v>
      </c>
    </row>
    <row r="2569" spans="1:9" x14ac:dyDescent="0.15">
      <c r="A2569" t="s">
        <v>117</v>
      </c>
      <c r="B2569" t="s">
        <v>118</v>
      </c>
      <c r="C2569" t="s">
        <v>88</v>
      </c>
      <c r="D2569" t="s">
        <v>112</v>
      </c>
      <c r="E2569" t="s">
        <v>95</v>
      </c>
      <c r="F2569" t="s">
        <v>91</v>
      </c>
      <c r="G2569" t="s">
        <v>135</v>
      </c>
      <c r="H2569">
        <v>3984.6759999999999</v>
      </c>
      <c r="I2569" t="s">
        <v>93</v>
      </c>
    </row>
    <row r="2570" spans="1:9" x14ac:dyDescent="0.15">
      <c r="A2570" t="s">
        <v>117</v>
      </c>
      <c r="B2570" t="s">
        <v>118</v>
      </c>
      <c r="C2570" t="s">
        <v>88</v>
      </c>
      <c r="D2570" t="s">
        <v>112</v>
      </c>
      <c r="E2570" t="s">
        <v>96</v>
      </c>
      <c r="F2570" t="s">
        <v>91</v>
      </c>
      <c r="G2570" t="s">
        <v>135</v>
      </c>
      <c r="H2570">
        <v>2998.4850000000001</v>
      </c>
      <c r="I2570" t="s">
        <v>93</v>
      </c>
    </row>
    <row r="2571" spans="1:9" x14ac:dyDescent="0.15">
      <c r="A2571" t="s">
        <v>117</v>
      </c>
      <c r="B2571" t="s">
        <v>118</v>
      </c>
      <c r="C2571" t="s">
        <v>88</v>
      </c>
      <c r="D2571" t="s">
        <v>112</v>
      </c>
      <c r="E2571" t="s">
        <v>97</v>
      </c>
      <c r="F2571" t="s">
        <v>91</v>
      </c>
      <c r="G2571" t="s">
        <v>135</v>
      </c>
      <c r="H2571">
        <v>3568.8789999999999</v>
      </c>
      <c r="I2571" t="s">
        <v>93</v>
      </c>
    </row>
    <row r="2572" spans="1:9" x14ac:dyDescent="0.15">
      <c r="A2572" t="s">
        <v>117</v>
      </c>
      <c r="B2572" t="s">
        <v>118</v>
      </c>
      <c r="C2572" t="s">
        <v>88</v>
      </c>
      <c r="D2572" t="s">
        <v>112</v>
      </c>
      <c r="E2572" t="s">
        <v>98</v>
      </c>
      <c r="F2572" t="s">
        <v>91</v>
      </c>
      <c r="G2572" t="s">
        <v>135</v>
      </c>
      <c r="H2572">
        <v>4195.723</v>
      </c>
      <c r="I2572" t="s">
        <v>93</v>
      </c>
    </row>
    <row r="2573" spans="1:9" x14ac:dyDescent="0.15">
      <c r="A2573" t="s">
        <v>117</v>
      </c>
      <c r="B2573" t="s">
        <v>118</v>
      </c>
      <c r="C2573" t="s">
        <v>88</v>
      </c>
      <c r="D2573" t="s">
        <v>112</v>
      </c>
      <c r="E2573" t="s">
        <v>99</v>
      </c>
      <c r="F2573" t="s">
        <v>91</v>
      </c>
      <c r="G2573" t="s">
        <v>135</v>
      </c>
      <c r="H2573">
        <v>4530.8969999999999</v>
      </c>
      <c r="I2573" t="s">
        <v>93</v>
      </c>
    </row>
    <row r="2574" spans="1:9" x14ac:dyDescent="0.15">
      <c r="A2574" t="s">
        <v>117</v>
      </c>
      <c r="B2574" t="s">
        <v>118</v>
      </c>
      <c r="C2574" t="s">
        <v>88</v>
      </c>
      <c r="D2574" t="s">
        <v>112</v>
      </c>
      <c r="E2574" t="s">
        <v>100</v>
      </c>
      <c r="F2574" t="s">
        <v>91</v>
      </c>
      <c r="G2574" t="s">
        <v>135</v>
      </c>
      <c r="H2574">
        <v>4563.3940000000002</v>
      </c>
      <c r="I2574" t="s">
        <v>93</v>
      </c>
    </row>
    <row r="2575" spans="1:9" x14ac:dyDescent="0.15">
      <c r="A2575" t="s">
        <v>117</v>
      </c>
      <c r="B2575" t="s">
        <v>118</v>
      </c>
      <c r="C2575" t="s">
        <v>88</v>
      </c>
      <c r="D2575" t="s">
        <v>112</v>
      </c>
      <c r="E2575" t="s">
        <v>101</v>
      </c>
      <c r="F2575" t="s">
        <v>91</v>
      </c>
      <c r="G2575" t="s">
        <v>135</v>
      </c>
      <c r="H2575">
        <v>4357.5469999999996</v>
      </c>
      <c r="I2575" t="s">
        <v>93</v>
      </c>
    </row>
    <row r="2576" spans="1:9" x14ac:dyDescent="0.15">
      <c r="A2576" t="s">
        <v>117</v>
      </c>
      <c r="B2576" t="s">
        <v>118</v>
      </c>
      <c r="C2576" t="s">
        <v>88</v>
      </c>
      <c r="D2576" t="s">
        <v>112</v>
      </c>
      <c r="E2576" t="s">
        <v>102</v>
      </c>
      <c r="F2576" t="s">
        <v>91</v>
      </c>
      <c r="G2576" t="s">
        <v>135</v>
      </c>
      <c r="H2576">
        <v>3989.674</v>
      </c>
      <c r="I2576" t="s">
        <v>93</v>
      </c>
    </row>
    <row r="2577" spans="1:9" x14ac:dyDescent="0.15">
      <c r="A2577" t="s">
        <v>117</v>
      </c>
      <c r="B2577" t="s">
        <v>118</v>
      </c>
      <c r="C2577" t="s">
        <v>88</v>
      </c>
      <c r="D2577" t="s">
        <v>112</v>
      </c>
      <c r="E2577" t="s">
        <v>103</v>
      </c>
      <c r="F2577" t="s">
        <v>91</v>
      </c>
      <c r="G2577" t="s">
        <v>135</v>
      </c>
      <c r="H2577">
        <v>3734.6990000000001</v>
      </c>
      <c r="I2577" t="s">
        <v>93</v>
      </c>
    </row>
    <row r="2578" spans="1:9" x14ac:dyDescent="0.15">
      <c r="A2578" t="s">
        <v>117</v>
      </c>
      <c r="B2578" t="s">
        <v>118</v>
      </c>
      <c r="C2578" t="s">
        <v>88</v>
      </c>
      <c r="D2578" t="s">
        <v>112</v>
      </c>
      <c r="E2578" t="s">
        <v>104</v>
      </c>
      <c r="F2578" t="s">
        <v>91</v>
      </c>
      <c r="G2578" t="s">
        <v>135</v>
      </c>
      <c r="H2578">
        <v>3708.643</v>
      </c>
      <c r="I2578" t="s">
        <v>93</v>
      </c>
    </row>
    <row r="2579" spans="1:9" x14ac:dyDescent="0.15">
      <c r="A2579" t="s">
        <v>117</v>
      </c>
      <c r="B2579" t="s">
        <v>118</v>
      </c>
      <c r="C2579" t="s">
        <v>88</v>
      </c>
      <c r="D2579" t="s">
        <v>112</v>
      </c>
      <c r="E2579" t="s">
        <v>105</v>
      </c>
      <c r="F2579" t="s">
        <v>91</v>
      </c>
      <c r="G2579" t="s">
        <v>135</v>
      </c>
      <c r="H2579">
        <v>3361.2849999999999</v>
      </c>
      <c r="I2579" t="s">
        <v>93</v>
      </c>
    </row>
    <row r="2580" spans="1:9" x14ac:dyDescent="0.15">
      <c r="A2580" t="s">
        <v>117</v>
      </c>
      <c r="B2580" t="s">
        <v>118</v>
      </c>
      <c r="C2580" t="s">
        <v>88</v>
      </c>
      <c r="D2580" t="s">
        <v>112</v>
      </c>
      <c r="E2580" t="s">
        <v>106</v>
      </c>
      <c r="F2580" t="s">
        <v>91</v>
      </c>
      <c r="G2580" t="s">
        <v>135</v>
      </c>
      <c r="H2580">
        <v>2647.7919999999999</v>
      </c>
      <c r="I2580" t="s">
        <v>93</v>
      </c>
    </row>
    <row r="2581" spans="1:9" x14ac:dyDescent="0.15">
      <c r="A2581" t="s">
        <v>117</v>
      </c>
      <c r="B2581" t="s">
        <v>118</v>
      </c>
      <c r="C2581" t="s">
        <v>88</v>
      </c>
      <c r="D2581" t="s">
        <v>112</v>
      </c>
      <c r="E2581" t="s">
        <v>107</v>
      </c>
      <c r="F2581" t="s">
        <v>91</v>
      </c>
      <c r="G2581" t="s">
        <v>135</v>
      </c>
      <c r="H2581">
        <v>2029.248</v>
      </c>
      <c r="I2581" t="s">
        <v>93</v>
      </c>
    </row>
    <row r="2582" spans="1:9" x14ac:dyDescent="0.15">
      <c r="A2582" t="s">
        <v>117</v>
      </c>
      <c r="B2582" t="s">
        <v>118</v>
      </c>
      <c r="C2582" t="s">
        <v>88</v>
      </c>
      <c r="D2582" t="s">
        <v>112</v>
      </c>
      <c r="E2582" t="s">
        <v>108</v>
      </c>
      <c r="F2582" t="s">
        <v>91</v>
      </c>
      <c r="G2582" t="s">
        <v>135</v>
      </c>
      <c r="H2582">
        <v>1662.008</v>
      </c>
      <c r="I2582" t="s">
        <v>93</v>
      </c>
    </row>
    <row r="2583" spans="1:9" x14ac:dyDescent="0.15">
      <c r="A2583" t="s">
        <v>117</v>
      </c>
      <c r="B2583" t="s">
        <v>118</v>
      </c>
      <c r="C2583" t="s">
        <v>88</v>
      </c>
      <c r="D2583" t="s">
        <v>112</v>
      </c>
      <c r="E2583" t="s">
        <v>109</v>
      </c>
      <c r="F2583" t="s">
        <v>91</v>
      </c>
      <c r="G2583" t="s">
        <v>135</v>
      </c>
      <c r="H2583">
        <v>1045.6590000000001</v>
      </c>
      <c r="I2583" t="s">
        <v>93</v>
      </c>
    </row>
    <row r="2584" spans="1:9" x14ac:dyDescent="0.15">
      <c r="A2584" t="s">
        <v>117</v>
      </c>
      <c r="B2584" t="s">
        <v>118</v>
      </c>
      <c r="C2584" t="s">
        <v>88</v>
      </c>
      <c r="D2584" t="s">
        <v>112</v>
      </c>
      <c r="E2584" t="s">
        <v>110</v>
      </c>
      <c r="F2584" t="s">
        <v>91</v>
      </c>
      <c r="G2584" t="s">
        <v>135</v>
      </c>
      <c r="H2584">
        <v>561.15700000000004</v>
      </c>
      <c r="I2584" t="s">
        <v>93</v>
      </c>
    </row>
    <row r="2585" spans="1:9" x14ac:dyDescent="0.15">
      <c r="A2585" t="s">
        <v>117</v>
      </c>
      <c r="B2585" t="s">
        <v>118</v>
      </c>
      <c r="C2585" t="s">
        <v>88</v>
      </c>
      <c r="D2585" t="s">
        <v>112</v>
      </c>
      <c r="E2585" t="s">
        <v>111</v>
      </c>
      <c r="F2585" t="s">
        <v>91</v>
      </c>
      <c r="G2585" t="s">
        <v>135</v>
      </c>
      <c r="H2585">
        <v>323.69</v>
      </c>
      <c r="I2585" t="s">
        <v>93</v>
      </c>
    </row>
    <row r="2586" spans="1:9" x14ac:dyDescent="0.15">
      <c r="A2586" t="s">
        <v>119</v>
      </c>
      <c r="B2586" t="s">
        <v>120</v>
      </c>
      <c r="C2586" t="s">
        <v>88</v>
      </c>
      <c r="D2586" t="s">
        <v>89</v>
      </c>
      <c r="E2586" t="s">
        <v>90</v>
      </c>
      <c r="F2586" t="s">
        <v>91</v>
      </c>
      <c r="G2586" t="s">
        <v>135</v>
      </c>
      <c r="H2586">
        <v>3558.221</v>
      </c>
      <c r="I2586" t="s">
        <v>93</v>
      </c>
    </row>
    <row r="2587" spans="1:9" x14ac:dyDescent="0.15">
      <c r="A2587" t="s">
        <v>119</v>
      </c>
      <c r="B2587" t="s">
        <v>120</v>
      </c>
      <c r="C2587" t="s">
        <v>88</v>
      </c>
      <c r="D2587" t="s">
        <v>89</v>
      </c>
      <c r="E2587" t="s">
        <v>94</v>
      </c>
      <c r="F2587" t="s">
        <v>91</v>
      </c>
      <c r="G2587" t="s">
        <v>135</v>
      </c>
      <c r="H2587">
        <v>4542.6769999999997</v>
      </c>
      <c r="I2587" t="s">
        <v>93</v>
      </c>
    </row>
    <row r="2588" spans="1:9" x14ac:dyDescent="0.15">
      <c r="A2588" t="s">
        <v>119</v>
      </c>
      <c r="B2588" t="s">
        <v>120</v>
      </c>
      <c r="C2588" t="s">
        <v>88</v>
      </c>
      <c r="D2588" t="s">
        <v>89</v>
      </c>
      <c r="E2588" t="s">
        <v>95</v>
      </c>
      <c r="F2588" t="s">
        <v>91</v>
      </c>
      <c r="G2588" t="s">
        <v>135</v>
      </c>
      <c r="H2588">
        <v>4175.3270000000002</v>
      </c>
      <c r="I2588" t="s">
        <v>93</v>
      </c>
    </row>
    <row r="2589" spans="1:9" x14ac:dyDescent="0.15">
      <c r="A2589" t="s">
        <v>119</v>
      </c>
      <c r="B2589" t="s">
        <v>120</v>
      </c>
      <c r="C2589" t="s">
        <v>88</v>
      </c>
      <c r="D2589" t="s">
        <v>89</v>
      </c>
      <c r="E2589" t="s">
        <v>96</v>
      </c>
      <c r="F2589" t="s">
        <v>91</v>
      </c>
      <c r="G2589" t="s">
        <v>135</v>
      </c>
      <c r="H2589">
        <v>2365.9659999999999</v>
      </c>
      <c r="I2589" t="s">
        <v>93</v>
      </c>
    </row>
    <row r="2590" spans="1:9" x14ac:dyDescent="0.15">
      <c r="A2590" t="s">
        <v>119</v>
      </c>
      <c r="B2590" t="s">
        <v>120</v>
      </c>
      <c r="C2590" t="s">
        <v>88</v>
      </c>
      <c r="D2590" t="s">
        <v>89</v>
      </c>
      <c r="E2590" t="s">
        <v>97</v>
      </c>
      <c r="F2590" t="s">
        <v>91</v>
      </c>
      <c r="G2590" t="s">
        <v>135</v>
      </c>
      <c r="H2590">
        <v>2993.3969999999999</v>
      </c>
      <c r="I2590" t="s">
        <v>93</v>
      </c>
    </row>
    <row r="2591" spans="1:9" x14ac:dyDescent="0.15">
      <c r="A2591" t="s">
        <v>119</v>
      </c>
      <c r="B2591" t="s">
        <v>120</v>
      </c>
      <c r="C2591" t="s">
        <v>88</v>
      </c>
      <c r="D2591" t="s">
        <v>89</v>
      </c>
      <c r="E2591" t="s">
        <v>98</v>
      </c>
      <c r="F2591" t="s">
        <v>91</v>
      </c>
      <c r="G2591" t="s">
        <v>135</v>
      </c>
      <c r="H2591">
        <v>3690.308</v>
      </c>
      <c r="I2591" t="s">
        <v>93</v>
      </c>
    </row>
    <row r="2592" spans="1:9" x14ac:dyDescent="0.15">
      <c r="A2592" t="s">
        <v>119</v>
      </c>
      <c r="B2592" t="s">
        <v>120</v>
      </c>
      <c r="C2592" t="s">
        <v>88</v>
      </c>
      <c r="D2592" t="s">
        <v>89</v>
      </c>
      <c r="E2592" t="s">
        <v>99</v>
      </c>
      <c r="F2592" t="s">
        <v>91</v>
      </c>
      <c r="G2592" t="s">
        <v>135</v>
      </c>
      <c r="H2592">
        <v>4352.366</v>
      </c>
      <c r="I2592" t="s">
        <v>93</v>
      </c>
    </row>
    <row r="2593" spans="1:9" x14ac:dyDescent="0.15">
      <c r="A2593" t="s">
        <v>119</v>
      </c>
      <c r="B2593" t="s">
        <v>120</v>
      </c>
      <c r="C2593" t="s">
        <v>88</v>
      </c>
      <c r="D2593" t="s">
        <v>89</v>
      </c>
      <c r="E2593" t="s">
        <v>100</v>
      </c>
      <c r="F2593" t="s">
        <v>91</v>
      </c>
      <c r="G2593" t="s">
        <v>135</v>
      </c>
      <c r="H2593">
        <v>4653.7160000000003</v>
      </c>
      <c r="I2593" t="s">
        <v>93</v>
      </c>
    </row>
    <row r="2594" spans="1:9" x14ac:dyDescent="0.15">
      <c r="A2594" t="s">
        <v>119</v>
      </c>
      <c r="B2594" t="s">
        <v>120</v>
      </c>
      <c r="C2594" t="s">
        <v>88</v>
      </c>
      <c r="D2594" t="s">
        <v>89</v>
      </c>
      <c r="E2594" t="s">
        <v>101</v>
      </c>
      <c r="F2594" t="s">
        <v>91</v>
      </c>
      <c r="G2594" t="s">
        <v>135</v>
      </c>
      <c r="H2594">
        <v>4962.299</v>
      </c>
      <c r="I2594" t="s">
        <v>93</v>
      </c>
    </row>
    <row r="2595" spans="1:9" x14ac:dyDescent="0.15">
      <c r="A2595" t="s">
        <v>119</v>
      </c>
      <c r="B2595" t="s">
        <v>120</v>
      </c>
      <c r="C2595" t="s">
        <v>88</v>
      </c>
      <c r="D2595" t="s">
        <v>89</v>
      </c>
      <c r="E2595" t="s">
        <v>102</v>
      </c>
      <c r="F2595" t="s">
        <v>91</v>
      </c>
      <c r="G2595" t="s">
        <v>135</v>
      </c>
      <c r="H2595">
        <v>4026.3539999999998</v>
      </c>
      <c r="I2595" t="s">
        <v>93</v>
      </c>
    </row>
    <row r="2596" spans="1:9" x14ac:dyDescent="0.15">
      <c r="A2596" t="s">
        <v>119</v>
      </c>
      <c r="B2596" t="s">
        <v>120</v>
      </c>
      <c r="C2596" t="s">
        <v>88</v>
      </c>
      <c r="D2596" t="s">
        <v>89</v>
      </c>
      <c r="E2596" t="s">
        <v>103</v>
      </c>
      <c r="F2596" t="s">
        <v>91</v>
      </c>
      <c r="G2596" t="s">
        <v>135</v>
      </c>
      <c r="H2596">
        <v>5062.9070000000002</v>
      </c>
      <c r="I2596" t="s">
        <v>93</v>
      </c>
    </row>
    <row r="2597" spans="1:9" x14ac:dyDescent="0.15">
      <c r="A2597" t="s">
        <v>119</v>
      </c>
      <c r="B2597" t="s">
        <v>120</v>
      </c>
      <c r="C2597" t="s">
        <v>88</v>
      </c>
      <c r="D2597" t="s">
        <v>89</v>
      </c>
      <c r="E2597" t="s">
        <v>104</v>
      </c>
      <c r="F2597" t="s">
        <v>91</v>
      </c>
      <c r="G2597" t="s">
        <v>135</v>
      </c>
      <c r="H2597">
        <v>5694.8270000000002</v>
      </c>
      <c r="I2597" t="s">
        <v>93</v>
      </c>
    </row>
    <row r="2598" spans="1:9" x14ac:dyDescent="0.15">
      <c r="A2598" t="s">
        <v>119</v>
      </c>
      <c r="B2598" t="s">
        <v>120</v>
      </c>
      <c r="C2598" t="s">
        <v>88</v>
      </c>
      <c r="D2598" t="s">
        <v>89</v>
      </c>
      <c r="E2598" t="s">
        <v>105</v>
      </c>
      <c r="F2598" t="s">
        <v>91</v>
      </c>
      <c r="G2598" t="s">
        <v>135</v>
      </c>
      <c r="H2598">
        <v>5811.0510000000004</v>
      </c>
      <c r="I2598" t="s">
        <v>93</v>
      </c>
    </row>
    <row r="2599" spans="1:9" x14ac:dyDescent="0.15">
      <c r="A2599" t="s">
        <v>119</v>
      </c>
      <c r="B2599" t="s">
        <v>120</v>
      </c>
      <c r="C2599" t="s">
        <v>88</v>
      </c>
      <c r="D2599" t="s">
        <v>89</v>
      </c>
      <c r="E2599" t="s">
        <v>106</v>
      </c>
      <c r="F2599" t="s">
        <v>91</v>
      </c>
      <c r="G2599" t="s">
        <v>135</v>
      </c>
      <c r="H2599">
        <v>5049.6390000000001</v>
      </c>
      <c r="I2599" t="s">
        <v>93</v>
      </c>
    </row>
    <row r="2600" spans="1:9" x14ac:dyDescent="0.15">
      <c r="A2600" t="s">
        <v>119</v>
      </c>
      <c r="B2600" t="s">
        <v>120</v>
      </c>
      <c r="C2600" t="s">
        <v>88</v>
      </c>
      <c r="D2600" t="s">
        <v>89</v>
      </c>
      <c r="E2600" t="s">
        <v>107</v>
      </c>
      <c r="F2600" t="s">
        <v>91</v>
      </c>
      <c r="G2600" t="s">
        <v>135</v>
      </c>
      <c r="H2600">
        <v>4373.1980000000003</v>
      </c>
      <c r="I2600" t="s">
        <v>93</v>
      </c>
    </row>
    <row r="2601" spans="1:9" x14ac:dyDescent="0.15">
      <c r="A2601" t="s">
        <v>119</v>
      </c>
      <c r="B2601" t="s">
        <v>120</v>
      </c>
      <c r="C2601" t="s">
        <v>88</v>
      </c>
      <c r="D2601" t="s">
        <v>89</v>
      </c>
      <c r="E2601" t="s">
        <v>108</v>
      </c>
      <c r="F2601" t="s">
        <v>91</v>
      </c>
      <c r="G2601" t="s">
        <v>135</v>
      </c>
      <c r="H2601">
        <v>4398.4989999999998</v>
      </c>
      <c r="I2601" t="s">
        <v>93</v>
      </c>
    </row>
    <row r="2602" spans="1:9" x14ac:dyDescent="0.15">
      <c r="A2602" t="s">
        <v>119</v>
      </c>
      <c r="B2602" t="s">
        <v>120</v>
      </c>
      <c r="C2602" t="s">
        <v>88</v>
      </c>
      <c r="D2602" t="s">
        <v>89</v>
      </c>
      <c r="E2602" t="s">
        <v>109</v>
      </c>
      <c r="F2602" t="s">
        <v>91</v>
      </c>
      <c r="G2602" t="s">
        <v>135</v>
      </c>
      <c r="H2602">
        <v>3342.1819999999998</v>
      </c>
      <c r="I2602" t="s">
        <v>93</v>
      </c>
    </row>
    <row r="2603" spans="1:9" x14ac:dyDescent="0.15">
      <c r="A2603" t="s">
        <v>119</v>
      </c>
      <c r="B2603" t="s">
        <v>120</v>
      </c>
      <c r="C2603" t="s">
        <v>88</v>
      </c>
      <c r="D2603" t="s">
        <v>89</v>
      </c>
      <c r="E2603" t="s">
        <v>110</v>
      </c>
      <c r="F2603" t="s">
        <v>91</v>
      </c>
      <c r="G2603" t="s">
        <v>135</v>
      </c>
      <c r="H2603">
        <v>2028.2829999999999</v>
      </c>
      <c r="I2603" t="s">
        <v>93</v>
      </c>
    </row>
    <row r="2604" spans="1:9" x14ac:dyDescent="0.15">
      <c r="A2604" t="s">
        <v>119</v>
      </c>
      <c r="B2604" t="s">
        <v>120</v>
      </c>
      <c r="C2604" t="s">
        <v>88</v>
      </c>
      <c r="D2604" t="s">
        <v>89</v>
      </c>
      <c r="E2604" t="s">
        <v>111</v>
      </c>
      <c r="F2604" t="s">
        <v>91</v>
      </c>
      <c r="G2604" t="s">
        <v>135</v>
      </c>
      <c r="H2604">
        <v>1378.4659999999999</v>
      </c>
      <c r="I2604" t="s">
        <v>93</v>
      </c>
    </row>
    <row r="2605" spans="1:9" x14ac:dyDescent="0.15">
      <c r="A2605" t="s">
        <v>119</v>
      </c>
      <c r="B2605" t="s">
        <v>120</v>
      </c>
      <c r="C2605" t="s">
        <v>88</v>
      </c>
      <c r="D2605" t="s">
        <v>112</v>
      </c>
      <c r="E2605" t="s">
        <v>90</v>
      </c>
      <c r="F2605" t="s">
        <v>91</v>
      </c>
      <c r="G2605" t="s">
        <v>135</v>
      </c>
      <c r="H2605">
        <v>3668.6819999999998</v>
      </c>
      <c r="I2605" t="s">
        <v>93</v>
      </c>
    </row>
    <row r="2606" spans="1:9" x14ac:dyDescent="0.15">
      <c r="A2606" t="s">
        <v>119</v>
      </c>
      <c r="B2606" t="s">
        <v>120</v>
      </c>
      <c r="C2606" t="s">
        <v>88</v>
      </c>
      <c r="D2606" t="s">
        <v>112</v>
      </c>
      <c r="E2606" t="s">
        <v>94</v>
      </c>
      <c r="F2606" t="s">
        <v>91</v>
      </c>
      <c r="G2606" t="s">
        <v>135</v>
      </c>
      <c r="H2606">
        <v>4756.5770000000002</v>
      </c>
      <c r="I2606" t="s">
        <v>93</v>
      </c>
    </row>
    <row r="2607" spans="1:9" x14ac:dyDescent="0.15">
      <c r="A2607" t="s">
        <v>119</v>
      </c>
      <c r="B2607" t="s">
        <v>120</v>
      </c>
      <c r="C2607" t="s">
        <v>88</v>
      </c>
      <c r="D2607" t="s">
        <v>112</v>
      </c>
      <c r="E2607" t="s">
        <v>95</v>
      </c>
      <c r="F2607" t="s">
        <v>91</v>
      </c>
      <c r="G2607" t="s">
        <v>135</v>
      </c>
      <c r="H2607">
        <v>4446.87</v>
      </c>
      <c r="I2607" t="s">
        <v>93</v>
      </c>
    </row>
    <row r="2608" spans="1:9" x14ac:dyDescent="0.15">
      <c r="A2608" t="s">
        <v>119</v>
      </c>
      <c r="B2608" t="s">
        <v>120</v>
      </c>
      <c r="C2608" t="s">
        <v>88</v>
      </c>
      <c r="D2608" t="s">
        <v>112</v>
      </c>
      <c r="E2608" t="s">
        <v>96</v>
      </c>
      <c r="F2608" t="s">
        <v>91</v>
      </c>
      <c r="G2608" t="s">
        <v>135</v>
      </c>
      <c r="H2608">
        <v>2691.1509999999998</v>
      </c>
      <c r="I2608" t="s">
        <v>93</v>
      </c>
    </row>
    <row r="2609" spans="1:9" x14ac:dyDescent="0.15">
      <c r="A2609" t="s">
        <v>119</v>
      </c>
      <c r="B2609" t="s">
        <v>120</v>
      </c>
      <c r="C2609" t="s">
        <v>88</v>
      </c>
      <c r="D2609" t="s">
        <v>112</v>
      </c>
      <c r="E2609" t="s">
        <v>97</v>
      </c>
      <c r="F2609" t="s">
        <v>91</v>
      </c>
      <c r="G2609" t="s">
        <v>135</v>
      </c>
      <c r="H2609">
        <v>3209.1210000000001</v>
      </c>
      <c r="I2609" t="s">
        <v>93</v>
      </c>
    </row>
    <row r="2610" spans="1:9" x14ac:dyDescent="0.15">
      <c r="A2610" t="s">
        <v>119</v>
      </c>
      <c r="B2610" t="s">
        <v>120</v>
      </c>
      <c r="C2610" t="s">
        <v>88</v>
      </c>
      <c r="D2610" t="s">
        <v>112</v>
      </c>
      <c r="E2610" t="s">
        <v>98</v>
      </c>
      <c r="F2610" t="s">
        <v>91</v>
      </c>
      <c r="G2610" t="s">
        <v>135</v>
      </c>
      <c r="H2610">
        <v>3619.1750000000002</v>
      </c>
      <c r="I2610" t="s">
        <v>93</v>
      </c>
    </row>
    <row r="2611" spans="1:9" x14ac:dyDescent="0.15">
      <c r="A2611" t="s">
        <v>119</v>
      </c>
      <c r="B2611" t="s">
        <v>120</v>
      </c>
      <c r="C2611" t="s">
        <v>88</v>
      </c>
      <c r="D2611" t="s">
        <v>112</v>
      </c>
      <c r="E2611" t="s">
        <v>99</v>
      </c>
      <c r="F2611" t="s">
        <v>91</v>
      </c>
      <c r="G2611" t="s">
        <v>135</v>
      </c>
      <c r="H2611">
        <v>4023.8879999999999</v>
      </c>
      <c r="I2611" t="s">
        <v>93</v>
      </c>
    </row>
    <row r="2612" spans="1:9" x14ac:dyDescent="0.15">
      <c r="A2612" t="s">
        <v>119</v>
      </c>
      <c r="B2612" t="s">
        <v>120</v>
      </c>
      <c r="C2612" t="s">
        <v>88</v>
      </c>
      <c r="D2612" t="s">
        <v>112</v>
      </c>
      <c r="E2612" t="s">
        <v>100</v>
      </c>
      <c r="F2612" t="s">
        <v>91</v>
      </c>
      <c r="G2612" t="s">
        <v>135</v>
      </c>
      <c r="H2612">
        <v>4180.3689999999997</v>
      </c>
      <c r="I2612" t="s">
        <v>93</v>
      </c>
    </row>
    <row r="2613" spans="1:9" x14ac:dyDescent="0.15">
      <c r="A2613" t="s">
        <v>119</v>
      </c>
      <c r="B2613" t="s">
        <v>120</v>
      </c>
      <c r="C2613" t="s">
        <v>88</v>
      </c>
      <c r="D2613" t="s">
        <v>112</v>
      </c>
      <c r="E2613" t="s">
        <v>101</v>
      </c>
      <c r="F2613" t="s">
        <v>91</v>
      </c>
      <c r="G2613" t="s">
        <v>135</v>
      </c>
      <c r="H2613">
        <v>4521.6629999999996</v>
      </c>
      <c r="I2613" t="s">
        <v>93</v>
      </c>
    </row>
    <row r="2614" spans="1:9" x14ac:dyDescent="0.15">
      <c r="A2614" t="s">
        <v>119</v>
      </c>
      <c r="B2614" t="s">
        <v>120</v>
      </c>
      <c r="C2614" t="s">
        <v>88</v>
      </c>
      <c r="D2614" t="s">
        <v>112</v>
      </c>
      <c r="E2614" t="s">
        <v>102</v>
      </c>
      <c r="F2614" t="s">
        <v>91</v>
      </c>
      <c r="G2614" t="s">
        <v>135</v>
      </c>
      <c r="H2614">
        <v>4133.9889999999996</v>
      </c>
      <c r="I2614" t="s">
        <v>93</v>
      </c>
    </row>
    <row r="2615" spans="1:9" x14ac:dyDescent="0.15">
      <c r="A2615" t="s">
        <v>119</v>
      </c>
      <c r="B2615" t="s">
        <v>120</v>
      </c>
      <c r="C2615" t="s">
        <v>88</v>
      </c>
      <c r="D2615" t="s">
        <v>112</v>
      </c>
      <c r="E2615" t="s">
        <v>103</v>
      </c>
      <c r="F2615" t="s">
        <v>91</v>
      </c>
      <c r="G2615" t="s">
        <v>135</v>
      </c>
      <c r="H2615">
        <v>4802.442</v>
      </c>
      <c r="I2615" t="s">
        <v>93</v>
      </c>
    </row>
    <row r="2616" spans="1:9" x14ac:dyDescent="0.15">
      <c r="A2616" t="s">
        <v>119</v>
      </c>
      <c r="B2616" t="s">
        <v>120</v>
      </c>
      <c r="C2616" t="s">
        <v>88</v>
      </c>
      <c r="D2616" t="s">
        <v>112</v>
      </c>
      <c r="E2616" t="s">
        <v>104</v>
      </c>
      <c r="F2616" t="s">
        <v>91</v>
      </c>
      <c r="G2616" t="s">
        <v>135</v>
      </c>
      <c r="H2616">
        <v>5436.3149999999996</v>
      </c>
      <c r="I2616" t="s">
        <v>93</v>
      </c>
    </row>
    <row r="2617" spans="1:9" x14ac:dyDescent="0.15">
      <c r="A2617" t="s">
        <v>119</v>
      </c>
      <c r="B2617" t="s">
        <v>120</v>
      </c>
      <c r="C2617" t="s">
        <v>88</v>
      </c>
      <c r="D2617" t="s">
        <v>112</v>
      </c>
      <c r="E2617" t="s">
        <v>105</v>
      </c>
      <c r="F2617" t="s">
        <v>91</v>
      </c>
      <c r="G2617" t="s">
        <v>135</v>
      </c>
      <c r="H2617">
        <v>5429.0259999999998</v>
      </c>
      <c r="I2617" t="s">
        <v>93</v>
      </c>
    </row>
    <row r="2618" spans="1:9" x14ac:dyDescent="0.15">
      <c r="A2618" t="s">
        <v>119</v>
      </c>
      <c r="B2618" t="s">
        <v>120</v>
      </c>
      <c r="C2618" t="s">
        <v>88</v>
      </c>
      <c r="D2618" t="s">
        <v>112</v>
      </c>
      <c r="E2618" t="s">
        <v>106</v>
      </c>
      <c r="F2618" t="s">
        <v>91</v>
      </c>
      <c r="G2618" t="s">
        <v>135</v>
      </c>
      <c r="H2618">
        <v>4767.3490000000002</v>
      </c>
      <c r="I2618" t="s">
        <v>93</v>
      </c>
    </row>
    <row r="2619" spans="1:9" x14ac:dyDescent="0.15">
      <c r="A2619" t="s">
        <v>119</v>
      </c>
      <c r="B2619" t="s">
        <v>120</v>
      </c>
      <c r="C2619" t="s">
        <v>88</v>
      </c>
      <c r="D2619" t="s">
        <v>112</v>
      </c>
      <c r="E2619" t="s">
        <v>107</v>
      </c>
      <c r="F2619" t="s">
        <v>91</v>
      </c>
      <c r="G2619" t="s">
        <v>135</v>
      </c>
      <c r="H2619">
        <v>3973.18</v>
      </c>
      <c r="I2619" t="s">
        <v>93</v>
      </c>
    </row>
    <row r="2620" spans="1:9" x14ac:dyDescent="0.15">
      <c r="A2620" t="s">
        <v>119</v>
      </c>
      <c r="B2620" t="s">
        <v>120</v>
      </c>
      <c r="C2620" t="s">
        <v>88</v>
      </c>
      <c r="D2620" t="s">
        <v>112</v>
      </c>
      <c r="E2620" t="s">
        <v>108</v>
      </c>
      <c r="F2620" t="s">
        <v>91</v>
      </c>
      <c r="G2620" t="s">
        <v>135</v>
      </c>
      <c r="H2620">
        <v>3969.4949999999999</v>
      </c>
      <c r="I2620" t="s">
        <v>93</v>
      </c>
    </row>
    <row r="2621" spans="1:9" x14ac:dyDescent="0.15">
      <c r="A2621" t="s">
        <v>119</v>
      </c>
      <c r="B2621" t="s">
        <v>120</v>
      </c>
      <c r="C2621" t="s">
        <v>88</v>
      </c>
      <c r="D2621" t="s">
        <v>112</v>
      </c>
      <c r="E2621" t="s">
        <v>109</v>
      </c>
      <c r="F2621" t="s">
        <v>91</v>
      </c>
      <c r="G2621" t="s">
        <v>135</v>
      </c>
      <c r="H2621">
        <v>2752.0129999999999</v>
      </c>
      <c r="I2621" t="s">
        <v>93</v>
      </c>
    </row>
    <row r="2622" spans="1:9" x14ac:dyDescent="0.15">
      <c r="A2622" t="s">
        <v>119</v>
      </c>
      <c r="B2622" t="s">
        <v>120</v>
      </c>
      <c r="C2622" t="s">
        <v>88</v>
      </c>
      <c r="D2622" t="s">
        <v>112</v>
      </c>
      <c r="E2622" t="s">
        <v>110</v>
      </c>
      <c r="F2622" t="s">
        <v>91</v>
      </c>
      <c r="G2622" t="s">
        <v>135</v>
      </c>
      <c r="H2622">
        <v>1523.5229999999999</v>
      </c>
      <c r="I2622" t="s">
        <v>93</v>
      </c>
    </row>
    <row r="2623" spans="1:9" x14ac:dyDescent="0.15">
      <c r="A2623" t="s">
        <v>119</v>
      </c>
      <c r="B2623" t="s">
        <v>120</v>
      </c>
      <c r="C2623" t="s">
        <v>88</v>
      </c>
      <c r="D2623" t="s">
        <v>112</v>
      </c>
      <c r="E2623" t="s">
        <v>111</v>
      </c>
      <c r="F2623" t="s">
        <v>91</v>
      </c>
      <c r="G2623" t="s">
        <v>135</v>
      </c>
      <c r="H2623">
        <v>862.55</v>
      </c>
      <c r="I2623" t="s">
        <v>93</v>
      </c>
    </row>
    <row r="2624" spans="1:9" x14ac:dyDescent="0.15">
      <c r="A2624" t="s">
        <v>121</v>
      </c>
      <c r="B2624" t="s">
        <v>122</v>
      </c>
      <c r="C2624" t="s">
        <v>88</v>
      </c>
      <c r="D2624" t="s">
        <v>89</v>
      </c>
      <c r="E2624" t="s">
        <v>90</v>
      </c>
      <c r="F2624" t="s">
        <v>91</v>
      </c>
      <c r="G2624" t="s">
        <v>135</v>
      </c>
      <c r="H2624">
        <v>4341.0870000000004</v>
      </c>
      <c r="I2624" t="s">
        <v>93</v>
      </c>
    </row>
    <row r="2625" spans="1:9" x14ac:dyDescent="0.15">
      <c r="A2625" t="s">
        <v>121</v>
      </c>
      <c r="B2625" t="s">
        <v>122</v>
      </c>
      <c r="C2625" t="s">
        <v>88</v>
      </c>
      <c r="D2625" t="s">
        <v>89</v>
      </c>
      <c r="E2625" t="s">
        <v>94</v>
      </c>
      <c r="F2625" t="s">
        <v>91</v>
      </c>
      <c r="G2625" t="s">
        <v>135</v>
      </c>
      <c r="H2625">
        <v>5037.7659999999996</v>
      </c>
      <c r="I2625" t="s">
        <v>93</v>
      </c>
    </row>
    <row r="2626" spans="1:9" x14ac:dyDescent="0.15">
      <c r="A2626" t="s">
        <v>121</v>
      </c>
      <c r="B2626" t="s">
        <v>122</v>
      </c>
      <c r="C2626" t="s">
        <v>88</v>
      </c>
      <c r="D2626" t="s">
        <v>89</v>
      </c>
      <c r="E2626" t="s">
        <v>95</v>
      </c>
      <c r="F2626" t="s">
        <v>91</v>
      </c>
      <c r="G2626" t="s">
        <v>135</v>
      </c>
      <c r="H2626">
        <v>4640.5569999999998</v>
      </c>
      <c r="I2626" t="s">
        <v>93</v>
      </c>
    </row>
    <row r="2627" spans="1:9" x14ac:dyDescent="0.15">
      <c r="A2627" t="s">
        <v>121</v>
      </c>
      <c r="B2627" t="s">
        <v>122</v>
      </c>
      <c r="C2627" t="s">
        <v>88</v>
      </c>
      <c r="D2627" t="s">
        <v>89</v>
      </c>
      <c r="E2627" t="s">
        <v>96</v>
      </c>
      <c r="F2627" t="s">
        <v>91</v>
      </c>
      <c r="G2627" t="s">
        <v>135</v>
      </c>
      <c r="H2627">
        <v>2519.5079999999998</v>
      </c>
      <c r="I2627" t="s">
        <v>93</v>
      </c>
    </row>
    <row r="2628" spans="1:9" x14ac:dyDescent="0.15">
      <c r="A2628" t="s">
        <v>121</v>
      </c>
      <c r="B2628" t="s">
        <v>122</v>
      </c>
      <c r="C2628" t="s">
        <v>88</v>
      </c>
      <c r="D2628" t="s">
        <v>89</v>
      </c>
      <c r="E2628" t="s">
        <v>97</v>
      </c>
      <c r="F2628" t="s">
        <v>91</v>
      </c>
      <c r="G2628" t="s">
        <v>135</v>
      </c>
      <c r="H2628">
        <v>3359.7310000000002</v>
      </c>
      <c r="I2628" t="s">
        <v>93</v>
      </c>
    </row>
    <row r="2629" spans="1:9" x14ac:dyDescent="0.15">
      <c r="A2629" t="s">
        <v>121</v>
      </c>
      <c r="B2629" t="s">
        <v>122</v>
      </c>
      <c r="C2629" t="s">
        <v>88</v>
      </c>
      <c r="D2629" t="s">
        <v>89</v>
      </c>
      <c r="E2629" t="s">
        <v>98</v>
      </c>
      <c r="F2629" t="s">
        <v>91</v>
      </c>
      <c r="G2629" t="s">
        <v>135</v>
      </c>
      <c r="H2629">
        <v>4371.4390000000003</v>
      </c>
      <c r="I2629" t="s">
        <v>93</v>
      </c>
    </row>
    <row r="2630" spans="1:9" x14ac:dyDescent="0.15">
      <c r="A2630" t="s">
        <v>121</v>
      </c>
      <c r="B2630" t="s">
        <v>122</v>
      </c>
      <c r="C2630" t="s">
        <v>88</v>
      </c>
      <c r="D2630" t="s">
        <v>89</v>
      </c>
      <c r="E2630" t="s">
        <v>99</v>
      </c>
      <c r="F2630" t="s">
        <v>91</v>
      </c>
      <c r="G2630" t="s">
        <v>135</v>
      </c>
      <c r="H2630">
        <v>5426.5249999999996</v>
      </c>
      <c r="I2630" t="s">
        <v>93</v>
      </c>
    </row>
    <row r="2631" spans="1:9" x14ac:dyDescent="0.15">
      <c r="A2631" t="s">
        <v>121</v>
      </c>
      <c r="B2631" t="s">
        <v>122</v>
      </c>
      <c r="C2631" t="s">
        <v>88</v>
      </c>
      <c r="D2631" t="s">
        <v>89</v>
      </c>
      <c r="E2631" t="s">
        <v>100</v>
      </c>
      <c r="F2631" t="s">
        <v>91</v>
      </c>
      <c r="G2631" t="s">
        <v>135</v>
      </c>
      <c r="H2631">
        <v>5803.5349999999999</v>
      </c>
      <c r="I2631" t="s">
        <v>93</v>
      </c>
    </row>
    <row r="2632" spans="1:9" x14ac:dyDescent="0.15">
      <c r="A2632" t="s">
        <v>121</v>
      </c>
      <c r="B2632" t="s">
        <v>122</v>
      </c>
      <c r="C2632" t="s">
        <v>88</v>
      </c>
      <c r="D2632" t="s">
        <v>89</v>
      </c>
      <c r="E2632" t="s">
        <v>101</v>
      </c>
      <c r="F2632" t="s">
        <v>91</v>
      </c>
      <c r="G2632" t="s">
        <v>135</v>
      </c>
      <c r="H2632">
        <v>5803.7790000000005</v>
      </c>
      <c r="I2632" t="s">
        <v>93</v>
      </c>
    </row>
    <row r="2633" spans="1:9" x14ac:dyDescent="0.15">
      <c r="A2633" t="s">
        <v>121</v>
      </c>
      <c r="B2633" t="s">
        <v>122</v>
      </c>
      <c r="C2633" t="s">
        <v>88</v>
      </c>
      <c r="D2633" t="s">
        <v>89</v>
      </c>
      <c r="E2633" t="s">
        <v>102</v>
      </c>
      <c r="F2633" t="s">
        <v>91</v>
      </c>
      <c r="G2633" t="s">
        <v>135</v>
      </c>
      <c r="H2633">
        <v>4827.2659999999996</v>
      </c>
      <c r="I2633" t="s">
        <v>93</v>
      </c>
    </row>
    <row r="2634" spans="1:9" x14ac:dyDescent="0.15">
      <c r="A2634" t="s">
        <v>121</v>
      </c>
      <c r="B2634" t="s">
        <v>122</v>
      </c>
      <c r="C2634" t="s">
        <v>88</v>
      </c>
      <c r="D2634" t="s">
        <v>89</v>
      </c>
      <c r="E2634" t="s">
        <v>103</v>
      </c>
      <c r="F2634" t="s">
        <v>91</v>
      </c>
      <c r="G2634" t="s">
        <v>135</v>
      </c>
      <c r="H2634">
        <v>5644.768</v>
      </c>
      <c r="I2634" t="s">
        <v>93</v>
      </c>
    </row>
    <row r="2635" spans="1:9" x14ac:dyDescent="0.15">
      <c r="A2635" t="s">
        <v>121</v>
      </c>
      <c r="B2635" t="s">
        <v>122</v>
      </c>
      <c r="C2635" t="s">
        <v>88</v>
      </c>
      <c r="D2635" t="s">
        <v>89</v>
      </c>
      <c r="E2635" t="s">
        <v>104</v>
      </c>
      <c r="F2635" t="s">
        <v>91</v>
      </c>
      <c r="G2635" t="s">
        <v>135</v>
      </c>
      <c r="H2635">
        <v>5686.3410000000003</v>
      </c>
      <c r="I2635" t="s">
        <v>93</v>
      </c>
    </row>
    <row r="2636" spans="1:9" x14ac:dyDescent="0.15">
      <c r="A2636" t="s">
        <v>121</v>
      </c>
      <c r="B2636" t="s">
        <v>122</v>
      </c>
      <c r="C2636" t="s">
        <v>88</v>
      </c>
      <c r="D2636" t="s">
        <v>89</v>
      </c>
      <c r="E2636" t="s">
        <v>105</v>
      </c>
      <c r="F2636" t="s">
        <v>91</v>
      </c>
      <c r="G2636" t="s">
        <v>135</v>
      </c>
      <c r="H2636">
        <v>5407.3810000000003</v>
      </c>
      <c r="I2636" t="s">
        <v>93</v>
      </c>
    </row>
    <row r="2637" spans="1:9" x14ac:dyDescent="0.15">
      <c r="A2637" t="s">
        <v>121</v>
      </c>
      <c r="B2637" t="s">
        <v>122</v>
      </c>
      <c r="C2637" t="s">
        <v>88</v>
      </c>
      <c r="D2637" t="s">
        <v>89</v>
      </c>
      <c r="E2637" t="s">
        <v>106</v>
      </c>
      <c r="F2637" t="s">
        <v>91</v>
      </c>
      <c r="G2637" t="s">
        <v>135</v>
      </c>
      <c r="H2637">
        <v>4599.2619999999997</v>
      </c>
      <c r="I2637" t="s">
        <v>93</v>
      </c>
    </row>
    <row r="2638" spans="1:9" x14ac:dyDescent="0.15">
      <c r="A2638" t="s">
        <v>121</v>
      </c>
      <c r="B2638" t="s">
        <v>122</v>
      </c>
      <c r="C2638" t="s">
        <v>88</v>
      </c>
      <c r="D2638" t="s">
        <v>89</v>
      </c>
      <c r="E2638" t="s">
        <v>107</v>
      </c>
      <c r="F2638" t="s">
        <v>91</v>
      </c>
      <c r="G2638" t="s">
        <v>135</v>
      </c>
      <c r="H2638">
        <v>4084.0720000000001</v>
      </c>
      <c r="I2638" t="s">
        <v>93</v>
      </c>
    </row>
    <row r="2639" spans="1:9" x14ac:dyDescent="0.15">
      <c r="A2639" t="s">
        <v>121</v>
      </c>
      <c r="B2639" t="s">
        <v>122</v>
      </c>
      <c r="C2639" t="s">
        <v>88</v>
      </c>
      <c r="D2639" t="s">
        <v>89</v>
      </c>
      <c r="E2639" t="s">
        <v>108</v>
      </c>
      <c r="F2639" t="s">
        <v>91</v>
      </c>
      <c r="G2639" t="s">
        <v>135</v>
      </c>
      <c r="H2639">
        <v>4182.5730000000003</v>
      </c>
      <c r="I2639" t="s">
        <v>93</v>
      </c>
    </row>
    <row r="2640" spans="1:9" x14ac:dyDescent="0.15">
      <c r="A2640" t="s">
        <v>121</v>
      </c>
      <c r="B2640" t="s">
        <v>122</v>
      </c>
      <c r="C2640" t="s">
        <v>88</v>
      </c>
      <c r="D2640" t="s">
        <v>89</v>
      </c>
      <c r="E2640" t="s">
        <v>109</v>
      </c>
      <c r="F2640" t="s">
        <v>91</v>
      </c>
      <c r="G2640" t="s">
        <v>135</v>
      </c>
      <c r="H2640">
        <v>3238.21</v>
      </c>
      <c r="I2640" t="s">
        <v>93</v>
      </c>
    </row>
    <row r="2641" spans="1:9" x14ac:dyDescent="0.15">
      <c r="A2641" t="s">
        <v>121</v>
      </c>
      <c r="B2641" t="s">
        <v>122</v>
      </c>
      <c r="C2641" t="s">
        <v>88</v>
      </c>
      <c r="D2641" t="s">
        <v>89</v>
      </c>
      <c r="E2641" t="s">
        <v>110</v>
      </c>
      <c r="F2641" t="s">
        <v>91</v>
      </c>
      <c r="G2641" t="s">
        <v>135</v>
      </c>
      <c r="H2641">
        <v>1929.3879999999999</v>
      </c>
      <c r="I2641" t="s">
        <v>93</v>
      </c>
    </row>
    <row r="2642" spans="1:9" x14ac:dyDescent="0.15">
      <c r="A2642" t="s">
        <v>121</v>
      </c>
      <c r="B2642" t="s">
        <v>122</v>
      </c>
      <c r="C2642" t="s">
        <v>88</v>
      </c>
      <c r="D2642" t="s">
        <v>89</v>
      </c>
      <c r="E2642" t="s">
        <v>111</v>
      </c>
      <c r="F2642" t="s">
        <v>91</v>
      </c>
      <c r="G2642" t="s">
        <v>135</v>
      </c>
      <c r="H2642">
        <v>1394.88</v>
      </c>
      <c r="I2642" t="s">
        <v>93</v>
      </c>
    </row>
    <row r="2643" spans="1:9" x14ac:dyDescent="0.15">
      <c r="A2643" t="s">
        <v>121</v>
      </c>
      <c r="B2643" t="s">
        <v>122</v>
      </c>
      <c r="C2643" t="s">
        <v>88</v>
      </c>
      <c r="D2643" t="s">
        <v>112</v>
      </c>
      <c r="E2643" t="s">
        <v>90</v>
      </c>
      <c r="F2643" t="s">
        <v>91</v>
      </c>
      <c r="G2643" t="s">
        <v>135</v>
      </c>
      <c r="H2643">
        <v>4496.8900000000003</v>
      </c>
      <c r="I2643" t="s">
        <v>93</v>
      </c>
    </row>
    <row r="2644" spans="1:9" x14ac:dyDescent="0.15">
      <c r="A2644" t="s">
        <v>121</v>
      </c>
      <c r="B2644" t="s">
        <v>122</v>
      </c>
      <c r="C2644" t="s">
        <v>88</v>
      </c>
      <c r="D2644" t="s">
        <v>112</v>
      </c>
      <c r="E2644" t="s">
        <v>94</v>
      </c>
      <c r="F2644" t="s">
        <v>91</v>
      </c>
      <c r="G2644" t="s">
        <v>135</v>
      </c>
      <c r="H2644">
        <v>5362.4979999999996</v>
      </c>
      <c r="I2644" t="s">
        <v>93</v>
      </c>
    </row>
    <row r="2645" spans="1:9" x14ac:dyDescent="0.15">
      <c r="A2645" t="s">
        <v>121</v>
      </c>
      <c r="B2645" t="s">
        <v>122</v>
      </c>
      <c r="C2645" t="s">
        <v>88</v>
      </c>
      <c r="D2645" t="s">
        <v>112</v>
      </c>
      <c r="E2645" t="s">
        <v>95</v>
      </c>
      <c r="F2645" t="s">
        <v>91</v>
      </c>
      <c r="G2645" t="s">
        <v>135</v>
      </c>
      <c r="H2645">
        <v>4880.8459999999995</v>
      </c>
      <c r="I2645" t="s">
        <v>93</v>
      </c>
    </row>
    <row r="2646" spans="1:9" x14ac:dyDescent="0.15">
      <c r="A2646" t="s">
        <v>121</v>
      </c>
      <c r="B2646" t="s">
        <v>122</v>
      </c>
      <c r="C2646" t="s">
        <v>88</v>
      </c>
      <c r="D2646" t="s">
        <v>112</v>
      </c>
      <c r="E2646" t="s">
        <v>96</v>
      </c>
      <c r="F2646" t="s">
        <v>91</v>
      </c>
      <c r="G2646" t="s">
        <v>135</v>
      </c>
      <c r="H2646">
        <v>2687.212</v>
      </c>
      <c r="I2646" t="s">
        <v>93</v>
      </c>
    </row>
    <row r="2647" spans="1:9" x14ac:dyDescent="0.15">
      <c r="A2647" t="s">
        <v>121</v>
      </c>
      <c r="B2647" t="s">
        <v>122</v>
      </c>
      <c r="C2647" t="s">
        <v>88</v>
      </c>
      <c r="D2647" t="s">
        <v>112</v>
      </c>
      <c r="E2647" t="s">
        <v>97</v>
      </c>
      <c r="F2647" t="s">
        <v>91</v>
      </c>
      <c r="G2647" t="s">
        <v>135</v>
      </c>
      <c r="H2647">
        <v>3318.5419999999999</v>
      </c>
      <c r="I2647" t="s">
        <v>93</v>
      </c>
    </row>
    <row r="2648" spans="1:9" x14ac:dyDescent="0.15">
      <c r="A2648" t="s">
        <v>121</v>
      </c>
      <c r="B2648" t="s">
        <v>122</v>
      </c>
      <c r="C2648" t="s">
        <v>88</v>
      </c>
      <c r="D2648" t="s">
        <v>112</v>
      </c>
      <c r="E2648" t="s">
        <v>98</v>
      </c>
      <c r="F2648" t="s">
        <v>91</v>
      </c>
      <c r="G2648" t="s">
        <v>135</v>
      </c>
      <c r="H2648">
        <v>3976.69</v>
      </c>
      <c r="I2648" t="s">
        <v>93</v>
      </c>
    </row>
    <row r="2649" spans="1:9" x14ac:dyDescent="0.15">
      <c r="A2649" t="s">
        <v>121</v>
      </c>
      <c r="B2649" t="s">
        <v>122</v>
      </c>
      <c r="C2649" t="s">
        <v>88</v>
      </c>
      <c r="D2649" t="s">
        <v>112</v>
      </c>
      <c r="E2649" t="s">
        <v>99</v>
      </c>
      <c r="F2649" t="s">
        <v>91</v>
      </c>
      <c r="G2649" t="s">
        <v>135</v>
      </c>
      <c r="H2649">
        <v>4891.4170000000004</v>
      </c>
      <c r="I2649" t="s">
        <v>93</v>
      </c>
    </row>
    <row r="2650" spans="1:9" x14ac:dyDescent="0.15">
      <c r="A2650" t="s">
        <v>121</v>
      </c>
      <c r="B2650" t="s">
        <v>122</v>
      </c>
      <c r="C2650" t="s">
        <v>88</v>
      </c>
      <c r="D2650" t="s">
        <v>112</v>
      </c>
      <c r="E2650" t="s">
        <v>100</v>
      </c>
      <c r="F2650" t="s">
        <v>91</v>
      </c>
      <c r="G2650" t="s">
        <v>135</v>
      </c>
      <c r="H2650">
        <v>5395.9430000000002</v>
      </c>
      <c r="I2650" t="s">
        <v>93</v>
      </c>
    </row>
    <row r="2651" spans="1:9" x14ac:dyDescent="0.15">
      <c r="A2651" t="s">
        <v>121</v>
      </c>
      <c r="B2651" t="s">
        <v>122</v>
      </c>
      <c r="C2651" t="s">
        <v>88</v>
      </c>
      <c r="D2651" t="s">
        <v>112</v>
      </c>
      <c r="E2651" t="s">
        <v>101</v>
      </c>
      <c r="F2651" t="s">
        <v>91</v>
      </c>
      <c r="G2651" t="s">
        <v>135</v>
      </c>
      <c r="H2651">
        <v>5461.6080000000002</v>
      </c>
      <c r="I2651" t="s">
        <v>93</v>
      </c>
    </row>
    <row r="2652" spans="1:9" x14ac:dyDescent="0.15">
      <c r="A2652" t="s">
        <v>121</v>
      </c>
      <c r="B2652" t="s">
        <v>122</v>
      </c>
      <c r="C2652" t="s">
        <v>88</v>
      </c>
      <c r="D2652" t="s">
        <v>112</v>
      </c>
      <c r="E2652" t="s">
        <v>102</v>
      </c>
      <c r="F2652" t="s">
        <v>91</v>
      </c>
      <c r="G2652" t="s">
        <v>135</v>
      </c>
      <c r="H2652">
        <v>4982.0360000000001</v>
      </c>
      <c r="I2652" t="s">
        <v>93</v>
      </c>
    </row>
    <row r="2653" spans="1:9" x14ac:dyDescent="0.15">
      <c r="A2653" t="s">
        <v>121</v>
      </c>
      <c r="B2653" t="s">
        <v>122</v>
      </c>
      <c r="C2653" t="s">
        <v>88</v>
      </c>
      <c r="D2653" t="s">
        <v>112</v>
      </c>
      <c r="E2653" t="s">
        <v>103</v>
      </c>
      <c r="F2653" t="s">
        <v>91</v>
      </c>
      <c r="G2653" t="s">
        <v>135</v>
      </c>
      <c r="H2653">
        <v>5332.5910000000003</v>
      </c>
      <c r="I2653" t="s">
        <v>93</v>
      </c>
    </row>
    <row r="2654" spans="1:9" x14ac:dyDescent="0.15">
      <c r="A2654" t="s">
        <v>121</v>
      </c>
      <c r="B2654" t="s">
        <v>122</v>
      </c>
      <c r="C2654" t="s">
        <v>88</v>
      </c>
      <c r="D2654" t="s">
        <v>112</v>
      </c>
      <c r="E2654" t="s">
        <v>104</v>
      </c>
      <c r="F2654" t="s">
        <v>91</v>
      </c>
      <c r="G2654" t="s">
        <v>135</v>
      </c>
      <c r="H2654">
        <v>5585.6509999999998</v>
      </c>
      <c r="I2654" t="s">
        <v>93</v>
      </c>
    </row>
    <row r="2655" spans="1:9" x14ac:dyDescent="0.15">
      <c r="A2655" t="s">
        <v>121</v>
      </c>
      <c r="B2655" t="s">
        <v>122</v>
      </c>
      <c r="C2655" t="s">
        <v>88</v>
      </c>
      <c r="D2655" t="s">
        <v>112</v>
      </c>
      <c r="E2655" t="s">
        <v>105</v>
      </c>
      <c r="F2655" t="s">
        <v>91</v>
      </c>
      <c r="G2655" t="s">
        <v>135</v>
      </c>
      <c r="H2655">
        <v>5321.7110000000002</v>
      </c>
      <c r="I2655" t="s">
        <v>93</v>
      </c>
    </row>
    <row r="2656" spans="1:9" x14ac:dyDescent="0.15">
      <c r="A2656" t="s">
        <v>121</v>
      </c>
      <c r="B2656" t="s">
        <v>122</v>
      </c>
      <c r="C2656" t="s">
        <v>88</v>
      </c>
      <c r="D2656" t="s">
        <v>112</v>
      </c>
      <c r="E2656" t="s">
        <v>106</v>
      </c>
      <c r="F2656" t="s">
        <v>91</v>
      </c>
      <c r="G2656" t="s">
        <v>135</v>
      </c>
      <c r="H2656">
        <v>4325.63</v>
      </c>
      <c r="I2656" t="s">
        <v>93</v>
      </c>
    </row>
    <row r="2657" spans="1:9" x14ac:dyDescent="0.15">
      <c r="A2657" t="s">
        <v>121</v>
      </c>
      <c r="B2657" t="s">
        <v>122</v>
      </c>
      <c r="C2657" t="s">
        <v>88</v>
      </c>
      <c r="D2657" t="s">
        <v>112</v>
      </c>
      <c r="E2657" t="s">
        <v>107</v>
      </c>
      <c r="F2657" t="s">
        <v>91</v>
      </c>
      <c r="G2657" t="s">
        <v>135</v>
      </c>
      <c r="H2657">
        <v>3636.1880000000001</v>
      </c>
      <c r="I2657" t="s">
        <v>93</v>
      </c>
    </row>
    <row r="2658" spans="1:9" x14ac:dyDescent="0.15">
      <c r="A2658" t="s">
        <v>121</v>
      </c>
      <c r="B2658" t="s">
        <v>122</v>
      </c>
      <c r="C2658" t="s">
        <v>88</v>
      </c>
      <c r="D2658" t="s">
        <v>112</v>
      </c>
      <c r="E2658" t="s">
        <v>108</v>
      </c>
      <c r="F2658" t="s">
        <v>91</v>
      </c>
      <c r="G2658" t="s">
        <v>135</v>
      </c>
      <c r="H2658">
        <v>3552.627</v>
      </c>
      <c r="I2658" t="s">
        <v>93</v>
      </c>
    </row>
    <row r="2659" spans="1:9" x14ac:dyDescent="0.15">
      <c r="A2659" t="s">
        <v>121</v>
      </c>
      <c r="B2659" t="s">
        <v>122</v>
      </c>
      <c r="C2659" t="s">
        <v>88</v>
      </c>
      <c r="D2659" t="s">
        <v>112</v>
      </c>
      <c r="E2659" t="s">
        <v>109</v>
      </c>
      <c r="F2659" t="s">
        <v>91</v>
      </c>
      <c r="G2659" t="s">
        <v>135</v>
      </c>
      <c r="H2659">
        <v>2549.3180000000002</v>
      </c>
      <c r="I2659" t="s">
        <v>93</v>
      </c>
    </row>
    <row r="2660" spans="1:9" x14ac:dyDescent="0.15">
      <c r="A2660" t="s">
        <v>121</v>
      </c>
      <c r="B2660" t="s">
        <v>122</v>
      </c>
      <c r="C2660" t="s">
        <v>88</v>
      </c>
      <c r="D2660" t="s">
        <v>112</v>
      </c>
      <c r="E2660" t="s">
        <v>110</v>
      </c>
      <c r="F2660" t="s">
        <v>91</v>
      </c>
      <c r="G2660" t="s">
        <v>135</v>
      </c>
      <c r="H2660">
        <v>1411.4760000000001</v>
      </c>
      <c r="I2660" t="s">
        <v>93</v>
      </c>
    </row>
    <row r="2661" spans="1:9" x14ac:dyDescent="0.15">
      <c r="A2661" t="s">
        <v>121</v>
      </c>
      <c r="B2661" t="s">
        <v>122</v>
      </c>
      <c r="C2661" t="s">
        <v>88</v>
      </c>
      <c r="D2661" t="s">
        <v>112</v>
      </c>
      <c r="E2661" t="s">
        <v>111</v>
      </c>
      <c r="F2661" t="s">
        <v>91</v>
      </c>
      <c r="G2661" t="s">
        <v>135</v>
      </c>
      <c r="H2661">
        <v>923.61699999999996</v>
      </c>
      <c r="I2661" t="s">
        <v>93</v>
      </c>
    </row>
    <row r="2662" spans="1:9" x14ac:dyDescent="0.15">
      <c r="A2662" t="s">
        <v>123</v>
      </c>
      <c r="B2662" t="s">
        <v>124</v>
      </c>
      <c r="C2662" t="s">
        <v>125</v>
      </c>
      <c r="D2662" t="s">
        <v>89</v>
      </c>
      <c r="E2662" t="s">
        <v>90</v>
      </c>
      <c r="F2662" t="s">
        <v>91</v>
      </c>
      <c r="G2662" t="s">
        <v>135</v>
      </c>
      <c r="H2662">
        <v>22619.501</v>
      </c>
      <c r="I2662" t="s">
        <v>93</v>
      </c>
    </row>
    <row r="2663" spans="1:9" x14ac:dyDescent="0.15">
      <c r="A2663" t="s">
        <v>123</v>
      </c>
      <c r="B2663" t="s">
        <v>124</v>
      </c>
      <c r="C2663" t="s">
        <v>125</v>
      </c>
      <c r="D2663" t="s">
        <v>89</v>
      </c>
      <c r="E2663" t="s">
        <v>94</v>
      </c>
      <c r="F2663" t="s">
        <v>91</v>
      </c>
      <c r="G2663" t="s">
        <v>135</v>
      </c>
      <c r="H2663">
        <v>26144.977999999999</v>
      </c>
      <c r="I2663" t="s">
        <v>93</v>
      </c>
    </row>
    <row r="2664" spans="1:9" x14ac:dyDescent="0.15">
      <c r="A2664" t="s">
        <v>123</v>
      </c>
      <c r="B2664" t="s">
        <v>124</v>
      </c>
      <c r="C2664" t="s">
        <v>125</v>
      </c>
      <c r="D2664" t="s">
        <v>89</v>
      </c>
      <c r="E2664" t="s">
        <v>95</v>
      </c>
      <c r="F2664" t="s">
        <v>91</v>
      </c>
      <c r="G2664" t="s">
        <v>135</v>
      </c>
      <c r="H2664">
        <v>24929.931</v>
      </c>
      <c r="I2664" t="s">
        <v>93</v>
      </c>
    </row>
    <row r="2665" spans="1:9" x14ac:dyDescent="0.15">
      <c r="A2665" t="s">
        <v>123</v>
      </c>
      <c r="B2665" t="s">
        <v>124</v>
      </c>
      <c r="C2665" t="s">
        <v>125</v>
      </c>
      <c r="D2665" t="s">
        <v>89</v>
      </c>
      <c r="E2665" t="s">
        <v>96</v>
      </c>
      <c r="F2665" t="s">
        <v>91</v>
      </c>
      <c r="G2665" t="s">
        <v>135</v>
      </c>
      <c r="H2665">
        <v>17612.707999999999</v>
      </c>
      <c r="I2665" t="s">
        <v>93</v>
      </c>
    </row>
    <row r="2666" spans="1:9" x14ac:dyDescent="0.15">
      <c r="A2666" t="s">
        <v>123</v>
      </c>
      <c r="B2666" t="s">
        <v>124</v>
      </c>
      <c r="C2666" t="s">
        <v>125</v>
      </c>
      <c r="D2666" t="s">
        <v>89</v>
      </c>
      <c r="E2666" t="s">
        <v>97</v>
      </c>
      <c r="F2666" t="s">
        <v>91</v>
      </c>
      <c r="G2666" t="s">
        <v>135</v>
      </c>
      <c r="H2666">
        <v>20219.03</v>
      </c>
      <c r="I2666" t="s">
        <v>93</v>
      </c>
    </row>
    <row r="2667" spans="1:9" x14ac:dyDescent="0.15">
      <c r="A2667" t="s">
        <v>123</v>
      </c>
      <c r="B2667" t="s">
        <v>124</v>
      </c>
      <c r="C2667" t="s">
        <v>125</v>
      </c>
      <c r="D2667" t="s">
        <v>89</v>
      </c>
      <c r="E2667" t="s">
        <v>98</v>
      </c>
      <c r="F2667" t="s">
        <v>91</v>
      </c>
      <c r="G2667" t="s">
        <v>135</v>
      </c>
      <c r="H2667">
        <v>23960.99</v>
      </c>
      <c r="I2667" t="s">
        <v>93</v>
      </c>
    </row>
    <row r="2668" spans="1:9" x14ac:dyDescent="0.15">
      <c r="A2668" t="s">
        <v>123</v>
      </c>
      <c r="B2668" t="s">
        <v>124</v>
      </c>
      <c r="C2668" t="s">
        <v>125</v>
      </c>
      <c r="D2668" t="s">
        <v>89</v>
      </c>
      <c r="E2668" t="s">
        <v>99</v>
      </c>
      <c r="F2668" t="s">
        <v>91</v>
      </c>
      <c r="G2668" t="s">
        <v>135</v>
      </c>
      <c r="H2668">
        <v>27736.257000000001</v>
      </c>
      <c r="I2668" t="s">
        <v>93</v>
      </c>
    </row>
    <row r="2669" spans="1:9" x14ac:dyDescent="0.15">
      <c r="A2669" t="s">
        <v>123</v>
      </c>
      <c r="B2669" t="s">
        <v>124</v>
      </c>
      <c r="C2669" t="s">
        <v>125</v>
      </c>
      <c r="D2669" t="s">
        <v>89</v>
      </c>
      <c r="E2669" t="s">
        <v>100</v>
      </c>
      <c r="F2669" t="s">
        <v>91</v>
      </c>
      <c r="G2669" t="s">
        <v>135</v>
      </c>
      <c r="H2669">
        <v>29170.356</v>
      </c>
      <c r="I2669" t="s">
        <v>93</v>
      </c>
    </row>
    <row r="2670" spans="1:9" x14ac:dyDescent="0.15">
      <c r="A2670" t="s">
        <v>123</v>
      </c>
      <c r="B2670" t="s">
        <v>124</v>
      </c>
      <c r="C2670" t="s">
        <v>125</v>
      </c>
      <c r="D2670" t="s">
        <v>89</v>
      </c>
      <c r="E2670" t="s">
        <v>101</v>
      </c>
      <c r="F2670" t="s">
        <v>91</v>
      </c>
      <c r="G2670" t="s">
        <v>135</v>
      </c>
      <c r="H2670">
        <v>29722.634999999998</v>
      </c>
      <c r="I2670" t="s">
        <v>93</v>
      </c>
    </row>
    <row r="2671" spans="1:9" x14ac:dyDescent="0.15">
      <c r="A2671" t="s">
        <v>123</v>
      </c>
      <c r="B2671" t="s">
        <v>124</v>
      </c>
      <c r="C2671" t="s">
        <v>125</v>
      </c>
      <c r="D2671" t="s">
        <v>89</v>
      </c>
      <c r="E2671" t="s">
        <v>102</v>
      </c>
      <c r="F2671" t="s">
        <v>91</v>
      </c>
      <c r="G2671" t="s">
        <v>135</v>
      </c>
      <c r="H2671">
        <v>24513.600999999999</v>
      </c>
      <c r="I2671" t="s">
        <v>93</v>
      </c>
    </row>
    <row r="2672" spans="1:9" x14ac:dyDescent="0.15">
      <c r="A2672" t="s">
        <v>123</v>
      </c>
      <c r="B2672" t="s">
        <v>124</v>
      </c>
      <c r="C2672" t="s">
        <v>125</v>
      </c>
      <c r="D2672" t="s">
        <v>89</v>
      </c>
      <c r="E2672" t="s">
        <v>103</v>
      </c>
      <c r="F2672" t="s">
        <v>91</v>
      </c>
      <c r="G2672" t="s">
        <v>135</v>
      </c>
      <c r="H2672">
        <v>29919.981</v>
      </c>
      <c r="I2672" t="s">
        <v>93</v>
      </c>
    </row>
    <row r="2673" spans="1:9" x14ac:dyDescent="0.15">
      <c r="A2673" t="s">
        <v>123</v>
      </c>
      <c r="B2673" t="s">
        <v>124</v>
      </c>
      <c r="C2673" t="s">
        <v>125</v>
      </c>
      <c r="D2673" t="s">
        <v>89</v>
      </c>
      <c r="E2673" t="s">
        <v>104</v>
      </c>
      <c r="F2673" t="s">
        <v>91</v>
      </c>
      <c r="G2673" t="s">
        <v>135</v>
      </c>
      <c r="H2673">
        <v>32871.017999999996</v>
      </c>
      <c r="I2673" t="s">
        <v>93</v>
      </c>
    </row>
    <row r="2674" spans="1:9" x14ac:dyDescent="0.15">
      <c r="A2674" t="s">
        <v>123</v>
      </c>
      <c r="B2674" t="s">
        <v>124</v>
      </c>
      <c r="C2674" t="s">
        <v>125</v>
      </c>
      <c r="D2674" t="s">
        <v>89</v>
      </c>
      <c r="E2674" t="s">
        <v>105</v>
      </c>
      <c r="F2674" t="s">
        <v>91</v>
      </c>
      <c r="G2674" t="s">
        <v>135</v>
      </c>
      <c r="H2674">
        <v>33804.339</v>
      </c>
      <c r="I2674" t="s">
        <v>93</v>
      </c>
    </row>
    <row r="2675" spans="1:9" x14ac:dyDescent="0.15">
      <c r="A2675" t="s">
        <v>123</v>
      </c>
      <c r="B2675" t="s">
        <v>124</v>
      </c>
      <c r="C2675" t="s">
        <v>125</v>
      </c>
      <c r="D2675" t="s">
        <v>89</v>
      </c>
      <c r="E2675" t="s">
        <v>106</v>
      </c>
      <c r="F2675" t="s">
        <v>91</v>
      </c>
      <c r="G2675" t="s">
        <v>135</v>
      </c>
      <c r="H2675">
        <v>30280.287</v>
      </c>
      <c r="I2675" t="s">
        <v>93</v>
      </c>
    </row>
    <row r="2676" spans="1:9" x14ac:dyDescent="0.15">
      <c r="A2676" t="s">
        <v>123</v>
      </c>
      <c r="B2676" t="s">
        <v>124</v>
      </c>
      <c r="C2676" t="s">
        <v>125</v>
      </c>
      <c r="D2676" t="s">
        <v>89</v>
      </c>
      <c r="E2676" t="s">
        <v>107</v>
      </c>
      <c r="F2676" t="s">
        <v>91</v>
      </c>
      <c r="G2676" t="s">
        <v>135</v>
      </c>
      <c r="H2676">
        <v>26431.993999999999</v>
      </c>
      <c r="I2676" t="s">
        <v>93</v>
      </c>
    </row>
    <row r="2677" spans="1:9" x14ac:dyDescent="0.15">
      <c r="A2677" t="s">
        <v>123</v>
      </c>
      <c r="B2677" t="s">
        <v>124</v>
      </c>
      <c r="C2677" t="s">
        <v>125</v>
      </c>
      <c r="D2677" t="s">
        <v>89</v>
      </c>
      <c r="E2677" t="s">
        <v>108</v>
      </c>
      <c r="F2677" t="s">
        <v>91</v>
      </c>
      <c r="G2677" t="s">
        <v>135</v>
      </c>
      <c r="H2677">
        <v>27206.341</v>
      </c>
      <c r="I2677" t="s">
        <v>93</v>
      </c>
    </row>
    <row r="2678" spans="1:9" x14ac:dyDescent="0.15">
      <c r="A2678" t="s">
        <v>123</v>
      </c>
      <c r="B2678" t="s">
        <v>124</v>
      </c>
      <c r="C2678" t="s">
        <v>125</v>
      </c>
      <c r="D2678" t="s">
        <v>89</v>
      </c>
      <c r="E2678" t="s">
        <v>109</v>
      </c>
      <c r="F2678" t="s">
        <v>91</v>
      </c>
      <c r="G2678" t="s">
        <v>135</v>
      </c>
      <c r="H2678">
        <v>19924.067999999999</v>
      </c>
      <c r="I2678" t="s">
        <v>93</v>
      </c>
    </row>
    <row r="2679" spans="1:9" x14ac:dyDescent="0.15">
      <c r="A2679" t="s">
        <v>123</v>
      </c>
      <c r="B2679" t="s">
        <v>124</v>
      </c>
      <c r="C2679" t="s">
        <v>125</v>
      </c>
      <c r="D2679" t="s">
        <v>89</v>
      </c>
      <c r="E2679" t="s">
        <v>110</v>
      </c>
      <c r="F2679" t="s">
        <v>91</v>
      </c>
      <c r="G2679" t="s">
        <v>135</v>
      </c>
      <c r="H2679">
        <v>12352.78</v>
      </c>
      <c r="I2679" t="s">
        <v>93</v>
      </c>
    </row>
    <row r="2680" spans="1:9" x14ac:dyDescent="0.15">
      <c r="A2680" t="s">
        <v>123</v>
      </c>
      <c r="B2680" t="s">
        <v>124</v>
      </c>
      <c r="C2680" t="s">
        <v>125</v>
      </c>
      <c r="D2680" t="s">
        <v>89</v>
      </c>
      <c r="E2680" t="s">
        <v>111</v>
      </c>
      <c r="F2680" t="s">
        <v>91</v>
      </c>
      <c r="G2680" t="s">
        <v>135</v>
      </c>
      <c r="H2680">
        <v>8676.3510000000006</v>
      </c>
      <c r="I2680" t="s">
        <v>93</v>
      </c>
    </row>
    <row r="2681" spans="1:9" x14ac:dyDescent="0.15">
      <c r="A2681" t="s">
        <v>123</v>
      </c>
      <c r="B2681" t="s">
        <v>124</v>
      </c>
      <c r="C2681" t="s">
        <v>125</v>
      </c>
      <c r="D2681" t="s">
        <v>112</v>
      </c>
      <c r="E2681" t="s">
        <v>90</v>
      </c>
      <c r="F2681" t="s">
        <v>91</v>
      </c>
      <c r="G2681" t="s">
        <v>135</v>
      </c>
      <c r="H2681">
        <v>23699.206999999999</v>
      </c>
      <c r="I2681" t="s">
        <v>93</v>
      </c>
    </row>
    <row r="2682" spans="1:9" x14ac:dyDescent="0.15">
      <c r="A2682" t="s">
        <v>123</v>
      </c>
      <c r="B2682" t="s">
        <v>124</v>
      </c>
      <c r="C2682" t="s">
        <v>125</v>
      </c>
      <c r="D2682" t="s">
        <v>112</v>
      </c>
      <c r="E2682" t="s">
        <v>94</v>
      </c>
      <c r="F2682" t="s">
        <v>91</v>
      </c>
      <c r="G2682" t="s">
        <v>135</v>
      </c>
      <c r="H2682">
        <v>27987.787</v>
      </c>
      <c r="I2682" t="s">
        <v>93</v>
      </c>
    </row>
    <row r="2683" spans="1:9" x14ac:dyDescent="0.15">
      <c r="A2683" t="s">
        <v>123</v>
      </c>
      <c r="B2683" t="s">
        <v>124</v>
      </c>
      <c r="C2683" t="s">
        <v>125</v>
      </c>
      <c r="D2683" t="s">
        <v>112</v>
      </c>
      <c r="E2683" t="s">
        <v>95</v>
      </c>
      <c r="F2683" t="s">
        <v>91</v>
      </c>
      <c r="G2683" t="s">
        <v>135</v>
      </c>
      <c r="H2683">
        <v>27036.559000000001</v>
      </c>
      <c r="I2683" t="s">
        <v>93</v>
      </c>
    </row>
    <row r="2684" spans="1:9" x14ac:dyDescent="0.15">
      <c r="A2684" t="s">
        <v>123</v>
      </c>
      <c r="B2684" t="s">
        <v>124</v>
      </c>
      <c r="C2684" t="s">
        <v>125</v>
      </c>
      <c r="D2684" t="s">
        <v>112</v>
      </c>
      <c r="E2684" t="s">
        <v>96</v>
      </c>
      <c r="F2684" t="s">
        <v>91</v>
      </c>
      <c r="G2684" t="s">
        <v>135</v>
      </c>
      <c r="H2684">
        <v>19390.32</v>
      </c>
      <c r="I2684" t="s">
        <v>93</v>
      </c>
    </row>
    <row r="2685" spans="1:9" x14ac:dyDescent="0.15">
      <c r="A2685" t="s">
        <v>123</v>
      </c>
      <c r="B2685" t="s">
        <v>124</v>
      </c>
      <c r="C2685" t="s">
        <v>125</v>
      </c>
      <c r="D2685" t="s">
        <v>112</v>
      </c>
      <c r="E2685" t="s">
        <v>97</v>
      </c>
      <c r="F2685" t="s">
        <v>91</v>
      </c>
      <c r="G2685" t="s">
        <v>135</v>
      </c>
      <c r="H2685">
        <v>21075.148000000001</v>
      </c>
      <c r="I2685" t="s">
        <v>93</v>
      </c>
    </row>
    <row r="2686" spans="1:9" x14ac:dyDescent="0.15">
      <c r="A2686" t="s">
        <v>123</v>
      </c>
      <c r="B2686" t="s">
        <v>124</v>
      </c>
      <c r="C2686" t="s">
        <v>125</v>
      </c>
      <c r="D2686" t="s">
        <v>112</v>
      </c>
      <c r="E2686" t="s">
        <v>98</v>
      </c>
      <c r="F2686" t="s">
        <v>91</v>
      </c>
      <c r="G2686" t="s">
        <v>135</v>
      </c>
      <c r="H2686">
        <v>23754.67</v>
      </c>
      <c r="I2686" t="s">
        <v>93</v>
      </c>
    </row>
    <row r="2687" spans="1:9" x14ac:dyDescent="0.15">
      <c r="A2687" t="s">
        <v>123</v>
      </c>
      <c r="B2687" t="s">
        <v>124</v>
      </c>
      <c r="C2687" t="s">
        <v>125</v>
      </c>
      <c r="D2687" t="s">
        <v>112</v>
      </c>
      <c r="E2687" t="s">
        <v>99</v>
      </c>
      <c r="F2687" t="s">
        <v>91</v>
      </c>
      <c r="G2687" t="s">
        <v>135</v>
      </c>
      <c r="H2687">
        <v>26051.113000000001</v>
      </c>
      <c r="I2687" t="s">
        <v>93</v>
      </c>
    </row>
    <row r="2688" spans="1:9" x14ac:dyDescent="0.15">
      <c r="A2688" t="s">
        <v>123</v>
      </c>
      <c r="B2688" t="s">
        <v>124</v>
      </c>
      <c r="C2688" t="s">
        <v>125</v>
      </c>
      <c r="D2688" t="s">
        <v>112</v>
      </c>
      <c r="E2688" t="s">
        <v>100</v>
      </c>
      <c r="F2688" t="s">
        <v>91</v>
      </c>
      <c r="G2688" t="s">
        <v>135</v>
      </c>
      <c r="H2688">
        <v>27065.978999999999</v>
      </c>
      <c r="I2688" t="s">
        <v>93</v>
      </c>
    </row>
    <row r="2689" spans="1:9" x14ac:dyDescent="0.15">
      <c r="A2689" t="s">
        <v>123</v>
      </c>
      <c r="B2689" t="s">
        <v>124</v>
      </c>
      <c r="C2689" t="s">
        <v>125</v>
      </c>
      <c r="D2689" t="s">
        <v>112</v>
      </c>
      <c r="E2689" t="s">
        <v>101</v>
      </c>
      <c r="F2689" t="s">
        <v>91</v>
      </c>
      <c r="G2689" t="s">
        <v>135</v>
      </c>
      <c r="H2689">
        <v>27755.251</v>
      </c>
      <c r="I2689" t="s">
        <v>93</v>
      </c>
    </row>
    <row r="2690" spans="1:9" x14ac:dyDescent="0.15">
      <c r="A2690" t="s">
        <v>123</v>
      </c>
      <c r="B2690" t="s">
        <v>124</v>
      </c>
      <c r="C2690" t="s">
        <v>125</v>
      </c>
      <c r="D2690" t="s">
        <v>112</v>
      </c>
      <c r="E2690" t="s">
        <v>102</v>
      </c>
      <c r="F2690" t="s">
        <v>91</v>
      </c>
      <c r="G2690" t="s">
        <v>135</v>
      </c>
      <c r="H2690">
        <v>25755.886999999999</v>
      </c>
      <c r="I2690" t="s">
        <v>93</v>
      </c>
    </row>
    <row r="2691" spans="1:9" x14ac:dyDescent="0.15">
      <c r="A2691" t="s">
        <v>123</v>
      </c>
      <c r="B2691" t="s">
        <v>124</v>
      </c>
      <c r="C2691" t="s">
        <v>125</v>
      </c>
      <c r="D2691" t="s">
        <v>112</v>
      </c>
      <c r="E2691" t="s">
        <v>103</v>
      </c>
      <c r="F2691" t="s">
        <v>91</v>
      </c>
      <c r="G2691" t="s">
        <v>135</v>
      </c>
      <c r="H2691">
        <v>28177.787</v>
      </c>
      <c r="I2691" t="s">
        <v>93</v>
      </c>
    </row>
    <row r="2692" spans="1:9" x14ac:dyDescent="0.15">
      <c r="A2692" t="s">
        <v>123</v>
      </c>
      <c r="B2692" t="s">
        <v>124</v>
      </c>
      <c r="C2692" t="s">
        <v>125</v>
      </c>
      <c r="D2692" t="s">
        <v>112</v>
      </c>
      <c r="E2692" t="s">
        <v>104</v>
      </c>
      <c r="F2692" t="s">
        <v>91</v>
      </c>
      <c r="G2692" t="s">
        <v>135</v>
      </c>
      <c r="H2692">
        <v>31544.569</v>
      </c>
      <c r="I2692" t="s">
        <v>93</v>
      </c>
    </row>
    <row r="2693" spans="1:9" x14ac:dyDescent="0.15">
      <c r="A2693" t="s">
        <v>123</v>
      </c>
      <c r="B2693" t="s">
        <v>124</v>
      </c>
      <c r="C2693" t="s">
        <v>125</v>
      </c>
      <c r="D2693" t="s">
        <v>112</v>
      </c>
      <c r="E2693" t="s">
        <v>105</v>
      </c>
      <c r="F2693" t="s">
        <v>91</v>
      </c>
      <c r="G2693" t="s">
        <v>135</v>
      </c>
      <c r="H2693">
        <v>31483.984</v>
      </c>
      <c r="I2693" t="s">
        <v>93</v>
      </c>
    </row>
    <row r="2694" spans="1:9" x14ac:dyDescent="0.15">
      <c r="A2694" t="s">
        <v>123</v>
      </c>
      <c r="B2694" t="s">
        <v>124</v>
      </c>
      <c r="C2694" t="s">
        <v>125</v>
      </c>
      <c r="D2694" t="s">
        <v>112</v>
      </c>
      <c r="E2694" t="s">
        <v>106</v>
      </c>
      <c r="F2694" t="s">
        <v>91</v>
      </c>
      <c r="G2694" t="s">
        <v>135</v>
      </c>
      <c r="H2694">
        <v>27584.959999999999</v>
      </c>
      <c r="I2694" t="s">
        <v>93</v>
      </c>
    </row>
    <row r="2695" spans="1:9" x14ac:dyDescent="0.15">
      <c r="A2695" t="s">
        <v>123</v>
      </c>
      <c r="B2695" t="s">
        <v>124</v>
      </c>
      <c r="C2695" t="s">
        <v>125</v>
      </c>
      <c r="D2695" t="s">
        <v>112</v>
      </c>
      <c r="E2695" t="s">
        <v>107</v>
      </c>
      <c r="F2695" t="s">
        <v>91</v>
      </c>
      <c r="G2695" t="s">
        <v>135</v>
      </c>
      <c r="H2695">
        <v>23595.008000000002</v>
      </c>
      <c r="I2695" t="s">
        <v>93</v>
      </c>
    </row>
    <row r="2696" spans="1:9" x14ac:dyDescent="0.15">
      <c r="A2696" t="s">
        <v>123</v>
      </c>
      <c r="B2696" t="s">
        <v>124</v>
      </c>
      <c r="C2696" t="s">
        <v>125</v>
      </c>
      <c r="D2696" t="s">
        <v>112</v>
      </c>
      <c r="E2696" t="s">
        <v>108</v>
      </c>
      <c r="F2696" t="s">
        <v>91</v>
      </c>
      <c r="G2696" t="s">
        <v>135</v>
      </c>
      <c r="H2696">
        <v>23250.25</v>
      </c>
      <c r="I2696" t="s">
        <v>93</v>
      </c>
    </row>
    <row r="2697" spans="1:9" x14ac:dyDescent="0.15">
      <c r="A2697" t="s">
        <v>123</v>
      </c>
      <c r="B2697" t="s">
        <v>124</v>
      </c>
      <c r="C2697" t="s">
        <v>125</v>
      </c>
      <c r="D2697" t="s">
        <v>112</v>
      </c>
      <c r="E2697" t="s">
        <v>109</v>
      </c>
      <c r="F2697" t="s">
        <v>91</v>
      </c>
      <c r="G2697" t="s">
        <v>135</v>
      </c>
      <c r="H2697">
        <v>16492.022000000001</v>
      </c>
      <c r="I2697" t="s">
        <v>93</v>
      </c>
    </row>
    <row r="2698" spans="1:9" x14ac:dyDescent="0.15">
      <c r="A2698" t="s">
        <v>123</v>
      </c>
      <c r="B2698" t="s">
        <v>124</v>
      </c>
      <c r="C2698" t="s">
        <v>125</v>
      </c>
      <c r="D2698" t="s">
        <v>112</v>
      </c>
      <c r="E2698" t="s">
        <v>110</v>
      </c>
      <c r="F2698" t="s">
        <v>91</v>
      </c>
      <c r="G2698" t="s">
        <v>135</v>
      </c>
      <c r="H2698">
        <v>9121.1219999999994</v>
      </c>
      <c r="I2698" t="s">
        <v>93</v>
      </c>
    </row>
    <row r="2699" spans="1:9" x14ac:dyDescent="0.15">
      <c r="A2699" t="s">
        <v>123</v>
      </c>
      <c r="B2699" t="s">
        <v>124</v>
      </c>
      <c r="C2699" t="s">
        <v>125</v>
      </c>
      <c r="D2699" t="s">
        <v>112</v>
      </c>
      <c r="E2699" t="s">
        <v>111</v>
      </c>
      <c r="F2699" t="s">
        <v>91</v>
      </c>
      <c r="G2699" t="s">
        <v>135</v>
      </c>
      <c r="H2699">
        <v>5086.4390000000003</v>
      </c>
      <c r="I2699" t="s">
        <v>93</v>
      </c>
    </row>
    <row r="2700" spans="1:9" x14ac:dyDescent="0.15">
      <c r="A2700" t="s">
        <v>126</v>
      </c>
      <c r="B2700" t="s">
        <v>127</v>
      </c>
      <c r="C2700" t="s">
        <v>88</v>
      </c>
      <c r="D2700" t="s">
        <v>89</v>
      </c>
      <c r="E2700" t="s">
        <v>90</v>
      </c>
      <c r="F2700" t="s">
        <v>91</v>
      </c>
      <c r="G2700" t="s">
        <v>135</v>
      </c>
      <c r="H2700">
        <v>2783.5140000000001</v>
      </c>
      <c r="I2700" t="s">
        <v>93</v>
      </c>
    </row>
    <row r="2701" spans="1:9" x14ac:dyDescent="0.15">
      <c r="A2701" t="s">
        <v>126</v>
      </c>
      <c r="B2701" t="s">
        <v>127</v>
      </c>
      <c r="C2701" t="s">
        <v>88</v>
      </c>
      <c r="D2701" t="s">
        <v>89</v>
      </c>
      <c r="E2701" t="s">
        <v>94</v>
      </c>
      <c r="F2701" t="s">
        <v>91</v>
      </c>
      <c r="G2701" t="s">
        <v>135</v>
      </c>
      <c r="H2701">
        <v>3145.3359999999998</v>
      </c>
      <c r="I2701" t="s">
        <v>93</v>
      </c>
    </row>
    <row r="2702" spans="1:9" x14ac:dyDescent="0.15">
      <c r="A2702" t="s">
        <v>126</v>
      </c>
      <c r="B2702" t="s">
        <v>127</v>
      </c>
      <c r="C2702" t="s">
        <v>88</v>
      </c>
      <c r="D2702" t="s">
        <v>89</v>
      </c>
      <c r="E2702" t="s">
        <v>95</v>
      </c>
      <c r="F2702" t="s">
        <v>91</v>
      </c>
      <c r="G2702" t="s">
        <v>135</v>
      </c>
      <c r="H2702">
        <v>3083.4760000000001</v>
      </c>
      <c r="I2702" t="s">
        <v>93</v>
      </c>
    </row>
    <row r="2703" spans="1:9" x14ac:dyDescent="0.15">
      <c r="A2703" t="s">
        <v>126</v>
      </c>
      <c r="B2703" t="s">
        <v>127</v>
      </c>
      <c r="C2703" t="s">
        <v>88</v>
      </c>
      <c r="D2703" t="s">
        <v>89</v>
      </c>
      <c r="E2703" t="s">
        <v>96</v>
      </c>
      <c r="F2703" t="s">
        <v>91</v>
      </c>
      <c r="G2703" t="s">
        <v>135</v>
      </c>
      <c r="H2703">
        <v>2267.5500000000002</v>
      </c>
      <c r="I2703" t="s">
        <v>93</v>
      </c>
    </row>
    <row r="2704" spans="1:9" x14ac:dyDescent="0.15">
      <c r="A2704" t="s">
        <v>126</v>
      </c>
      <c r="B2704" t="s">
        <v>127</v>
      </c>
      <c r="C2704" t="s">
        <v>88</v>
      </c>
      <c r="D2704" t="s">
        <v>89</v>
      </c>
      <c r="E2704" t="s">
        <v>97</v>
      </c>
      <c r="F2704" t="s">
        <v>91</v>
      </c>
      <c r="G2704" t="s">
        <v>135</v>
      </c>
      <c r="H2704">
        <v>2721.5630000000001</v>
      </c>
      <c r="I2704" t="s">
        <v>93</v>
      </c>
    </row>
    <row r="2705" spans="1:9" x14ac:dyDescent="0.15">
      <c r="A2705" t="s">
        <v>126</v>
      </c>
      <c r="B2705" t="s">
        <v>127</v>
      </c>
      <c r="C2705" t="s">
        <v>88</v>
      </c>
      <c r="D2705" t="s">
        <v>89</v>
      </c>
      <c r="E2705" t="s">
        <v>98</v>
      </c>
      <c r="F2705" t="s">
        <v>91</v>
      </c>
      <c r="G2705" t="s">
        <v>135</v>
      </c>
      <c r="H2705">
        <v>3166.2809999999999</v>
      </c>
      <c r="I2705" t="s">
        <v>93</v>
      </c>
    </row>
    <row r="2706" spans="1:9" x14ac:dyDescent="0.15">
      <c r="A2706" t="s">
        <v>126</v>
      </c>
      <c r="B2706" t="s">
        <v>127</v>
      </c>
      <c r="C2706" t="s">
        <v>88</v>
      </c>
      <c r="D2706" t="s">
        <v>89</v>
      </c>
      <c r="E2706" t="s">
        <v>99</v>
      </c>
      <c r="F2706" t="s">
        <v>91</v>
      </c>
      <c r="G2706" t="s">
        <v>135</v>
      </c>
      <c r="H2706">
        <v>3672.4769999999999</v>
      </c>
      <c r="I2706" t="s">
        <v>93</v>
      </c>
    </row>
    <row r="2707" spans="1:9" x14ac:dyDescent="0.15">
      <c r="A2707" t="s">
        <v>126</v>
      </c>
      <c r="B2707" t="s">
        <v>127</v>
      </c>
      <c r="C2707" t="s">
        <v>88</v>
      </c>
      <c r="D2707" t="s">
        <v>89</v>
      </c>
      <c r="E2707" t="s">
        <v>100</v>
      </c>
      <c r="F2707" t="s">
        <v>91</v>
      </c>
      <c r="G2707" t="s">
        <v>135</v>
      </c>
      <c r="H2707">
        <v>3943.8879999999999</v>
      </c>
      <c r="I2707" t="s">
        <v>93</v>
      </c>
    </row>
    <row r="2708" spans="1:9" x14ac:dyDescent="0.15">
      <c r="A2708" t="s">
        <v>126</v>
      </c>
      <c r="B2708" t="s">
        <v>127</v>
      </c>
      <c r="C2708" t="s">
        <v>88</v>
      </c>
      <c r="D2708" t="s">
        <v>89</v>
      </c>
      <c r="E2708" t="s">
        <v>101</v>
      </c>
      <c r="F2708" t="s">
        <v>91</v>
      </c>
      <c r="G2708" t="s">
        <v>135</v>
      </c>
      <c r="H2708">
        <v>4043.0189999999998</v>
      </c>
      <c r="I2708" t="s">
        <v>93</v>
      </c>
    </row>
    <row r="2709" spans="1:9" x14ac:dyDescent="0.15">
      <c r="A2709" t="s">
        <v>126</v>
      </c>
      <c r="B2709" t="s">
        <v>127</v>
      </c>
      <c r="C2709" t="s">
        <v>88</v>
      </c>
      <c r="D2709" t="s">
        <v>89</v>
      </c>
      <c r="E2709" t="s">
        <v>102</v>
      </c>
      <c r="F2709" t="s">
        <v>91</v>
      </c>
      <c r="G2709" t="s">
        <v>135</v>
      </c>
      <c r="H2709">
        <v>2948.2950000000001</v>
      </c>
      <c r="I2709" t="s">
        <v>93</v>
      </c>
    </row>
    <row r="2710" spans="1:9" x14ac:dyDescent="0.15">
      <c r="A2710" t="s">
        <v>126</v>
      </c>
      <c r="B2710" t="s">
        <v>127</v>
      </c>
      <c r="C2710" t="s">
        <v>88</v>
      </c>
      <c r="D2710" t="s">
        <v>89</v>
      </c>
      <c r="E2710" t="s">
        <v>103</v>
      </c>
      <c r="F2710" t="s">
        <v>91</v>
      </c>
      <c r="G2710" t="s">
        <v>135</v>
      </c>
      <c r="H2710">
        <v>4060.36</v>
      </c>
      <c r="I2710" t="s">
        <v>93</v>
      </c>
    </row>
    <row r="2711" spans="1:9" x14ac:dyDescent="0.15">
      <c r="A2711" t="s">
        <v>126</v>
      </c>
      <c r="B2711" t="s">
        <v>127</v>
      </c>
      <c r="C2711" t="s">
        <v>88</v>
      </c>
      <c r="D2711" t="s">
        <v>89</v>
      </c>
      <c r="E2711" t="s">
        <v>104</v>
      </c>
      <c r="F2711" t="s">
        <v>91</v>
      </c>
      <c r="G2711" t="s">
        <v>135</v>
      </c>
      <c r="H2711">
        <v>4307.7299999999996</v>
      </c>
      <c r="I2711" t="s">
        <v>93</v>
      </c>
    </row>
    <row r="2712" spans="1:9" x14ac:dyDescent="0.15">
      <c r="A2712" t="s">
        <v>126</v>
      </c>
      <c r="B2712" t="s">
        <v>127</v>
      </c>
      <c r="C2712" t="s">
        <v>88</v>
      </c>
      <c r="D2712" t="s">
        <v>89</v>
      </c>
      <c r="E2712" t="s">
        <v>105</v>
      </c>
      <c r="F2712" t="s">
        <v>91</v>
      </c>
      <c r="G2712" t="s">
        <v>135</v>
      </c>
      <c r="H2712">
        <v>4352.9350000000004</v>
      </c>
      <c r="I2712" t="s">
        <v>93</v>
      </c>
    </row>
    <row r="2713" spans="1:9" x14ac:dyDescent="0.15">
      <c r="A2713" t="s">
        <v>126</v>
      </c>
      <c r="B2713" t="s">
        <v>127</v>
      </c>
      <c r="C2713" t="s">
        <v>88</v>
      </c>
      <c r="D2713" t="s">
        <v>89</v>
      </c>
      <c r="E2713" t="s">
        <v>106</v>
      </c>
      <c r="F2713" t="s">
        <v>91</v>
      </c>
      <c r="G2713" t="s">
        <v>135</v>
      </c>
      <c r="H2713">
        <v>3812.4340000000002</v>
      </c>
      <c r="I2713" t="s">
        <v>93</v>
      </c>
    </row>
    <row r="2714" spans="1:9" x14ac:dyDescent="0.15">
      <c r="A2714" t="s">
        <v>126</v>
      </c>
      <c r="B2714" t="s">
        <v>127</v>
      </c>
      <c r="C2714" t="s">
        <v>88</v>
      </c>
      <c r="D2714" t="s">
        <v>89</v>
      </c>
      <c r="E2714" t="s">
        <v>107</v>
      </c>
      <c r="F2714" t="s">
        <v>91</v>
      </c>
      <c r="G2714" t="s">
        <v>135</v>
      </c>
      <c r="H2714">
        <v>3409.7710000000002</v>
      </c>
      <c r="I2714" t="s">
        <v>93</v>
      </c>
    </row>
    <row r="2715" spans="1:9" x14ac:dyDescent="0.15">
      <c r="A2715" t="s">
        <v>126</v>
      </c>
      <c r="B2715" t="s">
        <v>127</v>
      </c>
      <c r="C2715" t="s">
        <v>88</v>
      </c>
      <c r="D2715" t="s">
        <v>89</v>
      </c>
      <c r="E2715" t="s">
        <v>108</v>
      </c>
      <c r="F2715" t="s">
        <v>91</v>
      </c>
      <c r="G2715" t="s">
        <v>135</v>
      </c>
      <c r="H2715">
        <v>3597.3820000000001</v>
      </c>
      <c r="I2715" t="s">
        <v>93</v>
      </c>
    </row>
    <row r="2716" spans="1:9" x14ac:dyDescent="0.15">
      <c r="A2716" t="s">
        <v>126</v>
      </c>
      <c r="B2716" t="s">
        <v>127</v>
      </c>
      <c r="C2716" t="s">
        <v>88</v>
      </c>
      <c r="D2716" t="s">
        <v>89</v>
      </c>
      <c r="E2716" t="s">
        <v>109</v>
      </c>
      <c r="F2716" t="s">
        <v>91</v>
      </c>
      <c r="G2716" t="s">
        <v>135</v>
      </c>
      <c r="H2716">
        <v>2617.9119999999998</v>
      </c>
      <c r="I2716" t="s">
        <v>93</v>
      </c>
    </row>
    <row r="2717" spans="1:9" x14ac:dyDescent="0.15">
      <c r="A2717" t="s">
        <v>126</v>
      </c>
      <c r="B2717" t="s">
        <v>127</v>
      </c>
      <c r="C2717" t="s">
        <v>88</v>
      </c>
      <c r="D2717" t="s">
        <v>89</v>
      </c>
      <c r="E2717" t="s">
        <v>110</v>
      </c>
      <c r="F2717" t="s">
        <v>91</v>
      </c>
      <c r="G2717" t="s">
        <v>135</v>
      </c>
      <c r="H2717">
        <v>1681.7529999999999</v>
      </c>
      <c r="I2717" t="s">
        <v>93</v>
      </c>
    </row>
    <row r="2718" spans="1:9" x14ac:dyDescent="0.15">
      <c r="A2718" t="s">
        <v>126</v>
      </c>
      <c r="B2718" t="s">
        <v>127</v>
      </c>
      <c r="C2718" t="s">
        <v>88</v>
      </c>
      <c r="D2718" t="s">
        <v>89</v>
      </c>
      <c r="E2718" t="s">
        <v>111</v>
      </c>
      <c r="F2718" t="s">
        <v>91</v>
      </c>
      <c r="G2718" t="s">
        <v>135</v>
      </c>
      <c r="H2718">
        <v>1312.077</v>
      </c>
      <c r="I2718" t="s">
        <v>93</v>
      </c>
    </row>
    <row r="2719" spans="1:9" x14ac:dyDescent="0.15">
      <c r="A2719" t="s">
        <v>126</v>
      </c>
      <c r="B2719" t="s">
        <v>127</v>
      </c>
      <c r="C2719" t="s">
        <v>88</v>
      </c>
      <c r="D2719" t="s">
        <v>112</v>
      </c>
      <c r="E2719" t="s">
        <v>90</v>
      </c>
      <c r="F2719" t="s">
        <v>91</v>
      </c>
      <c r="G2719" t="s">
        <v>135</v>
      </c>
      <c r="H2719">
        <v>2904.78</v>
      </c>
      <c r="I2719" t="s">
        <v>93</v>
      </c>
    </row>
    <row r="2720" spans="1:9" x14ac:dyDescent="0.15">
      <c r="A2720" t="s">
        <v>126</v>
      </c>
      <c r="B2720" t="s">
        <v>127</v>
      </c>
      <c r="C2720" t="s">
        <v>88</v>
      </c>
      <c r="D2720" t="s">
        <v>112</v>
      </c>
      <c r="E2720" t="s">
        <v>94</v>
      </c>
      <c r="F2720" t="s">
        <v>91</v>
      </c>
      <c r="G2720" t="s">
        <v>135</v>
      </c>
      <c r="H2720">
        <v>3221.4450000000002</v>
      </c>
      <c r="I2720" t="s">
        <v>93</v>
      </c>
    </row>
    <row r="2721" spans="1:9" x14ac:dyDescent="0.15">
      <c r="A2721" t="s">
        <v>126</v>
      </c>
      <c r="B2721" t="s">
        <v>127</v>
      </c>
      <c r="C2721" t="s">
        <v>88</v>
      </c>
      <c r="D2721" t="s">
        <v>112</v>
      </c>
      <c r="E2721" t="s">
        <v>95</v>
      </c>
      <c r="F2721" t="s">
        <v>91</v>
      </c>
      <c r="G2721" t="s">
        <v>135</v>
      </c>
      <c r="H2721">
        <v>3377.7420000000002</v>
      </c>
      <c r="I2721" t="s">
        <v>93</v>
      </c>
    </row>
    <row r="2722" spans="1:9" x14ac:dyDescent="0.15">
      <c r="A2722" t="s">
        <v>126</v>
      </c>
      <c r="B2722" t="s">
        <v>127</v>
      </c>
      <c r="C2722" t="s">
        <v>88</v>
      </c>
      <c r="D2722" t="s">
        <v>112</v>
      </c>
      <c r="E2722" t="s">
        <v>96</v>
      </c>
      <c r="F2722" t="s">
        <v>91</v>
      </c>
      <c r="G2722" t="s">
        <v>135</v>
      </c>
      <c r="H2722">
        <v>2471.9670000000001</v>
      </c>
      <c r="I2722" t="s">
        <v>93</v>
      </c>
    </row>
    <row r="2723" spans="1:9" x14ac:dyDescent="0.15">
      <c r="A2723" t="s">
        <v>126</v>
      </c>
      <c r="B2723" t="s">
        <v>127</v>
      </c>
      <c r="C2723" t="s">
        <v>88</v>
      </c>
      <c r="D2723" t="s">
        <v>112</v>
      </c>
      <c r="E2723" t="s">
        <v>97</v>
      </c>
      <c r="F2723" t="s">
        <v>91</v>
      </c>
      <c r="G2723" t="s">
        <v>135</v>
      </c>
      <c r="H2723">
        <v>2823.431</v>
      </c>
      <c r="I2723" t="s">
        <v>93</v>
      </c>
    </row>
    <row r="2724" spans="1:9" x14ac:dyDescent="0.15">
      <c r="A2724" t="s">
        <v>126</v>
      </c>
      <c r="B2724" t="s">
        <v>127</v>
      </c>
      <c r="C2724" t="s">
        <v>88</v>
      </c>
      <c r="D2724" t="s">
        <v>112</v>
      </c>
      <c r="E2724" t="s">
        <v>98</v>
      </c>
      <c r="F2724" t="s">
        <v>91</v>
      </c>
      <c r="G2724" t="s">
        <v>135</v>
      </c>
      <c r="H2724">
        <v>3246.0410000000002</v>
      </c>
      <c r="I2724" t="s">
        <v>93</v>
      </c>
    </row>
    <row r="2725" spans="1:9" x14ac:dyDescent="0.15">
      <c r="A2725" t="s">
        <v>126</v>
      </c>
      <c r="B2725" t="s">
        <v>127</v>
      </c>
      <c r="C2725" t="s">
        <v>88</v>
      </c>
      <c r="D2725" t="s">
        <v>112</v>
      </c>
      <c r="E2725" t="s">
        <v>99</v>
      </c>
      <c r="F2725" t="s">
        <v>91</v>
      </c>
      <c r="G2725" t="s">
        <v>135</v>
      </c>
      <c r="H2725">
        <v>3477.1770000000001</v>
      </c>
      <c r="I2725" t="s">
        <v>93</v>
      </c>
    </row>
    <row r="2726" spans="1:9" x14ac:dyDescent="0.15">
      <c r="A2726" t="s">
        <v>126</v>
      </c>
      <c r="B2726" t="s">
        <v>127</v>
      </c>
      <c r="C2726" t="s">
        <v>88</v>
      </c>
      <c r="D2726" t="s">
        <v>112</v>
      </c>
      <c r="E2726" t="s">
        <v>100</v>
      </c>
      <c r="F2726" t="s">
        <v>91</v>
      </c>
      <c r="G2726" t="s">
        <v>135</v>
      </c>
      <c r="H2726">
        <v>3536.2460000000001</v>
      </c>
      <c r="I2726" t="s">
        <v>93</v>
      </c>
    </row>
    <row r="2727" spans="1:9" x14ac:dyDescent="0.15">
      <c r="A2727" t="s">
        <v>126</v>
      </c>
      <c r="B2727" t="s">
        <v>127</v>
      </c>
      <c r="C2727" t="s">
        <v>88</v>
      </c>
      <c r="D2727" t="s">
        <v>112</v>
      </c>
      <c r="E2727" t="s">
        <v>101</v>
      </c>
      <c r="F2727" t="s">
        <v>91</v>
      </c>
      <c r="G2727" t="s">
        <v>135</v>
      </c>
      <c r="H2727">
        <v>3628.326</v>
      </c>
      <c r="I2727" t="s">
        <v>93</v>
      </c>
    </row>
    <row r="2728" spans="1:9" x14ac:dyDescent="0.15">
      <c r="A2728" t="s">
        <v>126</v>
      </c>
      <c r="B2728" t="s">
        <v>127</v>
      </c>
      <c r="C2728" t="s">
        <v>88</v>
      </c>
      <c r="D2728" t="s">
        <v>112</v>
      </c>
      <c r="E2728" t="s">
        <v>102</v>
      </c>
      <c r="F2728" t="s">
        <v>91</v>
      </c>
      <c r="G2728" t="s">
        <v>135</v>
      </c>
      <c r="H2728">
        <v>3039.1640000000002</v>
      </c>
      <c r="I2728" t="s">
        <v>93</v>
      </c>
    </row>
    <row r="2729" spans="1:9" x14ac:dyDescent="0.15">
      <c r="A2729" t="s">
        <v>126</v>
      </c>
      <c r="B2729" t="s">
        <v>127</v>
      </c>
      <c r="C2729" t="s">
        <v>88</v>
      </c>
      <c r="D2729" t="s">
        <v>112</v>
      </c>
      <c r="E2729" t="s">
        <v>103</v>
      </c>
      <c r="F2729" t="s">
        <v>91</v>
      </c>
      <c r="G2729" t="s">
        <v>135</v>
      </c>
      <c r="H2729">
        <v>3698.02</v>
      </c>
      <c r="I2729" t="s">
        <v>93</v>
      </c>
    </row>
    <row r="2730" spans="1:9" x14ac:dyDescent="0.15">
      <c r="A2730" t="s">
        <v>126</v>
      </c>
      <c r="B2730" t="s">
        <v>127</v>
      </c>
      <c r="C2730" t="s">
        <v>88</v>
      </c>
      <c r="D2730" t="s">
        <v>112</v>
      </c>
      <c r="E2730" t="s">
        <v>104</v>
      </c>
      <c r="F2730" t="s">
        <v>91</v>
      </c>
      <c r="G2730" t="s">
        <v>135</v>
      </c>
      <c r="H2730">
        <v>4201.3410000000003</v>
      </c>
      <c r="I2730" t="s">
        <v>93</v>
      </c>
    </row>
    <row r="2731" spans="1:9" x14ac:dyDescent="0.15">
      <c r="A2731" t="s">
        <v>126</v>
      </c>
      <c r="B2731" t="s">
        <v>127</v>
      </c>
      <c r="C2731" t="s">
        <v>88</v>
      </c>
      <c r="D2731" t="s">
        <v>112</v>
      </c>
      <c r="E2731" t="s">
        <v>105</v>
      </c>
      <c r="F2731" t="s">
        <v>91</v>
      </c>
      <c r="G2731" t="s">
        <v>135</v>
      </c>
      <c r="H2731">
        <v>4055.3339999999998</v>
      </c>
      <c r="I2731" t="s">
        <v>93</v>
      </c>
    </row>
    <row r="2732" spans="1:9" x14ac:dyDescent="0.15">
      <c r="A2732" t="s">
        <v>126</v>
      </c>
      <c r="B2732" t="s">
        <v>127</v>
      </c>
      <c r="C2732" t="s">
        <v>88</v>
      </c>
      <c r="D2732" t="s">
        <v>112</v>
      </c>
      <c r="E2732" t="s">
        <v>106</v>
      </c>
      <c r="F2732" t="s">
        <v>91</v>
      </c>
      <c r="G2732" t="s">
        <v>135</v>
      </c>
      <c r="H2732">
        <v>3542.0320000000002</v>
      </c>
      <c r="I2732" t="s">
        <v>93</v>
      </c>
    </row>
    <row r="2733" spans="1:9" x14ac:dyDescent="0.15">
      <c r="A2733" t="s">
        <v>126</v>
      </c>
      <c r="B2733" t="s">
        <v>127</v>
      </c>
      <c r="C2733" t="s">
        <v>88</v>
      </c>
      <c r="D2733" t="s">
        <v>112</v>
      </c>
      <c r="E2733" t="s">
        <v>107</v>
      </c>
      <c r="F2733" t="s">
        <v>91</v>
      </c>
      <c r="G2733" t="s">
        <v>135</v>
      </c>
      <c r="H2733">
        <v>2983.386</v>
      </c>
      <c r="I2733" t="s">
        <v>93</v>
      </c>
    </row>
    <row r="2734" spans="1:9" x14ac:dyDescent="0.15">
      <c r="A2734" t="s">
        <v>126</v>
      </c>
      <c r="B2734" t="s">
        <v>127</v>
      </c>
      <c r="C2734" t="s">
        <v>88</v>
      </c>
      <c r="D2734" t="s">
        <v>112</v>
      </c>
      <c r="E2734" t="s">
        <v>108</v>
      </c>
      <c r="F2734" t="s">
        <v>91</v>
      </c>
      <c r="G2734" t="s">
        <v>135</v>
      </c>
      <c r="H2734">
        <v>3003.1880000000001</v>
      </c>
      <c r="I2734" t="s">
        <v>93</v>
      </c>
    </row>
    <row r="2735" spans="1:9" x14ac:dyDescent="0.15">
      <c r="A2735" t="s">
        <v>126</v>
      </c>
      <c r="B2735" t="s">
        <v>127</v>
      </c>
      <c r="C2735" t="s">
        <v>88</v>
      </c>
      <c r="D2735" t="s">
        <v>112</v>
      </c>
      <c r="E2735" t="s">
        <v>109</v>
      </c>
      <c r="F2735" t="s">
        <v>91</v>
      </c>
      <c r="G2735" t="s">
        <v>135</v>
      </c>
      <c r="H2735">
        <v>2073.0300000000002</v>
      </c>
      <c r="I2735" t="s">
        <v>93</v>
      </c>
    </row>
    <row r="2736" spans="1:9" x14ac:dyDescent="0.15">
      <c r="A2736" t="s">
        <v>126</v>
      </c>
      <c r="B2736" t="s">
        <v>127</v>
      </c>
      <c r="C2736" t="s">
        <v>88</v>
      </c>
      <c r="D2736" t="s">
        <v>112</v>
      </c>
      <c r="E2736" t="s">
        <v>110</v>
      </c>
      <c r="F2736" t="s">
        <v>91</v>
      </c>
      <c r="G2736" t="s">
        <v>135</v>
      </c>
      <c r="H2736">
        <v>1189.2190000000001</v>
      </c>
      <c r="I2736" t="s">
        <v>93</v>
      </c>
    </row>
    <row r="2737" spans="1:9" x14ac:dyDescent="0.15">
      <c r="A2737" t="s">
        <v>126</v>
      </c>
      <c r="B2737" t="s">
        <v>127</v>
      </c>
      <c r="C2737" t="s">
        <v>88</v>
      </c>
      <c r="D2737" t="s">
        <v>112</v>
      </c>
      <c r="E2737" t="s">
        <v>111</v>
      </c>
      <c r="F2737" t="s">
        <v>91</v>
      </c>
      <c r="G2737" t="s">
        <v>135</v>
      </c>
      <c r="H2737">
        <v>669.51400000000001</v>
      </c>
      <c r="I2737" t="s">
        <v>93</v>
      </c>
    </row>
    <row r="2738" spans="1:9" x14ac:dyDescent="0.15">
      <c r="A2738" t="s">
        <v>86</v>
      </c>
      <c r="B2738" t="s">
        <v>87</v>
      </c>
      <c r="C2738" t="s">
        <v>88</v>
      </c>
      <c r="D2738" t="s">
        <v>89</v>
      </c>
      <c r="E2738" t="s">
        <v>90</v>
      </c>
      <c r="F2738" t="s">
        <v>91</v>
      </c>
      <c r="G2738" t="s">
        <v>136</v>
      </c>
      <c r="H2738">
        <v>1811.6279999999999</v>
      </c>
      <c r="I2738" t="s">
        <v>93</v>
      </c>
    </row>
    <row r="2739" spans="1:9" x14ac:dyDescent="0.15">
      <c r="A2739" t="s">
        <v>86</v>
      </c>
      <c r="B2739" t="s">
        <v>87</v>
      </c>
      <c r="C2739" t="s">
        <v>88</v>
      </c>
      <c r="D2739" t="s">
        <v>89</v>
      </c>
      <c r="E2739" t="s">
        <v>94</v>
      </c>
      <c r="F2739" t="s">
        <v>91</v>
      </c>
      <c r="G2739" t="s">
        <v>136</v>
      </c>
      <c r="H2739">
        <v>1914.7539999999999</v>
      </c>
      <c r="I2739" t="s">
        <v>93</v>
      </c>
    </row>
    <row r="2740" spans="1:9" x14ac:dyDescent="0.15">
      <c r="A2740" t="s">
        <v>86</v>
      </c>
      <c r="B2740" t="s">
        <v>87</v>
      </c>
      <c r="C2740" t="s">
        <v>88</v>
      </c>
      <c r="D2740" t="s">
        <v>89</v>
      </c>
      <c r="E2740" t="s">
        <v>95</v>
      </c>
      <c r="F2740" t="s">
        <v>91</v>
      </c>
      <c r="G2740" t="s">
        <v>136</v>
      </c>
      <c r="H2740">
        <v>1883.5409999999999</v>
      </c>
      <c r="I2740" t="s">
        <v>93</v>
      </c>
    </row>
    <row r="2741" spans="1:9" x14ac:dyDescent="0.15">
      <c r="A2741" t="s">
        <v>86</v>
      </c>
      <c r="B2741" t="s">
        <v>87</v>
      </c>
      <c r="C2741" t="s">
        <v>88</v>
      </c>
      <c r="D2741" t="s">
        <v>89</v>
      </c>
      <c r="E2741" t="s">
        <v>96</v>
      </c>
      <c r="F2741" t="s">
        <v>91</v>
      </c>
      <c r="G2741" t="s">
        <v>136</v>
      </c>
      <c r="H2741">
        <v>1210.8209999999999</v>
      </c>
      <c r="I2741" t="s">
        <v>93</v>
      </c>
    </row>
    <row r="2742" spans="1:9" x14ac:dyDescent="0.15">
      <c r="A2742" t="s">
        <v>86</v>
      </c>
      <c r="B2742" t="s">
        <v>87</v>
      </c>
      <c r="C2742" t="s">
        <v>88</v>
      </c>
      <c r="D2742" t="s">
        <v>89</v>
      </c>
      <c r="E2742" t="s">
        <v>97</v>
      </c>
      <c r="F2742" t="s">
        <v>91</v>
      </c>
      <c r="G2742" t="s">
        <v>136</v>
      </c>
      <c r="H2742">
        <v>1460.0060000000001</v>
      </c>
      <c r="I2742" t="s">
        <v>93</v>
      </c>
    </row>
    <row r="2743" spans="1:9" x14ac:dyDescent="0.15">
      <c r="A2743" t="s">
        <v>86</v>
      </c>
      <c r="B2743" t="s">
        <v>87</v>
      </c>
      <c r="C2743" t="s">
        <v>88</v>
      </c>
      <c r="D2743" t="s">
        <v>89</v>
      </c>
      <c r="E2743" t="s">
        <v>98</v>
      </c>
      <c r="F2743" t="s">
        <v>91</v>
      </c>
      <c r="G2743" t="s">
        <v>136</v>
      </c>
      <c r="H2743">
        <v>1830.201</v>
      </c>
      <c r="I2743" t="s">
        <v>93</v>
      </c>
    </row>
    <row r="2744" spans="1:9" x14ac:dyDescent="0.15">
      <c r="A2744" t="s">
        <v>86</v>
      </c>
      <c r="B2744" t="s">
        <v>87</v>
      </c>
      <c r="C2744" t="s">
        <v>88</v>
      </c>
      <c r="D2744" t="s">
        <v>89</v>
      </c>
      <c r="E2744" t="s">
        <v>99</v>
      </c>
      <c r="F2744" t="s">
        <v>91</v>
      </c>
      <c r="G2744" t="s">
        <v>136</v>
      </c>
      <c r="H2744">
        <v>2166.855</v>
      </c>
      <c r="I2744" t="s">
        <v>93</v>
      </c>
    </row>
    <row r="2745" spans="1:9" x14ac:dyDescent="0.15">
      <c r="A2745" t="s">
        <v>86</v>
      </c>
      <c r="B2745" t="s">
        <v>87</v>
      </c>
      <c r="C2745" t="s">
        <v>88</v>
      </c>
      <c r="D2745" t="s">
        <v>89</v>
      </c>
      <c r="E2745" t="s">
        <v>100</v>
      </c>
      <c r="F2745" t="s">
        <v>91</v>
      </c>
      <c r="G2745" t="s">
        <v>136</v>
      </c>
      <c r="H2745">
        <v>2276.6799999999998</v>
      </c>
      <c r="I2745" t="s">
        <v>93</v>
      </c>
    </row>
    <row r="2746" spans="1:9" x14ac:dyDescent="0.15">
      <c r="A2746" t="s">
        <v>86</v>
      </c>
      <c r="B2746" t="s">
        <v>87</v>
      </c>
      <c r="C2746" t="s">
        <v>88</v>
      </c>
      <c r="D2746" t="s">
        <v>89</v>
      </c>
      <c r="E2746" t="s">
        <v>101</v>
      </c>
      <c r="F2746" t="s">
        <v>91</v>
      </c>
      <c r="G2746" t="s">
        <v>136</v>
      </c>
      <c r="H2746">
        <v>2383.6060000000002</v>
      </c>
      <c r="I2746" t="s">
        <v>93</v>
      </c>
    </row>
    <row r="2747" spans="1:9" x14ac:dyDescent="0.15">
      <c r="A2747" t="s">
        <v>86</v>
      </c>
      <c r="B2747" t="s">
        <v>87</v>
      </c>
      <c r="C2747" t="s">
        <v>88</v>
      </c>
      <c r="D2747" t="s">
        <v>89</v>
      </c>
      <c r="E2747" t="s">
        <v>102</v>
      </c>
      <c r="F2747" t="s">
        <v>91</v>
      </c>
      <c r="G2747" t="s">
        <v>136</v>
      </c>
      <c r="H2747">
        <v>1902.9949999999999</v>
      </c>
      <c r="I2747" t="s">
        <v>93</v>
      </c>
    </row>
    <row r="2748" spans="1:9" x14ac:dyDescent="0.15">
      <c r="A2748" t="s">
        <v>86</v>
      </c>
      <c r="B2748" t="s">
        <v>87</v>
      </c>
      <c r="C2748" t="s">
        <v>88</v>
      </c>
      <c r="D2748" t="s">
        <v>89</v>
      </c>
      <c r="E2748" t="s">
        <v>103</v>
      </c>
      <c r="F2748" t="s">
        <v>91</v>
      </c>
      <c r="G2748" t="s">
        <v>136</v>
      </c>
      <c r="H2748">
        <v>2236.5940000000001</v>
      </c>
      <c r="I2748" t="s">
        <v>93</v>
      </c>
    </row>
    <row r="2749" spans="1:9" x14ac:dyDescent="0.15">
      <c r="A2749" t="s">
        <v>86</v>
      </c>
      <c r="B2749" t="s">
        <v>87</v>
      </c>
      <c r="C2749" t="s">
        <v>88</v>
      </c>
      <c r="D2749" t="s">
        <v>89</v>
      </c>
      <c r="E2749" t="s">
        <v>104</v>
      </c>
      <c r="F2749" t="s">
        <v>91</v>
      </c>
      <c r="G2749" t="s">
        <v>136</v>
      </c>
      <c r="H2749">
        <v>2468.1489999999999</v>
      </c>
      <c r="I2749" t="s">
        <v>93</v>
      </c>
    </row>
    <row r="2750" spans="1:9" x14ac:dyDescent="0.15">
      <c r="A2750" t="s">
        <v>86</v>
      </c>
      <c r="B2750" t="s">
        <v>87</v>
      </c>
      <c r="C2750" t="s">
        <v>88</v>
      </c>
      <c r="D2750" t="s">
        <v>89</v>
      </c>
      <c r="E2750" t="s">
        <v>105</v>
      </c>
      <c r="F2750" t="s">
        <v>91</v>
      </c>
      <c r="G2750" t="s">
        <v>136</v>
      </c>
      <c r="H2750">
        <v>2505.27</v>
      </c>
      <c r="I2750" t="s">
        <v>93</v>
      </c>
    </row>
    <row r="2751" spans="1:9" x14ac:dyDescent="0.15">
      <c r="A2751" t="s">
        <v>86</v>
      </c>
      <c r="B2751" t="s">
        <v>87</v>
      </c>
      <c r="C2751" t="s">
        <v>88</v>
      </c>
      <c r="D2751" t="s">
        <v>89</v>
      </c>
      <c r="E2751" t="s">
        <v>106</v>
      </c>
      <c r="F2751" t="s">
        <v>91</v>
      </c>
      <c r="G2751" t="s">
        <v>136</v>
      </c>
      <c r="H2751">
        <v>2289.355</v>
      </c>
      <c r="I2751" t="s">
        <v>93</v>
      </c>
    </row>
    <row r="2752" spans="1:9" x14ac:dyDescent="0.15">
      <c r="A2752" t="s">
        <v>86</v>
      </c>
      <c r="B2752" t="s">
        <v>87</v>
      </c>
      <c r="C2752" t="s">
        <v>88</v>
      </c>
      <c r="D2752" t="s">
        <v>89</v>
      </c>
      <c r="E2752" t="s">
        <v>107</v>
      </c>
      <c r="F2752" t="s">
        <v>91</v>
      </c>
      <c r="G2752" t="s">
        <v>136</v>
      </c>
      <c r="H2752">
        <v>1946.0619999999999</v>
      </c>
      <c r="I2752" t="s">
        <v>93</v>
      </c>
    </row>
    <row r="2753" spans="1:9" x14ac:dyDescent="0.15">
      <c r="A2753" t="s">
        <v>86</v>
      </c>
      <c r="B2753" t="s">
        <v>87</v>
      </c>
      <c r="C2753" t="s">
        <v>88</v>
      </c>
      <c r="D2753" t="s">
        <v>89</v>
      </c>
      <c r="E2753" t="s">
        <v>108</v>
      </c>
      <c r="F2753" t="s">
        <v>91</v>
      </c>
      <c r="G2753" t="s">
        <v>136</v>
      </c>
      <c r="H2753">
        <v>1948.348</v>
      </c>
      <c r="I2753" t="s">
        <v>93</v>
      </c>
    </row>
    <row r="2754" spans="1:9" x14ac:dyDescent="0.15">
      <c r="A2754" t="s">
        <v>86</v>
      </c>
      <c r="B2754" t="s">
        <v>87</v>
      </c>
      <c r="C2754" t="s">
        <v>88</v>
      </c>
      <c r="D2754" t="s">
        <v>89</v>
      </c>
      <c r="E2754" t="s">
        <v>109</v>
      </c>
      <c r="F2754" t="s">
        <v>91</v>
      </c>
      <c r="G2754" t="s">
        <v>136</v>
      </c>
      <c r="H2754">
        <v>1618.07</v>
      </c>
      <c r="I2754" t="s">
        <v>93</v>
      </c>
    </row>
    <row r="2755" spans="1:9" x14ac:dyDescent="0.15">
      <c r="A2755" t="s">
        <v>86</v>
      </c>
      <c r="B2755" t="s">
        <v>87</v>
      </c>
      <c r="C2755" t="s">
        <v>88</v>
      </c>
      <c r="D2755" t="s">
        <v>89</v>
      </c>
      <c r="E2755" t="s">
        <v>110</v>
      </c>
      <c r="F2755" t="s">
        <v>91</v>
      </c>
      <c r="G2755" t="s">
        <v>136</v>
      </c>
      <c r="H2755">
        <v>877.78300000000002</v>
      </c>
      <c r="I2755" t="s">
        <v>93</v>
      </c>
    </row>
    <row r="2756" spans="1:9" x14ac:dyDescent="0.15">
      <c r="A2756" t="s">
        <v>86</v>
      </c>
      <c r="B2756" t="s">
        <v>87</v>
      </c>
      <c r="C2756" t="s">
        <v>88</v>
      </c>
      <c r="D2756" t="s">
        <v>89</v>
      </c>
      <c r="E2756" t="s">
        <v>111</v>
      </c>
      <c r="F2756" t="s">
        <v>91</v>
      </c>
      <c r="G2756" t="s">
        <v>136</v>
      </c>
      <c r="H2756">
        <v>504.72699999999998</v>
      </c>
      <c r="I2756" t="s">
        <v>93</v>
      </c>
    </row>
    <row r="2757" spans="1:9" x14ac:dyDescent="0.15">
      <c r="A2757" t="s">
        <v>86</v>
      </c>
      <c r="B2757" t="s">
        <v>87</v>
      </c>
      <c r="C2757" t="s">
        <v>88</v>
      </c>
      <c r="D2757" t="s">
        <v>112</v>
      </c>
      <c r="E2757" t="s">
        <v>90</v>
      </c>
      <c r="F2757" t="s">
        <v>91</v>
      </c>
      <c r="G2757" t="s">
        <v>136</v>
      </c>
      <c r="H2757">
        <v>1864.173</v>
      </c>
      <c r="I2757" t="s">
        <v>93</v>
      </c>
    </row>
    <row r="2758" spans="1:9" x14ac:dyDescent="0.15">
      <c r="A2758" t="s">
        <v>86</v>
      </c>
      <c r="B2758" t="s">
        <v>87</v>
      </c>
      <c r="C2758" t="s">
        <v>88</v>
      </c>
      <c r="D2758" t="s">
        <v>112</v>
      </c>
      <c r="E2758" t="s">
        <v>94</v>
      </c>
      <c r="F2758" t="s">
        <v>91</v>
      </c>
      <c r="G2758" t="s">
        <v>136</v>
      </c>
      <c r="H2758">
        <v>2140.029</v>
      </c>
      <c r="I2758" t="s">
        <v>93</v>
      </c>
    </row>
    <row r="2759" spans="1:9" x14ac:dyDescent="0.15">
      <c r="A2759" t="s">
        <v>86</v>
      </c>
      <c r="B2759" t="s">
        <v>87</v>
      </c>
      <c r="C2759" t="s">
        <v>88</v>
      </c>
      <c r="D2759" t="s">
        <v>112</v>
      </c>
      <c r="E2759" t="s">
        <v>95</v>
      </c>
      <c r="F2759" t="s">
        <v>91</v>
      </c>
      <c r="G2759" t="s">
        <v>136</v>
      </c>
      <c r="H2759">
        <v>2145.7179999999998</v>
      </c>
      <c r="I2759" t="s">
        <v>93</v>
      </c>
    </row>
    <row r="2760" spans="1:9" x14ac:dyDescent="0.15">
      <c r="A2760" t="s">
        <v>86</v>
      </c>
      <c r="B2760" t="s">
        <v>87</v>
      </c>
      <c r="C2760" t="s">
        <v>88</v>
      </c>
      <c r="D2760" t="s">
        <v>112</v>
      </c>
      <c r="E2760" t="s">
        <v>96</v>
      </c>
      <c r="F2760" t="s">
        <v>91</v>
      </c>
      <c r="G2760" t="s">
        <v>136</v>
      </c>
      <c r="H2760">
        <v>1439.3209999999999</v>
      </c>
      <c r="I2760" t="s">
        <v>93</v>
      </c>
    </row>
    <row r="2761" spans="1:9" x14ac:dyDescent="0.15">
      <c r="A2761" t="s">
        <v>86</v>
      </c>
      <c r="B2761" t="s">
        <v>87</v>
      </c>
      <c r="C2761" t="s">
        <v>88</v>
      </c>
      <c r="D2761" t="s">
        <v>112</v>
      </c>
      <c r="E2761" t="s">
        <v>97</v>
      </c>
      <c r="F2761" t="s">
        <v>91</v>
      </c>
      <c r="G2761" t="s">
        <v>136</v>
      </c>
      <c r="H2761">
        <v>1558.2860000000001</v>
      </c>
      <c r="I2761" t="s">
        <v>93</v>
      </c>
    </row>
    <row r="2762" spans="1:9" x14ac:dyDescent="0.15">
      <c r="A2762" t="s">
        <v>86</v>
      </c>
      <c r="B2762" t="s">
        <v>87</v>
      </c>
      <c r="C2762" t="s">
        <v>88</v>
      </c>
      <c r="D2762" t="s">
        <v>112</v>
      </c>
      <c r="E2762" t="s">
        <v>98</v>
      </c>
      <c r="F2762" t="s">
        <v>91</v>
      </c>
      <c r="G2762" t="s">
        <v>136</v>
      </c>
      <c r="H2762">
        <v>1878.8789999999999</v>
      </c>
      <c r="I2762" t="s">
        <v>93</v>
      </c>
    </row>
    <row r="2763" spans="1:9" x14ac:dyDescent="0.15">
      <c r="A2763" t="s">
        <v>86</v>
      </c>
      <c r="B2763" t="s">
        <v>87</v>
      </c>
      <c r="C2763" t="s">
        <v>88</v>
      </c>
      <c r="D2763" t="s">
        <v>112</v>
      </c>
      <c r="E2763" t="s">
        <v>99</v>
      </c>
      <c r="F2763" t="s">
        <v>91</v>
      </c>
      <c r="G2763" t="s">
        <v>136</v>
      </c>
      <c r="H2763">
        <v>2072.4029999999998</v>
      </c>
      <c r="I2763" t="s">
        <v>93</v>
      </c>
    </row>
    <row r="2764" spans="1:9" x14ac:dyDescent="0.15">
      <c r="A2764" t="s">
        <v>86</v>
      </c>
      <c r="B2764" t="s">
        <v>87</v>
      </c>
      <c r="C2764" t="s">
        <v>88</v>
      </c>
      <c r="D2764" t="s">
        <v>112</v>
      </c>
      <c r="E2764" t="s">
        <v>100</v>
      </c>
      <c r="F2764" t="s">
        <v>91</v>
      </c>
      <c r="G2764" t="s">
        <v>136</v>
      </c>
      <c r="H2764">
        <v>2059.7959999999998</v>
      </c>
      <c r="I2764" t="s">
        <v>93</v>
      </c>
    </row>
    <row r="2765" spans="1:9" x14ac:dyDescent="0.15">
      <c r="A2765" t="s">
        <v>86</v>
      </c>
      <c r="B2765" t="s">
        <v>87</v>
      </c>
      <c r="C2765" t="s">
        <v>88</v>
      </c>
      <c r="D2765" t="s">
        <v>112</v>
      </c>
      <c r="E2765" t="s">
        <v>101</v>
      </c>
      <c r="F2765" t="s">
        <v>91</v>
      </c>
      <c r="G2765" t="s">
        <v>136</v>
      </c>
      <c r="H2765">
        <v>2144.549</v>
      </c>
      <c r="I2765" t="s">
        <v>93</v>
      </c>
    </row>
    <row r="2766" spans="1:9" x14ac:dyDescent="0.15">
      <c r="A2766" t="s">
        <v>86</v>
      </c>
      <c r="B2766" t="s">
        <v>87</v>
      </c>
      <c r="C2766" t="s">
        <v>88</v>
      </c>
      <c r="D2766" t="s">
        <v>112</v>
      </c>
      <c r="E2766" t="s">
        <v>102</v>
      </c>
      <c r="F2766" t="s">
        <v>91</v>
      </c>
      <c r="G2766" t="s">
        <v>136</v>
      </c>
      <c r="H2766">
        <v>1968.9860000000001</v>
      </c>
      <c r="I2766" t="s">
        <v>93</v>
      </c>
    </row>
    <row r="2767" spans="1:9" x14ac:dyDescent="0.15">
      <c r="A2767" t="s">
        <v>86</v>
      </c>
      <c r="B2767" t="s">
        <v>87</v>
      </c>
      <c r="C2767" t="s">
        <v>88</v>
      </c>
      <c r="D2767" t="s">
        <v>112</v>
      </c>
      <c r="E2767" t="s">
        <v>103</v>
      </c>
      <c r="F2767" t="s">
        <v>91</v>
      </c>
      <c r="G2767" t="s">
        <v>136</v>
      </c>
      <c r="H2767">
        <v>2125.723</v>
      </c>
      <c r="I2767" t="s">
        <v>93</v>
      </c>
    </row>
    <row r="2768" spans="1:9" x14ac:dyDescent="0.15">
      <c r="A2768" t="s">
        <v>86</v>
      </c>
      <c r="B2768" t="s">
        <v>87</v>
      </c>
      <c r="C2768" t="s">
        <v>88</v>
      </c>
      <c r="D2768" t="s">
        <v>112</v>
      </c>
      <c r="E2768" t="s">
        <v>104</v>
      </c>
      <c r="F2768" t="s">
        <v>91</v>
      </c>
      <c r="G2768" t="s">
        <v>136</v>
      </c>
      <c r="H2768">
        <v>2341.2020000000002</v>
      </c>
      <c r="I2768" t="s">
        <v>93</v>
      </c>
    </row>
    <row r="2769" spans="1:9" x14ac:dyDescent="0.15">
      <c r="A2769" t="s">
        <v>86</v>
      </c>
      <c r="B2769" t="s">
        <v>87</v>
      </c>
      <c r="C2769" t="s">
        <v>88</v>
      </c>
      <c r="D2769" t="s">
        <v>112</v>
      </c>
      <c r="E2769" t="s">
        <v>105</v>
      </c>
      <c r="F2769" t="s">
        <v>91</v>
      </c>
      <c r="G2769" t="s">
        <v>136</v>
      </c>
      <c r="H2769">
        <v>2414.7559999999999</v>
      </c>
      <c r="I2769" t="s">
        <v>93</v>
      </c>
    </row>
    <row r="2770" spans="1:9" x14ac:dyDescent="0.15">
      <c r="A2770" t="s">
        <v>86</v>
      </c>
      <c r="B2770" t="s">
        <v>87</v>
      </c>
      <c r="C2770" t="s">
        <v>88</v>
      </c>
      <c r="D2770" t="s">
        <v>112</v>
      </c>
      <c r="E2770" t="s">
        <v>106</v>
      </c>
      <c r="F2770" t="s">
        <v>91</v>
      </c>
      <c r="G2770" t="s">
        <v>136</v>
      </c>
      <c r="H2770">
        <v>1976.1469999999999</v>
      </c>
      <c r="I2770" t="s">
        <v>93</v>
      </c>
    </row>
    <row r="2771" spans="1:9" x14ac:dyDescent="0.15">
      <c r="A2771" t="s">
        <v>86</v>
      </c>
      <c r="B2771" t="s">
        <v>87</v>
      </c>
      <c r="C2771" t="s">
        <v>88</v>
      </c>
      <c r="D2771" t="s">
        <v>112</v>
      </c>
      <c r="E2771" t="s">
        <v>107</v>
      </c>
      <c r="F2771" t="s">
        <v>91</v>
      </c>
      <c r="G2771" t="s">
        <v>136</v>
      </c>
      <c r="H2771">
        <v>1730.47</v>
      </c>
      <c r="I2771" t="s">
        <v>93</v>
      </c>
    </row>
    <row r="2772" spans="1:9" x14ac:dyDescent="0.15">
      <c r="A2772" t="s">
        <v>86</v>
      </c>
      <c r="B2772" t="s">
        <v>87</v>
      </c>
      <c r="C2772" t="s">
        <v>88</v>
      </c>
      <c r="D2772" t="s">
        <v>112</v>
      </c>
      <c r="E2772" t="s">
        <v>108</v>
      </c>
      <c r="F2772" t="s">
        <v>91</v>
      </c>
      <c r="G2772" t="s">
        <v>136</v>
      </c>
      <c r="H2772">
        <v>1609.6559999999999</v>
      </c>
      <c r="I2772" t="s">
        <v>93</v>
      </c>
    </row>
    <row r="2773" spans="1:9" x14ac:dyDescent="0.15">
      <c r="A2773" t="s">
        <v>86</v>
      </c>
      <c r="B2773" t="s">
        <v>87</v>
      </c>
      <c r="C2773" t="s">
        <v>88</v>
      </c>
      <c r="D2773" t="s">
        <v>112</v>
      </c>
      <c r="E2773" t="s">
        <v>109</v>
      </c>
      <c r="F2773" t="s">
        <v>91</v>
      </c>
      <c r="G2773" t="s">
        <v>136</v>
      </c>
      <c r="H2773">
        <v>1368.9580000000001</v>
      </c>
      <c r="I2773" t="s">
        <v>93</v>
      </c>
    </row>
    <row r="2774" spans="1:9" x14ac:dyDescent="0.15">
      <c r="A2774" t="s">
        <v>86</v>
      </c>
      <c r="B2774" t="s">
        <v>87</v>
      </c>
      <c r="C2774" t="s">
        <v>88</v>
      </c>
      <c r="D2774" t="s">
        <v>112</v>
      </c>
      <c r="E2774" t="s">
        <v>110</v>
      </c>
      <c r="F2774" t="s">
        <v>91</v>
      </c>
      <c r="G2774" t="s">
        <v>136</v>
      </c>
      <c r="H2774">
        <v>693.19500000000005</v>
      </c>
      <c r="I2774" t="s">
        <v>93</v>
      </c>
    </row>
    <row r="2775" spans="1:9" x14ac:dyDescent="0.15">
      <c r="A2775" t="s">
        <v>86</v>
      </c>
      <c r="B2775" t="s">
        <v>87</v>
      </c>
      <c r="C2775" t="s">
        <v>88</v>
      </c>
      <c r="D2775" t="s">
        <v>112</v>
      </c>
      <c r="E2775" t="s">
        <v>111</v>
      </c>
      <c r="F2775" t="s">
        <v>91</v>
      </c>
      <c r="G2775" t="s">
        <v>136</v>
      </c>
      <c r="H2775">
        <v>358.55900000000003</v>
      </c>
      <c r="I2775" t="s">
        <v>93</v>
      </c>
    </row>
    <row r="2776" spans="1:9" x14ac:dyDescent="0.15">
      <c r="A2776" t="s">
        <v>113</v>
      </c>
      <c r="B2776" t="s">
        <v>114</v>
      </c>
      <c r="C2776" t="s">
        <v>88</v>
      </c>
      <c r="D2776" t="s">
        <v>89</v>
      </c>
      <c r="E2776" t="s">
        <v>90</v>
      </c>
      <c r="F2776" t="s">
        <v>91</v>
      </c>
      <c r="G2776" t="s">
        <v>136</v>
      </c>
      <c r="H2776">
        <v>3786.0279999999998</v>
      </c>
      <c r="I2776" t="s">
        <v>93</v>
      </c>
    </row>
    <row r="2777" spans="1:9" x14ac:dyDescent="0.15">
      <c r="A2777" t="s">
        <v>113</v>
      </c>
      <c r="B2777" t="s">
        <v>114</v>
      </c>
      <c r="C2777" t="s">
        <v>88</v>
      </c>
      <c r="D2777" t="s">
        <v>89</v>
      </c>
      <c r="E2777" t="s">
        <v>94</v>
      </c>
      <c r="F2777" t="s">
        <v>91</v>
      </c>
      <c r="G2777" t="s">
        <v>136</v>
      </c>
      <c r="H2777">
        <v>4304.2060000000001</v>
      </c>
      <c r="I2777" t="s">
        <v>93</v>
      </c>
    </row>
    <row r="2778" spans="1:9" x14ac:dyDescent="0.15">
      <c r="A2778" t="s">
        <v>113</v>
      </c>
      <c r="B2778" t="s">
        <v>114</v>
      </c>
      <c r="C2778" t="s">
        <v>88</v>
      </c>
      <c r="D2778" t="s">
        <v>89</v>
      </c>
      <c r="E2778" t="s">
        <v>95</v>
      </c>
      <c r="F2778" t="s">
        <v>91</v>
      </c>
      <c r="G2778" t="s">
        <v>136</v>
      </c>
      <c r="H2778">
        <v>4359.4040000000005</v>
      </c>
      <c r="I2778" t="s">
        <v>93</v>
      </c>
    </row>
    <row r="2779" spans="1:9" x14ac:dyDescent="0.15">
      <c r="A2779" t="s">
        <v>113</v>
      </c>
      <c r="B2779" t="s">
        <v>114</v>
      </c>
      <c r="C2779" t="s">
        <v>88</v>
      </c>
      <c r="D2779" t="s">
        <v>89</v>
      </c>
      <c r="E2779" t="s">
        <v>96</v>
      </c>
      <c r="F2779" t="s">
        <v>91</v>
      </c>
      <c r="G2779" t="s">
        <v>136</v>
      </c>
      <c r="H2779">
        <v>3531.2359999999999</v>
      </c>
      <c r="I2779" t="s">
        <v>93</v>
      </c>
    </row>
    <row r="2780" spans="1:9" x14ac:dyDescent="0.15">
      <c r="A2780" t="s">
        <v>113</v>
      </c>
      <c r="B2780" t="s">
        <v>114</v>
      </c>
      <c r="C2780" t="s">
        <v>88</v>
      </c>
      <c r="D2780" t="s">
        <v>89</v>
      </c>
      <c r="E2780" t="s">
        <v>97</v>
      </c>
      <c r="F2780" t="s">
        <v>91</v>
      </c>
      <c r="G2780" t="s">
        <v>136</v>
      </c>
      <c r="H2780">
        <v>3504.1210000000001</v>
      </c>
      <c r="I2780" t="s">
        <v>93</v>
      </c>
    </row>
    <row r="2781" spans="1:9" x14ac:dyDescent="0.15">
      <c r="A2781" t="s">
        <v>113</v>
      </c>
      <c r="B2781" t="s">
        <v>114</v>
      </c>
      <c r="C2781" t="s">
        <v>88</v>
      </c>
      <c r="D2781" t="s">
        <v>89</v>
      </c>
      <c r="E2781" t="s">
        <v>98</v>
      </c>
      <c r="F2781" t="s">
        <v>91</v>
      </c>
      <c r="G2781" t="s">
        <v>136</v>
      </c>
      <c r="H2781">
        <v>3952.2860000000001</v>
      </c>
      <c r="I2781" t="s">
        <v>93</v>
      </c>
    </row>
    <row r="2782" spans="1:9" x14ac:dyDescent="0.15">
      <c r="A2782" t="s">
        <v>113</v>
      </c>
      <c r="B2782" t="s">
        <v>114</v>
      </c>
      <c r="C2782" t="s">
        <v>88</v>
      </c>
      <c r="D2782" t="s">
        <v>89</v>
      </c>
      <c r="E2782" t="s">
        <v>99</v>
      </c>
      <c r="F2782" t="s">
        <v>91</v>
      </c>
      <c r="G2782" t="s">
        <v>136</v>
      </c>
      <c r="H2782">
        <v>4516.3180000000002</v>
      </c>
      <c r="I2782" t="s">
        <v>93</v>
      </c>
    </row>
    <row r="2783" spans="1:9" x14ac:dyDescent="0.15">
      <c r="A2783" t="s">
        <v>113</v>
      </c>
      <c r="B2783" t="s">
        <v>114</v>
      </c>
      <c r="C2783" t="s">
        <v>88</v>
      </c>
      <c r="D2783" t="s">
        <v>89</v>
      </c>
      <c r="E2783" t="s">
        <v>100</v>
      </c>
      <c r="F2783" t="s">
        <v>91</v>
      </c>
      <c r="G2783" t="s">
        <v>136</v>
      </c>
      <c r="H2783">
        <v>4647.5050000000001</v>
      </c>
      <c r="I2783" t="s">
        <v>93</v>
      </c>
    </row>
    <row r="2784" spans="1:9" x14ac:dyDescent="0.15">
      <c r="A2784" t="s">
        <v>113</v>
      </c>
      <c r="B2784" t="s">
        <v>114</v>
      </c>
      <c r="C2784" t="s">
        <v>88</v>
      </c>
      <c r="D2784" t="s">
        <v>89</v>
      </c>
      <c r="E2784" t="s">
        <v>101</v>
      </c>
      <c r="F2784" t="s">
        <v>91</v>
      </c>
      <c r="G2784" t="s">
        <v>136</v>
      </c>
      <c r="H2784">
        <v>4914.857</v>
      </c>
      <c r="I2784" t="s">
        <v>93</v>
      </c>
    </row>
    <row r="2785" spans="1:9" x14ac:dyDescent="0.15">
      <c r="A2785" t="s">
        <v>113</v>
      </c>
      <c r="B2785" t="s">
        <v>114</v>
      </c>
      <c r="C2785" t="s">
        <v>88</v>
      </c>
      <c r="D2785" t="s">
        <v>89</v>
      </c>
      <c r="E2785" t="s">
        <v>102</v>
      </c>
      <c r="F2785" t="s">
        <v>91</v>
      </c>
      <c r="G2785" t="s">
        <v>136</v>
      </c>
      <c r="H2785">
        <v>4047.277</v>
      </c>
      <c r="I2785" t="s">
        <v>93</v>
      </c>
    </row>
    <row r="2786" spans="1:9" x14ac:dyDescent="0.15">
      <c r="A2786" t="s">
        <v>113</v>
      </c>
      <c r="B2786" t="s">
        <v>114</v>
      </c>
      <c r="C2786" t="s">
        <v>88</v>
      </c>
      <c r="D2786" t="s">
        <v>89</v>
      </c>
      <c r="E2786" t="s">
        <v>103</v>
      </c>
      <c r="F2786" t="s">
        <v>91</v>
      </c>
      <c r="G2786" t="s">
        <v>136</v>
      </c>
      <c r="H2786">
        <v>5058.3649999999998</v>
      </c>
      <c r="I2786" t="s">
        <v>93</v>
      </c>
    </row>
    <row r="2787" spans="1:9" x14ac:dyDescent="0.15">
      <c r="A2787" t="s">
        <v>113</v>
      </c>
      <c r="B2787" t="s">
        <v>114</v>
      </c>
      <c r="C2787" t="s">
        <v>88</v>
      </c>
      <c r="D2787" t="s">
        <v>89</v>
      </c>
      <c r="E2787" t="s">
        <v>104</v>
      </c>
      <c r="F2787" t="s">
        <v>91</v>
      </c>
      <c r="G2787" t="s">
        <v>136</v>
      </c>
      <c r="H2787">
        <v>6361.7690000000002</v>
      </c>
      <c r="I2787" t="s">
        <v>93</v>
      </c>
    </row>
    <row r="2788" spans="1:9" x14ac:dyDescent="0.15">
      <c r="A2788" t="s">
        <v>113</v>
      </c>
      <c r="B2788" t="s">
        <v>114</v>
      </c>
      <c r="C2788" t="s">
        <v>88</v>
      </c>
      <c r="D2788" t="s">
        <v>89</v>
      </c>
      <c r="E2788" t="s">
        <v>105</v>
      </c>
      <c r="F2788" t="s">
        <v>91</v>
      </c>
      <c r="G2788" t="s">
        <v>136</v>
      </c>
      <c r="H2788">
        <v>7233.8379999999997</v>
      </c>
      <c r="I2788" t="s">
        <v>93</v>
      </c>
    </row>
    <row r="2789" spans="1:9" x14ac:dyDescent="0.15">
      <c r="A2789" t="s">
        <v>113</v>
      </c>
      <c r="B2789" t="s">
        <v>114</v>
      </c>
      <c r="C2789" t="s">
        <v>88</v>
      </c>
      <c r="D2789" t="s">
        <v>89</v>
      </c>
      <c r="E2789" t="s">
        <v>106</v>
      </c>
      <c r="F2789" t="s">
        <v>91</v>
      </c>
      <c r="G2789" t="s">
        <v>136</v>
      </c>
      <c r="H2789">
        <v>7196.424</v>
      </c>
      <c r="I2789" t="s">
        <v>93</v>
      </c>
    </row>
    <row r="2790" spans="1:9" x14ac:dyDescent="0.15">
      <c r="A2790" t="s">
        <v>113</v>
      </c>
      <c r="B2790" t="s">
        <v>114</v>
      </c>
      <c r="C2790" t="s">
        <v>88</v>
      </c>
      <c r="D2790" t="s">
        <v>89</v>
      </c>
      <c r="E2790" t="s">
        <v>107</v>
      </c>
      <c r="F2790" t="s">
        <v>91</v>
      </c>
      <c r="G2790" t="s">
        <v>136</v>
      </c>
      <c r="H2790">
        <v>6289.51</v>
      </c>
      <c r="I2790" t="s">
        <v>93</v>
      </c>
    </row>
    <row r="2791" spans="1:9" x14ac:dyDescent="0.15">
      <c r="A2791" t="s">
        <v>113</v>
      </c>
      <c r="B2791" t="s">
        <v>114</v>
      </c>
      <c r="C2791" t="s">
        <v>88</v>
      </c>
      <c r="D2791" t="s">
        <v>89</v>
      </c>
      <c r="E2791" t="s">
        <v>108</v>
      </c>
      <c r="F2791" t="s">
        <v>91</v>
      </c>
      <c r="G2791" t="s">
        <v>136</v>
      </c>
      <c r="H2791">
        <v>6222.4229999999998</v>
      </c>
      <c r="I2791" t="s">
        <v>93</v>
      </c>
    </row>
    <row r="2792" spans="1:9" x14ac:dyDescent="0.15">
      <c r="A2792" t="s">
        <v>113</v>
      </c>
      <c r="B2792" t="s">
        <v>114</v>
      </c>
      <c r="C2792" t="s">
        <v>88</v>
      </c>
      <c r="D2792" t="s">
        <v>89</v>
      </c>
      <c r="E2792" t="s">
        <v>109</v>
      </c>
      <c r="F2792" t="s">
        <v>91</v>
      </c>
      <c r="G2792" t="s">
        <v>136</v>
      </c>
      <c r="H2792">
        <v>5309.4920000000002</v>
      </c>
      <c r="I2792" t="s">
        <v>93</v>
      </c>
    </row>
    <row r="2793" spans="1:9" x14ac:dyDescent="0.15">
      <c r="A2793" t="s">
        <v>113</v>
      </c>
      <c r="B2793" t="s">
        <v>114</v>
      </c>
      <c r="C2793" t="s">
        <v>88</v>
      </c>
      <c r="D2793" t="s">
        <v>89</v>
      </c>
      <c r="E2793" t="s">
        <v>110</v>
      </c>
      <c r="F2793" t="s">
        <v>91</v>
      </c>
      <c r="G2793" t="s">
        <v>136</v>
      </c>
      <c r="H2793">
        <v>2988.8049999999998</v>
      </c>
      <c r="I2793" t="s">
        <v>93</v>
      </c>
    </row>
    <row r="2794" spans="1:9" x14ac:dyDescent="0.15">
      <c r="A2794" t="s">
        <v>113</v>
      </c>
      <c r="B2794" t="s">
        <v>114</v>
      </c>
      <c r="C2794" t="s">
        <v>88</v>
      </c>
      <c r="D2794" t="s">
        <v>89</v>
      </c>
      <c r="E2794" t="s">
        <v>111</v>
      </c>
      <c r="F2794" t="s">
        <v>91</v>
      </c>
      <c r="G2794" t="s">
        <v>136</v>
      </c>
      <c r="H2794">
        <v>2036.921</v>
      </c>
      <c r="I2794" t="s">
        <v>93</v>
      </c>
    </row>
    <row r="2795" spans="1:9" x14ac:dyDescent="0.15">
      <c r="A2795" t="s">
        <v>113</v>
      </c>
      <c r="B2795" t="s">
        <v>114</v>
      </c>
      <c r="C2795" t="s">
        <v>88</v>
      </c>
      <c r="D2795" t="s">
        <v>112</v>
      </c>
      <c r="E2795" t="s">
        <v>90</v>
      </c>
      <c r="F2795" t="s">
        <v>91</v>
      </c>
      <c r="G2795" t="s">
        <v>136</v>
      </c>
      <c r="H2795">
        <v>4030.4119999999998</v>
      </c>
      <c r="I2795" t="s">
        <v>93</v>
      </c>
    </row>
    <row r="2796" spans="1:9" x14ac:dyDescent="0.15">
      <c r="A2796" t="s">
        <v>113</v>
      </c>
      <c r="B2796" t="s">
        <v>114</v>
      </c>
      <c r="C2796" t="s">
        <v>88</v>
      </c>
      <c r="D2796" t="s">
        <v>112</v>
      </c>
      <c r="E2796" t="s">
        <v>94</v>
      </c>
      <c r="F2796" t="s">
        <v>91</v>
      </c>
      <c r="G2796" t="s">
        <v>136</v>
      </c>
      <c r="H2796">
        <v>4533.9629999999997</v>
      </c>
      <c r="I2796" t="s">
        <v>93</v>
      </c>
    </row>
    <row r="2797" spans="1:9" x14ac:dyDescent="0.15">
      <c r="A2797" t="s">
        <v>113</v>
      </c>
      <c r="B2797" t="s">
        <v>114</v>
      </c>
      <c r="C2797" t="s">
        <v>88</v>
      </c>
      <c r="D2797" t="s">
        <v>112</v>
      </c>
      <c r="E2797" t="s">
        <v>95</v>
      </c>
      <c r="F2797" t="s">
        <v>91</v>
      </c>
      <c r="G2797" t="s">
        <v>136</v>
      </c>
      <c r="H2797">
        <v>4651.22</v>
      </c>
      <c r="I2797" t="s">
        <v>93</v>
      </c>
    </row>
    <row r="2798" spans="1:9" x14ac:dyDescent="0.15">
      <c r="A2798" t="s">
        <v>113</v>
      </c>
      <c r="B2798" t="s">
        <v>114</v>
      </c>
      <c r="C2798" t="s">
        <v>88</v>
      </c>
      <c r="D2798" t="s">
        <v>112</v>
      </c>
      <c r="E2798" t="s">
        <v>96</v>
      </c>
      <c r="F2798" t="s">
        <v>91</v>
      </c>
      <c r="G2798" t="s">
        <v>136</v>
      </c>
      <c r="H2798">
        <v>3659.3980000000001</v>
      </c>
      <c r="I2798" t="s">
        <v>93</v>
      </c>
    </row>
    <row r="2799" spans="1:9" x14ac:dyDescent="0.15">
      <c r="A2799" t="s">
        <v>113</v>
      </c>
      <c r="B2799" t="s">
        <v>114</v>
      </c>
      <c r="C2799" t="s">
        <v>88</v>
      </c>
      <c r="D2799" t="s">
        <v>112</v>
      </c>
      <c r="E2799" t="s">
        <v>97</v>
      </c>
      <c r="F2799" t="s">
        <v>91</v>
      </c>
      <c r="G2799" t="s">
        <v>136</v>
      </c>
      <c r="H2799">
        <v>3578.4259999999999</v>
      </c>
      <c r="I2799" t="s">
        <v>93</v>
      </c>
    </row>
    <row r="2800" spans="1:9" x14ac:dyDescent="0.15">
      <c r="A2800" t="s">
        <v>113</v>
      </c>
      <c r="B2800" t="s">
        <v>114</v>
      </c>
      <c r="C2800" t="s">
        <v>88</v>
      </c>
      <c r="D2800" t="s">
        <v>112</v>
      </c>
      <c r="E2800" t="s">
        <v>98</v>
      </c>
      <c r="F2800" t="s">
        <v>91</v>
      </c>
      <c r="G2800" t="s">
        <v>136</v>
      </c>
      <c r="H2800">
        <v>3980.645</v>
      </c>
      <c r="I2800" t="s">
        <v>93</v>
      </c>
    </row>
    <row r="2801" spans="1:9" x14ac:dyDescent="0.15">
      <c r="A2801" t="s">
        <v>113</v>
      </c>
      <c r="B2801" t="s">
        <v>114</v>
      </c>
      <c r="C2801" t="s">
        <v>88</v>
      </c>
      <c r="D2801" t="s">
        <v>112</v>
      </c>
      <c r="E2801" t="s">
        <v>99</v>
      </c>
      <c r="F2801" t="s">
        <v>91</v>
      </c>
      <c r="G2801" t="s">
        <v>136</v>
      </c>
      <c r="H2801">
        <v>4294.0320000000002</v>
      </c>
      <c r="I2801" t="s">
        <v>93</v>
      </c>
    </row>
    <row r="2802" spans="1:9" x14ac:dyDescent="0.15">
      <c r="A2802" t="s">
        <v>113</v>
      </c>
      <c r="B2802" t="s">
        <v>114</v>
      </c>
      <c r="C2802" t="s">
        <v>88</v>
      </c>
      <c r="D2802" t="s">
        <v>112</v>
      </c>
      <c r="E2802" t="s">
        <v>100</v>
      </c>
      <c r="F2802" t="s">
        <v>91</v>
      </c>
      <c r="G2802" t="s">
        <v>136</v>
      </c>
      <c r="H2802">
        <v>4336.0039999999999</v>
      </c>
      <c r="I2802" t="s">
        <v>93</v>
      </c>
    </row>
    <row r="2803" spans="1:9" x14ac:dyDescent="0.15">
      <c r="A2803" t="s">
        <v>113</v>
      </c>
      <c r="B2803" t="s">
        <v>114</v>
      </c>
      <c r="C2803" t="s">
        <v>88</v>
      </c>
      <c r="D2803" t="s">
        <v>112</v>
      </c>
      <c r="E2803" t="s">
        <v>101</v>
      </c>
      <c r="F2803" t="s">
        <v>91</v>
      </c>
      <c r="G2803" t="s">
        <v>136</v>
      </c>
      <c r="H2803">
        <v>4537.9250000000002</v>
      </c>
      <c r="I2803" t="s">
        <v>93</v>
      </c>
    </row>
    <row r="2804" spans="1:9" x14ac:dyDescent="0.15">
      <c r="A2804" t="s">
        <v>113</v>
      </c>
      <c r="B2804" t="s">
        <v>114</v>
      </c>
      <c r="C2804" t="s">
        <v>88</v>
      </c>
      <c r="D2804" t="s">
        <v>112</v>
      </c>
      <c r="E2804" t="s">
        <v>102</v>
      </c>
      <c r="F2804" t="s">
        <v>91</v>
      </c>
      <c r="G2804" t="s">
        <v>136</v>
      </c>
      <c r="H2804">
        <v>4375.1989999999996</v>
      </c>
      <c r="I2804" t="s">
        <v>93</v>
      </c>
    </row>
    <row r="2805" spans="1:9" x14ac:dyDescent="0.15">
      <c r="A2805" t="s">
        <v>113</v>
      </c>
      <c r="B2805" t="s">
        <v>114</v>
      </c>
      <c r="C2805" t="s">
        <v>88</v>
      </c>
      <c r="D2805" t="s">
        <v>112</v>
      </c>
      <c r="E2805" t="s">
        <v>103</v>
      </c>
      <c r="F2805" t="s">
        <v>91</v>
      </c>
      <c r="G2805" t="s">
        <v>136</v>
      </c>
      <c r="H2805">
        <v>4544.5990000000002</v>
      </c>
      <c r="I2805" t="s">
        <v>93</v>
      </c>
    </row>
    <row r="2806" spans="1:9" x14ac:dyDescent="0.15">
      <c r="A2806" t="s">
        <v>113</v>
      </c>
      <c r="B2806" t="s">
        <v>114</v>
      </c>
      <c r="C2806" t="s">
        <v>88</v>
      </c>
      <c r="D2806" t="s">
        <v>112</v>
      </c>
      <c r="E2806" t="s">
        <v>104</v>
      </c>
      <c r="F2806" t="s">
        <v>91</v>
      </c>
      <c r="G2806" t="s">
        <v>136</v>
      </c>
      <c r="H2806">
        <v>5713.357</v>
      </c>
      <c r="I2806" t="s">
        <v>93</v>
      </c>
    </row>
    <row r="2807" spans="1:9" x14ac:dyDescent="0.15">
      <c r="A2807" t="s">
        <v>113</v>
      </c>
      <c r="B2807" t="s">
        <v>114</v>
      </c>
      <c r="C2807" t="s">
        <v>88</v>
      </c>
      <c r="D2807" t="s">
        <v>112</v>
      </c>
      <c r="E2807" t="s">
        <v>105</v>
      </c>
      <c r="F2807" t="s">
        <v>91</v>
      </c>
      <c r="G2807" t="s">
        <v>136</v>
      </c>
      <c r="H2807">
        <v>6345.6880000000001</v>
      </c>
      <c r="I2807" t="s">
        <v>93</v>
      </c>
    </row>
    <row r="2808" spans="1:9" x14ac:dyDescent="0.15">
      <c r="A2808" t="s">
        <v>113</v>
      </c>
      <c r="B2808" t="s">
        <v>114</v>
      </c>
      <c r="C2808" t="s">
        <v>88</v>
      </c>
      <c r="D2808" t="s">
        <v>112</v>
      </c>
      <c r="E2808" t="s">
        <v>106</v>
      </c>
      <c r="F2808" t="s">
        <v>91</v>
      </c>
      <c r="G2808" t="s">
        <v>136</v>
      </c>
      <c r="H2808">
        <v>6187.259</v>
      </c>
      <c r="I2808" t="s">
        <v>93</v>
      </c>
    </row>
    <row r="2809" spans="1:9" x14ac:dyDescent="0.15">
      <c r="A2809" t="s">
        <v>113</v>
      </c>
      <c r="B2809" t="s">
        <v>114</v>
      </c>
      <c r="C2809" t="s">
        <v>88</v>
      </c>
      <c r="D2809" t="s">
        <v>112</v>
      </c>
      <c r="E2809" t="s">
        <v>107</v>
      </c>
      <c r="F2809" t="s">
        <v>91</v>
      </c>
      <c r="G2809" t="s">
        <v>136</v>
      </c>
      <c r="H2809">
        <v>5575.8909999999996</v>
      </c>
      <c r="I2809" t="s">
        <v>93</v>
      </c>
    </row>
    <row r="2810" spans="1:9" x14ac:dyDescent="0.15">
      <c r="A2810" t="s">
        <v>113</v>
      </c>
      <c r="B2810" t="s">
        <v>114</v>
      </c>
      <c r="C2810" t="s">
        <v>88</v>
      </c>
      <c r="D2810" t="s">
        <v>112</v>
      </c>
      <c r="E2810" t="s">
        <v>108</v>
      </c>
      <c r="F2810" t="s">
        <v>91</v>
      </c>
      <c r="G2810" t="s">
        <v>136</v>
      </c>
      <c r="H2810">
        <v>5365.04</v>
      </c>
      <c r="I2810" t="s">
        <v>93</v>
      </c>
    </row>
    <row r="2811" spans="1:9" x14ac:dyDescent="0.15">
      <c r="A2811" t="s">
        <v>113</v>
      </c>
      <c r="B2811" t="s">
        <v>114</v>
      </c>
      <c r="C2811" t="s">
        <v>88</v>
      </c>
      <c r="D2811" t="s">
        <v>112</v>
      </c>
      <c r="E2811" t="s">
        <v>109</v>
      </c>
      <c r="F2811" t="s">
        <v>91</v>
      </c>
      <c r="G2811" t="s">
        <v>136</v>
      </c>
      <c r="H2811">
        <v>4407.0550000000003</v>
      </c>
      <c r="I2811" t="s">
        <v>93</v>
      </c>
    </row>
    <row r="2812" spans="1:9" x14ac:dyDescent="0.15">
      <c r="A2812" t="s">
        <v>113</v>
      </c>
      <c r="B2812" t="s">
        <v>114</v>
      </c>
      <c r="C2812" t="s">
        <v>88</v>
      </c>
      <c r="D2812" t="s">
        <v>112</v>
      </c>
      <c r="E2812" t="s">
        <v>110</v>
      </c>
      <c r="F2812" t="s">
        <v>91</v>
      </c>
      <c r="G2812" t="s">
        <v>136</v>
      </c>
      <c r="H2812">
        <v>2265.143</v>
      </c>
      <c r="I2812" t="s">
        <v>93</v>
      </c>
    </row>
    <row r="2813" spans="1:9" x14ac:dyDescent="0.15">
      <c r="A2813" t="s">
        <v>113</v>
      </c>
      <c r="B2813" t="s">
        <v>114</v>
      </c>
      <c r="C2813" t="s">
        <v>88</v>
      </c>
      <c r="D2813" t="s">
        <v>112</v>
      </c>
      <c r="E2813" t="s">
        <v>111</v>
      </c>
      <c r="F2813" t="s">
        <v>91</v>
      </c>
      <c r="G2813" t="s">
        <v>136</v>
      </c>
      <c r="H2813">
        <v>1192.893</v>
      </c>
      <c r="I2813" t="s">
        <v>93</v>
      </c>
    </row>
    <row r="2814" spans="1:9" x14ac:dyDescent="0.15">
      <c r="A2814" t="s">
        <v>115</v>
      </c>
      <c r="B2814" t="s">
        <v>116</v>
      </c>
      <c r="C2814" t="s">
        <v>88</v>
      </c>
      <c r="D2814" t="s">
        <v>89</v>
      </c>
      <c r="E2814" t="s">
        <v>90</v>
      </c>
      <c r="F2814" t="s">
        <v>91</v>
      </c>
      <c r="G2814" t="s">
        <v>136</v>
      </c>
      <c r="H2814">
        <v>2733.81</v>
      </c>
      <c r="I2814" t="s">
        <v>93</v>
      </c>
    </row>
    <row r="2815" spans="1:9" x14ac:dyDescent="0.15">
      <c r="A2815" t="s">
        <v>115</v>
      </c>
      <c r="B2815" t="s">
        <v>116</v>
      </c>
      <c r="C2815" t="s">
        <v>88</v>
      </c>
      <c r="D2815" t="s">
        <v>89</v>
      </c>
      <c r="E2815" t="s">
        <v>94</v>
      </c>
      <c r="F2815" t="s">
        <v>91</v>
      </c>
      <c r="G2815" t="s">
        <v>136</v>
      </c>
      <c r="H2815">
        <v>3233.424</v>
      </c>
      <c r="I2815" t="s">
        <v>93</v>
      </c>
    </row>
    <row r="2816" spans="1:9" x14ac:dyDescent="0.15">
      <c r="A2816" t="s">
        <v>115</v>
      </c>
      <c r="B2816" t="s">
        <v>116</v>
      </c>
      <c r="C2816" t="s">
        <v>88</v>
      </c>
      <c r="D2816" t="s">
        <v>89</v>
      </c>
      <c r="E2816" t="s">
        <v>95</v>
      </c>
      <c r="F2816" t="s">
        <v>91</v>
      </c>
      <c r="G2816" t="s">
        <v>136</v>
      </c>
      <c r="H2816">
        <v>3580.7840000000001</v>
      </c>
      <c r="I2816" t="s">
        <v>93</v>
      </c>
    </row>
    <row r="2817" spans="1:9" x14ac:dyDescent="0.15">
      <c r="A2817" t="s">
        <v>115</v>
      </c>
      <c r="B2817" t="s">
        <v>116</v>
      </c>
      <c r="C2817" t="s">
        <v>88</v>
      </c>
      <c r="D2817" t="s">
        <v>89</v>
      </c>
      <c r="E2817" t="s">
        <v>96</v>
      </c>
      <c r="F2817" t="s">
        <v>91</v>
      </c>
      <c r="G2817" t="s">
        <v>136</v>
      </c>
      <c r="H2817">
        <v>3231.5189999999998</v>
      </c>
      <c r="I2817" t="s">
        <v>93</v>
      </c>
    </row>
    <row r="2818" spans="1:9" x14ac:dyDescent="0.15">
      <c r="A2818" t="s">
        <v>115</v>
      </c>
      <c r="B2818" t="s">
        <v>116</v>
      </c>
      <c r="C2818" t="s">
        <v>88</v>
      </c>
      <c r="D2818" t="s">
        <v>89</v>
      </c>
      <c r="E2818" t="s">
        <v>97</v>
      </c>
      <c r="F2818" t="s">
        <v>91</v>
      </c>
      <c r="G2818" t="s">
        <v>136</v>
      </c>
      <c r="H2818">
        <v>2417.902</v>
      </c>
      <c r="I2818" t="s">
        <v>93</v>
      </c>
    </row>
    <row r="2819" spans="1:9" x14ac:dyDescent="0.15">
      <c r="A2819" t="s">
        <v>115</v>
      </c>
      <c r="B2819" t="s">
        <v>116</v>
      </c>
      <c r="C2819" t="s">
        <v>88</v>
      </c>
      <c r="D2819" t="s">
        <v>89</v>
      </c>
      <c r="E2819" t="s">
        <v>98</v>
      </c>
      <c r="F2819" t="s">
        <v>91</v>
      </c>
      <c r="G2819" t="s">
        <v>136</v>
      </c>
      <c r="H2819">
        <v>2653.3029999999999</v>
      </c>
      <c r="I2819" t="s">
        <v>93</v>
      </c>
    </row>
    <row r="2820" spans="1:9" x14ac:dyDescent="0.15">
      <c r="A2820" t="s">
        <v>115</v>
      </c>
      <c r="B2820" t="s">
        <v>116</v>
      </c>
      <c r="C2820" t="s">
        <v>88</v>
      </c>
      <c r="D2820" t="s">
        <v>89</v>
      </c>
      <c r="E2820" t="s">
        <v>99</v>
      </c>
      <c r="F2820" t="s">
        <v>91</v>
      </c>
      <c r="G2820" t="s">
        <v>136</v>
      </c>
      <c r="H2820">
        <v>3153.58</v>
      </c>
      <c r="I2820" t="s">
        <v>93</v>
      </c>
    </row>
    <row r="2821" spans="1:9" x14ac:dyDescent="0.15">
      <c r="A2821" t="s">
        <v>115</v>
      </c>
      <c r="B2821" t="s">
        <v>116</v>
      </c>
      <c r="C2821" t="s">
        <v>88</v>
      </c>
      <c r="D2821" t="s">
        <v>89</v>
      </c>
      <c r="E2821" t="s">
        <v>100</v>
      </c>
      <c r="F2821" t="s">
        <v>91</v>
      </c>
      <c r="G2821" t="s">
        <v>136</v>
      </c>
      <c r="H2821">
        <v>3366.3229999999999</v>
      </c>
      <c r="I2821" t="s">
        <v>93</v>
      </c>
    </row>
    <row r="2822" spans="1:9" x14ac:dyDescent="0.15">
      <c r="A2822" t="s">
        <v>115</v>
      </c>
      <c r="B2822" t="s">
        <v>116</v>
      </c>
      <c r="C2822" t="s">
        <v>88</v>
      </c>
      <c r="D2822" t="s">
        <v>89</v>
      </c>
      <c r="E2822" t="s">
        <v>101</v>
      </c>
      <c r="F2822" t="s">
        <v>91</v>
      </c>
      <c r="G2822" t="s">
        <v>136</v>
      </c>
      <c r="H2822">
        <v>3726.502</v>
      </c>
      <c r="I2822" t="s">
        <v>93</v>
      </c>
    </row>
    <row r="2823" spans="1:9" x14ac:dyDescent="0.15">
      <c r="A2823" t="s">
        <v>115</v>
      </c>
      <c r="B2823" t="s">
        <v>116</v>
      </c>
      <c r="C2823" t="s">
        <v>88</v>
      </c>
      <c r="D2823" t="s">
        <v>89</v>
      </c>
      <c r="E2823" t="s">
        <v>102</v>
      </c>
      <c r="F2823" t="s">
        <v>91</v>
      </c>
      <c r="G2823" t="s">
        <v>136</v>
      </c>
      <c r="H2823">
        <v>3091.4229999999998</v>
      </c>
      <c r="I2823" t="s">
        <v>93</v>
      </c>
    </row>
    <row r="2824" spans="1:9" x14ac:dyDescent="0.15">
      <c r="A2824" t="s">
        <v>115</v>
      </c>
      <c r="B2824" t="s">
        <v>116</v>
      </c>
      <c r="C2824" t="s">
        <v>88</v>
      </c>
      <c r="D2824" t="s">
        <v>89</v>
      </c>
      <c r="E2824" t="s">
        <v>103</v>
      </c>
      <c r="F2824" t="s">
        <v>91</v>
      </c>
      <c r="G2824" t="s">
        <v>136</v>
      </c>
      <c r="H2824">
        <v>3855.837</v>
      </c>
      <c r="I2824" t="s">
        <v>93</v>
      </c>
    </row>
    <row r="2825" spans="1:9" x14ac:dyDescent="0.15">
      <c r="A2825" t="s">
        <v>115</v>
      </c>
      <c r="B2825" t="s">
        <v>116</v>
      </c>
      <c r="C2825" t="s">
        <v>88</v>
      </c>
      <c r="D2825" t="s">
        <v>89</v>
      </c>
      <c r="E2825" t="s">
        <v>104</v>
      </c>
      <c r="F2825" t="s">
        <v>91</v>
      </c>
      <c r="G2825" t="s">
        <v>136</v>
      </c>
      <c r="H2825">
        <v>4653.8370000000004</v>
      </c>
      <c r="I2825" t="s">
        <v>93</v>
      </c>
    </row>
    <row r="2826" spans="1:9" x14ac:dyDescent="0.15">
      <c r="A2826" t="s">
        <v>115</v>
      </c>
      <c r="B2826" t="s">
        <v>116</v>
      </c>
      <c r="C2826" t="s">
        <v>88</v>
      </c>
      <c r="D2826" t="s">
        <v>89</v>
      </c>
      <c r="E2826" t="s">
        <v>105</v>
      </c>
      <c r="F2826" t="s">
        <v>91</v>
      </c>
      <c r="G2826" t="s">
        <v>136</v>
      </c>
      <c r="H2826">
        <v>5318.8419999999996</v>
      </c>
      <c r="I2826" t="s">
        <v>93</v>
      </c>
    </row>
    <row r="2827" spans="1:9" x14ac:dyDescent="0.15">
      <c r="A2827" t="s">
        <v>115</v>
      </c>
      <c r="B2827" t="s">
        <v>116</v>
      </c>
      <c r="C2827" t="s">
        <v>88</v>
      </c>
      <c r="D2827" t="s">
        <v>89</v>
      </c>
      <c r="E2827" t="s">
        <v>106</v>
      </c>
      <c r="F2827" t="s">
        <v>91</v>
      </c>
      <c r="G2827" t="s">
        <v>136</v>
      </c>
      <c r="H2827">
        <v>5063.7830000000004</v>
      </c>
      <c r="I2827" t="s">
        <v>93</v>
      </c>
    </row>
    <row r="2828" spans="1:9" x14ac:dyDescent="0.15">
      <c r="A2828" t="s">
        <v>115</v>
      </c>
      <c r="B2828" t="s">
        <v>116</v>
      </c>
      <c r="C2828" t="s">
        <v>88</v>
      </c>
      <c r="D2828" t="s">
        <v>89</v>
      </c>
      <c r="E2828" t="s">
        <v>107</v>
      </c>
      <c r="F2828" t="s">
        <v>91</v>
      </c>
      <c r="G2828" t="s">
        <v>136</v>
      </c>
      <c r="H2828">
        <v>4409.2889999999998</v>
      </c>
      <c r="I2828" t="s">
        <v>93</v>
      </c>
    </row>
    <row r="2829" spans="1:9" x14ac:dyDescent="0.15">
      <c r="A2829" t="s">
        <v>115</v>
      </c>
      <c r="B2829" t="s">
        <v>116</v>
      </c>
      <c r="C2829" t="s">
        <v>88</v>
      </c>
      <c r="D2829" t="s">
        <v>89</v>
      </c>
      <c r="E2829" t="s">
        <v>108</v>
      </c>
      <c r="F2829" t="s">
        <v>91</v>
      </c>
      <c r="G2829" t="s">
        <v>136</v>
      </c>
      <c r="H2829">
        <v>4219.3339999999998</v>
      </c>
      <c r="I2829" t="s">
        <v>93</v>
      </c>
    </row>
    <row r="2830" spans="1:9" x14ac:dyDescent="0.15">
      <c r="A2830" t="s">
        <v>115</v>
      </c>
      <c r="B2830" t="s">
        <v>116</v>
      </c>
      <c r="C2830" t="s">
        <v>88</v>
      </c>
      <c r="D2830" t="s">
        <v>89</v>
      </c>
      <c r="E2830" t="s">
        <v>109</v>
      </c>
      <c r="F2830" t="s">
        <v>91</v>
      </c>
      <c r="G2830" t="s">
        <v>136</v>
      </c>
      <c r="H2830">
        <v>3620.0889999999999</v>
      </c>
      <c r="I2830" t="s">
        <v>93</v>
      </c>
    </row>
    <row r="2831" spans="1:9" x14ac:dyDescent="0.15">
      <c r="A2831" t="s">
        <v>115</v>
      </c>
      <c r="B2831" t="s">
        <v>116</v>
      </c>
      <c r="C2831" t="s">
        <v>88</v>
      </c>
      <c r="D2831" t="s">
        <v>89</v>
      </c>
      <c r="E2831" t="s">
        <v>110</v>
      </c>
      <c r="F2831" t="s">
        <v>91</v>
      </c>
      <c r="G2831" t="s">
        <v>136</v>
      </c>
      <c r="H2831">
        <v>2125.8960000000002</v>
      </c>
      <c r="I2831" t="s">
        <v>93</v>
      </c>
    </row>
    <row r="2832" spans="1:9" x14ac:dyDescent="0.15">
      <c r="A2832" t="s">
        <v>115</v>
      </c>
      <c r="B2832" t="s">
        <v>116</v>
      </c>
      <c r="C2832" t="s">
        <v>88</v>
      </c>
      <c r="D2832" t="s">
        <v>89</v>
      </c>
      <c r="E2832" t="s">
        <v>111</v>
      </c>
      <c r="F2832" t="s">
        <v>91</v>
      </c>
      <c r="G2832" t="s">
        <v>136</v>
      </c>
      <c r="H2832">
        <v>1593.144</v>
      </c>
      <c r="I2832" t="s">
        <v>93</v>
      </c>
    </row>
    <row r="2833" spans="1:9" x14ac:dyDescent="0.15">
      <c r="A2833" t="s">
        <v>115</v>
      </c>
      <c r="B2833" t="s">
        <v>116</v>
      </c>
      <c r="C2833" t="s">
        <v>88</v>
      </c>
      <c r="D2833" t="s">
        <v>112</v>
      </c>
      <c r="E2833" t="s">
        <v>90</v>
      </c>
      <c r="F2833" t="s">
        <v>91</v>
      </c>
      <c r="G2833" t="s">
        <v>136</v>
      </c>
      <c r="H2833">
        <v>2927.3539999999998</v>
      </c>
      <c r="I2833" t="s">
        <v>93</v>
      </c>
    </row>
    <row r="2834" spans="1:9" x14ac:dyDescent="0.15">
      <c r="A2834" t="s">
        <v>115</v>
      </c>
      <c r="B2834" t="s">
        <v>116</v>
      </c>
      <c r="C2834" t="s">
        <v>88</v>
      </c>
      <c r="D2834" t="s">
        <v>112</v>
      </c>
      <c r="E2834" t="s">
        <v>94</v>
      </c>
      <c r="F2834" t="s">
        <v>91</v>
      </c>
      <c r="G2834" t="s">
        <v>136</v>
      </c>
      <c r="H2834">
        <v>3473.6909999999998</v>
      </c>
      <c r="I2834" t="s">
        <v>93</v>
      </c>
    </row>
    <row r="2835" spans="1:9" x14ac:dyDescent="0.15">
      <c r="A2835" t="s">
        <v>115</v>
      </c>
      <c r="B2835" t="s">
        <v>116</v>
      </c>
      <c r="C2835" t="s">
        <v>88</v>
      </c>
      <c r="D2835" t="s">
        <v>112</v>
      </c>
      <c r="E2835" t="s">
        <v>95</v>
      </c>
      <c r="F2835" t="s">
        <v>91</v>
      </c>
      <c r="G2835" t="s">
        <v>136</v>
      </c>
      <c r="H2835">
        <v>3798.91</v>
      </c>
      <c r="I2835" t="s">
        <v>93</v>
      </c>
    </row>
    <row r="2836" spans="1:9" x14ac:dyDescent="0.15">
      <c r="A2836" t="s">
        <v>115</v>
      </c>
      <c r="B2836" t="s">
        <v>116</v>
      </c>
      <c r="C2836" t="s">
        <v>88</v>
      </c>
      <c r="D2836" t="s">
        <v>112</v>
      </c>
      <c r="E2836" t="s">
        <v>96</v>
      </c>
      <c r="F2836" t="s">
        <v>91</v>
      </c>
      <c r="G2836" t="s">
        <v>136</v>
      </c>
      <c r="H2836">
        <v>3693.8420000000001</v>
      </c>
      <c r="I2836" t="s">
        <v>93</v>
      </c>
    </row>
    <row r="2837" spans="1:9" x14ac:dyDescent="0.15">
      <c r="A2837" t="s">
        <v>115</v>
      </c>
      <c r="B2837" t="s">
        <v>116</v>
      </c>
      <c r="C2837" t="s">
        <v>88</v>
      </c>
      <c r="D2837" t="s">
        <v>112</v>
      </c>
      <c r="E2837" t="s">
        <v>97</v>
      </c>
      <c r="F2837" t="s">
        <v>91</v>
      </c>
      <c r="G2837" t="s">
        <v>136</v>
      </c>
      <c r="H2837">
        <v>2857.1190000000001</v>
      </c>
      <c r="I2837" t="s">
        <v>93</v>
      </c>
    </row>
    <row r="2838" spans="1:9" x14ac:dyDescent="0.15">
      <c r="A2838" t="s">
        <v>115</v>
      </c>
      <c r="B2838" t="s">
        <v>116</v>
      </c>
      <c r="C2838" t="s">
        <v>88</v>
      </c>
      <c r="D2838" t="s">
        <v>112</v>
      </c>
      <c r="E2838" t="s">
        <v>98</v>
      </c>
      <c r="F2838" t="s">
        <v>91</v>
      </c>
      <c r="G2838" t="s">
        <v>136</v>
      </c>
      <c r="H2838">
        <v>2831.9879999999998</v>
      </c>
      <c r="I2838" t="s">
        <v>93</v>
      </c>
    </row>
    <row r="2839" spans="1:9" x14ac:dyDescent="0.15">
      <c r="A2839" t="s">
        <v>115</v>
      </c>
      <c r="B2839" t="s">
        <v>116</v>
      </c>
      <c r="C2839" t="s">
        <v>88</v>
      </c>
      <c r="D2839" t="s">
        <v>112</v>
      </c>
      <c r="E2839" t="s">
        <v>99</v>
      </c>
      <c r="F2839" t="s">
        <v>91</v>
      </c>
      <c r="G2839" t="s">
        <v>136</v>
      </c>
      <c r="H2839">
        <v>2914.5039999999999</v>
      </c>
      <c r="I2839" t="s">
        <v>93</v>
      </c>
    </row>
    <row r="2840" spans="1:9" x14ac:dyDescent="0.15">
      <c r="A2840" t="s">
        <v>115</v>
      </c>
      <c r="B2840" t="s">
        <v>116</v>
      </c>
      <c r="C2840" t="s">
        <v>88</v>
      </c>
      <c r="D2840" t="s">
        <v>112</v>
      </c>
      <c r="E2840" t="s">
        <v>100</v>
      </c>
      <c r="F2840" t="s">
        <v>91</v>
      </c>
      <c r="G2840" t="s">
        <v>136</v>
      </c>
      <c r="H2840">
        <v>2961.2860000000001</v>
      </c>
      <c r="I2840" t="s">
        <v>93</v>
      </c>
    </row>
    <row r="2841" spans="1:9" x14ac:dyDescent="0.15">
      <c r="A2841" t="s">
        <v>115</v>
      </c>
      <c r="B2841" t="s">
        <v>116</v>
      </c>
      <c r="C2841" t="s">
        <v>88</v>
      </c>
      <c r="D2841" t="s">
        <v>112</v>
      </c>
      <c r="E2841" t="s">
        <v>101</v>
      </c>
      <c r="F2841" t="s">
        <v>91</v>
      </c>
      <c r="G2841" t="s">
        <v>136</v>
      </c>
      <c r="H2841">
        <v>3279.2710000000002</v>
      </c>
      <c r="I2841" t="s">
        <v>93</v>
      </c>
    </row>
    <row r="2842" spans="1:9" x14ac:dyDescent="0.15">
      <c r="A2842" t="s">
        <v>115</v>
      </c>
      <c r="B2842" t="s">
        <v>116</v>
      </c>
      <c r="C2842" t="s">
        <v>88</v>
      </c>
      <c r="D2842" t="s">
        <v>112</v>
      </c>
      <c r="E2842" t="s">
        <v>102</v>
      </c>
      <c r="F2842" t="s">
        <v>91</v>
      </c>
      <c r="G2842" t="s">
        <v>136</v>
      </c>
      <c r="H2842">
        <v>3282.87</v>
      </c>
      <c r="I2842" t="s">
        <v>93</v>
      </c>
    </row>
    <row r="2843" spans="1:9" x14ac:dyDescent="0.15">
      <c r="A2843" t="s">
        <v>115</v>
      </c>
      <c r="B2843" t="s">
        <v>116</v>
      </c>
      <c r="C2843" t="s">
        <v>88</v>
      </c>
      <c r="D2843" t="s">
        <v>112</v>
      </c>
      <c r="E2843" t="s">
        <v>103</v>
      </c>
      <c r="F2843" t="s">
        <v>91</v>
      </c>
      <c r="G2843" t="s">
        <v>136</v>
      </c>
      <c r="H2843">
        <v>3606.2170000000001</v>
      </c>
      <c r="I2843" t="s">
        <v>93</v>
      </c>
    </row>
    <row r="2844" spans="1:9" x14ac:dyDescent="0.15">
      <c r="A2844" t="s">
        <v>115</v>
      </c>
      <c r="B2844" t="s">
        <v>116</v>
      </c>
      <c r="C2844" t="s">
        <v>88</v>
      </c>
      <c r="D2844" t="s">
        <v>112</v>
      </c>
      <c r="E2844" t="s">
        <v>104</v>
      </c>
      <c r="F2844" t="s">
        <v>91</v>
      </c>
      <c r="G2844" t="s">
        <v>136</v>
      </c>
      <c r="H2844">
        <v>4396.3050000000003</v>
      </c>
      <c r="I2844" t="s">
        <v>93</v>
      </c>
    </row>
    <row r="2845" spans="1:9" x14ac:dyDescent="0.15">
      <c r="A2845" t="s">
        <v>115</v>
      </c>
      <c r="B2845" t="s">
        <v>116</v>
      </c>
      <c r="C2845" t="s">
        <v>88</v>
      </c>
      <c r="D2845" t="s">
        <v>112</v>
      </c>
      <c r="E2845" t="s">
        <v>105</v>
      </c>
      <c r="F2845" t="s">
        <v>91</v>
      </c>
      <c r="G2845" t="s">
        <v>136</v>
      </c>
      <c r="H2845">
        <v>4847.6540000000005</v>
      </c>
      <c r="I2845" t="s">
        <v>93</v>
      </c>
    </row>
    <row r="2846" spans="1:9" x14ac:dyDescent="0.15">
      <c r="A2846" t="s">
        <v>115</v>
      </c>
      <c r="B2846" t="s">
        <v>116</v>
      </c>
      <c r="C2846" t="s">
        <v>88</v>
      </c>
      <c r="D2846" t="s">
        <v>112</v>
      </c>
      <c r="E2846" t="s">
        <v>106</v>
      </c>
      <c r="F2846" t="s">
        <v>91</v>
      </c>
      <c r="G2846" t="s">
        <v>136</v>
      </c>
      <c r="H2846">
        <v>4489.99</v>
      </c>
      <c r="I2846" t="s">
        <v>93</v>
      </c>
    </row>
    <row r="2847" spans="1:9" x14ac:dyDescent="0.15">
      <c r="A2847" t="s">
        <v>115</v>
      </c>
      <c r="B2847" t="s">
        <v>116</v>
      </c>
      <c r="C2847" t="s">
        <v>88</v>
      </c>
      <c r="D2847" t="s">
        <v>112</v>
      </c>
      <c r="E2847" t="s">
        <v>107</v>
      </c>
      <c r="F2847" t="s">
        <v>91</v>
      </c>
      <c r="G2847" t="s">
        <v>136</v>
      </c>
      <c r="H2847">
        <v>3920.9169999999999</v>
      </c>
      <c r="I2847" t="s">
        <v>93</v>
      </c>
    </row>
    <row r="2848" spans="1:9" x14ac:dyDescent="0.15">
      <c r="A2848" t="s">
        <v>115</v>
      </c>
      <c r="B2848" t="s">
        <v>116</v>
      </c>
      <c r="C2848" t="s">
        <v>88</v>
      </c>
      <c r="D2848" t="s">
        <v>112</v>
      </c>
      <c r="E2848" t="s">
        <v>108</v>
      </c>
      <c r="F2848" t="s">
        <v>91</v>
      </c>
      <c r="G2848" t="s">
        <v>136</v>
      </c>
      <c r="H2848">
        <v>3549.7370000000001</v>
      </c>
      <c r="I2848" t="s">
        <v>93</v>
      </c>
    </row>
    <row r="2849" spans="1:9" x14ac:dyDescent="0.15">
      <c r="A2849" t="s">
        <v>115</v>
      </c>
      <c r="B2849" t="s">
        <v>116</v>
      </c>
      <c r="C2849" t="s">
        <v>88</v>
      </c>
      <c r="D2849" t="s">
        <v>112</v>
      </c>
      <c r="E2849" t="s">
        <v>109</v>
      </c>
      <c r="F2849" t="s">
        <v>91</v>
      </c>
      <c r="G2849" t="s">
        <v>136</v>
      </c>
      <c r="H2849">
        <v>3074.5459999999998</v>
      </c>
      <c r="I2849" t="s">
        <v>93</v>
      </c>
    </row>
    <row r="2850" spans="1:9" x14ac:dyDescent="0.15">
      <c r="A2850" t="s">
        <v>115</v>
      </c>
      <c r="B2850" t="s">
        <v>116</v>
      </c>
      <c r="C2850" t="s">
        <v>88</v>
      </c>
      <c r="D2850" t="s">
        <v>112</v>
      </c>
      <c r="E2850" t="s">
        <v>110</v>
      </c>
      <c r="F2850" t="s">
        <v>91</v>
      </c>
      <c r="G2850" t="s">
        <v>136</v>
      </c>
      <c r="H2850">
        <v>1628.0060000000001</v>
      </c>
      <c r="I2850" t="s">
        <v>93</v>
      </c>
    </row>
    <row r="2851" spans="1:9" x14ac:dyDescent="0.15">
      <c r="A2851" t="s">
        <v>115</v>
      </c>
      <c r="B2851" t="s">
        <v>116</v>
      </c>
      <c r="C2851" t="s">
        <v>88</v>
      </c>
      <c r="D2851" t="s">
        <v>112</v>
      </c>
      <c r="E2851" t="s">
        <v>111</v>
      </c>
      <c r="F2851" t="s">
        <v>91</v>
      </c>
      <c r="G2851" t="s">
        <v>136</v>
      </c>
      <c r="H2851">
        <v>874.25400000000002</v>
      </c>
      <c r="I2851" t="s">
        <v>93</v>
      </c>
    </row>
    <row r="2852" spans="1:9" x14ac:dyDescent="0.15">
      <c r="A2852" t="s">
        <v>117</v>
      </c>
      <c r="B2852" t="s">
        <v>118</v>
      </c>
      <c r="C2852" t="s">
        <v>88</v>
      </c>
      <c r="D2852" t="s">
        <v>89</v>
      </c>
      <c r="E2852" t="s">
        <v>90</v>
      </c>
      <c r="F2852" t="s">
        <v>91</v>
      </c>
      <c r="G2852" t="s">
        <v>136</v>
      </c>
      <c r="H2852">
        <v>3582.3609999999999</v>
      </c>
      <c r="I2852" t="s">
        <v>93</v>
      </c>
    </row>
    <row r="2853" spans="1:9" x14ac:dyDescent="0.15">
      <c r="A2853" t="s">
        <v>117</v>
      </c>
      <c r="B2853" t="s">
        <v>118</v>
      </c>
      <c r="C2853" t="s">
        <v>88</v>
      </c>
      <c r="D2853" t="s">
        <v>89</v>
      </c>
      <c r="E2853" t="s">
        <v>94</v>
      </c>
      <c r="F2853" t="s">
        <v>91</v>
      </c>
      <c r="G2853" t="s">
        <v>136</v>
      </c>
      <c r="H2853">
        <v>3668.5129999999999</v>
      </c>
      <c r="I2853" t="s">
        <v>93</v>
      </c>
    </row>
    <row r="2854" spans="1:9" x14ac:dyDescent="0.15">
      <c r="A2854" t="s">
        <v>117</v>
      </c>
      <c r="B2854" t="s">
        <v>118</v>
      </c>
      <c r="C2854" t="s">
        <v>88</v>
      </c>
      <c r="D2854" t="s">
        <v>89</v>
      </c>
      <c r="E2854" t="s">
        <v>95</v>
      </c>
      <c r="F2854" t="s">
        <v>91</v>
      </c>
      <c r="G2854" t="s">
        <v>136</v>
      </c>
      <c r="H2854">
        <v>3591.2269999999999</v>
      </c>
      <c r="I2854" t="s">
        <v>93</v>
      </c>
    </row>
    <row r="2855" spans="1:9" x14ac:dyDescent="0.15">
      <c r="A2855" t="s">
        <v>117</v>
      </c>
      <c r="B2855" t="s">
        <v>118</v>
      </c>
      <c r="C2855" t="s">
        <v>88</v>
      </c>
      <c r="D2855" t="s">
        <v>89</v>
      </c>
      <c r="E2855" t="s">
        <v>96</v>
      </c>
      <c r="F2855" t="s">
        <v>91</v>
      </c>
      <c r="G2855" t="s">
        <v>136</v>
      </c>
      <c r="H2855">
        <v>2783.0210000000002</v>
      </c>
      <c r="I2855" t="s">
        <v>93</v>
      </c>
    </row>
    <row r="2856" spans="1:9" x14ac:dyDescent="0.15">
      <c r="A2856" t="s">
        <v>117</v>
      </c>
      <c r="B2856" t="s">
        <v>118</v>
      </c>
      <c r="C2856" t="s">
        <v>88</v>
      </c>
      <c r="D2856" t="s">
        <v>89</v>
      </c>
      <c r="E2856" t="s">
        <v>97</v>
      </c>
      <c r="F2856" t="s">
        <v>91</v>
      </c>
      <c r="G2856" t="s">
        <v>136</v>
      </c>
      <c r="H2856">
        <v>3564.46</v>
      </c>
      <c r="I2856" t="s">
        <v>93</v>
      </c>
    </row>
    <row r="2857" spans="1:9" x14ac:dyDescent="0.15">
      <c r="A2857" t="s">
        <v>117</v>
      </c>
      <c r="B2857" t="s">
        <v>118</v>
      </c>
      <c r="C2857" t="s">
        <v>88</v>
      </c>
      <c r="D2857" t="s">
        <v>89</v>
      </c>
      <c r="E2857" t="s">
        <v>98</v>
      </c>
      <c r="F2857" t="s">
        <v>91</v>
      </c>
      <c r="G2857" t="s">
        <v>136</v>
      </c>
      <c r="H2857">
        <v>4158.8149999999996</v>
      </c>
      <c r="I2857" t="s">
        <v>93</v>
      </c>
    </row>
    <row r="2858" spans="1:9" x14ac:dyDescent="0.15">
      <c r="A2858" t="s">
        <v>117</v>
      </c>
      <c r="B2858" t="s">
        <v>118</v>
      </c>
      <c r="C2858" t="s">
        <v>88</v>
      </c>
      <c r="D2858" t="s">
        <v>89</v>
      </c>
      <c r="E2858" t="s">
        <v>99</v>
      </c>
      <c r="F2858" t="s">
        <v>91</v>
      </c>
      <c r="G2858" t="s">
        <v>136</v>
      </c>
      <c r="H2858">
        <v>4425.518</v>
      </c>
      <c r="I2858" t="s">
        <v>93</v>
      </c>
    </row>
    <row r="2859" spans="1:9" x14ac:dyDescent="0.15">
      <c r="A2859" t="s">
        <v>117</v>
      </c>
      <c r="B2859" t="s">
        <v>118</v>
      </c>
      <c r="C2859" t="s">
        <v>88</v>
      </c>
      <c r="D2859" t="s">
        <v>89</v>
      </c>
      <c r="E2859" t="s">
        <v>100</v>
      </c>
      <c r="F2859" t="s">
        <v>91</v>
      </c>
      <c r="G2859" t="s">
        <v>136</v>
      </c>
      <c r="H2859">
        <v>4403.375</v>
      </c>
      <c r="I2859" t="s">
        <v>93</v>
      </c>
    </row>
    <row r="2860" spans="1:9" x14ac:dyDescent="0.15">
      <c r="A2860" t="s">
        <v>117</v>
      </c>
      <c r="B2860" t="s">
        <v>118</v>
      </c>
      <c r="C2860" t="s">
        <v>88</v>
      </c>
      <c r="D2860" t="s">
        <v>89</v>
      </c>
      <c r="E2860" t="s">
        <v>101</v>
      </c>
      <c r="F2860" t="s">
        <v>91</v>
      </c>
      <c r="G2860" t="s">
        <v>136</v>
      </c>
      <c r="H2860">
        <v>4289.6260000000002</v>
      </c>
      <c r="I2860" t="s">
        <v>93</v>
      </c>
    </row>
    <row r="2861" spans="1:9" x14ac:dyDescent="0.15">
      <c r="A2861" t="s">
        <v>117</v>
      </c>
      <c r="B2861" t="s">
        <v>118</v>
      </c>
      <c r="C2861" t="s">
        <v>88</v>
      </c>
      <c r="D2861" t="s">
        <v>89</v>
      </c>
      <c r="E2861" t="s">
        <v>102</v>
      </c>
      <c r="F2861" t="s">
        <v>91</v>
      </c>
      <c r="G2861" t="s">
        <v>136</v>
      </c>
      <c r="H2861">
        <v>3667.7150000000001</v>
      </c>
      <c r="I2861" t="s">
        <v>93</v>
      </c>
    </row>
    <row r="2862" spans="1:9" x14ac:dyDescent="0.15">
      <c r="A2862" t="s">
        <v>117</v>
      </c>
      <c r="B2862" t="s">
        <v>118</v>
      </c>
      <c r="C2862" t="s">
        <v>88</v>
      </c>
      <c r="D2862" t="s">
        <v>89</v>
      </c>
      <c r="E2862" t="s">
        <v>103</v>
      </c>
      <c r="F2862" t="s">
        <v>91</v>
      </c>
      <c r="G2862" t="s">
        <v>136</v>
      </c>
      <c r="H2862">
        <v>3597.8969999999999</v>
      </c>
      <c r="I2862" t="s">
        <v>93</v>
      </c>
    </row>
    <row r="2863" spans="1:9" x14ac:dyDescent="0.15">
      <c r="A2863" t="s">
        <v>117</v>
      </c>
      <c r="B2863" t="s">
        <v>118</v>
      </c>
      <c r="C2863" t="s">
        <v>88</v>
      </c>
      <c r="D2863" t="s">
        <v>89</v>
      </c>
      <c r="E2863" t="s">
        <v>104</v>
      </c>
      <c r="F2863" t="s">
        <v>91</v>
      </c>
      <c r="G2863" t="s">
        <v>136</v>
      </c>
      <c r="H2863">
        <v>3575.848</v>
      </c>
      <c r="I2863" t="s">
        <v>93</v>
      </c>
    </row>
    <row r="2864" spans="1:9" x14ac:dyDescent="0.15">
      <c r="A2864" t="s">
        <v>117</v>
      </c>
      <c r="B2864" t="s">
        <v>118</v>
      </c>
      <c r="C2864" t="s">
        <v>88</v>
      </c>
      <c r="D2864" t="s">
        <v>89</v>
      </c>
      <c r="E2864" t="s">
        <v>105</v>
      </c>
      <c r="F2864" t="s">
        <v>91</v>
      </c>
      <c r="G2864" t="s">
        <v>136</v>
      </c>
      <c r="H2864">
        <v>3327.692</v>
      </c>
      <c r="I2864" t="s">
        <v>93</v>
      </c>
    </row>
    <row r="2865" spans="1:9" x14ac:dyDescent="0.15">
      <c r="A2865" t="s">
        <v>117</v>
      </c>
      <c r="B2865" t="s">
        <v>118</v>
      </c>
      <c r="C2865" t="s">
        <v>88</v>
      </c>
      <c r="D2865" t="s">
        <v>89</v>
      </c>
      <c r="E2865" t="s">
        <v>106</v>
      </c>
      <c r="F2865" t="s">
        <v>91</v>
      </c>
      <c r="G2865" t="s">
        <v>136</v>
      </c>
      <c r="H2865">
        <v>2857.0050000000001</v>
      </c>
      <c r="I2865" t="s">
        <v>93</v>
      </c>
    </row>
    <row r="2866" spans="1:9" x14ac:dyDescent="0.15">
      <c r="A2866" t="s">
        <v>117</v>
      </c>
      <c r="B2866" t="s">
        <v>118</v>
      </c>
      <c r="C2866" t="s">
        <v>88</v>
      </c>
      <c r="D2866" t="s">
        <v>89</v>
      </c>
      <c r="E2866" t="s">
        <v>107</v>
      </c>
      <c r="F2866" t="s">
        <v>91</v>
      </c>
      <c r="G2866" t="s">
        <v>136</v>
      </c>
      <c r="H2866">
        <v>2264.1680000000001</v>
      </c>
      <c r="I2866" t="s">
        <v>93</v>
      </c>
    </row>
    <row r="2867" spans="1:9" x14ac:dyDescent="0.15">
      <c r="A2867" t="s">
        <v>117</v>
      </c>
      <c r="B2867" t="s">
        <v>118</v>
      </c>
      <c r="C2867" t="s">
        <v>88</v>
      </c>
      <c r="D2867" t="s">
        <v>89</v>
      </c>
      <c r="E2867" t="s">
        <v>108</v>
      </c>
      <c r="F2867" t="s">
        <v>91</v>
      </c>
      <c r="G2867" t="s">
        <v>136</v>
      </c>
      <c r="H2867">
        <v>1871.5650000000001</v>
      </c>
      <c r="I2867" t="s">
        <v>93</v>
      </c>
    </row>
    <row r="2868" spans="1:9" x14ac:dyDescent="0.15">
      <c r="A2868" t="s">
        <v>117</v>
      </c>
      <c r="B2868" t="s">
        <v>118</v>
      </c>
      <c r="C2868" t="s">
        <v>88</v>
      </c>
      <c r="D2868" t="s">
        <v>89</v>
      </c>
      <c r="E2868" t="s">
        <v>109</v>
      </c>
      <c r="F2868" t="s">
        <v>91</v>
      </c>
      <c r="G2868" t="s">
        <v>136</v>
      </c>
      <c r="H2868">
        <v>1393.6210000000001</v>
      </c>
      <c r="I2868" t="s">
        <v>93</v>
      </c>
    </row>
    <row r="2869" spans="1:9" x14ac:dyDescent="0.15">
      <c r="A2869" t="s">
        <v>117</v>
      </c>
      <c r="B2869" t="s">
        <v>118</v>
      </c>
      <c r="C2869" t="s">
        <v>88</v>
      </c>
      <c r="D2869" t="s">
        <v>89</v>
      </c>
      <c r="E2869" t="s">
        <v>110</v>
      </c>
      <c r="F2869" t="s">
        <v>91</v>
      </c>
      <c r="G2869" t="s">
        <v>136</v>
      </c>
      <c r="H2869">
        <v>805.31899999999996</v>
      </c>
      <c r="I2869" t="s">
        <v>93</v>
      </c>
    </row>
    <row r="2870" spans="1:9" x14ac:dyDescent="0.15">
      <c r="A2870" t="s">
        <v>117</v>
      </c>
      <c r="B2870" t="s">
        <v>118</v>
      </c>
      <c r="C2870" t="s">
        <v>88</v>
      </c>
      <c r="D2870" t="s">
        <v>89</v>
      </c>
      <c r="E2870" t="s">
        <v>111</v>
      </c>
      <c r="F2870" t="s">
        <v>91</v>
      </c>
      <c r="G2870" t="s">
        <v>136</v>
      </c>
      <c r="H2870">
        <v>573.399</v>
      </c>
      <c r="I2870" t="s">
        <v>93</v>
      </c>
    </row>
    <row r="2871" spans="1:9" x14ac:dyDescent="0.15">
      <c r="A2871" t="s">
        <v>117</v>
      </c>
      <c r="B2871" t="s">
        <v>118</v>
      </c>
      <c r="C2871" t="s">
        <v>88</v>
      </c>
      <c r="D2871" t="s">
        <v>112</v>
      </c>
      <c r="E2871" t="s">
        <v>90</v>
      </c>
      <c r="F2871" t="s">
        <v>91</v>
      </c>
      <c r="G2871" t="s">
        <v>136</v>
      </c>
      <c r="H2871">
        <v>3783.0909999999999</v>
      </c>
      <c r="I2871" t="s">
        <v>93</v>
      </c>
    </row>
    <row r="2872" spans="1:9" x14ac:dyDescent="0.15">
      <c r="A2872" t="s">
        <v>117</v>
      </c>
      <c r="B2872" t="s">
        <v>118</v>
      </c>
      <c r="C2872" t="s">
        <v>88</v>
      </c>
      <c r="D2872" t="s">
        <v>112</v>
      </c>
      <c r="E2872" t="s">
        <v>94</v>
      </c>
      <c r="F2872" t="s">
        <v>91</v>
      </c>
      <c r="G2872" t="s">
        <v>136</v>
      </c>
      <c r="H2872">
        <v>4219.4520000000002</v>
      </c>
      <c r="I2872" t="s">
        <v>93</v>
      </c>
    </row>
    <row r="2873" spans="1:9" x14ac:dyDescent="0.15">
      <c r="A2873" t="s">
        <v>117</v>
      </c>
      <c r="B2873" t="s">
        <v>118</v>
      </c>
      <c r="C2873" t="s">
        <v>88</v>
      </c>
      <c r="D2873" t="s">
        <v>112</v>
      </c>
      <c r="E2873" t="s">
        <v>95</v>
      </c>
      <c r="F2873" t="s">
        <v>91</v>
      </c>
      <c r="G2873" t="s">
        <v>136</v>
      </c>
      <c r="H2873">
        <v>4107.4089999999997</v>
      </c>
      <c r="I2873" t="s">
        <v>93</v>
      </c>
    </row>
    <row r="2874" spans="1:9" x14ac:dyDescent="0.15">
      <c r="A2874" t="s">
        <v>117</v>
      </c>
      <c r="B2874" t="s">
        <v>118</v>
      </c>
      <c r="C2874" t="s">
        <v>88</v>
      </c>
      <c r="D2874" t="s">
        <v>112</v>
      </c>
      <c r="E2874" t="s">
        <v>96</v>
      </c>
      <c r="F2874" t="s">
        <v>91</v>
      </c>
      <c r="G2874" t="s">
        <v>136</v>
      </c>
      <c r="H2874">
        <v>3093.24</v>
      </c>
      <c r="I2874" t="s">
        <v>93</v>
      </c>
    </row>
    <row r="2875" spans="1:9" x14ac:dyDescent="0.15">
      <c r="A2875" t="s">
        <v>117</v>
      </c>
      <c r="B2875" t="s">
        <v>118</v>
      </c>
      <c r="C2875" t="s">
        <v>88</v>
      </c>
      <c r="D2875" t="s">
        <v>112</v>
      </c>
      <c r="E2875" t="s">
        <v>97</v>
      </c>
      <c r="F2875" t="s">
        <v>91</v>
      </c>
      <c r="G2875" t="s">
        <v>136</v>
      </c>
      <c r="H2875">
        <v>3501.8159999999998</v>
      </c>
      <c r="I2875" t="s">
        <v>93</v>
      </c>
    </row>
    <row r="2876" spans="1:9" x14ac:dyDescent="0.15">
      <c r="A2876" t="s">
        <v>117</v>
      </c>
      <c r="B2876" t="s">
        <v>118</v>
      </c>
      <c r="C2876" t="s">
        <v>88</v>
      </c>
      <c r="D2876" t="s">
        <v>112</v>
      </c>
      <c r="E2876" t="s">
        <v>98</v>
      </c>
      <c r="F2876" t="s">
        <v>91</v>
      </c>
      <c r="G2876" t="s">
        <v>136</v>
      </c>
      <c r="H2876">
        <v>4181.402</v>
      </c>
      <c r="I2876" t="s">
        <v>93</v>
      </c>
    </row>
    <row r="2877" spans="1:9" x14ac:dyDescent="0.15">
      <c r="A2877" t="s">
        <v>117</v>
      </c>
      <c r="B2877" t="s">
        <v>118</v>
      </c>
      <c r="C2877" t="s">
        <v>88</v>
      </c>
      <c r="D2877" t="s">
        <v>112</v>
      </c>
      <c r="E2877" t="s">
        <v>99</v>
      </c>
      <c r="F2877" t="s">
        <v>91</v>
      </c>
      <c r="G2877" t="s">
        <v>136</v>
      </c>
      <c r="H2877">
        <v>4503.701</v>
      </c>
      <c r="I2877" t="s">
        <v>93</v>
      </c>
    </row>
    <row r="2878" spans="1:9" x14ac:dyDescent="0.15">
      <c r="A2878" t="s">
        <v>117</v>
      </c>
      <c r="B2878" t="s">
        <v>118</v>
      </c>
      <c r="C2878" t="s">
        <v>88</v>
      </c>
      <c r="D2878" t="s">
        <v>112</v>
      </c>
      <c r="E2878" t="s">
        <v>100</v>
      </c>
      <c r="F2878" t="s">
        <v>91</v>
      </c>
      <c r="G2878" t="s">
        <v>136</v>
      </c>
      <c r="H2878">
        <v>4527.1689999999999</v>
      </c>
      <c r="I2878" t="s">
        <v>93</v>
      </c>
    </row>
    <row r="2879" spans="1:9" x14ac:dyDescent="0.15">
      <c r="A2879" t="s">
        <v>117</v>
      </c>
      <c r="B2879" t="s">
        <v>118</v>
      </c>
      <c r="C2879" t="s">
        <v>88</v>
      </c>
      <c r="D2879" t="s">
        <v>112</v>
      </c>
      <c r="E2879" t="s">
        <v>101</v>
      </c>
      <c r="F2879" t="s">
        <v>91</v>
      </c>
      <c r="G2879" t="s">
        <v>136</v>
      </c>
      <c r="H2879">
        <v>4463.5950000000003</v>
      </c>
      <c r="I2879" t="s">
        <v>93</v>
      </c>
    </row>
    <row r="2880" spans="1:9" x14ac:dyDescent="0.15">
      <c r="A2880" t="s">
        <v>117</v>
      </c>
      <c r="B2880" t="s">
        <v>118</v>
      </c>
      <c r="C2880" t="s">
        <v>88</v>
      </c>
      <c r="D2880" t="s">
        <v>112</v>
      </c>
      <c r="E2880" t="s">
        <v>102</v>
      </c>
      <c r="F2880" t="s">
        <v>91</v>
      </c>
      <c r="G2880" t="s">
        <v>136</v>
      </c>
      <c r="H2880">
        <v>3970.6979999999999</v>
      </c>
      <c r="I2880" t="s">
        <v>93</v>
      </c>
    </row>
    <row r="2881" spans="1:9" x14ac:dyDescent="0.15">
      <c r="A2881" t="s">
        <v>117</v>
      </c>
      <c r="B2881" t="s">
        <v>118</v>
      </c>
      <c r="C2881" t="s">
        <v>88</v>
      </c>
      <c r="D2881" t="s">
        <v>112</v>
      </c>
      <c r="E2881" t="s">
        <v>103</v>
      </c>
      <c r="F2881" t="s">
        <v>91</v>
      </c>
      <c r="G2881" t="s">
        <v>136</v>
      </c>
      <c r="H2881">
        <v>3724.0450000000001</v>
      </c>
      <c r="I2881" t="s">
        <v>93</v>
      </c>
    </row>
    <row r="2882" spans="1:9" x14ac:dyDescent="0.15">
      <c r="A2882" t="s">
        <v>117</v>
      </c>
      <c r="B2882" t="s">
        <v>118</v>
      </c>
      <c r="C2882" t="s">
        <v>88</v>
      </c>
      <c r="D2882" t="s">
        <v>112</v>
      </c>
      <c r="E2882" t="s">
        <v>104</v>
      </c>
      <c r="F2882" t="s">
        <v>91</v>
      </c>
      <c r="G2882" t="s">
        <v>136</v>
      </c>
      <c r="H2882">
        <v>3697.5329999999999</v>
      </c>
      <c r="I2882" t="s">
        <v>93</v>
      </c>
    </row>
    <row r="2883" spans="1:9" x14ac:dyDescent="0.15">
      <c r="A2883" t="s">
        <v>117</v>
      </c>
      <c r="B2883" t="s">
        <v>118</v>
      </c>
      <c r="C2883" t="s">
        <v>88</v>
      </c>
      <c r="D2883" t="s">
        <v>112</v>
      </c>
      <c r="E2883" t="s">
        <v>105</v>
      </c>
      <c r="F2883" t="s">
        <v>91</v>
      </c>
      <c r="G2883" t="s">
        <v>136</v>
      </c>
      <c r="H2883">
        <v>3382.5189999999998</v>
      </c>
      <c r="I2883" t="s">
        <v>93</v>
      </c>
    </row>
    <row r="2884" spans="1:9" x14ac:dyDescent="0.15">
      <c r="A2884" t="s">
        <v>117</v>
      </c>
      <c r="B2884" t="s">
        <v>118</v>
      </c>
      <c r="C2884" t="s">
        <v>88</v>
      </c>
      <c r="D2884" t="s">
        <v>112</v>
      </c>
      <c r="E2884" t="s">
        <v>106</v>
      </c>
      <c r="F2884" t="s">
        <v>91</v>
      </c>
      <c r="G2884" t="s">
        <v>136</v>
      </c>
      <c r="H2884">
        <v>2760.4409999999998</v>
      </c>
      <c r="I2884" t="s">
        <v>93</v>
      </c>
    </row>
    <row r="2885" spans="1:9" x14ac:dyDescent="0.15">
      <c r="A2885" t="s">
        <v>117</v>
      </c>
      <c r="B2885" t="s">
        <v>118</v>
      </c>
      <c r="C2885" t="s">
        <v>88</v>
      </c>
      <c r="D2885" t="s">
        <v>112</v>
      </c>
      <c r="E2885" t="s">
        <v>107</v>
      </c>
      <c r="F2885" t="s">
        <v>91</v>
      </c>
      <c r="G2885" t="s">
        <v>136</v>
      </c>
      <c r="H2885">
        <v>2087.9699999999998</v>
      </c>
      <c r="I2885" t="s">
        <v>93</v>
      </c>
    </row>
    <row r="2886" spans="1:9" x14ac:dyDescent="0.15">
      <c r="A2886" t="s">
        <v>117</v>
      </c>
      <c r="B2886" t="s">
        <v>118</v>
      </c>
      <c r="C2886" t="s">
        <v>88</v>
      </c>
      <c r="D2886" t="s">
        <v>112</v>
      </c>
      <c r="E2886" t="s">
        <v>108</v>
      </c>
      <c r="F2886" t="s">
        <v>91</v>
      </c>
      <c r="G2886" t="s">
        <v>136</v>
      </c>
      <c r="H2886">
        <v>1597.4349999999999</v>
      </c>
      <c r="I2886" t="s">
        <v>93</v>
      </c>
    </row>
    <row r="2887" spans="1:9" x14ac:dyDescent="0.15">
      <c r="A2887" t="s">
        <v>117</v>
      </c>
      <c r="B2887" t="s">
        <v>118</v>
      </c>
      <c r="C2887" t="s">
        <v>88</v>
      </c>
      <c r="D2887" t="s">
        <v>112</v>
      </c>
      <c r="E2887" t="s">
        <v>109</v>
      </c>
      <c r="F2887" t="s">
        <v>91</v>
      </c>
      <c r="G2887" t="s">
        <v>136</v>
      </c>
      <c r="H2887">
        <v>1170.902</v>
      </c>
      <c r="I2887" t="s">
        <v>93</v>
      </c>
    </row>
    <row r="2888" spans="1:9" x14ac:dyDescent="0.15">
      <c r="A2888" t="s">
        <v>117</v>
      </c>
      <c r="B2888" t="s">
        <v>118</v>
      </c>
      <c r="C2888" t="s">
        <v>88</v>
      </c>
      <c r="D2888" t="s">
        <v>112</v>
      </c>
      <c r="E2888" t="s">
        <v>110</v>
      </c>
      <c r="F2888" t="s">
        <v>91</v>
      </c>
      <c r="G2888" t="s">
        <v>136</v>
      </c>
      <c r="H2888">
        <v>567.13</v>
      </c>
      <c r="I2888" t="s">
        <v>93</v>
      </c>
    </row>
    <row r="2889" spans="1:9" x14ac:dyDescent="0.15">
      <c r="A2889" t="s">
        <v>117</v>
      </c>
      <c r="B2889" t="s">
        <v>118</v>
      </c>
      <c r="C2889" t="s">
        <v>88</v>
      </c>
      <c r="D2889" t="s">
        <v>112</v>
      </c>
      <c r="E2889" t="s">
        <v>111</v>
      </c>
      <c r="F2889" t="s">
        <v>91</v>
      </c>
      <c r="G2889" t="s">
        <v>136</v>
      </c>
      <c r="H2889">
        <v>332.78</v>
      </c>
      <c r="I2889" t="s">
        <v>93</v>
      </c>
    </row>
    <row r="2890" spans="1:9" x14ac:dyDescent="0.15">
      <c r="A2890" t="s">
        <v>119</v>
      </c>
      <c r="B2890" t="s">
        <v>120</v>
      </c>
      <c r="C2890" t="s">
        <v>88</v>
      </c>
      <c r="D2890" t="s">
        <v>89</v>
      </c>
      <c r="E2890" t="s">
        <v>90</v>
      </c>
      <c r="F2890" t="s">
        <v>91</v>
      </c>
      <c r="G2890" t="s">
        <v>136</v>
      </c>
      <c r="H2890">
        <v>3558.1469999999999</v>
      </c>
      <c r="I2890" t="s">
        <v>93</v>
      </c>
    </row>
    <row r="2891" spans="1:9" x14ac:dyDescent="0.15">
      <c r="A2891" t="s">
        <v>119</v>
      </c>
      <c r="B2891" t="s">
        <v>120</v>
      </c>
      <c r="C2891" t="s">
        <v>88</v>
      </c>
      <c r="D2891" t="s">
        <v>89</v>
      </c>
      <c r="E2891" t="s">
        <v>94</v>
      </c>
      <c r="F2891" t="s">
        <v>91</v>
      </c>
      <c r="G2891" t="s">
        <v>136</v>
      </c>
      <c r="H2891">
        <v>4502.2420000000002</v>
      </c>
      <c r="I2891" t="s">
        <v>93</v>
      </c>
    </row>
    <row r="2892" spans="1:9" x14ac:dyDescent="0.15">
      <c r="A2892" t="s">
        <v>119</v>
      </c>
      <c r="B2892" t="s">
        <v>120</v>
      </c>
      <c r="C2892" t="s">
        <v>88</v>
      </c>
      <c r="D2892" t="s">
        <v>89</v>
      </c>
      <c r="E2892" t="s">
        <v>95</v>
      </c>
      <c r="F2892" t="s">
        <v>91</v>
      </c>
      <c r="G2892" t="s">
        <v>136</v>
      </c>
      <c r="H2892">
        <v>4243.1180000000004</v>
      </c>
      <c r="I2892" t="s">
        <v>93</v>
      </c>
    </row>
    <row r="2893" spans="1:9" x14ac:dyDescent="0.15">
      <c r="A2893" t="s">
        <v>119</v>
      </c>
      <c r="B2893" t="s">
        <v>120</v>
      </c>
      <c r="C2893" t="s">
        <v>88</v>
      </c>
      <c r="D2893" t="s">
        <v>89</v>
      </c>
      <c r="E2893" t="s">
        <v>96</v>
      </c>
      <c r="F2893" t="s">
        <v>91</v>
      </c>
      <c r="G2893" t="s">
        <v>136</v>
      </c>
      <c r="H2893">
        <v>2438.451</v>
      </c>
      <c r="I2893" t="s">
        <v>93</v>
      </c>
    </row>
    <row r="2894" spans="1:9" x14ac:dyDescent="0.15">
      <c r="A2894" t="s">
        <v>119</v>
      </c>
      <c r="B2894" t="s">
        <v>120</v>
      </c>
      <c r="C2894" t="s">
        <v>88</v>
      </c>
      <c r="D2894" t="s">
        <v>89</v>
      </c>
      <c r="E2894" t="s">
        <v>97</v>
      </c>
      <c r="F2894" t="s">
        <v>91</v>
      </c>
      <c r="G2894" t="s">
        <v>136</v>
      </c>
      <c r="H2894">
        <v>2903.5050000000001</v>
      </c>
      <c r="I2894" t="s">
        <v>93</v>
      </c>
    </row>
    <row r="2895" spans="1:9" x14ac:dyDescent="0.15">
      <c r="A2895" t="s">
        <v>119</v>
      </c>
      <c r="B2895" t="s">
        <v>120</v>
      </c>
      <c r="C2895" t="s">
        <v>88</v>
      </c>
      <c r="D2895" t="s">
        <v>89</v>
      </c>
      <c r="E2895" t="s">
        <v>98</v>
      </c>
      <c r="F2895" t="s">
        <v>91</v>
      </c>
      <c r="G2895" t="s">
        <v>136</v>
      </c>
      <c r="H2895">
        <v>3657.0920000000001</v>
      </c>
      <c r="I2895" t="s">
        <v>93</v>
      </c>
    </row>
    <row r="2896" spans="1:9" x14ac:dyDescent="0.15">
      <c r="A2896" t="s">
        <v>119</v>
      </c>
      <c r="B2896" t="s">
        <v>120</v>
      </c>
      <c r="C2896" t="s">
        <v>88</v>
      </c>
      <c r="D2896" t="s">
        <v>89</v>
      </c>
      <c r="E2896" t="s">
        <v>99</v>
      </c>
      <c r="F2896" t="s">
        <v>91</v>
      </c>
      <c r="G2896" t="s">
        <v>136</v>
      </c>
      <c r="H2896">
        <v>4372.9279999999999</v>
      </c>
      <c r="I2896" t="s">
        <v>93</v>
      </c>
    </row>
    <row r="2897" spans="1:9" x14ac:dyDescent="0.15">
      <c r="A2897" t="s">
        <v>119</v>
      </c>
      <c r="B2897" t="s">
        <v>120</v>
      </c>
      <c r="C2897" t="s">
        <v>88</v>
      </c>
      <c r="D2897" t="s">
        <v>89</v>
      </c>
      <c r="E2897" t="s">
        <v>100</v>
      </c>
      <c r="F2897" t="s">
        <v>91</v>
      </c>
      <c r="G2897" t="s">
        <v>136</v>
      </c>
      <c r="H2897">
        <v>4669.6809999999996</v>
      </c>
      <c r="I2897" t="s">
        <v>93</v>
      </c>
    </row>
    <row r="2898" spans="1:9" x14ac:dyDescent="0.15">
      <c r="A2898" t="s">
        <v>119</v>
      </c>
      <c r="B2898" t="s">
        <v>120</v>
      </c>
      <c r="C2898" t="s">
        <v>88</v>
      </c>
      <c r="D2898" t="s">
        <v>89</v>
      </c>
      <c r="E2898" t="s">
        <v>101</v>
      </c>
      <c r="F2898" t="s">
        <v>91</v>
      </c>
      <c r="G2898" t="s">
        <v>136</v>
      </c>
      <c r="H2898">
        <v>5019.2979999999998</v>
      </c>
      <c r="I2898" t="s">
        <v>93</v>
      </c>
    </row>
    <row r="2899" spans="1:9" x14ac:dyDescent="0.15">
      <c r="A2899" t="s">
        <v>119</v>
      </c>
      <c r="B2899" t="s">
        <v>120</v>
      </c>
      <c r="C2899" t="s">
        <v>88</v>
      </c>
      <c r="D2899" t="s">
        <v>89</v>
      </c>
      <c r="E2899" t="s">
        <v>102</v>
      </c>
      <c r="F2899" t="s">
        <v>91</v>
      </c>
      <c r="G2899" t="s">
        <v>136</v>
      </c>
      <c r="H2899">
        <v>4041.9250000000002</v>
      </c>
      <c r="I2899" t="s">
        <v>93</v>
      </c>
    </row>
    <row r="2900" spans="1:9" x14ac:dyDescent="0.15">
      <c r="A2900" t="s">
        <v>119</v>
      </c>
      <c r="B2900" t="s">
        <v>120</v>
      </c>
      <c r="C2900" t="s">
        <v>88</v>
      </c>
      <c r="D2900" t="s">
        <v>89</v>
      </c>
      <c r="E2900" t="s">
        <v>103</v>
      </c>
      <c r="F2900" t="s">
        <v>91</v>
      </c>
      <c r="G2900" t="s">
        <v>136</v>
      </c>
      <c r="H2900">
        <v>4969.8940000000002</v>
      </c>
      <c r="I2900" t="s">
        <v>93</v>
      </c>
    </row>
    <row r="2901" spans="1:9" x14ac:dyDescent="0.15">
      <c r="A2901" t="s">
        <v>119</v>
      </c>
      <c r="B2901" t="s">
        <v>120</v>
      </c>
      <c r="C2901" t="s">
        <v>88</v>
      </c>
      <c r="D2901" t="s">
        <v>89</v>
      </c>
      <c r="E2901" t="s">
        <v>104</v>
      </c>
      <c r="F2901" t="s">
        <v>91</v>
      </c>
      <c r="G2901" t="s">
        <v>136</v>
      </c>
      <c r="H2901">
        <v>5563.4459999999999</v>
      </c>
      <c r="I2901" t="s">
        <v>93</v>
      </c>
    </row>
    <row r="2902" spans="1:9" x14ac:dyDescent="0.15">
      <c r="A2902" t="s">
        <v>119</v>
      </c>
      <c r="B2902" t="s">
        <v>120</v>
      </c>
      <c r="C2902" t="s">
        <v>88</v>
      </c>
      <c r="D2902" t="s">
        <v>89</v>
      </c>
      <c r="E2902" t="s">
        <v>105</v>
      </c>
      <c r="F2902" t="s">
        <v>91</v>
      </c>
      <c r="G2902" t="s">
        <v>136</v>
      </c>
      <c r="H2902">
        <v>5917.9409999999998</v>
      </c>
      <c r="I2902" t="s">
        <v>93</v>
      </c>
    </row>
    <row r="2903" spans="1:9" x14ac:dyDescent="0.15">
      <c r="A2903" t="s">
        <v>119</v>
      </c>
      <c r="B2903" t="s">
        <v>120</v>
      </c>
      <c r="C2903" t="s">
        <v>88</v>
      </c>
      <c r="D2903" t="s">
        <v>89</v>
      </c>
      <c r="E2903" t="s">
        <v>106</v>
      </c>
      <c r="F2903" t="s">
        <v>91</v>
      </c>
      <c r="G2903" t="s">
        <v>136</v>
      </c>
      <c r="H2903">
        <v>5214.5240000000003</v>
      </c>
      <c r="I2903" t="s">
        <v>93</v>
      </c>
    </row>
    <row r="2904" spans="1:9" x14ac:dyDescent="0.15">
      <c r="A2904" t="s">
        <v>119</v>
      </c>
      <c r="B2904" t="s">
        <v>120</v>
      </c>
      <c r="C2904" t="s">
        <v>88</v>
      </c>
      <c r="D2904" t="s">
        <v>89</v>
      </c>
      <c r="E2904" t="s">
        <v>107</v>
      </c>
      <c r="F2904" t="s">
        <v>91</v>
      </c>
      <c r="G2904" t="s">
        <v>136</v>
      </c>
      <c r="H2904">
        <v>4455.4390000000003</v>
      </c>
      <c r="I2904" t="s">
        <v>93</v>
      </c>
    </row>
    <row r="2905" spans="1:9" x14ac:dyDescent="0.15">
      <c r="A2905" t="s">
        <v>119</v>
      </c>
      <c r="B2905" t="s">
        <v>120</v>
      </c>
      <c r="C2905" t="s">
        <v>88</v>
      </c>
      <c r="D2905" t="s">
        <v>89</v>
      </c>
      <c r="E2905" t="s">
        <v>108</v>
      </c>
      <c r="F2905" t="s">
        <v>91</v>
      </c>
      <c r="G2905" t="s">
        <v>136</v>
      </c>
      <c r="H2905">
        <v>4221.4380000000001</v>
      </c>
      <c r="I2905" t="s">
        <v>93</v>
      </c>
    </row>
    <row r="2906" spans="1:9" x14ac:dyDescent="0.15">
      <c r="A2906" t="s">
        <v>119</v>
      </c>
      <c r="B2906" t="s">
        <v>120</v>
      </c>
      <c r="C2906" t="s">
        <v>88</v>
      </c>
      <c r="D2906" t="s">
        <v>89</v>
      </c>
      <c r="E2906" t="s">
        <v>109</v>
      </c>
      <c r="F2906" t="s">
        <v>91</v>
      </c>
      <c r="G2906" t="s">
        <v>136</v>
      </c>
      <c r="H2906">
        <v>3709.8229999999999</v>
      </c>
      <c r="I2906" t="s">
        <v>93</v>
      </c>
    </row>
    <row r="2907" spans="1:9" x14ac:dyDescent="0.15">
      <c r="A2907" t="s">
        <v>119</v>
      </c>
      <c r="B2907" t="s">
        <v>120</v>
      </c>
      <c r="C2907" t="s">
        <v>88</v>
      </c>
      <c r="D2907" t="s">
        <v>89</v>
      </c>
      <c r="E2907" t="s">
        <v>110</v>
      </c>
      <c r="F2907" t="s">
        <v>91</v>
      </c>
      <c r="G2907" t="s">
        <v>136</v>
      </c>
      <c r="H2907">
        <v>2063.5149999999999</v>
      </c>
      <c r="I2907" t="s">
        <v>93</v>
      </c>
    </row>
    <row r="2908" spans="1:9" x14ac:dyDescent="0.15">
      <c r="A2908" t="s">
        <v>119</v>
      </c>
      <c r="B2908" t="s">
        <v>120</v>
      </c>
      <c r="C2908" t="s">
        <v>88</v>
      </c>
      <c r="D2908" t="s">
        <v>89</v>
      </c>
      <c r="E2908" t="s">
        <v>111</v>
      </c>
      <c r="F2908" t="s">
        <v>91</v>
      </c>
      <c r="G2908" t="s">
        <v>136</v>
      </c>
      <c r="H2908">
        <v>1420.174</v>
      </c>
      <c r="I2908" t="s">
        <v>93</v>
      </c>
    </row>
    <row r="2909" spans="1:9" x14ac:dyDescent="0.15">
      <c r="A2909" t="s">
        <v>119</v>
      </c>
      <c r="B2909" t="s">
        <v>120</v>
      </c>
      <c r="C2909" t="s">
        <v>88</v>
      </c>
      <c r="D2909" t="s">
        <v>112</v>
      </c>
      <c r="E2909" t="s">
        <v>90</v>
      </c>
      <c r="F2909" t="s">
        <v>91</v>
      </c>
      <c r="G2909" t="s">
        <v>136</v>
      </c>
      <c r="H2909">
        <v>3668.45</v>
      </c>
      <c r="I2909" t="s">
        <v>93</v>
      </c>
    </row>
    <row r="2910" spans="1:9" x14ac:dyDescent="0.15">
      <c r="A2910" t="s">
        <v>119</v>
      </c>
      <c r="B2910" t="s">
        <v>120</v>
      </c>
      <c r="C2910" t="s">
        <v>88</v>
      </c>
      <c r="D2910" t="s">
        <v>112</v>
      </c>
      <c r="E2910" t="s">
        <v>94</v>
      </c>
      <c r="F2910" t="s">
        <v>91</v>
      </c>
      <c r="G2910" t="s">
        <v>136</v>
      </c>
      <c r="H2910">
        <v>4689.8090000000002</v>
      </c>
      <c r="I2910" t="s">
        <v>93</v>
      </c>
    </row>
    <row r="2911" spans="1:9" x14ac:dyDescent="0.15">
      <c r="A2911" t="s">
        <v>119</v>
      </c>
      <c r="B2911" t="s">
        <v>120</v>
      </c>
      <c r="C2911" t="s">
        <v>88</v>
      </c>
      <c r="D2911" t="s">
        <v>112</v>
      </c>
      <c r="E2911" t="s">
        <v>95</v>
      </c>
      <c r="F2911" t="s">
        <v>91</v>
      </c>
      <c r="G2911" t="s">
        <v>136</v>
      </c>
      <c r="H2911">
        <v>4509.3789999999999</v>
      </c>
      <c r="I2911" t="s">
        <v>93</v>
      </c>
    </row>
    <row r="2912" spans="1:9" x14ac:dyDescent="0.15">
      <c r="A2912" t="s">
        <v>119</v>
      </c>
      <c r="B2912" t="s">
        <v>120</v>
      </c>
      <c r="C2912" t="s">
        <v>88</v>
      </c>
      <c r="D2912" t="s">
        <v>112</v>
      </c>
      <c r="E2912" t="s">
        <v>96</v>
      </c>
      <c r="F2912" t="s">
        <v>91</v>
      </c>
      <c r="G2912" t="s">
        <v>136</v>
      </c>
      <c r="H2912">
        <v>2780.3989999999999</v>
      </c>
      <c r="I2912" t="s">
        <v>93</v>
      </c>
    </row>
    <row r="2913" spans="1:9" x14ac:dyDescent="0.15">
      <c r="A2913" t="s">
        <v>119</v>
      </c>
      <c r="B2913" t="s">
        <v>120</v>
      </c>
      <c r="C2913" t="s">
        <v>88</v>
      </c>
      <c r="D2913" t="s">
        <v>112</v>
      </c>
      <c r="E2913" t="s">
        <v>97</v>
      </c>
      <c r="F2913" t="s">
        <v>91</v>
      </c>
      <c r="G2913" t="s">
        <v>136</v>
      </c>
      <c r="H2913">
        <v>3114.13</v>
      </c>
      <c r="I2913" t="s">
        <v>93</v>
      </c>
    </row>
    <row r="2914" spans="1:9" x14ac:dyDescent="0.15">
      <c r="A2914" t="s">
        <v>119</v>
      </c>
      <c r="B2914" t="s">
        <v>120</v>
      </c>
      <c r="C2914" t="s">
        <v>88</v>
      </c>
      <c r="D2914" t="s">
        <v>112</v>
      </c>
      <c r="E2914" t="s">
        <v>98</v>
      </c>
      <c r="F2914" t="s">
        <v>91</v>
      </c>
      <c r="G2914" t="s">
        <v>136</v>
      </c>
      <c r="H2914">
        <v>3604.1149999999998</v>
      </c>
      <c r="I2914" t="s">
        <v>93</v>
      </c>
    </row>
    <row r="2915" spans="1:9" x14ac:dyDescent="0.15">
      <c r="A2915" t="s">
        <v>119</v>
      </c>
      <c r="B2915" t="s">
        <v>120</v>
      </c>
      <c r="C2915" t="s">
        <v>88</v>
      </c>
      <c r="D2915" t="s">
        <v>112</v>
      </c>
      <c r="E2915" t="s">
        <v>99</v>
      </c>
      <c r="F2915" t="s">
        <v>91</v>
      </c>
      <c r="G2915" t="s">
        <v>136</v>
      </c>
      <c r="H2915">
        <v>4064.4850000000001</v>
      </c>
      <c r="I2915" t="s">
        <v>93</v>
      </c>
    </row>
    <row r="2916" spans="1:9" x14ac:dyDescent="0.15">
      <c r="A2916" t="s">
        <v>119</v>
      </c>
      <c r="B2916" t="s">
        <v>120</v>
      </c>
      <c r="C2916" t="s">
        <v>88</v>
      </c>
      <c r="D2916" t="s">
        <v>112</v>
      </c>
      <c r="E2916" t="s">
        <v>100</v>
      </c>
      <c r="F2916" t="s">
        <v>91</v>
      </c>
      <c r="G2916" t="s">
        <v>136</v>
      </c>
      <c r="H2916">
        <v>4168.0870000000004</v>
      </c>
      <c r="I2916" t="s">
        <v>93</v>
      </c>
    </row>
    <row r="2917" spans="1:9" x14ac:dyDescent="0.15">
      <c r="A2917" t="s">
        <v>119</v>
      </c>
      <c r="B2917" t="s">
        <v>120</v>
      </c>
      <c r="C2917" t="s">
        <v>88</v>
      </c>
      <c r="D2917" t="s">
        <v>112</v>
      </c>
      <c r="E2917" t="s">
        <v>101</v>
      </c>
      <c r="F2917" t="s">
        <v>91</v>
      </c>
      <c r="G2917" t="s">
        <v>136</v>
      </c>
      <c r="H2917">
        <v>4641.0290000000005</v>
      </c>
      <c r="I2917" t="s">
        <v>93</v>
      </c>
    </row>
    <row r="2918" spans="1:9" x14ac:dyDescent="0.15">
      <c r="A2918" t="s">
        <v>119</v>
      </c>
      <c r="B2918" t="s">
        <v>120</v>
      </c>
      <c r="C2918" t="s">
        <v>88</v>
      </c>
      <c r="D2918" t="s">
        <v>112</v>
      </c>
      <c r="E2918" t="s">
        <v>102</v>
      </c>
      <c r="F2918" t="s">
        <v>91</v>
      </c>
      <c r="G2918" t="s">
        <v>136</v>
      </c>
      <c r="H2918">
        <v>4149.3019999999997</v>
      </c>
      <c r="I2918" t="s">
        <v>93</v>
      </c>
    </row>
    <row r="2919" spans="1:9" x14ac:dyDescent="0.15">
      <c r="A2919" t="s">
        <v>119</v>
      </c>
      <c r="B2919" t="s">
        <v>120</v>
      </c>
      <c r="C2919" t="s">
        <v>88</v>
      </c>
      <c r="D2919" t="s">
        <v>112</v>
      </c>
      <c r="E2919" t="s">
        <v>103</v>
      </c>
      <c r="F2919" t="s">
        <v>91</v>
      </c>
      <c r="G2919" t="s">
        <v>136</v>
      </c>
      <c r="H2919">
        <v>4611.616</v>
      </c>
      <c r="I2919" t="s">
        <v>93</v>
      </c>
    </row>
    <row r="2920" spans="1:9" x14ac:dyDescent="0.15">
      <c r="A2920" t="s">
        <v>119</v>
      </c>
      <c r="B2920" t="s">
        <v>120</v>
      </c>
      <c r="C2920" t="s">
        <v>88</v>
      </c>
      <c r="D2920" t="s">
        <v>112</v>
      </c>
      <c r="E2920" t="s">
        <v>104</v>
      </c>
      <c r="F2920" t="s">
        <v>91</v>
      </c>
      <c r="G2920" t="s">
        <v>136</v>
      </c>
      <c r="H2920">
        <v>5380.0429999999997</v>
      </c>
      <c r="I2920" t="s">
        <v>93</v>
      </c>
    </row>
    <row r="2921" spans="1:9" x14ac:dyDescent="0.15">
      <c r="A2921" t="s">
        <v>119</v>
      </c>
      <c r="B2921" t="s">
        <v>120</v>
      </c>
      <c r="C2921" t="s">
        <v>88</v>
      </c>
      <c r="D2921" t="s">
        <v>112</v>
      </c>
      <c r="E2921" t="s">
        <v>105</v>
      </c>
      <c r="F2921" t="s">
        <v>91</v>
      </c>
      <c r="G2921" t="s">
        <v>136</v>
      </c>
      <c r="H2921">
        <v>5515.1390000000001</v>
      </c>
      <c r="I2921" t="s">
        <v>93</v>
      </c>
    </row>
    <row r="2922" spans="1:9" x14ac:dyDescent="0.15">
      <c r="A2922" t="s">
        <v>119</v>
      </c>
      <c r="B2922" t="s">
        <v>120</v>
      </c>
      <c r="C2922" t="s">
        <v>88</v>
      </c>
      <c r="D2922" t="s">
        <v>112</v>
      </c>
      <c r="E2922" t="s">
        <v>106</v>
      </c>
      <c r="F2922" t="s">
        <v>91</v>
      </c>
      <c r="G2922" t="s">
        <v>136</v>
      </c>
      <c r="H2922">
        <v>4940.2780000000002</v>
      </c>
      <c r="I2922" t="s">
        <v>93</v>
      </c>
    </row>
    <row r="2923" spans="1:9" x14ac:dyDescent="0.15">
      <c r="A2923" t="s">
        <v>119</v>
      </c>
      <c r="B2923" t="s">
        <v>120</v>
      </c>
      <c r="C2923" t="s">
        <v>88</v>
      </c>
      <c r="D2923" t="s">
        <v>112</v>
      </c>
      <c r="E2923" t="s">
        <v>107</v>
      </c>
      <c r="F2923" t="s">
        <v>91</v>
      </c>
      <c r="G2923" t="s">
        <v>136</v>
      </c>
      <c r="H2923">
        <v>4069.5929999999998</v>
      </c>
      <c r="I2923" t="s">
        <v>93</v>
      </c>
    </row>
    <row r="2924" spans="1:9" x14ac:dyDescent="0.15">
      <c r="A2924" t="s">
        <v>119</v>
      </c>
      <c r="B2924" t="s">
        <v>120</v>
      </c>
      <c r="C2924" t="s">
        <v>88</v>
      </c>
      <c r="D2924" t="s">
        <v>112</v>
      </c>
      <c r="E2924" t="s">
        <v>108</v>
      </c>
      <c r="F2924" t="s">
        <v>91</v>
      </c>
      <c r="G2924" t="s">
        <v>136</v>
      </c>
      <c r="H2924">
        <v>3765.163</v>
      </c>
      <c r="I2924" t="s">
        <v>93</v>
      </c>
    </row>
    <row r="2925" spans="1:9" x14ac:dyDescent="0.15">
      <c r="A2925" t="s">
        <v>119</v>
      </c>
      <c r="B2925" t="s">
        <v>120</v>
      </c>
      <c r="C2925" t="s">
        <v>88</v>
      </c>
      <c r="D2925" t="s">
        <v>112</v>
      </c>
      <c r="E2925" t="s">
        <v>109</v>
      </c>
      <c r="F2925" t="s">
        <v>91</v>
      </c>
      <c r="G2925" t="s">
        <v>136</v>
      </c>
      <c r="H2925">
        <v>3060.5929999999998</v>
      </c>
      <c r="I2925" t="s">
        <v>93</v>
      </c>
    </row>
    <row r="2926" spans="1:9" x14ac:dyDescent="0.15">
      <c r="A2926" t="s">
        <v>119</v>
      </c>
      <c r="B2926" t="s">
        <v>120</v>
      </c>
      <c r="C2926" t="s">
        <v>88</v>
      </c>
      <c r="D2926" t="s">
        <v>112</v>
      </c>
      <c r="E2926" t="s">
        <v>110</v>
      </c>
      <c r="F2926" t="s">
        <v>91</v>
      </c>
      <c r="G2926" t="s">
        <v>136</v>
      </c>
      <c r="H2926">
        <v>1587.748</v>
      </c>
      <c r="I2926" t="s">
        <v>93</v>
      </c>
    </row>
    <row r="2927" spans="1:9" x14ac:dyDescent="0.15">
      <c r="A2927" t="s">
        <v>119</v>
      </c>
      <c r="B2927" t="s">
        <v>120</v>
      </c>
      <c r="C2927" t="s">
        <v>88</v>
      </c>
      <c r="D2927" t="s">
        <v>112</v>
      </c>
      <c r="E2927" t="s">
        <v>111</v>
      </c>
      <c r="F2927" t="s">
        <v>91</v>
      </c>
      <c r="G2927" t="s">
        <v>136</v>
      </c>
      <c r="H2927">
        <v>906.298</v>
      </c>
      <c r="I2927" t="s">
        <v>93</v>
      </c>
    </row>
    <row r="2928" spans="1:9" x14ac:dyDescent="0.15">
      <c r="A2928" t="s">
        <v>121</v>
      </c>
      <c r="B2928" t="s">
        <v>122</v>
      </c>
      <c r="C2928" t="s">
        <v>88</v>
      </c>
      <c r="D2928" t="s">
        <v>89</v>
      </c>
      <c r="E2928" t="s">
        <v>90</v>
      </c>
      <c r="F2928" t="s">
        <v>91</v>
      </c>
      <c r="G2928" t="s">
        <v>136</v>
      </c>
      <c r="H2928">
        <v>4341.9179999999997</v>
      </c>
      <c r="I2928" t="s">
        <v>93</v>
      </c>
    </row>
    <row r="2929" spans="1:9" x14ac:dyDescent="0.15">
      <c r="A2929" t="s">
        <v>121</v>
      </c>
      <c r="B2929" t="s">
        <v>122</v>
      </c>
      <c r="C2929" t="s">
        <v>88</v>
      </c>
      <c r="D2929" t="s">
        <v>89</v>
      </c>
      <c r="E2929" t="s">
        <v>94</v>
      </c>
      <c r="F2929" t="s">
        <v>91</v>
      </c>
      <c r="G2929" t="s">
        <v>136</v>
      </c>
      <c r="H2929">
        <v>5026.2539999999999</v>
      </c>
      <c r="I2929" t="s">
        <v>93</v>
      </c>
    </row>
    <row r="2930" spans="1:9" x14ac:dyDescent="0.15">
      <c r="A2930" t="s">
        <v>121</v>
      </c>
      <c r="B2930" t="s">
        <v>122</v>
      </c>
      <c r="C2930" t="s">
        <v>88</v>
      </c>
      <c r="D2930" t="s">
        <v>89</v>
      </c>
      <c r="E2930" t="s">
        <v>95</v>
      </c>
      <c r="F2930" t="s">
        <v>91</v>
      </c>
      <c r="G2930" t="s">
        <v>136</v>
      </c>
      <c r="H2930">
        <v>4672.0320000000002</v>
      </c>
      <c r="I2930" t="s">
        <v>93</v>
      </c>
    </row>
    <row r="2931" spans="1:9" x14ac:dyDescent="0.15">
      <c r="A2931" t="s">
        <v>121</v>
      </c>
      <c r="B2931" t="s">
        <v>122</v>
      </c>
      <c r="C2931" t="s">
        <v>88</v>
      </c>
      <c r="D2931" t="s">
        <v>89</v>
      </c>
      <c r="E2931" t="s">
        <v>96</v>
      </c>
      <c r="F2931" t="s">
        <v>91</v>
      </c>
      <c r="G2931" t="s">
        <v>136</v>
      </c>
      <c r="H2931">
        <v>2591.7339999999999</v>
      </c>
      <c r="I2931" t="s">
        <v>93</v>
      </c>
    </row>
    <row r="2932" spans="1:9" x14ac:dyDescent="0.15">
      <c r="A2932" t="s">
        <v>121</v>
      </c>
      <c r="B2932" t="s">
        <v>122</v>
      </c>
      <c r="C2932" t="s">
        <v>88</v>
      </c>
      <c r="D2932" t="s">
        <v>89</v>
      </c>
      <c r="E2932" t="s">
        <v>97</v>
      </c>
      <c r="F2932" t="s">
        <v>91</v>
      </c>
      <c r="G2932" t="s">
        <v>136</v>
      </c>
      <c r="H2932">
        <v>3272.3670000000002</v>
      </c>
      <c r="I2932" t="s">
        <v>93</v>
      </c>
    </row>
    <row r="2933" spans="1:9" x14ac:dyDescent="0.15">
      <c r="A2933" t="s">
        <v>121</v>
      </c>
      <c r="B2933" t="s">
        <v>122</v>
      </c>
      <c r="C2933" t="s">
        <v>88</v>
      </c>
      <c r="D2933" t="s">
        <v>89</v>
      </c>
      <c r="E2933" t="s">
        <v>98</v>
      </c>
      <c r="F2933" t="s">
        <v>91</v>
      </c>
      <c r="G2933" t="s">
        <v>136</v>
      </c>
      <c r="H2933">
        <v>4348.1310000000003</v>
      </c>
      <c r="I2933" t="s">
        <v>93</v>
      </c>
    </row>
    <row r="2934" spans="1:9" x14ac:dyDescent="0.15">
      <c r="A2934" t="s">
        <v>121</v>
      </c>
      <c r="B2934" t="s">
        <v>122</v>
      </c>
      <c r="C2934" t="s">
        <v>88</v>
      </c>
      <c r="D2934" t="s">
        <v>89</v>
      </c>
      <c r="E2934" t="s">
        <v>99</v>
      </c>
      <c r="F2934" t="s">
        <v>91</v>
      </c>
      <c r="G2934" t="s">
        <v>136</v>
      </c>
      <c r="H2934">
        <v>5438.9669999999996</v>
      </c>
      <c r="I2934" t="s">
        <v>93</v>
      </c>
    </row>
    <row r="2935" spans="1:9" x14ac:dyDescent="0.15">
      <c r="A2935" t="s">
        <v>121</v>
      </c>
      <c r="B2935" t="s">
        <v>122</v>
      </c>
      <c r="C2935" t="s">
        <v>88</v>
      </c>
      <c r="D2935" t="s">
        <v>89</v>
      </c>
      <c r="E2935" t="s">
        <v>100</v>
      </c>
      <c r="F2935" t="s">
        <v>91</v>
      </c>
      <c r="G2935" t="s">
        <v>136</v>
      </c>
      <c r="H2935">
        <v>5756.6850000000004</v>
      </c>
      <c r="I2935" t="s">
        <v>93</v>
      </c>
    </row>
    <row r="2936" spans="1:9" x14ac:dyDescent="0.15">
      <c r="A2936" t="s">
        <v>121</v>
      </c>
      <c r="B2936" t="s">
        <v>122</v>
      </c>
      <c r="C2936" t="s">
        <v>88</v>
      </c>
      <c r="D2936" t="s">
        <v>89</v>
      </c>
      <c r="E2936" t="s">
        <v>101</v>
      </c>
      <c r="F2936" t="s">
        <v>91</v>
      </c>
      <c r="G2936" t="s">
        <v>136</v>
      </c>
      <c r="H2936">
        <v>6004.6769999999997</v>
      </c>
      <c r="I2936" t="s">
        <v>93</v>
      </c>
    </row>
    <row r="2937" spans="1:9" x14ac:dyDescent="0.15">
      <c r="A2937" t="s">
        <v>121</v>
      </c>
      <c r="B2937" t="s">
        <v>122</v>
      </c>
      <c r="C2937" t="s">
        <v>88</v>
      </c>
      <c r="D2937" t="s">
        <v>89</v>
      </c>
      <c r="E2937" t="s">
        <v>102</v>
      </c>
      <c r="F2937" t="s">
        <v>91</v>
      </c>
      <c r="G2937" t="s">
        <v>136</v>
      </c>
      <c r="H2937">
        <v>4852.6620000000003</v>
      </c>
      <c r="I2937" t="s">
        <v>93</v>
      </c>
    </row>
    <row r="2938" spans="1:9" x14ac:dyDescent="0.15">
      <c r="A2938" t="s">
        <v>121</v>
      </c>
      <c r="B2938" t="s">
        <v>122</v>
      </c>
      <c r="C2938" t="s">
        <v>88</v>
      </c>
      <c r="D2938" t="s">
        <v>89</v>
      </c>
      <c r="E2938" t="s">
        <v>103</v>
      </c>
      <c r="F2938" t="s">
        <v>91</v>
      </c>
      <c r="G2938" t="s">
        <v>136</v>
      </c>
      <c r="H2938">
        <v>5487.0209999999997</v>
      </c>
      <c r="I2938" t="s">
        <v>93</v>
      </c>
    </row>
    <row r="2939" spans="1:9" x14ac:dyDescent="0.15">
      <c r="A2939" t="s">
        <v>121</v>
      </c>
      <c r="B2939" t="s">
        <v>122</v>
      </c>
      <c r="C2939" t="s">
        <v>88</v>
      </c>
      <c r="D2939" t="s">
        <v>89</v>
      </c>
      <c r="E2939" t="s">
        <v>104</v>
      </c>
      <c r="F2939" t="s">
        <v>91</v>
      </c>
      <c r="G2939" t="s">
        <v>136</v>
      </c>
      <c r="H2939">
        <v>5684.7659999999996</v>
      </c>
      <c r="I2939" t="s">
        <v>93</v>
      </c>
    </row>
    <row r="2940" spans="1:9" x14ac:dyDescent="0.15">
      <c r="A2940" t="s">
        <v>121</v>
      </c>
      <c r="B2940" t="s">
        <v>122</v>
      </c>
      <c r="C2940" t="s">
        <v>88</v>
      </c>
      <c r="D2940" t="s">
        <v>89</v>
      </c>
      <c r="E2940" t="s">
        <v>105</v>
      </c>
      <c r="F2940" t="s">
        <v>91</v>
      </c>
      <c r="G2940" t="s">
        <v>136</v>
      </c>
      <c r="H2940">
        <v>5540.9459999999999</v>
      </c>
      <c r="I2940" t="s">
        <v>93</v>
      </c>
    </row>
    <row r="2941" spans="1:9" x14ac:dyDescent="0.15">
      <c r="A2941" t="s">
        <v>121</v>
      </c>
      <c r="B2941" t="s">
        <v>122</v>
      </c>
      <c r="C2941" t="s">
        <v>88</v>
      </c>
      <c r="D2941" t="s">
        <v>89</v>
      </c>
      <c r="E2941" t="s">
        <v>106</v>
      </c>
      <c r="F2941" t="s">
        <v>91</v>
      </c>
      <c r="G2941" t="s">
        <v>136</v>
      </c>
      <c r="H2941">
        <v>4757.9840000000004</v>
      </c>
      <c r="I2941" t="s">
        <v>93</v>
      </c>
    </row>
    <row r="2942" spans="1:9" x14ac:dyDescent="0.15">
      <c r="A2942" t="s">
        <v>121</v>
      </c>
      <c r="B2942" t="s">
        <v>122</v>
      </c>
      <c r="C2942" t="s">
        <v>88</v>
      </c>
      <c r="D2942" t="s">
        <v>89</v>
      </c>
      <c r="E2942" t="s">
        <v>107</v>
      </c>
      <c r="F2942" t="s">
        <v>91</v>
      </c>
      <c r="G2942" t="s">
        <v>136</v>
      </c>
      <c r="H2942">
        <v>4088.81</v>
      </c>
      <c r="I2942" t="s">
        <v>93</v>
      </c>
    </row>
    <row r="2943" spans="1:9" x14ac:dyDescent="0.15">
      <c r="A2943" t="s">
        <v>121</v>
      </c>
      <c r="B2943" t="s">
        <v>122</v>
      </c>
      <c r="C2943" t="s">
        <v>88</v>
      </c>
      <c r="D2943" t="s">
        <v>89</v>
      </c>
      <c r="E2943" t="s">
        <v>108</v>
      </c>
      <c r="F2943" t="s">
        <v>91</v>
      </c>
      <c r="G2943" t="s">
        <v>136</v>
      </c>
      <c r="H2943">
        <v>3972.0810000000001</v>
      </c>
      <c r="I2943" t="s">
        <v>93</v>
      </c>
    </row>
    <row r="2944" spans="1:9" x14ac:dyDescent="0.15">
      <c r="A2944" t="s">
        <v>121</v>
      </c>
      <c r="B2944" t="s">
        <v>122</v>
      </c>
      <c r="C2944" t="s">
        <v>88</v>
      </c>
      <c r="D2944" t="s">
        <v>89</v>
      </c>
      <c r="E2944" t="s">
        <v>109</v>
      </c>
      <c r="F2944" t="s">
        <v>91</v>
      </c>
      <c r="G2944" t="s">
        <v>136</v>
      </c>
      <c r="H2944">
        <v>3591.462</v>
      </c>
      <c r="I2944" t="s">
        <v>93</v>
      </c>
    </row>
    <row r="2945" spans="1:9" x14ac:dyDescent="0.15">
      <c r="A2945" t="s">
        <v>121</v>
      </c>
      <c r="B2945" t="s">
        <v>122</v>
      </c>
      <c r="C2945" t="s">
        <v>88</v>
      </c>
      <c r="D2945" t="s">
        <v>89</v>
      </c>
      <c r="E2945" t="s">
        <v>110</v>
      </c>
      <c r="F2945" t="s">
        <v>91</v>
      </c>
      <c r="G2945" t="s">
        <v>136</v>
      </c>
      <c r="H2945">
        <v>1998.1559999999999</v>
      </c>
      <c r="I2945" t="s">
        <v>93</v>
      </c>
    </row>
    <row r="2946" spans="1:9" x14ac:dyDescent="0.15">
      <c r="A2946" t="s">
        <v>121</v>
      </c>
      <c r="B2946" t="s">
        <v>122</v>
      </c>
      <c r="C2946" t="s">
        <v>88</v>
      </c>
      <c r="D2946" t="s">
        <v>89</v>
      </c>
      <c r="E2946" t="s">
        <v>111</v>
      </c>
      <c r="F2946" t="s">
        <v>91</v>
      </c>
      <c r="G2946" t="s">
        <v>136</v>
      </c>
      <c r="H2946">
        <v>1417.944</v>
      </c>
      <c r="I2946" t="s">
        <v>93</v>
      </c>
    </row>
    <row r="2947" spans="1:9" x14ac:dyDescent="0.15">
      <c r="A2947" t="s">
        <v>121</v>
      </c>
      <c r="B2947" t="s">
        <v>122</v>
      </c>
      <c r="C2947" t="s">
        <v>88</v>
      </c>
      <c r="D2947" t="s">
        <v>112</v>
      </c>
      <c r="E2947" t="s">
        <v>90</v>
      </c>
      <c r="F2947" t="s">
        <v>91</v>
      </c>
      <c r="G2947" t="s">
        <v>136</v>
      </c>
      <c r="H2947">
        <v>4497.777</v>
      </c>
      <c r="I2947" t="s">
        <v>93</v>
      </c>
    </row>
    <row r="2948" spans="1:9" x14ac:dyDescent="0.15">
      <c r="A2948" t="s">
        <v>121</v>
      </c>
      <c r="B2948" t="s">
        <v>122</v>
      </c>
      <c r="C2948" t="s">
        <v>88</v>
      </c>
      <c r="D2948" t="s">
        <v>112</v>
      </c>
      <c r="E2948" t="s">
        <v>94</v>
      </c>
      <c r="F2948" t="s">
        <v>91</v>
      </c>
      <c r="G2948" t="s">
        <v>136</v>
      </c>
      <c r="H2948">
        <v>5315.7209999999995</v>
      </c>
      <c r="I2948" t="s">
        <v>93</v>
      </c>
    </row>
    <row r="2949" spans="1:9" x14ac:dyDescent="0.15">
      <c r="A2949" t="s">
        <v>121</v>
      </c>
      <c r="B2949" t="s">
        <v>122</v>
      </c>
      <c r="C2949" t="s">
        <v>88</v>
      </c>
      <c r="D2949" t="s">
        <v>112</v>
      </c>
      <c r="E2949" t="s">
        <v>95</v>
      </c>
      <c r="F2949" t="s">
        <v>91</v>
      </c>
      <c r="G2949" t="s">
        <v>136</v>
      </c>
      <c r="H2949">
        <v>4963.759</v>
      </c>
      <c r="I2949" t="s">
        <v>93</v>
      </c>
    </row>
    <row r="2950" spans="1:9" x14ac:dyDescent="0.15">
      <c r="A2950" t="s">
        <v>121</v>
      </c>
      <c r="B2950" t="s">
        <v>122</v>
      </c>
      <c r="C2950" t="s">
        <v>88</v>
      </c>
      <c r="D2950" t="s">
        <v>112</v>
      </c>
      <c r="E2950" t="s">
        <v>96</v>
      </c>
      <c r="F2950" t="s">
        <v>91</v>
      </c>
      <c r="G2950" t="s">
        <v>136</v>
      </c>
      <c r="H2950">
        <v>2791.8209999999999</v>
      </c>
      <c r="I2950" t="s">
        <v>93</v>
      </c>
    </row>
    <row r="2951" spans="1:9" x14ac:dyDescent="0.15">
      <c r="A2951" t="s">
        <v>121</v>
      </c>
      <c r="B2951" t="s">
        <v>122</v>
      </c>
      <c r="C2951" t="s">
        <v>88</v>
      </c>
      <c r="D2951" t="s">
        <v>112</v>
      </c>
      <c r="E2951" t="s">
        <v>97</v>
      </c>
      <c r="F2951" t="s">
        <v>91</v>
      </c>
      <c r="G2951" t="s">
        <v>136</v>
      </c>
      <c r="H2951">
        <v>3208.6219999999998</v>
      </c>
      <c r="I2951" t="s">
        <v>93</v>
      </c>
    </row>
    <row r="2952" spans="1:9" x14ac:dyDescent="0.15">
      <c r="A2952" t="s">
        <v>121</v>
      </c>
      <c r="B2952" t="s">
        <v>122</v>
      </c>
      <c r="C2952" t="s">
        <v>88</v>
      </c>
      <c r="D2952" t="s">
        <v>112</v>
      </c>
      <c r="E2952" t="s">
        <v>98</v>
      </c>
      <c r="F2952" t="s">
        <v>91</v>
      </c>
      <c r="G2952" t="s">
        <v>136</v>
      </c>
      <c r="H2952">
        <v>3998.2359999999999</v>
      </c>
      <c r="I2952" t="s">
        <v>93</v>
      </c>
    </row>
    <row r="2953" spans="1:9" x14ac:dyDescent="0.15">
      <c r="A2953" t="s">
        <v>121</v>
      </c>
      <c r="B2953" t="s">
        <v>122</v>
      </c>
      <c r="C2953" t="s">
        <v>88</v>
      </c>
      <c r="D2953" t="s">
        <v>112</v>
      </c>
      <c r="E2953" t="s">
        <v>99</v>
      </c>
      <c r="F2953" t="s">
        <v>91</v>
      </c>
      <c r="G2953" t="s">
        <v>136</v>
      </c>
      <c r="H2953">
        <v>4839.027</v>
      </c>
      <c r="I2953" t="s">
        <v>93</v>
      </c>
    </row>
    <row r="2954" spans="1:9" x14ac:dyDescent="0.15">
      <c r="A2954" t="s">
        <v>121</v>
      </c>
      <c r="B2954" t="s">
        <v>122</v>
      </c>
      <c r="C2954" t="s">
        <v>88</v>
      </c>
      <c r="D2954" t="s">
        <v>112</v>
      </c>
      <c r="E2954" t="s">
        <v>100</v>
      </c>
      <c r="F2954" t="s">
        <v>91</v>
      </c>
      <c r="G2954" t="s">
        <v>136</v>
      </c>
      <c r="H2954">
        <v>5368.7879999999996</v>
      </c>
      <c r="I2954" t="s">
        <v>93</v>
      </c>
    </row>
    <row r="2955" spans="1:9" x14ac:dyDescent="0.15">
      <c r="A2955" t="s">
        <v>121</v>
      </c>
      <c r="B2955" t="s">
        <v>122</v>
      </c>
      <c r="C2955" t="s">
        <v>88</v>
      </c>
      <c r="D2955" t="s">
        <v>112</v>
      </c>
      <c r="E2955" t="s">
        <v>101</v>
      </c>
      <c r="F2955" t="s">
        <v>91</v>
      </c>
      <c r="G2955" t="s">
        <v>136</v>
      </c>
      <c r="H2955">
        <v>5638.8779999999997</v>
      </c>
      <c r="I2955" t="s">
        <v>93</v>
      </c>
    </row>
    <row r="2956" spans="1:9" x14ac:dyDescent="0.15">
      <c r="A2956" t="s">
        <v>121</v>
      </c>
      <c r="B2956" t="s">
        <v>122</v>
      </c>
      <c r="C2956" t="s">
        <v>88</v>
      </c>
      <c r="D2956" t="s">
        <v>112</v>
      </c>
      <c r="E2956" t="s">
        <v>102</v>
      </c>
      <c r="F2956" t="s">
        <v>91</v>
      </c>
      <c r="G2956" t="s">
        <v>136</v>
      </c>
      <c r="H2956">
        <v>5008.652</v>
      </c>
      <c r="I2956" t="s">
        <v>93</v>
      </c>
    </row>
    <row r="2957" spans="1:9" x14ac:dyDescent="0.15">
      <c r="A2957" t="s">
        <v>121</v>
      </c>
      <c r="B2957" t="s">
        <v>122</v>
      </c>
      <c r="C2957" t="s">
        <v>88</v>
      </c>
      <c r="D2957" t="s">
        <v>112</v>
      </c>
      <c r="E2957" t="s">
        <v>103</v>
      </c>
      <c r="F2957" t="s">
        <v>91</v>
      </c>
      <c r="G2957" t="s">
        <v>136</v>
      </c>
      <c r="H2957">
        <v>5234.201</v>
      </c>
      <c r="I2957" t="s">
        <v>93</v>
      </c>
    </row>
    <row r="2958" spans="1:9" x14ac:dyDescent="0.15">
      <c r="A2958" t="s">
        <v>121</v>
      </c>
      <c r="B2958" t="s">
        <v>122</v>
      </c>
      <c r="C2958" t="s">
        <v>88</v>
      </c>
      <c r="D2958" t="s">
        <v>112</v>
      </c>
      <c r="E2958" t="s">
        <v>104</v>
      </c>
      <c r="F2958" t="s">
        <v>91</v>
      </c>
      <c r="G2958" t="s">
        <v>136</v>
      </c>
      <c r="H2958">
        <v>5592.9629999999997</v>
      </c>
      <c r="I2958" t="s">
        <v>93</v>
      </c>
    </row>
    <row r="2959" spans="1:9" x14ac:dyDescent="0.15">
      <c r="A2959" t="s">
        <v>121</v>
      </c>
      <c r="B2959" t="s">
        <v>122</v>
      </c>
      <c r="C2959" t="s">
        <v>88</v>
      </c>
      <c r="D2959" t="s">
        <v>112</v>
      </c>
      <c r="E2959" t="s">
        <v>105</v>
      </c>
      <c r="F2959" t="s">
        <v>91</v>
      </c>
      <c r="G2959" t="s">
        <v>136</v>
      </c>
      <c r="H2959">
        <v>5382.5739999999996</v>
      </c>
      <c r="I2959" t="s">
        <v>93</v>
      </c>
    </row>
    <row r="2960" spans="1:9" x14ac:dyDescent="0.15">
      <c r="A2960" t="s">
        <v>121</v>
      </c>
      <c r="B2960" t="s">
        <v>122</v>
      </c>
      <c r="C2960" t="s">
        <v>88</v>
      </c>
      <c r="D2960" t="s">
        <v>112</v>
      </c>
      <c r="E2960" t="s">
        <v>106</v>
      </c>
      <c r="F2960" t="s">
        <v>91</v>
      </c>
      <c r="G2960" t="s">
        <v>136</v>
      </c>
      <c r="H2960">
        <v>4468.2640000000001</v>
      </c>
      <c r="I2960" t="s">
        <v>93</v>
      </c>
    </row>
    <row r="2961" spans="1:9" x14ac:dyDescent="0.15">
      <c r="A2961" t="s">
        <v>121</v>
      </c>
      <c r="B2961" t="s">
        <v>122</v>
      </c>
      <c r="C2961" t="s">
        <v>88</v>
      </c>
      <c r="D2961" t="s">
        <v>112</v>
      </c>
      <c r="E2961" t="s">
        <v>107</v>
      </c>
      <c r="F2961" t="s">
        <v>91</v>
      </c>
      <c r="G2961" t="s">
        <v>136</v>
      </c>
      <c r="H2961">
        <v>3687.4180000000001</v>
      </c>
      <c r="I2961" t="s">
        <v>93</v>
      </c>
    </row>
    <row r="2962" spans="1:9" x14ac:dyDescent="0.15">
      <c r="A2962" t="s">
        <v>121</v>
      </c>
      <c r="B2962" t="s">
        <v>122</v>
      </c>
      <c r="C2962" t="s">
        <v>88</v>
      </c>
      <c r="D2962" t="s">
        <v>112</v>
      </c>
      <c r="E2962" t="s">
        <v>108</v>
      </c>
      <c r="F2962" t="s">
        <v>91</v>
      </c>
      <c r="G2962" t="s">
        <v>136</v>
      </c>
      <c r="H2962">
        <v>3348.5790000000002</v>
      </c>
      <c r="I2962" t="s">
        <v>93</v>
      </c>
    </row>
    <row r="2963" spans="1:9" x14ac:dyDescent="0.15">
      <c r="A2963" t="s">
        <v>121</v>
      </c>
      <c r="B2963" t="s">
        <v>122</v>
      </c>
      <c r="C2963" t="s">
        <v>88</v>
      </c>
      <c r="D2963" t="s">
        <v>112</v>
      </c>
      <c r="E2963" t="s">
        <v>109</v>
      </c>
      <c r="F2963" t="s">
        <v>91</v>
      </c>
      <c r="G2963" t="s">
        <v>136</v>
      </c>
      <c r="H2963">
        <v>2843.1320000000001</v>
      </c>
      <c r="I2963" t="s">
        <v>93</v>
      </c>
    </row>
    <row r="2964" spans="1:9" x14ac:dyDescent="0.15">
      <c r="A2964" t="s">
        <v>121</v>
      </c>
      <c r="B2964" t="s">
        <v>122</v>
      </c>
      <c r="C2964" t="s">
        <v>88</v>
      </c>
      <c r="D2964" t="s">
        <v>112</v>
      </c>
      <c r="E2964" t="s">
        <v>110</v>
      </c>
      <c r="F2964" t="s">
        <v>91</v>
      </c>
      <c r="G2964" t="s">
        <v>136</v>
      </c>
      <c r="H2964">
        <v>1474.77</v>
      </c>
      <c r="I2964" t="s">
        <v>93</v>
      </c>
    </row>
    <row r="2965" spans="1:9" x14ac:dyDescent="0.15">
      <c r="A2965" t="s">
        <v>121</v>
      </c>
      <c r="B2965" t="s">
        <v>122</v>
      </c>
      <c r="C2965" t="s">
        <v>88</v>
      </c>
      <c r="D2965" t="s">
        <v>112</v>
      </c>
      <c r="E2965" t="s">
        <v>111</v>
      </c>
      <c r="F2965" t="s">
        <v>91</v>
      </c>
      <c r="G2965" t="s">
        <v>136</v>
      </c>
      <c r="H2965">
        <v>964.23400000000004</v>
      </c>
      <c r="I2965" t="s">
        <v>93</v>
      </c>
    </row>
    <row r="2966" spans="1:9" x14ac:dyDescent="0.15">
      <c r="A2966" t="s">
        <v>123</v>
      </c>
      <c r="B2966" t="s">
        <v>124</v>
      </c>
      <c r="C2966" t="s">
        <v>125</v>
      </c>
      <c r="D2966" t="s">
        <v>89</v>
      </c>
      <c r="E2966" t="s">
        <v>90</v>
      </c>
      <c r="F2966" t="s">
        <v>91</v>
      </c>
      <c r="G2966" t="s">
        <v>136</v>
      </c>
      <c r="H2966">
        <v>22593.888999999999</v>
      </c>
      <c r="I2966" t="s">
        <v>93</v>
      </c>
    </row>
    <row r="2967" spans="1:9" x14ac:dyDescent="0.15">
      <c r="A2967" t="s">
        <v>123</v>
      </c>
      <c r="B2967" t="s">
        <v>124</v>
      </c>
      <c r="C2967" t="s">
        <v>125</v>
      </c>
      <c r="D2967" t="s">
        <v>89</v>
      </c>
      <c r="E2967" t="s">
        <v>94</v>
      </c>
      <c r="F2967" t="s">
        <v>91</v>
      </c>
      <c r="G2967" t="s">
        <v>136</v>
      </c>
      <c r="H2967">
        <v>25734.503000000001</v>
      </c>
      <c r="I2967" t="s">
        <v>93</v>
      </c>
    </row>
    <row r="2968" spans="1:9" x14ac:dyDescent="0.15">
      <c r="A2968" t="s">
        <v>123</v>
      </c>
      <c r="B2968" t="s">
        <v>124</v>
      </c>
      <c r="C2968" t="s">
        <v>125</v>
      </c>
      <c r="D2968" t="s">
        <v>89</v>
      </c>
      <c r="E2968" t="s">
        <v>95</v>
      </c>
      <c r="F2968" t="s">
        <v>91</v>
      </c>
      <c r="G2968" t="s">
        <v>136</v>
      </c>
      <c r="H2968">
        <v>25453.877</v>
      </c>
      <c r="I2968" t="s">
        <v>93</v>
      </c>
    </row>
    <row r="2969" spans="1:9" x14ac:dyDescent="0.15">
      <c r="A2969" t="s">
        <v>123</v>
      </c>
      <c r="B2969" t="s">
        <v>124</v>
      </c>
      <c r="C2969" t="s">
        <v>125</v>
      </c>
      <c r="D2969" t="s">
        <v>89</v>
      </c>
      <c r="E2969" t="s">
        <v>96</v>
      </c>
      <c r="F2969" t="s">
        <v>91</v>
      </c>
      <c r="G2969" t="s">
        <v>136</v>
      </c>
      <c r="H2969">
        <v>18124.255000000001</v>
      </c>
      <c r="I2969" t="s">
        <v>93</v>
      </c>
    </row>
    <row r="2970" spans="1:9" x14ac:dyDescent="0.15">
      <c r="A2970" t="s">
        <v>123</v>
      </c>
      <c r="B2970" t="s">
        <v>124</v>
      </c>
      <c r="C2970" t="s">
        <v>125</v>
      </c>
      <c r="D2970" t="s">
        <v>89</v>
      </c>
      <c r="E2970" t="s">
        <v>97</v>
      </c>
      <c r="F2970" t="s">
        <v>91</v>
      </c>
      <c r="G2970" t="s">
        <v>136</v>
      </c>
      <c r="H2970">
        <v>19786.571</v>
      </c>
      <c r="I2970" t="s">
        <v>93</v>
      </c>
    </row>
    <row r="2971" spans="1:9" x14ac:dyDescent="0.15">
      <c r="A2971" t="s">
        <v>123</v>
      </c>
      <c r="B2971" t="s">
        <v>124</v>
      </c>
      <c r="C2971" t="s">
        <v>125</v>
      </c>
      <c r="D2971" t="s">
        <v>89</v>
      </c>
      <c r="E2971" t="s">
        <v>98</v>
      </c>
      <c r="F2971" t="s">
        <v>91</v>
      </c>
      <c r="G2971" t="s">
        <v>136</v>
      </c>
      <c r="H2971">
        <v>23726.746999999999</v>
      </c>
      <c r="I2971" t="s">
        <v>93</v>
      </c>
    </row>
    <row r="2972" spans="1:9" x14ac:dyDescent="0.15">
      <c r="A2972" t="s">
        <v>123</v>
      </c>
      <c r="B2972" t="s">
        <v>124</v>
      </c>
      <c r="C2972" t="s">
        <v>125</v>
      </c>
      <c r="D2972" t="s">
        <v>89</v>
      </c>
      <c r="E2972" t="s">
        <v>99</v>
      </c>
      <c r="F2972" t="s">
        <v>91</v>
      </c>
      <c r="G2972" t="s">
        <v>136</v>
      </c>
      <c r="H2972">
        <v>27779.893</v>
      </c>
      <c r="I2972" t="s">
        <v>93</v>
      </c>
    </row>
    <row r="2973" spans="1:9" x14ac:dyDescent="0.15">
      <c r="A2973" t="s">
        <v>123</v>
      </c>
      <c r="B2973" t="s">
        <v>124</v>
      </c>
      <c r="C2973" t="s">
        <v>125</v>
      </c>
      <c r="D2973" t="s">
        <v>89</v>
      </c>
      <c r="E2973" t="s">
        <v>100</v>
      </c>
      <c r="F2973" t="s">
        <v>91</v>
      </c>
      <c r="G2973" t="s">
        <v>136</v>
      </c>
      <c r="H2973">
        <v>29016.168000000001</v>
      </c>
      <c r="I2973" t="s">
        <v>93</v>
      </c>
    </row>
    <row r="2974" spans="1:9" x14ac:dyDescent="0.15">
      <c r="A2974" t="s">
        <v>123</v>
      </c>
      <c r="B2974" t="s">
        <v>124</v>
      </c>
      <c r="C2974" t="s">
        <v>125</v>
      </c>
      <c r="D2974" t="s">
        <v>89</v>
      </c>
      <c r="E2974" t="s">
        <v>101</v>
      </c>
      <c r="F2974" t="s">
        <v>91</v>
      </c>
      <c r="G2974" t="s">
        <v>136</v>
      </c>
      <c r="H2974">
        <v>30485.535</v>
      </c>
      <c r="I2974" t="s">
        <v>93</v>
      </c>
    </row>
    <row r="2975" spans="1:9" x14ac:dyDescent="0.15">
      <c r="A2975" t="s">
        <v>123</v>
      </c>
      <c r="B2975" t="s">
        <v>124</v>
      </c>
      <c r="C2975" t="s">
        <v>125</v>
      </c>
      <c r="D2975" t="s">
        <v>89</v>
      </c>
      <c r="E2975" t="s">
        <v>102</v>
      </c>
      <c r="F2975" t="s">
        <v>91</v>
      </c>
      <c r="G2975" t="s">
        <v>136</v>
      </c>
      <c r="H2975">
        <v>24552.388999999999</v>
      </c>
      <c r="I2975" t="s">
        <v>93</v>
      </c>
    </row>
    <row r="2976" spans="1:9" x14ac:dyDescent="0.15">
      <c r="A2976" t="s">
        <v>123</v>
      </c>
      <c r="B2976" t="s">
        <v>124</v>
      </c>
      <c r="C2976" t="s">
        <v>125</v>
      </c>
      <c r="D2976" t="s">
        <v>89</v>
      </c>
      <c r="E2976" t="s">
        <v>103</v>
      </c>
      <c r="F2976" t="s">
        <v>91</v>
      </c>
      <c r="G2976" t="s">
        <v>136</v>
      </c>
      <c r="H2976">
        <v>29193.564999999999</v>
      </c>
      <c r="I2976" t="s">
        <v>93</v>
      </c>
    </row>
    <row r="2977" spans="1:9" x14ac:dyDescent="0.15">
      <c r="A2977" t="s">
        <v>123</v>
      </c>
      <c r="B2977" t="s">
        <v>124</v>
      </c>
      <c r="C2977" t="s">
        <v>125</v>
      </c>
      <c r="D2977" t="s">
        <v>89</v>
      </c>
      <c r="E2977" t="s">
        <v>104</v>
      </c>
      <c r="F2977" t="s">
        <v>91</v>
      </c>
      <c r="G2977" t="s">
        <v>136</v>
      </c>
      <c r="H2977">
        <v>32602.127</v>
      </c>
      <c r="I2977" t="s">
        <v>93</v>
      </c>
    </row>
    <row r="2978" spans="1:9" x14ac:dyDescent="0.15">
      <c r="A2978" t="s">
        <v>123</v>
      </c>
      <c r="B2978" t="s">
        <v>124</v>
      </c>
      <c r="C2978" t="s">
        <v>125</v>
      </c>
      <c r="D2978" t="s">
        <v>89</v>
      </c>
      <c r="E2978" t="s">
        <v>105</v>
      </c>
      <c r="F2978" t="s">
        <v>91</v>
      </c>
      <c r="G2978" t="s">
        <v>136</v>
      </c>
      <c r="H2978">
        <v>34268.203999999998</v>
      </c>
      <c r="I2978" t="s">
        <v>93</v>
      </c>
    </row>
    <row r="2979" spans="1:9" x14ac:dyDescent="0.15">
      <c r="A2979" t="s">
        <v>123</v>
      </c>
      <c r="B2979" t="s">
        <v>124</v>
      </c>
      <c r="C2979" t="s">
        <v>125</v>
      </c>
      <c r="D2979" t="s">
        <v>89</v>
      </c>
      <c r="E2979" t="s">
        <v>106</v>
      </c>
      <c r="F2979" t="s">
        <v>91</v>
      </c>
      <c r="G2979" t="s">
        <v>136</v>
      </c>
      <c r="H2979">
        <v>31366.098999999998</v>
      </c>
      <c r="I2979" t="s">
        <v>93</v>
      </c>
    </row>
    <row r="2980" spans="1:9" x14ac:dyDescent="0.15">
      <c r="A2980" t="s">
        <v>123</v>
      </c>
      <c r="B2980" t="s">
        <v>124</v>
      </c>
      <c r="C2980" t="s">
        <v>125</v>
      </c>
      <c r="D2980" t="s">
        <v>89</v>
      </c>
      <c r="E2980" t="s">
        <v>107</v>
      </c>
      <c r="F2980" t="s">
        <v>91</v>
      </c>
      <c r="G2980" t="s">
        <v>136</v>
      </c>
      <c r="H2980">
        <v>26908.52</v>
      </c>
      <c r="I2980" t="s">
        <v>93</v>
      </c>
    </row>
    <row r="2981" spans="1:9" x14ac:dyDescent="0.15">
      <c r="A2981" t="s">
        <v>123</v>
      </c>
      <c r="B2981" t="s">
        <v>124</v>
      </c>
      <c r="C2981" t="s">
        <v>125</v>
      </c>
      <c r="D2981" t="s">
        <v>89</v>
      </c>
      <c r="E2981" t="s">
        <v>108</v>
      </c>
      <c r="F2981" t="s">
        <v>91</v>
      </c>
      <c r="G2981" t="s">
        <v>136</v>
      </c>
      <c r="H2981">
        <v>25891.773000000001</v>
      </c>
      <c r="I2981" t="s">
        <v>93</v>
      </c>
    </row>
    <row r="2982" spans="1:9" x14ac:dyDescent="0.15">
      <c r="A2982" t="s">
        <v>123</v>
      </c>
      <c r="B2982" t="s">
        <v>124</v>
      </c>
      <c r="C2982" t="s">
        <v>125</v>
      </c>
      <c r="D2982" t="s">
        <v>89</v>
      </c>
      <c r="E2982" t="s">
        <v>109</v>
      </c>
      <c r="F2982" t="s">
        <v>91</v>
      </c>
      <c r="G2982" t="s">
        <v>136</v>
      </c>
      <c r="H2982">
        <v>22154.437999999998</v>
      </c>
      <c r="I2982" t="s">
        <v>93</v>
      </c>
    </row>
    <row r="2983" spans="1:9" x14ac:dyDescent="0.15">
      <c r="A2983" t="s">
        <v>123</v>
      </c>
      <c r="B2983" t="s">
        <v>124</v>
      </c>
      <c r="C2983" t="s">
        <v>125</v>
      </c>
      <c r="D2983" t="s">
        <v>89</v>
      </c>
      <c r="E2983" t="s">
        <v>110</v>
      </c>
      <c r="F2983" t="s">
        <v>91</v>
      </c>
      <c r="G2983" t="s">
        <v>136</v>
      </c>
      <c r="H2983">
        <v>12548.950999999999</v>
      </c>
      <c r="I2983" t="s">
        <v>93</v>
      </c>
    </row>
    <row r="2984" spans="1:9" x14ac:dyDescent="0.15">
      <c r="A2984" t="s">
        <v>123</v>
      </c>
      <c r="B2984" t="s">
        <v>124</v>
      </c>
      <c r="C2984" t="s">
        <v>125</v>
      </c>
      <c r="D2984" t="s">
        <v>89</v>
      </c>
      <c r="E2984" t="s">
        <v>111</v>
      </c>
      <c r="F2984" t="s">
        <v>91</v>
      </c>
      <c r="G2984" t="s">
        <v>136</v>
      </c>
      <c r="H2984">
        <v>8901.6090000000004</v>
      </c>
      <c r="I2984" t="s">
        <v>93</v>
      </c>
    </row>
    <row r="2985" spans="1:9" x14ac:dyDescent="0.15">
      <c r="A2985" t="s">
        <v>123</v>
      </c>
      <c r="B2985" t="s">
        <v>124</v>
      </c>
      <c r="C2985" t="s">
        <v>125</v>
      </c>
      <c r="D2985" t="s">
        <v>112</v>
      </c>
      <c r="E2985" t="s">
        <v>90</v>
      </c>
      <c r="F2985" t="s">
        <v>91</v>
      </c>
      <c r="G2985" t="s">
        <v>136</v>
      </c>
      <c r="H2985">
        <v>23672.102999999999</v>
      </c>
      <c r="I2985" t="s">
        <v>93</v>
      </c>
    </row>
    <row r="2986" spans="1:9" x14ac:dyDescent="0.15">
      <c r="A2986" t="s">
        <v>123</v>
      </c>
      <c r="B2986" t="s">
        <v>124</v>
      </c>
      <c r="C2986" t="s">
        <v>125</v>
      </c>
      <c r="D2986" t="s">
        <v>112</v>
      </c>
      <c r="E2986" t="s">
        <v>94</v>
      </c>
      <c r="F2986" t="s">
        <v>91</v>
      </c>
      <c r="G2986" t="s">
        <v>136</v>
      </c>
      <c r="H2986">
        <v>27542.632000000001</v>
      </c>
      <c r="I2986" t="s">
        <v>93</v>
      </c>
    </row>
    <row r="2987" spans="1:9" x14ac:dyDescent="0.15">
      <c r="A2987" t="s">
        <v>123</v>
      </c>
      <c r="B2987" t="s">
        <v>124</v>
      </c>
      <c r="C2987" t="s">
        <v>125</v>
      </c>
      <c r="D2987" t="s">
        <v>112</v>
      </c>
      <c r="E2987" t="s">
        <v>95</v>
      </c>
      <c r="F2987" t="s">
        <v>91</v>
      </c>
      <c r="G2987" t="s">
        <v>136</v>
      </c>
      <c r="H2987">
        <v>27569.575000000001</v>
      </c>
      <c r="I2987" t="s">
        <v>93</v>
      </c>
    </row>
    <row r="2988" spans="1:9" x14ac:dyDescent="0.15">
      <c r="A2988" t="s">
        <v>123</v>
      </c>
      <c r="B2988" t="s">
        <v>124</v>
      </c>
      <c r="C2988" t="s">
        <v>125</v>
      </c>
      <c r="D2988" t="s">
        <v>112</v>
      </c>
      <c r="E2988" t="s">
        <v>96</v>
      </c>
      <c r="F2988" t="s">
        <v>91</v>
      </c>
      <c r="G2988" t="s">
        <v>136</v>
      </c>
      <c r="H2988">
        <v>20008.704000000002</v>
      </c>
      <c r="I2988" t="s">
        <v>93</v>
      </c>
    </row>
    <row r="2989" spans="1:9" x14ac:dyDescent="0.15">
      <c r="A2989" t="s">
        <v>123</v>
      </c>
      <c r="B2989" t="s">
        <v>124</v>
      </c>
      <c r="C2989" t="s">
        <v>125</v>
      </c>
      <c r="D2989" t="s">
        <v>112</v>
      </c>
      <c r="E2989" t="s">
        <v>97</v>
      </c>
      <c r="F2989" t="s">
        <v>91</v>
      </c>
      <c r="G2989" t="s">
        <v>136</v>
      </c>
      <c r="H2989">
        <v>20592.321</v>
      </c>
      <c r="I2989" t="s">
        <v>93</v>
      </c>
    </row>
    <row r="2990" spans="1:9" x14ac:dyDescent="0.15">
      <c r="A2990" t="s">
        <v>123</v>
      </c>
      <c r="B2990" t="s">
        <v>124</v>
      </c>
      <c r="C2990" t="s">
        <v>125</v>
      </c>
      <c r="D2990" t="s">
        <v>112</v>
      </c>
      <c r="E2990" t="s">
        <v>98</v>
      </c>
      <c r="F2990" t="s">
        <v>91</v>
      </c>
      <c r="G2990" t="s">
        <v>136</v>
      </c>
      <c r="H2990">
        <v>23697.447</v>
      </c>
      <c r="I2990" t="s">
        <v>93</v>
      </c>
    </row>
    <row r="2991" spans="1:9" x14ac:dyDescent="0.15">
      <c r="A2991" t="s">
        <v>123</v>
      </c>
      <c r="B2991" t="s">
        <v>124</v>
      </c>
      <c r="C2991" t="s">
        <v>125</v>
      </c>
      <c r="D2991" t="s">
        <v>112</v>
      </c>
      <c r="E2991" t="s">
        <v>99</v>
      </c>
      <c r="F2991" t="s">
        <v>91</v>
      </c>
      <c r="G2991" t="s">
        <v>136</v>
      </c>
      <c r="H2991">
        <v>26227.966</v>
      </c>
      <c r="I2991" t="s">
        <v>93</v>
      </c>
    </row>
    <row r="2992" spans="1:9" x14ac:dyDescent="0.15">
      <c r="A2992" t="s">
        <v>123</v>
      </c>
      <c r="B2992" t="s">
        <v>124</v>
      </c>
      <c r="C2992" t="s">
        <v>125</v>
      </c>
      <c r="D2992" t="s">
        <v>112</v>
      </c>
      <c r="E2992" t="s">
        <v>100</v>
      </c>
      <c r="F2992" t="s">
        <v>91</v>
      </c>
      <c r="G2992" t="s">
        <v>136</v>
      </c>
      <c r="H2992">
        <v>26937.716</v>
      </c>
      <c r="I2992" t="s">
        <v>93</v>
      </c>
    </row>
    <row r="2993" spans="1:9" x14ac:dyDescent="0.15">
      <c r="A2993" t="s">
        <v>123</v>
      </c>
      <c r="B2993" t="s">
        <v>124</v>
      </c>
      <c r="C2993" t="s">
        <v>125</v>
      </c>
      <c r="D2993" t="s">
        <v>112</v>
      </c>
      <c r="E2993" t="s">
        <v>101</v>
      </c>
      <c r="F2993" t="s">
        <v>91</v>
      </c>
      <c r="G2993" t="s">
        <v>136</v>
      </c>
      <c r="H2993">
        <v>28389.095000000001</v>
      </c>
      <c r="I2993" t="s">
        <v>93</v>
      </c>
    </row>
    <row r="2994" spans="1:9" x14ac:dyDescent="0.15">
      <c r="A2994" t="s">
        <v>123</v>
      </c>
      <c r="B2994" t="s">
        <v>124</v>
      </c>
      <c r="C2994" t="s">
        <v>125</v>
      </c>
      <c r="D2994" t="s">
        <v>112</v>
      </c>
      <c r="E2994" t="s">
        <v>102</v>
      </c>
      <c r="F2994" t="s">
        <v>91</v>
      </c>
      <c r="G2994" t="s">
        <v>136</v>
      </c>
      <c r="H2994">
        <v>25794.768</v>
      </c>
      <c r="I2994" t="s">
        <v>93</v>
      </c>
    </row>
    <row r="2995" spans="1:9" x14ac:dyDescent="0.15">
      <c r="A2995" t="s">
        <v>123</v>
      </c>
      <c r="B2995" t="s">
        <v>124</v>
      </c>
      <c r="C2995" t="s">
        <v>125</v>
      </c>
      <c r="D2995" t="s">
        <v>112</v>
      </c>
      <c r="E2995" t="s">
        <v>103</v>
      </c>
      <c r="F2995" t="s">
        <v>91</v>
      </c>
      <c r="G2995" t="s">
        <v>136</v>
      </c>
      <c r="H2995">
        <v>27462.71</v>
      </c>
      <c r="I2995" t="s">
        <v>93</v>
      </c>
    </row>
    <row r="2996" spans="1:9" x14ac:dyDescent="0.15">
      <c r="A2996" t="s">
        <v>123</v>
      </c>
      <c r="B2996" t="s">
        <v>124</v>
      </c>
      <c r="C2996" t="s">
        <v>125</v>
      </c>
      <c r="D2996" t="s">
        <v>112</v>
      </c>
      <c r="E2996" t="s">
        <v>104</v>
      </c>
      <c r="F2996" t="s">
        <v>91</v>
      </c>
      <c r="G2996" t="s">
        <v>136</v>
      </c>
      <c r="H2996">
        <v>31250.192999999999</v>
      </c>
      <c r="I2996" t="s">
        <v>93</v>
      </c>
    </row>
    <row r="2997" spans="1:9" x14ac:dyDescent="0.15">
      <c r="A2997" t="s">
        <v>123</v>
      </c>
      <c r="B2997" t="s">
        <v>124</v>
      </c>
      <c r="C2997" t="s">
        <v>125</v>
      </c>
      <c r="D2997" t="s">
        <v>112</v>
      </c>
      <c r="E2997" t="s">
        <v>105</v>
      </c>
      <c r="F2997" t="s">
        <v>91</v>
      </c>
      <c r="G2997" t="s">
        <v>136</v>
      </c>
      <c r="H2997">
        <v>32058.032999999999</v>
      </c>
      <c r="I2997" t="s">
        <v>93</v>
      </c>
    </row>
    <row r="2998" spans="1:9" x14ac:dyDescent="0.15">
      <c r="A2998" t="s">
        <v>123</v>
      </c>
      <c r="B2998" t="s">
        <v>124</v>
      </c>
      <c r="C2998" t="s">
        <v>125</v>
      </c>
      <c r="D2998" t="s">
        <v>112</v>
      </c>
      <c r="E2998" t="s">
        <v>106</v>
      </c>
      <c r="F2998" t="s">
        <v>91</v>
      </c>
      <c r="G2998" t="s">
        <v>136</v>
      </c>
      <c r="H2998">
        <v>28508.954000000002</v>
      </c>
      <c r="I2998" t="s">
        <v>93</v>
      </c>
    </row>
    <row r="2999" spans="1:9" x14ac:dyDescent="0.15">
      <c r="A2999" t="s">
        <v>123</v>
      </c>
      <c r="B2999" t="s">
        <v>124</v>
      </c>
      <c r="C2999" t="s">
        <v>125</v>
      </c>
      <c r="D2999" t="s">
        <v>112</v>
      </c>
      <c r="E2999" t="s">
        <v>107</v>
      </c>
      <c r="F2999" t="s">
        <v>91</v>
      </c>
      <c r="G2999" t="s">
        <v>136</v>
      </c>
      <c r="H2999">
        <v>24129.841</v>
      </c>
      <c r="I2999" t="s">
        <v>93</v>
      </c>
    </row>
    <row r="3000" spans="1:9" x14ac:dyDescent="0.15">
      <c r="A3000" t="s">
        <v>123</v>
      </c>
      <c r="B3000" t="s">
        <v>124</v>
      </c>
      <c r="C3000" t="s">
        <v>125</v>
      </c>
      <c r="D3000" t="s">
        <v>112</v>
      </c>
      <c r="E3000" t="s">
        <v>108</v>
      </c>
      <c r="F3000" t="s">
        <v>91</v>
      </c>
      <c r="G3000" t="s">
        <v>136</v>
      </c>
      <c r="H3000">
        <v>22067.506000000001</v>
      </c>
      <c r="I3000" t="s">
        <v>93</v>
      </c>
    </row>
    <row r="3001" spans="1:9" x14ac:dyDescent="0.15">
      <c r="A3001" t="s">
        <v>123</v>
      </c>
      <c r="B3001" t="s">
        <v>124</v>
      </c>
      <c r="C3001" t="s">
        <v>125</v>
      </c>
      <c r="D3001" t="s">
        <v>112</v>
      </c>
      <c r="E3001" t="s">
        <v>109</v>
      </c>
      <c r="F3001" t="s">
        <v>91</v>
      </c>
      <c r="G3001" t="s">
        <v>136</v>
      </c>
      <c r="H3001">
        <v>18266.969000000001</v>
      </c>
      <c r="I3001" t="s">
        <v>93</v>
      </c>
    </row>
    <row r="3002" spans="1:9" x14ac:dyDescent="0.15">
      <c r="A3002" t="s">
        <v>123</v>
      </c>
      <c r="B3002" t="s">
        <v>124</v>
      </c>
      <c r="C3002" t="s">
        <v>125</v>
      </c>
      <c r="D3002" t="s">
        <v>112</v>
      </c>
      <c r="E3002" t="s">
        <v>110</v>
      </c>
      <c r="F3002" t="s">
        <v>91</v>
      </c>
      <c r="G3002" t="s">
        <v>136</v>
      </c>
      <c r="H3002">
        <v>9435.4179999999997</v>
      </c>
      <c r="I3002" t="s">
        <v>93</v>
      </c>
    </row>
    <row r="3003" spans="1:9" x14ac:dyDescent="0.15">
      <c r="A3003" t="s">
        <v>123</v>
      </c>
      <c r="B3003" t="s">
        <v>124</v>
      </c>
      <c r="C3003" t="s">
        <v>125</v>
      </c>
      <c r="D3003" t="s">
        <v>112</v>
      </c>
      <c r="E3003" t="s">
        <v>111</v>
      </c>
      <c r="F3003" t="s">
        <v>91</v>
      </c>
      <c r="G3003" t="s">
        <v>136</v>
      </c>
      <c r="H3003">
        <v>5331.991</v>
      </c>
      <c r="I3003" t="s">
        <v>93</v>
      </c>
    </row>
    <row r="3004" spans="1:9" x14ac:dyDescent="0.15">
      <c r="A3004" t="s">
        <v>126</v>
      </c>
      <c r="B3004" t="s">
        <v>127</v>
      </c>
      <c r="C3004" t="s">
        <v>88</v>
      </c>
      <c r="D3004" t="s">
        <v>89</v>
      </c>
      <c r="E3004" t="s">
        <v>90</v>
      </c>
      <c r="F3004" t="s">
        <v>91</v>
      </c>
      <c r="G3004" t="s">
        <v>136</v>
      </c>
      <c r="H3004">
        <v>2779.9969999999998</v>
      </c>
      <c r="I3004" t="s">
        <v>93</v>
      </c>
    </row>
    <row r="3005" spans="1:9" x14ac:dyDescent="0.15">
      <c r="A3005" t="s">
        <v>126</v>
      </c>
      <c r="B3005" t="s">
        <v>127</v>
      </c>
      <c r="C3005" t="s">
        <v>88</v>
      </c>
      <c r="D3005" t="s">
        <v>89</v>
      </c>
      <c r="E3005" t="s">
        <v>94</v>
      </c>
      <c r="F3005" t="s">
        <v>91</v>
      </c>
      <c r="G3005" t="s">
        <v>136</v>
      </c>
      <c r="H3005">
        <v>3085.11</v>
      </c>
      <c r="I3005" t="s">
        <v>93</v>
      </c>
    </row>
    <row r="3006" spans="1:9" x14ac:dyDescent="0.15">
      <c r="A3006" t="s">
        <v>126</v>
      </c>
      <c r="B3006" t="s">
        <v>127</v>
      </c>
      <c r="C3006" t="s">
        <v>88</v>
      </c>
      <c r="D3006" t="s">
        <v>89</v>
      </c>
      <c r="E3006" t="s">
        <v>95</v>
      </c>
      <c r="F3006" t="s">
        <v>91</v>
      </c>
      <c r="G3006" t="s">
        <v>136</v>
      </c>
      <c r="H3006">
        <v>3123.7710000000002</v>
      </c>
      <c r="I3006" t="s">
        <v>93</v>
      </c>
    </row>
    <row r="3007" spans="1:9" x14ac:dyDescent="0.15">
      <c r="A3007" t="s">
        <v>126</v>
      </c>
      <c r="B3007" t="s">
        <v>127</v>
      </c>
      <c r="C3007" t="s">
        <v>88</v>
      </c>
      <c r="D3007" t="s">
        <v>89</v>
      </c>
      <c r="E3007" t="s">
        <v>96</v>
      </c>
      <c r="F3007" t="s">
        <v>91</v>
      </c>
      <c r="G3007" t="s">
        <v>136</v>
      </c>
      <c r="H3007">
        <v>2337.473</v>
      </c>
      <c r="I3007" t="s">
        <v>93</v>
      </c>
    </row>
    <row r="3008" spans="1:9" x14ac:dyDescent="0.15">
      <c r="A3008" t="s">
        <v>126</v>
      </c>
      <c r="B3008" t="s">
        <v>127</v>
      </c>
      <c r="C3008" t="s">
        <v>88</v>
      </c>
      <c r="D3008" t="s">
        <v>89</v>
      </c>
      <c r="E3008" t="s">
        <v>97</v>
      </c>
      <c r="F3008" t="s">
        <v>91</v>
      </c>
      <c r="G3008" t="s">
        <v>136</v>
      </c>
      <c r="H3008">
        <v>2664.21</v>
      </c>
      <c r="I3008" t="s">
        <v>93</v>
      </c>
    </row>
    <row r="3009" spans="1:9" x14ac:dyDescent="0.15">
      <c r="A3009" t="s">
        <v>126</v>
      </c>
      <c r="B3009" t="s">
        <v>127</v>
      </c>
      <c r="C3009" t="s">
        <v>88</v>
      </c>
      <c r="D3009" t="s">
        <v>89</v>
      </c>
      <c r="E3009" t="s">
        <v>98</v>
      </c>
      <c r="F3009" t="s">
        <v>91</v>
      </c>
      <c r="G3009" t="s">
        <v>136</v>
      </c>
      <c r="H3009">
        <v>3126.9189999999999</v>
      </c>
      <c r="I3009" t="s">
        <v>93</v>
      </c>
    </row>
    <row r="3010" spans="1:9" x14ac:dyDescent="0.15">
      <c r="A3010" t="s">
        <v>126</v>
      </c>
      <c r="B3010" t="s">
        <v>127</v>
      </c>
      <c r="C3010" t="s">
        <v>88</v>
      </c>
      <c r="D3010" t="s">
        <v>89</v>
      </c>
      <c r="E3010" t="s">
        <v>99</v>
      </c>
      <c r="F3010" t="s">
        <v>91</v>
      </c>
      <c r="G3010" t="s">
        <v>136</v>
      </c>
      <c r="H3010">
        <v>3705.7269999999999</v>
      </c>
      <c r="I3010" t="s">
        <v>93</v>
      </c>
    </row>
    <row r="3011" spans="1:9" x14ac:dyDescent="0.15">
      <c r="A3011" t="s">
        <v>126</v>
      </c>
      <c r="B3011" t="s">
        <v>127</v>
      </c>
      <c r="C3011" t="s">
        <v>88</v>
      </c>
      <c r="D3011" t="s">
        <v>89</v>
      </c>
      <c r="E3011" t="s">
        <v>100</v>
      </c>
      <c r="F3011" t="s">
        <v>91</v>
      </c>
      <c r="G3011" t="s">
        <v>136</v>
      </c>
      <c r="H3011">
        <v>3895.9189999999999</v>
      </c>
      <c r="I3011" t="s">
        <v>93</v>
      </c>
    </row>
    <row r="3012" spans="1:9" x14ac:dyDescent="0.15">
      <c r="A3012" t="s">
        <v>126</v>
      </c>
      <c r="B3012" t="s">
        <v>127</v>
      </c>
      <c r="C3012" t="s">
        <v>88</v>
      </c>
      <c r="D3012" t="s">
        <v>89</v>
      </c>
      <c r="E3012" t="s">
        <v>101</v>
      </c>
      <c r="F3012" t="s">
        <v>91</v>
      </c>
      <c r="G3012" t="s">
        <v>136</v>
      </c>
      <c r="H3012">
        <v>4146.9690000000001</v>
      </c>
      <c r="I3012" t="s">
        <v>93</v>
      </c>
    </row>
    <row r="3013" spans="1:9" x14ac:dyDescent="0.15">
      <c r="A3013" t="s">
        <v>126</v>
      </c>
      <c r="B3013" t="s">
        <v>127</v>
      </c>
      <c r="C3013" t="s">
        <v>88</v>
      </c>
      <c r="D3013" t="s">
        <v>89</v>
      </c>
      <c r="E3013" t="s">
        <v>102</v>
      </c>
      <c r="F3013" t="s">
        <v>91</v>
      </c>
      <c r="G3013" t="s">
        <v>136</v>
      </c>
      <c r="H3013">
        <v>2948.3919999999998</v>
      </c>
      <c r="I3013" t="s">
        <v>93</v>
      </c>
    </row>
    <row r="3014" spans="1:9" x14ac:dyDescent="0.15">
      <c r="A3014" t="s">
        <v>126</v>
      </c>
      <c r="B3014" t="s">
        <v>127</v>
      </c>
      <c r="C3014" t="s">
        <v>88</v>
      </c>
      <c r="D3014" t="s">
        <v>89</v>
      </c>
      <c r="E3014" t="s">
        <v>103</v>
      </c>
      <c r="F3014" t="s">
        <v>91</v>
      </c>
      <c r="G3014" t="s">
        <v>136</v>
      </c>
      <c r="H3014">
        <v>3987.9569999999999</v>
      </c>
      <c r="I3014" t="s">
        <v>93</v>
      </c>
    </row>
    <row r="3015" spans="1:9" x14ac:dyDescent="0.15">
      <c r="A3015" t="s">
        <v>126</v>
      </c>
      <c r="B3015" t="s">
        <v>127</v>
      </c>
      <c r="C3015" t="s">
        <v>88</v>
      </c>
      <c r="D3015" t="s">
        <v>89</v>
      </c>
      <c r="E3015" t="s">
        <v>104</v>
      </c>
      <c r="F3015" t="s">
        <v>91</v>
      </c>
      <c r="G3015" t="s">
        <v>136</v>
      </c>
      <c r="H3015">
        <v>4294.3119999999999</v>
      </c>
      <c r="I3015" t="s">
        <v>93</v>
      </c>
    </row>
    <row r="3016" spans="1:9" x14ac:dyDescent="0.15">
      <c r="A3016" t="s">
        <v>126</v>
      </c>
      <c r="B3016" t="s">
        <v>127</v>
      </c>
      <c r="C3016" t="s">
        <v>88</v>
      </c>
      <c r="D3016" t="s">
        <v>89</v>
      </c>
      <c r="E3016" t="s">
        <v>105</v>
      </c>
      <c r="F3016" t="s">
        <v>91</v>
      </c>
      <c r="G3016" t="s">
        <v>136</v>
      </c>
      <c r="H3016">
        <v>4423.6750000000002</v>
      </c>
      <c r="I3016" t="s">
        <v>93</v>
      </c>
    </row>
    <row r="3017" spans="1:9" x14ac:dyDescent="0.15">
      <c r="A3017" t="s">
        <v>126</v>
      </c>
      <c r="B3017" t="s">
        <v>127</v>
      </c>
      <c r="C3017" t="s">
        <v>88</v>
      </c>
      <c r="D3017" t="s">
        <v>89</v>
      </c>
      <c r="E3017" t="s">
        <v>106</v>
      </c>
      <c r="F3017" t="s">
        <v>91</v>
      </c>
      <c r="G3017" t="s">
        <v>136</v>
      </c>
      <c r="H3017">
        <v>3987.0239999999999</v>
      </c>
      <c r="I3017" t="s">
        <v>93</v>
      </c>
    </row>
    <row r="3018" spans="1:9" x14ac:dyDescent="0.15">
      <c r="A3018" t="s">
        <v>126</v>
      </c>
      <c r="B3018" t="s">
        <v>127</v>
      </c>
      <c r="C3018" t="s">
        <v>88</v>
      </c>
      <c r="D3018" t="s">
        <v>89</v>
      </c>
      <c r="E3018" t="s">
        <v>107</v>
      </c>
      <c r="F3018" t="s">
        <v>91</v>
      </c>
      <c r="G3018" t="s">
        <v>136</v>
      </c>
      <c r="H3018">
        <v>3455.2420000000002</v>
      </c>
      <c r="I3018" t="s">
        <v>93</v>
      </c>
    </row>
    <row r="3019" spans="1:9" x14ac:dyDescent="0.15">
      <c r="A3019" t="s">
        <v>126</v>
      </c>
      <c r="B3019" t="s">
        <v>127</v>
      </c>
      <c r="C3019" t="s">
        <v>88</v>
      </c>
      <c r="D3019" t="s">
        <v>89</v>
      </c>
      <c r="E3019" t="s">
        <v>108</v>
      </c>
      <c r="F3019" t="s">
        <v>91</v>
      </c>
      <c r="G3019" t="s">
        <v>136</v>
      </c>
      <c r="H3019">
        <v>3436.5839999999998</v>
      </c>
      <c r="I3019" t="s">
        <v>93</v>
      </c>
    </row>
    <row r="3020" spans="1:9" x14ac:dyDescent="0.15">
      <c r="A3020" t="s">
        <v>126</v>
      </c>
      <c r="B3020" t="s">
        <v>127</v>
      </c>
      <c r="C3020" t="s">
        <v>88</v>
      </c>
      <c r="D3020" t="s">
        <v>89</v>
      </c>
      <c r="E3020" t="s">
        <v>109</v>
      </c>
      <c r="F3020" t="s">
        <v>91</v>
      </c>
      <c r="G3020" t="s">
        <v>136</v>
      </c>
      <c r="H3020">
        <v>2911.8809999999999</v>
      </c>
      <c r="I3020" t="s">
        <v>93</v>
      </c>
    </row>
    <row r="3021" spans="1:9" x14ac:dyDescent="0.15">
      <c r="A3021" t="s">
        <v>126</v>
      </c>
      <c r="B3021" t="s">
        <v>127</v>
      </c>
      <c r="C3021" t="s">
        <v>88</v>
      </c>
      <c r="D3021" t="s">
        <v>89</v>
      </c>
      <c r="E3021" t="s">
        <v>110</v>
      </c>
      <c r="F3021" t="s">
        <v>91</v>
      </c>
      <c r="G3021" t="s">
        <v>136</v>
      </c>
      <c r="H3021">
        <v>1689.4770000000001</v>
      </c>
      <c r="I3021" t="s">
        <v>93</v>
      </c>
    </row>
    <row r="3022" spans="1:9" x14ac:dyDescent="0.15">
      <c r="A3022" t="s">
        <v>126</v>
      </c>
      <c r="B3022" t="s">
        <v>127</v>
      </c>
      <c r="C3022" t="s">
        <v>88</v>
      </c>
      <c r="D3022" t="s">
        <v>89</v>
      </c>
      <c r="E3022" t="s">
        <v>111</v>
      </c>
      <c r="F3022" t="s">
        <v>91</v>
      </c>
      <c r="G3022" t="s">
        <v>136</v>
      </c>
      <c r="H3022">
        <v>1355.3</v>
      </c>
      <c r="I3022" t="s">
        <v>93</v>
      </c>
    </row>
    <row r="3023" spans="1:9" x14ac:dyDescent="0.15">
      <c r="A3023" t="s">
        <v>126</v>
      </c>
      <c r="B3023" t="s">
        <v>127</v>
      </c>
      <c r="C3023" t="s">
        <v>88</v>
      </c>
      <c r="D3023" t="s">
        <v>112</v>
      </c>
      <c r="E3023" t="s">
        <v>90</v>
      </c>
      <c r="F3023" t="s">
        <v>91</v>
      </c>
      <c r="G3023" t="s">
        <v>136</v>
      </c>
      <c r="H3023">
        <v>2900.846</v>
      </c>
      <c r="I3023" t="s">
        <v>93</v>
      </c>
    </row>
    <row r="3024" spans="1:9" x14ac:dyDescent="0.15">
      <c r="A3024" t="s">
        <v>126</v>
      </c>
      <c r="B3024" t="s">
        <v>127</v>
      </c>
      <c r="C3024" t="s">
        <v>88</v>
      </c>
      <c r="D3024" t="s">
        <v>112</v>
      </c>
      <c r="E3024" t="s">
        <v>94</v>
      </c>
      <c r="F3024" t="s">
        <v>91</v>
      </c>
      <c r="G3024" t="s">
        <v>136</v>
      </c>
      <c r="H3024">
        <v>3169.9670000000001</v>
      </c>
      <c r="I3024" t="s">
        <v>93</v>
      </c>
    </row>
    <row r="3025" spans="1:9" x14ac:dyDescent="0.15">
      <c r="A3025" t="s">
        <v>126</v>
      </c>
      <c r="B3025" t="s">
        <v>127</v>
      </c>
      <c r="C3025" t="s">
        <v>88</v>
      </c>
      <c r="D3025" t="s">
        <v>112</v>
      </c>
      <c r="E3025" t="s">
        <v>95</v>
      </c>
      <c r="F3025" t="s">
        <v>91</v>
      </c>
      <c r="G3025" t="s">
        <v>136</v>
      </c>
      <c r="H3025">
        <v>3393.18</v>
      </c>
      <c r="I3025" t="s">
        <v>93</v>
      </c>
    </row>
    <row r="3026" spans="1:9" x14ac:dyDescent="0.15">
      <c r="A3026" t="s">
        <v>126</v>
      </c>
      <c r="B3026" t="s">
        <v>127</v>
      </c>
      <c r="C3026" t="s">
        <v>88</v>
      </c>
      <c r="D3026" t="s">
        <v>112</v>
      </c>
      <c r="E3026" t="s">
        <v>96</v>
      </c>
      <c r="F3026" t="s">
        <v>91</v>
      </c>
      <c r="G3026" t="s">
        <v>136</v>
      </c>
      <c r="H3026">
        <v>2550.683</v>
      </c>
      <c r="I3026" t="s">
        <v>93</v>
      </c>
    </row>
    <row r="3027" spans="1:9" x14ac:dyDescent="0.15">
      <c r="A3027" t="s">
        <v>126</v>
      </c>
      <c r="B3027" t="s">
        <v>127</v>
      </c>
      <c r="C3027" t="s">
        <v>88</v>
      </c>
      <c r="D3027" t="s">
        <v>112</v>
      </c>
      <c r="E3027" t="s">
        <v>97</v>
      </c>
      <c r="F3027" t="s">
        <v>91</v>
      </c>
      <c r="G3027" t="s">
        <v>136</v>
      </c>
      <c r="H3027">
        <v>2773.922</v>
      </c>
      <c r="I3027" t="s">
        <v>93</v>
      </c>
    </row>
    <row r="3028" spans="1:9" x14ac:dyDescent="0.15">
      <c r="A3028" t="s">
        <v>126</v>
      </c>
      <c r="B3028" t="s">
        <v>127</v>
      </c>
      <c r="C3028" t="s">
        <v>88</v>
      </c>
      <c r="D3028" t="s">
        <v>112</v>
      </c>
      <c r="E3028" t="s">
        <v>98</v>
      </c>
      <c r="F3028" t="s">
        <v>91</v>
      </c>
      <c r="G3028" t="s">
        <v>136</v>
      </c>
      <c r="H3028">
        <v>3222.1819999999998</v>
      </c>
      <c r="I3028" t="s">
        <v>93</v>
      </c>
    </row>
    <row r="3029" spans="1:9" x14ac:dyDescent="0.15">
      <c r="A3029" t="s">
        <v>126</v>
      </c>
      <c r="B3029" t="s">
        <v>127</v>
      </c>
      <c r="C3029" t="s">
        <v>88</v>
      </c>
      <c r="D3029" t="s">
        <v>112</v>
      </c>
      <c r="E3029" t="s">
        <v>99</v>
      </c>
      <c r="F3029" t="s">
        <v>91</v>
      </c>
      <c r="G3029" t="s">
        <v>136</v>
      </c>
      <c r="H3029">
        <v>3539.8139999999999</v>
      </c>
      <c r="I3029" t="s">
        <v>93</v>
      </c>
    </row>
    <row r="3030" spans="1:9" x14ac:dyDescent="0.15">
      <c r="A3030" t="s">
        <v>126</v>
      </c>
      <c r="B3030" t="s">
        <v>127</v>
      </c>
      <c r="C3030" t="s">
        <v>88</v>
      </c>
      <c r="D3030" t="s">
        <v>112</v>
      </c>
      <c r="E3030" t="s">
        <v>100</v>
      </c>
      <c r="F3030" t="s">
        <v>91</v>
      </c>
      <c r="G3030" t="s">
        <v>136</v>
      </c>
      <c r="H3030">
        <v>3516.5859999999998</v>
      </c>
      <c r="I3030" t="s">
        <v>93</v>
      </c>
    </row>
    <row r="3031" spans="1:9" x14ac:dyDescent="0.15">
      <c r="A3031" t="s">
        <v>126</v>
      </c>
      <c r="B3031" t="s">
        <v>127</v>
      </c>
      <c r="C3031" t="s">
        <v>88</v>
      </c>
      <c r="D3031" t="s">
        <v>112</v>
      </c>
      <c r="E3031" t="s">
        <v>101</v>
      </c>
      <c r="F3031" t="s">
        <v>91</v>
      </c>
      <c r="G3031" t="s">
        <v>136</v>
      </c>
      <c r="H3031">
        <v>3683.848</v>
      </c>
      <c r="I3031" t="s">
        <v>93</v>
      </c>
    </row>
    <row r="3032" spans="1:9" x14ac:dyDescent="0.15">
      <c r="A3032" t="s">
        <v>126</v>
      </c>
      <c r="B3032" t="s">
        <v>127</v>
      </c>
      <c r="C3032" t="s">
        <v>88</v>
      </c>
      <c r="D3032" t="s">
        <v>112</v>
      </c>
      <c r="E3032" t="s">
        <v>102</v>
      </c>
      <c r="F3032" t="s">
        <v>91</v>
      </c>
      <c r="G3032" t="s">
        <v>136</v>
      </c>
      <c r="H3032">
        <v>3039.0610000000001</v>
      </c>
      <c r="I3032" t="s">
        <v>93</v>
      </c>
    </row>
    <row r="3033" spans="1:9" x14ac:dyDescent="0.15">
      <c r="A3033" t="s">
        <v>126</v>
      </c>
      <c r="B3033" t="s">
        <v>127</v>
      </c>
      <c r="C3033" t="s">
        <v>88</v>
      </c>
      <c r="D3033" t="s">
        <v>112</v>
      </c>
      <c r="E3033" t="s">
        <v>103</v>
      </c>
      <c r="F3033" t="s">
        <v>91</v>
      </c>
      <c r="G3033" t="s">
        <v>136</v>
      </c>
      <c r="H3033">
        <v>3616.3090000000002</v>
      </c>
      <c r="I3033" t="s">
        <v>93</v>
      </c>
    </row>
    <row r="3034" spans="1:9" x14ac:dyDescent="0.15">
      <c r="A3034" t="s">
        <v>126</v>
      </c>
      <c r="B3034" t="s">
        <v>127</v>
      </c>
      <c r="C3034" t="s">
        <v>88</v>
      </c>
      <c r="D3034" t="s">
        <v>112</v>
      </c>
      <c r="E3034" t="s">
        <v>104</v>
      </c>
      <c r="F3034" t="s">
        <v>91</v>
      </c>
      <c r="G3034" t="s">
        <v>136</v>
      </c>
      <c r="H3034">
        <v>4128.79</v>
      </c>
      <c r="I3034" t="s">
        <v>93</v>
      </c>
    </row>
    <row r="3035" spans="1:9" x14ac:dyDescent="0.15">
      <c r="A3035" t="s">
        <v>126</v>
      </c>
      <c r="B3035" t="s">
        <v>127</v>
      </c>
      <c r="C3035" t="s">
        <v>88</v>
      </c>
      <c r="D3035" t="s">
        <v>112</v>
      </c>
      <c r="E3035" t="s">
        <v>105</v>
      </c>
      <c r="F3035" t="s">
        <v>91</v>
      </c>
      <c r="G3035" t="s">
        <v>136</v>
      </c>
      <c r="H3035">
        <v>4169.7030000000004</v>
      </c>
      <c r="I3035" t="s">
        <v>93</v>
      </c>
    </row>
    <row r="3036" spans="1:9" x14ac:dyDescent="0.15">
      <c r="A3036" t="s">
        <v>126</v>
      </c>
      <c r="B3036" t="s">
        <v>127</v>
      </c>
      <c r="C3036" t="s">
        <v>88</v>
      </c>
      <c r="D3036" t="s">
        <v>112</v>
      </c>
      <c r="E3036" t="s">
        <v>106</v>
      </c>
      <c r="F3036" t="s">
        <v>91</v>
      </c>
      <c r="G3036" t="s">
        <v>136</v>
      </c>
      <c r="H3036">
        <v>3686.5749999999998</v>
      </c>
      <c r="I3036" t="s">
        <v>93</v>
      </c>
    </row>
    <row r="3037" spans="1:9" x14ac:dyDescent="0.15">
      <c r="A3037" t="s">
        <v>126</v>
      </c>
      <c r="B3037" t="s">
        <v>127</v>
      </c>
      <c r="C3037" t="s">
        <v>88</v>
      </c>
      <c r="D3037" t="s">
        <v>112</v>
      </c>
      <c r="E3037" t="s">
        <v>107</v>
      </c>
      <c r="F3037" t="s">
        <v>91</v>
      </c>
      <c r="G3037" t="s">
        <v>136</v>
      </c>
      <c r="H3037">
        <v>3057.5819999999999</v>
      </c>
      <c r="I3037" t="s">
        <v>93</v>
      </c>
    </row>
    <row r="3038" spans="1:9" x14ac:dyDescent="0.15">
      <c r="A3038" t="s">
        <v>126</v>
      </c>
      <c r="B3038" t="s">
        <v>127</v>
      </c>
      <c r="C3038" t="s">
        <v>88</v>
      </c>
      <c r="D3038" t="s">
        <v>112</v>
      </c>
      <c r="E3038" t="s">
        <v>108</v>
      </c>
      <c r="F3038" t="s">
        <v>91</v>
      </c>
      <c r="G3038" t="s">
        <v>136</v>
      </c>
      <c r="H3038">
        <v>2831.8960000000002</v>
      </c>
      <c r="I3038" t="s">
        <v>93</v>
      </c>
    </row>
    <row r="3039" spans="1:9" x14ac:dyDescent="0.15">
      <c r="A3039" t="s">
        <v>126</v>
      </c>
      <c r="B3039" t="s">
        <v>127</v>
      </c>
      <c r="C3039" t="s">
        <v>88</v>
      </c>
      <c r="D3039" t="s">
        <v>112</v>
      </c>
      <c r="E3039" t="s">
        <v>109</v>
      </c>
      <c r="F3039" t="s">
        <v>91</v>
      </c>
      <c r="G3039" t="s">
        <v>136</v>
      </c>
      <c r="H3039">
        <v>2341.7829999999999</v>
      </c>
      <c r="I3039" t="s">
        <v>93</v>
      </c>
    </row>
    <row r="3040" spans="1:9" x14ac:dyDescent="0.15">
      <c r="A3040" t="s">
        <v>126</v>
      </c>
      <c r="B3040" t="s">
        <v>127</v>
      </c>
      <c r="C3040" t="s">
        <v>88</v>
      </c>
      <c r="D3040" t="s">
        <v>112</v>
      </c>
      <c r="E3040" t="s">
        <v>110</v>
      </c>
      <c r="F3040" t="s">
        <v>91</v>
      </c>
      <c r="G3040" t="s">
        <v>136</v>
      </c>
      <c r="H3040">
        <v>1219.4259999999999</v>
      </c>
      <c r="I3040" t="s">
        <v>93</v>
      </c>
    </row>
    <row r="3041" spans="1:9" x14ac:dyDescent="0.15">
      <c r="A3041" t="s">
        <v>126</v>
      </c>
      <c r="B3041" t="s">
        <v>127</v>
      </c>
      <c r="C3041" t="s">
        <v>88</v>
      </c>
      <c r="D3041" t="s">
        <v>112</v>
      </c>
      <c r="E3041" t="s">
        <v>111</v>
      </c>
      <c r="F3041" t="s">
        <v>91</v>
      </c>
      <c r="G3041" t="s">
        <v>136</v>
      </c>
      <c r="H3041">
        <v>702.97299999999996</v>
      </c>
      <c r="I3041" t="s">
        <v>93</v>
      </c>
    </row>
    <row r="3042" spans="1:9" x14ac:dyDescent="0.15">
      <c r="A3042" t="s">
        <v>86</v>
      </c>
      <c r="B3042" t="s">
        <v>87</v>
      </c>
      <c r="C3042" t="s">
        <v>88</v>
      </c>
      <c r="D3042" t="s">
        <v>89</v>
      </c>
      <c r="E3042" t="s">
        <v>90</v>
      </c>
      <c r="F3042" t="s">
        <v>91</v>
      </c>
      <c r="G3042" t="s">
        <v>137</v>
      </c>
      <c r="H3042">
        <v>1812.442</v>
      </c>
      <c r="I3042" t="s">
        <v>93</v>
      </c>
    </row>
    <row r="3043" spans="1:9" x14ac:dyDescent="0.15">
      <c r="A3043" t="s">
        <v>86</v>
      </c>
      <c r="B3043" t="s">
        <v>87</v>
      </c>
      <c r="C3043" t="s">
        <v>88</v>
      </c>
      <c r="D3043" t="s">
        <v>89</v>
      </c>
      <c r="E3043" t="s">
        <v>94</v>
      </c>
      <c r="F3043" t="s">
        <v>91</v>
      </c>
      <c r="G3043" t="s">
        <v>137</v>
      </c>
      <c r="H3043">
        <v>1913.0060000000001</v>
      </c>
      <c r="I3043" t="s">
        <v>93</v>
      </c>
    </row>
    <row r="3044" spans="1:9" x14ac:dyDescent="0.15">
      <c r="A3044" t="s">
        <v>86</v>
      </c>
      <c r="B3044" t="s">
        <v>87</v>
      </c>
      <c r="C3044" t="s">
        <v>88</v>
      </c>
      <c r="D3044" t="s">
        <v>89</v>
      </c>
      <c r="E3044" t="s">
        <v>95</v>
      </c>
      <c r="F3044" t="s">
        <v>91</v>
      </c>
      <c r="G3044" t="s">
        <v>137</v>
      </c>
      <c r="H3044">
        <v>1891.617</v>
      </c>
      <c r="I3044" t="s">
        <v>93</v>
      </c>
    </row>
    <row r="3045" spans="1:9" x14ac:dyDescent="0.15">
      <c r="A3045" t="s">
        <v>86</v>
      </c>
      <c r="B3045" t="s">
        <v>87</v>
      </c>
      <c r="C3045" t="s">
        <v>88</v>
      </c>
      <c r="D3045" t="s">
        <v>89</v>
      </c>
      <c r="E3045" t="s">
        <v>96</v>
      </c>
      <c r="F3045" t="s">
        <v>91</v>
      </c>
      <c r="G3045" t="s">
        <v>137</v>
      </c>
      <c r="H3045">
        <v>1267.4449999999999</v>
      </c>
      <c r="I3045" t="s">
        <v>93</v>
      </c>
    </row>
    <row r="3046" spans="1:9" x14ac:dyDescent="0.15">
      <c r="A3046" t="s">
        <v>86</v>
      </c>
      <c r="B3046" t="s">
        <v>87</v>
      </c>
      <c r="C3046" t="s">
        <v>88</v>
      </c>
      <c r="D3046" t="s">
        <v>89</v>
      </c>
      <c r="E3046" t="s">
        <v>97</v>
      </c>
      <c r="F3046" t="s">
        <v>91</v>
      </c>
      <c r="G3046" t="s">
        <v>137</v>
      </c>
      <c r="H3046">
        <v>1437.252</v>
      </c>
      <c r="I3046" t="s">
        <v>93</v>
      </c>
    </row>
    <row r="3047" spans="1:9" x14ac:dyDescent="0.15">
      <c r="A3047" t="s">
        <v>86</v>
      </c>
      <c r="B3047" t="s">
        <v>87</v>
      </c>
      <c r="C3047" t="s">
        <v>88</v>
      </c>
      <c r="D3047" t="s">
        <v>89</v>
      </c>
      <c r="E3047" t="s">
        <v>98</v>
      </c>
      <c r="F3047" t="s">
        <v>91</v>
      </c>
      <c r="G3047" t="s">
        <v>137</v>
      </c>
      <c r="H3047">
        <v>1815.482</v>
      </c>
      <c r="I3047" t="s">
        <v>93</v>
      </c>
    </row>
    <row r="3048" spans="1:9" x14ac:dyDescent="0.15">
      <c r="A3048" t="s">
        <v>86</v>
      </c>
      <c r="B3048" t="s">
        <v>87</v>
      </c>
      <c r="C3048" t="s">
        <v>88</v>
      </c>
      <c r="D3048" t="s">
        <v>89</v>
      </c>
      <c r="E3048" t="s">
        <v>99</v>
      </c>
      <c r="F3048" t="s">
        <v>91</v>
      </c>
      <c r="G3048" t="s">
        <v>137</v>
      </c>
      <c r="H3048">
        <v>2159.1469999999999</v>
      </c>
      <c r="I3048" t="s">
        <v>93</v>
      </c>
    </row>
    <row r="3049" spans="1:9" x14ac:dyDescent="0.15">
      <c r="A3049" t="s">
        <v>86</v>
      </c>
      <c r="B3049" t="s">
        <v>87</v>
      </c>
      <c r="C3049" t="s">
        <v>88</v>
      </c>
      <c r="D3049" t="s">
        <v>89</v>
      </c>
      <c r="E3049" t="s">
        <v>100</v>
      </c>
      <c r="F3049" t="s">
        <v>91</v>
      </c>
      <c r="G3049" t="s">
        <v>137</v>
      </c>
      <c r="H3049">
        <v>2280.0830000000001</v>
      </c>
      <c r="I3049" t="s">
        <v>93</v>
      </c>
    </row>
    <row r="3050" spans="1:9" x14ac:dyDescent="0.15">
      <c r="A3050" t="s">
        <v>86</v>
      </c>
      <c r="B3050" t="s">
        <v>87</v>
      </c>
      <c r="C3050" t="s">
        <v>88</v>
      </c>
      <c r="D3050" t="s">
        <v>89</v>
      </c>
      <c r="E3050" t="s">
        <v>101</v>
      </c>
      <c r="F3050" t="s">
        <v>91</v>
      </c>
      <c r="G3050" t="s">
        <v>137</v>
      </c>
      <c r="H3050">
        <v>2412.0729999999999</v>
      </c>
      <c r="I3050" t="s">
        <v>93</v>
      </c>
    </row>
    <row r="3051" spans="1:9" x14ac:dyDescent="0.15">
      <c r="A3051" t="s">
        <v>86</v>
      </c>
      <c r="B3051" t="s">
        <v>87</v>
      </c>
      <c r="C3051" t="s">
        <v>88</v>
      </c>
      <c r="D3051" t="s">
        <v>89</v>
      </c>
      <c r="E3051" t="s">
        <v>102</v>
      </c>
      <c r="F3051" t="s">
        <v>91</v>
      </c>
      <c r="G3051" t="s">
        <v>137</v>
      </c>
      <c r="H3051">
        <v>1903.345</v>
      </c>
      <c r="I3051" t="s">
        <v>93</v>
      </c>
    </row>
    <row r="3052" spans="1:9" x14ac:dyDescent="0.15">
      <c r="A3052" t="s">
        <v>86</v>
      </c>
      <c r="B3052" t="s">
        <v>87</v>
      </c>
      <c r="C3052" t="s">
        <v>88</v>
      </c>
      <c r="D3052" t="s">
        <v>89</v>
      </c>
      <c r="E3052" t="s">
        <v>103</v>
      </c>
      <c r="F3052" t="s">
        <v>91</v>
      </c>
      <c r="G3052" t="s">
        <v>137</v>
      </c>
      <c r="H3052">
        <v>2210.7109999999998</v>
      </c>
      <c r="I3052" t="s">
        <v>93</v>
      </c>
    </row>
    <row r="3053" spans="1:9" x14ac:dyDescent="0.15">
      <c r="A3053" t="s">
        <v>86</v>
      </c>
      <c r="B3053" t="s">
        <v>87</v>
      </c>
      <c r="C3053" t="s">
        <v>88</v>
      </c>
      <c r="D3053" t="s">
        <v>89</v>
      </c>
      <c r="E3053" t="s">
        <v>104</v>
      </c>
      <c r="F3053" t="s">
        <v>91</v>
      </c>
      <c r="G3053" t="s">
        <v>137</v>
      </c>
      <c r="H3053">
        <v>2467.7359999999999</v>
      </c>
      <c r="I3053" t="s">
        <v>93</v>
      </c>
    </row>
    <row r="3054" spans="1:9" x14ac:dyDescent="0.15">
      <c r="A3054" t="s">
        <v>86</v>
      </c>
      <c r="B3054" t="s">
        <v>87</v>
      </c>
      <c r="C3054" t="s">
        <v>88</v>
      </c>
      <c r="D3054" t="s">
        <v>89</v>
      </c>
      <c r="E3054" t="s">
        <v>105</v>
      </c>
      <c r="F3054" t="s">
        <v>91</v>
      </c>
      <c r="G3054" t="s">
        <v>137</v>
      </c>
      <c r="H3054">
        <v>2530.8670000000002</v>
      </c>
      <c r="I3054" t="s">
        <v>93</v>
      </c>
    </row>
    <row r="3055" spans="1:9" x14ac:dyDescent="0.15">
      <c r="A3055" t="s">
        <v>86</v>
      </c>
      <c r="B3055" t="s">
        <v>87</v>
      </c>
      <c r="C3055" t="s">
        <v>88</v>
      </c>
      <c r="D3055" t="s">
        <v>89</v>
      </c>
      <c r="E3055" t="s">
        <v>106</v>
      </c>
      <c r="F3055" t="s">
        <v>91</v>
      </c>
      <c r="G3055" t="s">
        <v>137</v>
      </c>
      <c r="H3055">
        <v>2342.8620000000001</v>
      </c>
      <c r="I3055" t="s">
        <v>93</v>
      </c>
    </row>
    <row r="3056" spans="1:9" x14ac:dyDescent="0.15">
      <c r="A3056" t="s">
        <v>86</v>
      </c>
      <c r="B3056" t="s">
        <v>87</v>
      </c>
      <c r="C3056" t="s">
        <v>88</v>
      </c>
      <c r="D3056" t="s">
        <v>89</v>
      </c>
      <c r="E3056" t="s">
        <v>107</v>
      </c>
      <c r="F3056" t="s">
        <v>91</v>
      </c>
      <c r="G3056" t="s">
        <v>137</v>
      </c>
      <c r="H3056">
        <v>1992.8340000000001</v>
      </c>
      <c r="I3056" t="s">
        <v>93</v>
      </c>
    </row>
    <row r="3057" spans="1:9" x14ac:dyDescent="0.15">
      <c r="A3057" t="s">
        <v>86</v>
      </c>
      <c r="B3057" t="s">
        <v>87</v>
      </c>
      <c r="C3057" t="s">
        <v>88</v>
      </c>
      <c r="D3057" t="s">
        <v>89</v>
      </c>
      <c r="E3057" t="s">
        <v>108</v>
      </c>
      <c r="F3057" t="s">
        <v>91</v>
      </c>
      <c r="G3057" t="s">
        <v>137</v>
      </c>
      <c r="H3057">
        <v>1882.01</v>
      </c>
      <c r="I3057" t="s">
        <v>93</v>
      </c>
    </row>
    <row r="3058" spans="1:9" x14ac:dyDescent="0.15">
      <c r="A3058" t="s">
        <v>86</v>
      </c>
      <c r="B3058" t="s">
        <v>87</v>
      </c>
      <c r="C3058" t="s">
        <v>88</v>
      </c>
      <c r="D3058" t="s">
        <v>89</v>
      </c>
      <c r="E3058" t="s">
        <v>109</v>
      </c>
      <c r="F3058" t="s">
        <v>91</v>
      </c>
      <c r="G3058" t="s">
        <v>137</v>
      </c>
      <c r="H3058">
        <v>1699.173</v>
      </c>
      <c r="I3058" t="s">
        <v>93</v>
      </c>
    </row>
    <row r="3059" spans="1:9" x14ac:dyDescent="0.15">
      <c r="A3059" t="s">
        <v>86</v>
      </c>
      <c r="B3059" t="s">
        <v>87</v>
      </c>
      <c r="C3059" t="s">
        <v>88</v>
      </c>
      <c r="D3059" t="s">
        <v>89</v>
      </c>
      <c r="E3059" t="s">
        <v>110</v>
      </c>
      <c r="F3059" t="s">
        <v>91</v>
      </c>
      <c r="G3059" t="s">
        <v>137</v>
      </c>
      <c r="H3059">
        <v>910.68899999999996</v>
      </c>
      <c r="I3059" t="s">
        <v>93</v>
      </c>
    </row>
    <row r="3060" spans="1:9" x14ac:dyDescent="0.15">
      <c r="A3060" t="s">
        <v>86</v>
      </c>
      <c r="B3060" t="s">
        <v>87</v>
      </c>
      <c r="C3060" t="s">
        <v>88</v>
      </c>
      <c r="D3060" t="s">
        <v>89</v>
      </c>
      <c r="E3060" t="s">
        <v>111</v>
      </c>
      <c r="F3060" t="s">
        <v>91</v>
      </c>
      <c r="G3060" t="s">
        <v>137</v>
      </c>
      <c r="H3060">
        <v>520.05399999999997</v>
      </c>
      <c r="I3060" t="s">
        <v>93</v>
      </c>
    </row>
    <row r="3061" spans="1:9" x14ac:dyDescent="0.15">
      <c r="A3061" t="s">
        <v>86</v>
      </c>
      <c r="B3061" t="s">
        <v>87</v>
      </c>
      <c r="C3061" t="s">
        <v>88</v>
      </c>
      <c r="D3061" t="s">
        <v>112</v>
      </c>
      <c r="E3061" t="s">
        <v>90</v>
      </c>
      <c r="F3061" t="s">
        <v>91</v>
      </c>
      <c r="G3061" t="s">
        <v>137</v>
      </c>
      <c r="H3061">
        <v>1865.029</v>
      </c>
      <c r="I3061" t="s">
        <v>93</v>
      </c>
    </row>
    <row r="3062" spans="1:9" x14ac:dyDescent="0.15">
      <c r="A3062" t="s">
        <v>86</v>
      </c>
      <c r="B3062" t="s">
        <v>87</v>
      </c>
      <c r="C3062" t="s">
        <v>88</v>
      </c>
      <c r="D3062" t="s">
        <v>112</v>
      </c>
      <c r="E3062" t="s">
        <v>94</v>
      </c>
      <c r="F3062" t="s">
        <v>91</v>
      </c>
      <c r="G3062" t="s">
        <v>137</v>
      </c>
      <c r="H3062">
        <v>2107.4540000000002</v>
      </c>
      <c r="I3062" t="s">
        <v>93</v>
      </c>
    </row>
    <row r="3063" spans="1:9" x14ac:dyDescent="0.15">
      <c r="A3063" t="s">
        <v>86</v>
      </c>
      <c r="B3063" t="s">
        <v>87</v>
      </c>
      <c r="C3063" t="s">
        <v>88</v>
      </c>
      <c r="D3063" t="s">
        <v>112</v>
      </c>
      <c r="E3063" t="s">
        <v>95</v>
      </c>
      <c r="F3063" t="s">
        <v>91</v>
      </c>
      <c r="G3063" t="s">
        <v>137</v>
      </c>
      <c r="H3063">
        <v>2171.2539999999999</v>
      </c>
      <c r="I3063" t="s">
        <v>93</v>
      </c>
    </row>
    <row r="3064" spans="1:9" x14ac:dyDescent="0.15">
      <c r="A3064" t="s">
        <v>86</v>
      </c>
      <c r="B3064" t="s">
        <v>87</v>
      </c>
      <c r="C3064" t="s">
        <v>88</v>
      </c>
      <c r="D3064" t="s">
        <v>112</v>
      </c>
      <c r="E3064" t="s">
        <v>96</v>
      </c>
      <c r="F3064" t="s">
        <v>91</v>
      </c>
      <c r="G3064" t="s">
        <v>137</v>
      </c>
      <c r="H3064">
        <v>1493.2750000000001</v>
      </c>
      <c r="I3064" t="s">
        <v>93</v>
      </c>
    </row>
    <row r="3065" spans="1:9" x14ac:dyDescent="0.15">
      <c r="A3065" t="s">
        <v>86</v>
      </c>
      <c r="B3065" t="s">
        <v>87</v>
      </c>
      <c r="C3065" t="s">
        <v>88</v>
      </c>
      <c r="D3065" t="s">
        <v>112</v>
      </c>
      <c r="E3065" t="s">
        <v>97</v>
      </c>
      <c r="F3065" t="s">
        <v>91</v>
      </c>
      <c r="G3065" t="s">
        <v>137</v>
      </c>
      <c r="H3065">
        <v>1541.663</v>
      </c>
      <c r="I3065" t="s">
        <v>93</v>
      </c>
    </row>
    <row r="3066" spans="1:9" x14ac:dyDescent="0.15">
      <c r="A3066" t="s">
        <v>86</v>
      </c>
      <c r="B3066" t="s">
        <v>87</v>
      </c>
      <c r="C3066" t="s">
        <v>88</v>
      </c>
      <c r="D3066" t="s">
        <v>112</v>
      </c>
      <c r="E3066" t="s">
        <v>98</v>
      </c>
      <c r="F3066" t="s">
        <v>91</v>
      </c>
      <c r="G3066" t="s">
        <v>137</v>
      </c>
      <c r="H3066">
        <v>1881.6289999999999</v>
      </c>
      <c r="I3066" t="s">
        <v>93</v>
      </c>
    </row>
    <row r="3067" spans="1:9" x14ac:dyDescent="0.15">
      <c r="A3067" t="s">
        <v>86</v>
      </c>
      <c r="B3067" t="s">
        <v>87</v>
      </c>
      <c r="C3067" t="s">
        <v>88</v>
      </c>
      <c r="D3067" t="s">
        <v>112</v>
      </c>
      <c r="E3067" t="s">
        <v>99</v>
      </c>
      <c r="F3067" t="s">
        <v>91</v>
      </c>
      <c r="G3067" t="s">
        <v>137</v>
      </c>
      <c r="H3067">
        <v>2076.5300000000002</v>
      </c>
      <c r="I3067" t="s">
        <v>93</v>
      </c>
    </row>
    <row r="3068" spans="1:9" x14ac:dyDescent="0.15">
      <c r="A3068" t="s">
        <v>86</v>
      </c>
      <c r="B3068" t="s">
        <v>87</v>
      </c>
      <c r="C3068" t="s">
        <v>88</v>
      </c>
      <c r="D3068" t="s">
        <v>112</v>
      </c>
      <c r="E3068" t="s">
        <v>100</v>
      </c>
      <c r="F3068" t="s">
        <v>91</v>
      </c>
      <c r="G3068" t="s">
        <v>137</v>
      </c>
      <c r="H3068">
        <v>2087.0430000000001</v>
      </c>
      <c r="I3068" t="s">
        <v>93</v>
      </c>
    </row>
    <row r="3069" spans="1:9" x14ac:dyDescent="0.15">
      <c r="A3069" t="s">
        <v>86</v>
      </c>
      <c r="B3069" t="s">
        <v>87</v>
      </c>
      <c r="C3069" t="s">
        <v>88</v>
      </c>
      <c r="D3069" t="s">
        <v>112</v>
      </c>
      <c r="E3069" t="s">
        <v>101</v>
      </c>
      <c r="F3069" t="s">
        <v>91</v>
      </c>
      <c r="G3069" t="s">
        <v>137</v>
      </c>
      <c r="H3069">
        <v>2181.73</v>
      </c>
      <c r="I3069" t="s">
        <v>93</v>
      </c>
    </row>
    <row r="3070" spans="1:9" x14ac:dyDescent="0.15">
      <c r="A3070" t="s">
        <v>86</v>
      </c>
      <c r="B3070" t="s">
        <v>87</v>
      </c>
      <c r="C3070" t="s">
        <v>88</v>
      </c>
      <c r="D3070" t="s">
        <v>112</v>
      </c>
      <c r="E3070" t="s">
        <v>102</v>
      </c>
      <c r="F3070" t="s">
        <v>91</v>
      </c>
      <c r="G3070" t="s">
        <v>137</v>
      </c>
      <c r="H3070">
        <v>1969.165</v>
      </c>
      <c r="I3070" t="s">
        <v>93</v>
      </c>
    </row>
    <row r="3071" spans="1:9" x14ac:dyDescent="0.15">
      <c r="A3071" t="s">
        <v>86</v>
      </c>
      <c r="B3071" t="s">
        <v>87</v>
      </c>
      <c r="C3071" t="s">
        <v>88</v>
      </c>
      <c r="D3071" t="s">
        <v>112</v>
      </c>
      <c r="E3071" t="s">
        <v>103</v>
      </c>
      <c r="F3071" t="s">
        <v>91</v>
      </c>
      <c r="G3071" t="s">
        <v>137</v>
      </c>
      <c r="H3071">
        <v>2096.9879999999998</v>
      </c>
      <c r="I3071" t="s">
        <v>93</v>
      </c>
    </row>
    <row r="3072" spans="1:9" x14ac:dyDescent="0.15">
      <c r="A3072" t="s">
        <v>86</v>
      </c>
      <c r="B3072" t="s">
        <v>87</v>
      </c>
      <c r="C3072" t="s">
        <v>88</v>
      </c>
      <c r="D3072" t="s">
        <v>112</v>
      </c>
      <c r="E3072" t="s">
        <v>104</v>
      </c>
      <c r="F3072" t="s">
        <v>91</v>
      </c>
      <c r="G3072" t="s">
        <v>137</v>
      </c>
      <c r="H3072">
        <v>2310.2449999999999</v>
      </c>
      <c r="I3072" t="s">
        <v>93</v>
      </c>
    </row>
    <row r="3073" spans="1:9" x14ac:dyDescent="0.15">
      <c r="A3073" t="s">
        <v>86</v>
      </c>
      <c r="B3073" t="s">
        <v>87</v>
      </c>
      <c r="C3073" t="s">
        <v>88</v>
      </c>
      <c r="D3073" t="s">
        <v>112</v>
      </c>
      <c r="E3073" t="s">
        <v>105</v>
      </c>
      <c r="F3073" t="s">
        <v>91</v>
      </c>
      <c r="G3073" t="s">
        <v>137</v>
      </c>
      <c r="H3073">
        <v>2412.654</v>
      </c>
      <c r="I3073" t="s">
        <v>93</v>
      </c>
    </row>
    <row r="3074" spans="1:9" x14ac:dyDescent="0.15">
      <c r="A3074" t="s">
        <v>86</v>
      </c>
      <c r="B3074" t="s">
        <v>87</v>
      </c>
      <c r="C3074" t="s">
        <v>88</v>
      </c>
      <c r="D3074" t="s">
        <v>112</v>
      </c>
      <c r="E3074" t="s">
        <v>106</v>
      </c>
      <c r="F3074" t="s">
        <v>91</v>
      </c>
      <c r="G3074" t="s">
        <v>137</v>
      </c>
      <c r="H3074">
        <v>2069.741</v>
      </c>
      <c r="I3074" t="s">
        <v>93</v>
      </c>
    </row>
    <row r="3075" spans="1:9" x14ac:dyDescent="0.15">
      <c r="A3075" t="s">
        <v>86</v>
      </c>
      <c r="B3075" t="s">
        <v>87</v>
      </c>
      <c r="C3075" t="s">
        <v>88</v>
      </c>
      <c r="D3075" t="s">
        <v>112</v>
      </c>
      <c r="E3075" t="s">
        <v>107</v>
      </c>
      <c r="F3075" t="s">
        <v>91</v>
      </c>
      <c r="G3075" t="s">
        <v>137</v>
      </c>
      <c r="H3075">
        <v>1746.5250000000001</v>
      </c>
      <c r="I3075" t="s">
        <v>93</v>
      </c>
    </row>
    <row r="3076" spans="1:9" x14ac:dyDescent="0.15">
      <c r="A3076" t="s">
        <v>86</v>
      </c>
      <c r="B3076" t="s">
        <v>87</v>
      </c>
      <c r="C3076" t="s">
        <v>88</v>
      </c>
      <c r="D3076" t="s">
        <v>112</v>
      </c>
      <c r="E3076" t="s">
        <v>108</v>
      </c>
      <c r="F3076" t="s">
        <v>91</v>
      </c>
      <c r="G3076" t="s">
        <v>137</v>
      </c>
      <c r="H3076">
        <v>1572.433</v>
      </c>
      <c r="I3076" t="s">
        <v>93</v>
      </c>
    </row>
    <row r="3077" spans="1:9" x14ac:dyDescent="0.15">
      <c r="A3077" t="s">
        <v>86</v>
      </c>
      <c r="B3077" t="s">
        <v>87</v>
      </c>
      <c r="C3077" t="s">
        <v>88</v>
      </c>
      <c r="D3077" t="s">
        <v>112</v>
      </c>
      <c r="E3077" t="s">
        <v>109</v>
      </c>
      <c r="F3077" t="s">
        <v>91</v>
      </c>
      <c r="G3077" t="s">
        <v>137</v>
      </c>
      <c r="H3077">
        <v>1418.7919999999999</v>
      </c>
      <c r="I3077" t="s">
        <v>93</v>
      </c>
    </row>
    <row r="3078" spans="1:9" x14ac:dyDescent="0.15">
      <c r="A3078" t="s">
        <v>86</v>
      </c>
      <c r="B3078" t="s">
        <v>87</v>
      </c>
      <c r="C3078" t="s">
        <v>88</v>
      </c>
      <c r="D3078" t="s">
        <v>112</v>
      </c>
      <c r="E3078" t="s">
        <v>110</v>
      </c>
      <c r="F3078" t="s">
        <v>91</v>
      </c>
      <c r="G3078" t="s">
        <v>137</v>
      </c>
      <c r="H3078">
        <v>749.69200000000001</v>
      </c>
      <c r="I3078" t="s">
        <v>93</v>
      </c>
    </row>
    <row r="3079" spans="1:9" x14ac:dyDescent="0.15">
      <c r="A3079" t="s">
        <v>86</v>
      </c>
      <c r="B3079" t="s">
        <v>87</v>
      </c>
      <c r="C3079" t="s">
        <v>88</v>
      </c>
      <c r="D3079" t="s">
        <v>112</v>
      </c>
      <c r="E3079" t="s">
        <v>111</v>
      </c>
      <c r="F3079" t="s">
        <v>91</v>
      </c>
      <c r="G3079" t="s">
        <v>137</v>
      </c>
      <c r="H3079">
        <v>373.34500000000003</v>
      </c>
      <c r="I3079" t="s">
        <v>93</v>
      </c>
    </row>
    <row r="3080" spans="1:9" x14ac:dyDescent="0.15">
      <c r="A3080" t="s">
        <v>113</v>
      </c>
      <c r="B3080" t="s">
        <v>114</v>
      </c>
      <c r="C3080" t="s">
        <v>88</v>
      </c>
      <c r="D3080" t="s">
        <v>89</v>
      </c>
      <c r="E3080" t="s">
        <v>90</v>
      </c>
      <c r="F3080" t="s">
        <v>91</v>
      </c>
      <c r="G3080" t="s">
        <v>137</v>
      </c>
      <c r="H3080">
        <v>3783.3249999999998</v>
      </c>
      <c r="I3080" t="s">
        <v>93</v>
      </c>
    </row>
    <row r="3081" spans="1:9" x14ac:dyDescent="0.15">
      <c r="A3081" t="s">
        <v>113</v>
      </c>
      <c r="B3081" t="s">
        <v>114</v>
      </c>
      <c r="C3081" t="s">
        <v>88</v>
      </c>
      <c r="D3081" t="s">
        <v>89</v>
      </c>
      <c r="E3081" t="s">
        <v>94</v>
      </c>
      <c r="F3081" t="s">
        <v>91</v>
      </c>
      <c r="G3081" t="s">
        <v>137</v>
      </c>
      <c r="H3081">
        <v>4274.5219999999999</v>
      </c>
      <c r="I3081" t="s">
        <v>93</v>
      </c>
    </row>
    <row r="3082" spans="1:9" x14ac:dyDescent="0.15">
      <c r="A3082" t="s">
        <v>113</v>
      </c>
      <c r="B3082" t="s">
        <v>114</v>
      </c>
      <c r="C3082" t="s">
        <v>88</v>
      </c>
      <c r="D3082" t="s">
        <v>89</v>
      </c>
      <c r="E3082" t="s">
        <v>95</v>
      </c>
      <c r="F3082" t="s">
        <v>91</v>
      </c>
      <c r="G3082" t="s">
        <v>137</v>
      </c>
      <c r="H3082">
        <v>4407.7889999999998</v>
      </c>
      <c r="I3082" t="s">
        <v>93</v>
      </c>
    </row>
    <row r="3083" spans="1:9" x14ac:dyDescent="0.15">
      <c r="A3083" t="s">
        <v>113</v>
      </c>
      <c r="B3083" t="s">
        <v>114</v>
      </c>
      <c r="C3083" t="s">
        <v>88</v>
      </c>
      <c r="D3083" t="s">
        <v>89</v>
      </c>
      <c r="E3083" t="s">
        <v>96</v>
      </c>
      <c r="F3083" t="s">
        <v>91</v>
      </c>
      <c r="G3083" t="s">
        <v>137</v>
      </c>
      <c r="H3083">
        <v>3633.9160000000002</v>
      </c>
      <c r="I3083" t="s">
        <v>93</v>
      </c>
    </row>
    <row r="3084" spans="1:9" x14ac:dyDescent="0.15">
      <c r="A3084" t="s">
        <v>113</v>
      </c>
      <c r="B3084" t="s">
        <v>114</v>
      </c>
      <c r="C3084" t="s">
        <v>88</v>
      </c>
      <c r="D3084" t="s">
        <v>89</v>
      </c>
      <c r="E3084" t="s">
        <v>97</v>
      </c>
      <c r="F3084" t="s">
        <v>91</v>
      </c>
      <c r="G3084" t="s">
        <v>137</v>
      </c>
      <c r="H3084">
        <v>3469.3620000000001</v>
      </c>
      <c r="I3084" t="s">
        <v>93</v>
      </c>
    </row>
    <row r="3085" spans="1:9" x14ac:dyDescent="0.15">
      <c r="A3085" t="s">
        <v>113</v>
      </c>
      <c r="B3085" t="s">
        <v>114</v>
      </c>
      <c r="C3085" t="s">
        <v>88</v>
      </c>
      <c r="D3085" t="s">
        <v>89</v>
      </c>
      <c r="E3085" t="s">
        <v>98</v>
      </c>
      <c r="F3085" t="s">
        <v>91</v>
      </c>
      <c r="G3085" t="s">
        <v>137</v>
      </c>
      <c r="H3085">
        <v>3949.0239999999999</v>
      </c>
      <c r="I3085" t="s">
        <v>93</v>
      </c>
    </row>
    <row r="3086" spans="1:9" x14ac:dyDescent="0.15">
      <c r="A3086" t="s">
        <v>113</v>
      </c>
      <c r="B3086" t="s">
        <v>114</v>
      </c>
      <c r="C3086" t="s">
        <v>88</v>
      </c>
      <c r="D3086" t="s">
        <v>89</v>
      </c>
      <c r="E3086" t="s">
        <v>99</v>
      </c>
      <c r="F3086" t="s">
        <v>91</v>
      </c>
      <c r="G3086" t="s">
        <v>137</v>
      </c>
      <c r="H3086">
        <v>4456.2349999999997</v>
      </c>
      <c r="I3086" t="s">
        <v>93</v>
      </c>
    </row>
    <row r="3087" spans="1:9" x14ac:dyDescent="0.15">
      <c r="A3087" t="s">
        <v>113</v>
      </c>
      <c r="B3087" t="s">
        <v>114</v>
      </c>
      <c r="C3087" t="s">
        <v>88</v>
      </c>
      <c r="D3087" t="s">
        <v>89</v>
      </c>
      <c r="E3087" t="s">
        <v>100</v>
      </c>
      <c r="F3087" t="s">
        <v>91</v>
      </c>
      <c r="G3087" t="s">
        <v>137</v>
      </c>
      <c r="H3087">
        <v>4709.3</v>
      </c>
      <c r="I3087" t="s">
        <v>93</v>
      </c>
    </row>
    <row r="3088" spans="1:9" x14ac:dyDescent="0.15">
      <c r="A3088" t="s">
        <v>113</v>
      </c>
      <c r="B3088" t="s">
        <v>114</v>
      </c>
      <c r="C3088" t="s">
        <v>88</v>
      </c>
      <c r="D3088" t="s">
        <v>89</v>
      </c>
      <c r="E3088" t="s">
        <v>101</v>
      </c>
      <c r="F3088" t="s">
        <v>91</v>
      </c>
      <c r="G3088" t="s">
        <v>137</v>
      </c>
      <c r="H3088">
        <v>4953.9040000000005</v>
      </c>
      <c r="I3088" t="s">
        <v>93</v>
      </c>
    </row>
    <row r="3089" spans="1:9" x14ac:dyDescent="0.15">
      <c r="A3089" t="s">
        <v>113</v>
      </c>
      <c r="B3089" t="s">
        <v>114</v>
      </c>
      <c r="C3089" t="s">
        <v>88</v>
      </c>
      <c r="D3089" t="s">
        <v>89</v>
      </c>
      <c r="E3089" t="s">
        <v>102</v>
      </c>
      <c r="F3089" t="s">
        <v>91</v>
      </c>
      <c r="G3089" t="s">
        <v>137</v>
      </c>
      <c r="H3089">
        <v>4045.86</v>
      </c>
      <c r="I3089" t="s">
        <v>93</v>
      </c>
    </row>
    <row r="3090" spans="1:9" x14ac:dyDescent="0.15">
      <c r="A3090" t="s">
        <v>113</v>
      </c>
      <c r="B3090" t="s">
        <v>114</v>
      </c>
      <c r="C3090" t="s">
        <v>88</v>
      </c>
      <c r="D3090" t="s">
        <v>89</v>
      </c>
      <c r="E3090" t="s">
        <v>103</v>
      </c>
      <c r="F3090" t="s">
        <v>91</v>
      </c>
      <c r="G3090" t="s">
        <v>137</v>
      </c>
      <c r="H3090">
        <v>5016.6260000000002</v>
      </c>
      <c r="I3090" t="s">
        <v>93</v>
      </c>
    </row>
    <row r="3091" spans="1:9" x14ac:dyDescent="0.15">
      <c r="A3091" t="s">
        <v>113</v>
      </c>
      <c r="B3091" t="s">
        <v>114</v>
      </c>
      <c r="C3091" t="s">
        <v>88</v>
      </c>
      <c r="D3091" t="s">
        <v>89</v>
      </c>
      <c r="E3091" t="s">
        <v>104</v>
      </c>
      <c r="F3091" t="s">
        <v>91</v>
      </c>
      <c r="G3091" t="s">
        <v>137</v>
      </c>
      <c r="H3091">
        <v>6239.683</v>
      </c>
      <c r="I3091" t="s">
        <v>93</v>
      </c>
    </row>
    <row r="3092" spans="1:9" x14ac:dyDescent="0.15">
      <c r="A3092" t="s">
        <v>113</v>
      </c>
      <c r="B3092" t="s">
        <v>114</v>
      </c>
      <c r="C3092" t="s">
        <v>88</v>
      </c>
      <c r="D3092" t="s">
        <v>89</v>
      </c>
      <c r="E3092" t="s">
        <v>105</v>
      </c>
      <c r="F3092" t="s">
        <v>91</v>
      </c>
      <c r="G3092" t="s">
        <v>137</v>
      </c>
      <c r="H3092">
        <v>7334.7920000000004</v>
      </c>
      <c r="I3092" t="s">
        <v>93</v>
      </c>
    </row>
    <row r="3093" spans="1:9" x14ac:dyDescent="0.15">
      <c r="A3093" t="s">
        <v>113</v>
      </c>
      <c r="B3093" t="s">
        <v>114</v>
      </c>
      <c r="C3093" t="s">
        <v>88</v>
      </c>
      <c r="D3093" t="s">
        <v>89</v>
      </c>
      <c r="E3093" t="s">
        <v>106</v>
      </c>
      <c r="F3093" t="s">
        <v>91</v>
      </c>
      <c r="G3093" t="s">
        <v>137</v>
      </c>
      <c r="H3093">
        <v>7385.5649999999996</v>
      </c>
      <c r="I3093" t="s">
        <v>93</v>
      </c>
    </row>
    <row r="3094" spans="1:9" x14ac:dyDescent="0.15">
      <c r="A3094" t="s">
        <v>113</v>
      </c>
      <c r="B3094" t="s">
        <v>114</v>
      </c>
      <c r="C3094" t="s">
        <v>88</v>
      </c>
      <c r="D3094" t="s">
        <v>89</v>
      </c>
      <c r="E3094" t="s">
        <v>107</v>
      </c>
      <c r="F3094" t="s">
        <v>91</v>
      </c>
      <c r="G3094" t="s">
        <v>137</v>
      </c>
      <c r="H3094">
        <v>6486.8680000000004</v>
      </c>
      <c r="I3094" t="s">
        <v>93</v>
      </c>
    </row>
    <row r="3095" spans="1:9" x14ac:dyDescent="0.15">
      <c r="A3095" t="s">
        <v>113</v>
      </c>
      <c r="B3095" t="s">
        <v>114</v>
      </c>
      <c r="C3095" t="s">
        <v>88</v>
      </c>
      <c r="D3095" t="s">
        <v>89</v>
      </c>
      <c r="E3095" t="s">
        <v>108</v>
      </c>
      <c r="F3095" t="s">
        <v>91</v>
      </c>
      <c r="G3095" t="s">
        <v>137</v>
      </c>
      <c r="H3095">
        <v>6036.61</v>
      </c>
      <c r="I3095" t="s">
        <v>93</v>
      </c>
    </row>
    <row r="3096" spans="1:9" x14ac:dyDescent="0.15">
      <c r="A3096" t="s">
        <v>113</v>
      </c>
      <c r="B3096" t="s">
        <v>114</v>
      </c>
      <c r="C3096" t="s">
        <v>88</v>
      </c>
      <c r="D3096" t="s">
        <v>89</v>
      </c>
      <c r="E3096" t="s">
        <v>109</v>
      </c>
      <c r="F3096" t="s">
        <v>91</v>
      </c>
      <c r="G3096" t="s">
        <v>137</v>
      </c>
      <c r="H3096">
        <v>5542.7730000000001</v>
      </c>
      <c r="I3096" t="s">
        <v>93</v>
      </c>
    </row>
    <row r="3097" spans="1:9" x14ac:dyDescent="0.15">
      <c r="A3097" t="s">
        <v>113</v>
      </c>
      <c r="B3097" t="s">
        <v>114</v>
      </c>
      <c r="C3097" t="s">
        <v>88</v>
      </c>
      <c r="D3097" t="s">
        <v>89</v>
      </c>
      <c r="E3097" t="s">
        <v>110</v>
      </c>
      <c r="F3097" t="s">
        <v>91</v>
      </c>
      <c r="G3097" t="s">
        <v>137</v>
      </c>
      <c r="H3097">
        <v>3143.0650000000001</v>
      </c>
      <c r="I3097" t="s">
        <v>93</v>
      </c>
    </row>
    <row r="3098" spans="1:9" x14ac:dyDescent="0.15">
      <c r="A3098" t="s">
        <v>113</v>
      </c>
      <c r="B3098" t="s">
        <v>114</v>
      </c>
      <c r="C3098" t="s">
        <v>88</v>
      </c>
      <c r="D3098" t="s">
        <v>89</v>
      </c>
      <c r="E3098" t="s">
        <v>111</v>
      </c>
      <c r="F3098" t="s">
        <v>91</v>
      </c>
      <c r="G3098" t="s">
        <v>137</v>
      </c>
      <c r="H3098">
        <v>2103.9639999999999</v>
      </c>
      <c r="I3098" t="s">
        <v>93</v>
      </c>
    </row>
    <row r="3099" spans="1:9" x14ac:dyDescent="0.15">
      <c r="A3099" t="s">
        <v>113</v>
      </c>
      <c r="B3099" t="s">
        <v>114</v>
      </c>
      <c r="C3099" t="s">
        <v>88</v>
      </c>
      <c r="D3099" t="s">
        <v>112</v>
      </c>
      <c r="E3099" t="s">
        <v>90</v>
      </c>
      <c r="F3099" t="s">
        <v>91</v>
      </c>
      <c r="G3099" t="s">
        <v>137</v>
      </c>
      <c r="H3099">
        <v>4027.5410000000002</v>
      </c>
      <c r="I3099" t="s">
        <v>93</v>
      </c>
    </row>
    <row r="3100" spans="1:9" x14ac:dyDescent="0.15">
      <c r="A3100" t="s">
        <v>113</v>
      </c>
      <c r="B3100" t="s">
        <v>114</v>
      </c>
      <c r="C3100" t="s">
        <v>88</v>
      </c>
      <c r="D3100" t="s">
        <v>112</v>
      </c>
      <c r="E3100" t="s">
        <v>94</v>
      </c>
      <c r="F3100" t="s">
        <v>91</v>
      </c>
      <c r="G3100" t="s">
        <v>137</v>
      </c>
      <c r="H3100">
        <v>4494.7150000000001</v>
      </c>
      <c r="I3100" t="s">
        <v>93</v>
      </c>
    </row>
    <row r="3101" spans="1:9" x14ac:dyDescent="0.15">
      <c r="A3101" t="s">
        <v>113</v>
      </c>
      <c r="B3101" t="s">
        <v>114</v>
      </c>
      <c r="C3101" t="s">
        <v>88</v>
      </c>
      <c r="D3101" t="s">
        <v>112</v>
      </c>
      <c r="E3101" t="s">
        <v>95</v>
      </c>
      <c r="F3101" t="s">
        <v>91</v>
      </c>
      <c r="G3101" t="s">
        <v>137</v>
      </c>
      <c r="H3101">
        <v>4715.2349999999997</v>
      </c>
      <c r="I3101" t="s">
        <v>93</v>
      </c>
    </row>
    <row r="3102" spans="1:9" x14ac:dyDescent="0.15">
      <c r="A3102" t="s">
        <v>113</v>
      </c>
      <c r="B3102" t="s">
        <v>114</v>
      </c>
      <c r="C3102" t="s">
        <v>88</v>
      </c>
      <c r="D3102" t="s">
        <v>112</v>
      </c>
      <c r="E3102" t="s">
        <v>96</v>
      </c>
      <c r="F3102" t="s">
        <v>91</v>
      </c>
      <c r="G3102" t="s">
        <v>137</v>
      </c>
      <c r="H3102">
        <v>3773.9050000000002</v>
      </c>
      <c r="I3102" t="s">
        <v>93</v>
      </c>
    </row>
    <row r="3103" spans="1:9" x14ac:dyDescent="0.15">
      <c r="A3103" t="s">
        <v>113</v>
      </c>
      <c r="B3103" t="s">
        <v>114</v>
      </c>
      <c r="C3103" t="s">
        <v>88</v>
      </c>
      <c r="D3103" t="s">
        <v>112</v>
      </c>
      <c r="E3103" t="s">
        <v>97</v>
      </c>
      <c r="F3103" t="s">
        <v>91</v>
      </c>
      <c r="G3103" t="s">
        <v>137</v>
      </c>
      <c r="H3103">
        <v>3549.5079999999998</v>
      </c>
      <c r="I3103" t="s">
        <v>93</v>
      </c>
    </row>
    <row r="3104" spans="1:9" x14ac:dyDescent="0.15">
      <c r="A3104" t="s">
        <v>113</v>
      </c>
      <c r="B3104" t="s">
        <v>114</v>
      </c>
      <c r="C3104" t="s">
        <v>88</v>
      </c>
      <c r="D3104" t="s">
        <v>112</v>
      </c>
      <c r="E3104" t="s">
        <v>98</v>
      </c>
      <c r="F3104" t="s">
        <v>91</v>
      </c>
      <c r="G3104" t="s">
        <v>137</v>
      </c>
      <c r="H3104">
        <v>3926.4</v>
      </c>
      <c r="I3104" t="s">
        <v>93</v>
      </c>
    </row>
    <row r="3105" spans="1:9" x14ac:dyDescent="0.15">
      <c r="A3105" t="s">
        <v>113</v>
      </c>
      <c r="B3105" t="s">
        <v>114</v>
      </c>
      <c r="C3105" t="s">
        <v>88</v>
      </c>
      <c r="D3105" t="s">
        <v>112</v>
      </c>
      <c r="E3105" t="s">
        <v>99</v>
      </c>
      <c r="F3105" t="s">
        <v>91</v>
      </c>
      <c r="G3105" t="s">
        <v>137</v>
      </c>
      <c r="H3105">
        <v>4329.0640000000003</v>
      </c>
      <c r="I3105" t="s">
        <v>93</v>
      </c>
    </row>
    <row r="3106" spans="1:9" x14ac:dyDescent="0.15">
      <c r="A3106" t="s">
        <v>113</v>
      </c>
      <c r="B3106" t="s">
        <v>114</v>
      </c>
      <c r="C3106" t="s">
        <v>88</v>
      </c>
      <c r="D3106" t="s">
        <v>112</v>
      </c>
      <c r="E3106" t="s">
        <v>100</v>
      </c>
      <c r="F3106" t="s">
        <v>91</v>
      </c>
      <c r="G3106" t="s">
        <v>137</v>
      </c>
      <c r="H3106">
        <v>4350.6589999999997</v>
      </c>
      <c r="I3106" t="s">
        <v>93</v>
      </c>
    </row>
    <row r="3107" spans="1:9" x14ac:dyDescent="0.15">
      <c r="A3107" t="s">
        <v>113</v>
      </c>
      <c r="B3107" t="s">
        <v>114</v>
      </c>
      <c r="C3107" t="s">
        <v>88</v>
      </c>
      <c r="D3107" t="s">
        <v>112</v>
      </c>
      <c r="E3107" t="s">
        <v>101</v>
      </c>
      <c r="F3107" t="s">
        <v>91</v>
      </c>
      <c r="G3107" t="s">
        <v>137</v>
      </c>
      <c r="H3107">
        <v>4640.3739999999998</v>
      </c>
      <c r="I3107" t="s">
        <v>93</v>
      </c>
    </row>
    <row r="3108" spans="1:9" x14ac:dyDescent="0.15">
      <c r="A3108" t="s">
        <v>113</v>
      </c>
      <c r="B3108" t="s">
        <v>114</v>
      </c>
      <c r="C3108" t="s">
        <v>88</v>
      </c>
      <c r="D3108" t="s">
        <v>112</v>
      </c>
      <c r="E3108" t="s">
        <v>102</v>
      </c>
      <c r="F3108" t="s">
        <v>91</v>
      </c>
      <c r="G3108" t="s">
        <v>137</v>
      </c>
      <c r="H3108">
        <v>4373.8670000000002</v>
      </c>
      <c r="I3108" t="s">
        <v>93</v>
      </c>
    </row>
    <row r="3109" spans="1:9" x14ac:dyDescent="0.15">
      <c r="A3109" t="s">
        <v>113</v>
      </c>
      <c r="B3109" t="s">
        <v>114</v>
      </c>
      <c r="C3109" t="s">
        <v>88</v>
      </c>
      <c r="D3109" t="s">
        <v>112</v>
      </c>
      <c r="E3109" t="s">
        <v>103</v>
      </c>
      <c r="F3109" t="s">
        <v>91</v>
      </c>
      <c r="G3109" t="s">
        <v>137</v>
      </c>
      <c r="H3109">
        <v>4444.8999999999996</v>
      </c>
      <c r="I3109" t="s">
        <v>93</v>
      </c>
    </row>
    <row r="3110" spans="1:9" x14ac:dyDescent="0.15">
      <c r="A3110" t="s">
        <v>113</v>
      </c>
      <c r="B3110" t="s">
        <v>114</v>
      </c>
      <c r="C3110" t="s">
        <v>88</v>
      </c>
      <c r="D3110" t="s">
        <v>112</v>
      </c>
      <c r="E3110" t="s">
        <v>104</v>
      </c>
      <c r="F3110" t="s">
        <v>91</v>
      </c>
      <c r="G3110" t="s">
        <v>137</v>
      </c>
      <c r="H3110">
        <v>5627.5969999999998</v>
      </c>
      <c r="I3110" t="s">
        <v>93</v>
      </c>
    </row>
    <row r="3111" spans="1:9" x14ac:dyDescent="0.15">
      <c r="A3111" t="s">
        <v>113</v>
      </c>
      <c r="B3111" t="s">
        <v>114</v>
      </c>
      <c r="C3111" t="s">
        <v>88</v>
      </c>
      <c r="D3111" t="s">
        <v>112</v>
      </c>
      <c r="E3111" t="s">
        <v>105</v>
      </c>
      <c r="F3111" t="s">
        <v>91</v>
      </c>
      <c r="G3111" t="s">
        <v>137</v>
      </c>
      <c r="H3111">
        <v>6424.9290000000001</v>
      </c>
      <c r="I3111" t="s">
        <v>93</v>
      </c>
    </row>
    <row r="3112" spans="1:9" x14ac:dyDescent="0.15">
      <c r="A3112" t="s">
        <v>113</v>
      </c>
      <c r="B3112" t="s">
        <v>114</v>
      </c>
      <c r="C3112" t="s">
        <v>88</v>
      </c>
      <c r="D3112" t="s">
        <v>112</v>
      </c>
      <c r="E3112" t="s">
        <v>106</v>
      </c>
      <c r="F3112" t="s">
        <v>91</v>
      </c>
      <c r="G3112" t="s">
        <v>137</v>
      </c>
      <c r="H3112">
        <v>6390.9409999999998</v>
      </c>
      <c r="I3112" t="s">
        <v>93</v>
      </c>
    </row>
    <row r="3113" spans="1:9" x14ac:dyDescent="0.15">
      <c r="A3113" t="s">
        <v>113</v>
      </c>
      <c r="B3113" t="s">
        <v>114</v>
      </c>
      <c r="C3113" t="s">
        <v>88</v>
      </c>
      <c r="D3113" t="s">
        <v>112</v>
      </c>
      <c r="E3113" t="s">
        <v>107</v>
      </c>
      <c r="F3113" t="s">
        <v>91</v>
      </c>
      <c r="G3113" t="s">
        <v>137</v>
      </c>
      <c r="H3113">
        <v>5696.8760000000002</v>
      </c>
      <c r="I3113" t="s">
        <v>93</v>
      </c>
    </row>
    <row r="3114" spans="1:9" x14ac:dyDescent="0.15">
      <c r="A3114" t="s">
        <v>113</v>
      </c>
      <c r="B3114" t="s">
        <v>114</v>
      </c>
      <c r="C3114" t="s">
        <v>88</v>
      </c>
      <c r="D3114" t="s">
        <v>112</v>
      </c>
      <c r="E3114" t="s">
        <v>108</v>
      </c>
      <c r="F3114" t="s">
        <v>91</v>
      </c>
      <c r="G3114" t="s">
        <v>137</v>
      </c>
      <c r="H3114">
        <v>5203.0690000000004</v>
      </c>
      <c r="I3114" t="s">
        <v>93</v>
      </c>
    </row>
    <row r="3115" spans="1:9" x14ac:dyDescent="0.15">
      <c r="A3115" t="s">
        <v>113</v>
      </c>
      <c r="B3115" t="s">
        <v>114</v>
      </c>
      <c r="C3115" t="s">
        <v>88</v>
      </c>
      <c r="D3115" t="s">
        <v>112</v>
      </c>
      <c r="E3115" t="s">
        <v>109</v>
      </c>
      <c r="F3115" t="s">
        <v>91</v>
      </c>
      <c r="G3115" t="s">
        <v>137</v>
      </c>
      <c r="H3115">
        <v>4640.29</v>
      </c>
      <c r="I3115" t="s">
        <v>93</v>
      </c>
    </row>
    <row r="3116" spans="1:9" x14ac:dyDescent="0.15">
      <c r="A3116" t="s">
        <v>113</v>
      </c>
      <c r="B3116" t="s">
        <v>114</v>
      </c>
      <c r="C3116" t="s">
        <v>88</v>
      </c>
      <c r="D3116" t="s">
        <v>112</v>
      </c>
      <c r="E3116" t="s">
        <v>110</v>
      </c>
      <c r="F3116" t="s">
        <v>91</v>
      </c>
      <c r="G3116" t="s">
        <v>137</v>
      </c>
      <c r="H3116">
        <v>2400.0070000000001</v>
      </c>
      <c r="I3116" t="s">
        <v>93</v>
      </c>
    </row>
    <row r="3117" spans="1:9" x14ac:dyDescent="0.15">
      <c r="A3117" t="s">
        <v>113</v>
      </c>
      <c r="B3117" t="s">
        <v>114</v>
      </c>
      <c r="C3117" t="s">
        <v>88</v>
      </c>
      <c r="D3117" t="s">
        <v>112</v>
      </c>
      <c r="E3117" t="s">
        <v>111</v>
      </c>
      <c r="F3117" t="s">
        <v>91</v>
      </c>
      <c r="G3117" t="s">
        <v>137</v>
      </c>
      <c r="H3117">
        <v>1259.26</v>
      </c>
      <c r="I3117" t="s">
        <v>93</v>
      </c>
    </row>
    <row r="3118" spans="1:9" x14ac:dyDescent="0.15">
      <c r="A3118" t="s">
        <v>115</v>
      </c>
      <c r="B3118" t="s">
        <v>116</v>
      </c>
      <c r="C3118" t="s">
        <v>88</v>
      </c>
      <c r="D3118" t="s">
        <v>89</v>
      </c>
      <c r="E3118" t="s">
        <v>90</v>
      </c>
      <c r="F3118" t="s">
        <v>91</v>
      </c>
      <c r="G3118" t="s">
        <v>137</v>
      </c>
      <c r="H3118">
        <v>2732.527</v>
      </c>
      <c r="I3118" t="s">
        <v>93</v>
      </c>
    </row>
    <row r="3119" spans="1:9" x14ac:dyDescent="0.15">
      <c r="A3119" t="s">
        <v>115</v>
      </c>
      <c r="B3119" t="s">
        <v>116</v>
      </c>
      <c r="C3119" t="s">
        <v>88</v>
      </c>
      <c r="D3119" t="s">
        <v>89</v>
      </c>
      <c r="E3119" t="s">
        <v>94</v>
      </c>
      <c r="F3119" t="s">
        <v>91</v>
      </c>
      <c r="G3119" t="s">
        <v>137</v>
      </c>
      <c r="H3119">
        <v>3241.2849999999999</v>
      </c>
      <c r="I3119" t="s">
        <v>93</v>
      </c>
    </row>
    <row r="3120" spans="1:9" x14ac:dyDescent="0.15">
      <c r="A3120" t="s">
        <v>115</v>
      </c>
      <c r="B3120" t="s">
        <v>116</v>
      </c>
      <c r="C3120" t="s">
        <v>88</v>
      </c>
      <c r="D3120" t="s">
        <v>89</v>
      </c>
      <c r="E3120" t="s">
        <v>95</v>
      </c>
      <c r="F3120" t="s">
        <v>91</v>
      </c>
      <c r="G3120" t="s">
        <v>137</v>
      </c>
      <c r="H3120">
        <v>3567.1469999999999</v>
      </c>
      <c r="I3120" t="s">
        <v>93</v>
      </c>
    </row>
    <row r="3121" spans="1:9" x14ac:dyDescent="0.15">
      <c r="A3121" t="s">
        <v>115</v>
      </c>
      <c r="B3121" t="s">
        <v>116</v>
      </c>
      <c r="C3121" t="s">
        <v>88</v>
      </c>
      <c r="D3121" t="s">
        <v>89</v>
      </c>
      <c r="E3121" t="s">
        <v>96</v>
      </c>
      <c r="F3121" t="s">
        <v>91</v>
      </c>
      <c r="G3121" t="s">
        <v>137</v>
      </c>
      <c r="H3121">
        <v>3324.2730000000001</v>
      </c>
      <c r="I3121" t="s">
        <v>93</v>
      </c>
    </row>
    <row r="3122" spans="1:9" x14ac:dyDescent="0.15">
      <c r="A3122" t="s">
        <v>115</v>
      </c>
      <c r="B3122" t="s">
        <v>116</v>
      </c>
      <c r="C3122" t="s">
        <v>88</v>
      </c>
      <c r="D3122" t="s">
        <v>89</v>
      </c>
      <c r="E3122" t="s">
        <v>97</v>
      </c>
      <c r="F3122" t="s">
        <v>91</v>
      </c>
      <c r="G3122" t="s">
        <v>137</v>
      </c>
      <c r="H3122">
        <v>2394.0070000000001</v>
      </c>
      <c r="I3122" t="s">
        <v>93</v>
      </c>
    </row>
    <row r="3123" spans="1:9" x14ac:dyDescent="0.15">
      <c r="A3123" t="s">
        <v>115</v>
      </c>
      <c r="B3123" t="s">
        <v>116</v>
      </c>
      <c r="C3123" t="s">
        <v>88</v>
      </c>
      <c r="D3123" t="s">
        <v>89</v>
      </c>
      <c r="E3123" t="s">
        <v>98</v>
      </c>
      <c r="F3123" t="s">
        <v>91</v>
      </c>
      <c r="G3123" t="s">
        <v>137</v>
      </c>
      <c r="H3123">
        <v>2628.2950000000001</v>
      </c>
      <c r="I3123" t="s">
        <v>93</v>
      </c>
    </row>
    <row r="3124" spans="1:9" x14ac:dyDescent="0.15">
      <c r="A3124" t="s">
        <v>115</v>
      </c>
      <c r="B3124" t="s">
        <v>116</v>
      </c>
      <c r="C3124" t="s">
        <v>88</v>
      </c>
      <c r="D3124" t="s">
        <v>89</v>
      </c>
      <c r="E3124" t="s">
        <v>99</v>
      </c>
      <c r="F3124" t="s">
        <v>91</v>
      </c>
      <c r="G3124" t="s">
        <v>137</v>
      </c>
      <c r="H3124">
        <v>3145.3580000000002</v>
      </c>
      <c r="I3124" t="s">
        <v>93</v>
      </c>
    </row>
    <row r="3125" spans="1:9" x14ac:dyDescent="0.15">
      <c r="A3125" t="s">
        <v>115</v>
      </c>
      <c r="B3125" t="s">
        <v>116</v>
      </c>
      <c r="C3125" t="s">
        <v>88</v>
      </c>
      <c r="D3125" t="s">
        <v>89</v>
      </c>
      <c r="E3125" t="s">
        <v>100</v>
      </c>
      <c r="F3125" t="s">
        <v>91</v>
      </c>
      <c r="G3125" t="s">
        <v>137</v>
      </c>
      <c r="H3125">
        <v>3396.6869999999999</v>
      </c>
      <c r="I3125" t="s">
        <v>93</v>
      </c>
    </row>
    <row r="3126" spans="1:9" x14ac:dyDescent="0.15">
      <c r="A3126" t="s">
        <v>115</v>
      </c>
      <c r="B3126" t="s">
        <v>116</v>
      </c>
      <c r="C3126" t="s">
        <v>88</v>
      </c>
      <c r="D3126" t="s">
        <v>89</v>
      </c>
      <c r="E3126" t="s">
        <v>101</v>
      </c>
      <c r="F3126" t="s">
        <v>91</v>
      </c>
      <c r="G3126" t="s">
        <v>137</v>
      </c>
      <c r="H3126">
        <v>3745.8960000000002</v>
      </c>
      <c r="I3126" t="s">
        <v>93</v>
      </c>
    </row>
    <row r="3127" spans="1:9" x14ac:dyDescent="0.15">
      <c r="A3127" t="s">
        <v>115</v>
      </c>
      <c r="B3127" t="s">
        <v>116</v>
      </c>
      <c r="C3127" t="s">
        <v>88</v>
      </c>
      <c r="D3127" t="s">
        <v>89</v>
      </c>
      <c r="E3127" t="s">
        <v>102</v>
      </c>
      <c r="F3127" t="s">
        <v>91</v>
      </c>
      <c r="G3127" t="s">
        <v>137</v>
      </c>
      <c r="H3127">
        <v>3088.4920000000002</v>
      </c>
      <c r="I3127" t="s">
        <v>93</v>
      </c>
    </row>
    <row r="3128" spans="1:9" x14ac:dyDescent="0.15">
      <c r="A3128" t="s">
        <v>115</v>
      </c>
      <c r="B3128" t="s">
        <v>116</v>
      </c>
      <c r="C3128" t="s">
        <v>88</v>
      </c>
      <c r="D3128" t="s">
        <v>89</v>
      </c>
      <c r="E3128" t="s">
        <v>103</v>
      </c>
      <c r="F3128" t="s">
        <v>91</v>
      </c>
      <c r="G3128" t="s">
        <v>137</v>
      </c>
      <c r="H3128">
        <v>3779.5720000000001</v>
      </c>
      <c r="I3128" t="s">
        <v>93</v>
      </c>
    </row>
    <row r="3129" spans="1:9" x14ac:dyDescent="0.15">
      <c r="A3129" t="s">
        <v>115</v>
      </c>
      <c r="B3129" t="s">
        <v>116</v>
      </c>
      <c r="C3129" t="s">
        <v>88</v>
      </c>
      <c r="D3129" t="s">
        <v>89</v>
      </c>
      <c r="E3129" t="s">
        <v>104</v>
      </c>
      <c r="F3129" t="s">
        <v>91</v>
      </c>
      <c r="G3129" t="s">
        <v>137</v>
      </c>
      <c r="H3129">
        <v>4589.0600000000004</v>
      </c>
      <c r="I3129" t="s">
        <v>93</v>
      </c>
    </row>
    <row r="3130" spans="1:9" x14ac:dyDescent="0.15">
      <c r="A3130" t="s">
        <v>115</v>
      </c>
      <c r="B3130" t="s">
        <v>116</v>
      </c>
      <c r="C3130" t="s">
        <v>88</v>
      </c>
      <c r="D3130" t="s">
        <v>89</v>
      </c>
      <c r="E3130" t="s">
        <v>105</v>
      </c>
      <c r="F3130" t="s">
        <v>91</v>
      </c>
      <c r="G3130" t="s">
        <v>137</v>
      </c>
      <c r="H3130">
        <v>5329.55</v>
      </c>
      <c r="I3130" t="s">
        <v>93</v>
      </c>
    </row>
    <row r="3131" spans="1:9" x14ac:dyDescent="0.15">
      <c r="A3131" t="s">
        <v>115</v>
      </c>
      <c r="B3131" t="s">
        <v>116</v>
      </c>
      <c r="C3131" t="s">
        <v>88</v>
      </c>
      <c r="D3131" t="s">
        <v>89</v>
      </c>
      <c r="E3131" t="s">
        <v>106</v>
      </c>
      <c r="F3131" t="s">
        <v>91</v>
      </c>
      <c r="G3131" t="s">
        <v>137</v>
      </c>
      <c r="H3131">
        <v>5157.7420000000002</v>
      </c>
      <c r="I3131" t="s">
        <v>93</v>
      </c>
    </row>
    <row r="3132" spans="1:9" x14ac:dyDescent="0.15">
      <c r="A3132" t="s">
        <v>115</v>
      </c>
      <c r="B3132" t="s">
        <v>116</v>
      </c>
      <c r="C3132" t="s">
        <v>88</v>
      </c>
      <c r="D3132" t="s">
        <v>89</v>
      </c>
      <c r="E3132" t="s">
        <v>107</v>
      </c>
      <c r="F3132" t="s">
        <v>91</v>
      </c>
      <c r="G3132" t="s">
        <v>137</v>
      </c>
      <c r="H3132">
        <v>4556.4859999999999</v>
      </c>
      <c r="I3132" t="s">
        <v>93</v>
      </c>
    </row>
    <row r="3133" spans="1:9" x14ac:dyDescent="0.15">
      <c r="A3133" t="s">
        <v>115</v>
      </c>
      <c r="B3133" t="s">
        <v>116</v>
      </c>
      <c r="C3133" t="s">
        <v>88</v>
      </c>
      <c r="D3133" t="s">
        <v>89</v>
      </c>
      <c r="E3133" t="s">
        <v>108</v>
      </c>
      <c r="F3133" t="s">
        <v>91</v>
      </c>
      <c r="G3133" t="s">
        <v>137</v>
      </c>
      <c r="H3133">
        <v>4099.29</v>
      </c>
      <c r="I3133" t="s">
        <v>93</v>
      </c>
    </row>
    <row r="3134" spans="1:9" x14ac:dyDescent="0.15">
      <c r="A3134" t="s">
        <v>115</v>
      </c>
      <c r="B3134" t="s">
        <v>116</v>
      </c>
      <c r="C3134" t="s">
        <v>88</v>
      </c>
      <c r="D3134" t="s">
        <v>89</v>
      </c>
      <c r="E3134" t="s">
        <v>109</v>
      </c>
      <c r="F3134" t="s">
        <v>91</v>
      </c>
      <c r="G3134" t="s">
        <v>137</v>
      </c>
      <c r="H3134">
        <v>3818.8420000000001</v>
      </c>
      <c r="I3134" t="s">
        <v>93</v>
      </c>
    </row>
    <row r="3135" spans="1:9" x14ac:dyDescent="0.15">
      <c r="A3135" t="s">
        <v>115</v>
      </c>
      <c r="B3135" t="s">
        <v>116</v>
      </c>
      <c r="C3135" t="s">
        <v>88</v>
      </c>
      <c r="D3135" t="s">
        <v>89</v>
      </c>
      <c r="E3135" t="s">
        <v>110</v>
      </c>
      <c r="F3135" t="s">
        <v>91</v>
      </c>
      <c r="G3135" t="s">
        <v>137</v>
      </c>
      <c r="H3135">
        <v>2204.5990000000002</v>
      </c>
      <c r="I3135" t="s">
        <v>93</v>
      </c>
    </row>
    <row r="3136" spans="1:9" x14ac:dyDescent="0.15">
      <c r="A3136" t="s">
        <v>115</v>
      </c>
      <c r="B3136" t="s">
        <v>116</v>
      </c>
      <c r="C3136" t="s">
        <v>88</v>
      </c>
      <c r="D3136" t="s">
        <v>89</v>
      </c>
      <c r="E3136" t="s">
        <v>111</v>
      </c>
      <c r="F3136" t="s">
        <v>91</v>
      </c>
      <c r="G3136" t="s">
        <v>137</v>
      </c>
      <c r="H3136">
        <v>1635.2049999999999</v>
      </c>
      <c r="I3136" t="s">
        <v>93</v>
      </c>
    </row>
    <row r="3137" spans="1:9" x14ac:dyDescent="0.15">
      <c r="A3137" t="s">
        <v>115</v>
      </c>
      <c r="B3137" t="s">
        <v>116</v>
      </c>
      <c r="C3137" t="s">
        <v>88</v>
      </c>
      <c r="D3137" t="s">
        <v>112</v>
      </c>
      <c r="E3137" t="s">
        <v>90</v>
      </c>
      <c r="F3137" t="s">
        <v>91</v>
      </c>
      <c r="G3137" t="s">
        <v>137</v>
      </c>
      <c r="H3137">
        <v>2925.9949999999999</v>
      </c>
      <c r="I3137" t="s">
        <v>93</v>
      </c>
    </row>
    <row r="3138" spans="1:9" x14ac:dyDescent="0.15">
      <c r="A3138" t="s">
        <v>115</v>
      </c>
      <c r="B3138" t="s">
        <v>116</v>
      </c>
      <c r="C3138" t="s">
        <v>88</v>
      </c>
      <c r="D3138" t="s">
        <v>112</v>
      </c>
      <c r="E3138" t="s">
        <v>94</v>
      </c>
      <c r="F3138" t="s">
        <v>91</v>
      </c>
      <c r="G3138" t="s">
        <v>137</v>
      </c>
      <c r="H3138">
        <v>3438.78</v>
      </c>
      <c r="I3138" t="s">
        <v>93</v>
      </c>
    </row>
    <row r="3139" spans="1:9" x14ac:dyDescent="0.15">
      <c r="A3139" t="s">
        <v>115</v>
      </c>
      <c r="B3139" t="s">
        <v>116</v>
      </c>
      <c r="C3139" t="s">
        <v>88</v>
      </c>
      <c r="D3139" t="s">
        <v>112</v>
      </c>
      <c r="E3139" t="s">
        <v>95</v>
      </c>
      <c r="F3139" t="s">
        <v>91</v>
      </c>
      <c r="G3139" t="s">
        <v>137</v>
      </c>
      <c r="H3139">
        <v>3815.096</v>
      </c>
      <c r="I3139" t="s">
        <v>93</v>
      </c>
    </row>
    <row r="3140" spans="1:9" x14ac:dyDescent="0.15">
      <c r="A3140" t="s">
        <v>115</v>
      </c>
      <c r="B3140" t="s">
        <v>116</v>
      </c>
      <c r="C3140" t="s">
        <v>88</v>
      </c>
      <c r="D3140" t="s">
        <v>112</v>
      </c>
      <c r="E3140" t="s">
        <v>96</v>
      </c>
      <c r="F3140" t="s">
        <v>91</v>
      </c>
      <c r="G3140" t="s">
        <v>137</v>
      </c>
      <c r="H3140">
        <v>3813.54</v>
      </c>
      <c r="I3140" t="s">
        <v>93</v>
      </c>
    </row>
    <row r="3141" spans="1:9" x14ac:dyDescent="0.15">
      <c r="A3141" t="s">
        <v>115</v>
      </c>
      <c r="B3141" t="s">
        <v>116</v>
      </c>
      <c r="C3141" t="s">
        <v>88</v>
      </c>
      <c r="D3141" t="s">
        <v>112</v>
      </c>
      <c r="E3141" t="s">
        <v>97</v>
      </c>
      <c r="F3141" t="s">
        <v>91</v>
      </c>
      <c r="G3141" t="s">
        <v>137</v>
      </c>
      <c r="H3141">
        <v>2819.8960000000002</v>
      </c>
      <c r="I3141" t="s">
        <v>93</v>
      </c>
    </row>
    <row r="3142" spans="1:9" x14ac:dyDescent="0.15">
      <c r="A3142" t="s">
        <v>115</v>
      </c>
      <c r="B3142" t="s">
        <v>116</v>
      </c>
      <c r="C3142" t="s">
        <v>88</v>
      </c>
      <c r="D3142" t="s">
        <v>112</v>
      </c>
      <c r="E3142" t="s">
        <v>98</v>
      </c>
      <c r="F3142" t="s">
        <v>91</v>
      </c>
      <c r="G3142" t="s">
        <v>137</v>
      </c>
      <c r="H3142">
        <v>2833.2339999999999</v>
      </c>
      <c r="I3142" t="s">
        <v>93</v>
      </c>
    </row>
    <row r="3143" spans="1:9" x14ac:dyDescent="0.15">
      <c r="A3143" t="s">
        <v>115</v>
      </c>
      <c r="B3143" t="s">
        <v>116</v>
      </c>
      <c r="C3143" t="s">
        <v>88</v>
      </c>
      <c r="D3143" t="s">
        <v>112</v>
      </c>
      <c r="E3143" t="s">
        <v>99</v>
      </c>
      <c r="F3143" t="s">
        <v>91</v>
      </c>
      <c r="G3143" t="s">
        <v>137</v>
      </c>
      <c r="H3143">
        <v>2918.049</v>
      </c>
      <c r="I3143" t="s">
        <v>93</v>
      </c>
    </row>
    <row r="3144" spans="1:9" x14ac:dyDescent="0.15">
      <c r="A3144" t="s">
        <v>115</v>
      </c>
      <c r="B3144" t="s">
        <v>116</v>
      </c>
      <c r="C3144" t="s">
        <v>88</v>
      </c>
      <c r="D3144" t="s">
        <v>112</v>
      </c>
      <c r="E3144" t="s">
        <v>100</v>
      </c>
      <c r="F3144" t="s">
        <v>91</v>
      </c>
      <c r="G3144" t="s">
        <v>137</v>
      </c>
      <c r="H3144">
        <v>2988.12</v>
      </c>
      <c r="I3144" t="s">
        <v>93</v>
      </c>
    </row>
    <row r="3145" spans="1:9" x14ac:dyDescent="0.15">
      <c r="A3145" t="s">
        <v>115</v>
      </c>
      <c r="B3145" t="s">
        <v>116</v>
      </c>
      <c r="C3145" t="s">
        <v>88</v>
      </c>
      <c r="D3145" t="s">
        <v>112</v>
      </c>
      <c r="E3145" t="s">
        <v>101</v>
      </c>
      <c r="F3145" t="s">
        <v>91</v>
      </c>
      <c r="G3145" t="s">
        <v>137</v>
      </c>
      <c r="H3145">
        <v>3327.2280000000001</v>
      </c>
      <c r="I3145" t="s">
        <v>93</v>
      </c>
    </row>
    <row r="3146" spans="1:9" x14ac:dyDescent="0.15">
      <c r="A3146" t="s">
        <v>115</v>
      </c>
      <c r="B3146" t="s">
        <v>116</v>
      </c>
      <c r="C3146" t="s">
        <v>88</v>
      </c>
      <c r="D3146" t="s">
        <v>112</v>
      </c>
      <c r="E3146" t="s">
        <v>102</v>
      </c>
      <c r="F3146" t="s">
        <v>91</v>
      </c>
      <c r="G3146" t="s">
        <v>137</v>
      </c>
      <c r="H3146">
        <v>3280.1109999999999</v>
      </c>
      <c r="I3146" t="s">
        <v>93</v>
      </c>
    </row>
    <row r="3147" spans="1:9" x14ac:dyDescent="0.15">
      <c r="A3147" t="s">
        <v>115</v>
      </c>
      <c r="B3147" t="s">
        <v>116</v>
      </c>
      <c r="C3147" t="s">
        <v>88</v>
      </c>
      <c r="D3147" t="s">
        <v>112</v>
      </c>
      <c r="E3147" t="s">
        <v>103</v>
      </c>
      <c r="F3147" t="s">
        <v>91</v>
      </c>
      <c r="G3147" t="s">
        <v>137</v>
      </c>
      <c r="H3147">
        <v>3540.7240000000002</v>
      </c>
      <c r="I3147" t="s">
        <v>93</v>
      </c>
    </row>
    <row r="3148" spans="1:9" x14ac:dyDescent="0.15">
      <c r="A3148" t="s">
        <v>115</v>
      </c>
      <c r="B3148" t="s">
        <v>116</v>
      </c>
      <c r="C3148" t="s">
        <v>88</v>
      </c>
      <c r="D3148" t="s">
        <v>112</v>
      </c>
      <c r="E3148" t="s">
        <v>104</v>
      </c>
      <c r="F3148" t="s">
        <v>91</v>
      </c>
      <c r="G3148" t="s">
        <v>137</v>
      </c>
      <c r="H3148">
        <v>4318.3190000000004</v>
      </c>
      <c r="I3148" t="s">
        <v>93</v>
      </c>
    </row>
    <row r="3149" spans="1:9" x14ac:dyDescent="0.15">
      <c r="A3149" t="s">
        <v>115</v>
      </c>
      <c r="B3149" t="s">
        <v>116</v>
      </c>
      <c r="C3149" t="s">
        <v>88</v>
      </c>
      <c r="D3149" t="s">
        <v>112</v>
      </c>
      <c r="E3149" t="s">
        <v>105</v>
      </c>
      <c r="F3149" t="s">
        <v>91</v>
      </c>
      <c r="G3149" t="s">
        <v>137</v>
      </c>
      <c r="H3149">
        <v>4823.4210000000003</v>
      </c>
      <c r="I3149" t="s">
        <v>93</v>
      </c>
    </row>
    <row r="3150" spans="1:9" x14ac:dyDescent="0.15">
      <c r="A3150" t="s">
        <v>115</v>
      </c>
      <c r="B3150" t="s">
        <v>116</v>
      </c>
      <c r="C3150" t="s">
        <v>88</v>
      </c>
      <c r="D3150" t="s">
        <v>112</v>
      </c>
      <c r="E3150" t="s">
        <v>106</v>
      </c>
      <c r="F3150" t="s">
        <v>91</v>
      </c>
      <c r="G3150" t="s">
        <v>137</v>
      </c>
      <c r="H3150">
        <v>4649.2240000000002</v>
      </c>
      <c r="I3150" t="s">
        <v>93</v>
      </c>
    </row>
    <row r="3151" spans="1:9" x14ac:dyDescent="0.15">
      <c r="A3151" t="s">
        <v>115</v>
      </c>
      <c r="B3151" t="s">
        <v>116</v>
      </c>
      <c r="C3151" t="s">
        <v>88</v>
      </c>
      <c r="D3151" t="s">
        <v>112</v>
      </c>
      <c r="E3151" t="s">
        <v>107</v>
      </c>
      <c r="F3151" t="s">
        <v>91</v>
      </c>
      <c r="G3151" t="s">
        <v>137</v>
      </c>
      <c r="H3151">
        <v>3994.8760000000002</v>
      </c>
      <c r="I3151" t="s">
        <v>93</v>
      </c>
    </row>
    <row r="3152" spans="1:9" x14ac:dyDescent="0.15">
      <c r="A3152" t="s">
        <v>115</v>
      </c>
      <c r="B3152" t="s">
        <v>116</v>
      </c>
      <c r="C3152" t="s">
        <v>88</v>
      </c>
      <c r="D3152" t="s">
        <v>112</v>
      </c>
      <c r="E3152" t="s">
        <v>108</v>
      </c>
      <c r="F3152" t="s">
        <v>91</v>
      </c>
      <c r="G3152" t="s">
        <v>137</v>
      </c>
      <c r="H3152">
        <v>3500.4679999999998</v>
      </c>
      <c r="I3152" t="s">
        <v>93</v>
      </c>
    </row>
    <row r="3153" spans="1:9" x14ac:dyDescent="0.15">
      <c r="A3153" t="s">
        <v>115</v>
      </c>
      <c r="B3153" t="s">
        <v>116</v>
      </c>
      <c r="C3153" t="s">
        <v>88</v>
      </c>
      <c r="D3153" t="s">
        <v>112</v>
      </c>
      <c r="E3153" t="s">
        <v>109</v>
      </c>
      <c r="F3153" t="s">
        <v>91</v>
      </c>
      <c r="G3153" t="s">
        <v>137</v>
      </c>
      <c r="H3153">
        <v>3212.0740000000001</v>
      </c>
      <c r="I3153" t="s">
        <v>93</v>
      </c>
    </row>
    <row r="3154" spans="1:9" x14ac:dyDescent="0.15">
      <c r="A3154" t="s">
        <v>115</v>
      </c>
      <c r="B3154" t="s">
        <v>116</v>
      </c>
      <c r="C3154" t="s">
        <v>88</v>
      </c>
      <c r="D3154" t="s">
        <v>112</v>
      </c>
      <c r="E3154" t="s">
        <v>110</v>
      </c>
      <c r="F3154" t="s">
        <v>91</v>
      </c>
      <c r="G3154" t="s">
        <v>137</v>
      </c>
      <c r="H3154">
        <v>1693.7239999999999</v>
      </c>
      <c r="I3154" t="s">
        <v>93</v>
      </c>
    </row>
    <row r="3155" spans="1:9" x14ac:dyDescent="0.15">
      <c r="A3155" t="s">
        <v>115</v>
      </c>
      <c r="B3155" t="s">
        <v>116</v>
      </c>
      <c r="C3155" t="s">
        <v>88</v>
      </c>
      <c r="D3155" t="s">
        <v>112</v>
      </c>
      <c r="E3155" t="s">
        <v>111</v>
      </c>
      <c r="F3155" t="s">
        <v>91</v>
      </c>
      <c r="G3155" t="s">
        <v>137</v>
      </c>
      <c r="H3155">
        <v>926.71600000000001</v>
      </c>
      <c r="I3155" t="s">
        <v>93</v>
      </c>
    </row>
    <row r="3156" spans="1:9" x14ac:dyDescent="0.15">
      <c r="A3156" t="s">
        <v>117</v>
      </c>
      <c r="B3156" t="s">
        <v>118</v>
      </c>
      <c r="C3156" t="s">
        <v>88</v>
      </c>
      <c r="D3156" t="s">
        <v>89</v>
      </c>
      <c r="E3156" t="s">
        <v>90</v>
      </c>
      <c r="F3156" t="s">
        <v>91</v>
      </c>
      <c r="G3156" t="s">
        <v>137</v>
      </c>
      <c r="H3156">
        <v>3562.279</v>
      </c>
      <c r="I3156" t="s">
        <v>93</v>
      </c>
    </row>
    <row r="3157" spans="1:9" x14ac:dyDescent="0.15">
      <c r="A3157" t="s">
        <v>117</v>
      </c>
      <c r="B3157" t="s">
        <v>118</v>
      </c>
      <c r="C3157" t="s">
        <v>88</v>
      </c>
      <c r="D3157" t="s">
        <v>89</v>
      </c>
      <c r="E3157" t="s">
        <v>94</v>
      </c>
      <c r="F3157" t="s">
        <v>91</v>
      </c>
      <c r="G3157" t="s">
        <v>137</v>
      </c>
      <c r="H3157">
        <v>3678.7710000000002</v>
      </c>
      <c r="I3157" t="s">
        <v>93</v>
      </c>
    </row>
    <row r="3158" spans="1:9" x14ac:dyDescent="0.15">
      <c r="A3158" t="s">
        <v>117</v>
      </c>
      <c r="B3158" t="s">
        <v>118</v>
      </c>
      <c r="C3158" t="s">
        <v>88</v>
      </c>
      <c r="D3158" t="s">
        <v>89</v>
      </c>
      <c r="E3158" t="s">
        <v>95</v>
      </c>
      <c r="F3158" t="s">
        <v>91</v>
      </c>
      <c r="G3158" t="s">
        <v>137</v>
      </c>
      <c r="H3158">
        <v>3545.134</v>
      </c>
      <c r="I3158" t="s">
        <v>93</v>
      </c>
    </row>
    <row r="3159" spans="1:9" x14ac:dyDescent="0.15">
      <c r="A3159" t="s">
        <v>117</v>
      </c>
      <c r="B3159" t="s">
        <v>118</v>
      </c>
      <c r="C3159" t="s">
        <v>88</v>
      </c>
      <c r="D3159" t="s">
        <v>89</v>
      </c>
      <c r="E3159" t="s">
        <v>96</v>
      </c>
      <c r="F3159" t="s">
        <v>91</v>
      </c>
      <c r="G3159" t="s">
        <v>137</v>
      </c>
      <c r="H3159">
        <v>2893.5479999999998</v>
      </c>
      <c r="I3159" t="s">
        <v>93</v>
      </c>
    </row>
    <row r="3160" spans="1:9" x14ac:dyDescent="0.15">
      <c r="A3160" t="s">
        <v>117</v>
      </c>
      <c r="B3160" t="s">
        <v>118</v>
      </c>
      <c r="C3160" t="s">
        <v>88</v>
      </c>
      <c r="D3160" t="s">
        <v>89</v>
      </c>
      <c r="E3160" t="s">
        <v>97</v>
      </c>
      <c r="F3160" t="s">
        <v>91</v>
      </c>
      <c r="G3160" t="s">
        <v>137</v>
      </c>
      <c r="H3160">
        <v>3538.5949999999998</v>
      </c>
      <c r="I3160" t="s">
        <v>93</v>
      </c>
    </row>
    <row r="3161" spans="1:9" x14ac:dyDescent="0.15">
      <c r="A3161" t="s">
        <v>117</v>
      </c>
      <c r="B3161" t="s">
        <v>118</v>
      </c>
      <c r="C3161" t="s">
        <v>88</v>
      </c>
      <c r="D3161" t="s">
        <v>89</v>
      </c>
      <c r="E3161" t="s">
        <v>98</v>
      </c>
      <c r="F3161" t="s">
        <v>91</v>
      </c>
      <c r="G3161" t="s">
        <v>137</v>
      </c>
      <c r="H3161">
        <v>4089.1880000000001</v>
      </c>
      <c r="I3161" t="s">
        <v>93</v>
      </c>
    </row>
    <row r="3162" spans="1:9" x14ac:dyDescent="0.15">
      <c r="A3162" t="s">
        <v>117</v>
      </c>
      <c r="B3162" t="s">
        <v>118</v>
      </c>
      <c r="C3162" t="s">
        <v>88</v>
      </c>
      <c r="D3162" t="s">
        <v>89</v>
      </c>
      <c r="E3162" t="s">
        <v>99</v>
      </c>
      <c r="F3162" t="s">
        <v>91</v>
      </c>
      <c r="G3162" t="s">
        <v>137</v>
      </c>
      <c r="H3162">
        <v>4375.4080000000004</v>
      </c>
      <c r="I3162" t="s">
        <v>93</v>
      </c>
    </row>
    <row r="3163" spans="1:9" x14ac:dyDescent="0.15">
      <c r="A3163" t="s">
        <v>117</v>
      </c>
      <c r="B3163" t="s">
        <v>118</v>
      </c>
      <c r="C3163" t="s">
        <v>88</v>
      </c>
      <c r="D3163" t="s">
        <v>89</v>
      </c>
      <c r="E3163" t="s">
        <v>100</v>
      </c>
      <c r="F3163" t="s">
        <v>91</v>
      </c>
      <c r="G3163" t="s">
        <v>137</v>
      </c>
      <c r="H3163">
        <v>4372.3980000000001</v>
      </c>
      <c r="I3163" t="s">
        <v>93</v>
      </c>
    </row>
    <row r="3164" spans="1:9" x14ac:dyDescent="0.15">
      <c r="A3164" t="s">
        <v>117</v>
      </c>
      <c r="B3164" t="s">
        <v>118</v>
      </c>
      <c r="C3164" t="s">
        <v>88</v>
      </c>
      <c r="D3164" t="s">
        <v>89</v>
      </c>
      <c r="E3164" t="s">
        <v>101</v>
      </c>
      <c r="F3164" t="s">
        <v>91</v>
      </c>
      <c r="G3164" t="s">
        <v>137</v>
      </c>
      <c r="H3164">
        <v>4357.0959999999995</v>
      </c>
      <c r="I3164" t="s">
        <v>93</v>
      </c>
    </row>
    <row r="3165" spans="1:9" x14ac:dyDescent="0.15">
      <c r="A3165" t="s">
        <v>117</v>
      </c>
      <c r="B3165" t="s">
        <v>118</v>
      </c>
      <c r="C3165" t="s">
        <v>88</v>
      </c>
      <c r="D3165" t="s">
        <v>89</v>
      </c>
      <c r="E3165" t="s">
        <v>102</v>
      </c>
      <c r="F3165" t="s">
        <v>91</v>
      </c>
      <c r="G3165" t="s">
        <v>137</v>
      </c>
      <c r="H3165">
        <v>3642.471</v>
      </c>
      <c r="I3165" t="s">
        <v>93</v>
      </c>
    </row>
    <row r="3166" spans="1:9" x14ac:dyDescent="0.15">
      <c r="A3166" t="s">
        <v>117</v>
      </c>
      <c r="B3166" t="s">
        <v>118</v>
      </c>
      <c r="C3166" t="s">
        <v>88</v>
      </c>
      <c r="D3166" t="s">
        <v>89</v>
      </c>
      <c r="E3166" t="s">
        <v>103</v>
      </c>
      <c r="F3166" t="s">
        <v>91</v>
      </c>
      <c r="G3166" t="s">
        <v>137</v>
      </c>
      <c r="H3166">
        <v>3612.3879999999999</v>
      </c>
      <c r="I3166" t="s">
        <v>93</v>
      </c>
    </row>
    <row r="3167" spans="1:9" x14ac:dyDescent="0.15">
      <c r="A3167" t="s">
        <v>117</v>
      </c>
      <c r="B3167" t="s">
        <v>118</v>
      </c>
      <c r="C3167" t="s">
        <v>88</v>
      </c>
      <c r="D3167" t="s">
        <v>89</v>
      </c>
      <c r="E3167" t="s">
        <v>104</v>
      </c>
      <c r="F3167" t="s">
        <v>91</v>
      </c>
      <c r="G3167" t="s">
        <v>137</v>
      </c>
      <c r="H3167">
        <v>3551.5819999999999</v>
      </c>
      <c r="I3167" t="s">
        <v>93</v>
      </c>
    </row>
    <row r="3168" spans="1:9" x14ac:dyDescent="0.15">
      <c r="A3168" t="s">
        <v>117</v>
      </c>
      <c r="B3168" t="s">
        <v>118</v>
      </c>
      <c r="C3168" t="s">
        <v>88</v>
      </c>
      <c r="D3168" t="s">
        <v>89</v>
      </c>
      <c r="E3168" t="s">
        <v>105</v>
      </c>
      <c r="F3168" t="s">
        <v>91</v>
      </c>
      <c r="G3168" t="s">
        <v>137</v>
      </c>
      <c r="H3168">
        <v>3378.31</v>
      </c>
      <c r="I3168" t="s">
        <v>93</v>
      </c>
    </row>
    <row r="3169" spans="1:9" x14ac:dyDescent="0.15">
      <c r="A3169" t="s">
        <v>117</v>
      </c>
      <c r="B3169" t="s">
        <v>118</v>
      </c>
      <c r="C3169" t="s">
        <v>88</v>
      </c>
      <c r="D3169" t="s">
        <v>89</v>
      </c>
      <c r="E3169" t="s">
        <v>106</v>
      </c>
      <c r="F3169" t="s">
        <v>91</v>
      </c>
      <c r="G3169" t="s">
        <v>137</v>
      </c>
      <c r="H3169">
        <v>2880.59</v>
      </c>
      <c r="I3169" t="s">
        <v>93</v>
      </c>
    </row>
    <row r="3170" spans="1:9" x14ac:dyDescent="0.15">
      <c r="A3170" t="s">
        <v>117</v>
      </c>
      <c r="B3170" t="s">
        <v>118</v>
      </c>
      <c r="C3170" t="s">
        <v>88</v>
      </c>
      <c r="D3170" t="s">
        <v>89</v>
      </c>
      <c r="E3170" t="s">
        <v>107</v>
      </c>
      <c r="F3170" t="s">
        <v>91</v>
      </c>
      <c r="G3170" t="s">
        <v>137</v>
      </c>
      <c r="H3170">
        <v>2363.7269999999999</v>
      </c>
      <c r="I3170" t="s">
        <v>93</v>
      </c>
    </row>
    <row r="3171" spans="1:9" x14ac:dyDescent="0.15">
      <c r="A3171" t="s">
        <v>117</v>
      </c>
      <c r="B3171" t="s">
        <v>118</v>
      </c>
      <c r="C3171" t="s">
        <v>88</v>
      </c>
      <c r="D3171" t="s">
        <v>89</v>
      </c>
      <c r="E3171" t="s">
        <v>108</v>
      </c>
      <c r="F3171" t="s">
        <v>91</v>
      </c>
      <c r="G3171" t="s">
        <v>137</v>
      </c>
      <c r="H3171">
        <v>1841.308</v>
      </c>
      <c r="I3171" t="s">
        <v>93</v>
      </c>
    </row>
    <row r="3172" spans="1:9" x14ac:dyDescent="0.15">
      <c r="A3172" t="s">
        <v>117</v>
      </c>
      <c r="B3172" t="s">
        <v>118</v>
      </c>
      <c r="C3172" t="s">
        <v>88</v>
      </c>
      <c r="D3172" t="s">
        <v>89</v>
      </c>
      <c r="E3172" t="s">
        <v>109</v>
      </c>
      <c r="F3172" t="s">
        <v>91</v>
      </c>
      <c r="G3172" t="s">
        <v>137</v>
      </c>
      <c r="H3172">
        <v>1495.1</v>
      </c>
      <c r="I3172" t="s">
        <v>93</v>
      </c>
    </row>
    <row r="3173" spans="1:9" x14ac:dyDescent="0.15">
      <c r="A3173" t="s">
        <v>117</v>
      </c>
      <c r="B3173" t="s">
        <v>118</v>
      </c>
      <c r="C3173" t="s">
        <v>88</v>
      </c>
      <c r="D3173" t="s">
        <v>89</v>
      </c>
      <c r="E3173" t="s">
        <v>110</v>
      </c>
      <c r="F3173" t="s">
        <v>91</v>
      </c>
      <c r="G3173" t="s">
        <v>137</v>
      </c>
      <c r="H3173">
        <v>820.71500000000003</v>
      </c>
      <c r="I3173" t="s">
        <v>93</v>
      </c>
    </row>
    <row r="3174" spans="1:9" x14ac:dyDescent="0.15">
      <c r="A3174" t="s">
        <v>117</v>
      </c>
      <c r="B3174" t="s">
        <v>118</v>
      </c>
      <c r="C3174" t="s">
        <v>88</v>
      </c>
      <c r="D3174" t="s">
        <v>89</v>
      </c>
      <c r="E3174" t="s">
        <v>111</v>
      </c>
      <c r="F3174" t="s">
        <v>91</v>
      </c>
      <c r="G3174" t="s">
        <v>137</v>
      </c>
      <c r="H3174">
        <v>577.78800000000001</v>
      </c>
      <c r="I3174" t="s">
        <v>93</v>
      </c>
    </row>
    <row r="3175" spans="1:9" x14ac:dyDescent="0.15">
      <c r="A3175" t="s">
        <v>117</v>
      </c>
      <c r="B3175" t="s">
        <v>118</v>
      </c>
      <c r="C3175" t="s">
        <v>88</v>
      </c>
      <c r="D3175" t="s">
        <v>112</v>
      </c>
      <c r="E3175" t="s">
        <v>90</v>
      </c>
      <c r="F3175" t="s">
        <v>91</v>
      </c>
      <c r="G3175" t="s">
        <v>137</v>
      </c>
      <c r="H3175">
        <v>3762.027</v>
      </c>
      <c r="I3175" t="s">
        <v>93</v>
      </c>
    </row>
    <row r="3176" spans="1:9" x14ac:dyDescent="0.15">
      <c r="A3176" t="s">
        <v>117</v>
      </c>
      <c r="B3176" t="s">
        <v>118</v>
      </c>
      <c r="C3176" t="s">
        <v>88</v>
      </c>
      <c r="D3176" t="s">
        <v>112</v>
      </c>
      <c r="E3176" t="s">
        <v>94</v>
      </c>
      <c r="F3176" t="s">
        <v>91</v>
      </c>
      <c r="G3176" t="s">
        <v>137</v>
      </c>
      <c r="H3176">
        <v>4151.7169999999996</v>
      </c>
      <c r="I3176" t="s">
        <v>93</v>
      </c>
    </row>
    <row r="3177" spans="1:9" x14ac:dyDescent="0.15">
      <c r="A3177" t="s">
        <v>117</v>
      </c>
      <c r="B3177" t="s">
        <v>118</v>
      </c>
      <c r="C3177" t="s">
        <v>88</v>
      </c>
      <c r="D3177" t="s">
        <v>112</v>
      </c>
      <c r="E3177" t="s">
        <v>95</v>
      </c>
      <c r="F3177" t="s">
        <v>91</v>
      </c>
      <c r="G3177" t="s">
        <v>137</v>
      </c>
      <c r="H3177">
        <v>4151.7780000000002</v>
      </c>
      <c r="I3177" t="s">
        <v>93</v>
      </c>
    </row>
    <row r="3178" spans="1:9" x14ac:dyDescent="0.15">
      <c r="A3178" t="s">
        <v>117</v>
      </c>
      <c r="B3178" t="s">
        <v>118</v>
      </c>
      <c r="C3178" t="s">
        <v>88</v>
      </c>
      <c r="D3178" t="s">
        <v>112</v>
      </c>
      <c r="E3178" t="s">
        <v>96</v>
      </c>
      <c r="F3178" t="s">
        <v>91</v>
      </c>
      <c r="G3178" t="s">
        <v>137</v>
      </c>
      <c r="H3178">
        <v>3205.848</v>
      </c>
      <c r="I3178" t="s">
        <v>93</v>
      </c>
    </row>
    <row r="3179" spans="1:9" x14ac:dyDescent="0.15">
      <c r="A3179" t="s">
        <v>117</v>
      </c>
      <c r="B3179" t="s">
        <v>118</v>
      </c>
      <c r="C3179" t="s">
        <v>88</v>
      </c>
      <c r="D3179" t="s">
        <v>112</v>
      </c>
      <c r="E3179" t="s">
        <v>97</v>
      </c>
      <c r="F3179" t="s">
        <v>91</v>
      </c>
      <c r="G3179" t="s">
        <v>137</v>
      </c>
      <c r="H3179">
        <v>3471.9650000000001</v>
      </c>
      <c r="I3179" t="s">
        <v>93</v>
      </c>
    </row>
    <row r="3180" spans="1:9" x14ac:dyDescent="0.15">
      <c r="A3180" t="s">
        <v>117</v>
      </c>
      <c r="B3180" t="s">
        <v>118</v>
      </c>
      <c r="C3180" t="s">
        <v>88</v>
      </c>
      <c r="D3180" t="s">
        <v>112</v>
      </c>
      <c r="E3180" t="s">
        <v>98</v>
      </c>
      <c r="F3180" t="s">
        <v>91</v>
      </c>
      <c r="G3180" t="s">
        <v>137</v>
      </c>
      <c r="H3180">
        <v>4175.9719999999998</v>
      </c>
      <c r="I3180" t="s">
        <v>93</v>
      </c>
    </row>
    <row r="3181" spans="1:9" x14ac:dyDescent="0.15">
      <c r="A3181" t="s">
        <v>117</v>
      </c>
      <c r="B3181" t="s">
        <v>118</v>
      </c>
      <c r="C3181" t="s">
        <v>88</v>
      </c>
      <c r="D3181" t="s">
        <v>112</v>
      </c>
      <c r="E3181" t="s">
        <v>99</v>
      </c>
      <c r="F3181" t="s">
        <v>91</v>
      </c>
      <c r="G3181" t="s">
        <v>137</v>
      </c>
      <c r="H3181">
        <v>4423.308</v>
      </c>
      <c r="I3181" t="s">
        <v>93</v>
      </c>
    </row>
    <row r="3182" spans="1:9" x14ac:dyDescent="0.15">
      <c r="A3182" t="s">
        <v>117</v>
      </c>
      <c r="B3182" t="s">
        <v>118</v>
      </c>
      <c r="C3182" t="s">
        <v>88</v>
      </c>
      <c r="D3182" t="s">
        <v>112</v>
      </c>
      <c r="E3182" t="s">
        <v>100</v>
      </c>
      <c r="F3182" t="s">
        <v>91</v>
      </c>
      <c r="G3182" t="s">
        <v>137</v>
      </c>
      <c r="H3182">
        <v>4489.0029999999997</v>
      </c>
      <c r="I3182" t="s">
        <v>93</v>
      </c>
    </row>
    <row r="3183" spans="1:9" x14ac:dyDescent="0.15">
      <c r="A3183" t="s">
        <v>117</v>
      </c>
      <c r="B3183" t="s">
        <v>118</v>
      </c>
      <c r="C3183" t="s">
        <v>88</v>
      </c>
      <c r="D3183" t="s">
        <v>112</v>
      </c>
      <c r="E3183" t="s">
        <v>101</v>
      </c>
      <c r="F3183" t="s">
        <v>91</v>
      </c>
      <c r="G3183" t="s">
        <v>137</v>
      </c>
      <c r="H3183">
        <v>4540.6779999999999</v>
      </c>
      <c r="I3183" t="s">
        <v>93</v>
      </c>
    </row>
    <row r="3184" spans="1:9" x14ac:dyDescent="0.15">
      <c r="A3184" t="s">
        <v>117</v>
      </c>
      <c r="B3184" t="s">
        <v>118</v>
      </c>
      <c r="C3184" t="s">
        <v>88</v>
      </c>
      <c r="D3184" t="s">
        <v>112</v>
      </c>
      <c r="E3184" t="s">
        <v>102</v>
      </c>
      <c r="F3184" t="s">
        <v>91</v>
      </c>
      <c r="G3184" t="s">
        <v>137</v>
      </c>
      <c r="H3184">
        <v>3943.471</v>
      </c>
      <c r="I3184" t="s">
        <v>93</v>
      </c>
    </row>
    <row r="3185" spans="1:9" x14ac:dyDescent="0.15">
      <c r="A3185" t="s">
        <v>117</v>
      </c>
      <c r="B3185" t="s">
        <v>118</v>
      </c>
      <c r="C3185" t="s">
        <v>88</v>
      </c>
      <c r="D3185" t="s">
        <v>112</v>
      </c>
      <c r="E3185" t="s">
        <v>103</v>
      </c>
      <c r="F3185" t="s">
        <v>91</v>
      </c>
      <c r="G3185" t="s">
        <v>137</v>
      </c>
      <c r="H3185">
        <v>3740.047</v>
      </c>
      <c r="I3185" t="s">
        <v>93</v>
      </c>
    </row>
    <row r="3186" spans="1:9" x14ac:dyDescent="0.15">
      <c r="A3186" t="s">
        <v>117</v>
      </c>
      <c r="B3186" t="s">
        <v>118</v>
      </c>
      <c r="C3186" t="s">
        <v>88</v>
      </c>
      <c r="D3186" t="s">
        <v>112</v>
      </c>
      <c r="E3186" t="s">
        <v>104</v>
      </c>
      <c r="F3186" t="s">
        <v>91</v>
      </c>
      <c r="G3186" t="s">
        <v>137</v>
      </c>
      <c r="H3186">
        <v>3693.19</v>
      </c>
      <c r="I3186" t="s">
        <v>93</v>
      </c>
    </row>
    <row r="3187" spans="1:9" x14ac:dyDescent="0.15">
      <c r="A3187" t="s">
        <v>117</v>
      </c>
      <c r="B3187" t="s">
        <v>118</v>
      </c>
      <c r="C3187" t="s">
        <v>88</v>
      </c>
      <c r="D3187" t="s">
        <v>112</v>
      </c>
      <c r="E3187" t="s">
        <v>105</v>
      </c>
      <c r="F3187" t="s">
        <v>91</v>
      </c>
      <c r="G3187" t="s">
        <v>137</v>
      </c>
      <c r="H3187">
        <v>3433.393</v>
      </c>
      <c r="I3187" t="s">
        <v>93</v>
      </c>
    </row>
    <row r="3188" spans="1:9" x14ac:dyDescent="0.15">
      <c r="A3188" t="s">
        <v>117</v>
      </c>
      <c r="B3188" t="s">
        <v>118</v>
      </c>
      <c r="C3188" t="s">
        <v>88</v>
      </c>
      <c r="D3188" t="s">
        <v>112</v>
      </c>
      <c r="E3188" t="s">
        <v>106</v>
      </c>
      <c r="F3188" t="s">
        <v>91</v>
      </c>
      <c r="G3188" t="s">
        <v>137</v>
      </c>
      <c r="H3188">
        <v>2816.4349999999999</v>
      </c>
      <c r="I3188" t="s">
        <v>93</v>
      </c>
    </row>
    <row r="3189" spans="1:9" x14ac:dyDescent="0.15">
      <c r="A3189" t="s">
        <v>117</v>
      </c>
      <c r="B3189" t="s">
        <v>118</v>
      </c>
      <c r="C3189" t="s">
        <v>88</v>
      </c>
      <c r="D3189" t="s">
        <v>112</v>
      </c>
      <c r="E3189" t="s">
        <v>107</v>
      </c>
      <c r="F3189" t="s">
        <v>91</v>
      </c>
      <c r="G3189" t="s">
        <v>137</v>
      </c>
      <c r="H3189">
        <v>2150.7199999999998</v>
      </c>
      <c r="I3189" t="s">
        <v>93</v>
      </c>
    </row>
    <row r="3190" spans="1:9" x14ac:dyDescent="0.15">
      <c r="A3190" t="s">
        <v>117</v>
      </c>
      <c r="B3190" t="s">
        <v>118</v>
      </c>
      <c r="C3190" t="s">
        <v>88</v>
      </c>
      <c r="D3190" t="s">
        <v>112</v>
      </c>
      <c r="E3190" t="s">
        <v>108</v>
      </c>
      <c r="F3190" t="s">
        <v>91</v>
      </c>
      <c r="G3190" t="s">
        <v>137</v>
      </c>
      <c r="H3190">
        <v>1608.816</v>
      </c>
      <c r="I3190" t="s">
        <v>93</v>
      </c>
    </row>
    <row r="3191" spans="1:9" x14ac:dyDescent="0.15">
      <c r="A3191" t="s">
        <v>117</v>
      </c>
      <c r="B3191" t="s">
        <v>118</v>
      </c>
      <c r="C3191" t="s">
        <v>88</v>
      </c>
      <c r="D3191" t="s">
        <v>112</v>
      </c>
      <c r="E3191" t="s">
        <v>109</v>
      </c>
      <c r="F3191" t="s">
        <v>91</v>
      </c>
      <c r="G3191" t="s">
        <v>137</v>
      </c>
      <c r="H3191">
        <v>1228.23</v>
      </c>
      <c r="I3191" t="s">
        <v>93</v>
      </c>
    </row>
    <row r="3192" spans="1:9" x14ac:dyDescent="0.15">
      <c r="A3192" t="s">
        <v>117</v>
      </c>
      <c r="B3192" t="s">
        <v>118</v>
      </c>
      <c r="C3192" t="s">
        <v>88</v>
      </c>
      <c r="D3192" t="s">
        <v>112</v>
      </c>
      <c r="E3192" t="s">
        <v>110</v>
      </c>
      <c r="F3192" t="s">
        <v>91</v>
      </c>
      <c r="G3192" t="s">
        <v>137</v>
      </c>
      <c r="H3192">
        <v>596.04</v>
      </c>
      <c r="I3192" t="s">
        <v>93</v>
      </c>
    </row>
    <row r="3193" spans="1:9" x14ac:dyDescent="0.15">
      <c r="A3193" t="s">
        <v>117</v>
      </c>
      <c r="B3193" t="s">
        <v>118</v>
      </c>
      <c r="C3193" t="s">
        <v>88</v>
      </c>
      <c r="D3193" t="s">
        <v>112</v>
      </c>
      <c r="E3193" t="s">
        <v>111</v>
      </c>
      <c r="F3193" t="s">
        <v>91</v>
      </c>
      <c r="G3193" t="s">
        <v>137</v>
      </c>
      <c r="H3193">
        <v>344.28500000000003</v>
      </c>
      <c r="I3193" t="s">
        <v>93</v>
      </c>
    </row>
    <row r="3194" spans="1:9" x14ac:dyDescent="0.15">
      <c r="A3194" t="s">
        <v>119</v>
      </c>
      <c r="B3194" t="s">
        <v>120</v>
      </c>
      <c r="C3194" t="s">
        <v>88</v>
      </c>
      <c r="D3194" t="s">
        <v>89</v>
      </c>
      <c r="E3194" t="s">
        <v>90</v>
      </c>
      <c r="F3194" t="s">
        <v>91</v>
      </c>
      <c r="G3194" t="s">
        <v>137</v>
      </c>
      <c r="H3194">
        <v>3553.835</v>
      </c>
      <c r="I3194" t="s">
        <v>93</v>
      </c>
    </row>
    <row r="3195" spans="1:9" x14ac:dyDescent="0.15">
      <c r="A3195" t="s">
        <v>119</v>
      </c>
      <c r="B3195" t="s">
        <v>120</v>
      </c>
      <c r="C3195" t="s">
        <v>88</v>
      </c>
      <c r="D3195" t="s">
        <v>89</v>
      </c>
      <c r="E3195" t="s">
        <v>94</v>
      </c>
      <c r="F3195" t="s">
        <v>91</v>
      </c>
      <c r="G3195" t="s">
        <v>137</v>
      </c>
      <c r="H3195">
        <v>4514.5190000000002</v>
      </c>
      <c r="I3195" t="s">
        <v>93</v>
      </c>
    </row>
    <row r="3196" spans="1:9" x14ac:dyDescent="0.15">
      <c r="A3196" t="s">
        <v>119</v>
      </c>
      <c r="B3196" t="s">
        <v>120</v>
      </c>
      <c r="C3196" t="s">
        <v>88</v>
      </c>
      <c r="D3196" t="s">
        <v>89</v>
      </c>
      <c r="E3196" t="s">
        <v>95</v>
      </c>
      <c r="F3196" t="s">
        <v>91</v>
      </c>
      <c r="G3196" t="s">
        <v>137</v>
      </c>
      <c r="H3196">
        <v>4254.6620000000003</v>
      </c>
      <c r="I3196" t="s">
        <v>93</v>
      </c>
    </row>
    <row r="3197" spans="1:9" x14ac:dyDescent="0.15">
      <c r="A3197" t="s">
        <v>119</v>
      </c>
      <c r="B3197" t="s">
        <v>120</v>
      </c>
      <c r="C3197" t="s">
        <v>88</v>
      </c>
      <c r="D3197" t="s">
        <v>89</v>
      </c>
      <c r="E3197" t="s">
        <v>96</v>
      </c>
      <c r="F3197" t="s">
        <v>91</v>
      </c>
      <c r="G3197" t="s">
        <v>137</v>
      </c>
      <c r="H3197">
        <v>2504.4499999999998</v>
      </c>
      <c r="I3197" t="s">
        <v>93</v>
      </c>
    </row>
    <row r="3198" spans="1:9" x14ac:dyDescent="0.15">
      <c r="A3198" t="s">
        <v>119</v>
      </c>
      <c r="B3198" t="s">
        <v>120</v>
      </c>
      <c r="C3198" t="s">
        <v>88</v>
      </c>
      <c r="D3198" t="s">
        <v>89</v>
      </c>
      <c r="E3198" t="s">
        <v>97</v>
      </c>
      <c r="F3198" t="s">
        <v>91</v>
      </c>
      <c r="G3198" t="s">
        <v>137</v>
      </c>
      <c r="H3198">
        <v>2863.9569999999999</v>
      </c>
      <c r="I3198" t="s">
        <v>93</v>
      </c>
    </row>
    <row r="3199" spans="1:9" x14ac:dyDescent="0.15">
      <c r="A3199" t="s">
        <v>119</v>
      </c>
      <c r="B3199" t="s">
        <v>120</v>
      </c>
      <c r="C3199" t="s">
        <v>88</v>
      </c>
      <c r="D3199" t="s">
        <v>89</v>
      </c>
      <c r="E3199" t="s">
        <v>98</v>
      </c>
      <c r="F3199" t="s">
        <v>91</v>
      </c>
      <c r="G3199" t="s">
        <v>137</v>
      </c>
      <c r="H3199">
        <v>3587.2179999999998</v>
      </c>
      <c r="I3199" t="s">
        <v>93</v>
      </c>
    </row>
    <row r="3200" spans="1:9" x14ac:dyDescent="0.15">
      <c r="A3200" t="s">
        <v>119</v>
      </c>
      <c r="B3200" t="s">
        <v>120</v>
      </c>
      <c r="C3200" t="s">
        <v>88</v>
      </c>
      <c r="D3200" t="s">
        <v>89</v>
      </c>
      <c r="E3200" t="s">
        <v>99</v>
      </c>
      <c r="F3200" t="s">
        <v>91</v>
      </c>
      <c r="G3200" t="s">
        <v>137</v>
      </c>
      <c r="H3200">
        <v>4381.9629999999997</v>
      </c>
      <c r="I3200" t="s">
        <v>93</v>
      </c>
    </row>
    <row r="3201" spans="1:9" x14ac:dyDescent="0.15">
      <c r="A3201" t="s">
        <v>119</v>
      </c>
      <c r="B3201" t="s">
        <v>120</v>
      </c>
      <c r="C3201" t="s">
        <v>88</v>
      </c>
      <c r="D3201" t="s">
        <v>89</v>
      </c>
      <c r="E3201" t="s">
        <v>100</v>
      </c>
      <c r="F3201" t="s">
        <v>91</v>
      </c>
      <c r="G3201" t="s">
        <v>137</v>
      </c>
      <c r="H3201">
        <v>4706.4790000000003</v>
      </c>
      <c r="I3201" t="s">
        <v>93</v>
      </c>
    </row>
    <row r="3202" spans="1:9" x14ac:dyDescent="0.15">
      <c r="A3202" t="s">
        <v>119</v>
      </c>
      <c r="B3202" t="s">
        <v>120</v>
      </c>
      <c r="C3202" t="s">
        <v>88</v>
      </c>
      <c r="D3202" t="s">
        <v>89</v>
      </c>
      <c r="E3202" t="s">
        <v>101</v>
      </c>
      <c r="F3202" t="s">
        <v>91</v>
      </c>
      <c r="G3202" t="s">
        <v>137</v>
      </c>
      <c r="H3202">
        <v>5061.57</v>
      </c>
      <c r="I3202" t="s">
        <v>93</v>
      </c>
    </row>
    <row r="3203" spans="1:9" x14ac:dyDescent="0.15">
      <c r="A3203" t="s">
        <v>119</v>
      </c>
      <c r="B3203" t="s">
        <v>120</v>
      </c>
      <c r="C3203" t="s">
        <v>88</v>
      </c>
      <c r="D3203" t="s">
        <v>89</v>
      </c>
      <c r="E3203" t="s">
        <v>102</v>
      </c>
      <c r="F3203" t="s">
        <v>91</v>
      </c>
      <c r="G3203" t="s">
        <v>137</v>
      </c>
      <c r="H3203">
        <v>4049.6529999999998</v>
      </c>
      <c r="I3203" t="s">
        <v>93</v>
      </c>
    </row>
    <row r="3204" spans="1:9" x14ac:dyDescent="0.15">
      <c r="A3204" t="s">
        <v>119</v>
      </c>
      <c r="B3204" t="s">
        <v>120</v>
      </c>
      <c r="C3204" t="s">
        <v>88</v>
      </c>
      <c r="D3204" t="s">
        <v>89</v>
      </c>
      <c r="E3204" t="s">
        <v>103</v>
      </c>
      <c r="F3204" t="s">
        <v>91</v>
      </c>
      <c r="G3204" t="s">
        <v>137</v>
      </c>
      <c r="H3204">
        <v>4884.9350000000004</v>
      </c>
      <c r="I3204" t="s">
        <v>93</v>
      </c>
    </row>
    <row r="3205" spans="1:9" x14ac:dyDescent="0.15">
      <c r="A3205" t="s">
        <v>119</v>
      </c>
      <c r="B3205" t="s">
        <v>120</v>
      </c>
      <c r="C3205" t="s">
        <v>88</v>
      </c>
      <c r="D3205" t="s">
        <v>89</v>
      </c>
      <c r="E3205" t="s">
        <v>104</v>
      </c>
      <c r="F3205" t="s">
        <v>91</v>
      </c>
      <c r="G3205" t="s">
        <v>137</v>
      </c>
      <c r="H3205">
        <v>5477.7179999999998</v>
      </c>
      <c r="I3205" t="s">
        <v>93</v>
      </c>
    </row>
    <row r="3206" spans="1:9" x14ac:dyDescent="0.15">
      <c r="A3206" t="s">
        <v>119</v>
      </c>
      <c r="B3206" t="s">
        <v>120</v>
      </c>
      <c r="C3206" t="s">
        <v>88</v>
      </c>
      <c r="D3206" t="s">
        <v>89</v>
      </c>
      <c r="E3206" t="s">
        <v>105</v>
      </c>
      <c r="F3206" t="s">
        <v>91</v>
      </c>
      <c r="G3206" t="s">
        <v>137</v>
      </c>
      <c r="H3206">
        <v>5914.4660000000003</v>
      </c>
      <c r="I3206" t="s">
        <v>93</v>
      </c>
    </row>
    <row r="3207" spans="1:9" x14ac:dyDescent="0.15">
      <c r="A3207" t="s">
        <v>119</v>
      </c>
      <c r="B3207" t="s">
        <v>120</v>
      </c>
      <c r="C3207" t="s">
        <v>88</v>
      </c>
      <c r="D3207" t="s">
        <v>89</v>
      </c>
      <c r="E3207" t="s">
        <v>106</v>
      </c>
      <c r="F3207" t="s">
        <v>91</v>
      </c>
      <c r="G3207" t="s">
        <v>137</v>
      </c>
      <c r="H3207">
        <v>5416.2759999999998</v>
      </c>
      <c r="I3207" t="s">
        <v>93</v>
      </c>
    </row>
    <row r="3208" spans="1:9" x14ac:dyDescent="0.15">
      <c r="A3208" t="s">
        <v>119</v>
      </c>
      <c r="B3208" t="s">
        <v>120</v>
      </c>
      <c r="C3208" t="s">
        <v>88</v>
      </c>
      <c r="D3208" t="s">
        <v>89</v>
      </c>
      <c r="E3208" t="s">
        <v>107</v>
      </c>
      <c r="F3208" t="s">
        <v>91</v>
      </c>
      <c r="G3208" t="s">
        <v>137</v>
      </c>
      <c r="H3208">
        <v>4585.6660000000002</v>
      </c>
      <c r="I3208" t="s">
        <v>93</v>
      </c>
    </row>
    <row r="3209" spans="1:9" x14ac:dyDescent="0.15">
      <c r="A3209" t="s">
        <v>119</v>
      </c>
      <c r="B3209" t="s">
        <v>120</v>
      </c>
      <c r="C3209" t="s">
        <v>88</v>
      </c>
      <c r="D3209" t="s">
        <v>89</v>
      </c>
      <c r="E3209" t="s">
        <v>108</v>
      </c>
      <c r="F3209" t="s">
        <v>91</v>
      </c>
      <c r="G3209" t="s">
        <v>137</v>
      </c>
      <c r="H3209">
        <v>4122.4089999999997</v>
      </c>
      <c r="I3209" t="s">
        <v>93</v>
      </c>
    </row>
    <row r="3210" spans="1:9" x14ac:dyDescent="0.15">
      <c r="A3210" t="s">
        <v>119</v>
      </c>
      <c r="B3210" t="s">
        <v>120</v>
      </c>
      <c r="C3210" t="s">
        <v>88</v>
      </c>
      <c r="D3210" t="s">
        <v>89</v>
      </c>
      <c r="E3210" t="s">
        <v>109</v>
      </c>
      <c r="F3210" t="s">
        <v>91</v>
      </c>
      <c r="G3210" t="s">
        <v>137</v>
      </c>
      <c r="H3210">
        <v>3840.1970000000001</v>
      </c>
      <c r="I3210" t="s">
        <v>93</v>
      </c>
    </row>
    <row r="3211" spans="1:9" x14ac:dyDescent="0.15">
      <c r="A3211" t="s">
        <v>119</v>
      </c>
      <c r="B3211" t="s">
        <v>120</v>
      </c>
      <c r="C3211" t="s">
        <v>88</v>
      </c>
      <c r="D3211" t="s">
        <v>89</v>
      </c>
      <c r="E3211" t="s">
        <v>110</v>
      </c>
      <c r="F3211" t="s">
        <v>91</v>
      </c>
      <c r="G3211" t="s">
        <v>137</v>
      </c>
      <c r="H3211">
        <v>2215.9760000000001</v>
      </c>
      <c r="I3211" t="s">
        <v>93</v>
      </c>
    </row>
    <row r="3212" spans="1:9" x14ac:dyDescent="0.15">
      <c r="A3212" t="s">
        <v>119</v>
      </c>
      <c r="B3212" t="s">
        <v>120</v>
      </c>
      <c r="C3212" t="s">
        <v>88</v>
      </c>
      <c r="D3212" t="s">
        <v>89</v>
      </c>
      <c r="E3212" t="s">
        <v>111</v>
      </c>
      <c r="F3212" t="s">
        <v>91</v>
      </c>
      <c r="G3212" t="s">
        <v>137</v>
      </c>
      <c r="H3212">
        <v>1473.796</v>
      </c>
      <c r="I3212" t="s">
        <v>93</v>
      </c>
    </row>
    <row r="3213" spans="1:9" x14ac:dyDescent="0.15">
      <c r="A3213" t="s">
        <v>119</v>
      </c>
      <c r="B3213" t="s">
        <v>120</v>
      </c>
      <c r="C3213" t="s">
        <v>88</v>
      </c>
      <c r="D3213" t="s">
        <v>112</v>
      </c>
      <c r="E3213" t="s">
        <v>90</v>
      </c>
      <c r="F3213" t="s">
        <v>91</v>
      </c>
      <c r="G3213" t="s">
        <v>137</v>
      </c>
      <c r="H3213">
        <v>3663.8679999999999</v>
      </c>
      <c r="I3213" t="s">
        <v>93</v>
      </c>
    </row>
    <row r="3214" spans="1:9" x14ac:dyDescent="0.15">
      <c r="A3214" t="s">
        <v>119</v>
      </c>
      <c r="B3214" t="s">
        <v>120</v>
      </c>
      <c r="C3214" t="s">
        <v>88</v>
      </c>
      <c r="D3214" t="s">
        <v>112</v>
      </c>
      <c r="E3214" t="s">
        <v>94</v>
      </c>
      <c r="F3214" t="s">
        <v>91</v>
      </c>
      <c r="G3214" t="s">
        <v>137</v>
      </c>
      <c r="H3214">
        <v>4649.3549999999996</v>
      </c>
      <c r="I3214" t="s">
        <v>93</v>
      </c>
    </row>
    <row r="3215" spans="1:9" x14ac:dyDescent="0.15">
      <c r="A3215" t="s">
        <v>119</v>
      </c>
      <c r="B3215" t="s">
        <v>120</v>
      </c>
      <c r="C3215" t="s">
        <v>88</v>
      </c>
      <c r="D3215" t="s">
        <v>112</v>
      </c>
      <c r="E3215" t="s">
        <v>95</v>
      </c>
      <c r="F3215" t="s">
        <v>91</v>
      </c>
      <c r="G3215" t="s">
        <v>137</v>
      </c>
      <c r="H3215">
        <v>4541.0320000000002</v>
      </c>
      <c r="I3215" t="s">
        <v>93</v>
      </c>
    </row>
    <row r="3216" spans="1:9" x14ac:dyDescent="0.15">
      <c r="A3216" t="s">
        <v>119</v>
      </c>
      <c r="B3216" t="s">
        <v>120</v>
      </c>
      <c r="C3216" t="s">
        <v>88</v>
      </c>
      <c r="D3216" t="s">
        <v>112</v>
      </c>
      <c r="E3216" t="s">
        <v>96</v>
      </c>
      <c r="F3216" t="s">
        <v>91</v>
      </c>
      <c r="G3216" t="s">
        <v>137</v>
      </c>
      <c r="H3216">
        <v>2844.7379999999998</v>
      </c>
      <c r="I3216" t="s">
        <v>93</v>
      </c>
    </row>
    <row r="3217" spans="1:9" x14ac:dyDescent="0.15">
      <c r="A3217" t="s">
        <v>119</v>
      </c>
      <c r="B3217" t="s">
        <v>120</v>
      </c>
      <c r="C3217" t="s">
        <v>88</v>
      </c>
      <c r="D3217" t="s">
        <v>112</v>
      </c>
      <c r="E3217" t="s">
        <v>97</v>
      </c>
      <c r="F3217" t="s">
        <v>91</v>
      </c>
      <c r="G3217" t="s">
        <v>137</v>
      </c>
      <c r="H3217">
        <v>3093.5340000000001</v>
      </c>
      <c r="I3217" t="s">
        <v>93</v>
      </c>
    </row>
    <row r="3218" spans="1:9" x14ac:dyDescent="0.15">
      <c r="A3218" t="s">
        <v>119</v>
      </c>
      <c r="B3218" t="s">
        <v>120</v>
      </c>
      <c r="C3218" t="s">
        <v>88</v>
      </c>
      <c r="D3218" t="s">
        <v>112</v>
      </c>
      <c r="E3218" t="s">
        <v>98</v>
      </c>
      <c r="F3218" t="s">
        <v>91</v>
      </c>
      <c r="G3218" t="s">
        <v>137</v>
      </c>
      <c r="H3218">
        <v>3558.7779999999998</v>
      </c>
      <c r="I3218" t="s">
        <v>93</v>
      </c>
    </row>
    <row r="3219" spans="1:9" x14ac:dyDescent="0.15">
      <c r="A3219" t="s">
        <v>119</v>
      </c>
      <c r="B3219" t="s">
        <v>120</v>
      </c>
      <c r="C3219" t="s">
        <v>88</v>
      </c>
      <c r="D3219" t="s">
        <v>112</v>
      </c>
      <c r="E3219" t="s">
        <v>99</v>
      </c>
      <c r="F3219" t="s">
        <v>91</v>
      </c>
      <c r="G3219" t="s">
        <v>137</v>
      </c>
      <c r="H3219">
        <v>4058.4740000000002</v>
      </c>
      <c r="I3219" t="s">
        <v>93</v>
      </c>
    </row>
    <row r="3220" spans="1:9" x14ac:dyDescent="0.15">
      <c r="A3220" t="s">
        <v>119</v>
      </c>
      <c r="B3220" t="s">
        <v>120</v>
      </c>
      <c r="C3220" t="s">
        <v>88</v>
      </c>
      <c r="D3220" t="s">
        <v>112</v>
      </c>
      <c r="E3220" t="s">
        <v>100</v>
      </c>
      <c r="F3220" t="s">
        <v>91</v>
      </c>
      <c r="G3220" t="s">
        <v>137</v>
      </c>
      <c r="H3220">
        <v>4259.558</v>
      </c>
      <c r="I3220" t="s">
        <v>93</v>
      </c>
    </row>
    <row r="3221" spans="1:9" x14ac:dyDescent="0.15">
      <c r="A3221" t="s">
        <v>119</v>
      </c>
      <c r="B3221" t="s">
        <v>120</v>
      </c>
      <c r="C3221" t="s">
        <v>88</v>
      </c>
      <c r="D3221" t="s">
        <v>112</v>
      </c>
      <c r="E3221" t="s">
        <v>101</v>
      </c>
      <c r="F3221" t="s">
        <v>91</v>
      </c>
      <c r="G3221" t="s">
        <v>137</v>
      </c>
      <c r="H3221">
        <v>4644.0339999999997</v>
      </c>
      <c r="I3221" t="s">
        <v>93</v>
      </c>
    </row>
    <row r="3222" spans="1:9" x14ac:dyDescent="0.15">
      <c r="A3222" t="s">
        <v>119</v>
      </c>
      <c r="B3222" t="s">
        <v>120</v>
      </c>
      <c r="C3222" t="s">
        <v>88</v>
      </c>
      <c r="D3222" t="s">
        <v>112</v>
      </c>
      <c r="E3222" t="s">
        <v>102</v>
      </c>
      <c r="F3222" t="s">
        <v>91</v>
      </c>
      <c r="G3222" t="s">
        <v>137</v>
      </c>
      <c r="H3222">
        <v>4156.7070000000003</v>
      </c>
      <c r="I3222" t="s">
        <v>93</v>
      </c>
    </row>
    <row r="3223" spans="1:9" x14ac:dyDescent="0.15">
      <c r="A3223" t="s">
        <v>119</v>
      </c>
      <c r="B3223" t="s">
        <v>120</v>
      </c>
      <c r="C3223" t="s">
        <v>88</v>
      </c>
      <c r="D3223" t="s">
        <v>112</v>
      </c>
      <c r="E3223" t="s">
        <v>103</v>
      </c>
      <c r="F3223" t="s">
        <v>91</v>
      </c>
      <c r="G3223" t="s">
        <v>137</v>
      </c>
      <c r="H3223">
        <v>4596.2669999999998</v>
      </c>
      <c r="I3223" t="s">
        <v>93</v>
      </c>
    </row>
    <row r="3224" spans="1:9" x14ac:dyDescent="0.15">
      <c r="A3224" t="s">
        <v>119</v>
      </c>
      <c r="B3224" t="s">
        <v>120</v>
      </c>
      <c r="C3224" t="s">
        <v>88</v>
      </c>
      <c r="D3224" t="s">
        <v>112</v>
      </c>
      <c r="E3224" t="s">
        <v>104</v>
      </c>
      <c r="F3224" t="s">
        <v>91</v>
      </c>
      <c r="G3224" t="s">
        <v>137</v>
      </c>
      <c r="H3224">
        <v>5229.1059999999998</v>
      </c>
      <c r="I3224" t="s">
        <v>93</v>
      </c>
    </row>
    <row r="3225" spans="1:9" x14ac:dyDescent="0.15">
      <c r="A3225" t="s">
        <v>119</v>
      </c>
      <c r="B3225" t="s">
        <v>120</v>
      </c>
      <c r="C3225" t="s">
        <v>88</v>
      </c>
      <c r="D3225" t="s">
        <v>112</v>
      </c>
      <c r="E3225" t="s">
        <v>105</v>
      </c>
      <c r="F3225" t="s">
        <v>91</v>
      </c>
      <c r="G3225" t="s">
        <v>137</v>
      </c>
      <c r="H3225">
        <v>5536.5870000000004</v>
      </c>
      <c r="I3225" t="s">
        <v>93</v>
      </c>
    </row>
    <row r="3226" spans="1:9" x14ac:dyDescent="0.15">
      <c r="A3226" t="s">
        <v>119</v>
      </c>
      <c r="B3226" t="s">
        <v>120</v>
      </c>
      <c r="C3226" t="s">
        <v>88</v>
      </c>
      <c r="D3226" t="s">
        <v>112</v>
      </c>
      <c r="E3226" t="s">
        <v>106</v>
      </c>
      <c r="F3226" t="s">
        <v>91</v>
      </c>
      <c r="G3226" t="s">
        <v>137</v>
      </c>
      <c r="H3226">
        <v>5087.2969999999996</v>
      </c>
      <c r="I3226" t="s">
        <v>93</v>
      </c>
    </row>
    <row r="3227" spans="1:9" x14ac:dyDescent="0.15">
      <c r="A3227" t="s">
        <v>119</v>
      </c>
      <c r="B3227" t="s">
        <v>120</v>
      </c>
      <c r="C3227" t="s">
        <v>88</v>
      </c>
      <c r="D3227" t="s">
        <v>112</v>
      </c>
      <c r="E3227" t="s">
        <v>107</v>
      </c>
      <c r="F3227" t="s">
        <v>91</v>
      </c>
      <c r="G3227" t="s">
        <v>137</v>
      </c>
      <c r="H3227">
        <v>4161.5240000000003</v>
      </c>
      <c r="I3227" t="s">
        <v>93</v>
      </c>
    </row>
    <row r="3228" spans="1:9" x14ac:dyDescent="0.15">
      <c r="A3228" t="s">
        <v>119</v>
      </c>
      <c r="B3228" t="s">
        <v>120</v>
      </c>
      <c r="C3228" t="s">
        <v>88</v>
      </c>
      <c r="D3228" t="s">
        <v>112</v>
      </c>
      <c r="E3228" t="s">
        <v>108</v>
      </c>
      <c r="F3228" t="s">
        <v>91</v>
      </c>
      <c r="G3228" t="s">
        <v>137</v>
      </c>
      <c r="H3228">
        <v>3731.7710000000002</v>
      </c>
      <c r="I3228" t="s">
        <v>93</v>
      </c>
    </row>
    <row r="3229" spans="1:9" x14ac:dyDescent="0.15">
      <c r="A3229" t="s">
        <v>119</v>
      </c>
      <c r="B3229" t="s">
        <v>120</v>
      </c>
      <c r="C3229" t="s">
        <v>88</v>
      </c>
      <c r="D3229" t="s">
        <v>112</v>
      </c>
      <c r="E3229" t="s">
        <v>109</v>
      </c>
      <c r="F3229" t="s">
        <v>91</v>
      </c>
      <c r="G3229" t="s">
        <v>137</v>
      </c>
      <c r="H3229">
        <v>3212.4029999999998</v>
      </c>
      <c r="I3229" t="s">
        <v>93</v>
      </c>
    </row>
    <row r="3230" spans="1:9" x14ac:dyDescent="0.15">
      <c r="A3230" t="s">
        <v>119</v>
      </c>
      <c r="B3230" t="s">
        <v>120</v>
      </c>
      <c r="C3230" t="s">
        <v>88</v>
      </c>
      <c r="D3230" t="s">
        <v>112</v>
      </c>
      <c r="E3230" t="s">
        <v>110</v>
      </c>
      <c r="F3230" t="s">
        <v>91</v>
      </c>
      <c r="G3230" t="s">
        <v>137</v>
      </c>
      <c r="H3230">
        <v>1678.2660000000001</v>
      </c>
      <c r="I3230" t="s">
        <v>93</v>
      </c>
    </row>
    <row r="3231" spans="1:9" x14ac:dyDescent="0.15">
      <c r="A3231" t="s">
        <v>119</v>
      </c>
      <c r="B3231" t="s">
        <v>120</v>
      </c>
      <c r="C3231" t="s">
        <v>88</v>
      </c>
      <c r="D3231" t="s">
        <v>112</v>
      </c>
      <c r="E3231" t="s">
        <v>111</v>
      </c>
      <c r="F3231" t="s">
        <v>91</v>
      </c>
      <c r="G3231" t="s">
        <v>137</v>
      </c>
      <c r="H3231">
        <v>961.38</v>
      </c>
      <c r="I3231" t="s">
        <v>93</v>
      </c>
    </row>
    <row r="3232" spans="1:9" x14ac:dyDescent="0.15">
      <c r="A3232" t="s">
        <v>121</v>
      </c>
      <c r="B3232" t="s">
        <v>122</v>
      </c>
      <c r="C3232" t="s">
        <v>88</v>
      </c>
      <c r="D3232" t="s">
        <v>89</v>
      </c>
      <c r="E3232" t="s">
        <v>90</v>
      </c>
      <c r="F3232" t="s">
        <v>91</v>
      </c>
      <c r="G3232" t="s">
        <v>137</v>
      </c>
      <c r="H3232">
        <v>4337.3680000000004</v>
      </c>
      <c r="I3232" t="s">
        <v>93</v>
      </c>
    </row>
    <row r="3233" spans="1:9" x14ac:dyDescent="0.15">
      <c r="A3233" t="s">
        <v>121</v>
      </c>
      <c r="B3233" t="s">
        <v>122</v>
      </c>
      <c r="C3233" t="s">
        <v>88</v>
      </c>
      <c r="D3233" t="s">
        <v>89</v>
      </c>
      <c r="E3233" t="s">
        <v>94</v>
      </c>
      <c r="F3233" t="s">
        <v>91</v>
      </c>
      <c r="G3233" t="s">
        <v>137</v>
      </c>
      <c r="H3233">
        <v>5059.13</v>
      </c>
      <c r="I3233" t="s">
        <v>93</v>
      </c>
    </row>
    <row r="3234" spans="1:9" x14ac:dyDescent="0.15">
      <c r="A3234" t="s">
        <v>121</v>
      </c>
      <c r="B3234" t="s">
        <v>122</v>
      </c>
      <c r="C3234" t="s">
        <v>88</v>
      </c>
      <c r="D3234" t="s">
        <v>89</v>
      </c>
      <c r="E3234" t="s">
        <v>95</v>
      </c>
      <c r="F3234" t="s">
        <v>91</v>
      </c>
      <c r="G3234" t="s">
        <v>137</v>
      </c>
      <c r="H3234">
        <v>4642.625</v>
      </c>
      <c r="I3234" t="s">
        <v>93</v>
      </c>
    </row>
    <row r="3235" spans="1:9" x14ac:dyDescent="0.15">
      <c r="A3235" t="s">
        <v>121</v>
      </c>
      <c r="B3235" t="s">
        <v>122</v>
      </c>
      <c r="C3235" t="s">
        <v>88</v>
      </c>
      <c r="D3235" t="s">
        <v>89</v>
      </c>
      <c r="E3235" t="s">
        <v>96</v>
      </c>
      <c r="F3235" t="s">
        <v>91</v>
      </c>
      <c r="G3235" t="s">
        <v>137</v>
      </c>
      <c r="H3235">
        <v>2695.73</v>
      </c>
      <c r="I3235" t="s">
        <v>93</v>
      </c>
    </row>
    <row r="3236" spans="1:9" x14ac:dyDescent="0.15">
      <c r="A3236" t="s">
        <v>121</v>
      </c>
      <c r="B3236" t="s">
        <v>122</v>
      </c>
      <c r="C3236" t="s">
        <v>88</v>
      </c>
      <c r="D3236" t="s">
        <v>89</v>
      </c>
      <c r="E3236" t="s">
        <v>97</v>
      </c>
      <c r="F3236" t="s">
        <v>91</v>
      </c>
      <c r="G3236" t="s">
        <v>137</v>
      </c>
      <c r="H3236">
        <v>3238.2339999999999</v>
      </c>
      <c r="I3236" t="s">
        <v>93</v>
      </c>
    </row>
    <row r="3237" spans="1:9" x14ac:dyDescent="0.15">
      <c r="A3237" t="s">
        <v>121</v>
      </c>
      <c r="B3237" t="s">
        <v>122</v>
      </c>
      <c r="C3237" t="s">
        <v>88</v>
      </c>
      <c r="D3237" t="s">
        <v>89</v>
      </c>
      <c r="E3237" t="s">
        <v>98</v>
      </c>
      <c r="F3237" t="s">
        <v>91</v>
      </c>
      <c r="G3237" t="s">
        <v>137</v>
      </c>
      <c r="H3237">
        <v>4312.4740000000002</v>
      </c>
      <c r="I3237" t="s">
        <v>93</v>
      </c>
    </row>
    <row r="3238" spans="1:9" x14ac:dyDescent="0.15">
      <c r="A3238" t="s">
        <v>121</v>
      </c>
      <c r="B3238" t="s">
        <v>122</v>
      </c>
      <c r="C3238" t="s">
        <v>88</v>
      </c>
      <c r="D3238" t="s">
        <v>89</v>
      </c>
      <c r="E3238" t="s">
        <v>99</v>
      </c>
      <c r="F3238" t="s">
        <v>91</v>
      </c>
      <c r="G3238" t="s">
        <v>137</v>
      </c>
      <c r="H3238">
        <v>5357.73</v>
      </c>
      <c r="I3238" t="s">
        <v>93</v>
      </c>
    </row>
    <row r="3239" spans="1:9" x14ac:dyDescent="0.15">
      <c r="A3239" t="s">
        <v>121</v>
      </c>
      <c r="B3239" t="s">
        <v>122</v>
      </c>
      <c r="C3239" t="s">
        <v>88</v>
      </c>
      <c r="D3239" t="s">
        <v>89</v>
      </c>
      <c r="E3239" t="s">
        <v>100</v>
      </c>
      <c r="F3239" t="s">
        <v>91</v>
      </c>
      <c r="G3239" t="s">
        <v>137</v>
      </c>
      <c r="H3239">
        <v>5819.26</v>
      </c>
      <c r="I3239" t="s">
        <v>93</v>
      </c>
    </row>
    <row r="3240" spans="1:9" x14ac:dyDescent="0.15">
      <c r="A3240" t="s">
        <v>121</v>
      </c>
      <c r="B3240" t="s">
        <v>122</v>
      </c>
      <c r="C3240" t="s">
        <v>88</v>
      </c>
      <c r="D3240" t="s">
        <v>89</v>
      </c>
      <c r="E3240" t="s">
        <v>101</v>
      </c>
      <c r="F3240" t="s">
        <v>91</v>
      </c>
      <c r="G3240" t="s">
        <v>137</v>
      </c>
      <c r="H3240">
        <v>6144.9870000000001</v>
      </c>
      <c r="I3240" t="s">
        <v>93</v>
      </c>
    </row>
    <row r="3241" spans="1:9" x14ac:dyDescent="0.15">
      <c r="A3241" t="s">
        <v>121</v>
      </c>
      <c r="B3241" t="s">
        <v>122</v>
      </c>
      <c r="C3241" t="s">
        <v>88</v>
      </c>
      <c r="D3241" t="s">
        <v>89</v>
      </c>
      <c r="E3241" t="s">
        <v>102</v>
      </c>
      <c r="F3241" t="s">
        <v>91</v>
      </c>
      <c r="G3241" t="s">
        <v>137</v>
      </c>
      <c r="H3241">
        <v>4863.5709999999999</v>
      </c>
      <c r="I3241" t="s">
        <v>93</v>
      </c>
    </row>
    <row r="3242" spans="1:9" x14ac:dyDescent="0.15">
      <c r="A3242" t="s">
        <v>121</v>
      </c>
      <c r="B3242" t="s">
        <v>122</v>
      </c>
      <c r="C3242" t="s">
        <v>88</v>
      </c>
      <c r="D3242" t="s">
        <v>89</v>
      </c>
      <c r="E3242" t="s">
        <v>103</v>
      </c>
      <c r="F3242" t="s">
        <v>91</v>
      </c>
      <c r="G3242" t="s">
        <v>137</v>
      </c>
      <c r="H3242">
        <v>5414.2120000000004</v>
      </c>
      <c r="I3242" t="s">
        <v>93</v>
      </c>
    </row>
    <row r="3243" spans="1:9" x14ac:dyDescent="0.15">
      <c r="A3243" t="s">
        <v>121</v>
      </c>
      <c r="B3243" t="s">
        <v>122</v>
      </c>
      <c r="C3243" t="s">
        <v>88</v>
      </c>
      <c r="D3243" t="s">
        <v>89</v>
      </c>
      <c r="E3243" t="s">
        <v>104</v>
      </c>
      <c r="F3243" t="s">
        <v>91</v>
      </c>
      <c r="G3243" t="s">
        <v>137</v>
      </c>
      <c r="H3243">
        <v>5675.73</v>
      </c>
      <c r="I3243" t="s">
        <v>93</v>
      </c>
    </row>
    <row r="3244" spans="1:9" x14ac:dyDescent="0.15">
      <c r="A3244" t="s">
        <v>121</v>
      </c>
      <c r="B3244" t="s">
        <v>122</v>
      </c>
      <c r="C3244" t="s">
        <v>88</v>
      </c>
      <c r="D3244" t="s">
        <v>89</v>
      </c>
      <c r="E3244" t="s">
        <v>105</v>
      </c>
      <c r="F3244" t="s">
        <v>91</v>
      </c>
      <c r="G3244" t="s">
        <v>137</v>
      </c>
      <c r="H3244">
        <v>5560.143</v>
      </c>
      <c r="I3244" t="s">
        <v>93</v>
      </c>
    </row>
    <row r="3245" spans="1:9" x14ac:dyDescent="0.15">
      <c r="A3245" t="s">
        <v>121</v>
      </c>
      <c r="B3245" t="s">
        <v>122</v>
      </c>
      <c r="C3245" t="s">
        <v>88</v>
      </c>
      <c r="D3245" t="s">
        <v>89</v>
      </c>
      <c r="E3245" t="s">
        <v>106</v>
      </c>
      <c r="F3245" t="s">
        <v>91</v>
      </c>
      <c r="G3245" t="s">
        <v>137</v>
      </c>
      <c r="H3245">
        <v>4881.8710000000001</v>
      </c>
      <c r="I3245" t="s">
        <v>93</v>
      </c>
    </row>
    <row r="3246" spans="1:9" x14ac:dyDescent="0.15">
      <c r="A3246" t="s">
        <v>121</v>
      </c>
      <c r="B3246" t="s">
        <v>122</v>
      </c>
      <c r="C3246" t="s">
        <v>88</v>
      </c>
      <c r="D3246" t="s">
        <v>89</v>
      </c>
      <c r="E3246" t="s">
        <v>107</v>
      </c>
      <c r="F3246" t="s">
        <v>91</v>
      </c>
      <c r="G3246" t="s">
        <v>137</v>
      </c>
      <c r="H3246">
        <v>4190.1139999999996</v>
      </c>
      <c r="I3246" t="s">
        <v>93</v>
      </c>
    </row>
    <row r="3247" spans="1:9" x14ac:dyDescent="0.15">
      <c r="A3247" t="s">
        <v>121</v>
      </c>
      <c r="B3247" t="s">
        <v>122</v>
      </c>
      <c r="C3247" t="s">
        <v>88</v>
      </c>
      <c r="D3247" t="s">
        <v>89</v>
      </c>
      <c r="E3247" t="s">
        <v>108</v>
      </c>
      <c r="F3247" t="s">
        <v>91</v>
      </c>
      <c r="G3247" t="s">
        <v>137</v>
      </c>
      <c r="H3247">
        <v>3850.0630000000001</v>
      </c>
      <c r="I3247" t="s">
        <v>93</v>
      </c>
    </row>
    <row r="3248" spans="1:9" x14ac:dyDescent="0.15">
      <c r="A3248" t="s">
        <v>121</v>
      </c>
      <c r="B3248" t="s">
        <v>122</v>
      </c>
      <c r="C3248" t="s">
        <v>88</v>
      </c>
      <c r="D3248" t="s">
        <v>89</v>
      </c>
      <c r="E3248" t="s">
        <v>109</v>
      </c>
      <c r="F3248" t="s">
        <v>91</v>
      </c>
      <c r="G3248" t="s">
        <v>137</v>
      </c>
      <c r="H3248">
        <v>3757.2139999999999</v>
      </c>
      <c r="I3248" t="s">
        <v>93</v>
      </c>
    </row>
    <row r="3249" spans="1:9" x14ac:dyDescent="0.15">
      <c r="A3249" t="s">
        <v>121</v>
      </c>
      <c r="B3249" t="s">
        <v>122</v>
      </c>
      <c r="C3249" t="s">
        <v>88</v>
      </c>
      <c r="D3249" t="s">
        <v>89</v>
      </c>
      <c r="E3249" t="s">
        <v>110</v>
      </c>
      <c r="F3249" t="s">
        <v>91</v>
      </c>
      <c r="G3249" t="s">
        <v>137</v>
      </c>
      <c r="H3249">
        <v>2115.7600000000002</v>
      </c>
      <c r="I3249" t="s">
        <v>93</v>
      </c>
    </row>
    <row r="3250" spans="1:9" x14ac:dyDescent="0.15">
      <c r="A3250" t="s">
        <v>121</v>
      </c>
      <c r="B3250" t="s">
        <v>122</v>
      </c>
      <c r="C3250" t="s">
        <v>88</v>
      </c>
      <c r="D3250" t="s">
        <v>89</v>
      </c>
      <c r="E3250" t="s">
        <v>111</v>
      </c>
      <c r="F3250" t="s">
        <v>91</v>
      </c>
      <c r="G3250" t="s">
        <v>137</v>
      </c>
      <c r="H3250">
        <v>1471.5360000000001</v>
      </c>
      <c r="I3250" t="s">
        <v>93</v>
      </c>
    </row>
    <row r="3251" spans="1:9" x14ac:dyDescent="0.15">
      <c r="A3251" t="s">
        <v>121</v>
      </c>
      <c r="B3251" t="s">
        <v>122</v>
      </c>
      <c r="C3251" t="s">
        <v>88</v>
      </c>
      <c r="D3251" t="s">
        <v>112</v>
      </c>
      <c r="E3251" t="s">
        <v>90</v>
      </c>
      <c r="F3251" t="s">
        <v>91</v>
      </c>
      <c r="G3251" t="s">
        <v>137</v>
      </c>
      <c r="H3251">
        <v>4493.0140000000001</v>
      </c>
      <c r="I3251" t="s">
        <v>93</v>
      </c>
    </row>
    <row r="3252" spans="1:9" x14ac:dyDescent="0.15">
      <c r="A3252" t="s">
        <v>121</v>
      </c>
      <c r="B3252" t="s">
        <v>122</v>
      </c>
      <c r="C3252" t="s">
        <v>88</v>
      </c>
      <c r="D3252" t="s">
        <v>112</v>
      </c>
      <c r="E3252" t="s">
        <v>94</v>
      </c>
      <c r="F3252" t="s">
        <v>91</v>
      </c>
      <c r="G3252" t="s">
        <v>137</v>
      </c>
      <c r="H3252">
        <v>5316.85</v>
      </c>
      <c r="I3252" t="s">
        <v>93</v>
      </c>
    </row>
    <row r="3253" spans="1:9" x14ac:dyDescent="0.15">
      <c r="A3253" t="s">
        <v>121</v>
      </c>
      <c r="B3253" t="s">
        <v>122</v>
      </c>
      <c r="C3253" t="s">
        <v>88</v>
      </c>
      <c r="D3253" t="s">
        <v>112</v>
      </c>
      <c r="E3253" t="s">
        <v>95</v>
      </c>
      <c r="F3253" t="s">
        <v>91</v>
      </c>
      <c r="G3253" t="s">
        <v>137</v>
      </c>
      <c r="H3253">
        <v>5015.8599999999997</v>
      </c>
      <c r="I3253" t="s">
        <v>93</v>
      </c>
    </row>
    <row r="3254" spans="1:9" x14ac:dyDescent="0.15">
      <c r="A3254" t="s">
        <v>121</v>
      </c>
      <c r="B3254" t="s">
        <v>122</v>
      </c>
      <c r="C3254" t="s">
        <v>88</v>
      </c>
      <c r="D3254" t="s">
        <v>112</v>
      </c>
      <c r="E3254" t="s">
        <v>96</v>
      </c>
      <c r="F3254" t="s">
        <v>91</v>
      </c>
      <c r="G3254" t="s">
        <v>137</v>
      </c>
      <c r="H3254">
        <v>2851.3649999999998</v>
      </c>
      <c r="I3254" t="s">
        <v>93</v>
      </c>
    </row>
    <row r="3255" spans="1:9" x14ac:dyDescent="0.15">
      <c r="A3255" t="s">
        <v>121</v>
      </c>
      <c r="B3255" t="s">
        <v>122</v>
      </c>
      <c r="C3255" t="s">
        <v>88</v>
      </c>
      <c r="D3255" t="s">
        <v>112</v>
      </c>
      <c r="E3255" t="s">
        <v>97</v>
      </c>
      <c r="F3255" t="s">
        <v>91</v>
      </c>
      <c r="G3255" t="s">
        <v>137</v>
      </c>
      <c r="H3255">
        <v>3173.61</v>
      </c>
      <c r="I3255" t="s">
        <v>93</v>
      </c>
    </row>
    <row r="3256" spans="1:9" x14ac:dyDescent="0.15">
      <c r="A3256" t="s">
        <v>121</v>
      </c>
      <c r="B3256" t="s">
        <v>122</v>
      </c>
      <c r="C3256" t="s">
        <v>88</v>
      </c>
      <c r="D3256" t="s">
        <v>112</v>
      </c>
      <c r="E3256" t="s">
        <v>98</v>
      </c>
      <c r="F3256" t="s">
        <v>91</v>
      </c>
      <c r="G3256" t="s">
        <v>137</v>
      </c>
      <c r="H3256">
        <v>3956.2689999999998</v>
      </c>
      <c r="I3256" t="s">
        <v>93</v>
      </c>
    </row>
    <row r="3257" spans="1:9" x14ac:dyDescent="0.15">
      <c r="A3257" t="s">
        <v>121</v>
      </c>
      <c r="B3257" t="s">
        <v>122</v>
      </c>
      <c r="C3257" t="s">
        <v>88</v>
      </c>
      <c r="D3257" t="s">
        <v>112</v>
      </c>
      <c r="E3257" t="s">
        <v>99</v>
      </c>
      <c r="F3257" t="s">
        <v>91</v>
      </c>
      <c r="G3257" t="s">
        <v>137</v>
      </c>
      <c r="H3257">
        <v>4822.1819999999998</v>
      </c>
      <c r="I3257" t="s">
        <v>93</v>
      </c>
    </row>
    <row r="3258" spans="1:9" x14ac:dyDescent="0.15">
      <c r="A3258" t="s">
        <v>121</v>
      </c>
      <c r="B3258" t="s">
        <v>122</v>
      </c>
      <c r="C3258" t="s">
        <v>88</v>
      </c>
      <c r="D3258" t="s">
        <v>112</v>
      </c>
      <c r="E3258" t="s">
        <v>100</v>
      </c>
      <c r="F3258" t="s">
        <v>91</v>
      </c>
      <c r="G3258" t="s">
        <v>137</v>
      </c>
      <c r="H3258">
        <v>5387.2120000000004</v>
      </c>
      <c r="I3258" t="s">
        <v>93</v>
      </c>
    </row>
    <row r="3259" spans="1:9" x14ac:dyDescent="0.15">
      <c r="A3259" t="s">
        <v>121</v>
      </c>
      <c r="B3259" t="s">
        <v>122</v>
      </c>
      <c r="C3259" t="s">
        <v>88</v>
      </c>
      <c r="D3259" t="s">
        <v>112</v>
      </c>
      <c r="E3259" t="s">
        <v>101</v>
      </c>
      <c r="F3259" t="s">
        <v>91</v>
      </c>
      <c r="G3259" t="s">
        <v>137</v>
      </c>
      <c r="H3259">
        <v>5682.067</v>
      </c>
      <c r="I3259" t="s">
        <v>93</v>
      </c>
    </row>
    <row r="3260" spans="1:9" x14ac:dyDescent="0.15">
      <c r="A3260" t="s">
        <v>121</v>
      </c>
      <c r="B3260" t="s">
        <v>122</v>
      </c>
      <c r="C3260" t="s">
        <v>88</v>
      </c>
      <c r="D3260" t="s">
        <v>112</v>
      </c>
      <c r="E3260" t="s">
        <v>102</v>
      </c>
      <c r="F3260" t="s">
        <v>91</v>
      </c>
      <c r="G3260" t="s">
        <v>137</v>
      </c>
      <c r="H3260">
        <v>5020.2089999999998</v>
      </c>
      <c r="I3260" t="s">
        <v>93</v>
      </c>
    </row>
    <row r="3261" spans="1:9" x14ac:dyDescent="0.15">
      <c r="A3261" t="s">
        <v>121</v>
      </c>
      <c r="B3261" t="s">
        <v>122</v>
      </c>
      <c r="C3261" t="s">
        <v>88</v>
      </c>
      <c r="D3261" t="s">
        <v>112</v>
      </c>
      <c r="E3261" t="s">
        <v>103</v>
      </c>
      <c r="F3261" t="s">
        <v>91</v>
      </c>
      <c r="G3261" t="s">
        <v>137</v>
      </c>
      <c r="H3261">
        <v>5251.9589999999998</v>
      </c>
      <c r="I3261" t="s">
        <v>93</v>
      </c>
    </row>
    <row r="3262" spans="1:9" x14ac:dyDescent="0.15">
      <c r="A3262" t="s">
        <v>121</v>
      </c>
      <c r="B3262" t="s">
        <v>122</v>
      </c>
      <c r="C3262" t="s">
        <v>88</v>
      </c>
      <c r="D3262" t="s">
        <v>112</v>
      </c>
      <c r="E3262" t="s">
        <v>104</v>
      </c>
      <c r="F3262" t="s">
        <v>91</v>
      </c>
      <c r="G3262" t="s">
        <v>137</v>
      </c>
      <c r="H3262">
        <v>5515.8130000000001</v>
      </c>
      <c r="I3262" t="s">
        <v>93</v>
      </c>
    </row>
    <row r="3263" spans="1:9" x14ac:dyDescent="0.15">
      <c r="A3263" t="s">
        <v>121</v>
      </c>
      <c r="B3263" t="s">
        <v>122</v>
      </c>
      <c r="C3263" t="s">
        <v>88</v>
      </c>
      <c r="D3263" t="s">
        <v>112</v>
      </c>
      <c r="E3263" t="s">
        <v>105</v>
      </c>
      <c r="F3263" t="s">
        <v>91</v>
      </c>
      <c r="G3263" t="s">
        <v>137</v>
      </c>
      <c r="H3263">
        <v>5440.0349999999999</v>
      </c>
      <c r="I3263" t="s">
        <v>93</v>
      </c>
    </row>
    <row r="3264" spans="1:9" x14ac:dyDescent="0.15">
      <c r="A3264" t="s">
        <v>121</v>
      </c>
      <c r="B3264" t="s">
        <v>122</v>
      </c>
      <c r="C3264" t="s">
        <v>88</v>
      </c>
      <c r="D3264" t="s">
        <v>112</v>
      </c>
      <c r="E3264" t="s">
        <v>106</v>
      </c>
      <c r="F3264" t="s">
        <v>91</v>
      </c>
      <c r="G3264" t="s">
        <v>137</v>
      </c>
      <c r="H3264">
        <v>4628.2079999999996</v>
      </c>
      <c r="I3264" t="s">
        <v>93</v>
      </c>
    </row>
    <row r="3265" spans="1:9" x14ac:dyDescent="0.15">
      <c r="A3265" t="s">
        <v>121</v>
      </c>
      <c r="B3265" t="s">
        <v>122</v>
      </c>
      <c r="C3265" t="s">
        <v>88</v>
      </c>
      <c r="D3265" t="s">
        <v>112</v>
      </c>
      <c r="E3265" t="s">
        <v>107</v>
      </c>
      <c r="F3265" t="s">
        <v>91</v>
      </c>
      <c r="G3265" t="s">
        <v>137</v>
      </c>
      <c r="H3265">
        <v>3776.8389999999999</v>
      </c>
      <c r="I3265" t="s">
        <v>93</v>
      </c>
    </row>
    <row r="3266" spans="1:9" x14ac:dyDescent="0.15">
      <c r="A3266" t="s">
        <v>121</v>
      </c>
      <c r="B3266" t="s">
        <v>122</v>
      </c>
      <c r="C3266" t="s">
        <v>88</v>
      </c>
      <c r="D3266" t="s">
        <v>112</v>
      </c>
      <c r="E3266" t="s">
        <v>108</v>
      </c>
      <c r="F3266" t="s">
        <v>91</v>
      </c>
      <c r="G3266" t="s">
        <v>137</v>
      </c>
      <c r="H3266">
        <v>3229.5990000000002</v>
      </c>
      <c r="I3266" t="s">
        <v>93</v>
      </c>
    </row>
    <row r="3267" spans="1:9" x14ac:dyDescent="0.15">
      <c r="A3267" t="s">
        <v>121</v>
      </c>
      <c r="B3267" t="s">
        <v>122</v>
      </c>
      <c r="C3267" t="s">
        <v>88</v>
      </c>
      <c r="D3267" t="s">
        <v>112</v>
      </c>
      <c r="E3267" t="s">
        <v>109</v>
      </c>
      <c r="F3267" t="s">
        <v>91</v>
      </c>
      <c r="G3267" t="s">
        <v>137</v>
      </c>
      <c r="H3267">
        <v>2983.0680000000002</v>
      </c>
      <c r="I3267" t="s">
        <v>93</v>
      </c>
    </row>
    <row r="3268" spans="1:9" x14ac:dyDescent="0.15">
      <c r="A3268" t="s">
        <v>121</v>
      </c>
      <c r="B3268" t="s">
        <v>122</v>
      </c>
      <c r="C3268" t="s">
        <v>88</v>
      </c>
      <c r="D3268" t="s">
        <v>112</v>
      </c>
      <c r="E3268" t="s">
        <v>110</v>
      </c>
      <c r="F3268" t="s">
        <v>91</v>
      </c>
      <c r="G3268" t="s">
        <v>137</v>
      </c>
      <c r="H3268">
        <v>1582.1179999999999</v>
      </c>
      <c r="I3268" t="s">
        <v>93</v>
      </c>
    </row>
    <row r="3269" spans="1:9" x14ac:dyDescent="0.15">
      <c r="A3269" t="s">
        <v>121</v>
      </c>
      <c r="B3269" t="s">
        <v>122</v>
      </c>
      <c r="C3269" t="s">
        <v>88</v>
      </c>
      <c r="D3269" t="s">
        <v>112</v>
      </c>
      <c r="E3269" t="s">
        <v>111</v>
      </c>
      <c r="F3269" t="s">
        <v>91</v>
      </c>
      <c r="G3269" t="s">
        <v>137</v>
      </c>
      <c r="H3269">
        <v>1017.453</v>
      </c>
      <c r="I3269" t="s">
        <v>93</v>
      </c>
    </row>
    <row r="3270" spans="1:9" x14ac:dyDescent="0.15">
      <c r="A3270" t="s">
        <v>123</v>
      </c>
      <c r="B3270" t="s">
        <v>124</v>
      </c>
      <c r="C3270" t="s">
        <v>125</v>
      </c>
      <c r="D3270" t="s">
        <v>89</v>
      </c>
      <c r="E3270" t="s">
        <v>90</v>
      </c>
      <c r="F3270" t="s">
        <v>91</v>
      </c>
      <c r="G3270" t="s">
        <v>137</v>
      </c>
      <c r="H3270">
        <v>22557.811000000002</v>
      </c>
      <c r="I3270" t="s">
        <v>93</v>
      </c>
    </row>
    <row r="3271" spans="1:9" x14ac:dyDescent="0.15">
      <c r="A3271" t="s">
        <v>123</v>
      </c>
      <c r="B3271" t="s">
        <v>124</v>
      </c>
      <c r="C3271" t="s">
        <v>125</v>
      </c>
      <c r="D3271" t="s">
        <v>89</v>
      </c>
      <c r="E3271" t="s">
        <v>94</v>
      </c>
      <c r="F3271" t="s">
        <v>91</v>
      </c>
      <c r="G3271" t="s">
        <v>137</v>
      </c>
      <c r="H3271">
        <v>25755.713</v>
      </c>
      <c r="I3271" t="s">
        <v>93</v>
      </c>
    </row>
    <row r="3272" spans="1:9" x14ac:dyDescent="0.15">
      <c r="A3272" t="s">
        <v>123</v>
      </c>
      <c r="B3272" t="s">
        <v>124</v>
      </c>
      <c r="C3272" t="s">
        <v>125</v>
      </c>
      <c r="D3272" t="s">
        <v>89</v>
      </c>
      <c r="E3272" t="s">
        <v>95</v>
      </c>
      <c r="F3272" t="s">
        <v>91</v>
      </c>
      <c r="G3272" t="s">
        <v>137</v>
      </c>
      <c r="H3272">
        <v>25402.075000000001</v>
      </c>
      <c r="I3272" t="s">
        <v>93</v>
      </c>
    </row>
    <row r="3273" spans="1:9" x14ac:dyDescent="0.15">
      <c r="A3273" t="s">
        <v>123</v>
      </c>
      <c r="B3273" t="s">
        <v>124</v>
      </c>
      <c r="C3273" t="s">
        <v>125</v>
      </c>
      <c r="D3273" t="s">
        <v>89</v>
      </c>
      <c r="E3273" t="s">
        <v>96</v>
      </c>
      <c r="F3273" t="s">
        <v>91</v>
      </c>
      <c r="G3273" t="s">
        <v>137</v>
      </c>
      <c r="H3273">
        <v>18758.235000000001</v>
      </c>
      <c r="I3273" t="s">
        <v>93</v>
      </c>
    </row>
    <row r="3274" spans="1:9" x14ac:dyDescent="0.15">
      <c r="A3274" t="s">
        <v>123</v>
      </c>
      <c r="B3274" t="s">
        <v>124</v>
      </c>
      <c r="C3274" t="s">
        <v>125</v>
      </c>
      <c r="D3274" t="s">
        <v>89</v>
      </c>
      <c r="E3274" t="s">
        <v>97</v>
      </c>
      <c r="F3274" t="s">
        <v>91</v>
      </c>
      <c r="G3274" t="s">
        <v>137</v>
      </c>
      <c r="H3274">
        <v>19560.179</v>
      </c>
      <c r="I3274" t="s">
        <v>93</v>
      </c>
    </row>
    <row r="3275" spans="1:9" x14ac:dyDescent="0.15">
      <c r="A3275" t="s">
        <v>123</v>
      </c>
      <c r="B3275" t="s">
        <v>124</v>
      </c>
      <c r="C3275" t="s">
        <v>125</v>
      </c>
      <c r="D3275" t="s">
        <v>89</v>
      </c>
      <c r="E3275" t="s">
        <v>98</v>
      </c>
      <c r="F3275" t="s">
        <v>91</v>
      </c>
      <c r="G3275" t="s">
        <v>137</v>
      </c>
      <c r="H3275">
        <v>23489.457999999999</v>
      </c>
      <c r="I3275" t="s">
        <v>93</v>
      </c>
    </row>
    <row r="3276" spans="1:9" x14ac:dyDescent="0.15">
      <c r="A3276" t="s">
        <v>123</v>
      </c>
      <c r="B3276" t="s">
        <v>124</v>
      </c>
      <c r="C3276" t="s">
        <v>125</v>
      </c>
      <c r="D3276" t="s">
        <v>89</v>
      </c>
      <c r="E3276" t="s">
        <v>99</v>
      </c>
      <c r="F3276" t="s">
        <v>91</v>
      </c>
      <c r="G3276" t="s">
        <v>137</v>
      </c>
      <c r="H3276">
        <v>27547.388999999999</v>
      </c>
      <c r="I3276" t="s">
        <v>93</v>
      </c>
    </row>
    <row r="3277" spans="1:9" x14ac:dyDescent="0.15">
      <c r="A3277" t="s">
        <v>123</v>
      </c>
      <c r="B3277" t="s">
        <v>124</v>
      </c>
      <c r="C3277" t="s">
        <v>125</v>
      </c>
      <c r="D3277" t="s">
        <v>89</v>
      </c>
      <c r="E3277" t="s">
        <v>100</v>
      </c>
      <c r="F3277" t="s">
        <v>91</v>
      </c>
      <c r="G3277" t="s">
        <v>137</v>
      </c>
      <c r="H3277">
        <v>29180.201000000001</v>
      </c>
      <c r="I3277" t="s">
        <v>93</v>
      </c>
    </row>
    <row r="3278" spans="1:9" x14ac:dyDescent="0.15">
      <c r="A3278" t="s">
        <v>123</v>
      </c>
      <c r="B3278" t="s">
        <v>124</v>
      </c>
      <c r="C3278" t="s">
        <v>125</v>
      </c>
      <c r="D3278" t="s">
        <v>89</v>
      </c>
      <c r="E3278" t="s">
        <v>101</v>
      </c>
      <c r="F3278" t="s">
        <v>91</v>
      </c>
      <c r="G3278" t="s">
        <v>137</v>
      </c>
      <c r="H3278">
        <v>30869.846000000001</v>
      </c>
      <c r="I3278" t="s">
        <v>93</v>
      </c>
    </row>
    <row r="3279" spans="1:9" x14ac:dyDescent="0.15">
      <c r="A3279" t="s">
        <v>123</v>
      </c>
      <c r="B3279" t="s">
        <v>124</v>
      </c>
      <c r="C3279" t="s">
        <v>125</v>
      </c>
      <c r="D3279" t="s">
        <v>89</v>
      </c>
      <c r="E3279" t="s">
        <v>102</v>
      </c>
      <c r="F3279" t="s">
        <v>91</v>
      </c>
      <c r="G3279" t="s">
        <v>137</v>
      </c>
      <c r="H3279">
        <v>24535.420999999998</v>
      </c>
      <c r="I3279" t="s">
        <v>93</v>
      </c>
    </row>
    <row r="3280" spans="1:9" x14ac:dyDescent="0.15">
      <c r="A3280" t="s">
        <v>123</v>
      </c>
      <c r="B3280" t="s">
        <v>124</v>
      </c>
      <c r="C3280" t="s">
        <v>125</v>
      </c>
      <c r="D3280" t="s">
        <v>89</v>
      </c>
      <c r="E3280" t="s">
        <v>103</v>
      </c>
      <c r="F3280" t="s">
        <v>91</v>
      </c>
      <c r="G3280" t="s">
        <v>137</v>
      </c>
      <c r="H3280">
        <v>28835.539000000001</v>
      </c>
      <c r="I3280" t="s">
        <v>93</v>
      </c>
    </row>
    <row r="3281" spans="1:9" x14ac:dyDescent="0.15">
      <c r="A3281" t="s">
        <v>123</v>
      </c>
      <c r="B3281" t="s">
        <v>124</v>
      </c>
      <c r="C3281" t="s">
        <v>125</v>
      </c>
      <c r="D3281" t="s">
        <v>89</v>
      </c>
      <c r="E3281" t="s">
        <v>104</v>
      </c>
      <c r="F3281" t="s">
        <v>91</v>
      </c>
      <c r="G3281" t="s">
        <v>137</v>
      </c>
      <c r="H3281">
        <v>32316.208999999999</v>
      </c>
      <c r="I3281" t="s">
        <v>93</v>
      </c>
    </row>
    <row r="3282" spans="1:9" x14ac:dyDescent="0.15">
      <c r="A3282" t="s">
        <v>123</v>
      </c>
      <c r="B3282" t="s">
        <v>124</v>
      </c>
      <c r="C3282" t="s">
        <v>125</v>
      </c>
      <c r="D3282" t="s">
        <v>89</v>
      </c>
      <c r="E3282" t="s">
        <v>105</v>
      </c>
      <c r="F3282" t="s">
        <v>91</v>
      </c>
      <c r="G3282" t="s">
        <v>137</v>
      </c>
      <c r="H3282">
        <v>34477.724000000002</v>
      </c>
      <c r="I3282" t="s">
        <v>93</v>
      </c>
    </row>
    <row r="3283" spans="1:9" x14ac:dyDescent="0.15">
      <c r="A3283" t="s">
        <v>123</v>
      </c>
      <c r="B3283" t="s">
        <v>124</v>
      </c>
      <c r="C3283" t="s">
        <v>125</v>
      </c>
      <c r="D3283" t="s">
        <v>89</v>
      </c>
      <c r="E3283" t="s">
        <v>106</v>
      </c>
      <c r="F3283" t="s">
        <v>91</v>
      </c>
      <c r="G3283" t="s">
        <v>137</v>
      </c>
      <c r="H3283">
        <v>32237.617999999999</v>
      </c>
      <c r="I3283" t="s">
        <v>93</v>
      </c>
    </row>
    <row r="3284" spans="1:9" x14ac:dyDescent="0.15">
      <c r="A3284" t="s">
        <v>123</v>
      </c>
      <c r="B3284" t="s">
        <v>124</v>
      </c>
      <c r="C3284" t="s">
        <v>125</v>
      </c>
      <c r="D3284" t="s">
        <v>89</v>
      </c>
      <c r="E3284" t="s">
        <v>107</v>
      </c>
      <c r="F3284" t="s">
        <v>91</v>
      </c>
      <c r="G3284" t="s">
        <v>137</v>
      </c>
      <c r="H3284">
        <v>27715.683000000001</v>
      </c>
      <c r="I3284" t="s">
        <v>93</v>
      </c>
    </row>
    <row r="3285" spans="1:9" x14ac:dyDescent="0.15">
      <c r="A3285" t="s">
        <v>123</v>
      </c>
      <c r="B3285" t="s">
        <v>124</v>
      </c>
      <c r="C3285" t="s">
        <v>125</v>
      </c>
      <c r="D3285" t="s">
        <v>89</v>
      </c>
      <c r="E3285" t="s">
        <v>108</v>
      </c>
      <c r="F3285" t="s">
        <v>91</v>
      </c>
      <c r="G3285" t="s">
        <v>137</v>
      </c>
      <c r="H3285">
        <v>25196.954000000002</v>
      </c>
      <c r="I3285" t="s">
        <v>93</v>
      </c>
    </row>
    <row r="3286" spans="1:9" x14ac:dyDescent="0.15">
      <c r="A3286" t="s">
        <v>123</v>
      </c>
      <c r="B3286" t="s">
        <v>124</v>
      </c>
      <c r="C3286" t="s">
        <v>125</v>
      </c>
      <c r="D3286" t="s">
        <v>89</v>
      </c>
      <c r="E3286" t="s">
        <v>109</v>
      </c>
      <c r="F3286" t="s">
        <v>91</v>
      </c>
      <c r="G3286" t="s">
        <v>137</v>
      </c>
      <c r="H3286">
        <v>23216.942999999999</v>
      </c>
      <c r="I3286" t="s">
        <v>93</v>
      </c>
    </row>
    <row r="3287" spans="1:9" x14ac:dyDescent="0.15">
      <c r="A3287" t="s">
        <v>123</v>
      </c>
      <c r="B3287" t="s">
        <v>124</v>
      </c>
      <c r="C3287" t="s">
        <v>125</v>
      </c>
      <c r="D3287" t="s">
        <v>89</v>
      </c>
      <c r="E3287" t="s">
        <v>110</v>
      </c>
      <c r="F3287" t="s">
        <v>91</v>
      </c>
      <c r="G3287" t="s">
        <v>137</v>
      </c>
      <c r="H3287">
        <v>13180.529</v>
      </c>
      <c r="I3287" t="s">
        <v>93</v>
      </c>
    </row>
    <row r="3288" spans="1:9" x14ac:dyDescent="0.15">
      <c r="A3288" t="s">
        <v>123</v>
      </c>
      <c r="B3288" t="s">
        <v>124</v>
      </c>
      <c r="C3288" t="s">
        <v>125</v>
      </c>
      <c r="D3288" t="s">
        <v>89</v>
      </c>
      <c r="E3288" t="s">
        <v>111</v>
      </c>
      <c r="F3288" t="s">
        <v>91</v>
      </c>
      <c r="G3288" t="s">
        <v>137</v>
      </c>
      <c r="H3288">
        <v>9179.3580000000002</v>
      </c>
      <c r="I3288" t="s">
        <v>93</v>
      </c>
    </row>
    <row r="3289" spans="1:9" x14ac:dyDescent="0.15">
      <c r="A3289" t="s">
        <v>123</v>
      </c>
      <c r="B3289" t="s">
        <v>124</v>
      </c>
      <c r="C3289" t="s">
        <v>125</v>
      </c>
      <c r="D3289" t="s">
        <v>112</v>
      </c>
      <c r="E3289" t="s">
        <v>90</v>
      </c>
      <c r="F3289" t="s">
        <v>91</v>
      </c>
      <c r="G3289" t="s">
        <v>137</v>
      </c>
      <c r="H3289">
        <v>23633.937000000002</v>
      </c>
      <c r="I3289" t="s">
        <v>93</v>
      </c>
    </row>
    <row r="3290" spans="1:9" x14ac:dyDescent="0.15">
      <c r="A3290" t="s">
        <v>123</v>
      </c>
      <c r="B3290" t="s">
        <v>124</v>
      </c>
      <c r="C3290" t="s">
        <v>125</v>
      </c>
      <c r="D3290" t="s">
        <v>112</v>
      </c>
      <c r="E3290" t="s">
        <v>94</v>
      </c>
      <c r="F3290" t="s">
        <v>91</v>
      </c>
      <c r="G3290" t="s">
        <v>137</v>
      </c>
      <c r="H3290">
        <v>27297.73</v>
      </c>
      <c r="I3290" t="s">
        <v>93</v>
      </c>
    </row>
    <row r="3291" spans="1:9" x14ac:dyDescent="0.15">
      <c r="A3291" t="s">
        <v>123</v>
      </c>
      <c r="B3291" t="s">
        <v>124</v>
      </c>
      <c r="C3291" t="s">
        <v>125</v>
      </c>
      <c r="D3291" t="s">
        <v>112</v>
      </c>
      <c r="E3291" t="s">
        <v>95</v>
      </c>
      <c r="F3291" t="s">
        <v>91</v>
      </c>
      <c r="G3291" t="s">
        <v>137</v>
      </c>
      <c r="H3291">
        <v>27780.396000000001</v>
      </c>
      <c r="I3291" t="s">
        <v>93</v>
      </c>
    </row>
    <row r="3292" spans="1:9" x14ac:dyDescent="0.15">
      <c r="A3292" t="s">
        <v>123</v>
      </c>
      <c r="B3292" t="s">
        <v>124</v>
      </c>
      <c r="C3292" t="s">
        <v>125</v>
      </c>
      <c r="D3292" t="s">
        <v>112</v>
      </c>
      <c r="E3292" t="s">
        <v>96</v>
      </c>
      <c r="F3292" t="s">
        <v>91</v>
      </c>
      <c r="G3292" t="s">
        <v>137</v>
      </c>
      <c r="H3292">
        <v>20629.057000000001</v>
      </c>
      <c r="I3292" t="s">
        <v>93</v>
      </c>
    </row>
    <row r="3293" spans="1:9" x14ac:dyDescent="0.15">
      <c r="A3293" t="s">
        <v>123</v>
      </c>
      <c r="B3293" t="s">
        <v>124</v>
      </c>
      <c r="C3293" t="s">
        <v>125</v>
      </c>
      <c r="D3293" t="s">
        <v>112</v>
      </c>
      <c r="E3293" t="s">
        <v>97</v>
      </c>
      <c r="F3293" t="s">
        <v>91</v>
      </c>
      <c r="G3293" t="s">
        <v>137</v>
      </c>
      <c r="H3293">
        <v>20385.095000000001</v>
      </c>
      <c r="I3293" t="s">
        <v>93</v>
      </c>
    </row>
    <row r="3294" spans="1:9" x14ac:dyDescent="0.15">
      <c r="A3294" t="s">
        <v>123</v>
      </c>
      <c r="B3294" t="s">
        <v>124</v>
      </c>
      <c r="C3294" t="s">
        <v>125</v>
      </c>
      <c r="D3294" t="s">
        <v>112</v>
      </c>
      <c r="E3294" t="s">
        <v>98</v>
      </c>
      <c r="F3294" t="s">
        <v>91</v>
      </c>
      <c r="G3294" t="s">
        <v>137</v>
      </c>
      <c r="H3294">
        <v>23521.41</v>
      </c>
      <c r="I3294" t="s">
        <v>93</v>
      </c>
    </row>
    <row r="3295" spans="1:9" x14ac:dyDescent="0.15">
      <c r="A3295" t="s">
        <v>123</v>
      </c>
      <c r="B3295" t="s">
        <v>124</v>
      </c>
      <c r="C3295" t="s">
        <v>125</v>
      </c>
      <c r="D3295" t="s">
        <v>112</v>
      </c>
      <c r="E3295" t="s">
        <v>99</v>
      </c>
      <c r="F3295" t="s">
        <v>91</v>
      </c>
      <c r="G3295" t="s">
        <v>137</v>
      </c>
      <c r="H3295">
        <v>26187.07</v>
      </c>
      <c r="I3295" t="s">
        <v>93</v>
      </c>
    </row>
    <row r="3296" spans="1:9" x14ac:dyDescent="0.15">
      <c r="A3296" t="s">
        <v>123</v>
      </c>
      <c r="B3296" t="s">
        <v>124</v>
      </c>
      <c r="C3296" t="s">
        <v>125</v>
      </c>
      <c r="D3296" t="s">
        <v>112</v>
      </c>
      <c r="E3296" t="s">
        <v>100</v>
      </c>
      <c r="F3296" t="s">
        <v>91</v>
      </c>
      <c r="G3296" t="s">
        <v>137</v>
      </c>
      <c r="H3296">
        <v>27142.116999999998</v>
      </c>
      <c r="I3296" t="s">
        <v>93</v>
      </c>
    </row>
    <row r="3297" spans="1:9" x14ac:dyDescent="0.15">
      <c r="A3297" t="s">
        <v>123</v>
      </c>
      <c r="B3297" t="s">
        <v>124</v>
      </c>
      <c r="C3297" t="s">
        <v>125</v>
      </c>
      <c r="D3297" t="s">
        <v>112</v>
      </c>
      <c r="E3297" t="s">
        <v>101</v>
      </c>
      <c r="F3297" t="s">
        <v>91</v>
      </c>
      <c r="G3297" t="s">
        <v>137</v>
      </c>
      <c r="H3297">
        <v>28723.971000000001</v>
      </c>
      <c r="I3297" t="s">
        <v>93</v>
      </c>
    </row>
    <row r="3298" spans="1:9" x14ac:dyDescent="0.15">
      <c r="A3298" t="s">
        <v>123</v>
      </c>
      <c r="B3298" t="s">
        <v>124</v>
      </c>
      <c r="C3298" t="s">
        <v>125</v>
      </c>
      <c r="D3298" t="s">
        <v>112</v>
      </c>
      <c r="E3298" t="s">
        <v>102</v>
      </c>
      <c r="F3298" t="s">
        <v>91</v>
      </c>
      <c r="G3298" t="s">
        <v>137</v>
      </c>
      <c r="H3298">
        <v>25775.601999999999</v>
      </c>
      <c r="I3298" t="s">
        <v>93</v>
      </c>
    </row>
    <row r="3299" spans="1:9" x14ac:dyDescent="0.15">
      <c r="A3299" t="s">
        <v>123</v>
      </c>
      <c r="B3299" t="s">
        <v>124</v>
      </c>
      <c r="C3299" t="s">
        <v>125</v>
      </c>
      <c r="D3299" t="s">
        <v>112</v>
      </c>
      <c r="E3299" t="s">
        <v>103</v>
      </c>
      <c r="F3299" t="s">
        <v>91</v>
      </c>
      <c r="G3299" t="s">
        <v>137</v>
      </c>
      <c r="H3299">
        <v>27220.431</v>
      </c>
      <c r="I3299" t="s">
        <v>93</v>
      </c>
    </row>
    <row r="3300" spans="1:9" x14ac:dyDescent="0.15">
      <c r="A3300" t="s">
        <v>123</v>
      </c>
      <c r="B3300" t="s">
        <v>124</v>
      </c>
      <c r="C3300" t="s">
        <v>125</v>
      </c>
      <c r="D3300" t="s">
        <v>112</v>
      </c>
      <c r="E3300" t="s">
        <v>104</v>
      </c>
      <c r="F3300" t="s">
        <v>91</v>
      </c>
      <c r="G3300" t="s">
        <v>137</v>
      </c>
      <c r="H3300">
        <v>30765.288</v>
      </c>
      <c r="I3300" t="s">
        <v>93</v>
      </c>
    </row>
    <row r="3301" spans="1:9" x14ac:dyDescent="0.15">
      <c r="A3301" t="s">
        <v>123</v>
      </c>
      <c r="B3301" t="s">
        <v>124</v>
      </c>
      <c r="C3301" t="s">
        <v>125</v>
      </c>
      <c r="D3301" t="s">
        <v>112</v>
      </c>
      <c r="E3301" t="s">
        <v>105</v>
      </c>
      <c r="F3301" t="s">
        <v>91</v>
      </c>
      <c r="G3301" t="s">
        <v>137</v>
      </c>
      <c r="H3301">
        <v>32296.578000000001</v>
      </c>
      <c r="I3301" t="s">
        <v>93</v>
      </c>
    </row>
    <row r="3302" spans="1:9" x14ac:dyDescent="0.15">
      <c r="A3302" t="s">
        <v>123</v>
      </c>
      <c r="B3302" t="s">
        <v>124</v>
      </c>
      <c r="C3302" t="s">
        <v>125</v>
      </c>
      <c r="D3302" t="s">
        <v>112</v>
      </c>
      <c r="E3302" t="s">
        <v>106</v>
      </c>
      <c r="F3302" t="s">
        <v>91</v>
      </c>
      <c r="G3302" t="s">
        <v>137</v>
      </c>
      <c r="H3302">
        <v>29440.644</v>
      </c>
      <c r="I3302" t="s">
        <v>93</v>
      </c>
    </row>
    <row r="3303" spans="1:9" x14ac:dyDescent="0.15">
      <c r="A3303" t="s">
        <v>123</v>
      </c>
      <c r="B3303" t="s">
        <v>124</v>
      </c>
      <c r="C3303" t="s">
        <v>125</v>
      </c>
      <c r="D3303" t="s">
        <v>112</v>
      </c>
      <c r="E3303" t="s">
        <v>107</v>
      </c>
      <c r="F3303" t="s">
        <v>91</v>
      </c>
      <c r="G3303" t="s">
        <v>137</v>
      </c>
      <c r="H3303">
        <v>24691.187999999998</v>
      </c>
      <c r="I3303" t="s">
        <v>93</v>
      </c>
    </row>
    <row r="3304" spans="1:9" x14ac:dyDescent="0.15">
      <c r="A3304" t="s">
        <v>123</v>
      </c>
      <c r="B3304" t="s">
        <v>124</v>
      </c>
      <c r="C3304" t="s">
        <v>125</v>
      </c>
      <c r="D3304" t="s">
        <v>112</v>
      </c>
      <c r="E3304" t="s">
        <v>108</v>
      </c>
      <c r="F3304" t="s">
        <v>91</v>
      </c>
      <c r="G3304" t="s">
        <v>137</v>
      </c>
      <c r="H3304">
        <v>21584.249</v>
      </c>
      <c r="I3304" t="s">
        <v>93</v>
      </c>
    </row>
    <row r="3305" spans="1:9" x14ac:dyDescent="0.15">
      <c r="A3305" t="s">
        <v>123</v>
      </c>
      <c r="B3305" t="s">
        <v>124</v>
      </c>
      <c r="C3305" t="s">
        <v>125</v>
      </c>
      <c r="D3305" t="s">
        <v>112</v>
      </c>
      <c r="E3305" t="s">
        <v>109</v>
      </c>
      <c r="F3305" t="s">
        <v>91</v>
      </c>
      <c r="G3305" t="s">
        <v>137</v>
      </c>
      <c r="H3305">
        <v>19191.437999999998</v>
      </c>
      <c r="I3305" t="s">
        <v>93</v>
      </c>
    </row>
    <row r="3306" spans="1:9" x14ac:dyDescent="0.15">
      <c r="A3306" t="s">
        <v>123</v>
      </c>
      <c r="B3306" t="s">
        <v>124</v>
      </c>
      <c r="C3306" t="s">
        <v>125</v>
      </c>
      <c r="D3306" t="s">
        <v>112</v>
      </c>
      <c r="E3306" t="s">
        <v>110</v>
      </c>
      <c r="F3306" t="s">
        <v>91</v>
      </c>
      <c r="G3306" t="s">
        <v>137</v>
      </c>
      <c r="H3306">
        <v>10001.655000000001</v>
      </c>
      <c r="I3306" t="s">
        <v>93</v>
      </c>
    </row>
    <row r="3307" spans="1:9" x14ac:dyDescent="0.15">
      <c r="A3307" t="s">
        <v>123</v>
      </c>
      <c r="B3307" t="s">
        <v>124</v>
      </c>
      <c r="C3307" t="s">
        <v>125</v>
      </c>
      <c r="D3307" t="s">
        <v>112</v>
      </c>
      <c r="E3307" t="s">
        <v>111</v>
      </c>
      <c r="F3307" t="s">
        <v>91</v>
      </c>
      <c r="G3307" t="s">
        <v>137</v>
      </c>
      <c r="H3307">
        <v>5626.0360000000001</v>
      </c>
      <c r="I3307" t="s">
        <v>93</v>
      </c>
    </row>
    <row r="3308" spans="1:9" x14ac:dyDescent="0.15">
      <c r="A3308" t="s">
        <v>126</v>
      </c>
      <c r="B3308" t="s">
        <v>127</v>
      </c>
      <c r="C3308" t="s">
        <v>88</v>
      </c>
      <c r="D3308" t="s">
        <v>89</v>
      </c>
      <c r="E3308" t="s">
        <v>90</v>
      </c>
      <c r="F3308" t="s">
        <v>91</v>
      </c>
      <c r="G3308" t="s">
        <v>137</v>
      </c>
      <c r="H3308">
        <v>2776.0349999999999</v>
      </c>
      <c r="I3308" t="s">
        <v>93</v>
      </c>
    </row>
    <row r="3309" spans="1:9" x14ac:dyDescent="0.15">
      <c r="A3309" t="s">
        <v>126</v>
      </c>
      <c r="B3309" t="s">
        <v>127</v>
      </c>
      <c r="C3309" t="s">
        <v>88</v>
      </c>
      <c r="D3309" t="s">
        <v>89</v>
      </c>
      <c r="E3309" t="s">
        <v>94</v>
      </c>
      <c r="F3309" t="s">
        <v>91</v>
      </c>
      <c r="G3309" t="s">
        <v>137</v>
      </c>
      <c r="H3309">
        <v>3074.48</v>
      </c>
      <c r="I3309" t="s">
        <v>93</v>
      </c>
    </row>
    <row r="3310" spans="1:9" x14ac:dyDescent="0.15">
      <c r="A3310" t="s">
        <v>126</v>
      </c>
      <c r="B3310" t="s">
        <v>127</v>
      </c>
      <c r="C3310" t="s">
        <v>88</v>
      </c>
      <c r="D3310" t="s">
        <v>89</v>
      </c>
      <c r="E3310" t="s">
        <v>95</v>
      </c>
      <c r="F3310" t="s">
        <v>91</v>
      </c>
      <c r="G3310" t="s">
        <v>137</v>
      </c>
      <c r="H3310">
        <v>3093.1010000000001</v>
      </c>
      <c r="I3310" t="s">
        <v>93</v>
      </c>
    </row>
    <row r="3311" spans="1:9" x14ac:dyDescent="0.15">
      <c r="A3311" t="s">
        <v>126</v>
      </c>
      <c r="B3311" t="s">
        <v>127</v>
      </c>
      <c r="C3311" t="s">
        <v>88</v>
      </c>
      <c r="D3311" t="s">
        <v>89</v>
      </c>
      <c r="E3311" t="s">
        <v>96</v>
      </c>
      <c r="F3311" t="s">
        <v>91</v>
      </c>
      <c r="G3311" t="s">
        <v>137</v>
      </c>
      <c r="H3311">
        <v>2438.873</v>
      </c>
      <c r="I3311" t="s">
        <v>93</v>
      </c>
    </row>
    <row r="3312" spans="1:9" x14ac:dyDescent="0.15">
      <c r="A3312" t="s">
        <v>126</v>
      </c>
      <c r="B3312" t="s">
        <v>127</v>
      </c>
      <c r="C3312" t="s">
        <v>88</v>
      </c>
      <c r="D3312" t="s">
        <v>89</v>
      </c>
      <c r="E3312" t="s">
        <v>97</v>
      </c>
      <c r="F3312" t="s">
        <v>91</v>
      </c>
      <c r="G3312" t="s">
        <v>137</v>
      </c>
      <c r="H3312">
        <v>2618.7719999999999</v>
      </c>
      <c r="I3312" t="s">
        <v>93</v>
      </c>
    </row>
    <row r="3313" spans="1:9" x14ac:dyDescent="0.15">
      <c r="A3313" t="s">
        <v>126</v>
      </c>
      <c r="B3313" t="s">
        <v>127</v>
      </c>
      <c r="C3313" t="s">
        <v>88</v>
      </c>
      <c r="D3313" t="s">
        <v>89</v>
      </c>
      <c r="E3313" t="s">
        <v>98</v>
      </c>
      <c r="F3313" t="s">
        <v>91</v>
      </c>
      <c r="G3313" t="s">
        <v>137</v>
      </c>
      <c r="H3313">
        <v>3107.777</v>
      </c>
      <c r="I3313" t="s">
        <v>93</v>
      </c>
    </row>
    <row r="3314" spans="1:9" x14ac:dyDescent="0.15">
      <c r="A3314" t="s">
        <v>126</v>
      </c>
      <c r="B3314" t="s">
        <v>127</v>
      </c>
      <c r="C3314" t="s">
        <v>88</v>
      </c>
      <c r="D3314" t="s">
        <v>89</v>
      </c>
      <c r="E3314" t="s">
        <v>99</v>
      </c>
      <c r="F3314" t="s">
        <v>91</v>
      </c>
      <c r="G3314" t="s">
        <v>137</v>
      </c>
      <c r="H3314">
        <v>3671.5479999999998</v>
      </c>
      <c r="I3314" t="s">
        <v>93</v>
      </c>
    </row>
    <row r="3315" spans="1:9" x14ac:dyDescent="0.15">
      <c r="A3315" t="s">
        <v>126</v>
      </c>
      <c r="B3315" t="s">
        <v>127</v>
      </c>
      <c r="C3315" t="s">
        <v>88</v>
      </c>
      <c r="D3315" t="s">
        <v>89</v>
      </c>
      <c r="E3315" t="s">
        <v>100</v>
      </c>
      <c r="F3315" t="s">
        <v>91</v>
      </c>
      <c r="G3315" t="s">
        <v>137</v>
      </c>
      <c r="H3315">
        <v>3895.9940000000001</v>
      </c>
      <c r="I3315" t="s">
        <v>93</v>
      </c>
    </row>
    <row r="3316" spans="1:9" x14ac:dyDescent="0.15">
      <c r="A3316" t="s">
        <v>126</v>
      </c>
      <c r="B3316" t="s">
        <v>127</v>
      </c>
      <c r="C3316" t="s">
        <v>88</v>
      </c>
      <c r="D3316" t="s">
        <v>89</v>
      </c>
      <c r="E3316" t="s">
        <v>101</v>
      </c>
      <c r="F3316" t="s">
        <v>91</v>
      </c>
      <c r="G3316" t="s">
        <v>137</v>
      </c>
      <c r="H3316">
        <v>4194.32</v>
      </c>
      <c r="I3316" t="s">
        <v>93</v>
      </c>
    </row>
    <row r="3317" spans="1:9" x14ac:dyDescent="0.15">
      <c r="A3317" t="s">
        <v>126</v>
      </c>
      <c r="B3317" t="s">
        <v>127</v>
      </c>
      <c r="C3317" t="s">
        <v>88</v>
      </c>
      <c r="D3317" t="s">
        <v>89</v>
      </c>
      <c r="E3317" t="s">
        <v>102</v>
      </c>
      <c r="F3317" t="s">
        <v>91</v>
      </c>
      <c r="G3317" t="s">
        <v>137</v>
      </c>
      <c r="H3317">
        <v>2942.029</v>
      </c>
      <c r="I3317" t="s">
        <v>93</v>
      </c>
    </row>
    <row r="3318" spans="1:9" x14ac:dyDescent="0.15">
      <c r="A3318" t="s">
        <v>126</v>
      </c>
      <c r="B3318" t="s">
        <v>127</v>
      </c>
      <c r="C3318" t="s">
        <v>88</v>
      </c>
      <c r="D3318" t="s">
        <v>89</v>
      </c>
      <c r="E3318" t="s">
        <v>103</v>
      </c>
      <c r="F3318" t="s">
        <v>91</v>
      </c>
      <c r="G3318" t="s">
        <v>137</v>
      </c>
      <c r="H3318">
        <v>3917.0949999999998</v>
      </c>
      <c r="I3318" t="s">
        <v>93</v>
      </c>
    </row>
    <row r="3319" spans="1:9" x14ac:dyDescent="0.15">
      <c r="A3319" t="s">
        <v>126</v>
      </c>
      <c r="B3319" t="s">
        <v>127</v>
      </c>
      <c r="C3319" t="s">
        <v>88</v>
      </c>
      <c r="D3319" t="s">
        <v>89</v>
      </c>
      <c r="E3319" t="s">
        <v>104</v>
      </c>
      <c r="F3319" t="s">
        <v>91</v>
      </c>
      <c r="G3319" t="s">
        <v>137</v>
      </c>
      <c r="H3319">
        <v>4314.7</v>
      </c>
      <c r="I3319" t="s">
        <v>93</v>
      </c>
    </row>
    <row r="3320" spans="1:9" x14ac:dyDescent="0.15">
      <c r="A3320" t="s">
        <v>126</v>
      </c>
      <c r="B3320" t="s">
        <v>127</v>
      </c>
      <c r="C3320" t="s">
        <v>88</v>
      </c>
      <c r="D3320" t="s">
        <v>89</v>
      </c>
      <c r="E3320" t="s">
        <v>105</v>
      </c>
      <c r="F3320" t="s">
        <v>91</v>
      </c>
      <c r="G3320" t="s">
        <v>137</v>
      </c>
      <c r="H3320">
        <v>4429.5959999999995</v>
      </c>
      <c r="I3320" t="s">
        <v>93</v>
      </c>
    </row>
    <row r="3321" spans="1:9" x14ac:dyDescent="0.15">
      <c r="A3321" t="s">
        <v>126</v>
      </c>
      <c r="B3321" t="s">
        <v>127</v>
      </c>
      <c r="C3321" t="s">
        <v>88</v>
      </c>
      <c r="D3321" t="s">
        <v>89</v>
      </c>
      <c r="E3321" t="s">
        <v>106</v>
      </c>
      <c r="F3321" t="s">
        <v>91</v>
      </c>
      <c r="G3321" t="s">
        <v>137</v>
      </c>
      <c r="H3321">
        <v>4172.7120000000004</v>
      </c>
      <c r="I3321" t="s">
        <v>93</v>
      </c>
    </row>
    <row r="3322" spans="1:9" x14ac:dyDescent="0.15">
      <c r="A3322" t="s">
        <v>126</v>
      </c>
      <c r="B3322" t="s">
        <v>127</v>
      </c>
      <c r="C3322" t="s">
        <v>88</v>
      </c>
      <c r="D3322" t="s">
        <v>89</v>
      </c>
      <c r="E3322" t="s">
        <v>107</v>
      </c>
      <c r="F3322" t="s">
        <v>91</v>
      </c>
      <c r="G3322" t="s">
        <v>137</v>
      </c>
      <c r="H3322">
        <v>3539.9879999999998</v>
      </c>
      <c r="I3322" t="s">
        <v>93</v>
      </c>
    </row>
    <row r="3323" spans="1:9" x14ac:dyDescent="0.15">
      <c r="A3323" t="s">
        <v>126</v>
      </c>
      <c r="B3323" t="s">
        <v>127</v>
      </c>
      <c r="C3323" t="s">
        <v>88</v>
      </c>
      <c r="D3323" t="s">
        <v>89</v>
      </c>
      <c r="E3323" t="s">
        <v>108</v>
      </c>
      <c r="F3323" t="s">
        <v>91</v>
      </c>
      <c r="G3323" t="s">
        <v>137</v>
      </c>
      <c r="H3323">
        <v>3365.2640000000001</v>
      </c>
      <c r="I3323" t="s">
        <v>93</v>
      </c>
    </row>
    <row r="3324" spans="1:9" x14ac:dyDescent="0.15">
      <c r="A3324" t="s">
        <v>126</v>
      </c>
      <c r="B3324" t="s">
        <v>127</v>
      </c>
      <c r="C3324" t="s">
        <v>88</v>
      </c>
      <c r="D3324" t="s">
        <v>89</v>
      </c>
      <c r="E3324" t="s">
        <v>109</v>
      </c>
      <c r="F3324" t="s">
        <v>91</v>
      </c>
      <c r="G3324" t="s">
        <v>137</v>
      </c>
      <c r="H3324">
        <v>3063.6439999999998</v>
      </c>
      <c r="I3324" t="s">
        <v>93</v>
      </c>
    </row>
    <row r="3325" spans="1:9" x14ac:dyDescent="0.15">
      <c r="A3325" t="s">
        <v>126</v>
      </c>
      <c r="B3325" t="s">
        <v>127</v>
      </c>
      <c r="C3325" t="s">
        <v>88</v>
      </c>
      <c r="D3325" t="s">
        <v>89</v>
      </c>
      <c r="E3325" t="s">
        <v>110</v>
      </c>
      <c r="F3325" t="s">
        <v>91</v>
      </c>
      <c r="G3325" t="s">
        <v>137</v>
      </c>
      <c r="H3325">
        <v>1769.7249999999999</v>
      </c>
      <c r="I3325" t="s">
        <v>93</v>
      </c>
    </row>
    <row r="3326" spans="1:9" x14ac:dyDescent="0.15">
      <c r="A3326" t="s">
        <v>126</v>
      </c>
      <c r="B3326" t="s">
        <v>127</v>
      </c>
      <c r="C3326" t="s">
        <v>88</v>
      </c>
      <c r="D3326" t="s">
        <v>89</v>
      </c>
      <c r="E3326" t="s">
        <v>111</v>
      </c>
      <c r="F3326" t="s">
        <v>91</v>
      </c>
      <c r="G3326" t="s">
        <v>137</v>
      </c>
      <c r="H3326">
        <v>1397.0150000000001</v>
      </c>
      <c r="I3326" t="s">
        <v>93</v>
      </c>
    </row>
    <row r="3327" spans="1:9" x14ac:dyDescent="0.15">
      <c r="A3327" t="s">
        <v>126</v>
      </c>
      <c r="B3327" t="s">
        <v>127</v>
      </c>
      <c r="C3327" t="s">
        <v>88</v>
      </c>
      <c r="D3327" t="s">
        <v>112</v>
      </c>
      <c r="E3327" t="s">
        <v>90</v>
      </c>
      <c r="F3327" t="s">
        <v>91</v>
      </c>
      <c r="G3327" t="s">
        <v>137</v>
      </c>
      <c r="H3327">
        <v>2896.4630000000002</v>
      </c>
      <c r="I3327" t="s">
        <v>93</v>
      </c>
    </row>
    <row r="3328" spans="1:9" x14ac:dyDescent="0.15">
      <c r="A3328" t="s">
        <v>126</v>
      </c>
      <c r="B3328" t="s">
        <v>127</v>
      </c>
      <c r="C3328" t="s">
        <v>88</v>
      </c>
      <c r="D3328" t="s">
        <v>112</v>
      </c>
      <c r="E3328" t="s">
        <v>94</v>
      </c>
      <c r="F3328" t="s">
        <v>91</v>
      </c>
      <c r="G3328" t="s">
        <v>137</v>
      </c>
      <c r="H3328">
        <v>3138.8589999999999</v>
      </c>
      <c r="I3328" t="s">
        <v>93</v>
      </c>
    </row>
    <row r="3329" spans="1:9" x14ac:dyDescent="0.15">
      <c r="A3329" t="s">
        <v>126</v>
      </c>
      <c r="B3329" t="s">
        <v>127</v>
      </c>
      <c r="C3329" t="s">
        <v>88</v>
      </c>
      <c r="D3329" t="s">
        <v>112</v>
      </c>
      <c r="E3329" t="s">
        <v>95</v>
      </c>
      <c r="F3329" t="s">
        <v>91</v>
      </c>
      <c r="G3329" t="s">
        <v>137</v>
      </c>
      <c r="H3329">
        <v>3370.1410000000001</v>
      </c>
      <c r="I3329" t="s">
        <v>93</v>
      </c>
    </row>
    <row r="3330" spans="1:9" x14ac:dyDescent="0.15">
      <c r="A3330" t="s">
        <v>126</v>
      </c>
      <c r="B3330" t="s">
        <v>127</v>
      </c>
      <c r="C3330" t="s">
        <v>88</v>
      </c>
      <c r="D3330" t="s">
        <v>112</v>
      </c>
      <c r="E3330" t="s">
        <v>96</v>
      </c>
      <c r="F3330" t="s">
        <v>91</v>
      </c>
      <c r="G3330" t="s">
        <v>137</v>
      </c>
      <c r="H3330">
        <v>2646.386</v>
      </c>
      <c r="I3330" t="s">
        <v>93</v>
      </c>
    </row>
    <row r="3331" spans="1:9" x14ac:dyDescent="0.15">
      <c r="A3331" t="s">
        <v>126</v>
      </c>
      <c r="B3331" t="s">
        <v>127</v>
      </c>
      <c r="C3331" t="s">
        <v>88</v>
      </c>
      <c r="D3331" t="s">
        <v>112</v>
      </c>
      <c r="E3331" t="s">
        <v>97</v>
      </c>
      <c r="F3331" t="s">
        <v>91</v>
      </c>
      <c r="G3331" t="s">
        <v>137</v>
      </c>
      <c r="H3331">
        <v>2734.9189999999999</v>
      </c>
      <c r="I3331" t="s">
        <v>93</v>
      </c>
    </row>
    <row r="3332" spans="1:9" x14ac:dyDescent="0.15">
      <c r="A3332" t="s">
        <v>126</v>
      </c>
      <c r="B3332" t="s">
        <v>127</v>
      </c>
      <c r="C3332" t="s">
        <v>88</v>
      </c>
      <c r="D3332" t="s">
        <v>112</v>
      </c>
      <c r="E3332" t="s">
        <v>98</v>
      </c>
      <c r="F3332" t="s">
        <v>91</v>
      </c>
      <c r="G3332" t="s">
        <v>137</v>
      </c>
      <c r="H3332">
        <v>3189.1280000000002</v>
      </c>
      <c r="I3332" t="s">
        <v>93</v>
      </c>
    </row>
    <row r="3333" spans="1:9" x14ac:dyDescent="0.15">
      <c r="A3333" t="s">
        <v>126</v>
      </c>
      <c r="B3333" t="s">
        <v>127</v>
      </c>
      <c r="C3333" t="s">
        <v>88</v>
      </c>
      <c r="D3333" t="s">
        <v>112</v>
      </c>
      <c r="E3333" t="s">
        <v>99</v>
      </c>
      <c r="F3333" t="s">
        <v>91</v>
      </c>
      <c r="G3333" t="s">
        <v>137</v>
      </c>
      <c r="H3333">
        <v>3559.4630000000002</v>
      </c>
      <c r="I3333" t="s">
        <v>93</v>
      </c>
    </row>
    <row r="3334" spans="1:9" x14ac:dyDescent="0.15">
      <c r="A3334" t="s">
        <v>126</v>
      </c>
      <c r="B3334" t="s">
        <v>127</v>
      </c>
      <c r="C3334" t="s">
        <v>88</v>
      </c>
      <c r="D3334" t="s">
        <v>112</v>
      </c>
      <c r="E3334" t="s">
        <v>100</v>
      </c>
      <c r="F3334" t="s">
        <v>91</v>
      </c>
      <c r="G3334" t="s">
        <v>137</v>
      </c>
      <c r="H3334">
        <v>3580.5219999999999</v>
      </c>
      <c r="I3334" t="s">
        <v>93</v>
      </c>
    </row>
    <row r="3335" spans="1:9" x14ac:dyDescent="0.15">
      <c r="A3335" t="s">
        <v>126</v>
      </c>
      <c r="B3335" t="s">
        <v>127</v>
      </c>
      <c r="C3335" t="s">
        <v>88</v>
      </c>
      <c r="D3335" t="s">
        <v>112</v>
      </c>
      <c r="E3335" t="s">
        <v>101</v>
      </c>
      <c r="F3335" t="s">
        <v>91</v>
      </c>
      <c r="G3335" t="s">
        <v>137</v>
      </c>
      <c r="H3335">
        <v>3707.86</v>
      </c>
      <c r="I3335" t="s">
        <v>93</v>
      </c>
    </row>
    <row r="3336" spans="1:9" x14ac:dyDescent="0.15">
      <c r="A3336" t="s">
        <v>126</v>
      </c>
      <c r="B3336" t="s">
        <v>127</v>
      </c>
      <c r="C3336" t="s">
        <v>88</v>
      </c>
      <c r="D3336" t="s">
        <v>112</v>
      </c>
      <c r="E3336" t="s">
        <v>102</v>
      </c>
      <c r="F3336" t="s">
        <v>91</v>
      </c>
      <c r="G3336" t="s">
        <v>137</v>
      </c>
      <c r="H3336">
        <v>3032.0720000000001</v>
      </c>
      <c r="I3336" t="s">
        <v>93</v>
      </c>
    </row>
    <row r="3337" spans="1:9" x14ac:dyDescent="0.15">
      <c r="A3337" t="s">
        <v>126</v>
      </c>
      <c r="B3337" t="s">
        <v>127</v>
      </c>
      <c r="C3337" t="s">
        <v>88</v>
      </c>
      <c r="D3337" t="s">
        <v>112</v>
      </c>
      <c r="E3337" t="s">
        <v>103</v>
      </c>
      <c r="F3337" t="s">
        <v>91</v>
      </c>
      <c r="G3337" t="s">
        <v>137</v>
      </c>
      <c r="H3337">
        <v>3549.5459999999998</v>
      </c>
      <c r="I3337" t="s">
        <v>93</v>
      </c>
    </row>
    <row r="3338" spans="1:9" x14ac:dyDescent="0.15">
      <c r="A3338" t="s">
        <v>126</v>
      </c>
      <c r="B3338" t="s">
        <v>127</v>
      </c>
      <c r="C3338" t="s">
        <v>88</v>
      </c>
      <c r="D3338" t="s">
        <v>112</v>
      </c>
      <c r="E3338" t="s">
        <v>104</v>
      </c>
      <c r="F3338" t="s">
        <v>91</v>
      </c>
      <c r="G3338" t="s">
        <v>137</v>
      </c>
      <c r="H3338">
        <v>4071.018</v>
      </c>
      <c r="I3338" t="s">
        <v>93</v>
      </c>
    </row>
    <row r="3339" spans="1:9" x14ac:dyDescent="0.15">
      <c r="A3339" t="s">
        <v>126</v>
      </c>
      <c r="B3339" t="s">
        <v>127</v>
      </c>
      <c r="C3339" t="s">
        <v>88</v>
      </c>
      <c r="D3339" t="s">
        <v>112</v>
      </c>
      <c r="E3339" t="s">
        <v>105</v>
      </c>
      <c r="F3339" t="s">
        <v>91</v>
      </c>
      <c r="G3339" t="s">
        <v>137</v>
      </c>
      <c r="H3339">
        <v>4225.5590000000002</v>
      </c>
      <c r="I3339" t="s">
        <v>93</v>
      </c>
    </row>
    <row r="3340" spans="1:9" x14ac:dyDescent="0.15">
      <c r="A3340" t="s">
        <v>126</v>
      </c>
      <c r="B3340" t="s">
        <v>127</v>
      </c>
      <c r="C3340" t="s">
        <v>88</v>
      </c>
      <c r="D3340" t="s">
        <v>112</v>
      </c>
      <c r="E3340" t="s">
        <v>106</v>
      </c>
      <c r="F3340" t="s">
        <v>91</v>
      </c>
      <c r="G3340" t="s">
        <v>137</v>
      </c>
      <c r="H3340">
        <v>3798.7979999999998</v>
      </c>
      <c r="I3340" t="s">
        <v>93</v>
      </c>
    </row>
    <row r="3341" spans="1:9" x14ac:dyDescent="0.15">
      <c r="A3341" t="s">
        <v>126</v>
      </c>
      <c r="B3341" t="s">
        <v>127</v>
      </c>
      <c r="C3341" t="s">
        <v>88</v>
      </c>
      <c r="D3341" t="s">
        <v>112</v>
      </c>
      <c r="E3341" t="s">
        <v>107</v>
      </c>
      <c r="F3341" t="s">
        <v>91</v>
      </c>
      <c r="G3341" t="s">
        <v>137</v>
      </c>
      <c r="H3341">
        <v>3163.828</v>
      </c>
      <c r="I3341" t="s">
        <v>93</v>
      </c>
    </row>
    <row r="3342" spans="1:9" x14ac:dyDescent="0.15">
      <c r="A3342" t="s">
        <v>126</v>
      </c>
      <c r="B3342" t="s">
        <v>127</v>
      </c>
      <c r="C3342" t="s">
        <v>88</v>
      </c>
      <c r="D3342" t="s">
        <v>112</v>
      </c>
      <c r="E3342" t="s">
        <v>108</v>
      </c>
      <c r="F3342" t="s">
        <v>91</v>
      </c>
      <c r="G3342" t="s">
        <v>137</v>
      </c>
      <c r="H3342">
        <v>2738.0929999999998</v>
      </c>
      <c r="I3342" t="s">
        <v>93</v>
      </c>
    </row>
    <row r="3343" spans="1:9" x14ac:dyDescent="0.15">
      <c r="A3343" t="s">
        <v>126</v>
      </c>
      <c r="B3343" t="s">
        <v>127</v>
      </c>
      <c r="C3343" t="s">
        <v>88</v>
      </c>
      <c r="D3343" t="s">
        <v>112</v>
      </c>
      <c r="E3343" t="s">
        <v>109</v>
      </c>
      <c r="F3343" t="s">
        <v>91</v>
      </c>
      <c r="G3343" t="s">
        <v>137</v>
      </c>
      <c r="H3343">
        <v>2496.5810000000001</v>
      </c>
      <c r="I3343" t="s">
        <v>93</v>
      </c>
    </row>
    <row r="3344" spans="1:9" x14ac:dyDescent="0.15">
      <c r="A3344" t="s">
        <v>126</v>
      </c>
      <c r="B3344" t="s">
        <v>127</v>
      </c>
      <c r="C3344" t="s">
        <v>88</v>
      </c>
      <c r="D3344" t="s">
        <v>112</v>
      </c>
      <c r="E3344" t="s">
        <v>110</v>
      </c>
      <c r="F3344" t="s">
        <v>91</v>
      </c>
      <c r="G3344" t="s">
        <v>137</v>
      </c>
      <c r="H3344">
        <v>1301.808</v>
      </c>
      <c r="I3344" t="s">
        <v>93</v>
      </c>
    </row>
    <row r="3345" spans="1:9" x14ac:dyDescent="0.15">
      <c r="A3345" t="s">
        <v>126</v>
      </c>
      <c r="B3345" t="s">
        <v>127</v>
      </c>
      <c r="C3345" t="s">
        <v>88</v>
      </c>
      <c r="D3345" t="s">
        <v>112</v>
      </c>
      <c r="E3345" t="s">
        <v>111</v>
      </c>
      <c r="F3345" t="s">
        <v>91</v>
      </c>
      <c r="G3345" t="s">
        <v>137</v>
      </c>
      <c r="H3345">
        <v>743.59699999999998</v>
      </c>
      <c r="I3345" t="s">
        <v>93</v>
      </c>
    </row>
    <row r="3346" spans="1:9" x14ac:dyDescent="0.15">
      <c r="A3346" t="s">
        <v>86</v>
      </c>
      <c r="B3346" t="s">
        <v>87</v>
      </c>
      <c r="C3346" t="s">
        <v>88</v>
      </c>
      <c r="D3346" t="s">
        <v>89</v>
      </c>
      <c r="E3346" t="s">
        <v>90</v>
      </c>
      <c r="F3346" t="s">
        <v>91</v>
      </c>
      <c r="G3346" t="s">
        <v>138</v>
      </c>
      <c r="H3346">
        <v>1812.5719999999999</v>
      </c>
      <c r="I3346" t="s">
        <v>93</v>
      </c>
    </row>
    <row r="3347" spans="1:9" x14ac:dyDescent="0.15">
      <c r="A3347" t="s">
        <v>86</v>
      </c>
      <c r="B3347" t="s">
        <v>87</v>
      </c>
      <c r="C3347" t="s">
        <v>88</v>
      </c>
      <c r="D3347" t="s">
        <v>89</v>
      </c>
      <c r="E3347" t="s">
        <v>94</v>
      </c>
      <c r="F3347" t="s">
        <v>91</v>
      </c>
      <c r="G3347" t="s">
        <v>138</v>
      </c>
      <c r="H3347">
        <v>1924.3</v>
      </c>
      <c r="I3347" t="s">
        <v>93</v>
      </c>
    </row>
    <row r="3348" spans="1:9" x14ac:dyDescent="0.15">
      <c r="A3348" t="s">
        <v>86</v>
      </c>
      <c r="B3348" t="s">
        <v>87</v>
      </c>
      <c r="C3348" t="s">
        <v>88</v>
      </c>
      <c r="D3348" t="s">
        <v>89</v>
      </c>
      <c r="E3348" t="s">
        <v>95</v>
      </c>
      <c r="F3348" t="s">
        <v>91</v>
      </c>
      <c r="G3348" t="s">
        <v>138</v>
      </c>
      <c r="H3348">
        <v>1883.654</v>
      </c>
      <c r="I3348" t="s">
        <v>93</v>
      </c>
    </row>
    <row r="3349" spans="1:9" x14ac:dyDescent="0.15">
      <c r="A3349" t="s">
        <v>86</v>
      </c>
      <c r="B3349" t="s">
        <v>87</v>
      </c>
      <c r="C3349" t="s">
        <v>88</v>
      </c>
      <c r="D3349" t="s">
        <v>89</v>
      </c>
      <c r="E3349" t="s">
        <v>96</v>
      </c>
      <c r="F3349" t="s">
        <v>91</v>
      </c>
      <c r="G3349" t="s">
        <v>138</v>
      </c>
      <c r="H3349">
        <v>1308.681</v>
      </c>
      <c r="I3349" t="s">
        <v>93</v>
      </c>
    </row>
    <row r="3350" spans="1:9" x14ac:dyDescent="0.15">
      <c r="A3350" t="s">
        <v>86</v>
      </c>
      <c r="B3350" t="s">
        <v>87</v>
      </c>
      <c r="C3350" t="s">
        <v>88</v>
      </c>
      <c r="D3350" t="s">
        <v>89</v>
      </c>
      <c r="E3350" t="s">
        <v>97</v>
      </c>
      <c r="F3350" t="s">
        <v>91</v>
      </c>
      <c r="G3350" t="s">
        <v>138</v>
      </c>
      <c r="H3350">
        <v>1429.691</v>
      </c>
      <c r="I3350" t="s">
        <v>93</v>
      </c>
    </row>
    <row r="3351" spans="1:9" x14ac:dyDescent="0.15">
      <c r="A3351" t="s">
        <v>86</v>
      </c>
      <c r="B3351" t="s">
        <v>87</v>
      </c>
      <c r="C3351" t="s">
        <v>88</v>
      </c>
      <c r="D3351" t="s">
        <v>89</v>
      </c>
      <c r="E3351" t="s">
        <v>98</v>
      </c>
      <c r="F3351" t="s">
        <v>91</v>
      </c>
      <c r="G3351" t="s">
        <v>138</v>
      </c>
      <c r="H3351">
        <v>1801.5060000000001</v>
      </c>
      <c r="I3351" t="s">
        <v>93</v>
      </c>
    </row>
    <row r="3352" spans="1:9" x14ac:dyDescent="0.15">
      <c r="A3352" t="s">
        <v>86</v>
      </c>
      <c r="B3352" t="s">
        <v>87</v>
      </c>
      <c r="C3352" t="s">
        <v>88</v>
      </c>
      <c r="D3352" t="s">
        <v>89</v>
      </c>
      <c r="E3352" t="s">
        <v>99</v>
      </c>
      <c r="F3352" t="s">
        <v>91</v>
      </c>
      <c r="G3352" t="s">
        <v>138</v>
      </c>
      <c r="H3352">
        <v>2148.6129999999998</v>
      </c>
      <c r="I3352" t="s">
        <v>93</v>
      </c>
    </row>
    <row r="3353" spans="1:9" x14ac:dyDescent="0.15">
      <c r="A3353" t="s">
        <v>86</v>
      </c>
      <c r="B3353" t="s">
        <v>87</v>
      </c>
      <c r="C3353" t="s">
        <v>88</v>
      </c>
      <c r="D3353" t="s">
        <v>89</v>
      </c>
      <c r="E3353" t="s">
        <v>100</v>
      </c>
      <c r="F3353" t="s">
        <v>91</v>
      </c>
      <c r="G3353" t="s">
        <v>138</v>
      </c>
      <c r="H3353">
        <v>2315.9639999999999</v>
      </c>
      <c r="I3353" t="s">
        <v>93</v>
      </c>
    </row>
    <row r="3354" spans="1:9" x14ac:dyDescent="0.15">
      <c r="A3354" t="s">
        <v>86</v>
      </c>
      <c r="B3354" t="s">
        <v>87</v>
      </c>
      <c r="C3354" t="s">
        <v>88</v>
      </c>
      <c r="D3354" t="s">
        <v>89</v>
      </c>
      <c r="E3354" t="s">
        <v>101</v>
      </c>
      <c r="F3354" t="s">
        <v>91</v>
      </c>
      <c r="G3354" t="s">
        <v>138</v>
      </c>
      <c r="H3354">
        <v>2362.183</v>
      </c>
      <c r="I3354" t="s">
        <v>93</v>
      </c>
    </row>
    <row r="3355" spans="1:9" x14ac:dyDescent="0.15">
      <c r="A3355" t="s">
        <v>86</v>
      </c>
      <c r="B3355" t="s">
        <v>87</v>
      </c>
      <c r="C3355" t="s">
        <v>88</v>
      </c>
      <c r="D3355" t="s">
        <v>89</v>
      </c>
      <c r="E3355" t="s">
        <v>102</v>
      </c>
      <c r="F3355" t="s">
        <v>91</v>
      </c>
      <c r="G3355" t="s">
        <v>138</v>
      </c>
      <c r="H3355">
        <v>1904.6289999999999</v>
      </c>
      <c r="I3355" t="s">
        <v>93</v>
      </c>
    </row>
    <row r="3356" spans="1:9" x14ac:dyDescent="0.15">
      <c r="A3356" t="s">
        <v>86</v>
      </c>
      <c r="B3356" t="s">
        <v>87</v>
      </c>
      <c r="C3356" t="s">
        <v>88</v>
      </c>
      <c r="D3356" t="s">
        <v>89</v>
      </c>
      <c r="E3356" t="s">
        <v>103</v>
      </c>
      <c r="F3356" t="s">
        <v>91</v>
      </c>
      <c r="G3356" t="s">
        <v>138</v>
      </c>
      <c r="H3356">
        <v>2250.5639999999999</v>
      </c>
      <c r="I3356" t="s">
        <v>93</v>
      </c>
    </row>
    <row r="3357" spans="1:9" x14ac:dyDescent="0.15">
      <c r="A3357" t="s">
        <v>86</v>
      </c>
      <c r="B3357" t="s">
        <v>87</v>
      </c>
      <c r="C3357" t="s">
        <v>88</v>
      </c>
      <c r="D3357" t="s">
        <v>89</v>
      </c>
      <c r="E3357" t="s">
        <v>104</v>
      </c>
      <c r="F3357" t="s">
        <v>91</v>
      </c>
      <c r="G3357" t="s">
        <v>138</v>
      </c>
      <c r="H3357">
        <v>2438.605</v>
      </c>
      <c r="I3357" t="s">
        <v>93</v>
      </c>
    </row>
    <row r="3358" spans="1:9" x14ac:dyDescent="0.15">
      <c r="A3358" t="s">
        <v>86</v>
      </c>
      <c r="B3358" t="s">
        <v>87</v>
      </c>
      <c r="C3358" t="s">
        <v>88</v>
      </c>
      <c r="D3358" t="s">
        <v>89</v>
      </c>
      <c r="E3358" t="s">
        <v>105</v>
      </c>
      <c r="F3358" t="s">
        <v>91</v>
      </c>
      <c r="G3358" t="s">
        <v>138</v>
      </c>
      <c r="H3358">
        <v>2552.3670000000002</v>
      </c>
      <c r="I3358" t="s">
        <v>93</v>
      </c>
    </row>
    <row r="3359" spans="1:9" x14ac:dyDescent="0.15">
      <c r="A3359" t="s">
        <v>86</v>
      </c>
      <c r="B3359" t="s">
        <v>87</v>
      </c>
      <c r="C3359" t="s">
        <v>88</v>
      </c>
      <c r="D3359" t="s">
        <v>89</v>
      </c>
      <c r="E3359" t="s">
        <v>106</v>
      </c>
      <c r="F3359" t="s">
        <v>91</v>
      </c>
      <c r="G3359" t="s">
        <v>138</v>
      </c>
      <c r="H3359">
        <v>2419.404</v>
      </c>
      <c r="I3359" t="s">
        <v>93</v>
      </c>
    </row>
    <row r="3360" spans="1:9" x14ac:dyDescent="0.15">
      <c r="A3360" t="s">
        <v>86</v>
      </c>
      <c r="B3360" t="s">
        <v>87</v>
      </c>
      <c r="C3360" t="s">
        <v>88</v>
      </c>
      <c r="D3360" t="s">
        <v>89</v>
      </c>
      <c r="E3360" t="s">
        <v>107</v>
      </c>
      <c r="F3360" t="s">
        <v>91</v>
      </c>
      <c r="G3360" t="s">
        <v>138</v>
      </c>
      <c r="H3360">
        <v>2053.723</v>
      </c>
      <c r="I3360" t="s">
        <v>93</v>
      </c>
    </row>
    <row r="3361" spans="1:9" x14ac:dyDescent="0.15">
      <c r="A3361" t="s">
        <v>86</v>
      </c>
      <c r="B3361" t="s">
        <v>87</v>
      </c>
      <c r="C3361" t="s">
        <v>88</v>
      </c>
      <c r="D3361" t="s">
        <v>89</v>
      </c>
      <c r="E3361" t="s">
        <v>108</v>
      </c>
      <c r="F3361" t="s">
        <v>91</v>
      </c>
      <c r="G3361" t="s">
        <v>138</v>
      </c>
      <c r="H3361">
        <v>1806.625</v>
      </c>
      <c r="I3361" t="s">
        <v>93</v>
      </c>
    </row>
    <row r="3362" spans="1:9" x14ac:dyDescent="0.15">
      <c r="A3362" t="s">
        <v>86</v>
      </c>
      <c r="B3362" t="s">
        <v>87</v>
      </c>
      <c r="C3362" t="s">
        <v>88</v>
      </c>
      <c r="D3362" t="s">
        <v>89</v>
      </c>
      <c r="E3362" t="s">
        <v>109</v>
      </c>
      <c r="F3362" t="s">
        <v>91</v>
      </c>
      <c r="G3362" t="s">
        <v>138</v>
      </c>
      <c r="H3362">
        <v>1760.279</v>
      </c>
      <c r="I3362" t="s">
        <v>93</v>
      </c>
    </row>
    <row r="3363" spans="1:9" x14ac:dyDescent="0.15">
      <c r="A3363" t="s">
        <v>86</v>
      </c>
      <c r="B3363" t="s">
        <v>87</v>
      </c>
      <c r="C3363" t="s">
        <v>88</v>
      </c>
      <c r="D3363" t="s">
        <v>89</v>
      </c>
      <c r="E3363" t="s">
        <v>110</v>
      </c>
      <c r="F3363" t="s">
        <v>91</v>
      </c>
      <c r="G3363" t="s">
        <v>138</v>
      </c>
      <c r="H3363">
        <v>939.07799999999997</v>
      </c>
      <c r="I3363" t="s">
        <v>93</v>
      </c>
    </row>
    <row r="3364" spans="1:9" x14ac:dyDescent="0.15">
      <c r="A3364" t="s">
        <v>86</v>
      </c>
      <c r="B3364" t="s">
        <v>87</v>
      </c>
      <c r="C3364" t="s">
        <v>88</v>
      </c>
      <c r="D3364" t="s">
        <v>89</v>
      </c>
      <c r="E3364" t="s">
        <v>111</v>
      </c>
      <c r="F3364" t="s">
        <v>91</v>
      </c>
      <c r="G3364" t="s">
        <v>138</v>
      </c>
      <c r="H3364">
        <v>540.10599999999999</v>
      </c>
      <c r="I3364" t="s">
        <v>93</v>
      </c>
    </row>
    <row r="3365" spans="1:9" x14ac:dyDescent="0.15">
      <c r="A3365" t="s">
        <v>86</v>
      </c>
      <c r="B3365" t="s">
        <v>87</v>
      </c>
      <c r="C3365" t="s">
        <v>88</v>
      </c>
      <c r="D3365" t="s">
        <v>112</v>
      </c>
      <c r="E3365" t="s">
        <v>90</v>
      </c>
      <c r="F3365" t="s">
        <v>91</v>
      </c>
      <c r="G3365" t="s">
        <v>138</v>
      </c>
      <c r="H3365">
        <v>1865.191</v>
      </c>
      <c r="I3365" t="s">
        <v>93</v>
      </c>
    </row>
    <row r="3366" spans="1:9" x14ac:dyDescent="0.15">
      <c r="A3366" t="s">
        <v>86</v>
      </c>
      <c r="B3366" t="s">
        <v>87</v>
      </c>
      <c r="C3366" t="s">
        <v>88</v>
      </c>
      <c r="D3366" t="s">
        <v>112</v>
      </c>
      <c r="E3366" t="s">
        <v>94</v>
      </c>
      <c r="F3366" t="s">
        <v>91</v>
      </c>
      <c r="G3366" t="s">
        <v>138</v>
      </c>
      <c r="H3366">
        <v>2077.5079999999998</v>
      </c>
      <c r="I3366" t="s">
        <v>93</v>
      </c>
    </row>
    <row r="3367" spans="1:9" x14ac:dyDescent="0.15">
      <c r="A3367" t="s">
        <v>86</v>
      </c>
      <c r="B3367" t="s">
        <v>87</v>
      </c>
      <c r="C3367" t="s">
        <v>88</v>
      </c>
      <c r="D3367" t="s">
        <v>112</v>
      </c>
      <c r="E3367" t="s">
        <v>95</v>
      </c>
      <c r="F3367" t="s">
        <v>91</v>
      </c>
      <c r="G3367" t="s">
        <v>138</v>
      </c>
      <c r="H3367">
        <v>2195.3389999999999</v>
      </c>
      <c r="I3367" t="s">
        <v>93</v>
      </c>
    </row>
    <row r="3368" spans="1:9" x14ac:dyDescent="0.15">
      <c r="A3368" t="s">
        <v>86</v>
      </c>
      <c r="B3368" t="s">
        <v>87</v>
      </c>
      <c r="C3368" t="s">
        <v>88</v>
      </c>
      <c r="D3368" t="s">
        <v>112</v>
      </c>
      <c r="E3368" t="s">
        <v>96</v>
      </c>
      <c r="F3368" t="s">
        <v>91</v>
      </c>
      <c r="G3368" t="s">
        <v>138</v>
      </c>
      <c r="H3368">
        <v>1538.038</v>
      </c>
      <c r="I3368" t="s">
        <v>93</v>
      </c>
    </row>
    <row r="3369" spans="1:9" x14ac:dyDescent="0.15">
      <c r="A3369" t="s">
        <v>86</v>
      </c>
      <c r="B3369" t="s">
        <v>87</v>
      </c>
      <c r="C3369" t="s">
        <v>88</v>
      </c>
      <c r="D3369" t="s">
        <v>112</v>
      </c>
      <c r="E3369" t="s">
        <v>97</v>
      </c>
      <c r="F3369" t="s">
        <v>91</v>
      </c>
      <c r="G3369" t="s">
        <v>138</v>
      </c>
      <c r="H3369">
        <v>1533.1780000000001</v>
      </c>
      <c r="I3369" t="s">
        <v>93</v>
      </c>
    </row>
    <row r="3370" spans="1:9" x14ac:dyDescent="0.15">
      <c r="A3370" t="s">
        <v>86</v>
      </c>
      <c r="B3370" t="s">
        <v>87</v>
      </c>
      <c r="C3370" t="s">
        <v>88</v>
      </c>
      <c r="D3370" t="s">
        <v>112</v>
      </c>
      <c r="E3370" t="s">
        <v>98</v>
      </c>
      <c r="F3370" t="s">
        <v>91</v>
      </c>
      <c r="G3370" t="s">
        <v>138</v>
      </c>
      <c r="H3370">
        <v>1855.5840000000001</v>
      </c>
      <c r="I3370" t="s">
        <v>93</v>
      </c>
    </row>
    <row r="3371" spans="1:9" x14ac:dyDescent="0.15">
      <c r="A3371" t="s">
        <v>86</v>
      </c>
      <c r="B3371" t="s">
        <v>87</v>
      </c>
      <c r="C3371" t="s">
        <v>88</v>
      </c>
      <c r="D3371" t="s">
        <v>112</v>
      </c>
      <c r="E3371" t="s">
        <v>99</v>
      </c>
      <c r="F3371" t="s">
        <v>91</v>
      </c>
      <c r="G3371" t="s">
        <v>138</v>
      </c>
      <c r="H3371">
        <v>2120.14</v>
      </c>
      <c r="I3371" t="s">
        <v>93</v>
      </c>
    </row>
    <row r="3372" spans="1:9" x14ac:dyDescent="0.15">
      <c r="A3372" t="s">
        <v>86</v>
      </c>
      <c r="B3372" t="s">
        <v>87</v>
      </c>
      <c r="C3372" t="s">
        <v>88</v>
      </c>
      <c r="D3372" t="s">
        <v>112</v>
      </c>
      <c r="E3372" t="s">
        <v>100</v>
      </c>
      <c r="F3372" t="s">
        <v>91</v>
      </c>
      <c r="G3372" t="s">
        <v>138</v>
      </c>
      <c r="H3372">
        <v>2116.299</v>
      </c>
      <c r="I3372" t="s">
        <v>93</v>
      </c>
    </row>
    <row r="3373" spans="1:9" x14ac:dyDescent="0.15">
      <c r="A3373" t="s">
        <v>86</v>
      </c>
      <c r="B3373" t="s">
        <v>87</v>
      </c>
      <c r="C3373" t="s">
        <v>88</v>
      </c>
      <c r="D3373" t="s">
        <v>112</v>
      </c>
      <c r="E3373" t="s">
        <v>101</v>
      </c>
      <c r="F3373" t="s">
        <v>91</v>
      </c>
      <c r="G3373" t="s">
        <v>138</v>
      </c>
      <c r="H3373">
        <v>2172.5239999999999</v>
      </c>
      <c r="I3373" t="s">
        <v>93</v>
      </c>
    </row>
    <row r="3374" spans="1:9" x14ac:dyDescent="0.15">
      <c r="A3374" t="s">
        <v>86</v>
      </c>
      <c r="B3374" t="s">
        <v>87</v>
      </c>
      <c r="C3374" t="s">
        <v>88</v>
      </c>
      <c r="D3374" t="s">
        <v>112</v>
      </c>
      <c r="E3374" t="s">
        <v>102</v>
      </c>
      <c r="F3374" t="s">
        <v>91</v>
      </c>
      <c r="G3374" t="s">
        <v>138</v>
      </c>
      <c r="H3374">
        <v>1970.501</v>
      </c>
      <c r="I3374" t="s">
        <v>93</v>
      </c>
    </row>
    <row r="3375" spans="1:9" x14ac:dyDescent="0.15">
      <c r="A3375" t="s">
        <v>86</v>
      </c>
      <c r="B3375" t="s">
        <v>87</v>
      </c>
      <c r="C3375" t="s">
        <v>88</v>
      </c>
      <c r="D3375" t="s">
        <v>112</v>
      </c>
      <c r="E3375" t="s">
        <v>103</v>
      </c>
      <c r="F3375" t="s">
        <v>91</v>
      </c>
      <c r="G3375" t="s">
        <v>138</v>
      </c>
      <c r="H3375">
        <v>2094.5050000000001</v>
      </c>
      <c r="I3375" t="s">
        <v>93</v>
      </c>
    </row>
    <row r="3376" spans="1:9" x14ac:dyDescent="0.15">
      <c r="A3376" t="s">
        <v>86</v>
      </c>
      <c r="B3376" t="s">
        <v>87</v>
      </c>
      <c r="C3376" t="s">
        <v>88</v>
      </c>
      <c r="D3376" t="s">
        <v>112</v>
      </c>
      <c r="E3376" t="s">
        <v>104</v>
      </c>
      <c r="F3376" t="s">
        <v>91</v>
      </c>
      <c r="G3376" t="s">
        <v>138</v>
      </c>
      <c r="H3376">
        <v>2272.3009999999999</v>
      </c>
      <c r="I3376" t="s">
        <v>93</v>
      </c>
    </row>
    <row r="3377" spans="1:9" x14ac:dyDescent="0.15">
      <c r="A3377" t="s">
        <v>86</v>
      </c>
      <c r="B3377" t="s">
        <v>87</v>
      </c>
      <c r="C3377" t="s">
        <v>88</v>
      </c>
      <c r="D3377" t="s">
        <v>112</v>
      </c>
      <c r="E3377" t="s">
        <v>105</v>
      </c>
      <c r="F3377" t="s">
        <v>91</v>
      </c>
      <c r="G3377" t="s">
        <v>138</v>
      </c>
      <c r="H3377">
        <v>2414.5369999999998</v>
      </c>
      <c r="I3377" t="s">
        <v>93</v>
      </c>
    </row>
    <row r="3378" spans="1:9" x14ac:dyDescent="0.15">
      <c r="A3378" t="s">
        <v>86</v>
      </c>
      <c r="B3378" t="s">
        <v>87</v>
      </c>
      <c r="C3378" t="s">
        <v>88</v>
      </c>
      <c r="D3378" t="s">
        <v>112</v>
      </c>
      <c r="E3378" t="s">
        <v>106</v>
      </c>
      <c r="F3378" t="s">
        <v>91</v>
      </c>
      <c r="G3378" t="s">
        <v>138</v>
      </c>
      <c r="H3378">
        <v>2161.9</v>
      </c>
      <c r="I3378" t="s">
        <v>93</v>
      </c>
    </row>
    <row r="3379" spans="1:9" x14ac:dyDescent="0.15">
      <c r="A3379" t="s">
        <v>86</v>
      </c>
      <c r="B3379" t="s">
        <v>87</v>
      </c>
      <c r="C3379" t="s">
        <v>88</v>
      </c>
      <c r="D3379" t="s">
        <v>112</v>
      </c>
      <c r="E3379" t="s">
        <v>107</v>
      </c>
      <c r="F3379" t="s">
        <v>91</v>
      </c>
      <c r="G3379" t="s">
        <v>138</v>
      </c>
      <c r="H3379">
        <v>1775.1980000000001</v>
      </c>
      <c r="I3379" t="s">
        <v>93</v>
      </c>
    </row>
    <row r="3380" spans="1:9" x14ac:dyDescent="0.15">
      <c r="A3380" t="s">
        <v>86</v>
      </c>
      <c r="B3380" t="s">
        <v>87</v>
      </c>
      <c r="C3380" t="s">
        <v>88</v>
      </c>
      <c r="D3380" t="s">
        <v>112</v>
      </c>
      <c r="E3380" t="s">
        <v>108</v>
      </c>
      <c r="F3380" t="s">
        <v>91</v>
      </c>
      <c r="G3380" t="s">
        <v>138</v>
      </c>
      <c r="H3380">
        <v>1559.9269999999999</v>
      </c>
      <c r="I3380" t="s">
        <v>93</v>
      </c>
    </row>
    <row r="3381" spans="1:9" x14ac:dyDescent="0.15">
      <c r="A3381" t="s">
        <v>86</v>
      </c>
      <c r="B3381" t="s">
        <v>87</v>
      </c>
      <c r="C3381" t="s">
        <v>88</v>
      </c>
      <c r="D3381" t="s">
        <v>112</v>
      </c>
      <c r="E3381" t="s">
        <v>109</v>
      </c>
      <c r="F3381" t="s">
        <v>91</v>
      </c>
      <c r="G3381" t="s">
        <v>138</v>
      </c>
      <c r="H3381">
        <v>1444.1769999999999</v>
      </c>
      <c r="I3381" t="s">
        <v>93</v>
      </c>
    </row>
    <row r="3382" spans="1:9" x14ac:dyDescent="0.15">
      <c r="A3382" t="s">
        <v>86</v>
      </c>
      <c r="B3382" t="s">
        <v>87</v>
      </c>
      <c r="C3382" t="s">
        <v>88</v>
      </c>
      <c r="D3382" t="s">
        <v>112</v>
      </c>
      <c r="E3382" t="s">
        <v>110</v>
      </c>
      <c r="F3382" t="s">
        <v>91</v>
      </c>
      <c r="G3382" t="s">
        <v>138</v>
      </c>
      <c r="H3382">
        <v>803.56</v>
      </c>
      <c r="I3382" t="s">
        <v>93</v>
      </c>
    </row>
    <row r="3383" spans="1:9" x14ac:dyDescent="0.15">
      <c r="A3383" t="s">
        <v>86</v>
      </c>
      <c r="B3383" t="s">
        <v>87</v>
      </c>
      <c r="C3383" t="s">
        <v>88</v>
      </c>
      <c r="D3383" t="s">
        <v>112</v>
      </c>
      <c r="E3383" t="s">
        <v>111</v>
      </c>
      <c r="F3383" t="s">
        <v>91</v>
      </c>
      <c r="G3383" t="s">
        <v>138</v>
      </c>
      <c r="H3383">
        <v>382.57</v>
      </c>
      <c r="I3383" t="s">
        <v>93</v>
      </c>
    </row>
    <row r="3384" spans="1:9" x14ac:dyDescent="0.15">
      <c r="A3384" t="s">
        <v>113</v>
      </c>
      <c r="B3384" t="s">
        <v>114</v>
      </c>
      <c r="C3384" t="s">
        <v>88</v>
      </c>
      <c r="D3384" t="s">
        <v>89</v>
      </c>
      <c r="E3384" t="s">
        <v>90</v>
      </c>
      <c r="F3384" t="s">
        <v>91</v>
      </c>
      <c r="G3384" t="s">
        <v>138</v>
      </c>
      <c r="H3384">
        <v>3780.1480000000001</v>
      </c>
      <c r="I3384" t="s">
        <v>93</v>
      </c>
    </row>
    <row r="3385" spans="1:9" x14ac:dyDescent="0.15">
      <c r="A3385" t="s">
        <v>113</v>
      </c>
      <c r="B3385" t="s">
        <v>114</v>
      </c>
      <c r="C3385" t="s">
        <v>88</v>
      </c>
      <c r="D3385" t="s">
        <v>89</v>
      </c>
      <c r="E3385" t="s">
        <v>94</v>
      </c>
      <c r="F3385" t="s">
        <v>91</v>
      </c>
      <c r="G3385" t="s">
        <v>138</v>
      </c>
      <c r="H3385">
        <v>4283.7439999999997</v>
      </c>
      <c r="I3385" t="s">
        <v>93</v>
      </c>
    </row>
    <row r="3386" spans="1:9" x14ac:dyDescent="0.15">
      <c r="A3386" t="s">
        <v>113</v>
      </c>
      <c r="B3386" t="s">
        <v>114</v>
      </c>
      <c r="C3386" t="s">
        <v>88</v>
      </c>
      <c r="D3386" t="s">
        <v>89</v>
      </c>
      <c r="E3386" t="s">
        <v>95</v>
      </c>
      <c r="F3386" t="s">
        <v>91</v>
      </c>
      <c r="G3386" t="s">
        <v>138</v>
      </c>
      <c r="H3386">
        <v>4399.6660000000002</v>
      </c>
      <c r="I3386" t="s">
        <v>93</v>
      </c>
    </row>
    <row r="3387" spans="1:9" x14ac:dyDescent="0.15">
      <c r="A3387" t="s">
        <v>113</v>
      </c>
      <c r="B3387" t="s">
        <v>114</v>
      </c>
      <c r="C3387" t="s">
        <v>88</v>
      </c>
      <c r="D3387" t="s">
        <v>89</v>
      </c>
      <c r="E3387" t="s">
        <v>96</v>
      </c>
      <c r="F3387" t="s">
        <v>91</v>
      </c>
      <c r="G3387" t="s">
        <v>138</v>
      </c>
      <c r="H3387">
        <v>3744.7449999999999</v>
      </c>
      <c r="I3387" t="s">
        <v>93</v>
      </c>
    </row>
    <row r="3388" spans="1:9" x14ac:dyDescent="0.15">
      <c r="A3388" t="s">
        <v>113</v>
      </c>
      <c r="B3388" t="s">
        <v>114</v>
      </c>
      <c r="C3388" t="s">
        <v>88</v>
      </c>
      <c r="D3388" t="s">
        <v>89</v>
      </c>
      <c r="E3388" t="s">
        <v>97</v>
      </c>
      <c r="F3388" t="s">
        <v>91</v>
      </c>
      <c r="G3388" t="s">
        <v>138</v>
      </c>
      <c r="H3388">
        <v>3459.538</v>
      </c>
      <c r="I3388" t="s">
        <v>93</v>
      </c>
    </row>
    <row r="3389" spans="1:9" x14ac:dyDescent="0.15">
      <c r="A3389" t="s">
        <v>113</v>
      </c>
      <c r="B3389" t="s">
        <v>114</v>
      </c>
      <c r="C3389" t="s">
        <v>88</v>
      </c>
      <c r="D3389" t="s">
        <v>89</v>
      </c>
      <c r="E3389" t="s">
        <v>98</v>
      </c>
      <c r="F3389" t="s">
        <v>91</v>
      </c>
      <c r="G3389" t="s">
        <v>138</v>
      </c>
      <c r="H3389">
        <v>3897.9169999999999</v>
      </c>
      <c r="I3389" t="s">
        <v>93</v>
      </c>
    </row>
    <row r="3390" spans="1:9" x14ac:dyDescent="0.15">
      <c r="A3390" t="s">
        <v>113</v>
      </c>
      <c r="B3390" t="s">
        <v>114</v>
      </c>
      <c r="C3390" t="s">
        <v>88</v>
      </c>
      <c r="D3390" t="s">
        <v>89</v>
      </c>
      <c r="E3390" t="s">
        <v>99</v>
      </c>
      <c r="F3390" t="s">
        <v>91</v>
      </c>
      <c r="G3390" t="s">
        <v>138</v>
      </c>
      <c r="H3390">
        <v>4419.6019999999999</v>
      </c>
      <c r="I3390" t="s">
        <v>93</v>
      </c>
    </row>
    <row r="3391" spans="1:9" x14ac:dyDescent="0.15">
      <c r="A3391" t="s">
        <v>113</v>
      </c>
      <c r="B3391" t="s">
        <v>114</v>
      </c>
      <c r="C3391" t="s">
        <v>88</v>
      </c>
      <c r="D3391" t="s">
        <v>89</v>
      </c>
      <c r="E3391" t="s">
        <v>100</v>
      </c>
      <c r="F3391" t="s">
        <v>91</v>
      </c>
      <c r="G3391" t="s">
        <v>138</v>
      </c>
      <c r="H3391">
        <v>4738.7160000000003</v>
      </c>
      <c r="I3391" t="s">
        <v>93</v>
      </c>
    </row>
    <row r="3392" spans="1:9" x14ac:dyDescent="0.15">
      <c r="A3392" t="s">
        <v>113</v>
      </c>
      <c r="B3392" t="s">
        <v>114</v>
      </c>
      <c r="C3392" t="s">
        <v>88</v>
      </c>
      <c r="D3392" t="s">
        <v>89</v>
      </c>
      <c r="E3392" t="s">
        <v>101</v>
      </c>
      <c r="F3392" t="s">
        <v>91</v>
      </c>
      <c r="G3392" t="s">
        <v>138</v>
      </c>
      <c r="H3392">
        <v>5035.0680000000002</v>
      </c>
      <c r="I3392" t="s">
        <v>93</v>
      </c>
    </row>
    <row r="3393" spans="1:9" x14ac:dyDescent="0.15">
      <c r="A3393" t="s">
        <v>113</v>
      </c>
      <c r="B3393" t="s">
        <v>114</v>
      </c>
      <c r="C3393" t="s">
        <v>88</v>
      </c>
      <c r="D3393" t="s">
        <v>89</v>
      </c>
      <c r="E3393" t="s">
        <v>102</v>
      </c>
      <c r="F3393" t="s">
        <v>91</v>
      </c>
      <c r="G3393" t="s">
        <v>138</v>
      </c>
      <c r="H3393">
        <v>4045.0309999999999</v>
      </c>
      <c r="I3393" t="s">
        <v>93</v>
      </c>
    </row>
    <row r="3394" spans="1:9" x14ac:dyDescent="0.15">
      <c r="A3394" t="s">
        <v>113</v>
      </c>
      <c r="B3394" t="s">
        <v>114</v>
      </c>
      <c r="C3394" t="s">
        <v>88</v>
      </c>
      <c r="D3394" t="s">
        <v>89</v>
      </c>
      <c r="E3394" t="s">
        <v>103</v>
      </c>
      <c r="F3394" t="s">
        <v>91</v>
      </c>
      <c r="G3394" t="s">
        <v>138</v>
      </c>
      <c r="H3394">
        <v>4960.7879999999996</v>
      </c>
      <c r="I3394" t="s">
        <v>93</v>
      </c>
    </row>
    <row r="3395" spans="1:9" x14ac:dyDescent="0.15">
      <c r="A3395" t="s">
        <v>113</v>
      </c>
      <c r="B3395" t="s">
        <v>114</v>
      </c>
      <c r="C3395" t="s">
        <v>88</v>
      </c>
      <c r="D3395" t="s">
        <v>89</v>
      </c>
      <c r="E3395" t="s">
        <v>104</v>
      </c>
      <c r="F3395" t="s">
        <v>91</v>
      </c>
      <c r="G3395" t="s">
        <v>138</v>
      </c>
      <c r="H3395">
        <v>6126.1840000000002</v>
      </c>
      <c r="I3395" t="s">
        <v>93</v>
      </c>
    </row>
    <row r="3396" spans="1:9" x14ac:dyDescent="0.15">
      <c r="A3396" t="s">
        <v>113</v>
      </c>
      <c r="B3396" t="s">
        <v>114</v>
      </c>
      <c r="C3396" t="s">
        <v>88</v>
      </c>
      <c r="D3396" t="s">
        <v>89</v>
      </c>
      <c r="E3396" t="s">
        <v>105</v>
      </c>
      <c r="F3396" t="s">
        <v>91</v>
      </c>
      <c r="G3396" t="s">
        <v>138</v>
      </c>
      <c r="H3396">
        <v>7364.04</v>
      </c>
      <c r="I3396" t="s">
        <v>93</v>
      </c>
    </row>
    <row r="3397" spans="1:9" x14ac:dyDescent="0.15">
      <c r="A3397" t="s">
        <v>113</v>
      </c>
      <c r="B3397" t="s">
        <v>114</v>
      </c>
      <c r="C3397" t="s">
        <v>88</v>
      </c>
      <c r="D3397" t="s">
        <v>89</v>
      </c>
      <c r="E3397" t="s">
        <v>106</v>
      </c>
      <c r="F3397" t="s">
        <v>91</v>
      </c>
      <c r="G3397" t="s">
        <v>138</v>
      </c>
      <c r="H3397">
        <v>7606.317</v>
      </c>
      <c r="I3397" t="s">
        <v>93</v>
      </c>
    </row>
    <row r="3398" spans="1:9" x14ac:dyDescent="0.15">
      <c r="A3398" t="s">
        <v>113</v>
      </c>
      <c r="B3398" t="s">
        <v>114</v>
      </c>
      <c r="C3398" t="s">
        <v>88</v>
      </c>
      <c r="D3398" t="s">
        <v>89</v>
      </c>
      <c r="E3398" t="s">
        <v>107</v>
      </c>
      <c r="F3398" t="s">
        <v>91</v>
      </c>
      <c r="G3398" t="s">
        <v>138</v>
      </c>
      <c r="H3398">
        <v>6707.63</v>
      </c>
      <c r="I3398" t="s">
        <v>93</v>
      </c>
    </row>
    <row r="3399" spans="1:9" x14ac:dyDescent="0.15">
      <c r="A3399" t="s">
        <v>113</v>
      </c>
      <c r="B3399" t="s">
        <v>114</v>
      </c>
      <c r="C3399" t="s">
        <v>88</v>
      </c>
      <c r="D3399" t="s">
        <v>89</v>
      </c>
      <c r="E3399" t="s">
        <v>108</v>
      </c>
      <c r="F3399" t="s">
        <v>91</v>
      </c>
      <c r="G3399" t="s">
        <v>138</v>
      </c>
      <c r="H3399">
        <v>5924.6139999999996</v>
      </c>
      <c r="I3399" t="s">
        <v>93</v>
      </c>
    </row>
    <row r="3400" spans="1:9" x14ac:dyDescent="0.15">
      <c r="A3400" t="s">
        <v>113</v>
      </c>
      <c r="B3400" t="s">
        <v>114</v>
      </c>
      <c r="C3400" t="s">
        <v>88</v>
      </c>
      <c r="D3400" t="s">
        <v>89</v>
      </c>
      <c r="E3400" t="s">
        <v>109</v>
      </c>
      <c r="F3400" t="s">
        <v>91</v>
      </c>
      <c r="G3400" t="s">
        <v>138</v>
      </c>
      <c r="H3400">
        <v>5731.08</v>
      </c>
      <c r="I3400" t="s">
        <v>93</v>
      </c>
    </row>
    <row r="3401" spans="1:9" x14ac:dyDescent="0.15">
      <c r="A3401" t="s">
        <v>113</v>
      </c>
      <c r="B3401" t="s">
        <v>114</v>
      </c>
      <c r="C3401" t="s">
        <v>88</v>
      </c>
      <c r="D3401" t="s">
        <v>89</v>
      </c>
      <c r="E3401" t="s">
        <v>110</v>
      </c>
      <c r="F3401" t="s">
        <v>91</v>
      </c>
      <c r="G3401" t="s">
        <v>138</v>
      </c>
      <c r="H3401">
        <v>3274.835</v>
      </c>
      <c r="I3401" t="s">
        <v>93</v>
      </c>
    </row>
    <row r="3402" spans="1:9" x14ac:dyDescent="0.15">
      <c r="A3402" t="s">
        <v>113</v>
      </c>
      <c r="B3402" t="s">
        <v>114</v>
      </c>
      <c r="C3402" t="s">
        <v>88</v>
      </c>
      <c r="D3402" t="s">
        <v>89</v>
      </c>
      <c r="E3402" t="s">
        <v>111</v>
      </c>
      <c r="F3402" t="s">
        <v>91</v>
      </c>
      <c r="G3402" t="s">
        <v>138</v>
      </c>
      <c r="H3402">
        <v>2181.4560000000001</v>
      </c>
      <c r="I3402" t="s">
        <v>93</v>
      </c>
    </row>
    <row r="3403" spans="1:9" x14ac:dyDescent="0.15">
      <c r="A3403" t="s">
        <v>113</v>
      </c>
      <c r="B3403" t="s">
        <v>114</v>
      </c>
      <c r="C3403" t="s">
        <v>88</v>
      </c>
      <c r="D3403" t="s">
        <v>112</v>
      </c>
      <c r="E3403" t="s">
        <v>90</v>
      </c>
      <c r="F3403" t="s">
        <v>91</v>
      </c>
      <c r="G3403" t="s">
        <v>138</v>
      </c>
      <c r="H3403">
        <v>4024.1010000000001</v>
      </c>
      <c r="I3403" t="s">
        <v>93</v>
      </c>
    </row>
    <row r="3404" spans="1:9" x14ac:dyDescent="0.15">
      <c r="A3404" t="s">
        <v>113</v>
      </c>
      <c r="B3404" t="s">
        <v>114</v>
      </c>
      <c r="C3404" t="s">
        <v>88</v>
      </c>
      <c r="D3404" t="s">
        <v>112</v>
      </c>
      <c r="E3404" t="s">
        <v>94</v>
      </c>
      <c r="F3404" t="s">
        <v>91</v>
      </c>
      <c r="G3404" t="s">
        <v>138</v>
      </c>
      <c r="H3404">
        <v>4542.5940000000001</v>
      </c>
      <c r="I3404" t="s">
        <v>93</v>
      </c>
    </row>
    <row r="3405" spans="1:9" x14ac:dyDescent="0.15">
      <c r="A3405" t="s">
        <v>113</v>
      </c>
      <c r="B3405" t="s">
        <v>114</v>
      </c>
      <c r="C3405" t="s">
        <v>88</v>
      </c>
      <c r="D3405" t="s">
        <v>112</v>
      </c>
      <c r="E3405" t="s">
        <v>95</v>
      </c>
      <c r="F3405" t="s">
        <v>91</v>
      </c>
      <c r="G3405" t="s">
        <v>138</v>
      </c>
      <c r="H3405">
        <v>4655.3760000000002</v>
      </c>
      <c r="I3405" t="s">
        <v>93</v>
      </c>
    </row>
    <row r="3406" spans="1:9" x14ac:dyDescent="0.15">
      <c r="A3406" t="s">
        <v>113</v>
      </c>
      <c r="B3406" t="s">
        <v>114</v>
      </c>
      <c r="C3406" t="s">
        <v>88</v>
      </c>
      <c r="D3406" t="s">
        <v>112</v>
      </c>
      <c r="E3406" t="s">
        <v>96</v>
      </c>
      <c r="F3406" t="s">
        <v>91</v>
      </c>
      <c r="G3406" t="s">
        <v>138</v>
      </c>
      <c r="H3406">
        <v>3899.8009999999999</v>
      </c>
      <c r="I3406" t="s">
        <v>93</v>
      </c>
    </row>
    <row r="3407" spans="1:9" x14ac:dyDescent="0.15">
      <c r="A3407" t="s">
        <v>113</v>
      </c>
      <c r="B3407" t="s">
        <v>114</v>
      </c>
      <c r="C3407" t="s">
        <v>88</v>
      </c>
      <c r="D3407" t="s">
        <v>112</v>
      </c>
      <c r="E3407" t="s">
        <v>97</v>
      </c>
      <c r="F3407" t="s">
        <v>91</v>
      </c>
      <c r="G3407" t="s">
        <v>138</v>
      </c>
      <c r="H3407">
        <v>3538.4229999999998</v>
      </c>
      <c r="I3407" t="s">
        <v>93</v>
      </c>
    </row>
    <row r="3408" spans="1:9" x14ac:dyDescent="0.15">
      <c r="A3408" t="s">
        <v>113</v>
      </c>
      <c r="B3408" t="s">
        <v>114</v>
      </c>
      <c r="C3408" t="s">
        <v>88</v>
      </c>
      <c r="D3408" t="s">
        <v>112</v>
      </c>
      <c r="E3408" t="s">
        <v>98</v>
      </c>
      <c r="F3408" t="s">
        <v>91</v>
      </c>
      <c r="G3408" t="s">
        <v>138</v>
      </c>
      <c r="H3408">
        <v>3893.26</v>
      </c>
      <c r="I3408" t="s">
        <v>93</v>
      </c>
    </row>
    <row r="3409" spans="1:9" x14ac:dyDescent="0.15">
      <c r="A3409" t="s">
        <v>113</v>
      </c>
      <c r="B3409" t="s">
        <v>114</v>
      </c>
      <c r="C3409" t="s">
        <v>88</v>
      </c>
      <c r="D3409" t="s">
        <v>112</v>
      </c>
      <c r="E3409" t="s">
        <v>99</v>
      </c>
      <c r="F3409" t="s">
        <v>91</v>
      </c>
      <c r="G3409" t="s">
        <v>138</v>
      </c>
      <c r="H3409">
        <v>4356.5540000000001</v>
      </c>
      <c r="I3409" t="s">
        <v>93</v>
      </c>
    </row>
    <row r="3410" spans="1:9" x14ac:dyDescent="0.15">
      <c r="A3410" t="s">
        <v>113</v>
      </c>
      <c r="B3410" t="s">
        <v>114</v>
      </c>
      <c r="C3410" t="s">
        <v>88</v>
      </c>
      <c r="D3410" t="s">
        <v>112</v>
      </c>
      <c r="E3410" t="s">
        <v>100</v>
      </c>
      <c r="F3410" t="s">
        <v>91</v>
      </c>
      <c r="G3410" t="s">
        <v>138</v>
      </c>
      <c r="H3410">
        <v>4393.2190000000001</v>
      </c>
      <c r="I3410" t="s">
        <v>93</v>
      </c>
    </row>
    <row r="3411" spans="1:9" x14ac:dyDescent="0.15">
      <c r="A3411" t="s">
        <v>113</v>
      </c>
      <c r="B3411" t="s">
        <v>114</v>
      </c>
      <c r="C3411" t="s">
        <v>88</v>
      </c>
      <c r="D3411" t="s">
        <v>112</v>
      </c>
      <c r="E3411" t="s">
        <v>101</v>
      </c>
      <c r="F3411" t="s">
        <v>91</v>
      </c>
      <c r="G3411" t="s">
        <v>138</v>
      </c>
      <c r="H3411">
        <v>4606.9080000000004</v>
      </c>
      <c r="I3411" t="s">
        <v>93</v>
      </c>
    </row>
    <row r="3412" spans="1:9" x14ac:dyDescent="0.15">
      <c r="A3412" t="s">
        <v>113</v>
      </c>
      <c r="B3412" t="s">
        <v>114</v>
      </c>
      <c r="C3412" t="s">
        <v>88</v>
      </c>
      <c r="D3412" t="s">
        <v>112</v>
      </c>
      <c r="E3412" t="s">
        <v>102</v>
      </c>
      <c r="F3412" t="s">
        <v>91</v>
      </c>
      <c r="G3412" t="s">
        <v>138</v>
      </c>
      <c r="H3412">
        <v>4372.7820000000002</v>
      </c>
      <c r="I3412" t="s">
        <v>93</v>
      </c>
    </row>
    <row r="3413" spans="1:9" x14ac:dyDescent="0.15">
      <c r="A3413" t="s">
        <v>113</v>
      </c>
      <c r="B3413" t="s">
        <v>114</v>
      </c>
      <c r="C3413" t="s">
        <v>88</v>
      </c>
      <c r="D3413" t="s">
        <v>112</v>
      </c>
      <c r="E3413" t="s">
        <v>103</v>
      </c>
      <c r="F3413" t="s">
        <v>91</v>
      </c>
      <c r="G3413" t="s">
        <v>138</v>
      </c>
      <c r="H3413">
        <v>4522.2569999999996</v>
      </c>
      <c r="I3413" t="s">
        <v>93</v>
      </c>
    </row>
    <row r="3414" spans="1:9" x14ac:dyDescent="0.15">
      <c r="A3414" t="s">
        <v>113</v>
      </c>
      <c r="B3414" t="s">
        <v>114</v>
      </c>
      <c r="C3414" t="s">
        <v>88</v>
      </c>
      <c r="D3414" t="s">
        <v>112</v>
      </c>
      <c r="E3414" t="s">
        <v>104</v>
      </c>
      <c r="F3414" t="s">
        <v>91</v>
      </c>
      <c r="G3414" t="s">
        <v>138</v>
      </c>
      <c r="H3414">
        <v>5423.31</v>
      </c>
      <c r="I3414" t="s">
        <v>93</v>
      </c>
    </row>
    <row r="3415" spans="1:9" x14ac:dyDescent="0.15">
      <c r="A3415" t="s">
        <v>113</v>
      </c>
      <c r="B3415" t="s">
        <v>114</v>
      </c>
      <c r="C3415" t="s">
        <v>88</v>
      </c>
      <c r="D3415" t="s">
        <v>112</v>
      </c>
      <c r="E3415" t="s">
        <v>105</v>
      </c>
      <c r="F3415" t="s">
        <v>91</v>
      </c>
      <c r="G3415" t="s">
        <v>138</v>
      </c>
      <c r="H3415">
        <v>6470.1409999999996</v>
      </c>
      <c r="I3415" t="s">
        <v>93</v>
      </c>
    </row>
    <row r="3416" spans="1:9" x14ac:dyDescent="0.15">
      <c r="A3416" t="s">
        <v>113</v>
      </c>
      <c r="B3416" t="s">
        <v>114</v>
      </c>
      <c r="C3416" t="s">
        <v>88</v>
      </c>
      <c r="D3416" t="s">
        <v>112</v>
      </c>
      <c r="E3416" t="s">
        <v>106</v>
      </c>
      <c r="F3416" t="s">
        <v>91</v>
      </c>
      <c r="G3416" t="s">
        <v>138</v>
      </c>
      <c r="H3416">
        <v>6619.6949999999997</v>
      </c>
      <c r="I3416" t="s">
        <v>93</v>
      </c>
    </row>
    <row r="3417" spans="1:9" x14ac:dyDescent="0.15">
      <c r="A3417" t="s">
        <v>113</v>
      </c>
      <c r="B3417" t="s">
        <v>114</v>
      </c>
      <c r="C3417" t="s">
        <v>88</v>
      </c>
      <c r="D3417" t="s">
        <v>112</v>
      </c>
      <c r="E3417" t="s">
        <v>107</v>
      </c>
      <c r="F3417" t="s">
        <v>91</v>
      </c>
      <c r="G3417" t="s">
        <v>138</v>
      </c>
      <c r="H3417">
        <v>5844.4639999999999</v>
      </c>
      <c r="I3417" t="s">
        <v>93</v>
      </c>
    </row>
    <row r="3418" spans="1:9" x14ac:dyDescent="0.15">
      <c r="A3418" t="s">
        <v>113</v>
      </c>
      <c r="B3418" t="s">
        <v>114</v>
      </c>
      <c r="C3418" t="s">
        <v>88</v>
      </c>
      <c r="D3418" t="s">
        <v>112</v>
      </c>
      <c r="E3418" t="s">
        <v>108</v>
      </c>
      <c r="F3418" t="s">
        <v>91</v>
      </c>
      <c r="G3418" t="s">
        <v>138</v>
      </c>
      <c r="H3418">
        <v>5152.0219999999999</v>
      </c>
      <c r="I3418" t="s">
        <v>93</v>
      </c>
    </row>
    <row r="3419" spans="1:9" x14ac:dyDescent="0.15">
      <c r="A3419" t="s">
        <v>113</v>
      </c>
      <c r="B3419" t="s">
        <v>114</v>
      </c>
      <c r="C3419" t="s">
        <v>88</v>
      </c>
      <c r="D3419" t="s">
        <v>112</v>
      </c>
      <c r="E3419" t="s">
        <v>109</v>
      </c>
      <c r="F3419" t="s">
        <v>91</v>
      </c>
      <c r="G3419" t="s">
        <v>138</v>
      </c>
      <c r="H3419">
        <v>4757.5709999999999</v>
      </c>
      <c r="I3419" t="s">
        <v>93</v>
      </c>
    </row>
    <row r="3420" spans="1:9" x14ac:dyDescent="0.15">
      <c r="A3420" t="s">
        <v>113</v>
      </c>
      <c r="B3420" t="s">
        <v>114</v>
      </c>
      <c r="C3420" t="s">
        <v>88</v>
      </c>
      <c r="D3420" t="s">
        <v>112</v>
      </c>
      <c r="E3420" t="s">
        <v>110</v>
      </c>
      <c r="F3420" t="s">
        <v>91</v>
      </c>
      <c r="G3420" t="s">
        <v>138</v>
      </c>
      <c r="H3420">
        <v>2559.3670000000002</v>
      </c>
      <c r="I3420" t="s">
        <v>93</v>
      </c>
    </row>
    <row r="3421" spans="1:9" x14ac:dyDescent="0.15">
      <c r="A3421" t="s">
        <v>113</v>
      </c>
      <c r="B3421" t="s">
        <v>114</v>
      </c>
      <c r="C3421" t="s">
        <v>88</v>
      </c>
      <c r="D3421" t="s">
        <v>112</v>
      </c>
      <c r="E3421" t="s">
        <v>111</v>
      </c>
      <c r="F3421" t="s">
        <v>91</v>
      </c>
      <c r="G3421" t="s">
        <v>138</v>
      </c>
      <c r="H3421">
        <v>1318.6079999999999</v>
      </c>
      <c r="I3421" t="s">
        <v>93</v>
      </c>
    </row>
    <row r="3422" spans="1:9" x14ac:dyDescent="0.15">
      <c r="A3422" t="s">
        <v>115</v>
      </c>
      <c r="B3422" t="s">
        <v>116</v>
      </c>
      <c r="C3422" t="s">
        <v>88</v>
      </c>
      <c r="D3422" t="s">
        <v>89</v>
      </c>
      <c r="E3422" t="s">
        <v>90</v>
      </c>
      <c r="F3422" t="s">
        <v>91</v>
      </c>
      <c r="G3422" t="s">
        <v>138</v>
      </c>
      <c r="H3422">
        <v>2730.27</v>
      </c>
      <c r="I3422" t="s">
        <v>93</v>
      </c>
    </row>
    <row r="3423" spans="1:9" x14ac:dyDescent="0.15">
      <c r="A3423" t="s">
        <v>115</v>
      </c>
      <c r="B3423" t="s">
        <v>116</v>
      </c>
      <c r="C3423" t="s">
        <v>88</v>
      </c>
      <c r="D3423" t="s">
        <v>89</v>
      </c>
      <c r="E3423" t="s">
        <v>94</v>
      </c>
      <c r="F3423" t="s">
        <v>91</v>
      </c>
      <c r="G3423" t="s">
        <v>138</v>
      </c>
      <c r="H3423">
        <v>3211.105</v>
      </c>
      <c r="I3423" t="s">
        <v>93</v>
      </c>
    </row>
    <row r="3424" spans="1:9" x14ac:dyDescent="0.15">
      <c r="A3424" t="s">
        <v>115</v>
      </c>
      <c r="B3424" t="s">
        <v>116</v>
      </c>
      <c r="C3424" t="s">
        <v>88</v>
      </c>
      <c r="D3424" t="s">
        <v>89</v>
      </c>
      <c r="E3424" t="s">
        <v>95</v>
      </c>
      <c r="F3424" t="s">
        <v>91</v>
      </c>
      <c r="G3424" t="s">
        <v>138</v>
      </c>
      <c r="H3424">
        <v>3595.009</v>
      </c>
      <c r="I3424" t="s">
        <v>93</v>
      </c>
    </row>
    <row r="3425" spans="1:9" x14ac:dyDescent="0.15">
      <c r="A3425" t="s">
        <v>115</v>
      </c>
      <c r="B3425" t="s">
        <v>116</v>
      </c>
      <c r="C3425" t="s">
        <v>88</v>
      </c>
      <c r="D3425" t="s">
        <v>89</v>
      </c>
      <c r="E3425" t="s">
        <v>96</v>
      </c>
      <c r="F3425" t="s">
        <v>91</v>
      </c>
      <c r="G3425" t="s">
        <v>138</v>
      </c>
      <c r="H3425">
        <v>3406.2420000000002</v>
      </c>
      <c r="I3425" t="s">
        <v>93</v>
      </c>
    </row>
    <row r="3426" spans="1:9" x14ac:dyDescent="0.15">
      <c r="A3426" t="s">
        <v>115</v>
      </c>
      <c r="B3426" t="s">
        <v>116</v>
      </c>
      <c r="C3426" t="s">
        <v>88</v>
      </c>
      <c r="D3426" t="s">
        <v>89</v>
      </c>
      <c r="E3426" t="s">
        <v>97</v>
      </c>
      <c r="F3426" t="s">
        <v>91</v>
      </c>
      <c r="G3426" t="s">
        <v>138</v>
      </c>
      <c r="H3426">
        <v>2387.8049999999998</v>
      </c>
      <c r="I3426" t="s">
        <v>93</v>
      </c>
    </row>
    <row r="3427" spans="1:9" x14ac:dyDescent="0.15">
      <c r="A3427" t="s">
        <v>115</v>
      </c>
      <c r="B3427" t="s">
        <v>116</v>
      </c>
      <c r="C3427" t="s">
        <v>88</v>
      </c>
      <c r="D3427" t="s">
        <v>89</v>
      </c>
      <c r="E3427" t="s">
        <v>98</v>
      </c>
      <c r="F3427" t="s">
        <v>91</v>
      </c>
      <c r="G3427" t="s">
        <v>138</v>
      </c>
      <c r="H3427">
        <v>2594.654</v>
      </c>
      <c r="I3427" t="s">
        <v>93</v>
      </c>
    </row>
    <row r="3428" spans="1:9" x14ac:dyDescent="0.15">
      <c r="A3428" t="s">
        <v>115</v>
      </c>
      <c r="B3428" t="s">
        <v>116</v>
      </c>
      <c r="C3428" t="s">
        <v>88</v>
      </c>
      <c r="D3428" t="s">
        <v>89</v>
      </c>
      <c r="E3428" t="s">
        <v>99</v>
      </c>
      <c r="F3428" t="s">
        <v>91</v>
      </c>
      <c r="G3428" t="s">
        <v>138</v>
      </c>
      <c r="H3428">
        <v>3143.444</v>
      </c>
      <c r="I3428" t="s">
        <v>93</v>
      </c>
    </row>
    <row r="3429" spans="1:9" x14ac:dyDescent="0.15">
      <c r="A3429" t="s">
        <v>115</v>
      </c>
      <c r="B3429" t="s">
        <v>116</v>
      </c>
      <c r="C3429" t="s">
        <v>88</v>
      </c>
      <c r="D3429" t="s">
        <v>89</v>
      </c>
      <c r="E3429" t="s">
        <v>100</v>
      </c>
      <c r="F3429" t="s">
        <v>91</v>
      </c>
      <c r="G3429" t="s">
        <v>138</v>
      </c>
      <c r="H3429">
        <v>3404.5039999999999</v>
      </c>
      <c r="I3429" t="s">
        <v>93</v>
      </c>
    </row>
    <row r="3430" spans="1:9" x14ac:dyDescent="0.15">
      <c r="A3430" t="s">
        <v>115</v>
      </c>
      <c r="B3430" t="s">
        <v>116</v>
      </c>
      <c r="C3430" t="s">
        <v>88</v>
      </c>
      <c r="D3430" t="s">
        <v>89</v>
      </c>
      <c r="E3430" t="s">
        <v>101</v>
      </c>
      <c r="F3430" t="s">
        <v>91</v>
      </c>
      <c r="G3430" t="s">
        <v>138</v>
      </c>
      <c r="H3430">
        <v>3766.587</v>
      </c>
      <c r="I3430" t="s">
        <v>93</v>
      </c>
    </row>
    <row r="3431" spans="1:9" x14ac:dyDescent="0.15">
      <c r="A3431" t="s">
        <v>115</v>
      </c>
      <c r="B3431" t="s">
        <v>116</v>
      </c>
      <c r="C3431" t="s">
        <v>88</v>
      </c>
      <c r="D3431" t="s">
        <v>89</v>
      </c>
      <c r="E3431" t="s">
        <v>102</v>
      </c>
      <c r="F3431" t="s">
        <v>91</v>
      </c>
      <c r="G3431" t="s">
        <v>138</v>
      </c>
      <c r="H3431">
        <v>3085.962</v>
      </c>
      <c r="I3431" t="s">
        <v>93</v>
      </c>
    </row>
    <row r="3432" spans="1:9" x14ac:dyDescent="0.15">
      <c r="A3432" t="s">
        <v>115</v>
      </c>
      <c r="B3432" t="s">
        <v>116</v>
      </c>
      <c r="C3432" t="s">
        <v>88</v>
      </c>
      <c r="D3432" t="s">
        <v>89</v>
      </c>
      <c r="E3432" t="s">
        <v>103</v>
      </c>
      <c r="F3432" t="s">
        <v>91</v>
      </c>
      <c r="G3432" t="s">
        <v>138</v>
      </c>
      <c r="H3432">
        <v>3722.114</v>
      </c>
      <c r="I3432" t="s">
        <v>93</v>
      </c>
    </row>
    <row r="3433" spans="1:9" x14ac:dyDescent="0.15">
      <c r="A3433" t="s">
        <v>115</v>
      </c>
      <c r="B3433" t="s">
        <v>116</v>
      </c>
      <c r="C3433" t="s">
        <v>88</v>
      </c>
      <c r="D3433" t="s">
        <v>89</v>
      </c>
      <c r="E3433" t="s">
        <v>104</v>
      </c>
      <c r="F3433" t="s">
        <v>91</v>
      </c>
      <c r="G3433" t="s">
        <v>138</v>
      </c>
      <c r="H3433">
        <v>4554.7309999999998</v>
      </c>
      <c r="I3433" t="s">
        <v>93</v>
      </c>
    </row>
    <row r="3434" spans="1:9" x14ac:dyDescent="0.15">
      <c r="A3434" t="s">
        <v>115</v>
      </c>
      <c r="B3434" t="s">
        <v>116</v>
      </c>
      <c r="C3434" t="s">
        <v>88</v>
      </c>
      <c r="D3434" t="s">
        <v>89</v>
      </c>
      <c r="E3434" t="s">
        <v>105</v>
      </c>
      <c r="F3434" t="s">
        <v>91</v>
      </c>
      <c r="G3434" t="s">
        <v>138</v>
      </c>
      <c r="H3434">
        <v>5231.6049999999996</v>
      </c>
      <c r="I3434" t="s">
        <v>93</v>
      </c>
    </row>
    <row r="3435" spans="1:9" x14ac:dyDescent="0.15">
      <c r="A3435" t="s">
        <v>115</v>
      </c>
      <c r="B3435" t="s">
        <v>116</v>
      </c>
      <c r="C3435" t="s">
        <v>88</v>
      </c>
      <c r="D3435" t="s">
        <v>89</v>
      </c>
      <c r="E3435" t="s">
        <v>106</v>
      </c>
      <c r="F3435" t="s">
        <v>91</v>
      </c>
      <c r="G3435" t="s">
        <v>138</v>
      </c>
      <c r="H3435">
        <v>5340.3429999999998</v>
      </c>
      <c r="I3435" t="s">
        <v>93</v>
      </c>
    </row>
    <row r="3436" spans="1:9" x14ac:dyDescent="0.15">
      <c r="A3436" t="s">
        <v>115</v>
      </c>
      <c r="B3436" t="s">
        <v>116</v>
      </c>
      <c r="C3436" t="s">
        <v>88</v>
      </c>
      <c r="D3436" t="s">
        <v>89</v>
      </c>
      <c r="E3436" t="s">
        <v>107</v>
      </c>
      <c r="F3436" t="s">
        <v>91</v>
      </c>
      <c r="G3436" t="s">
        <v>138</v>
      </c>
      <c r="H3436">
        <v>4679.5020000000004</v>
      </c>
      <c r="I3436" t="s">
        <v>93</v>
      </c>
    </row>
    <row r="3437" spans="1:9" x14ac:dyDescent="0.15">
      <c r="A3437" t="s">
        <v>115</v>
      </c>
      <c r="B3437" t="s">
        <v>116</v>
      </c>
      <c r="C3437" t="s">
        <v>88</v>
      </c>
      <c r="D3437" t="s">
        <v>89</v>
      </c>
      <c r="E3437" t="s">
        <v>108</v>
      </c>
      <c r="F3437" t="s">
        <v>91</v>
      </c>
      <c r="G3437" t="s">
        <v>138</v>
      </c>
      <c r="H3437">
        <v>4032.806</v>
      </c>
      <c r="I3437" t="s">
        <v>93</v>
      </c>
    </row>
    <row r="3438" spans="1:9" x14ac:dyDescent="0.15">
      <c r="A3438" t="s">
        <v>115</v>
      </c>
      <c r="B3438" t="s">
        <v>116</v>
      </c>
      <c r="C3438" t="s">
        <v>88</v>
      </c>
      <c r="D3438" t="s">
        <v>89</v>
      </c>
      <c r="E3438" t="s">
        <v>109</v>
      </c>
      <c r="F3438" t="s">
        <v>91</v>
      </c>
      <c r="G3438" t="s">
        <v>138</v>
      </c>
      <c r="H3438">
        <v>3927.5160000000001</v>
      </c>
      <c r="I3438" t="s">
        <v>93</v>
      </c>
    </row>
    <row r="3439" spans="1:9" x14ac:dyDescent="0.15">
      <c r="A3439" t="s">
        <v>115</v>
      </c>
      <c r="B3439" t="s">
        <v>116</v>
      </c>
      <c r="C3439" t="s">
        <v>88</v>
      </c>
      <c r="D3439" t="s">
        <v>89</v>
      </c>
      <c r="E3439" t="s">
        <v>110</v>
      </c>
      <c r="F3439" t="s">
        <v>91</v>
      </c>
      <c r="G3439" t="s">
        <v>138</v>
      </c>
      <c r="H3439">
        <v>2312.2179999999998</v>
      </c>
      <c r="I3439" t="s">
        <v>93</v>
      </c>
    </row>
    <row r="3440" spans="1:9" x14ac:dyDescent="0.15">
      <c r="A3440" t="s">
        <v>115</v>
      </c>
      <c r="B3440" t="s">
        <v>116</v>
      </c>
      <c r="C3440" t="s">
        <v>88</v>
      </c>
      <c r="D3440" t="s">
        <v>89</v>
      </c>
      <c r="E3440" t="s">
        <v>111</v>
      </c>
      <c r="F3440" t="s">
        <v>91</v>
      </c>
      <c r="G3440" t="s">
        <v>138</v>
      </c>
      <c r="H3440">
        <v>1687.816</v>
      </c>
      <c r="I3440" t="s">
        <v>93</v>
      </c>
    </row>
    <row r="3441" spans="1:9" x14ac:dyDescent="0.15">
      <c r="A3441" t="s">
        <v>115</v>
      </c>
      <c r="B3441" t="s">
        <v>116</v>
      </c>
      <c r="C3441" t="s">
        <v>88</v>
      </c>
      <c r="D3441" t="s">
        <v>112</v>
      </c>
      <c r="E3441" t="s">
        <v>90</v>
      </c>
      <c r="F3441" t="s">
        <v>91</v>
      </c>
      <c r="G3441" t="s">
        <v>138</v>
      </c>
      <c r="H3441">
        <v>2923.55</v>
      </c>
      <c r="I3441" t="s">
        <v>93</v>
      </c>
    </row>
    <row r="3442" spans="1:9" x14ac:dyDescent="0.15">
      <c r="A3442" t="s">
        <v>115</v>
      </c>
      <c r="B3442" t="s">
        <v>116</v>
      </c>
      <c r="C3442" t="s">
        <v>88</v>
      </c>
      <c r="D3442" t="s">
        <v>112</v>
      </c>
      <c r="E3442" t="s">
        <v>94</v>
      </c>
      <c r="F3442" t="s">
        <v>91</v>
      </c>
      <c r="G3442" t="s">
        <v>138</v>
      </c>
      <c r="H3442">
        <v>3446.4189999999999</v>
      </c>
      <c r="I3442" t="s">
        <v>93</v>
      </c>
    </row>
    <row r="3443" spans="1:9" x14ac:dyDescent="0.15">
      <c r="A3443" t="s">
        <v>115</v>
      </c>
      <c r="B3443" t="s">
        <v>116</v>
      </c>
      <c r="C3443" t="s">
        <v>88</v>
      </c>
      <c r="D3443" t="s">
        <v>112</v>
      </c>
      <c r="E3443" t="s">
        <v>95</v>
      </c>
      <c r="F3443" t="s">
        <v>91</v>
      </c>
      <c r="G3443" t="s">
        <v>138</v>
      </c>
      <c r="H3443">
        <v>3806.95</v>
      </c>
      <c r="I3443" t="s">
        <v>93</v>
      </c>
    </row>
    <row r="3444" spans="1:9" x14ac:dyDescent="0.15">
      <c r="A3444" t="s">
        <v>115</v>
      </c>
      <c r="B3444" t="s">
        <v>116</v>
      </c>
      <c r="C3444" t="s">
        <v>88</v>
      </c>
      <c r="D3444" t="s">
        <v>112</v>
      </c>
      <c r="E3444" t="s">
        <v>96</v>
      </c>
      <c r="F3444" t="s">
        <v>91</v>
      </c>
      <c r="G3444" t="s">
        <v>138</v>
      </c>
      <c r="H3444">
        <v>3894.4679999999998</v>
      </c>
      <c r="I3444" t="s">
        <v>93</v>
      </c>
    </row>
    <row r="3445" spans="1:9" x14ac:dyDescent="0.15">
      <c r="A3445" t="s">
        <v>115</v>
      </c>
      <c r="B3445" t="s">
        <v>116</v>
      </c>
      <c r="C3445" t="s">
        <v>88</v>
      </c>
      <c r="D3445" t="s">
        <v>112</v>
      </c>
      <c r="E3445" t="s">
        <v>97</v>
      </c>
      <c r="F3445" t="s">
        <v>91</v>
      </c>
      <c r="G3445" t="s">
        <v>138</v>
      </c>
      <c r="H3445">
        <v>2816.9749999999999</v>
      </c>
      <c r="I3445" t="s">
        <v>93</v>
      </c>
    </row>
    <row r="3446" spans="1:9" x14ac:dyDescent="0.15">
      <c r="A3446" t="s">
        <v>115</v>
      </c>
      <c r="B3446" t="s">
        <v>116</v>
      </c>
      <c r="C3446" t="s">
        <v>88</v>
      </c>
      <c r="D3446" t="s">
        <v>112</v>
      </c>
      <c r="E3446" t="s">
        <v>98</v>
      </c>
      <c r="F3446" t="s">
        <v>91</v>
      </c>
      <c r="G3446" t="s">
        <v>138</v>
      </c>
      <c r="H3446">
        <v>2811.6770000000001</v>
      </c>
      <c r="I3446" t="s">
        <v>93</v>
      </c>
    </row>
    <row r="3447" spans="1:9" x14ac:dyDescent="0.15">
      <c r="A3447" t="s">
        <v>115</v>
      </c>
      <c r="B3447" t="s">
        <v>116</v>
      </c>
      <c r="C3447" t="s">
        <v>88</v>
      </c>
      <c r="D3447" t="s">
        <v>112</v>
      </c>
      <c r="E3447" t="s">
        <v>99</v>
      </c>
      <c r="F3447" t="s">
        <v>91</v>
      </c>
      <c r="G3447" t="s">
        <v>138</v>
      </c>
      <c r="H3447">
        <v>2946.9580000000001</v>
      </c>
      <c r="I3447" t="s">
        <v>93</v>
      </c>
    </row>
    <row r="3448" spans="1:9" x14ac:dyDescent="0.15">
      <c r="A3448" t="s">
        <v>115</v>
      </c>
      <c r="B3448" t="s">
        <v>116</v>
      </c>
      <c r="C3448" t="s">
        <v>88</v>
      </c>
      <c r="D3448" t="s">
        <v>112</v>
      </c>
      <c r="E3448" t="s">
        <v>100</v>
      </c>
      <c r="F3448" t="s">
        <v>91</v>
      </c>
      <c r="G3448" t="s">
        <v>138</v>
      </c>
      <c r="H3448">
        <v>3015.3380000000002</v>
      </c>
      <c r="I3448" t="s">
        <v>93</v>
      </c>
    </row>
    <row r="3449" spans="1:9" x14ac:dyDescent="0.15">
      <c r="A3449" t="s">
        <v>115</v>
      </c>
      <c r="B3449" t="s">
        <v>116</v>
      </c>
      <c r="C3449" t="s">
        <v>88</v>
      </c>
      <c r="D3449" t="s">
        <v>112</v>
      </c>
      <c r="E3449" t="s">
        <v>101</v>
      </c>
      <c r="F3449" t="s">
        <v>91</v>
      </c>
      <c r="G3449" t="s">
        <v>138</v>
      </c>
      <c r="H3449">
        <v>3346.7489999999998</v>
      </c>
      <c r="I3449" t="s">
        <v>93</v>
      </c>
    </row>
    <row r="3450" spans="1:9" x14ac:dyDescent="0.15">
      <c r="A3450" t="s">
        <v>115</v>
      </c>
      <c r="B3450" t="s">
        <v>116</v>
      </c>
      <c r="C3450" t="s">
        <v>88</v>
      </c>
      <c r="D3450" t="s">
        <v>112</v>
      </c>
      <c r="E3450" t="s">
        <v>102</v>
      </c>
      <c r="F3450" t="s">
        <v>91</v>
      </c>
      <c r="G3450" t="s">
        <v>138</v>
      </c>
      <c r="H3450">
        <v>3277.4659999999999</v>
      </c>
      <c r="I3450" t="s">
        <v>93</v>
      </c>
    </row>
    <row r="3451" spans="1:9" x14ac:dyDescent="0.15">
      <c r="A3451" t="s">
        <v>115</v>
      </c>
      <c r="B3451" t="s">
        <v>116</v>
      </c>
      <c r="C3451" t="s">
        <v>88</v>
      </c>
      <c r="D3451" t="s">
        <v>112</v>
      </c>
      <c r="E3451" t="s">
        <v>103</v>
      </c>
      <c r="F3451" t="s">
        <v>91</v>
      </c>
      <c r="G3451" t="s">
        <v>138</v>
      </c>
      <c r="H3451">
        <v>3477.3090000000002</v>
      </c>
      <c r="I3451" t="s">
        <v>93</v>
      </c>
    </row>
    <row r="3452" spans="1:9" x14ac:dyDescent="0.15">
      <c r="A3452" t="s">
        <v>115</v>
      </c>
      <c r="B3452" t="s">
        <v>116</v>
      </c>
      <c r="C3452" t="s">
        <v>88</v>
      </c>
      <c r="D3452" t="s">
        <v>112</v>
      </c>
      <c r="E3452" t="s">
        <v>104</v>
      </c>
      <c r="F3452" t="s">
        <v>91</v>
      </c>
      <c r="G3452" t="s">
        <v>138</v>
      </c>
      <c r="H3452">
        <v>4203.8490000000002</v>
      </c>
      <c r="I3452" t="s">
        <v>93</v>
      </c>
    </row>
    <row r="3453" spans="1:9" x14ac:dyDescent="0.15">
      <c r="A3453" t="s">
        <v>115</v>
      </c>
      <c r="B3453" t="s">
        <v>116</v>
      </c>
      <c r="C3453" t="s">
        <v>88</v>
      </c>
      <c r="D3453" t="s">
        <v>112</v>
      </c>
      <c r="E3453" t="s">
        <v>105</v>
      </c>
      <c r="F3453" t="s">
        <v>91</v>
      </c>
      <c r="G3453" t="s">
        <v>138</v>
      </c>
      <c r="H3453">
        <v>4855.4750000000004</v>
      </c>
      <c r="I3453" t="s">
        <v>93</v>
      </c>
    </row>
    <row r="3454" spans="1:9" x14ac:dyDescent="0.15">
      <c r="A3454" t="s">
        <v>115</v>
      </c>
      <c r="B3454" t="s">
        <v>116</v>
      </c>
      <c r="C3454" t="s">
        <v>88</v>
      </c>
      <c r="D3454" t="s">
        <v>112</v>
      </c>
      <c r="E3454" t="s">
        <v>106</v>
      </c>
      <c r="F3454" t="s">
        <v>91</v>
      </c>
      <c r="G3454" t="s">
        <v>138</v>
      </c>
      <c r="H3454">
        <v>4755.2070000000003</v>
      </c>
      <c r="I3454" t="s">
        <v>93</v>
      </c>
    </row>
    <row r="3455" spans="1:9" x14ac:dyDescent="0.15">
      <c r="A3455" t="s">
        <v>115</v>
      </c>
      <c r="B3455" t="s">
        <v>116</v>
      </c>
      <c r="C3455" t="s">
        <v>88</v>
      </c>
      <c r="D3455" t="s">
        <v>112</v>
      </c>
      <c r="E3455" t="s">
        <v>107</v>
      </c>
      <c r="F3455" t="s">
        <v>91</v>
      </c>
      <c r="G3455" t="s">
        <v>138</v>
      </c>
      <c r="H3455">
        <v>4116.0389999999998</v>
      </c>
      <c r="I3455" t="s">
        <v>93</v>
      </c>
    </row>
    <row r="3456" spans="1:9" x14ac:dyDescent="0.15">
      <c r="A3456" t="s">
        <v>115</v>
      </c>
      <c r="B3456" t="s">
        <v>116</v>
      </c>
      <c r="C3456" t="s">
        <v>88</v>
      </c>
      <c r="D3456" t="s">
        <v>112</v>
      </c>
      <c r="E3456" t="s">
        <v>108</v>
      </c>
      <c r="F3456" t="s">
        <v>91</v>
      </c>
      <c r="G3456" t="s">
        <v>138</v>
      </c>
      <c r="H3456">
        <v>3489.1869999999999</v>
      </c>
      <c r="I3456" t="s">
        <v>93</v>
      </c>
    </row>
    <row r="3457" spans="1:9" x14ac:dyDescent="0.15">
      <c r="A3457" t="s">
        <v>115</v>
      </c>
      <c r="B3457" t="s">
        <v>116</v>
      </c>
      <c r="C3457" t="s">
        <v>88</v>
      </c>
      <c r="D3457" t="s">
        <v>112</v>
      </c>
      <c r="E3457" t="s">
        <v>109</v>
      </c>
      <c r="F3457" t="s">
        <v>91</v>
      </c>
      <c r="G3457" t="s">
        <v>138</v>
      </c>
      <c r="H3457">
        <v>3256.4940000000001</v>
      </c>
      <c r="I3457" t="s">
        <v>93</v>
      </c>
    </row>
    <row r="3458" spans="1:9" x14ac:dyDescent="0.15">
      <c r="A3458" t="s">
        <v>115</v>
      </c>
      <c r="B3458" t="s">
        <v>116</v>
      </c>
      <c r="C3458" t="s">
        <v>88</v>
      </c>
      <c r="D3458" t="s">
        <v>112</v>
      </c>
      <c r="E3458" t="s">
        <v>110</v>
      </c>
      <c r="F3458" t="s">
        <v>91</v>
      </c>
      <c r="G3458" t="s">
        <v>138</v>
      </c>
      <c r="H3458">
        <v>1823.249</v>
      </c>
      <c r="I3458" t="s">
        <v>93</v>
      </c>
    </row>
    <row r="3459" spans="1:9" x14ac:dyDescent="0.15">
      <c r="A3459" t="s">
        <v>115</v>
      </c>
      <c r="B3459" t="s">
        <v>116</v>
      </c>
      <c r="C3459" t="s">
        <v>88</v>
      </c>
      <c r="D3459" t="s">
        <v>112</v>
      </c>
      <c r="E3459" t="s">
        <v>111</v>
      </c>
      <c r="F3459" t="s">
        <v>91</v>
      </c>
      <c r="G3459" t="s">
        <v>138</v>
      </c>
      <c r="H3459">
        <v>960.64099999999996</v>
      </c>
      <c r="I3459" t="s">
        <v>93</v>
      </c>
    </row>
    <row r="3460" spans="1:9" x14ac:dyDescent="0.15">
      <c r="A3460" t="s">
        <v>117</v>
      </c>
      <c r="B3460" t="s">
        <v>118</v>
      </c>
      <c r="C3460" t="s">
        <v>88</v>
      </c>
      <c r="D3460" t="s">
        <v>89</v>
      </c>
      <c r="E3460" t="s">
        <v>90</v>
      </c>
      <c r="F3460" t="s">
        <v>91</v>
      </c>
      <c r="G3460" t="s">
        <v>138</v>
      </c>
      <c r="H3460">
        <v>3543.7</v>
      </c>
      <c r="I3460" t="s">
        <v>93</v>
      </c>
    </row>
    <row r="3461" spans="1:9" x14ac:dyDescent="0.15">
      <c r="A3461" t="s">
        <v>117</v>
      </c>
      <c r="B3461" t="s">
        <v>118</v>
      </c>
      <c r="C3461" t="s">
        <v>88</v>
      </c>
      <c r="D3461" t="s">
        <v>89</v>
      </c>
      <c r="E3461" t="s">
        <v>94</v>
      </c>
      <c r="F3461" t="s">
        <v>91</v>
      </c>
      <c r="G3461" t="s">
        <v>138</v>
      </c>
      <c r="H3461">
        <v>3651.9470000000001</v>
      </c>
      <c r="I3461" t="s">
        <v>93</v>
      </c>
    </row>
    <row r="3462" spans="1:9" x14ac:dyDescent="0.15">
      <c r="A3462" t="s">
        <v>117</v>
      </c>
      <c r="B3462" t="s">
        <v>118</v>
      </c>
      <c r="C3462" t="s">
        <v>88</v>
      </c>
      <c r="D3462" t="s">
        <v>89</v>
      </c>
      <c r="E3462" t="s">
        <v>95</v>
      </c>
      <c r="F3462" t="s">
        <v>91</v>
      </c>
      <c r="G3462" t="s">
        <v>138</v>
      </c>
      <c r="H3462">
        <v>3539.4250000000002</v>
      </c>
      <c r="I3462" t="s">
        <v>93</v>
      </c>
    </row>
    <row r="3463" spans="1:9" x14ac:dyDescent="0.15">
      <c r="A3463" t="s">
        <v>117</v>
      </c>
      <c r="B3463" t="s">
        <v>118</v>
      </c>
      <c r="C3463" t="s">
        <v>88</v>
      </c>
      <c r="D3463" t="s">
        <v>89</v>
      </c>
      <c r="E3463" t="s">
        <v>96</v>
      </c>
      <c r="F3463" t="s">
        <v>91</v>
      </c>
      <c r="G3463" t="s">
        <v>138</v>
      </c>
      <c r="H3463">
        <v>2977.5230000000001</v>
      </c>
      <c r="I3463" t="s">
        <v>93</v>
      </c>
    </row>
    <row r="3464" spans="1:9" x14ac:dyDescent="0.15">
      <c r="A3464" t="s">
        <v>117</v>
      </c>
      <c r="B3464" t="s">
        <v>118</v>
      </c>
      <c r="C3464" t="s">
        <v>88</v>
      </c>
      <c r="D3464" t="s">
        <v>89</v>
      </c>
      <c r="E3464" t="s">
        <v>97</v>
      </c>
      <c r="F3464" t="s">
        <v>91</v>
      </c>
      <c r="G3464" t="s">
        <v>138</v>
      </c>
      <c r="H3464">
        <v>3540.4070000000002</v>
      </c>
      <c r="I3464" t="s">
        <v>93</v>
      </c>
    </row>
    <row r="3465" spans="1:9" x14ac:dyDescent="0.15">
      <c r="A3465" t="s">
        <v>117</v>
      </c>
      <c r="B3465" t="s">
        <v>118</v>
      </c>
      <c r="C3465" t="s">
        <v>88</v>
      </c>
      <c r="D3465" t="s">
        <v>89</v>
      </c>
      <c r="E3465" t="s">
        <v>98</v>
      </c>
      <c r="F3465" t="s">
        <v>91</v>
      </c>
      <c r="G3465" t="s">
        <v>138</v>
      </c>
      <c r="H3465">
        <v>4020.759</v>
      </c>
      <c r="I3465" t="s">
        <v>93</v>
      </c>
    </row>
    <row r="3466" spans="1:9" x14ac:dyDescent="0.15">
      <c r="A3466" t="s">
        <v>117</v>
      </c>
      <c r="B3466" t="s">
        <v>118</v>
      </c>
      <c r="C3466" t="s">
        <v>88</v>
      </c>
      <c r="D3466" t="s">
        <v>89</v>
      </c>
      <c r="E3466" t="s">
        <v>99</v>
      </c>
      <c r="F3466" t="s">
        <v>91</v>
      </c>
      <c r="G3466" t="s">
        <v>138</v>
      </c>
      <c r="H3466">
        <v>4306.9520000000002</v>
      </c>
      <c r="I3466" t="s">
        <v>93</v>
      </c>
    </row>
    <row r="3467" spans="1:9" x14ac:dyDescent="0.15">
      <c r="A3467" t="s">
        <v>117</v>
      </c>
      <c r="B3467" t="s">
        <v>118</v>
      </c>
      <c r="C3467" t="s">
        <v>88</v>
      </c>
      <c r="D3467" t="s">
        <v>89</v>
      </c>
      <c r="E3467" t="s">
        <v>100</v>
      </c>
      <c r="F3467" t="s">
        <v>91</v>
      </c>
      <c r="G3467" t="s">
        <v>138</v>
      </c>
      <c r="H3467">
        <v>4389.7049999999999</v>
      </c>
      <c r="I3467" t="s">
        <v>93</v>
      </c>
    </row>
    <row r="3468" spans="1:9" x14ac:dyDescent="0.15">
      <c r="A3468" t="s">
        <v>117</v>
      </c>
      <c r="B3468" t="s">
        <v>118</v>
      </c>
      <c r="C3468" t="s">
        <v>88</v>
      </c>
      <c r="D3468" t="s">
        <v>89</v>
      </c>
      <c r="E3468" t="s">
        <v>101</v>
      </c>
      <c r="F3468" t="s">
        <v>91</v>
      </c>
      <c r="G3468" t="s">
        <v>138</v>
      </c>
      <c r="H3468">
        <v>4318.4669999999996</v>
      </c>
      <c r="I3468" t="s">
        <v>93</v>
      </c>
    </row>
    <row r="3469" spans="1:9" x14ac:dyDescent="0.15">
      <c r="A3469" t="s">
        <v>117</v>
      </c>
      <c r="B3469" t="s">
        <v>118</v>
      </c>
      <c r="C3469" t="s">
        <v>88</v>
      </c>
      <c r="D3469" t="s">
        <v>89</v>
      </c>
      <c r="E3469" t="s">
        <v>102</v>
      </c>
      <c r="F3469" t="s">
        <v>91</v>
      </c>
      <c r="G3469" t="s">
        <v>138</v>
      </c>
      <c r="H3469">
        <v>3615.5390000000002</v>
      </c>
      <c r="I3469" t="s">
        <v>93</v>
      </c>
    </row>
    <row r="3470" spans="1:9" x14ac:dyDescent="0.15">
      <c r="A3470" t="s">
        <v>117</v>
      </c>
      <c r="B3470" t="s">
        <v>118</v>
      </c>
      <c r="C3470" t="s">
        <v>88</v>
      </c>
      <c r="D3470" t="s">
        <v>89</v>
      </c>
      <c r="E3470" t="s">
        <v>103</v>
      </c>
      <c r="F3470" t="s">
        <v>91</v>
      </c>
      <c r="G3470" t="s">
        <v>138</v>
      </c>
      <c r="H3470">
        <v>3758.6909999999998</v>
      </c>
      <c r="I3470" t="s">
        <v>93</v>
      </c>
    </row>
    <row r="3471" spans="1:9" x14ac:dyDescent="0.15">
      <c r="A3471" t="s">
        <v>117</v>
      </c>
      <c r="B3471" t="s">
        <v>118</v>
      </c>
      <c r="C3471" t="s">
        <v>88</v>
      </c>
      <c r="D3471" t="s">
        <v>89</v>
      </c>
      <c r="E3471" t="s">
        <v>104</v>
      </c>
      <c r="F3471" t="s">
        <v>91</v>
      </c>
      <c r="G3471" t="s">
        <v>138</v>
      </c>
      <c r="H3471">
        <v>3506.1509999999998</v>
      </c>
      <c r="I3471" t="s">
        <v>93</v>
      </c>
    </row>
    <row r="3472" spans="1:9" x14ac:dyDescent="0.15">
      <c r="A3472" t="s">
        <v>117</v>
      </c>
      <c r="B3472" t="s">
        <v>118</v>
      </c>
      <c r="C3472" t="s">
        <v>88</v>
      </c>
      <c r="D3472" t="s">
        <v>89</v>
      </c>
      <c r="E3472" t="s">
        <v>105</v>
      </c>
      <c r="F3472" t="s">
        <v>91</v>
      </c>
      <c r="G3472" t="s">
        <v>138</v>
      </c>
      <c r="H3472">
        <v>3341.1030000000001</v>
      </c>
      <c r="I3472" t="s">
        <v>93</v>
      </c>
    </row>
    <row r="3473" spans="1:9" x14ac:dyDescent="0.15">
      <c r="A3473" t="s">
        <v>117</v>
      </c>
      <c r="B3473" t="s">
        <v>118</v>
      </c>
      <c r="C3473" t="s">
        <v>88</v>
      </c>
      <c r="D3473" t="s">
        <v>89</v>
      </c>
      <c r="E3473" t="s">
        <v>106</v>
      </c>
      <c r="F3473" t="s">
        <v>91</v>
      </c>
      <c r="G3473" t="s">
        <v>138</v>
      </c>
      <c r="H3473">
        <v>2954.4720000000002</v>
      </c>
      <c r="I3473" t="s">
        <v>93</v>
      </c>
    </row>
    <row r="3474" spans="1:9" x14ac:dyDescent="0.15">
      <c r="A3474" t="s">
        <v>117</v>
      </c>
      <c r="B3474" t="s">
        <v>118</v>
      </c>
      <c r="C3474" t="s">
        <v>88</v>
      </c>
      <c r="D3474" t="s">
        <v>89</v>
      </c>
      <c r="E3474" t="s">
        <v>107</v>
      </c>
      <c r="F3474" t="s">
        <v>91</v>
      </c>
      <c r="G3474" t="s">
        <v>138</v>
      </c>
      <c r="H3474">
        <v>2410.779</v>
      </c>
      <c r="I3474" t="s">
        <v>93</v>
      </c>
    </row>
    <row r="3475" spans="1:9" x14ac:dyDescent="0.15">
      <c r="A3475" t="s">
        <v>117</v>
      </c>
      <c r="B3475" t="s">
        <v>118</v>
      </c>
      <c r="C3475" t="s">
        <v>88</v>
      </c>
      <c r="D3475" t="s">
        <v>89</v>
      </c>
      <c r="E3475" t="s">
        <v>108</v>
      </c>
      <c r="F3475" t="s">
        <v>91</v>
      </c>
      <c r="G3475" t="s">
        <v>138</v>
      </c>
      <c r="H3475">
        <v>1879.144</v>
      </c>
      <c r="I3475" t="s">
        <v>93</v>
      </c>
    </row>
    <row r="3476" spans="1:9" x14ac:dyDescent="0.15">
      <c r="A3476" t="s">
        <v>117</v>
      </c>
      <c r="B3476" t="s">
        <v>118</v>
      </c>
      <c r="C3476" t="s">
        <v>88</v>
      </c>
      <c r="D3476" t="s">
        <v>89</v>
      </c>
      <c r="E3476" t="s">
        <v>109</v>
      </c>
      <c r="F3476" t="s">
        <v>91</v>
      </c>
      <c r="G3476" t="s">
        <v>138</v>
      </c>
      <c r="H3476">
        <v>1577.595</v>
      </c>
      <c r="I3476" t="s">
        <v>93</v>
      </c>
    </row>
    <row r="3477" spans="1:9" x14ac:dyDescent="0.15">
      <c r="A3477" t="s">
        <v>117</v>
      </c>
      <c r="B3477" t="s">
        <v>118</v>
      </c>
      <c r="C3477" t="s">
        <v>88</v>
      </c>
      <c r="D3477" t="s">
        <v>89</v>
      </c>
      <c r="E3477" t="s">
        <v>110</v>
      </c>
      <c r="F3477" t="s">
        <v>91</v>
      </c>
      <c r="G3477" t="s">
        <v>138</v>
      </c>
      <c r="H3477">
        <v>834.55100000000004</v>
      </c>
      <c r="I3477" t="s">
        <v>93</v>
      </c>
    </row>
    <row r="3478" spans="1:9" x14ac:dyDescent="0.15">
      <c r="A3478" t="s">
        <v>117</v>
      </c>
      <c r="B3478" t="s">
        <v>118</v>
      </c>
      <c r="C3478" t="s">
        <v>88</v>
      </c>
      <c r="D3478" t="s">
        <v>89</v>
      </c>
      <c r="E3478" t="s">
        <v>111</v>
      </c>
      <c r="F3478" t="s">
        <v>91</v>
      </c>
      <c r="G3478" t="s">
        <v>138</v>
      </c>
      <c r="H3478">
        <v>580.63599999999997</v>
      </c>
      <c r="I3478" t="s">
        <v>93</v>
      </c>
    </row>
    <row r="3479" spans="1:9" x14ac:dyDescent="0.15">
      <c r="A3479" t="s">
        <v>117</v>
      </c>
      <c r="B3479" t="s">
        <v>118</v>
      </c>
      <c r="C3479" t="s">
        <v>88</v>
      </c>
      <c r="D3479" t="s">
        <v>112</v>
      </c>
      <c r="E3479" t="s">
        <v>90</v>
      </c>
      <c r="F3479" t="s">
        <v>91</v>
      </c>
      <c r="G3479" t="s">
        <v>138</v>
      </c>
      <c r="H3479">
        <v>3742.4520000000002</v>
      </c>
      <c r="I3479" t="s">
        <v>93</v>
      </c>
    </row>
    <row r="3480" spans="1:9" x14ac:dyDescent="0.15">
      <c r="A3480" t="s">
        <v>117</v>
      </c>
      <c r="B3480" t="s">
        <v>118</v>
      </c>
      <c r="C3480" t="s">
        <v>88</v>
      </c>
      <c r="D3480" t="s">
        <v>112</v>
      </c>
      <c r="E3480" t="s">
        <v>94</v>
      </c>
      <c r="F3480" t="s">
        <v>91</v>
      </c>
      <c r="G3480" t="s">
        <v>138</v>
      </c>
      <c r="H3480">
        <v>4086.7629999999999</v>
      </c>
      <c r="I3480" t="s">
        <v>93</v>
      </c>
    </row>
    <row r="3481" spans="1:9" x14ac:dyDescent="0.15">
      <c r="A3481" t="s">
        <v>117</v>
      </c>
      <c r="B3481" t="s">
        <v>118</v>
      </c>
      <c r="C3481" t="s">
        <v>88</v>
      </c>
      <c r="D3481" t="s">
        <v>112</v>
      </c>
      <c r="E3481" t="s">
        <v>95</v>
      </c>
      <c r="F3481" t="s">
        <v>91</v>
      </c>
      <c r="G3481" t="s">
        <v>138</v>
      </c>
      <c r="H3481">
        <v>4198.1310000000003</v>
      </c>
      <c r="I3481" t="s">
        <v>93</v>
      </c>
    </row>
    <row r="3482" spans="1:9" x14ac:dyDescent="0.15">
      <c r="A3482" t="s">
        <v>117</v>
      </c>
      <c r="B3482" t="s">
        <v>118</v>
      </c>
      <c r="C3482" t="s">
        <v>88</v>
      </c>
      <c r="D3482" t="s">
        <v>112</v>
      </c>
      <c r="E3482" t="s">
        <v>96</v>
      </c>
      <c r="F3482" t="s">
        <v>91</v>
      </c>
      <c r="G3482" t="s">
        <v>138</v>
      </c>
      <c r="H3482">
        <v>3273.348</v>
      </c>
      <c r="I3482" t="s">
        <v>93</v>
      </c>
    </row>
    <row r="3483" spans="1:9" x14ac:dyDescent="0.15">
      <c r="A3483" t="s">
        <v>117</v>
      </c>
      <c r="B3483" t="s">
        <v>118</v>
      </c>
      <c r="C3483" t="s">
        <v>88</v>
      </c>
      <c r="D3483" t="s">
        <v>112</v>
      </c>
      <c r="E3483" t="s">
        <v>97</v>
      </c>
      <c r="F3483" t="s">
        <v>91</v>
      </c>
      <c r="G3483" t="s">
        <v>138</v>
      </c>
      <c r="H3483">
        <v>3495.7469999999998</v>
      </c>
      <c r="I3483" t="s">
        <v>93</v>
      </c>
    </row>
    <row r="3484" spans="1:9" x14ac:dyDescent="0.15">
      <c r="A3484" t="s">
        <v>117</v>
      </c>
      <c r="B3484" t="s">
        <v>118</v>
      </c>
      <c r="C3484" t="s">
        <v>88</v>
      </c>
      <c r="D3484" t="s">
        <v>112</v>
      </c>
      <c r="E3484" t="s">
        <v>98</v>
      </c>
      <c r="F3484" t="s">
        <v>91</v>
      </c>
      <c r="G3484" t="s">
        <v>138</v>
      </c>
      <c r="H3484">
        <v>4089.806</v>
      </c>
      <c r="I3484" t="s">
        <v>93</v>
      </c>
    </row>
    <row r="3485" spans="1:9" x14ac:dyDescent="0.15">
      <c r="A3485" t="s">
        <v>117</v>
      </c>
      <c r="B3485" t="s">
        <v>118</v>
      </c>
      <c r="C3485" t="s">
        <v>88</v>
      </c>
      <c r="D3485" t="s">
        <v>112</v>
      </c>
      <c r="E3485" t="s">
        <v>99</v>
      </c>
      <c r="F3485" t="s">
        <v>91</v>
      </c>
      <c r="G3485" t="s">
        <v>138</v>
      </c>
      <c r="H3485">
        <v>4403.1620000000003</v>
      </c>
      <c r="I3485" t="s">
        <v>93</v>
      </c>
    </row>
    <row r="3486" spans="1:9" x14ac:dyDescent="0.15">
      <c r="A3486" t="s">
        <v>117</v>
      </c>
      <c r="B3486" t="s">
        <v>118</v>
      </c>
      <c r="C3486" t="s">
        <v>88</v>
      </c>
      <c r="D3486" t="s">
        <v>112</v>
      </c>
      <c r="E3486" t="s">
        <v>100</v>
      </c>
      <c r="F3486" t="s">
        <v>91</v>
      </c>
      <c r="G3486" t="s">
        <v>138</v>
      </c>
      <c r="H3486">
        <v>4495.17</v>
      </c>
      <c r="I3486" t="s">
        <v>93</v>
      </c>
    </row>
    <row r="3487" spans="1:9" x14ac:dyDescent="0.15">
      <c r="A3487" t="s">
        <v>117</v>
      </c>
      <c r="B3487" t="s">
        <v>118</v>
      </c>
      <c r="C3487" t="s">
        <v>88</v>
      </c>
      <c r="D3487" t="s">
        <v>112</v>
      </c>
      <c r="E3487" t="s">
        <v>101</v>
      </c>
      <c r="F3487" t="s">
        <v>91</v>
      </c>
      <c r="G3487" t="s">
        <v>138</v>
      </c>
      <c r="H3487">
        <v>4499.3220000000001</v>
      </c>
      <c r="I3487" t="s">
        <v>93</v>
      </c>
    </row>
    <row r="3488" spans="1:9" x14ac:dyDescent="0.15">
      <c r="A3488" t="s">
        <v>117</v>
      </c>
      <c r="B3488" t="s">
        <v>118</v>
      </c>
      <c r="C3488" t="s">
        <v>88</v>
      </c>
      <c r="D3488" t="s">
        <v>112</v>
      </c>
      <c r="E3488" t="s">
        <v>102</v>
      </c>
      <c r="F3488" t="s">
        <v>91</v>
      </c>
      <c r="G3488" t="s">
        <v>138</v>
      </c>
      <c r="H3488">
        <v>3914.232</v>
      </c>
      <c r="I3488" t="s">
        <v>93</v>
      </c>
    </row>
    <row r="3489" spans="1:9" x14ac:dyDescent="0.15">
      <c r="A3489" t="s">
        <v>117</v>
      </c>
      <c r="B3489" t="s">
        <v>118</v>
      </c>
      <c r="C3489" t="s">
        <v>88</v>
      </c>
      <c r="D3489" t="s">
        <v>112</v>
      </c>
      <c r="E3489" t="s">
        <v>103</v>
      </c>
      <c r="F3489" t="s">
        <v>91</v>
      </c>
      <c r="G3489" t="s">
        <v>138</v>
      </c>
      <c r="H3489">
        <v>3836.1439999999998</v>
      </c>
      <c r="I3489" t="s">
        <v>93</v>
      </c>
    </row>
    <row r="3490" spans="1:9" x14ac:dyDescent="0.15">
      <c r="A3490" t="s">
        <v>117</v>
      </c>
      <c r="B3490" t="s">
        <v>118</v>
      </c>
      <c r="C3490" t="s">
        <v>88</v>
      </c>
      <c r="D3490" t="s">
        <v>112</v>
      </c>
      <c r="E3490" t="s">
        <v>104</v>
      </c>
      <c r="F3490" t="s">
        <v>91</v>
      </c>
      <c r="G3490" t="s">
        <v>138</v>
      </c>
      <c r="H3490">
        <v>3673.8110000000001</v>
      </c>
      <c r="I3490" t="s">
        <v>93</v>
      </c>
    </row>
    <row r="3491" spans="1:9" x14ac:dyDescent="0.15">
      <c r="A3491" t="s">
        <v>117</v>
      </c>
      <c r="B3491" t="s">
        <v>118</v>
      </c>
      <c r="C3491" t="s">
        <v>88</v>
      </c>
      <c r="D3491" t="s">
        <v>112</v>
      </c>
      <c r="E3491" t="s">
        <v>105</v>
      </c>
      <c r="F3491" t="s">
        <v>91</v>
      </c>
      <c r="G3491" t="s">
        <v>138</v>
      </c>
      <c r="H3491">
        <v>3435.5520000000001</v>
      </c>
      <c r="I3491" t="s">
        <v>93</v>
      </c>
    </row>
    <row r="3492" spans="1:9" x14ac:dyDescent="0.15">
      <c r="A3492" t="s">
        <v>117</v>
      </c>
      <c r="B3492" t="s">
        <v>118</v>
      </c>
      <c r="C3492" t="s">
        <v>88</v>
      </c>
      <c r="D3492" t="s">
        <v>112</v>
      </c>
      <c r="E3492" t="s">
        <v>106</v>
      </c>
      <c r="F3492" t="s">
        <v>91</v>
      </c>
      <c r="G3492" t="s">
        <v>138</v>
      </c>
      <c r="H3492">
        <v>2901.0479999999998</v>
      </c>
      <c r="I3492" t="s">
        <v>93</v>
      </c>
    </row>
    <row r="3493" spans="1:9" x14ac:dyDescent="0.15">
      <c r="A3493" t="s">
        <v>117</v>
      </c>
      <c r="B3493" t="s">
        <v>118</v>
      </c>
      <c r="C3493" t="s">
        <v>88</v>
      </c>
      <c r="D3493" t="s">
        <v>112</v>
      </c>
      <c r="E3493" t="s">
        <v>107</v>
      </c>
      <c r="F3493" t="s">
        <v>91</v>
      </c>
      <c r="G3493" t="s">
        <v>138</v>
      </c>
      <c r="H3493">
        <v>2228.915</v>
      </c>
      <c r="I3493" t="s">
        <v>93</v>
      </c>
    </row>
    <row r="3494" spans="1:9" x14ac:dyDescent="0.15">
      <c r="A3494" t="s">
        <v>117</v>
      </c>
      <c r="B3494" t="s">
        <v>118</v>
      </c>
      <c r="C3494" t="s">
        <v>88</v>
      </c>
      <c r="D3494" t="s">
        <v>112</v>
      </c>
      <c r="E3494" t="s">
        <v>108</v>
      </c>
      <c r="F3494" t="s">
        <v>91</v>
      </c>
      <c r="G3494" t="s">
        <v>138</v>
      </c>
      <c r="H3494">
        <v>1627.3520000000001</v>
      </c>
      <c r="I3494" t="s">
        <v>93</v>
      </c>
    </row>
    <row r="3495" spans="1:9" x14ac:dyDescent="0.15">
      <c r="A3495" t="s">
        <v>117</v>
      </c>
      <c r="B3495" t="s">
        <v>118</v>
      </c>
      <c r="C3495" t="s">
        <v>88</v>
      </c>
      <c r="D3495" t="s">
        <v>112</v>
      </c>
      <c r="E3495" t="s">
        <v>109</v>
      </c>
      <c r="F3495" t="s">
        <v>91</v>
      </c>
      <c r="G3495" t="s">
        <v>138</v>
      </c>
      <c r="H3495">
        <v>1271.6220000000001</v>
      </c>
      <c r="I3495" t="s">
        <v>93</v>
      </c>
    </row>
    <row r="3496" spans="1:9" x14ac:dyDescent="0.15">
      <c r="A3496" t="s">
        <v>117</v>
      </c>
      <c r="B3496" t="s">
        <v>118</v>
      </c>
      <c r="C3496" t="s">
        <v>88</v>
      </c>
      <c r="D3496" t="s">
        <v>112</v>
      </c>
      <c r="E3496" t="s">
        <v>110</v>
      </c>
      <c r="F3496" t="s">
        <v>91</v>
      </c>
      <c r="G3496" t="s">
        <v>138</v>
      </c>
      <c r="H3496">
        <v>631.58399999999995</v>
      </c>
      <c r="I3496" t="s">
        <v>93</v>
      </c>
    </row>
    <row r="3497" spans="1:9" x14ac:dyDescent="0.15">
      <c r="A3497" t="s">
        <v>117</v>
      </c>
      <c r="B3497" t="s">
        <v>118</v>
      </c>
      <c r="C3497" t="s">
        <v>88</v>
      </c>
      <c r="D3497" t="s">
        <v>112</v>
      </c>
      <c r="E3497" t="s">
        <v>111</v>
      </c>
      <c r="F3497" t="s">
        <v>91</v>
      </c>
      <c r="G3497" t="s">
        <v>138</v>
      </c>
      <c r="H3497">
        <v>355.95499999999998</v>
      </c>
      <c r="I3497" t="s">
        <v>93</v>
      </c>
    </row>
    <row r="3498" spans="1:9" x14ac:dyDescent="0.15">
      <c r="A3498" t="s">
        <v>119</v>
      </c>
      <c r="B3498" t="s">
        <v>120</v>
      </c>
      <c r="C3498" t="s">
        <v>88</v>
      </c>
      <c r="D3498" t="s">
        <v>89</v>
      </c>
      <c r="E3498" t="s">
        <v>90</v>
      </c>
      <c r="F3498" t="s">
        <v>91</v>
      </c>
      <c r="G3498" t="s">
        <v>138</v>
      </c>
      <c r="H3498">
        <v>3544.7939999999999</v>
      </c>
      <c r="I3498" t="s">
        <v>93</v>
      </c>
    </row>
    <row r="3499" spans="1:9" x14ac:dyDescent="0.15">
      <c r="A3499" t="s">
        <v>119</v>
      </c>
      <c r="B3499" t="s">
        <v>120</v>
      </c>
      <c r="C3499" t="s">
        <v>88</v>
      </c>
      <c r="D3499" t="s">
        <v>89</v>
      </c>
      <c r="E3499" t="s">
        <v>94</v>
      </c>
      <c r="F3499" t="s">
        <v>91</v>
      </c>
      <c r="G3499" t="s">
        <v>138</v>
      </c>
      <c r="H3499">
        <v>4516.7259999999997</v>
      </c>
      <c r="I3499" t="s">
        <v>93</v>
      </c>
    </row>
    <row r="3500" spans="1:9" x14ac:dyDescent="0.15">
      <c r="A3500" t="s">
        <v>119</v>
      </c>
      <c r="B3500" t="s">
        <v>120</v>
      </c>
      <c r="C3500" t="s">
        <v>88</v>
      </c>
      <c r="D3500" t="s">
        <v>89</v>
      </c>
      <c r="E3500" t="s">
        <v>95</v>
      </c>
      <c r="F3500" t="s">
        <v>91</v>
      </c>
      <c r="G3500" t="s">
        <v>138</v>
      </c>
      <c r="H3500">
        <v>4255.1899999999996</v>
      </c>
      <c r="I3500" t="s">
        <v>93</v>
      </c>
    </row>
    <row r="3501" spans="1:9" x14ac:dyDescent="0.15">
      <c r="A3501" t="s">
        <v>119</v>
      </c>
      <c r="B3501" t="s">
        <v>120</v>
      </c>
      <c r="C3501" t="s">
        <v>88</v>
      </c>
      <c r="D3501" t="s">
        <v>89</v>
      </c>
      <c r="E3501" t="s">
        <v>96</v>
      </c>
      <c r="F3501" t="s">
        <v>91</v>
      </c>
      <c r="G3501" t="s">
        <v>138</v>
      </c>
      <c r="H3501">
        <v>2562.3870000000002</v>
      </c>
      <c r="I3501" t="s">
        <v>93</v>
      </c>
    </row>
    <row r="3502" spans="1:9" x14ac:dyDescent="0.15">
      <c r="A3502" t="s">
        <v>119</v>
      </c>
      <c r="B3502" t="s">
        <v>120</v>
      </c>
      <c r="C3502" t="s">
        <v>88</v>
      </c>
      <c r="D3502" t="s">
        <v>89</v>
      </c>
      <c r="E3502" t="s">
        <v>97</v>
      </c>
      <c r="F3502" t="s">
        <v>91</v>
      </c>
      <c r="G3502" t="s">
        <v>138</v>
      </c>
      <c r="H3502">
        <v>2858.5239999999999</v>
      </c>
      <c r="I3502" t="s">
        <v>93</v>
      </c>
    </row>
    <row r="3503" spans="1:9" x14ac:dyDescent="0.15">
      <c r="A3503" t="s">
        <v>119</v>
      </c>
      <c r="B3503" t="s">
        <v>120</v>
      </c>
      <c r="C3503" t="s">
        <v>88</v>
      </c>
      <c r="D3503" t="s">
        <v>89</v>
      </c>
      <c r="E3503" t="s">
        <v>98</v>
      </c>
      <c r="F3503" t="s">
        <v>91</v>
      </c>
      <c r="G3503" t="s">
        <v>138</v>
      </c>
      <c r="H3503">
        <v>3537.6950000000002</v>
      </c>
      <c r="I3503" t="s">
        <v>93</v>
      </c>
    </row>
    <row r="3504" spans="1:9" x14ac:dyDescent="0.15">
      <c r="A3504" t="s">
        <v>119</v>
      </c>
      <c r="B3504" t="s">
        <v>120</v>
      </c>
      <c r="C3504" t="s">
        <v>88</v>
      </c>
      <c r="D3504" t="s">
        <v>89</v>
      </c>
      <c r="E3504" t="s">
        <v>99</v>
      </c>
      <c r="F3504" t="s">
        <v>91</v>
      </c>
      <c r="G3504" t="s">
        <v>138</v>
      </c>
      <c r="H3504">
        <v>4341.567</v>
      </c>
      <c r="I3504" t="s">
        <v>93</v>
      </c>
    </row>
    <row r="3505" spans="1:9" x14ac:dyDescent="0.15">
      <c r="A3505" t="s">
        <v>119</v>
      </c>
      <c r="B3505" t="s">
        <v>120</v>
      </c>
      <c r="C3505" t="s">
        <v>88</v>
      </c>
      <c r="D3505" t="s">
        <v>89</v>
      </c>
      <c r="E3505" t="s">
        <v>100</v>
      </c>
      <c r="F3505" t="s">
        <v>91</v>
      </c>
      <c r="G3505" t="s">
        <v>138</v>
      </c>
      <c r="H3505">
        <v>4768.9530000000004</v>
      </c>
      <c r="I3505" t="s">
        <v>93</v>
      </c>
    </row>
    <row r="3506" spans="1:9" x14ac:dyDescent="0.15">
      <c r="A3506" t="s">
        <v>119</v>
      </c>
      <c r="B3506" t="s">
        <v>120</v>
      </c>
      <c r="C3506" t="s">
        <v>88</v>
      </c>
      <c r="D3506" t="s">
        <v>89</v>
      </c>
      <c r="E3506" t="s">
        <v>101</v>
      </c>
      <c r="F3506" t="s">
        <v>91</v>
      </c>
      <c r="G3506" t="s">
        <v>138</v>
      </c>
      <c r="H3506">
        <v>4994.4179999999997</v>
      </c>
      <c r="I3506" t="s">
        <v>93</v>
      </c>
    </row>
    <row r="3507" spans="1:9" x14ac:dyDescent="0.15">
      <c r="A3507" t="s">
        <v>119</v>
      </c>
      <c r="B3507" t="s">
        <v>120</v>
      </c>
      <c r="C3507" t="s">
        <v>88</v>
      </c>
      <c r="D3507" t="s">
        <v>89</v>
      </c>
      <c r="E3507" t="s">
        <v>102</v>
      </c>
      <c r="F3507" t="s">
        <v>91</v>
      </c>
      <c r="G3507" t="s">
        <v>138</v>
      </c>
      <c r="H3507">
        <v>4055.4549999999999</v>
      </c>
      <c r="I3507" t="s">
        <v>93</v>
      </c>
    </row>
    <row r="3508" spans="1:9" x14ac:dyDescent="0.15">
      <c r="A3508" t="s">
        <v>119</v>
      </c>
      <c r="B3508" t="s">
        <v>120</v>
      </c>
      <c r="C3508" t="s">
        <v>88</v>
      </c>
      <c r="D3508" t="s">
        <v>89</v>
      </c>
      <c r="E3508" t="s">
        <v>103</v>
      </c>
      <c r="F3508" t="s">
        <v>91</v>
      </c>
      <c r="G3508" t="s">
        <v>138</v>
      </c>
      <c r="H3508">
        <v>4982.0550000000003</v>
      </c>
      <c r="I3508" t="s">
        <v>93</v>
      </c>
    </row>
    <row r="3509" spans="1:9" x14ac:dyDescent="0.15">
      <c r="A3509" t="s">
        <v>119</v>
      </c>
      <c r="B3509" t="s">
        <v>120</v>
      </c>
      <c r="C3509" t="s">
        <v>88</v>
      </c>
      <c r="D3509" t="s">
        <v>89</v>
      </c>
      <c r="E3509" t="s">
        <v>104</v>
      </c>
      <c r="F3509" t="s">
        <v>91</v>
      </c>
      <c r="G3509" t="s">
        <v>138</v>
      </c>
      <c r="H3509">
        <v>5329.74</v>
      </c>
      <c r="I3509" t="s">
        <v>93</v>
      </c>
    </row>
    <row r="3510" spans="1:9" x14ac:dyDescent="0.15">
      <c r="A3510" t="s">
        <v>119</v>
      </c>
      <c r="B3510" t="s">
        <v>120</v>
      </c>
      <c r="C3510" t="s">
        <v>88</v>
      </c>
      <c r="D3510" t="s">
        <v>89</v>
      </c>
      <c r="E3510" t="s">
        <v>105</v>
      </c>
      <c r="F3510" t="s">
        <v>91</v>
      </c>
      <c r="G3510" t="s">
        <v>138</v>
      </c>
      <c r="H3510">
        <v>5863.143</v>
      </c>
      <c r="I3510" t="s">
        <v>93</v>
      </c>
    </row>
    <row r="3511" spans="1:9" x14ac:dyDescent="0.15">
      <c r="A3511" t="s">
        <v>119</v>
      </c>
      <c r="B3511" t="s">
        <v>120</v>
      </c>
      <c r="C3511" t="s">
        <v>88</v>
      </c>
      <c r="D3511" t="s">
        <v>89</v>
      </c>
      <c r="E3511" t="s">
        <v>106</v>
      </c>
      <c r="F3511" t="s">
        <v>91</v>
      </c>
      <c r="G3511" t="s">
        <v>138</v>
      </c>
      <c r="H3511">
        <v>5604.2110000000002</v>
      </c>
      <c r="I3511" t="s">
        <v>93</v>
      </c>
    </row>
    <row r="3512" spans="1:9" x14ac:dyDescent="0.15">
      <c r="A3512" t="s">
        <v>119</v>
      </c>
      <c r="B3512" t="s">
        <v>120</v>
      </c>
      <c r="C3512" t="s">
        <v>88</v>
      </c>
      <c r="D3512" t="s">
        <v>89</v>
      </c>
      <c r="E3512" t="s">
        <v>107</v>
      </c>
      <c r="F3512" t="s">
        <v>91</v>
      </c>
      <c r="G3512" t="s">
        <v>138</v>
      </c>
      <c r="H3512">
        <v>4719.2610000000004</v>
      </c>
      <c r="I3512" t="s">
        <v>93</v>
      </c>
    </row>
    <row r="3513" spans="1:9" x14ac:dyDescent="0.15">
      <c r="A3513" t="s">
        <v>119</v>
      </c>
      <c r="B3513" t="s">
        <v>120</v>
      </c>
      <c r="C3513" t="s">
        <v>88</v>
      </c>
      <c r="D3513" t="s">
        <v>89</v>
      </c>
      <c r="E3513" t="s">
        <v>108</v>
      </c>
      <c r="F3513" t="s">
        <v>91</v>
      </c>
      <c r="G3513" t="s">
        <v>138</v>
      </c>
      <c r="H3513">
        <v>4141.5659999999998</v>
      </c>
      <c r="I3513" t="s">
        <v>93</v>
      </c>
    </row>
    <row r="3514" spans="1:9" x14ac:dyDescent="0.15">
      <c r="A3514" t="s">
        <v>119</v>
      </c>
      <c r="B3514" t="s">
        <v>120</v>
      </c>
      <c r="C3514" t="s">
        <v>88</v>
      </c>
      <c r="D3514" t="s">
        <v>89</v>
      </c>
      <c r="E3514" t="s">
        <v>109</v>
      </c>
      <c r="F3514" t="s">
        <v>91</v>
      </c>
      <c r="G3514" t="s">
        <v>138</v>
      </c>
      <c r="H3514">
        <v>3915.4749999999999</v>
      </c>
      <c r="I3514" t="s">
        <v>93</v>
      </c>
    </row>
    <row r="3515" spans="1:9" x14ac:dyDescent="0.15">
      <c r="A3515" t="s">
        <v>119</v>
      </c>
      <c r="B3515" t="s">
        <v>120</v>
      </c>
      <c r="C3515" t="s">
        <v>88</v>
      </c>
      <c r="D3515" t="s">
        <v>89</v>
      </c>
      <c r="E3515" t="s">
        <v>110</v>
      </c>
      <c r="F3515" t="s">
        <v>91</v>
      </c>
      <c r="G3515" t="s">
        <v>138</v>
      </c>
      <c r="H3515">
        <v>2328.08</v>
      </c>
      <c r="I3515" t="s">
        <v>93</v>
      </c>
    </row>
    <row r="3516" spans="1:9" x14ac:dyDescent="0.15">
      <c r="A3516" t="s">
        <v>119</v>
      </c>
      <c r="B3516" t="s">
        <v>120</v>
      </c>
      <c r="C3516" t="s">
        <v>88</v>
      </c>
      <c r="D3516" t="s">
        <v>89</v>
      </c>
      <c r="E3516" t="s">
        <v>111</v>
      </c>
      <c r="F3516" t="s">
        <v>91</v>
      </c>
      <c r="G3516" t="s">
        <v>138</v>
      </c>
      <c r="H3516">
        <v>1531.498</v>
      </c>
      <c r="I3516" t="s">
        <v>93</v>
      </c>
    </row>
    <row r="3517" spans="1:9" x14ac:dyDescent="0.15">
      <c r="A3517" t="s">
        <v>119</v>
      </c>
      <c r="B3517" t="s">
        <v>120</v>
      </c>
      <c r="C3517" t="s">
        <v>88</v>
      </c>
      <c r="D3517" t="s">
        <v>112</v>
      </c>
      <c r="E3517" t="s">
        <v>90</v>
      </c>
      <c r="F3517" t="s">
        <v>91</v>
      </c>
      <c r="G3517" t="s">
        <v>138</v>
      </c>
      <c r="H3517">
        <v>3654.4110000000001</v>
      </c>
      <c r="I3517" t="s">
        <v>93</v>
      </c>
    </row>
    <row r="3518" spans="1:9" x14ac:dyDescent="0.15">
      <c r="A3518" t="s">
        <v>119</v>
      </c>
      <c r="B3518" t="s">
        <v>120</v>
      </c>
      <c r="C3518" t="s">
        <v>88</v>
      </c>
      <c r="D3518" t="s">
        <v>112</v>
      </c>
      <c r="E3518" t="s">
        <v>94</v>
      </c>
      <c r="F3518" t="s">
        <v>91</v>
      </c>
      <c r="G3518" t="s">
        <v>138</v>
      </c>
      <c r="H3518">
        <v>4614.777</v>
      </c>
      <c r="I3518" t="s">
        <v>93</v>
      </c>
    </row>
    <row r="3519" spans="1:9" x14ac:dyDescent="0.15">
      <c r="A3519" t="s">
        <v>119</v>
      </c>
      <c r="B3519" t="s">
        <v>120</v>
      </c>
      <c r="C3519" t="s">
        <v>88</v>
      </c>
      <c r="D3519" t="s">
        <v>112</v>
      </c>
      <c r="E3519" t="s">
        <v>95</v>
      </c>
      <c r="F3519" t="s">
        <v>91</v>
      </c>
      <c r="G3519" t="s">
        <v>138</v>
      </c>
      <c r="H3519">
        <v>4549.5</v>
      </c>
      <c r="I3519" t="s">
        <v>93</v>
      </c>
    </row>
    <row r="3520" spans="1:9" x14ac:dyDescent="0.15">
      <c r="A3520" t="s">
        <v>119</v>
      </c>
      <c r="B3520" t="s">
        <v>120</v>
      </c>
      <c r="C3520" t="s">
        <v>88</v>
      </c>
      <c r="D3520" t="s">
        <v>112</v>
      </c>
      <c r="E3520" t="s">
        <v>96</v>
      </c>
      <c r="F3520" t="s">
        <v>91</v>
      </c>
      <c r="G3520" t="s">
        <v>138</v>
      </c>
      <c r="H3520">
        <v>2913.2060000000001</v>
      </c>
      <c r="I3520" t="s">
        <v>93</v>
      </c>
    </row>
    <row r="3521" spans="1:9" x14ac:dyDescent="0.15">
      <c r="A3521" t="s">
        <v>119</v>
      </c>
      <c r="B3521" t="s">
        <v>120</v>
      </c>
      <c r="C3521" t="s">
        <v>88</v>
      </c>
      <c r="D3521" t="s">
        <v>112</v>
      </c>
      <c r="E3521" t="s">
        <v>97</v>
      </c>
      <c r="F3521" t="s">
        <v>91</v>
      </c>
      <c r="G3521" t="s">
        <v>138</v>
      </c>
      <c r="H3521">
        <v>3073.6329999999998</v>
      </c>
      <c r="I3521" t="s">
        <v>93</v>
      </c>
    </row>
    <row r="3522" spans="1:9" x14ac:dyDescent="0.15">
      <c r="A3522" t="s">
        <v>119</v>
      </c>
      <c r="B3522" t="s">
        <v>120</v>
      </c>
      <c r="C3522" t="s">
        <v>88</v>
      </c>
      <c r="D3522" t="s">
        <v>112</v>
      </c>
      <c r="E3522" t="s">
        <v>98</v>
      </c>
      <c r="F3522" t="s">
        <v>91</v>
      </c>
      <c r="G3522" t="s">
        <v>138</v>
      </c>
      <c r="H3522">
        <v>3504.6559999999999</v>
      </c>
      <c r="I3522" t="s">
        <v>93</v>
      </c>
    </row>
    <row r="3523" spans="1:9" x14ac:dyDescent="0.15">
      <c r="A3523" t="s">
        <v>119</v>
      </c>
      <c r="B3523" t="s">
        <v>120</v>
      </c>
      <c r="C3523" t="s">
        <v>88</v>
      </c>
      <c r="D3523" t="s">
        <v>112</v>
      </c>
      <c r="E3523" t="s">
        <v>99</v>
      </c>
      <c r="F3523" t="s">
        <v>91</v>
      </c>
      <c r="G3523" t="s">
        <v>138</v>
      </c>
      <c r="H3523">
        <v>4076.873</v>
      </c>
      <c r="I3523" t="s">
        <v>93</v>
      </c>
    </row>
    <row r="3524" spans="1:9" x14ac:dyDescent="0.15">
      <c r="A3524" t="s">
        <v>119</v>
      </c>
      <c r="B3524" t="s">
        <v>120</v>
      </c>
      <c r="C3524" t="s">
        <v>88</v>
      </c>
      <c r="D3524" t="s">
        <v>112</v>
      </c>
      <c r="E3524" t="s">
        <v>100</v>
      </c>
      <c r="F3524" t="s">
        <v>91</v>
      </c>
      <c r="G3524" t="s">
        <v>138</v>
      </c>
      <c r="H3524">
        <v>4335.0169999999998</v>
      </c>
      <c r="I3524" t="s">
        <v>93</v>
      </c>
    </row>
    <row r="3525" spans="1:9" x14ac:dyDescent="0.15">
      <c r="A3525" t="s">
        <v>119</v>
      </c>
      <c r="B3525" t="s">
        <v>120</v>
      </c>
      <c r="C3525" t="s">
        <v>88</v>
      </c>
      <c r="D3525" t="s">
        <v>112</v>
      </c>
      <c r="E3525" t="s">
        <v>101</v>
      </c>
      <c r="F3525" t="s">
        <v>91</v>
      </c>
      <c r="G3525" t="s">
        <v>138</v>
      </c>
      <c r="H3525">
        <v>4599.3900000000003</v>
      </c>
      <c r="I3525" t="s">
        <v>93</v>
      </c>
    </row>
    <row r="3526" spans="1:9" x14ac:dyDescent="0.15">
      <c r="A3526" t="s">
        <v>119</v>
      </c>
      <c r="B3526" t="s">
        <v>120</v>
      </c>
      <c r="C3526" t="s">
        <v>88</v>
      </c>
      <c r="D3526" t="s">
        <v>112</v>
      </c>
      <c r="E3526" t="s">
        <v>102</v>
      </c>
      <c r="F3526" t="s">
        <v>91</v>
      </c>
      <c r="G3526" t="s">
        <v>138</v>
      </c>
      <c r="H3526">
        <v>4162.2740000000003</v>
      </c>
      <c r="I3526" t="s">
        <v>93</v>
      </c>
    </row>
    <row r="3527" spans="1:9" x14ac:dyDescent="0.15">
      <c r="A3527" t="s">
        <v>119</v>
      </c>
      <c r="B3527" t="s">
        <v>120</v>
      </c>
      <c r="C3527" t="s">
        <v>88</v>
      </c>
      <c r="D3527" t="s">
        <v>112</v>
      </c>
      <c r="E3527" t="s">
        <v>103</v>
      </c>
      <c r="F3527" t="s">
        <v>91</v>
      </c>
      <c r="G3527" t="s">
        <v>138</v>
      </c>
      <c r="H3527">
        <v>4609.04</v>
      </c>
      <c r="I3527" t="s">
        <v>93</v>
      </c>
    </row>
    <row r="3528" spans="1:9" x14ac:dyDescent="0.15">
      <c r="A3528" t="s">
        <v>119</v>
      </c>
      <c r="B3528" t="s">
        <v>120</v>
      </c>
      <c r="C3528" t="s">
        <v>88</v>
      </c>
      <c r="D3528" t="s">
        <v>112</v>
      </c>
      <c r="E3528" t="s">
        <v>104</v>
      </c>
      <c r="F3528" t="s">
        <v>91</v>
      </c>
      <c r="G3528" t="s">
        <v>138</v>
      </c>
      <c r="H3528">
        <v>5166.4430000000002</v>
      </c>
      <c r="I3528" t="s">
        <v>93</v>
      </c>
    </row>
    <row r="3529" spans="1:9" x14ac:dyDescent="0.15">
      <c r="A3529" t="s">
        <v>119</v>
      </c>
      <c r="B3529" t="s">
        <v>120</v>
      </c>
      <c r="C3529" t="s">
        <v>88</v>
      </c>
      <c r="D3529" t="s">
        <v>112</v>
      </c>
      <c r="E3529" t="s">
        <v>105</v>
      </c>
      <c r="F3529" t="s">
        <v>91</v>
      </c>
      <c r="G3529" t="s">
        <v>138</v>
      </c>
      <c r="H3529">
        <v>5531.933</v>
      </c>
      <c r="I3529" t="s">
        <v>93</v>
      </c>
    </row>
    <row r="3530" spans="1:9" x14ac:dyDescent="0.15">
      <c r="A3530" t="s">
        <v>119</v>
      </c>
      <c r="B3530" t="s">
        <v>120</v>
      </c>
      <c r="C3530" t="s">
        <v>88</v>
      </c>
      <c r="D3530" t="s">
        <v>112</v>
      </c>
      <c r="E3530" t="s">
        <v>106</v>
      </c>
      <c r="F3530" t="s">
        <v>91</v>
      </c>
      <c r="G3530" t="s">
        <v>138</v>
      </c>
      <c r="H3530">
        <v>5186.5540000000001</v>
      </c>
      <c r="I3530" t="s">
        <v>93</v>
      </c>
    </row>
    <row r="3531" spans="1:9" x14ac:dyDescent="0.15">
      <c r="A3531" t="s">
        <v>119</v>
      </c>
      <c r="B3531" t="s">
        <v>120</v>
      </c>
      <c r="C3531" t="s">
        <v>88</v>
      </c>
      <c r="D3531" t="s">
        <v>112</v>
      </c>
      <c r="E3531" t="s">
        <v>107</v>
      </c>
      <c r="F3531" t="s">
        <v>91</v>
      </c>
      <c r="G3531" t="s">
        <v>138</v>
      </c>
      <c r="H3531">
        <v>4295.1679999999997</v>
      </c>
      <c r="I3531" t="s">
        <v>93</v>
      </c>
    </row>
    <row r="3532" spans="1:9" x14ac:dyDescent="0.15">
      <c r="A3532" t="s">
        <v>119</v>
      </c>
      <c r="B3532" t="s">
        <v>120</v>
      </c>
      <c r="C3532" t="s">
        <v>88</v>
      </c>
      <c r="D3532" t="s">
        <v>112</v>
      </c>
      <c r="E3532" t="s">
        <v>108</v>
      </c>
      <c r="F3532" t="s">
        <v>91</v>
      </c>
      <c r="G3532" t="s">
        <v>138</v>
      </c>
      <c r="H3532">
        <v>3703.0749999999998</v>
      </c>
      <c r="I3532" t="s">
        <v>93</v>
      </c>
    </row>
    <row r="3533" spans="1:9" x14ac:dyDescent="0.15">
      <c r="A3533" t="s">
        <v>119</v>
      </c>
      <c r="B3533" t="s">
        <v>120</v>
      </c>
      <c r="C3533" t="s">
        <v>88</v>
      </c>
      <c r="D3533" t="s">
        <v>112</v>
      </c>
      <c r="E3533" t="s">
        <v>109</v>
      </c>
      <c r="F3533" t="s">
        <v>91</v>
      </c>
      <c r="G3533" t="s">
        <v>138</v>
      </c>
      <c r="H3533">
        <v>3318.942</v>
      </c>
      <c r="I3533" t="s">
        <v>93</v>
      </c>
    </row>
    <row r="3534" spans="1:9" x14ac:dyDescent="0.15">
      <c r="A3534" t="s">
        <v>119</v>
      </c>
      <c r="B3534" t="s">
        <v>120</v>
      </c>
      <c r="C3534" t="s">
        <v>88</v>
      </c>
      <c r="D3534" t="s">
        <v>112</v>
      </c>
      <c r="E3534" t="s">
        <v>110</v>
      </c>
      <c r="F3534" t="s">
        <v>91</v>
      </c>
      <c r="G3534" t="s">
        <v>138</v>
      </c>
      <c r="H3534">
        <v>1786.558</v>
      </c>
      <c r="I3534" t="s">
        <v>93</v>
      </c>
    </row>
    <row r="3535" spans="1:9" x14ac:dyDescent="0.15">
      <c r="A3535" t="s">
        <v>119</v>
      </c>
      <c r="B3535" t="s">
        <v>120</v>
      </c>
      <c r="C3535" t="s">
        <v>88</v>
      </c>
      <c r="D3535" t="s">
        <v>112</v>
      </c>
      <c r="E3535" t="s">
        <v>111</v>
      </c>
      <c r="F3535" t="s">
        <v>91</v>
      </c>
      <c r="G3535" t="s">
        <v>138</v>
      </c>
      <c r="H3535">
        <v>1004.761</v>
      </c>
      <c r="I3535" t="s">
        <v>93</v>
      </c>
    </row>
    <row r="3536" spans="1:9" x14ac:dyDescent="0.15">
      <c r="A3536" t="s">
        <v>121</v>
      </c>
      <c r="B3536" t="s">
        <v>122</v>
      </c>
      <c r="C3536" t="s">
        <v>88</v>
      </c>
      <c r="D3536" t="s">
        <v>89</v>
      </c>
      <c r="E3536" t="s">
        <v>90</v>
      </c>
      <c r="F3536" t="s">
        <v>91</v>
      </c>
      <c r="G3536" t="s">
        <v>138</v>
      </c>
      <c r="H3536">
        <v>4327.7190000000001</v>
      </c>
      <c r="I3536" t="s">
        <v>93</v>
      </c>
    </row>
    <row r="3537" spans="1:9" x14ac:dyDescent="0.15">
      <c r="A3537" t="s">
        <v>121</v>
      </c>
      <c r="B3537" t="s">
        <v>122</v>
      </c>
      <c r="C3537" t="s">
        <v>88</v>
      </c>
      <c r="D3537" t="s">
        <v>89</v>
      </c>
      <c r="E3537" t="s">
        <v>94</v>
      </c>
      <c r="F3537" t="s">
        <v>91</v>
      </c>
      <c r="G3537" t="s">
        <v>138</v>
      </c>
      <c r="H3537">
        <v>5052.3220000000001</v>
      </c>
      <c r="I3537" t="s">
        <v>93</v>
      </c>
    </row>
    <row r="3538" spans="1:9" x14ac:dyDescent="0.15">
      <c r="A3538" t="s">
        <v>121</v>
      </c>
      <c r="B3538" t="s">
        <v>122</v>
      </c>
      <c r="C3538" t="s">
        <v>88</v>
      </c>
      <c r="D3538" t="s">
        <v>89</v>
      </c>
      <c r="E3538" t="s">
        <v>95</v>
      </c>
      <c r="F3538" t="s">
        <v>91</v>
      </c>
      <c r="G3538" t="s">
        <v>138</v>
      </c>
      <c r="H3538">
        <v>4672.0190000000002</v>
      </c>
      <c r="I3538" t="s">
        <v>93</v>
      </c>
    </row>
    <row r="3539" spans="1:9" x14ac:dyDescent="0.15">
      <c r="A3539" t="s">
        <v>121</v>
      </c>
      <c r="B3539" t="s">
        <v>122</v>
      </c>
      <c r="C3539" t="s">
        <v>88</v>
      </c>
      <c r="D3539" t="s">
        <v>89</v>
      </c>
      <c r="E3539" t="s">
        <v>96</v>
      </c>
      <c r="F3539" t="s">
        <v>91</v>
      </c>
      <c r="G3539" t="s">
        <v>138</v>
      </c>
      <c r="H3539">
        <v>2770.181</v>
      </c>
      <c r="I3539" t="s">
        <v>93</v>
      </c>
    </row>
    <row r="3540" spans="1:9" x14ac:dyDescent="0.15">
      <c r="A3540" t="s">
        <v>121</v>
      </c>
      <c r="B3540" t="s">
        <v>122</v>
      </c>
      <c r="C3540" t="s">
        <v>88</v>
      </c>
      <c r="D3540" t="s">
        <v>89</v>
      </c>
      <c r="E3540" t="s">
        <v>97</v>
      </c>
      <c r="F3540" t="s">
        <v>91</v>
      </c>
      <c r="G3540" t="s">
        <v>138</v>
      </c>
      <c r="H3540">
        <v>3232.3969999999999</v>
      </c>
      <c r="I3540" t="s">
        <v>93</v>
      </c>
    </row>
    <row r="3541" spans="1:9" x14ac:dyDescent="0.15">
      <c r="A3541" t="s">
        <v>121</v>
      </c>
      <c r="B3541" t="s">
        <v>122</v>
      </c>
      <c r="C3541" t="s">
        <v>88</v>
      </c>
      <c r="D3541" t="s">
        <v>89</v>
      </c>
      <c r="E3541" t="s">
        <v>98</v>
      </c>
      <c r="F3541" t="s">
        <v>91</v>
      </c>
      <c r="G3541" t="s">
        <v>138</v>
      </c>
      <c r="H3541">
        <v>4222.28</v>
      </c>
      <c r="I3541" t="s">
        <v>93</v>
      </c>
    </row>
    <row r="3542" spans="1:9" x14ac:dyDescent="0.15">
      <c r="A3542" t="s">
        <v>121</v>
      </c>
      <c r="B3542" t="s">
        <v>122</v>
      </c>
      <c r="C3542" t="s">
        <v>88</v>
      </c>
      <c r="D3542" t="s">
        <v>89</v>
      </c>
      <c r="E3542" t="s">
        <v>99</v>
      </c>
      <c r="F3542" t="s">
        <v>91</v>
      </c>
      <c r="G3542" t="s">
        <v>138</v>
      </c>
      <c r="H3542">
        <v>5329.3509999999997</v>
      </c>
      <c r="I3542" t="s">
        <v>93</v>
      </c>
    </row>
    <row r="3543" spans="1:9" x14ac:dyDescent="0.15">
      <c r="A3543" t="s">
        <v>121</v>
      </c>
      <c r="B3543" t="s">
        <v>122</v>
      </c>
      <c r="C3543" t="s">
        <v>88</v>
      </c>
      <c r="D3543" t="s">
        <v>89</v>
      </c>
      <c r="E3543" t="s">
        <v>100</v>
      </c>
      <c r="F3543" t="s">
        <v>91</v>
      </c>
      <c r="G3543" t="s">
        <v>138</v>
      </c>
      <c r="H3543">
        <v>5908.366</v>
      </c>
      <c r="I3543" t="s">
        <v>93</v>
      </c>
    </row>
    <row r="3544" spans="1:9" x14ac:dyDescent="0.15">
      <c r="A3544" t="s">
        <v>121</v>
      </c>
      <c r="B3544" t="s">
        <v>122</v>
      </c>
      <c r="C3544" t="s">
        <v>88</v>
      </c>
      <c r="D3544" t="s">
        <v>89</v>
      </c>
      <c r="E3544" t="s">
        <v>101</v>
      </c>
      <c r="F3544" t="s">
        <v>91</v>
      </c>
      <c r="G3544" t="s">
        <v>138</v>
      </c>
      <c r="H3544">
        <v>6052.8379999999997</v>
      </c>
      <c r="I3544" t="s">
        <v>93</v>
      </c>
    </row>
    <row r="3545" spans="1:9" x14ac:dyDescent="0.15">
      <c r="A3545" t="s">
        <v>121</v>
      </c>
      <c r="B3545" t="s">
        <v>122</v>
      </c>
      <c r="C3545" t="s">
        <v>88</v>
      </c>
      <c r="D3545" t="s">
        <v>89</v>
      </c>
      <c r="E3545" t="s">
        <v>102</v>
      </c>
      <c r="F3545" t="s">
        <v>91</v>
      </c>
      <c r="G3545" t="s">
        <v>138</v>
      </c>
      <c r="H3545">
        <v>4868.8770000000004</v>
      </c>
      <c r="I3545" t="s">
        <v>93</v>
      </c>
    </row>
    <row r="3546" spans="1:9" x14ac:dyDescent="0.15">
      <c r="A3546" t="s">
        <v>121</v>
      </c>
      <c r="B3546" t="s">
        <v>122</v>
      </c>
      <c r="C3546" t="s">
        <v>88</v>
      </c>
      <c r="D3546" t="s">
        <v>89</v>
      </c>
      <c r="E3546" t="s">
        <v>103</v>
      </c>
      <c r="F3546" t="s">
        <v>91</v>
      </c>
      <c r="G3546" t="s">
        <v>138</v>
      </c>
      <c r="H3546">
        <v>5511.9870000000001</v>
      </c>
      <c r="I3546" t="s">
        <v>93</v>
      </c>
    </row>
    <row r="3547" spans="1:9" x14ac:dyDescent="0.15">
      <c r="A3547" t="s">
        <v>121</v>
      </c>
      <c r="B3547" t="s">
        <v>122</v>
      </c>
      <c r="C3547" t="s">
        <v>88</v>
      </c>
      <c r="D3547" t="s">
        <v>89</v>
      </c>
      <c r="E3547" t="s">
        <v>104</v>
      </c>
      <c r="F3547" t="s">
        <v>91</v>
      </c>
      <c r="G3547" t="s">
        <v>138</v>
      </c>
      <c r="H3547">
        <v>5662.3140000000003</v>
      </c>
      <c r="I3547" t="s">
        <v>93</v>
      </c>
    </row>
    <row r="3548" spans="1:9" x14ac:dyDescent="0.15">
      <c r="A3548" t="s">
        <v>121</v>
      </c>
      <c r="B3548" t="s">
        <v>122</v>
      </c>
      <c r="C3548" t="s">
        <v>88</v>
      </c>
      <c r="D3548" t="s">
        <v>89</v>
      </c>
      <c r="E3548" t="s">
        <v>105</v>
      </c>
      <c r="F3548" t="s">
        <v>91</v>
      </c>
      <c r="G3548" t="s">
        <v>138</v>
      </c>
      <c r="H3548">
        <v>5559.6109999999999</v>
      </c>
      <c r="I3548" t="s">
        <v>93</v>
      </c>
    </row>
    <row r="3549" spans="1:9" x14ac:dyDescent="0.15">
      <c r="A3549" t="s">
        <v>121</v>
      </c>
      <c r="B3549" t="s">
        <v>122</v>
      </c>
      <c r="C3549" t="s">
        <v>88</v>
      </c>
      <c r="D3549" t="s">
        <v>89</v>
      </c>
      <c r="E3549" t="s">
        <v>106</v>
      </c>
      <c r="F3549" t="s">
        <v>91</v>
      </c>
      <c r="G3549" t="s">
        <v>138</v>
      </c>
      <c r="H3549">
        <v>5032.107</v>
      </c>
      <c r="I3549" t="s">
        <v>93</v>
      </c>
    </row>
    <row r="3550" spans="1:9" x14ac:dyDescent="0.15">
      <c r="A3550" t="s">
        <v>121</v>
      </c>
      <c r="B3550" t="s">
        <v>122</v>
      </c>
      <c r="C3550" t="s">
        <v>88</v>
      </c>
      <c r="D3550" t="s">
        <v>89</v>
      </c>
      <c r="E3550" t="s">
        <v>107</v>
      </c>
      <c r="F3550" t="s">
        <v>91</v>
      </c>
      <c r="G3550" t="s">
        <v>138</v>
      </c>
      <c r="H3550">
        <v>4272.0870000000004</v>
      </c>
      <c r="I3550" t="s">
        <v>93</v>
      </c>
    </row>
    <row r="3551" spans="1:9" x14ac:dyDescent="0.15">
      <c r="A3551" t="s">
        <v>121</v>
      </c>
      <c r="B3551" t="s">
        <v>122</v>
      </c>
      <c r="C3551" t="s">
        <v>88</v>
      </c>
      <c r="D3551" t="s">
        <v>89</v>
      </c>
      <c r="E3551" t="s">
        <v>108</v>
      </c>
      <c r="F3551" t="s">
        <v>91</v>
      </c>
      <c r="G3551" t="s">
        <v>138</v>
      </c>
      <c r="H3551">
        <v>3852.634</v>
      </c>
      <c r="I3551" t="s">
        <v>93</v>
      </c>
    </row>
    <row r="3552" spans="1:9" x14ac:dyDescent="0.15">
      <c r="A3552" t="s">
        <v>121</v>
      </c>
      <c r="B3552" t="s">
        <v>122</v>
      </c>
      <c r="C3552" t="s">
        <v>88</v>
      </c>
      <c r="D3552" t="s">
        <v>89</v>
      </c>
      <c r="E3552" t="s">
        <v>109</v>
      </c>
      <c r="F3552" t="s">
        <v>91</v>
      </c>
      <c r="G3552" t="s">
        <v>138</v>
      </c>
      <c r="H3552">
        <v>3788.39</v>
      </c>
      <c r="I3552" t="s">
        <v>93</v>
      </c>
    </row>
    <row r="3553" spans="1:9" x14ac:dyDescent="0.15">
      <c r="A3553" t="s">
        <v>121</v>
      </c>
      <c r="B3553" t="s">
        <v>122</v>
      </c>
      <c r="C3553" t="s">
        <v>88</v>
      </c>
      <c r="D3553" t="s">
        <v>89</v>
      </c>
      <c r="E3553" t="s">
        <v>110</v>
      </c>
      <c r="F3553" t="s">
        <v>91</v>
      </c>
      <c r="G3553" t="s">
        <v>138</v>
      </c>
      <c r="H3553">
        <v>2273.0149999999999</v>
      </c>
      <c r="I3553" t="s">
        <v>93</v>
      </c>
    </row>
    <row r="3554" spans="1:9" x14ac:dyDescent="0.15">
      <c r="A3554" t="s">
        <v>121</v>
      </c>
      <c r="B3554" t="s">
        <v>122</v>
      </c>
      <c r="C3554" t="s">
        <v>88</v>
      </c>
      <c r="D3554" t="s">
        <v>89</v>
      </c>
      <c r="E3554" t="s">
        <v>111</v>
      </c>
      <c r="F3554" t="s">
        <v>91</v>
      </c>
      <c r="G3554" t="s">
        <v>138</v>
      </c>
      <c r="H3554">
        <v>1521.3150000000001</v>
      </c>
      <c r="I3554" t="s">
        <v>93</v>
      </c>
    </row>
    <row r="3555" spans="1:9" x14ac:dyDescent="0.15">
      <c r="A3555" t="s">
        <v>121</v>
      </c>
      <c r="B3555" t="s">
        <v>122</v>
      </c>
      <c r="C3555" t="s">
        <v>88</v>
      </c>
      <c r="D3555" t="s">
        <v>112</v>
      </c>
      <c r="E3555" t="s">
        <v>90</v>
      </c>
      <c r="F3555" t="s">
        <v>91</v>
      </c>
      <c r="G3555" t="s">
        <v>138</v>
      </c>
      <c r="H3555">
        <v>4482.8890000000001</v>
      </c>
      <c r="I3555" t="s">
        <v>93</v>
      </c>
    </row>
    <row r="3556" spans="1:9" x14ac:dyDescent="0.15">
      <c r="A3556" t="s">
        <v>121</v>
      </c>
      <c r="B3556" t="s">
        <v>122</v>
      </c>
      <c r="C3556" t="s">
        <v>88</v>
      </c>
      <c r="D3556" t="s">
        <v>112</v>
      </c>
      <c r="E3556" t="s">
        <v>94</v>
      </c>
      <c r="F3556" t="s">
        <v>91</v>
      </c>
      <c r="G3556" t="s">
        <v>138</v>
      </c>
      <c r="H3556">
        <v>5323.9780000000001</v>
      </c>
      <c r="I3556" t="s">
        <v>93</v>
      </c>
    </row>
    <row r="3557" spans="1:9" x14ac:dyDescent="0.15">
      <c r="A3557" t="s">
        <v>121</v>
      </c>
      <c r="B3557" t="s">
        <v>122</v>
      </c>
      <c r="C3557" t="s">
        <v>88</v>
      </c>
      <c r="D3557" t="s">
        <v>112</v>
      </c>
      <c r="E3557" t="s">
        <v>95</v>
      </c>
      <c r="F3557" t="s">
        <v>91</v>
      </c>
      <c r="G3557" t="s">
        <v>138</v>
      </c>
      <c r="H3557">
        <v>5027.567</v>
      </c>
      <c r="I3557" t="s">
        <v>93</v>
      </c>
    </row>
    <row r="3558" spans="1:9" x14ac:dyDescent="0.15">
      <c r="A3558" t="s">
        <v>121</v>
      </c>
      <c r="B3558" t="s">
        <v>122</v>
      </c>
      <c r="C3558" t="s">
        <v>88</v>
      </c>
      <c r="D3558" t="s">
        <v>112</v>
      </c>
      <c r="E3558" t="s">
        <v>96</v>
      </c>
      <c r="F3558" t="s">
        <v>91</v>
      </c>
      <c r="G3558" t="s">
        <v>138</v>
      </c>
      <c r="H3558">
        <v>2908.0590000000002</v>
      </c>
      <c r="I3558" t="s">
        <v>93</v>
      </c>
    </row>
    <row r="3559" spans="1:9" x14ac:dyDescent="0.15">
      <c r="A3559" t="s">
        <v>121</v>
      </c>
      <c r="B3559" t="s">
        <v>122</v>
      </c>
      <c r="C3559" t="s">
        <v>88</v>
      </c>
      <c r="D3559" t="s">
        <v>112</v>
      </c>
      <c r="E3559" t="s">
        <v>97</v>
      </c>
      <c r="F3559" t="s">
        <v>91</v>
      </c>
      <c r="G3559" t="s">
        <v>138</v>
      </c>
      <c r="H3559">
        <v>3161.9209999999998</v>
      </c>
      <c r="I3559" t="s">
        <v>93</v>
      </c>
    </row>
    <row r="3560" spans="1:9" x14ac:dyDescent="0.15">
      <c r="A3560" t="s">
        <v>121</v>
      </c>
      <c r="B3560" t="s">
        <v>122</v>
      </c>
      <c r="C3560" t="s">
        <v>88</v>
      </c>
      <c r="D3560" t="s">
        <v>112</v>
      </c>
      <c r="E3560" t="s">
        <v>98</v>
      </c>
      <c r="F3560" t="s">
        <v>91</v>
      </c>
      <c r="G3560" t="s">
        <v>138</v>
      </c>
      <c r="H3560">
        <v>3884.89</v>
      </c>
      <c r="I3560" t="s">
        <v>93</v>
      </c>
    </row>
    <row r="3561" spans="1:9" x14ac:dyDescent="0.15">
      <c r="A3561" t="s">
        <v>121</v>
      </c>
      <c r="B3561" t="s">
        <v>122</v>
      </c>
      <c r="C3561" t="s">
        <v>88</v>
      </c>
      <c r="D3561" t="s">
        <v>112</v>
      </c>
      <c r="E3561" t="s">
        <v>99</v>
      </c>
      <c r="F3561" t="s">
        <v>91</v>
      </c>
      <c r="G3561" t="s">
        <v>138</v>
      </c>
      <c r="H3561">
        <v>4831.8059999999996</v>
      </c>
      <c r="I3561" t="s">
        <v>93</v>
      </c>
    </row>
    <row r="3562" spans="1:9" x14ac:dyDescent="0.15">
      <c r="A3562" t="s">
        <v>121</v>
      </c>
      <c r="B3562" t="s">
        <v>122</v>
      </c>
      <c r="C3562" t="s">
        <v>88</v>
      </c>
      <c r="D3562" t="s">
        <v>112</v>
      </c>
      <c r="E3562" t="s">
        <v>100</v>
      </c>
      <c r="F3562" t="s">
        <v>91</v>
      </c>
      <c r="G3562" t="s">
        <v>138</v>
      </c>
      <c r="H3562">
        <v>5428.4189999999999</v>
      </c>
      <c r="I3562" t="s">
        <v>93</v>
      </c>
    </row>
    <row r="3563" spans="1:9" x14ac:dyDescent="0.15">
      <c r="A3563" t="s">
        <v>121</v>
      </c>
      <c r="B3563" t="s">
        <v>122</v>
      </c>
      <c r="C3563" t="s">
        <v>88</v>
      </c>
      <c r="D3563" t="s">
        <v>112</v>
      </c>
      <c r="E3563" t="s">
        <v>101</v>
      </c>
      <c r="F3563" t="s">
        <v>91</v>
      </c>
      <c r="G3563" t="s">
        <v>138</v>
      </c>
      <c r="H3563">
        <v>5670.0280000000002</v>
      </c>
      <c r="I3563" t="s">
        <v>93</v>
      </c>
    </row>
    <row r="3564" spans="1:9" x14ac:dyDescent="0.15">
      <c r="A3564" t="s">
        <v>121</v>
      </c>
      <c r="B3564" t="s">
        <v>122</v>
      </c>
      <c r="C3564" t="s">
        <v>88</v>
      </c>
      <c r="D3564" t="s">
        <v>112</v>
      </c>
      <c r="E3564" t="s">
        <v>102</v>
      </c>
      <c r="F3564" t="s">
        <v>91</v>
      </c>
      <c r="G3564" t="s">
        <v>138</v>
      </c>
      <c r="H3564">
        <v>5025.6270000000004</v>
      </c>
      <c r="I3564" t="s">
        <v>93</v>
      </c>
    </row>
    <row r="3565" spans="1:9" x14ac:dyDescent="0.15">
      <c r="A3565" t="s">
        <v>121</v>
      </c>
      <c r="B3565" t="s">
        <v>122</v>
      </c>
      <c r="C3565" t="s">
        <v>88</v>
      </c>
      <c r="D3565" t="s">
        <v>112</v>
      </c>
      <c r="E3565" t="s">
        <v>103</v>
      </c>
      <c r="F3565" t="s">
        <v>91</v>
      </c>
      <c r="G3565" t="s">
        <v>138</v>
      </c>
      <c r="H3565">
        <v>5293.8050000000003</v>
      </c>
      <c r="I3565" t="s">
        <v>93</v>
      </c>
    </row>
    <row r="3566" spans="1:9" x14ac:dyDescent="0.15">
      <c r="A3566" t="s">
        <v>121</v>
      </c>
      <c r="B3566" t="s">
        <v>122</v>
      </c>
      <c r="C3566" t="s">
        <v>88</v>
      </c>
      <c r="D3566" t="s">
        <v>112</v>
      </c>
      <c r="E3566" t="s">
        <v>104</v>
      </c>
      <c r="F3566" t="s">
        <v>91</v>
      </c>
      <c r="G3566" t="s">
        <v>138</v>
      </c>
      <c r="H3566">
        <v>5464.14</v>
      </c>
      <c r="I3566" t="s">
        <v>93</v>
      </c>
    </row>
    <row r="3567" spans="1:9" x14ac:dyDescent="0.15">
      <c r="A3567" t="s">
        <v>121</v>
      </c>
      <c r="B3567" t="s">
        <v>122</v>
      </c>
      <c r="C3567" t="s">
        <v>88</v>
      </c>
      <c r="D3567" t="s">
        <v>112</v>
      </c>
      <c r="E3567" t="s">
        <v>105</v>
      </c>
      <c r="F3567" t="s">
        <v>91</v>
      </c>
      <c r="G3567" t="s">
        <v>138</v>
      </c>
      <c r="H3567">
        <v>5433.4440000000004</v>
      </c>
      <c r="I3567" t="s">
        <v>93</v>
      </c>
    </row>
    <row r="3568" spans="1:9" x14ac:dyDescent="0.15">
      <c r="A3568" t="s">
        <v>121</v>
      </c>
      <c r="B3568" t="s">
        <v>122</v>
      </c>
      <c r="C3568" t="s">
        <v>88</v>
      </c>
      <c r="D3568" t="s">
        <v>112</v>
      </c>
      <c r="E3568" t="s">
        <v>106</v>
      </c>
      <c r="F3568" t="s">
        <v>91</v>
      </c>
      <c r="G3568" t="s">
        <v>138</v>
      </c>
      <c r="H3568">
        <v>4786.652</v>
      </c>
      <c r="I3568" t="s">
        <v>93</v>
      </c>
    </row>
    <row r="3569" spans="1:9" x14ac:dyDescent="0.15">
      <c r="A3569" t="s">
        <v>121</v>
      </c>
      <c r="B3569" t="s">
        <v>122</v>
      </c>
      <c r="C3569" t="s">
        <v>88</v>
      </c>
      <c r="D3569" t="s">
        <v>112</v>
      </c>
      <c r="E3569" t="s">
        <v>107</v>
      </c>
      <c r="F3569" t="s">
        <v>91</v>
      </c>
      <c r="G3569" t="s">
        <v>138</v>
      </c>
      <c r="H3569">
        <v>3880.009</v>
      </c>
      <c r="I3569" t="s">
        <v>93</v>
      </c>
    </row>
    <row r="3570" spans="1:9" x14ac:dyDescent="0.15">
      <c r="A3570" t="s">
        <v>121</v>
      </c>
      <c r="B3570" t="s">
        <v>122</v>
      </c>
      <c r="C3570" t="s">
        <v>88</v>
      </c>
      <c r="D3570" t="s">
        <v>112</v>
      </c>
      <c r="E3570" t="s">
        <v>108</v>
      </c>
      <c r="F3570" t="s">
        <v>91</v>
      </c>
      <c r="G3570" t="s">
        <v>138</v>
      </c>
      <c r="H3570">
        <v>3233.0770000000002</v>
      </c>
      <c r="I3570" t="s">
        <v>93</v>
      </c>
    </row>
    <row r="3571" spans="1:9" x14ac:dyDescent="0.15">
      <c r="A3571" t="s">
        <v>121</v>
      </c>
      <c r="B3571" t="s">
        <v>122</v>
      </c>
      <c r="C3571" t="s">
        <v>88</v>
      </c>
      <c r="D3571" t="s">
        <v>112</v>
      </c>
      <c r="E3571" t="s">
        <v>109</v>
      </c>
      <c r="F3571" t="s">
        <v>91</v>
      </c>
      <c r="G3571" t="s">
        <v>138</v>
      </c>
      <c r="H3571">
        <v>3014.6080000000002</v>
      </c>
      <c r="I3571" t="s">
        <v>93</v>
      </c>
    </row>
    <row r="3572" spans="1:9" x14ac:dyDescent="0.15">
      <c r="A3572" t="s">
        <v>121</v>
      </c>
      <c r="B3572" t="s">
        <v>122</v>
      </c>
      <c r="C3572" t="s">
        <v>88</v>
      </c>
      <c r="D3572" t="s">
        <v>112</v>
      </c>
      <c r="E3572" t="s">
        <v>110</v>
      </c>
      <c r="F3572" t="s">
        <v>91</v>
      </c>
      <c r="G3572" t="s">
        <v>138</v>
      </c>
      <c r="H3572">
        <v>1712.91</v>
      </c>
      <c r="I3572" t="s">
        <v>93</v>
      </c>
    </row>
    <row r="3573" spans="1:9" x14ac:dyDescent="0.15">
      <c r="A3573" t="s">
        <v>121</v>
      </c>
      <c r="B3573" t="s">
        <v>122</v>
      </c>
      <c r="C3573" t="s">
        <v>88</v>
      </c>
      <c r="D3573" t="s">
        <v>112</v>
      </c>
      <c r="E3573" t="s">
        <v>111</v>
      </c>
      <c r="F3573" t="s">
        <v>91</v>
      </c>
      <c r="G3573" t="s">
        <v>138</v>
      </c>
      <c r="H3573">
        <v>1056.9359999999999</v>
      </c>
      <c r="I3573" t="s">
        <v>93</v>
      </c>
    </row>
    <row r="3574" spans="1:9" x14ac:dyDescent="0.15">
      <c r="A3574" t="s">
        <v>123</v>
      </c>
      <c r="B3574" t="s">
        <v>124</v>
      </c>
      <c r="C3574" t="s">
        <v>125</v>
      </c>
      <c r="D3574" t="s">
        <v>89</v>
      </c>
      <c r="E3574" t="s">
        <v>90</v>
      </c>
      <c r="F3574" t="s">
        <v>91</v>
      </c>
      <c r="G3574" t="s">
        <v>138</v>
      </c>
      <c r="H3574">
        <v>22510.241000000002</v>
      </c>
      <c r="I3574" t="s">
        <v>93</v>
      </c>
    </row>
    <row r="3575" spans="1:9" x14ac:dyDescent="0.15">
      <c r="A3575" t="s">
        <v>123</v>
      </c>
      <c r="B3575" t="s">
        <v>124</v>
      </c>
      <c r="C3575" t="s">
        <v>125</v>
      </c>
      <c r="D3575" t="s">
        <v>89</v>
      </c>
      <c r="E3575" t="s">
        <v>94</v>
      </c>
      <c r="F3575" t="s">
        <v>91</v>
      </c>
      <c r="G3575" t="s">
        <v>138</v>
      </c>
      <c r="H3575">
        <v>25686.043000000001</v>
      </c>
      <c r="I3575" t="s">
        <v>93</v>
      </c>
    </row>
    <row r="3576" spans="1:9" x14ac:dyDescent="0.15">
      <c r="A3576" t="s">
        <v>123</v>
      </c>
      <c r="B3576" t="s">
        <v>124</v>
      </c>
      <c r="C3576" t="s">
        <v>125</v>
      </c>
      <c r="D3576" t="s">
        <v>89</v>
      </c>
      <c r="E3576" t="s">
        <v>95</v>
      </c>
      <c r="F3576" t="s">
        <v>91</v>
      </c>
      <c r="G3576" t="s">
        <v>138</v>
      </c>
      <c r="H3576">
        <v>25438.095000000001</v>
      </c>
      <c r="I3576" t="s">
        <v>93</v>
      </c>
    </row>
    <row r="3577" spans="1:9" x14ac:dyDescent="0.15">
      <c r="A3577" t="s">
        <v>123</v>
      </c>
      <c r="B3577" t="s">
        <v>124</v>
      </c>
      <c r="C3577" t="s">
        <v>125</v>
      </c>
      <c r="D3577" t="s">
        <v>89</v>
      </c>
      <c r="E3577" t="s">
        <v>96</v>
      </c>
      <c r="F3577" t="s">
        <v>91</v>
      </c>
      <c r="G3577" t="s">
        <v>138</v>
      </c>
      <c r="H3577">
        <v>19282.239000000001</v>
      </c>
      <c r="I3577" t="s">
        <v>93</v>
      </c>
    </row>
    <row r="3578" spans="1:9" x14ac:dyDescent="0.15">
      <c r="A3578" t="s">
        <v>123</v>
      </c>
      <c r="B3578" t="s">
        <v>124</v>
      </c>
      <c r="C3578" t="s">
        <v>125</v>
      </c>
      <c r="D3578" t="s">
        <v>89</v>
      </c>
      <c r="E3578" t="s">
        <v>97</v>
      </c>
      <c r="F3578" t="s">
        <v>91</v>
      </c>
      <c r="G3578" t="s">
        <v>138</v>
      </c>
      <c r="H3578">
        <v>19516.392</v>
      </c>
      <c r="I3578" t="s">
        <v>93</v>
      </c>
    </row>
    <row r="3579" spans="1:9" x14ac:dyDescent="0.15">
      <c r="A3579" t="s">
        <v>123</v>
      </c>
      <c r="B3579" t="s">
        <v>124</v>
      </c>
      <c r="C3579" t="s">
        <v>125</v>
      </c>
      <c r="D3579" t="s">
        <v>89</v>
      </c>
      <c r="E3579" t="s">
        <v>98</v>
      </c>
      <c r="F3579" t="s">
        <v>91</v>
      </c>
      <c r="G3579" t="s">
        <v>138</v>
      </c>
      <c r="H3579">
        <v>23177.232</v>
      </c>
      <c r="I3579" t="s">
        <v>93</v>
      </c>
    </row>
    <row r="3580" spans="1:9" x14ac:dyDescent="0.15">
      <c r="A3580" t="s">
        <v>123</v>
      </c>
      <c r="B3580" t="s">
        <v>124</v>
      </c>
      <c r="C3580" t="s">
        <v>125</v>
      </c>
      <c r="D3580" t="s">
        <v>89</v>
      </c>
      <c r="E3580" t="s">
        <v>99</v>
      </c>
      <c r="F3580" t="s">
        <v>91</v>
      </c>
      <c r="G3580" t="s">
        <v>138</v>
      </c>
      <c r="H3580">
        <v>27307.432000000001</v>
      </c>
      <c r="I3580" t="s">
        <v>93</v>
      </c>
    </row>
    <row r="3581" spans="1:9" x14ac:dyDescent="0.15">
      <c r="A3581" t="s">
        <v>123</v>
      </c>
      <c r="B3581" t="s">
        <v>124</v>
      </c>
      <c r="C3581" t="s">
        <v>125</v>
      </c>
      <c r="D3581" t="s">
        <v>89</v>
      </c>
      <c r="E3581" t="s">
        <v>100</v>
      </c>
      <c r="F3581" t="s">
        <v>91</v>
      </c>
      <c r="G3581" t="s">
        <v>138</v>
      </c>
      <c r="H3581">
        <v>29472.976999999999</v>
      </c>
      <c r="I3581" t="s">
        <v>93</v>
      </c>
    </row>
    <row r="3582" spans="1:9" x14ac:dyDescent="0.15">
      <c r="A3582" t="s">
        <v>123</v>
      </c>
      <c r="B3582" t="s">
        <v>124</v>
      </c>
      <c r="C3582" t="s">
        <v>125</v>
      </c>
      <c r="D3582" t="s">
        <v>89</v>
      </c>
      <c r="E3582" t="s">
        <v>101</v>
      </c>
      <c r="F3582" t="s">
        <v>91</v>
      </c>
      <c r="G3582" t="s">
        <v>138</v>
      </c>
      <c r="H3582">
        <v>30681.636999999999</v>
      </c>
      <c r="I3582" t="s">
        <v>93</v>
      </c>
    </row>
    <row r="3583" spans="1:9" x14ac:dyDescent="0.15">
      <c r="A3583" t="s">
        <v>123</v>
      </c>
      <c r="B3583" t="s">
        <v>124</v>
      </c>
      <c r="C3583" t="s">
        <v>125</v>
      </c>
      <c r="D3583" t="s">
        <v>89</v>
      </c>
      <c r="E3583" t="s">
        <v>102</v>
      </c>
      <c r="F3583" t="s">
        <v>91</v>
      </c>
      <c r="G3583" t="s">
        <v>138</v>
      </c>
      <c r="H3583">
        <v>24511.663</v>
      </c>
      <c r="I3583" t="s">
        <v>93</v>
      </c>
    </row>
    <row r="3584" spans="1:9" x14ac:dyDescent="0.15">
      <c r="A3584" t="s">
        <v>123</v>
      </c>
      <c r="B3584" t="s">
        <v>124</v>
      </c>
      <c r="C3584" t="s">
        <v>125</v>
      </c>
      <c r="D3584" t="s">
        <v>89</v>
      </c>
      <c r="E3584" t="s">
        <v>103</v>
      </c>
      <c r="F3584" t="s">
        <v>91</v>
      </c>
      <c r="G3584" t="s">
        <v>138</v>
      </c>
      <c r="H3584">
        <v>29102.617999999999</v>
      </c>
      <c r="I3584" t="s">
        <v>93</v>
      </c>
    </row>
    <row r="3585" spans="1:9" x14ac:dyDescent="0.15">
      <c r="A3585" t="s">
        <v>123</v>
      </c>
      <c r="B3585" t="s">
        <v>124</v>
      </c>
      <c r="C3585" t="s">
        <v>125</v>
      </c>
      <c r="D3585" t="s">
        <v>89</v>
      </c>
      <c r="E3585" t="s">
        <v>104</v>
      </c>
      <c r="F3585" t="s">
        <v>91</v>
      </c>
      <c r="G3585" t="s">
        <v>138</v>
      </c>
      <c r="H3585">
        <v>31901.566999999999</v>
      </c>
      <c r="I3585" t="s">
        <v>93</v>
      </c>
    </row>
    <row r="3586" spans="1:9" x14ac:dyDescent="0.15">
      <c r="A3586" t="s">
        <v>123</v>
      </c>
      <c r="B3586" t="s">
        <v>124</v>
      </c>
      <c r="C3586" t="s">
        <v>125</v>
      </c>
      <c r="D3586" t="s">
        <v>89</v>
      </c>
      <c r="E3586" t="s">
        <v>105</v>
      </c>
      <c r="F3586" t="s">
        <v>91</v>
      </c>
      <c r="G3586" t="s">
        <v>138</v>
      </c>
      <c r="H3586">
        <v>34363.415000000001</v>
      </c>
      <c r="I3586" t="s">
        <v>93</v>
      </c>
    </row>
    <row r="3587" spans="1:9" x14ac:dyDescent="0.15">
      <c r="A3587" t="s">
        <v>123</v>
      </c>
      <c r="B3587" t="s">
        <v>124</v>
      </c>
      <c r="C3587" t="s">
        <v>125</v>
      </c>
      <c r="D3587" t="s">
        <v>89</v>
      </c>
      <c r="E3587" t="s">
        <v>106</v>
      </c>
      <c r="F3587" t="s">
        <v>91</v>
      </c>
      <c r="G3587" t="s">
        <v>138</v>
      </c>
      <c r="H3587">
        <v>33261.521000000001</v>
      </c>
      <c r="I3587" t="s">
        <v>93</v>
      </c>
    </row>
    <row r="3588" spans="1:9" x14ac:dyDescent="0.15">
      <c r="A3588" t="s">
        <v>123</v>
      </c>
      <c r="B3588" t="s">
        <v>124</v>
      </c>
      <c r="C3588" t="s">
        <v>125</v>
      </c>
      <c r="D3588" t="s">
        <v>89</v>
      </c>
      <c r="E3588" t="s">
        <v>107</v>
      </c>
      <c r="F3588" t="s">
        <v>91</v>
      </c>
      <c r="G3588" t="s">
        <v>138</v>
      </c>
      <c r="H3588">
        <v>28546.968000000001</v>
      </c>
      <c r="I3588" t="s">
        <v>93</v>
      </c>
    </row>
    <row r="3589" spans="1:9" x14ac:dyDescent="0.15">
      <c r="A3589" t="s">
        <v>123</v>
      </c>
      <c r="B3589" t="s">
        <v>124</v>
      </c>
      <c r="C3589" t="s">
        <v>125</v>
      </c>
      <c r="D3589" t="s">
        <v>89</v>
      </c>
      <c r="E3589" t="s">
        <v>108</v>
      </c>
      <c r="F3589" t="s">
        <v>91</v>
      </c>
      <c r="G3589" t="s">
        <v>138</v>
      </c>
      <c r="H3589">
        <v>24948.477999999999</v>
      </c>
      <c r="I3589" t="s">
        <v>93</v>
      </c>
    </row>
    <row r="3590" spans="1:9" x14ac:dyDescent="0.15">
      <c r="A3590" t="s">
        <v>123</v>
      </c>
      <c r="B3590" t="s">
        <v>124</v>
      </c>
      <c r="C3590" t="s">
        <v>125</v>
      </c>
      <c r="D3590" t="s">
        <v>89</v>
      </c>
      <c r="E3590" t="s">
        <v>109</v>
      </c>
      <c r="F3590" t="s">
        <v>91</v>
      </c>
      <c r="G3590" t="s">
        <v>138</v>
      </c>
      <c r="H3590">
        <v>23860.326000000001</v>
      </c>
      <c r="I3590" t="s">
        <v>93</v>
      </c>
    </row>
    <row r="3591" spans="1:9" x14ac:dyDescent="0.15">
      <c r="A3591" t="s">
        <v>123</v>
      </c>
      <c r="B3591" t="s">
        <v>124</v>
      </c>
      <c r="C3591" t="s">
        <v>125</v>
      </c>
      <c r="D3591" t="s">
        <v>89</v>
      </c>
      <c r="E3591" t="s">
        <v>110</v>
      </c>
      <c r="F3591" t="s">
        <v>91</v>
      </c>
      <c r="G3591" t="s">
        <v>138</v>
      </c>
      <c r="H3591">
        <v>13833.446</v>
      </c>
      <c r="I3591" t="s">
        <v>93</v>
      </c>
    </row>
    <row r="3592" spans="1:9" x14ac:dyDescent="0.15">
      <c r="A3592" t="s">
        <v>123</v>
      </c>
      <c r="B3592" t="s">
        <v>124</v>
      </c>
      <c r="C3592" t="s">
        <v>125</v>
      </c>
      <c r="D3592" t="s">
        <v>89</v>
      </c>
      <c r="E3592" t="s">
        <v>111</v>
      </c>
      <c r="F3592" t="s">
        <v>91</v>
      </c>
      <c r="G3592" t="s">
        <v>138</v>
      </c>
      <c r="H3592">
        <v>9465.8490000000002</v>
      </c>
      <c r="I3592" t="s">
        <v>93</v>
      </c>
    </row>
    <row r="3593" spans="1:9" x14ac:dyDescent="0.15">
      <c r="A3593" t="s">
        <v>123</v>
      </c>
      <c r="B3593" t="s">
        <v>124</v>
      </c>
      <c r="C3593" t="s">
        <v>125</v>
      </c>
      <c r="D3593" t="s">
        <v>112</v>
      </c>
      <c r="E3593" t="s">
        <v>90</v>
      </c>
      <c r="F3593" t="s">
        <v>91</v>
      </c>
      <c r="G3593" t="s">
        <v>138</v>
      </c>
      <c r="H3593">
        <v>23583.585999999999</v>
      </c>
      <c r="I3593" t="s">
        <v>93</v>
      </c>
    </row>
    <row r="3594" spans="1:9" x14ac:dyDescent="0.15">
      <c r="A3594" t="s">
        <v>123</v>
      </c>
      <c r="B3594" t="s">
        <v>124</v>
      </c>
      <c r="C3594" t="s">
        <v>125</v>
      </c>
      <c r="D3594" t="s">
        <v>112</v>
      </c>
      <c r="E3594" t="s">
        <v>94</v>
      </c>
      <c r="F3594" t="s">
        <v>91</v>
      </c>
      <c r="G3594" t="s">
        <v>138</v>
      </c>
      <c r="H3594">
        <v>27220.466</v>
      </c>
      <c r="I3594" t="s">
        <v>93</v>
      </c>
    </row>
    <row r="3595" spans="1:9" x14ac:dyDescent="0.15">
      <c r="A3595" t="s">
        <v>123</v>
      </c>
      <c r="B3595" t="s">
        <v>124</v>
      </c>
      <c r="C3595" t="s">
        <v>125</v>
      </c>
      <c r="D3595" t="s">
        <v>112</v>
      </c>
      <c r="E3595" t="s">
        <v>95</v>
      </c>
      <c r="F3595" t="s">
        <v>91</v>
      </c>
      <c r="G3595" t="s">
        <v>138</v>
      </c>
      <c r="H3595">
        <v>27761.196</v>
      </c>
      <c r="I3595" t="s">
        <v>93</v>
      </c>
    </row>
    <row r="3596" spans="1:9" x14ac:dyDescent="0.15">
      <c r="A3596" t="s">
        <v>123</v>
      </c>
      <c r="B3596" t="s">
        <v>124</v>
      </c>
      <c r="C3596" t="s">
        <v>125</v>
      </c>
      <c r="D3596" t="s">
        <v>112</v>
      </c>
      <c r="E3596" t="s">
        <v>96</v>
      </c>
      <c r="F3596" t="s">
        <v>91</v>
      </c>
      <c r="G3596" t="s">
        <v>138</v>
      </c>
      <c r="H3596">
        <v>21129.190999999999</v>
      </c>
      <c r="I3596" t="s">
        <v>93</v>
      </c>
    </row>
    <row r="3597" spans="1:9" x14ac:dyDescent="0.15">
      <c r="A3597" t="s">
        <v>123</v>
      </c>
      <c r="B3597" t="s">
        <v>124</v>
      </c>
      <c r="C3597" t="s">
        <v>125</v>
      </c>
      <c r="D3597" t="s">
        <v>112</v>
      </c>
      <c r="E3597" t="s">
        <v>97</v>
      </c>
      <c r="F3597" t="s">
        <v>91</v>
      </c>
      <c r="G3597" t="s">
        <v>138</v>
      </c>
      <c r="H3597">
        <v>20371.597000000002</v>
      </c>
      <c r="I3597" t="s">
        <v>93</v>
      </c>
    </row>
    <row r="3598" spans="1:9" x14ac:dyDescent="0.15">
      <c r="A3598" t="s">
        <v>123</v>
      </c>
      <c r="B3598" t="s">
        <v>124</v>
      </c>
      <c r="C3598" t="s">
        <v>125</v>
      </c>
      <c r="D3598" t="s">
        <v>112</v>
      </c>
      <c r="E3598" t="s">
        <v>98</v>
      </c>
      <c r="F3598" t="s">
        <v>91</v>
      </c>
      <c r="G3598" t="s">
        <v>138</v>
      </c>
      <c r="H3598">
        <v>23198.433000000001</v>
      </c>
      <c r="I3598" t="s">
        <v>93</v>
      </c>
    </row>
    <row r="3599" spans="1:9" x14ac:dyDescent="0.15">
      <c r="A3599" t="s">
        <v>123</v>
      </c>
      <c r="B3599" t="s">
        <v>124</v>
      </c>
      <c r="C3599" t="s">
        <v>125</v>
      </c>
      <c r="D3599" t="s">
        <v>112</v>
      </c>
      <c r="E3599" t="s">
        <v>99</v>
      </c>
      <c r="F3599" t="s">
        <v>91</v>
      </c>
      <c r="G3599" t="s">
        <v>138</v>
      </c>
      <c r="H3599">
        <v>26317.079000000002</v>
      </c>
      <c r="I3599" t="s">
        <v>93</v>
      </c>
    </row>
    <row r="3600" spans="1:9" x14ac:dyDescent="0.15">
      <c r="A3600" t="s">
        <v>123</v>
      </c>
      <c r="B3600" t="s">
        <v>124</v>
      </c>
      <c r="C3600" t="s">
        <v>125</v>
      </c>
      <c r="D3600" t="s">
        <v>112</v>
      </c>
      <c r="E3600" t="s">
        <v>100</v>
      </c>
      <c r="F3600" t="s">
        <v>91</v>
      </c>
      <c r="G3600" t="s">
        <v>138</v>
      </c>
      <c r="H3600">
        <v>27380.467000000001</v>
      </c>
      <c r="I3600" t="s">
        <v>93</v>
      </c>
    </row>
    <row r="3601" spans="1:9" x14ac:dyDescent="0.15">
      <c r="A3601" t="s">
        <v>123</v>
      </c>
      <c r="B3601" t="s">
        <v>124</v>
      </c>
      <c r="C3601" t="s">
        <v>125</v>
      </c>
      <c r="D3601" t="s">
        <v>112</v>
      </c>
      <c r="E3601" t="s">
        <v>101</v>
      </c>
      <c r="F3601" t="s">
        <v>91</v>
      </c>
      <c r="G3601" t="s">
        <v>138</v>
      </c>
      <c r="H3601">
        <v>28598.850999999999</v>
      </c>
      <c r="I3601" t="s">
        <v>93</v>
      </c>
    </row>
    <row r="3602" spans="1:9" x14ac:dyDescent="0.15">
      <c r="A3602" t="s">
        <v>123</v>
      </c>
      <c r="B3602" t="s">
        <v>124</v>
      </c>
      <c r="C3602" t="s">
        <v>125</v>
      </c>
      <c r="D3602" t="s">
        <v>112</v>
      </c>
      <c r="E3602" t="s">
        <v>102</v>
      </c>
      <c r="F3602" t="s">
        <v>91</v>
      </c>
      <c r="G3602" t="s">
        <v>138</v>
      </c>
      <c r="H3602">
        <v>25748.522000000001</v>
      </c>
      <c r="I3602" t="s">
        <v>93</v>
      </c>
    </row>
    <row r="3603" spans="1:9" x14ac:dyDescent="0.15">
      <c r="A3603" t="s">
        <v>123</v>
      </c>
      <c r="B3603" t="s">
        <v>124</v>
      </c>
      <c r="C3603" t="s">
        <v>125</v>
      </c>
      <c r="D3603" t="s">
        <v>112</v>
      </c>
      <c r="E3603" t="s">
        <v>103</v>
      </c>
      <c r="F3603" t="s">
        <v>91</v>
      </c>
      <c r="G3603" t="s">
        <v>138</v>
      </c>
      <c r="H3603">
        <v>27415.955999999998</v>
      </c>
      <c r="I3603" t="s">
        <v>93</v>
      </c>
    </row>
    <row r="3604" spans="1:9" x14ac:dyDescent="0.15">
      <c r="A3604" t="s">
        <v>123</v>
      </c>
      <c r="B3604" t="s">
        <v>124</v>
      </c>
      <c r="C3604" t="s">
        <v>125</v>
      </c>
      <c r="D3604" t="s">
        <v>112</v>
      </c>
      <c r="E3604" t="s">
        <v>104</v>
      </c>
      <c r="F3604" t="s">
        <v>91</v>
      </c>
      <c r="G3604" t="s">
        <v>138</v>
      </c>
      <c r="H3604">
        <v>30177.677</v>
      </c>
      <c r="I3604" t="s">
        <v>93</v>
      </c>
    </row>
    <row r="3605" spans="1:9" x14ac:dyDescent="0.15">
      <c r="A3605" t="s">
        <v>123</v>
      </c>
      <c r="B3605" t="s">
        <v>124</v>
      </c>
      <c r="C3605" t="s">
        <v>125</v>
      </c>
      <c r="D3605" t="s">
        <v>112</v>
      </c>
      <c r="E3605" t="s">
        <v>105</v>
      </c>
      <c r="F3605" t="s">
        <v>91</v>
      </c>
      <c r="G3605" t="s">
        <v>138</v>
      </c>
      <c r="H3605">
        <v>32403.237000000001</v>
      </c>
      <c r="I3605" t="s">
        <v>93</v>
      </c>
    </row>
    <row r="3606" spans="1:9" x14ac:dyDescent="0.15">
      <c r="A3606" t="s">
        <v>123</v>
      </c>
      <c r="B3606" t="s">
        <v>124</v>
      </c>
      <c r="C3606" t="s">
        <v>125</v>
      </c>
      <c r="D3606" t="s">
        <v>112</v>
      </c>
      <c r="E3606" t="s">
        <v>106</v>
      </c>
      <c r="F3606" t="s">
        <v>91</v>
      </c>
      <c r="G3606" t="s">
        <v>138</v>
      </c>
      <c r="H3606">
        <v>30322.185000000001</v>
      </c>
      <c r="I3606" t="s">
        <v>93</v>
      </c>
    </row>
    <row r="3607" spans="1:9" x14ac:dyDescent="0.15">
      <c r="A3607" t="s">
        <v>123</v>
      </c>
      <c r="B3607" t="s">
        <v>124</v>
      </c>
      <c r="C3607" t="s">
        <v>125</v>
      </c>
      <c r="D3607" t="s">
        <v>112</v>
      </c>
      <c r="E3607" t="s">
        <v>107</v>
      </c>
      <c r="F3607" t="s">
        <v>91</v>
      </c>
      <c r="G3607" t="s">
        <v>138</v>
      </c>
      <c r="H3607">
        <v>25398.764999999999</v>
      </c>
      <c r="I3607" t="s">
        <v>93</v>
      </c>
    </row>
    <row r="3608" spans="1:9" x14ac:dyDescent="0.15">
      <c r="A3608" t="s">
        <v>123</v>
      </c>
      <c r="B3608" t="s">
        <v>124</v>
      </c>
      <c r="C3608" t="s">
        <v>125</v>
      </c>
      <c r="D3608" t="s">
        <v>112</v>
      </c>
      <c r="E3608" t="s">
        <v>108</v>
      </c>
      <c r="F3608" t="s">
        <v>91</v>
      </c>
      <c r="G3608" t="s">
        <v>138</v>
      </c>
      <c r="H3608">
        <v>21515.194</v>
      </c>
      <c r="I3608" t="s">
        <v>93</v>
      </c>
    </row>
    <row r="3609" spans="1:9" x14ac:dyDescent="0.15">
      <c r="A3609" t="s">
        <v>123</v>
      </c>
      <c r="B3609" t="s">
        <v>124</v>
      </c>
      <c r="C3609" t="s">
        <v>125</v>
      </c>
      <c r="D3609" t="s">
        <v>112</v>
      </c>
      <c r="E3609" t="s">
        <v>109</v>
      </c>
      <c r="F3609" t="s">
        <v>91</v>
      </c>
      <c r="G3609" t="s">
        <v>138</v>
      </c>
      <c r="H3609">
        <v>19639.201000000001</v>
      </c>
      <c r="I3609" t="s">
        <v>93</v>
      </c>
    </row>
    <row r="3610" spans="1:9" x14ac:dyDescent="0.15">
      <c r="A3610" t="s">
        <v>123</v>
      </c>
      <c r="B3610" t="s">
        <v>124</v>
      </c>
      <c r="C3610" t="s">
        <v>125</v>
      </c>
      <c r="D3610" t="s">
        <v>112</v>
      </c>
      <c r="E3610" t="s">
        <v>110</v>
      </c>
      <c r="F3610" t="s">
        <v>91</v>
      </c>
      <c r="G3610" t="s">
        <v>138</v>
      </c>
      <c r="H3610">
        <v>10680.909</v>
      </c>
      <c r="I3610" t="s">
        <v>93</v>
      </c>
    </row>
    <row r="3611" spans="1:9" x14ac:dyDescent="0.15">
      <c r="A3611" t="s">
        <v>123</v>
      </c>
      <c r="B3611" t="s">
        <v>124</v>
      </c>
      <c r="C3611" t="s">
        <v>125</v>
      </c>
      <c r="D3611" t="s">
        <v>112</v>
      </c>
      <c r="E3611" t="s">
        <v>111</v>
      </c>
      <c r="F3611" t="s">
        <v>91</v>
      </c>
      <c r="G3611" t="s">
        <v>138</v>
      </c>
      <c r="H3611">
        <v>5873.085</v>
      </c>
      <c r="I3611" t="s">
        <v>93</v>
      </c>
    </row>
    <row r="3612" spans="1:9" x14ac:dyDescent="0.15">
      <c r="A3612" t="s">
        <v>126</v>
      </c>
      <c r="B3612" t="s">
        <v>127</v>
      </c>
      <c r="C3612" t="s">
        <v>88</v>
      </c>
      <c r="D3612" t="s">
        <v>89</v>
      </c>
      <c r="E3612" t="s">
        <v>90</v>
      </c>
      <c r="F3612" t="s">
        <v>91</v>
      </c>
      <c r="G3612" t="s">
        <v>138</v>
      </c>
      <c r="H3612">
        <v>2771.038</v>
      </c>
      <c r="I3612" t="s">
        <v>93</v>
      </c>
    </row>
    <row r="3613" spans="1:9" x14ac:dyDescent="0.15">
      <c r="A3613" t="s">
        <v>126</v>
      </c>
      <c r="B3613" t="s">
        <v>127</v>
      </c>
      <c r="C3613" t="s">
        <v>88</v>
      </c>
      <c r="D3613" t="s">
        <v>89</v>
      </c>
      <c r="E3613" t="s">
        <v>94</v>
      </c>
      <c r="F3613" t="s">
        <v>91</v>
      </c>
      <c r="G3613" t="s">
        <v>138</v>
      </c>
      <c r="H3613">
        <v>3045.8989999999999</v>
      </c>
      <c r="I3613" t="s">
        <v>93</v>
      </c>
    </row>
    <row r="3614" spans="1:9" x14ac:dyDescent="0.15">
      <c r="A3614" t="s">
        <v>126</v>
      </c>
      <c r="B3614" t="s">
        <v>127</v>
      </c>
      <c r="C3614" t="s">
        <v>88</v>
      </c>
      <c r="D3614" t="s">
        <v>89</v>
      </c>
      <c r="E3614" t="s">
        <v>95</v>
      </c>
      <c r="F3614" t="s">
        <v>91</v>
      </c>
      <c r="G3614" t="s">
        <v>138</v>
      </c>
      <c r="H3614">
        <v>3093.1320000000001</v>
      </c>
      <c r="I3614" t="s">
        <v>93</v>
      </c>
    </row>
    <row r="3615" spans="1:9" x14ac:dyDescent="0.15">
      <c r="A3615" t="s">
        <v>126</v>
      </c>
      <c r="B3615" t="s">
        <v>127</v>
      </c>
      <c r="C3615" t="s">
        <v>88</v>
      </c>
      <c r="D3615" t="s">
        <v>89</v>
      </c>
      <c r="E3615" t="s">
        <v>96</v>
      </c>
      <c r="F3615" t="s">
        <v>91</v>
      </c>
      <c r="G3615" t="s">
        <v>138</v>
      </c>
      <c r="H3615">
        <v>2512.48</v>
      </c>
      <c r="I3615" t="s">
        <v>93</v>
      </c>
    </row>
    <row r="3616" spans="1:9" x14ac:dyDescent="0.15">
      <c r="A3616" t="s">
        <v>126</v>
      </c>
      <c r="B3616" t="s">
        <v>127</v>
      </c>
      <c r="C3616" t="s">
        <v>88</v>
      </c>
      <c r="D3616" t="s">
        <v>89</v>
      </c>
      <c r="E3616" t="s">
        <v>97</v>
      </c>
      <c r="F3616" t="s">
        <v>91</v>
      </c>
      <c r="G3616" t="s">
        <v>138</v>
      </c>
      <c r="H3616">
        <v>2608.0300000000002</v>
      </c>
      <c r="I3616" t="s">
        <v>93</v>
      </c>
    </row>
    <row r="3617" spans="1:9" x14ac:dyDescent="0.15">
      <c r="A3617" t="s">
        <v>126</v>
      </c>
      <c r="B3617" t="s">
        <v>127</v>
      </c>
      <c r="C3617" t="s">
        <v>88</v>
      </c>
      <c r="D3617" t="s">
        <v>89</v>
      </c>
      <c r="E3617" t="s">
        <v>98</v>
      </c>
      <c r="F3617" t="s">
        <v>91</v>
      </c>
      <c r="G3617" t="s">
        <v>138</v>
      </c>
      <c r="H3617">
        <v>3102.4209999999998</v>
      </c>
      <c r="I3617" t="s">
        <v>93</v>
      </c>
    </row>
    <row r="3618" spans="1:9" x14ac:dyDescent="0.15">
      <c r="A3618" t="s">
        <v>126</v>
      </c>
      <c r="B3618" t="s">
        <v>127</v>
      </c>
      <c r="C3618" t="s">
        <v>88</v>
      </c>
      <c r="D3618" t="s">
        <v>89</v>
      </c>
      <c r="E3618" t="s">
        <v>99</v>
      </c>
      <c r="F3618" t="s">
        <v>91</v>
      </c>
      <c r="G3618" t="s">
        <v>138</v>
      </c>
      <c r="H3618">
        <v>3617.9029999999998</v>
      </c>
      <c r="I3618" t="s">
        <v>93</v>
      </c>
    </row>
    <row r="3619" spans="1:9" x14ac:dyDescent="0.15">
      <c r="A3619" t="s">
        <v>126</v>
      </c>
      <c r="B3619" t="s">
        <v>127</v>
      </c>
      <c r="C3619" t="s">
        <v>88</v>
      </c>
      <c r="D3619" t="s">
        <v>89</v>
      </c>
      <c r="E3619" t="s">
        <v>100</v>
      </c>
      <c r="F3619" t="s">
        <v>91</v>
      </c>
      <c r="G3619" t="s">
        <v>138</v>
      </c>
      <c r="H3619">
        <v>3946.7689999999998</v>
      </c>
      <c r="I3619" t="s">
        <v>93</v>
      </c>
    </row>
    <row r="3620" spans="1:9" x14ac:dyDescent="0.15">
      <c r="A3620" t="s">
        <v>126</v>
      </c>
      <c r="B3620" t="s">
        <v>127</v>
      </c>
      <c r="C3620" t="s">
        <v>88</v>
      </c>
      <c r="D3620" t="s">
        <v>89</v>
      </c>
      <c r="E3620" t="s">
        <v>101</v>
      </c>
      <c r="F3620" t="s">
        <v>91</v>
      </c>
      <c r="G3620" t="s">
        <v>138</v>
      </c>
      <c r="H3620">
        <v>4152.076</v>
      </c>
      <c r="I3620" t="s">
        <v>93</v>
      </c>
    </row>
    <row r="3621" spans="1:9" x14ac:dyDescent="0.15">
      <c r="A3621" t="s">
        <v>126</v>
      </c>
      <c r="B3621" t="s">
        <v>127</v>
      </c>
      <c r="C3621" t="s">
        <v>88</v>
      </c>
      <c r="D3621" t="s">
        <v>89</v>
      </c>
      <c r="E3621" t="s">
        <v>102</v>
      </c>
      <c r="F3621" t="s">
        <v>91</v>
      </c>
      <c r="G3621" t="s">
        <v>138</v>
      </c>
      <c r="H3621">
        <v>2936.17</v>
      </c>
      <c r="I3621" t="s">
        <v>93</v>
      </c>
    </row>
    <row r="3622" spans="1:9" x14ac:dyDescent="0.15">
      <c r="A3622" t="s">
        <v>126</v>
      </c>
      <c r="B3622" t="s">
        <v>127</v>
      </c>
      <c r="C3622" t="s">
        <v>88</v>
      </c>
      <c r="D3622" t="s">
        <v>89</v>
      </c>
      <c r="E3622" t="s">
        <v>103</v>
      </c>
      <c r="F3622" t="s">
        <v>91</v>
      </c>
      <c r="G3622" t="s">
        <v>138</v>
      </c>
      <c r="H3622">
        <v>3916.4189999999999</v>
      </c>
      <c r="I3622" t="s">
        <v>93</v>
      </c>
    </row>
    <row r="3623" spans="1:9" x14ac:dyDescent="0.15">
      <c r="A3623" t="s">
        <v>126</v>
      </c>
      <c r="B3623" t="s">
        <v>127</v>
      </c>
      <c r="C3623" t="s">
        <v>88</v>
      </c>
      <c r="D3623" t="s">
        <v>89</v>
      </c>
      <c r="E3623" t="s">
        <v>104</v>
      </c>
      <c r="F3623" t="s">
        <v>91</v>
      </c>
      <c r="G3623" t="s">
        <v>138</v>
      </c>
      <c r="H3623">
        <v>4283.8419999999996</v>
      </c>
      <c r="I3623" t="s">
        <v>93</v>
      </c>
    </row>
    <row r="3624" spans="1:9" x14ac:dyDescent="0.15">
      <c r="A3624" t="s">
        <v>126</v>
      </c>
      <c r="B3624" t="s">
        <v>127</v>
      </c>
      <c r="C3624" t="s">
        <v>88</v>
      </c>
      <c r="D3624" t="s">
        <v>89</v>
      </c>
      <c r="E3624" t="s">
        <v>105</v>
      </c>
      <c r="F3624" t="s">
        <v>91</v>
      </c>
      <c r="G3624" t="s">
        <v>138</v>
      </c>
      <c r="H3624">
        <v>4451.5460000000003</v>
      </c>
      <c r="I3624" t="s">
        <v>93</v>
      </c>
    </row>
    <row r="3625" spans="1:9" x14ac:dyDescent="0.15">
      <c r="A3625" t="s">
        <v>126</v>
      </c>
      <c r="B3625" t="s">
        <v>127</v>
      </c>
      <c r="C3625" t="s">
        <v>88</v>
      </c>
      <c r="D3625" t="s">
        <v>89</v>
      </c>
      <c r="E3625" t="s">
        <v>106</v>
      </c>
      <c r="F3625" t="s">
        <v>91</v>
      </c>
      <c r="G3625" t="s">
        <v>138</v>
      </c>
      <c r="H3625">
        <v>4304.6670000000004</v>
      </c>
      <c r="I3625" t="s">
        <v>93</v>
      </c>
    </row>
    <row r="3626" spans="1:9" x14ac:dyDescent="0.15">
      <c r="A3626" t="s">
        <v>126</v>
      </c>
      <c r="B3626" t="s">
        <v>127</v>
      </c>
      <c r="C3626" t="s">
        <v>88</v>
      </c>
      <c r="D3626" t="s">
        <v>89</v>
      </c>
      <c r="E3626" t="s">
        <v>107</v>
      </c>
      <c r="F3626" t="s">
        <v>91</v>
      </c>
      <c r="G3626" t="s">
        <v>138</v>
      </c>
      <c r="H3626">
        <v>3703.9859999999999</v>
      </c>
      <c r="I3626" t="s">
        <v>93</v>
      </c>
    </row>
    <row r="3627" spans="1:9" x14ac:dyDescent="0.15">
      <c r="A3627" t="s">
        <v>126</v>
      </c>
      <c r="B3627" t="s">
        <v>127</v>
      </c>
      <c r="C3627" t="s">
        <v>88</v>
      </c>
      <c r="D3627" t="s">
        <v>89</v>
      </c>
      <c r="E3627" t="s">
        <v>108</v>
      </c>
      <c r="F3627" t="s">
        <v>91</v>
      </c>
      <c r="G3627" t="s">
        <v>138</v>
      </c>
      <c r="H3627">
        <v>3311.0889999999999</v>
      </c>
      <c r="I3627" t="s">
        <v>93</v>
      </c>
    </row>
    <row r="3628" spans="1:9" x14ac:dyDescent="0.15">
      <c r="A3628" t="s">
        <v>126</v>
      </c>
      <c r="B3628" t="s">
        <v>127</v>
      </c>
      <c r="C3628" t="s">
        <v>88</v>
      </c>
      <c r="D3628" t="s">
        <v>89</v>
      </c>
      <c r="E3628" t="s">
        <v>109</v>
      </c>
      <c r="F3628" t="s">
        <v>91</v>
      </c>
      <c r="G3628" t="s">
        <v>138</v>
      </c>
      <c r="H3628">
        <v>3159.991</v>
      </c>
      <c r="I3628" t="s">
        <v>93</v>
      </c>
    </row>
    <row r="3629" spans="1:9" x14ac:dyDescent="0.15">
      <c r="A3629" t="s">
        <v>126</v>
      </c>
      <c r="B3629" t="s">
        <v>127</v>
      </c>
      <c r="C3629" t="s">
        <v>88</v>
      </c>
      <c r="D3629" t="s">
        <v>89</v>
      </c>
      <c r="E3629" t="s">
        <v>110</v>
      </c>
      <c r="F3629" t="s">
        <v>91</v>
      </c>
      <c r="G3629" t="s">
        <v>138</v>
      </c>
      <c r="H3629">
        <v>1871.6690000000001</v>
      </c>
      <c r="I3629" t="s">
        <v>93</v>
      </c>
    </row>
    <row r="3630" spans="1:9" x14ac:dyDescent="0.15">
      <c r="A3630" t="s">
        <v>126</v>
      </c>
      <c r="B3630" t="s">
        <v>127</v>
      </c>
      <c r="C3630" t="s">
        <v>88</v>
      </c>
      <c r="D3630" t="s">
        <v>89</v>
      </c>
      <c r="E3630" t="s">
        <v>111</v>
      </c>
      <c r="F3630" t="s">
        <v>91</v>
      </c>
      <c r="G3630" t="s">
        <v>138</v>
      </c>
      <c r="H3630">
        <v>1423.0219999999999</v>
      </c>
      <c r="I3630" t="s">
        <v>93</v>
      </c>
    </row>
    <row r="3631" spans="1:9" x14ac:dyDescent="0.15">
      <c r="A3631" t="s">
        <v>126</v>
      </c>
      <c r="B3631" t="s">
        <v>127</v>
      </c>
      <c r="C3631" t="s">
        <v>88</v>
      </c>
      <c r="D3631" t="s">
        <v>112</v>
      </c>
      <c r="E3631" t="s">
        <v>90</v>
      </c>
      <c r="F3631" t="s">
        <v>91</v>
      </c>
      <c r="G3631" t="s">
        <v>138</v>
      </c>
      <c r="H3631">
        <v>2890.9920000000002</v>
      </c>
      <c r="I3631" t="s">
        <v>93</v>
      </c>
    </row>
    <row r="3632" spans="1:9" x14ac:dyDescent="0.15">
      <c r="A3632" t="s">
        <v>126</v>
      </c>
      <c r="B3632" t="s">
        <v>127</v>
      </c>
      <c r="C3632" t="s">
        <v>88</v>
      </c>
      <c r="D3632" t="s">
        <v>112</v>
      </c>
      <c r="E3632" t="s">
        <v>94</v>
      </c>
      <c r="F3632" t="s">
        <v>91</v>
      </c>
      <c r="G3632" t="s">
        <v>138</v>
      </c>
      <c r="H3632">
        <v>3128.4270000000001</v>
      </c>
      <c r="I3632" t="s">
        <v>93</v>
      </c>
    </row>
    <row r="3633" spans="1:9" x14ac:dyDescent="0.15">
      <c r="A3633" t="s">
        <v>126</v>
      </c>
      <c r="B3633" t="s">
        <v>127</v>
      </c>
      <c r="C3633" t="s">
        <v>88</v>
      </c>
      <c r="D3633" t="s">
        <v>112</v>
      </c>
      <c r="E3633" t="s">
        <v>95</v>
      </c>
      <c r="F3633" t="s">
        <v>91</v>
      </c>
      <c r="G3633" t="s">
        <v>138</v>
      </c>
      <c r="H3633">
        <v>3328.3330000000001</v>
      </c>
      <c r="I3633" t="s">
        <v>93</v>
      </c>
    </row>
    <row r="3634" spans="1:9" x14ac:dyDescent="0.15">
      <c r="A3634" t="s">
        <v>126</v>
      </c>
      <c r="B3634" t="s">
        <v>127</v>
      </c>
      <c r="C3634" t="s">
        <v>88</v>
      </c>
      <c r="D3634" t="s">
        <v>112</v>
      </c>
      <c r="E3634" t="s">
        <v>96</v>
      </c>
      <c r="F3634" t="s">
        <v>91</v>
      </c>
      <c r="G3634" t="s">
        <v>138</v>
      </c>
      <c r="H3634">
        <v>2702.2710000000002</v>
      </c>
      <c r="I3634" t="s">
        <v>93</v>
      </c>
    </row>
    <row r="3635" spans="1:9" x14ac:dyDescent="0.15">
      <c r="A3635" t="s">
        <v>126</v>
      </c>
      <c r="B3635" t="s">
        <v>127</v>
      </c>
      <c r="C3635" t="s">
        <v>88</v>
      </c>
      <c r="D3635" t="s">
        <v>112</v>
      </c>
      <c r="E3635" t="s">
        <v>97</v>
      </c>
      <c r="F3635" t="s">
        <v>91</v>
      </c>
      <c r="G3635" t="s">
        <v>138</v>
      </c>
      <c r="H3635">
        <v>2751.72</v>
      </c>
      <c r="I3635" t="s">
        <v>93</v>
      </c>
    </row>
    <row r="3636" spans="1:9" x14ac:dyDescent="0.15">
      <c r="A3636" t="s">
        <v>126</v>
      </c>
      <c r="B3636" t="s">
        <v>127</v>
      </c>
      <c r="C3636" t="s">
        <v>88</v>
      </c>
      <c r="D3636" t="s">
        <v>112</v>
      </c>
      <c r="E3636" t="s">
        <v>98</v>
      </c>
      <c r="F3636" t="s">
        <v>91</v>
      </c>
      <c r="G3636" t="s">
        <v>138</v>
      </c>
      <c r="H3636">
        <v>3158.56</v>
      </c>
      <c r="I3636" t="s">
        <v>93</v>
      </c>
    </row>
    <row r="3637" spans="1:9" x14ac:dyDescent="0.15">
      <c r="A3637" t="s">
        <v>126</v>
      </c>
      <c r="B3637" t="s">
        <v>127</v>
      </c>
      <c r="C3637" t="s">
        <v>88</v>
      </c>
      <c r="D3637" t="s">
        <v>112</v>
      </c>
      <c r="E3637" t="s">
        <v>99</v>
      </c>
      <c r="F3637" t="s">
        <v>91</v>
      </c>
      <c r="G3637" t="s">
        <v>138</v>
      </c>
      <c r="H3637">
        <v>3581.5859999999998</v>
      </c>
      <c r="I3637" t="s">
        <v>93</v>
      </c>
    </row>
    <row r="3638" spans="1:9" x14ac:dyDescent="0.15">
      <c r="A3638" t="s">
        <v>126</v>
      </c>
      <c r="B3638" t="s">
        <v>127</v>
      </c>
      <c r="C3638" t="s">
        <v>88</v>
      </c>
      <c r="D3638" t="s">
        <v>112</v>
      </c>
      <c r="E3638" t="s">
        <v>100</v>
      </c>
      <c r="F3638" t="s">
        <v>91</v>
      </c>
      <c r="G3638" t="s">
        <v>138</v>
      </c>
      <c r="H3638">
        <v>3597.0050000000001</v>
      </c>
      <c r="I3638" t="s">
        <v>93</v>
      </c>
    </row>
    <row r="3639" spans="1:9" x14ac:dyDescent="0.15">
      <c r="A3639" t="s">
        <v>126</v>
      </c>
      <c r="B3639" t="s">
        <v>127</v>
      </c>
      <c r="C3639" t="s">
        <v>88</v>
      </c>
      <c r="D3639" t="s">
        <v>112</v>
      </c>
      <c r="E3639" t="s">
        <v>101</v>
      </c>
      <c r="F3639" t="s">
        <v>91</v>
      </c>
      <c r="G3639" t="s">
        <v>138</v>
      </c>
      <c r="H3639">
        <v>3703.93</v>
      </c>
      <c r="I3639" t="s">
        <v>93</v>
      </c>
    </row>
    <row r="3640" spans="1:9" x14ac:dyDescent="0.15">
      <c r="A3640" t="s">
        <v>126</v>
      </c>
      <c r="B3640" t="s">
        <v>127</v>
      </c>
      <c r="C3640" t="s">
        <v>88</v>
      </c>
      <c r="D3640" t="s">
        <v>112</v>
      </c>
      <c r="E3640" t="s">
        <v>102</v>
      </c>
      <c r="F3640" t="s">
        <v>91</v>
      </c>
      <c r="G3640" t="s">
        <v>138</v>
      </c>
      <c r="H3640">
        <v>3025.64</v>
      </c>
      <c r="I3640" t="s">
        <v>93</v>
      </c>
    </row>
    <row r="3641" spans="1:9" x14ac:dyDescent="0.15">
      <c r="A3641" t="s">
        <v>126</v>
      </c>
      <c r="B3641" t="s">
        <v>127</v>
      </c>
      <c r="C3641" t="s">
        <v>88</v>
      </c>
      <c r="D3641" t="s">
        <v>112</v>
      </c>
      <c r="E3641" t="s">
        <v>103</v>
      </c>
      <c r="F3641" t="s">
        <v>91</v>
      </c>
      <c r="G3641" t="s">
        <v>138</v>
      </c>
      <c r="H3641">
        <v>3582.8960000000002</v>
      </c>
      <c r="I3641" t="s">
        <v>93</v>
      </c>
    </row>
    <row r="3642" spans="1:9" x14ac:dyDescent="0.15">
      <c r="A3642" t="s">
        <v>126</v>
      </c>
      <c r="B3642" t="s">
        <v>127</v>
      </c>
      <c r="C3642" t="s">
        <v>88</v>
      </c>
      <c r="D3642" t="s">
        <v>112</v>
      </c>
      <c r="E3642" t="s">
        <v>104</v>
      </c>
      <c r="F3642" t="s">
        <v>91</v>
      </c>
      <c r="G3642" t="s">
        <v>138</v>
      </c>
      <c r="H3642">
        <v>3973.8229999999999</v>
      </c>
      <c r="I3642" t="s">
        <v>93</v>
      </c>
    </row>
    <row r="3643" spans="1:9" x14ac:dyDescent="0.15">
      <c r="A3643" t="s">
        <v>126</v>
      </c>
      <c r="B3643" t="s">
        <v>127</v>
      </c>
      <c r="C3643" t="s">
        <v>88</v>
      </c>
      <c r="D3643" t="s">
        <v>112</v>
      </c>
      <c r="E3643" t="s">
        <v>105</v>
      </c>
      <c r="F3643" t="s">
        <v>91</v>
      </c>
      <c r="G3643" t="s">
        <v>138</v>
      </c>
      <c r="H3643">
        <v>4262.1549999999997</v>
      </c>
      <c r="I3643" t="s">
        <v>93</v>
      </c>
    </row>
    <row r="3644" spans="1:9" x14ac:dyDescent="0.15">
      <c r="A3644" t="s">
        <v>126</v>
      </c>
      <c r="B3644" t="s">
        <v>127</v>
      </c>
      <c r="C3644" t="s">
        <v>88</v>
      </c>
      <c r="D3644" t="s">
        <v>112</v>
      </c>
      <c r="E3644" t="s">
        <v>106</v>
      </c>
      <c r="F3644" t="s">
        <v>91</v>
      </c>
      <c r="G3644" t="s">
        <v>138</v>
      </c>
      <c r="H3644">
        <v>3911.1289999999999</v>
      </c>
      <c r="I3644" t="s">
        <v>93</v>
      </c>
    </row>
    <row r="3645" spans="1:9" x14ac:dyDescent="0.15">
      <c r="A3645" t="s">
        <v>126</v>
      </c>
      <c r="B3645" t="s">
        <v>127</v>
      </c>
      <c r="C3645" t="s">
        <v>88</v>
      </c>
      <c r="D3645" t="s">
        <v>112</v>
      </c>
      <c r="E3645" t="s">
        <v>107</v>
      </c>
      <c r="F3645" t="s">
        <v>91</v>
      </c>
      <c r="G3645" t="s">
        <v>138</v>
      </c>
      <c r="H3645">
        <v>3258.9720000000002</v>
      </c>
      <c r="I3645" t="s">
        <v>93</v>
      </c>
    </row>
    <row r="3646" spans="1:9" x14ac:dyDescent="0.15">
      <c r="A3646" t="s">
        <v>126</v>
      </c>
      <c r="B3646" t="s">
        <v>127</v>
      </c>
      <c r="C3646" t="s">
        <v>88</v>
      </c>
      <c r="D3646" t="s">
        <v>112</v>
      </c>
      <c r="E3646" t="s">
        <v>108</v>
      </c>
      <c r="F3646" t="s">
        <v>91</v>
      </c>
      <c r="G3646" t="s">
        <v>138</v>
      </c>
      <c r="H3646">
        <v>2750.5540000000001</v>
      </c>
      <c r="I3646" t="s">
        <v>93</v>
      </c>
    </row>
    <row r="3647" spans="1:9" x14ac:dyDescent="0.15">
      <c r="A3647" t="s">
        <v>126</v>
      </c>
      <c r="B3647" t="s">
        <v>127</v>
      </c>
      <c r="C3647" t="s">
        <v>88</v>
      </c>
      <c r="D3647" t="s">
        <v>112</v>
      </c>
      <c r="E3647" t="s">
        <v>109</v>
      </c>
      <c r="F3647" t="s">
        <v>91</v>
      </c>
      <c r="G3647" t="s">
        <v>138</v>
      </c>
      <c r="H3647">
        <v>2575.7869999999998</v>
      </c>
      <c r="I3647" t="s">
        <v>93</v>
      </c>
    </row>
    <row r="3648" spans="1:9" x14ac:dyDescent="0.15">
      <c r="A3648" t="s">
        <v>126</v>
      </c>
      <c r="B3648" t="s">
        <v>127</v>
      </c>
      <c r="C3648" t="s">
        <v>88</v>
      </c>
      <c r="D3648" t="s">
        <v>112</v>
      </c>
      <c r="E3648" t="s">
        <v>110</v>
      </c>
      <c r="F3648" t="s">
        <v>91</v>
      </c>
      <c r="G3648" t="s">
        <v>138</v>
      </c>
      <c r="H3648">
        <v>1363.681</v>
      </c>
      <c r="I3648" t="s">
        <v>93</v>
      </c>
    </row>
    <row r="3649" spans="1:9" x14ac:dyDescent="0.15">
      <c r="A3649" t="s">
        <v>126</v>
      </c>
      <c r="B3649" t="s">
        <v>127</v>
      </c>
      <c r="C3649" t="s">
        <v>88</v>
      </c>
      <c r="D3649" t="s">
        <v>112</v>
      </c>
      <c r="E3649" t="s">
        <v>111</v>
      </c>
      <c r="F3649" t="s">
        <v>91</v>
      </c>
      <c r="G3649" t="s">
        <v>138</v>
      </c>
      <c r="H3649">
        <v>793.61400000000003</v>
      </c>
      <c r="I3649" t="s">
        <v>93</v>
      </c>
    </row>
    <row r="3650" spans="1:9" x14ac:dyDescent="0.15">
      <c r="A3650" t="s">
        <v>86</v>
      </c>
      <c r="B3650" t="s">
        <v>87</v>
      </c>
      <c r="C3650" t="s">
        <v>88</v>
      </c>
      <c r="D3650" t="s">
        <v>89</v>
      </c>
      <c r="E3650" t="s">
        <v>90</v>
      </c>
      <c r="F3650" t="s">
        <v>91</v>
      </c>
      <c r="G3650" t="s">
        <v>139</v>
      </c>
      <c r="H3650">
        <v>1812.2190000000001</v>
      </c>
      <c r="I3650" t="s">
        <v>93</v>
      </c>
    </row>
    <row r="3651" spans="1:9" x14ac:dyDescent="0.15">
      <c r="A3651" t="s">
        <v>86</v>
      </c>
      <c r="B3651" t="s">
        <v>87</v>
      </c>
      <c r="C3651" t="s">
        <v>88</v>
      </c>
      <c r="D3651" t="s">
        <v>89</v>
      </c>
      <c r="E3651" t="s">
        <v>94</v>
      </c>
      <c r="F3651" t="s">
        <v>91</v>
      </c>
      <c r="G3651" t="s">
        <v>139</v>
      </c>
      <c r="H3651">
        <v>1910.251</v>
      </c>
      <c r="I3651" t="s">
        <v>93</v>
      </c>
    </row>
    <row r="3652" spans="1:9" x14ac:dyDescent="0.15">
      <c r="A3652" t="s">
        <v>86</v>
      </c>
      <c r="B3652" t="s">
        <v>87</v>
      </c>
      <c r="C3652" t="s">
        <v>88</v>
      </c>
      <c r="D3652" t="s">
        <v>89</v>
      </c>
      <c r="E3652" t="s">
        <v>95</v>
      </c>
      <c r="F3652" t="s">
        <v>91</v>
      </c>
      <c r="G3652" t="s">
        <v>139</v>
      </c>
      <c r="H3652">
        <v>1885.69</v>
      </c>
      <c r="I3652" t="s">
        <v>93</v>
      </c>
    </row>
    <row r="3653" spans="1:9" x14ac:dyDescent="0.15">
      <c r="A3653" t="s">
        <v>86</v>
      </c>
      <c r="B3653" t="s">
        <v>87</v>
      </c>
      <c r="C3653" t="s">
        <v>88</v>
      </c>
      <c r="D3653" t="s">
        <v>89</v>
      </c>
      <c r="E3653" t="s">
        <v>96</v>
      </c>
      <c r="F3653" t="s">
        <v>91</v>
      </c>
      <c r="G3653" t="s">
        <v>139</v>
      </c>
      <c r="H3653">
        <v>1355.9739999999999</v>
      </c>
      <c r="I3653" t="s">
        <v>93</v>
      </c>
    </row>
    <row r="3654" spans="1:9" x14ac:dyDescent="0.15">
      <c r="A3654" t="s">
        <v>86</v>
      </c>
      <c r="B3654" t="s">
        <v>87</v>
      </c>
      <c r="C3654" t="s">
        <v>88</v>
      </c>
      <c r="D3654" t="s">
        <v>89</v>
      </c>
      <c r="E3654" t="s">
        <v>97</v>
      </c>
      <c r="F3654" t="s">
        <v>91</v>
      </c>
      <c r="G3654" t="s">
        <v>139</v>
      </c>
      <c r="H3654">
        <v>1433.614</v>
      </c>
      <c r="I3654" t="s">
        <v>93</v>
      </c>
    </row>
    <row r="3655" spans="1:9" x14ac:dyDescent="0.15">
      <c r="A3655" t="s">
        <v>86</v>
      </c>
      <c r="B3655" t="s">
        <v>87</v>
      </c>
      <c r="C3655" t="s">
        <v>88</v>
      </c>
      <c r="D3655" t="s">
        <v>89</v>
      </c>
      <c r="E3655" t="s">
        <v>98</v>
      </c>
      <c r="F3655" t="s">
        <v>91</v>
      </c>
      <c r="G3655" t="s">
        <v>139</v>
      </c>
      <c r="H3655">
        <v>1783.912</v>
      </c>
      <c r="I3655" t="s">
        <v>93</v>
      </c>
    </row>
    <row r="3656" spans="1:9" x14ac:dyDescent="0.15">
      <c r="A3656" t="s">
        <v>86</v>
      </c>
      <c r="B3656" t="s">
        <v>87</v>
      </c>
      <c r="C3656" t="s">
        <v>88</v>
      </c>
      <c r="D3656" t="s">
        <v>89</v>
      </c>
      <c r="E3656" t="s">
        <v>99</v>
      </c>
      <c r="F3656" t="s">
        <v>91</v>
      </c>
      <c r="G3656" t="s">
        <v>139</v>
      </c>
      <c r="H3656">
        <v>2135.2170000000001</v>
      </c>
      <c r="I3656" t="s">
        <v>93</v>
      </c>
    </row>
    <row r="3657" spans="1:9" x14ac:dyDescent="0.15">
      <c r="A3657" t="s">
        <v>86</v>
      </c>
      <c r="B3657" t="s">
        <v>87</v>
      </c>
      <c r="C3657" t="s">
        <v>88</v>
      </c>
      <c r="D3657" t="s">
        <v>89</v>
      </c>
      <c r="E3657" t="s">
        <v>100</v>
      </c>
      <c r="F3657" t="s">
        <v>91</v>
      </c>
      <c r="G3657" t="s">
        <v>139</v>
      </c>
      <c r="H3657">
        <v>2326.0309999999999</v>
      </c>
      <c r="I3657" t="s">
        <v>93</v>
      </c>
    </row>
    <row r="3658" spans="1:9" x14ac:dyDescent="0.15">
      <c r="A3658" t="s">
        <v>86</v>
      </c>
      <c r="B3658" t="s">
        <v>87</v>
      </c>
      <c r="C3658" t="s">
        <v>88</v>
      </c>
      <c r="D3658" t="s">
        <v>89</v>
      </c>
      <c r="E3658" t="s">
        <v>101</v>
      </c>
      <c r="F3658" t="s">
        <v>91</v>
      </c>
      <c r="G3658" t="s">
        <v>139</v>
      </c>
      <c r="H3658">
        <v>2344.886</v>
      </c>
      <c r="I3658" t="s">
        <v>93</v>
      </c>
    </row>
    <row r="3659" spans="1:9" x14ac:dyDescent="0.15">
      <c r="A3659" t="s">
        <v>86</v>
      </c>
      <c r="B3659" t="s">
        <v>87</v>
      </c>
      <c r="C3659" t="s">
        <v>88</v>
      </c>
      <c r="D3659" t="s">
        <v>89</v>
      </c>
      <c r="E3659" t="s">
        <v>102</v>
      </c>
      <c r="F3659" t="s">
        <v>91</v>
      </c>
      <c r="G3659" t="s">
        <v>139</v>
      </c>
      <c r="H3659">
        <v>1907.4490000000001</v>
      </c>
      <c r="I3659" t="s">
        <v>93</v>
      </c>
    </row>
    <row r="3660" spans="1:9" x14ac:dyDescent="0.15">
      <c r="A3660" t="s">
        <v>86</v>
      </c>
      <c r="B3660" t="s">
        <v>87</v>
      </c>
      <c r="C3660" t="s">
        <v>88</v>
      </c>
      <c r="D3660" t="s">
        <v>89</v>
      </c>
      <c r="E3660" t="s">
        <v>103</v>
      </c>
      <c r="F3660" t="s">
        <v>91</v>
      </c>
      <c r="G3660" t="s">
        <v>139</v>
      </c>
      <c r="H3660">
        <v>2287.8939999999998</v>
      </c>
      <c r="I3660" t="s">
        <v>93</v>
      </c>
    </row>
    <row r="3661" spans="1:9" x14ac:dyDescent="0.15">
      <c r="A3661" t="s">
        <v>86</v>
      </c>
      <c r="B3661" t="s">
        <v>87</v>
      </c>
      <c r="C3661" t="s">
        <v>88</v>
      </c>
      <c r="D3661" t="s">
        <v>89</v>
      </c>
      <c r="E3661" t="s">
        <v>104</v>
      </c>
      <c r="F3661" t="s">
        <v>91</v>
      </c>
      <c r="G3661" t="s">
        <v>139</v>
      </c>
      <c r="H3661">
        <v>2426.3679999999999</v>
      </c>
      <c r="I3661" t="s">
        <v>93</v>
      </c>
    </row>
    <row r="3662" spans="1:9" x14ac:dyDescent="0.15">
      <c r="A3662" t="s">
        <v>86</v>
      </c>
      <c r="B3662" t="s">
        <v>87</v>
      </c>
      <c r="C3662" t="s">
        <v>88</v>
      </c>
      <c r="D3662" t="s">
        <v>89</v>
      </c>
      <c r="E3662" t="s">
        <v>105</v>
      </c>
      <c r="F3662" t="s">
        <v>91</v>
      </c>
      <c r="G3662" t="s">
        <v>139</v>
      </c>
      <c r="H3662">
        <v>2543.8069999999998</v>
      </c>
      <c r="I3662" t="s">
        <v>93</v>
      </c>
    </row>
    <row r="3663" spans="1:9" x14ac:dyDescent="0.15">
      <c r="A3663" t="s">
        <v>86</v>
      </c>
      <c r="B3663" t="s">
        <v>87</v>
      </c>
      <c r="C3663" t="s">
        <v>88</v>
      </c>
      <c r="D3663" t="s">
        <v>89</v>
      </c>
      <c r="E3663" t="s">
        <v>106</v>
      </c>
      <c r="F3663" t="s">
        <v>91</v>
      </c>
      <c r="G3663" t="s">
        <v>139</v>
      </c>
      <c r="H3663">
        <v>2479.6849999999999</v>
      </c>
      <c r="I3663" t="s">
        <v>93</v>
      </c>
    </row>
    <row r="3664" spans="1:9" x14ac:dyDescent="0.15">
      <c r="A3664" t="s">
        <v>86</v>
      </c>
      <c r="B3664" t="s">
        <v>87</v>
      </c>
      <c r="C3664" t="s">
        <v>88</v>
      </c>
      <c r="D3664" t="s">
        <v>89</v>
      </c>
      <c r="E3664" t="s">
        <v>107</v>
      </c>
      <c r="F3664" t="s">
        <v>91</v>
      </c>
      <c r="G3664" t="s">
        <v>139</v>
      </c>
      <c r="H3664">
        <v>2104.2739999999999</v>
      </c>
      <c r="I3664" t="s">
        <v>93</v>
      </c>
    </row>
    <row r="3665" spans="1:9" x14ac:dyDescent="0.15">
      <c r="A3665" t="s">
        <v>86</v>
      </c>
      <c r="B3665" t="s">
        <v>87</v>
      </c>
      <c r="C3665" t="s">
        <v>88</v>
      </c>
      <c r="D3665" t="s">
        <v>89</v>
      </c>
      <c r="E3665" t="s">
        <v>108</v>
      </c>
      <c r="F3665" t="s">
        <v>91</v>
      </c>
      <c r="G3665" t="s">
        <v>139</v>
      </c>
      <c r="H3665">
        <v>1810.16</v>
      </c>
      <c r="I3665" t="s">
        <v>93</v>
      </c>
    </row>
    <row r="3666" spans="1:9" x14ac:dyDescent="0.15">
      <c r="A3666" t="s">
        <v>86</v>
      </c>
      <c r="B3666" t="s">
        <v>87</v>
      </c>
      <c r="C3666" t="s">
        <v>88</v>
      </c>
      <c r="D3666" t="s">
        <v>89</v>
      </c>
      <c r="E3666" t="s">
        <v>109</v>
      </c>
      <c r="F3666" t="s">
        <v>91</v>
      </c>
      <c r="G3666" t="s">
        <v>139</v>
      </c>
      <c r="H3666">
        <v>1779.472</v>
      </c>
      <c r="I3666" t="s">
        <v>93</v>
      </c>
    </row>
    <row r="3667" spans="1:9" x14ac:dyDescent="0.15">
      <c r="A3667" t="s">
        <v>86</v>
      </c>
      <c r="B3667" t="s">
        <v>87</v>
      </c>
      <c r="C3667" t="s">
        <v>88</v>
      </c>
      <c r="D3667" t="s">
        <v>89</v>
      </c>
      <c r="E3667" t="s">
        <v>110</v>
      </c>
      <c r="F3667" t="s">
        <v>91</v>
      </c>
      <c r="G3667" t="s">
        <v>139</v>
      </c>
      <c r="H3667">
        <v>970.89</v>
      </c>
      <c r="I3667" t="s">
        <v>93</v>
      </c>
    </row>
    <row r="3668" spans="1:9" x14ac:dyDescent="0.15">
      <c r="A3668" t="s">
        <v>86</v>
      </c>
      <c r="B3668" t="s">
        <v>87</v>
      </c>
      <c r="C3668" t="s">
        <v>88</v>
      </c>
      <c r="D3668" t="s">
        <v>89</v>
      </c>
      <c r="E3668" t="s">
        <v>111</v>
      </c>
      <c r="F3668" t="s">
        <v>91</v>
      </c>
      <c r="G3668" t="s">
        <v>139</v>
      </c>
      <c r="H3668">
        <v>550.74699999999996</v>
      </c>
      <c r="I3668" t="s">
        <v>93</v>
      </c>
    </row>
    <row r="3669" spans="1:9" x14ac:dyDescent="0.15">
      <c r="A3669" t="s">
        <v>86</v>
      </c>
      <c r="B3669" t="s">
        <v>87</v>
      </c>
      <c r="C3669" t="s">
        <v>88</v>
      </c>
      <c r="D3669" t="s">
        <v>112</v>
      </c>
      <c r="E3669" t="s">
        <v>90</v>
      </c>
      <c r="F3669" t="s">
        <v>91</v>
      </c>
      <c r="G3669" t="s">
        <v>139</v>
      </c>
      <c r="H3669">
        <v>1864.8779999999999</v>
      </c>
      <c r="I3669" t="s">
        <v>93</v>
      </c>
    </row>
    <row r="3670" spans="1:9" x14ac:dyDescent="0.15">
      <c r="A3670" t="s">
        <v>86</v>
      </c>
      <c r="B3670" t="s">
        <v>87</v>
      </c>
      <c r="C3670" t="s">
        <v>88</v>
      </c>
      <c r="D3670" t="s">
        <v>112</v>
      </c>
      <c r="E3670" t="s">
        <v>94</v>
      </c>
      <c r="F3670" t="s">
        <v>91</v>
      </c>
      <c r="G3670" t="s">
        <v>139</v>
      </c>
      <c r="H3670">
        <v>2073.3629999999998</v>
      </c>
      <c r="I3670" t="s">
        <v>93</v>
      </c>
    </row>
    <row r="3671" spans="1:9" x14ac:dyDescent="0.15">
      <c r="A3671" t="s">
        <v>86</v>
      </c>
      <c r="B3671" t="s">
        <v>87</v>
      </c>
      <c r="C3671" t="s">
        <v>88</v>
      </c>
      <c r="D3671" t="s">
        <v>112</v>
      </c>
      <c r="E3671" t="s">
        <v>95</v>
      </c>
      <c r="F3671" t="s">
        <v>91</v>
      </c>
      <c r="G3671" t="s">
        <v>139</v>
      </c>
      <c r="H3671">
        <v>2167.9259999999999</v>
      </c>
      <c r="I3671" t="s">
        <v>93</v>
      </c>
    </row>
    <row r="3672" spans="1:9" x14ac:dyDescent="0.15">
      <c r="A3672" t="s">
        <v>86</v>
      </c>
      <c r="B3672" t="s">
        <v>87</v>
      </c>
      <c r="C3672" t="s">
        <v>88</v>
      </c>
      <c r="D3672" t="s">
        <v>112</v>
      </c>
      <c r="E3672" t="s">
        <v>96</v>
      </c>
      <c r="F3672" t="s">
        <v>91</v>
      </c>
      <c r="G3672" t="s">
        <v>139</v>
      </c>
      <c r="H3672">
        <v>1595.4079999999999</v>
      </c>
      <c r="I3672" t="s">
        <v>93</v>
      </c>
    </row>
    <row r="3673" spans="1:9" x14ac:dyDescent="0.15">
      <c r="A3673" t="s">
        <v>86</v>
      </c>
      <c r="B3673" t="s">
        <v>87</v>
      </c>
      <c r="C3673" t="s">
        <v>88</v>
      </c>
      <c r="D3673" t="s">
        <v>112</v>
      </c>
      <c r="E3673" t="s">
        <v>97</v>
      </c>
      <c r="F3673" t="s">
        <v>91</v>
      </c>
      <c r="G3673" t="s">
        <v>139</v>
      </c>
      <c r="H3673">
        <v>1546.5250000000001</v>
      </c>
      <c r="I3673" t="s">
        <v>93</v>
      </c>
    </row>
    <row r="3674" spans="1:9" x14ac:dyDescent="0.15">
      <c r="A3674" t="s">
        <v>86</v>
      </c>
      <c r="B3674" t="s">
        <v>87</v>
      </c>
      <c r="C3674" t="s">
        <v>88</v>
      </c>
      <c r="D3674" t="s">
        <v>112</v>
      </c>
      <c r="E3674" t="s">
        <v>98</v>
      </c>
      <c r="F3674" t="s">
        <v>91</v>
      </c>
      <c r="G3674" t="s">
        <v>139</v>
      </c>
      <c r="H3674">
        <v>1837.039</v>
      </c>
      <c r="I3674" t="s">
        <v>93</v>
      </c>
    </row>
    <row r="3675" spans="1:9" x14ac:dyDescent="0.15">
      <c r="A3675" t="s">
        <v>86</v>
      </c>
      <c r="B3675" t="s">
        <v>87</v>
      </c>
      <c r="C3675" t="s">
        <v>88</v>
      </c>
      <c r="D3675" t="s">
        <v>112</v>
      </c>
      <c r="E3675" t="s">
        <v>99</v>
      </c>
      <c r="F3675" t="s">
        <v>91</v>
      </c>
      <c r="G3675" t="s">
        <v>139</v>
      </c>
      <c r="H3675">
        <v>2101.1770000000001</v>
      </c>
      <c r="I3675" t="s">
        <v>93</v>
      </c>
    </row>
    <row r="3676" spans="1:9" x14ac:dyDescent="0.15">
      <c r="A3676" t="s">
        <v>86</v>
      </c>
      <c r="B3676" t="s">
        <v>87</v>
      </c>
      <c r="C3676" t="s">
        <v>88</v>
      </c>
      <c r="D3676" t="s">
        <v>112</v>
      </c>
      <c r="E3676" t="s">
        <v>100</v>
      </c>
      <c r="F3676" t="s">
        <v>91</v>
      </c>
      <c r="G3676" t="s">
        <v>139</v>
      </c>
      <c r="H3676">
        <v>2153.8739999999998</v>
      </c>
      <c r="I3676" t="s">
        <v>93</v>
      </c>
    </row>
    <row r="3677" spans="1:9" x14ac:dyDescent="0.15">
      <c r="A3677" t="s">
        <v>86</v>
      </c>
      <c r="B3677" t="s">
        <v>87</v>
      </c>
      <c r="C3677" t="s">
        <v>88</v>
      </c>
      <c r="D3677" t="s">
        <v>112</v>
      </c>
      <c r="E3677" t="s">
        <v>101</v>
      </c>
      <c r="F3677" t="s">
        <v>91</v>
      </c>
      <c r="G3677" t="s">
        <v>139</v>
      </c>
      <c r="H3677">
        <v>2189.5540000000001</v>
      </c>
      <c r="I3677" t="s">
        <v>93</v>
      </c>
    </row>
    <row r="3678" spans="1:9" x14ac:dyDescent="0.15">
      <c r="A3678" t="s">
        <v>86</v>
      </c>
      <c r="B3678" t="s">
        <v>87</v>
      </c>
      <c r="C3678" t="s">
        <v>88</v>
      </c>
      <c r="D3678" t="s">
        <v>112</v>
      </c>
      <c r="E3678" t="s">
        <v>102</v>
      </c>
      <c r="F3678" t="s">
        <v>91</v>
      </c>
      <c r="G3678" t="s">
        <v>139</v>
      </c>
      <c r="H3678">
        <v>1973.5070000000001</v>
      </c>
      <c r="I3678" t="s">
        <v>93</v>
      </c>
    </row>
    <row r="3679" spans="1:9" x14ac:dyDescent="0.15">
      <c r="A3679" t="s">
        <v>86</v>
      </c>
      <c r="B3679" t="s">
        <v>87</v>
      </c>
      <c r="C3679" t="s">
        <v>88</v>
      </c>
      <c r="D3679" t="s">
        <v>112</v>
      </c>
      <c r="E3679" t="s">
        <v>103</v>
      </c>
      <c r="F3679" t="s">
        <v>91</v>
      </c>
      <c r="G3679" t="s">
        <v>139</v>
      </c>
      <c r="H3679">
        <v>2109.1170000000002</v>
      </c>
      <c r="I3679" t="s">
        <v>93</v>
      </c>
    </row>
    <row r="3680" spans="1:9" x14ac:dyDescent="0.15">
      <c r="A3680" t="s">
        <v>86</v>
      </c>
      <c r="B3680" t="s">
        <v>87</v>
      </c>
      <c r="C3680" t="s">
        <v>88</v>
      </c>
      <c r="D3680" t="s">
        <v>112</v>
      </c>
      <c r="E3680" t="s">
        <v>104</v>
      </c>
      <c r="F3680" t="s">
        <v>91</v>
      </c>
      <c r="G3680" t="s">
        <v>139</v>
      </c>
      <c r="H3680">
        <v>2249.2370000000001</v>
      </c>
      <c r="I3680" t="s">
        <v>93</v>
      </c>
    </row>
    <row r="3681" spans="1:9" x14ac:dyDescent="0.15">
      <c r="A3681" t="s">
        <v>86</v>
      </c>
      <c r="B3681" t="s">
        <v>87</v>
      </c>
      <c r="C3681" t="s">
        <v>88</v>
      </c>
      <c r="D3681" t="s">
        <v>112</v>
      </c>
      <c r="E3681" t="s">
        <v>105</v>
      </c>
      <c r="F3681" t="s">
        <v>91</v>
      </c>
      <c r="G3681" t="s">
        <v>139</v>
      </c>
      <c r="H3681">
        <v>2366.4830000000002</v>
      </c>
      <c r="I3681" t="s">
        <v>93</v>
      </c>
    </row>
    <row r="3682" spans="1:9" x14ac:dyDescent="0.15">
      <c r="A3682" t="s">
        <v>86</v>
      </c>
      <c r="B3682" t="s">
        <v>87</v>
      </c>
      <c r="C3682" t="s">
        <v>88</v>
      </c>
      <c r="D3682" t="s">
        <v>112</v>
      </c>
      <c r="E3682" t="s">
        <v>106</v>
      </c>
      <c r="F3682" t="s">
        <v>91</v>
      </c>
      <c r="G3682" t="s">
        <v>139</v>
      </c>
      <c r="H3682">
        <v>2273.0320000000002</v>
      </c>
      <c r="I3682" t="s">
        <v>93</v>
      </c>
    </row>
    <row r="3683" spans="1:9" x14ac:dyDescent="0.15">
      <c r="A3683" t="s">
        <v>86</v>
      </c>
      <c r="B3683" t="s">
        <v>87</v>
      </c>
      <c r="C3683" t="s">
        <v>88</v>
      </c>
      <c r="D3683" t="s">
        <v>112</v>
      </c>
      <c r="E3683" t="s">
        <v>107</v>
      </c>
      <c r="F3683" t="s">
        <v>91</v>
      </c>
      <c r="G3683" t="s">
        <v>139</v>
      </c>
      <c r="H3683">
        <v>1819.1890000000001</v>
      </c>
      <c r="I3683" t="s">
        <v>93</v>
      </c>
    </row>
    <row r="3684" spans="1:9" x14ac:dyDescent="0.15">
      <c r="A3684" t="s">
        <v>86</v>
      </c>
      <c r="B3684" t="s">
        <v>87</v>
      </c>
      <c r="C3684" t="s">
        <v>88</v>
      </c>
      <c r="D3684" t="s">
        <v>112</v>
      </c>
      <c r="E3684" t="s">
        <v>108</v>
      </c>
      <c r="F3684" t="s">
        <v>91</v>
      </c>
      <c r="G3684" t="s">
        <v>139</v>
      </c>
      <c r="H3684">
        <v>1572.9169999999999</v>
      </c>
      <c r="I3684" t="s">
        <v>93</v>
      </c>
    </row>
    <row r="3685" spans="1:9" x14ac:dyDescent="0.15">
      <c r="A3685" t="s">
        <v>86</v>
      </c>
      <c r="B3685" t="s">
        <v>87</v>
      </c>
      <c r="C3685" t="s">
        <v>88</v>
      </c>
      <c r="D3685" t="s">
        <v>112</v>
      </c>
      <c r="E3685" t="s">
        <v>109</v>
      </c>
      <c r="F3685" t="s">
        <v>91</v>
      </c>
      <c r="G3685" t="s">
        <v>139</v>
      </c>
      <c r="H3685">
        <v>1426.6410000000001</v>
      </c>
      <c r="I3685" t="s">
        <v>93</v>
      </c>
    </row>
    <row r="3686" spans="1:9" x14ac:dyDescent="0.15">
      <c r="A3686" t="s">
        <v>86</v>
      </c>
      <c r="B3686" t="s">
        <v>87</v>
      </c>
      <c r="C3686" t="s">
        <v>88</v>
      </c>
      <c r="D3686" t="s">
        <v>112</v>
      </c>
      <c r="E3686" t="s">
        <v>110</v>
      </c>
      <c r="F3686" t="s">
        <v>91</v>
      </c>
      <c r="G3686" t="s">
        <v>139</v>
      </c>
      <c r="H3686">
        <v>845.85400000000004</v>
      </c>
      <c r="I3686" t="s">
        <v>93</v>
      </c>
    </row>
    <row r="3687" spans="1:9" x14ac:dyDescent="0.15">
      <c r="A3687" t="s">
        <v>86</v>
      </c>
      <c r="B3687" t="s">
        <v>87</v>
      </c>
      <c r="C3687" t="s">
        <v>88</v>
      </c>
      <c r="D3687" t="s">
        <v>112</v>
      </c>
      <c r="E3687" t="s">
        <v>111</v>
      </c>
      <c r="F3687" t="s">
        <v>91</v>
      </c>
      <c r="G3687" t="s">
        <v>139</v>
      </c>
      <c r="H3687">
        <v>407.26600000000002</v>
      </c>
      <c r="I3687" t="s">
        <v>93</v>
      </c>
    </row>
    <row r="3688" spans="1:9" x14ac:dyDescent="0.15">
      <c r="A3688" t="s">
        <v>113</v>
      </c>
      <c r="B3688" t="s">
        <v>114</v>
      </c>
      <c r="C3688" t="s">
        <v>88</v>
      </c>
      <c r="D3688" t="s">
        <v>89</v>
      </c>
      <c r="E3688" t="s">
        <v>90</v>
      </c>
      <c r="F3688" t="s">
        <v>91</v>
      </c>
      <c r="G3688" t="s">
        <v>139</v>
      </c>
      <c r="H3688">
        <v>3777.0729999999999</v>
      </c>
      <c r="I3688" t="s">
        <v>93</v>
      </c>
    </row>
    <row r="3689" spans="1:9" x14ac:dyDescent="0.15">
      <c r="A3689" t="s">
        <v>113</v>
      </c>
      <c r="B3689" t="s">
        <v>114</v>
      </c>
      <c r="C3689" t="s">
        <v>88</v>
      </c>
      <c r="D3689" t="s">
        <v>89</v>
      </c>
      <c r="E3689" t="s">
        <v>94</v>
      </c>
      <c r="F3689" t="s">
        <v>91</v>
      </c>
      <c r="G3689" t="s">
        <v>139</v>
      </c>
      <c r="H3689">
        <v>4269.308</v>
      </c>
      <c r="I3689" t="s">
        <v>93</v>
      </c>
    </row>
    <row r="3690" spans="1:9" x14ac:dyDescent="0.15">
      <c r="A3690" t="s">
        <v>113</v>
      </c>
      <c r="B3690" t="s">
        <v>114</v>
      </c>
      <c r="C3690" t="s">
        <v>88</v>
      </c>
      <c r="D3690" t="s">
        <v>89</v>
      </c>
      <c r="E3690" t="s">
        <v>95</v>
      </c>
      <c r="F3690" t="s">
        <v>91</v>
      </c>
      <c r="G3690" t="s">
        <v>139</v>
      </c>
      <c r="H3690">
        <v>4436.9459999999999</v>
      </c>
      <c r="I3690" t="s">
        <v>93</v>
      </c>
    </row>
    <row r="3691" spans="1:9" x14ac:dyDescent="0.15">
      <c r="A3691" t="s">
        <v>113</v>
      </c>
      <c r="B3691" t="s">
        <v>114</v>
      </c>
      <c r="C3691" t="s">
        <v>88</v>
      </c>
      <c r="D3691" t="s">
        <v>89</v>
      </c>
      <c r="E3691" t="s">
        <v>96</v>
      </c>
      <c r="F3691" t="s">
        <v>91</v>
      </c>
      <c r="G3691" t="s">
        <v>139</v>
      </c>
      <c r="H3691">
        <v>3842.2820000000002</v>
      </c>
      <c r="I3691" t="s">
        <v>93</v>
      </c>
    </row>
    <row r="3692" spans="1:9" x14ac:dyDescent="0.15">
      <c r="A3692" t="s">
        <v>113</v>
      </c>
      <c r="B3692" t="s">
        <v>114</v>
      </c>
      <c r="C3692" t="s">
        <v>88</v>
      </c>
      <c r="D3692" t="s">
        <v>89</v>
      </c>
      <c r="E3692" t="s">
        <v>97</v>
      </c>
      <c r="F3692" t="s">
        <v>91</v>
      </c>
      <c r="G3692" t="s">
        <v>139</v>
      </c>
      <c r="H3692">
        <v>3468.5430000000001</v>
      </c>
      <c r="I3692" t="s">
        <v>93</v>
      </c>
    </row>
    <row r="3693" spans="1:9" x14ac:dyDescent="0.15">
      <c r="A3693" t="s">
        <v>113</v>
      </c>
      <c r="B3693" t="s">
        <v>114</v>
      </c>
      <c r="C3693" t="s">
        <v>88</v>
      </c>
      <c r="D3693" t="s">
        <v>89</v>
      </c>
      <c r="E3693" t="s">
        <v>98</v>
      </c>
      <c r="F3693" t="s">
        <v>91</v>
      </c>
      <c r="G3693" t="s">
        <v>139</v>
      </c>
      <c r="H3693">
        <v>3847.288</v>
      </c>
      <c r="I3693" t="s">
        <v>93</v>
      </c>
    </row>
    <row r="3694" spans="1:9" x14ac:dyDescent="0.15">
      <c r="A3694" t="s">
        <v>113</v>
      </c>
      <c r="B3694" t="s">
        <v>114</v>
      </c>
      <c r="C3694" t="s">
        <v>88</v>
      </c>
      <c r="D3694" t="s">
        <v>89</v>
      </c>
      <c r="E3694" t="s">
        <v>99</v>
      </c>
      <c r="F3694" t="s">
        <v>91</v>
      </c>
      <c r="G3694" t="s">
        <v>139</v>
      </c>
      <c r="H3694">
        <v>4366.7759999999998</v>
      </c>
      <c r="I3694" t="s">
        <v>93</v>
      </c>
    </row>
    <row r="3695" spans="1:9" x14ac:dyDescent="0.15">
      <c r="A3695" t="s">
        <v>113</v>
      </c>
      <c r="B3695" t="s">
        <v>114</v>
      </c>
      <c r="C3695" t="s">
        <v>88</v>
      </c>
      <c r="D3695" t="s">
        <v>89</v>
      </c>
      <c r="E3695" t="s">
        <v>100</v>
      </c>
      <c r="F3695" t="s">
        <v>91</v>
      </c>
      <c r="G3695" t="s">
        <v>139</v>
      </c>
      <c r="H3695">
        <v>4798.9750000000004</v>
      </c>
      <c r="I3695" t="s">
        <v>93</v>
      </c>
    </row>
    <row r="3696" spans="1:9" x14ac:dyDescent="0.15">
      <c r="A3696" t="s">
        <v>113</v>
      </c>
      <c r="B3696" t="s">
        <v>114</v>
      </c>
      <c r="C3696" t="s">
        <v>88</v>
      </c>
      <c r="D3696" t="s">
        <v>89</v>
      </c>
      <c r="E3696" t="s">
        <v>101</v>
      </c>
      <c r="F3696" t="s">
        <v>91</v>
      </c>
      <c r="G3696" t="s">
        <v>139</v>
      </c>
      <c r="H3696">
        <v>4945.1329999999998</v>
      </c>
      <c r="I3696" t="s">
        <v>93</v>
      </c>
    </row>
    <row r="3697" spans="1:9" x14ac:dyDescent="0.15">
      <c r="A3697" t="s">
        <v>113</v>
      </c>
      <c r="B3697" t="s">
        <v>114</v>
      </c>
      <c r="C3697" t="s">
        <v>88</v>
      </c>
      <c r="D3697" t="s">
        <v>89</v>
      </c>
      <c r="E3697" t="s">
        <v>102</v>
      </c>
      <c r="F3697" t="s">
        <v>91</v>
      </c>
      <c r="G3697" t="s">
        <v>139</v>
      </c>
      <c r="H3697">
        <v>4039.0920000000001</v>
      </c>
      <c r="I3697" t="s">
        <v>93</v>
      </c>
    </row>
    <row r="3698" spans="1:9" x14ac:dyDescent="0.15">
      <c r="A3698" t="s">
        <v>113</v>
      </c>
      <c r="B3698" t="s">
        <v>114</v>
      </c>
      <c r="C3698" t="s">
        <v>88</v>
      </c>
      <c r="D3698" t="s">
        <v>89</v>
      </c>
      <c r="E3698" t="s">
        <v>103</v>
      </c>
      <c r="F3698" t="s">
        <v>91</v>
      </c>
      <c r="G3698" t="s">
        <v>139</v>
      </c>
      <c r="H3698">
        <v>5113.0290000000005</v>
      </c>
      <c r="I3698" t="s">
        <v>93</v>
      </c>
    </row>
    <row r="3699" spans="1:9" x14ac:dyDescent="0.15">
      <c r="A3699" t="s">
        <v>113</v>
      </c>
      <c r="B3699" t="s">
        <v>114</v>
      </c>
      <c r="C3699" t="s">
        <v>88</v>
      </c>
      <c r="D3699" t="s">
        <v>89</v>
      </c>
      <c r="E3699" t="s">
        <v>104</v>
      </c>
      <c r="F3699" t="s">
        <v>91</v>
      </c>
      <c r="G3699" t="s">
        <v>139</v>
      </c>
      <c r="H3699">
        <v>6011.1030000000001</v>
      </c>
      <c r="I3699" t="s">
        <v>93</v>
      </c>
    </row>
    <row r="3700" spans="1:9" x14ac:dyDescent="0.15">
      <c r="A3700" t="s">
        <v>113</v>
      </c>
      <c r="B3700" t="s">
        <v>114</v>
      </c>
      <c r="C3700" t="s">
        <v>88</v>
      </c>
      <c r="D3700" t="s">
        <v>89</v>
      </c>
      <c r="E3700" t="s">
        <v>105</v>
      </c>
      <c r="F3700" t="s">
        <v>91</v>
      </c>
      <c r="G3700" t="s">
        <v>139</v>
      </c>
      <c r="H3700">
        <v>7228.2060000000001</v>
      </c>
      <c r="I3700" t="s">
        <v>93</v>
      </c>
    </row>
    <row r="3701" spans="1:9" x14ac:dyDescent="0.15">
      <c r="A3701" t="s">
        <v>113</v>
      </c>
      <c r="B3701" t="s">
        <v>114</v>
      </c>
      <c r="C3701" t="s">
        <v>88</v>
      </c>
      <c r="D3701" t="s">
        <v>89</v>
      </c>
      <c r="E3701" t="s">
        <v>106</v>
      </c>
      <c r="F3701" t="s">
        <v>91</v>
      </c>
      <c r="G3701" t="s">
        <v>139</v>
      </c>
      <c r="H3701">
        <v>7916.59</v>
      </c>
      <c r="I3701" t="s">
        <v>93</v>
      </c>
    </row>
    <row r="3702" spans="1:9" x14ac:dyDescent="0.15">
      <c r="A3702" t="s">
        <v>113</v>
      </c>
      <c r="B3702" t="s">
        <v>114</v>
      </c>
      <c r="C3702" t="s">
        <v>88</v>
      </c>
      <c r="D3702" t="s">
        <v>89</v>
      </c>
      <c r="E3702" t="s">
        <v>107</v>
      </c>
      <c r="F3702" t="s">
        <v>91</v>
      </c>
      <c r="G3702" t="s">
        <v>139</v>
      </c>
      <c r="H3702">
        <v>6922.8969999999999</v>
      </c>
      <c r="I3702" t="s">
        <v>93</v>
      </c>
    </row>
    <row r="3703" spans="1:9" x14ac:dyDescent="0.15">
      <c r="A3703" t="s">
        <v>113</v>
      </c>
      <c r="B3703" t="s">
        <v>114</v>
      </c>
      <c r="C3703" t="s">
        <v>88</v>
      </c>
      <c r="D3703" t="s">
        <v>89</v>
      </c>
      <c r="E3703" t="s">
        <v>108</v>
      </c>
      <c r="F3703" t="s">
        <v>91</v>
      </c>
      <c r="G3703" t="s">
        <v>139</v>
      </c>
      <c r="H3703">
        <v>5917.1710000000003</v>
      </c>
      <c r="I3703" t="s">
        <v>93</v>
      </c>
    </row>
    <row r="3704" spans="1:9" x14ac:dyDescent="0.15">
      <c r="A3704" t="s">
        <v>113</v>
      </c>
      <c r="B3704" t="s">
        <v>114</v>
      </c>
      <c r="C3704" t="s">
        <v>88</v>
      </c>
      <c r="D3704" t="s">
        <v>89</v>
      </c>
      <c r="E3704" t="s">
        <v>109</v>
      </c>
      <c r="F3704" t="s">
        <v>91</v>
      </c>
      <c r="G3704" t="s">
        <v>139</v>
      </c>
      <c r="H3704">
        <v>5799.3609999999999</v>
      </c>
      <c r="I3704" t="s">
        <v>93</v>
      </c>
    </row>
    <row r="3705" spans="1:9" x14ac:dyDescent="0.15">
      <c r="A3705" t="s">
        <v>113</v>
      </c>
      <c r="B3705" t="s">
        <v>114</v>
      </c>
      <c r="C3705" t="s">
        <v>88</v>
      </c>
      <c r="D3705" t="s">
        <v>89</v>
      </c>
      <c r="E3705" t="s">
        <v>110</v>
      </c>
      <c r="F3705" t="s">
        <v>91</v>
      </c>
      <c r="G3705" t="s">
        <v>139</v>
      </c>
      <c r="H3705">
        <v>3410.7779999999998</v>
      </c>
      <c r="I3705" t="s">
        <v>93</v>
      </c>
    </row>
    <row r="3706" spans="1:9" x14ac:dyDescent="0.15">
      <c r="A3706" t="s">
        <v>113</v>
      </c>
      <c r="B3706" t="s">
        <v>114</v>
      </c>
      <c r="C3706" t="s">
        <v>88</v>
      </c>
      <c r="D3706" t="s">
        <v>89</v>
      </c>
      <c r="E3706" t="s">
        <v>111</v>
      </c>
      <c r="F3706" t="s">
        <v>91</v>
      </c>
      <c r="G3706" t="s">
        <v>139</v>
      </c>
      <c r="H3706">
        <v>2261.145</v>
      </c>
      <c r="I3706" t="s">
        <v>93</v>
      </c>
    </row>
    <row r="3707" spans="1:9" x14ac:dyDescent="0.15">
      <c r="A3707" t="s">
        <v>113</v>
      </c>
      <c r="B3707" t="s">
        <v>114</v>
      </c>
      <c r="C3707" t="s">
        <v>88</v>
      </c>
      <c r="D3707" t="s">
        <v>112</v>
      </c>
      <c r="E3707" t="s">
        <v>90</v>
      </c>
      <c r="F3707" t="s">
        <v>91</v>
      </c>
      <c r="G3707" t="s">
        <v>139</v>
      </c>
      <c r="H3707">
        <v>4020.828</v>
      </c>
      <c r="I3707" t="s">
        <v>93</v>
      </c>
    </row>
    <row r="3708" spans="1:9" x14ac:dyDescent="0.15">
      <c r="A3708" t="s">
        <v>113</v>
      </c>
      <c r="B3708" t="s">
        <v>114</v>
      </c>
      <c r="C3708" t="s">
        <v>88</v>
      </c>
      <c r="D3708" t="s">
        <v>112</v>
      </c>
      <c r="E3708" t="s">
        <v>94</v>
      </c>
      <c r="F3708" t="s">
        <v>91</v>
      </c>
      <c r="G3708" t="s">
        <v>139</v>
      </c>
      <c r="H3708">
        <v>4523.9920000000002</v>
      </c>
      <c r="I3708" t="s">
        <v>93</v>
      </c>
    </row>
    <row r="3709" spans="1:9" x14ac:dyDescent="0.15">
      <c r="A3709" t="s">
        <v>113</v>
      </c>
      <c r="B3709" t="s">
        <v>114</v>
      </c>
      <c r="C3709" t="s">
        <v>88</v>
      </c>
      <c r="D3709" t="s">
        <v>112</v>
      </c>
      <c r="E3709" t="s">
        <v>95</v>
      </c>
      <c r="F3709" t="s">
        <v>91</v>
      </c>
      <c r="G3709" t="s">
        <v>139</v>
      </c>
      <c r="H3709">
        <v>4657.6459999999997</v>
      </c>
      <c r="I3709" t="s">
        <v>93</v>
      </c>
    </row>
    <row r="3710" spans="1:9" x14ac:dyDescent="0.15">
      <c r="A3710" t="s">
        <v>113</v>
      </c>
      <c r="B3710" t="s">
        <v>114</v>
      </c>
      <c r="C3710" t="s">
        <v>88</v>
      </c>
      <c r="D3710" t="s">
        <v>112</v>
      </c>
      <c r="E3710" t="s">
        <v>96</v>
      </c>
      <c r="F3710" t="s">
        <v>91</v>
      </c>
      <c r="G3710" t="s">
        <v>139</v>
      </c>
      <c r="H3710">
        <v>4008.2330000000002</v>
      </c>
      <c r="I3710" t="s">
        <v>93</v>
      </c>
    </row>
    <row r="3711" spans="1:9" x14ac:dyDescent="0.15">
      <c r="A3711" t="s">
        <v>113</v>
      </c>
      <c r="B3711" t="s">
        <v>114</v>
      </c>
      <c r="C3711" t="s">
        <v>88</v>
      </c>
      <c r="D3711" t="s">
        <v>112</v>
      </c>
      <c r="E3711" t="s">
        <v>97</v>
      </c>
      <c r="F3711" t="s">
        <v>91</v>
      </c>
      <c r="G3711" t="s">
        <v>139</v>
      </c>
      <c r="H3711">
        <v>3579.7489999999998</v>
      </c>
      <c r="I3711" t="s">
        <v>93</v>
      </c>
    </row>
    <row r="3712" spans="1:9" x14ac:dyDescent="0.15">
      <c r="A3712" t="s">
        <v>113</v>
      </c>
      <c r="B3712" t="s">
        <v>114</v>
      </c>
      <c r="C3712" t="s">
        <v>88</v>
      </c>
      <c r="D3712" t="s">
        <v>112</v>
      </c>
      <c r="E3712" t="s">
        <v>98</v>
      </c>
      <c r="F3712" t="s">
        <v>91</v>
      </c>
      <c r="G3712" t="s">
        <v>139</v>
      </c>
      <c r="H3712">
        <v>3840.473</v>
      </c>
      <c r="I3712" t="s">
        <v>93</v>
      </c>
    </row>
    <row r="3713" spans="1:9" x14ac:dyDescent="0.15">
      <c r="A3713" t="s">
        <v>113</v>
      </c>
      <c r="B3713" t="s">
        <v>114</v>
      </c>
      <c r="C3713" t="s">
        <v>88</v>
      </c>
      <c r="D3713" t="s">
        <v>112</v>
      </c>
      <c r="E3713" t="s">
        <v>99</v>
      </c>
      <c r="F3713" t="s">
        <v>91</v>
      </c>
      <c r="G3713" t="s">
        <v>139</v>
      </c>
      <c r="H3713">
        <v>4310.4579999999996</v>
      </c>
      <c r="I3713" t="s">
        <v>93</v>
      </c>
    </row>
    <row r="3714" spans="1:9" x14ac:dyDescent="0.15">
      <c r="A3714" t="s">
        <v>113</v>
      </c>
      <c r="B3714" t="s">
        <v>114</v>
      </c>
      <c r="C3714" t="s">
        <v>88</v>
      </c>
      <c r="D3714" t="s">
        <v>112</v>
      </c>
      <c r="E3714" t="s">
        <v>100</v>
      </c>
      <c r="F3714" t="s">
        <v>91</v>
      </c>
      <c r="G3714" t="s">
        <v>139</v>
      </c>
      <c r="H3714">
        <v>4460.9009999999998</v>
      </c>
      <c r="I3714" t="s">
        <v>93</v>
      </c>
    </row>
    <row r="3715" spans="1:9" x14ac:dyDescent="0.15">
      <c r="A3715" t="s">
        <v>113</v>
      </c>
      <c r="B3715" t="s">
        <v>114</v>
      </c>
      <c r="C3715" t="s">
        <v>88</v>
      </c>
      <c r="D3715" t="s">
        <v>112</v>
      </c>
      <c r="E3715" t="s">
        <v>101</v>
      </c>
      <c r="F3715" t="s">
        <v>91</v>
      </c>
      <c r="G3715" t="s">
        <v>139</v>
      </c>
      <c r="H3715">
        <v>4655.2920000000004</v>
      </c>
      <c r="I3715" t="s">
        <v>93</v>
      </c>
    </row>
    <row r="3716" spans="1:9" x14ac:dyDescent="0.15">
      <c r="A3716" t="s">
        <v>113</v>
      </c>
      <c r="B3716" t="s">
        <v>114</v>
      </c>
      <c r="C3716" t="s">
        <v>88</v>
      </c>
      <c r="D3716" t="s">
        <v>112</v>
      </c>
      <c r="E3716" t="s">
        <v>102</v>
      </c>
      <c r="F3716" t="s">
        <v>91</v>
      </c>
      <c r="G3716" t="s">
        <v>139</v>
      </c>
      <c r="H3716">
        <v>4366.32</v>
      </c>
      <c r="I3716" t="s">
        <v>93</v>
      </c>
    </row>
    <row r="3717" spans="1:9" x14ac:dyDescent="0.15">
      <c r="A3717" t="s">
        <v>113</v>
      </c>
      <c r="B3717" t="s">
        <v>114</v>
      </c>
      <c r="C3717" t="s">
        <v>88</v>
      </c>
      <c r="D3717" t="s">
        <v>112</v>
      </c>
      <c r="E3717" t="s">
        <v>103</v>
      </c>
      <c r="F3717" t="s">
        <v>91</v>
      </c>
      <c r="G3717" t="s">
        <v>139</v>
      </c>
      <c r="H3717">
        <v>4575.2820000000002</v>
      </c>
      <c r="I3717" t="s">
        <v>93</v>
      </c>
    </row>
    <row r="3718" spans="1:9" x14ac:dyDescent="0.15">
      <c r="A3718" t="s">
        <v>113</v>
      </c>
      <c r="B3718" t="s">
        <v>114</v>
      </c>
      <c r="C3718" t="s">
        <v>88</v>
      </c>
      <c r="D3718" t="s">
        <v>112</v>
      </c>
      <c r="E3718" t="s">
        <v>104</v>
      </c>
      <c r="F3718" t="s">
        <v>91</v>
      </c>
      <c r="G3718" t="s">
        <v>139</v>
      </c>
      <c r="H3718">
        <v>5269.4350000000004</v>
      </c>
      <c r="I3718" t="s">
        <v>93</v>
      </c>
    </row>
    <row r="3719" spans="1:9" x14ac:dyDescent="0.15">
      <c r="A3719" t="s">
        <v>113</v>
      </c>
      <c r="B3719" t="s">
        <v>114</v>
      </c>
      <c r="C3719" t="s">
        <v>88</v>
      </c>
      <c r="D3719" t="s">
        <v>112</v>
      </c>
      <c r="E3719" t="s">
        <v>105</v>
      </c>
      <c r="F3719" t="s">
        <v>91</v>
      </c>
      <c r="G3719" t="s">
        <v>139</v>
      </c>
      <c r="H3719">
        <v>6418.1189999999997</v>
      </c>
      <c r="I3719" t="s">
        <v>93</v>
      </c>
    </row>
    <row r="3720" spans="1:9" x14ac:dyDescent="0.15">
      <c r="A3720" t="s">
        <v>113</v>
      </c>
      <c r="B3720" t="s">
        <v>114</v>
      </c>
      <c r="C3720" t="s">
        <v>88</v>
      </c>
      <c r="D3720" t="s">
        <v>112</v>
      </c>
      <c r="E3720" t="s">
        <v>106</v>
      </c>
      <c r="F3720" t="s">
        <v>91</v>
      </c>
      <c r="G3720" t="s">
        <v>139</v>
      </c>
      <c r="H3720">
        <v>6808.86</v>
      </c>
      <c r="I3720" t="s">
        <v>93</v>
      </c>
    </row>
    <row r="3721" spans="1:9" x14ac:dyDescent="0.15">
      <c r="A3721" t="s">
        <v>113</v>
      </c>
      <c r="B3721" t="s">
        <v>114</v>
      </c>
      <c r="C3721" t="s">
        <v>88</v>
      </c>
      <c r="D3721" t="s">
        <v>112</v>
      </c>
      <c r="E3721" t="s">
        <v>107</v>
      </c>
      <c r="F3721" t="s">
        <v>91</v>
      </c>
      <c r="G3721" t="s">
        <v>139</v>
      </c>
      <c r="H3721">
        <v>6061.2740000000003</v>
      </c>
      <c r="I3721" t="s">
        <v>93</v>
      </c>
    </row>
    <row r="3722" spans="1:9" x14ac:dyDescent="0.15">
      <c r="A3722" t="s">
        <v>113</v>
      </c>
      <c r="B3722" t="s">
        <v>114</v>
      </c>
      <c r="C3722" t="s">
        <v>88</v>
      </c>
      <c r="D3722" t="s">
        <v>112</v>
      </c>
      <c r="E3722" t="s">
        <v>108</v>
      </c>
      <c r="F3722" t="s">
        <v>91</v>
      </c>
      <c r="G3722" t="s">
        <v>139</v>
      </c>
      <c r="H3722">
        <v>5140.2</v>
      </c>
      <c r="I3722" t="s">
        <v>93</v>
      </c>
    </row>
    <row r="3723" spans="1:9" x14ac:dyDescent="0.15">
      <c r="A3723" t="s">
        <v>113</v>
      </c>
      <c r="B3723" t="s">
        <v>114</v>
      </c>
      <c r="C3723" t="s">
        <v>88</v>
      </c>
      <c r="D3723" t="s">
        <v>112</v>
      </c>
      <c r="E3723" t="s">
        <v>109</v>
      </c>
      <c r="F3723" t="s">
        <v>91</v>
      </c>
      <c r="G3723" t="s">
        <v>139</v>
      </c>
      <c r="H3723">
        <v>4815.1400000000003</v>
      </c>
      <c r="I3723" t="s">
        <v>93</v>
      </c>
    </row>
    <row r="3724" spans="1:9" x14ac:dyDescent="0.15">
      <c r="A3724" t="s">
        <v>113</v>
      </c>
      <c r="B3724" t="s">
        <v>114</v>
      </c>
      <c r="C3724" t="s">
        <v>88</v>
      </c>
      <c r="D3724" t="s">
        <v>112</v>
      </c>
      <c r="E3724" t="s">
        <v>110</v>
      </c>
      <c r="F3724" t="s">
        <v>91</v>
      </c>
      <c r="G3724" t="s">
        <v>139</v>
      </c>
      <c r="H3724">
        <v>2733.3589999999999</v>
      </c>
      <c r="I3724" t="s">
        <v>93</v>
      </c>
    </row>
    <row r="3725" spans="1:9" x14ac:dyDescent="0.15">
      <c r="A3725" t="s">
        <v>113</v>
      </c>
      <c r="B3725" t="s">
        <v>114</v>
      </c>
      <c r="C3725" t="s">
        <v>88</v>
      </c>
      <c r="D3725" t="s">
        <v>112</v>
      </c>
      <c r="E3725" t="s">
        <v>111</v>
      </c>
      <c r="F3725" t="s">
        <v>91</v>
      </c>
      <c r="G3725" t="s">
        <v>139</v>
      </c>
      <c r="H3725">
        <v>1368.213</v>
      </c>
      <c r="I3725" t="s">
        <v>93</v>
      </c>
    </row>
    <row r="3726" spans="1:9" x14ac:dyDescent="0.15">
      <c r="A3726" t="s">
        <v>115</v>
      </c>
      <c r="B3726" t="s">
        <v>116</v>
      </c>
      <c r="C3726" t="s">
        <v>88</v>
      </c>
      <c r="D3726" t="s">
        <v>89</v>
      </c>
      <c r="E3726" t="s">
        <v>90</v>
      </c>
      <c r="F3726" t="s">
        <v>91</v>
      </c>
      <c r="G3726" t="s">
        <v>139</v>
      </c>
      <c r="H3726">
        <v>2727.38</v>
      </c>
      <c r="I3726" t="s">
        <v>93</v>
      </c>
    </row>
    <row r="3727" spans="1:9" x14ac:dyDescent="0.15">
      <c r="A3727" t="s">
        <v>115</v>
      </c>
      <c r="B3727" t="s">
        <v>116</v>
      </c>
      <c r="C3727" t="s">
        <v>88</v>
      </c>
      <c r="D3727" t="s">
        <v>89</v>
      </c>
      <c r="E3727" t="s">
        <v>94</v>
      </c>
      <c r="F3727" t="s">
        <v>91</v>
      </c>
      <c r="G3727" t="s">
        <v>139</v>
      </c>
      <c r="H3727">
        <v>3198.72</v>
      </c>
      <c r="I3727" t="s">
        <v>93</v>
      </c>
    </row>
    <row r="3728" spans="1:9" x14ac:dyDescent="0.15">
      <c r="A3728" t="s">
        <v>115</v>
      </c>
      <c r="B3728" t="s">
        <v>116</v>
      </c>
      <c r="C3728" t="s">
        <v>88</v>
      </c>
      <c r="D3728" t="s">
        <v>89</v>
      </c>
      <c r="E3728" t="s">
        <v>95</v>
      </c>
      <c r="F3728" t="s">
        <v>91</v>
      </c>
      <c r="G3728" t="s">
        <v>139</v>
      </c>
      <c r="H3728">
        <v>3612.7750000000001</v>
      </c>
      <c r="I3728" t="s">
        <v>93</v>
      </c>
    </row>
    <row r="3729" spans="1:9" x14ac:dyDescent="0.15">
      <c r="A3729" t="s">
        <v>115</v>
      </c>
      <c r="B3729" t="s">
        <v>116</v>
      </c>
      <c r="C3729" t="s">
        <v>88</v>
      </c>
      <c r="D3729" t="s">
        <v>89</v>
      </c>
      <c r="E3729" t="s">
        <v>96</v>
      </c>
      <c r="F3729" t="s">
        <v>91</v>
      </c>
      <c r="G3729" t="s">
        <v>139</v>
      </c>
      <c r="H3729">
        <v>3475.806</v>
      </c>
      <c r="I3729" t="s">
        <v>93</v>
      </c>
    </row>
    <row r="3730" spans="1:9" x14ac:dyDescent="0.15">
      <c r="A3730" t="s">
        <v>115</v>
      </c>
      <c r="B3730" t="s">
        <v>116</v>
      </c>
      <c r="C3730" t="s">
        <v>88</v>
      </c>
      <c r="D3730" t="s">
        <v>89</v>
      </c>
      <c r="E3730" t="s">
        <v>97</v>
      </c>
      <c r="F3730" t="s">
        <v>91</v>
      </c>
      <c r="G3730" t="s">
        <v>139</v>
      </c>
      <c r="H3730">
        <v>2399.0830000000001</v>
      </c>
      <c r="I3730" t="s">
        <v>93</v>
      </c>
    </row>
    <row r="3731" spans="1:9" x14ac:dyDescent="0.15">
      <c r="A3731" t="s">
        <v>115</v>
      </c>
      <c r="B3731" t="s">
        <v>116</v>
      </c>
      <c r="C3731" t="s">
        <v>88</v>
      </c>
      <c r="D3731" t="s">
        <v>89</v>
      </c>
      <c r="E3731" t="s">
        <v>98</v>
      </c>
      <c r="F3731" t="s">
        <v>91</v>
      </c>
      <c r="G3731" t="s">
        <v>139</v>
      </c>
      <c r="H3731">
        <v>2571.27</v>
      </c>
      <c r="I3731" t="s">
        <v>93</v>
      </c>
    </row>
    <row r="3732" spans="1:9" x14ac:dyDescent="0.15">
      <c r="A3732" t="s">
        <v>115</v>
      </c>
      <c r="B3732" t="s">
        <v>116</v>
      </c>
      <c r="C3732" t="s">
        <v>88</v>
      </c>
      <c r="D3732" t="s">
        <v>89</v>
      </c>
      <c r="E3732" t="s">
        <v>99</v>
      </c>
      <c r="F3732" t="s">
        <v>91</v>
      </c>
      <c r="G3732" t="s">
        <v>139</v>
      </c>
      <c r="H3732">
        <v>3103.8679999999999</v>
      </c>
      <c r="I3732" t="s">
        <v>93</v>
      </c>
    </row>
    <row r="3733" spans="1:9" x14ac:dyDescent="0.15">
      <c r="A3733" t="s">
        <v>115</v>
      </c>
      <c r="B3733" t="s">
        <v>116</v>
      </c>
      <c r="C3733" t="s">
        <v>88</v>
      </c>
      <c r="D3733" t="s">
        <v>89</v>
      </c>
      <c r="E3733" t="s">
        <v>100</v>
      </c>
      <c r="F3733" t="s">
        <v>91</v>
      </c>
      <c r="G3733" t="s">
        <v>139</v>
      </c>
      <c r="H3733">
        <v>3405.2849999999999</v>
      </c>
      <c r="I3733" t="s">
        <v>93</v>
      </c>
    </row>
    <row r="3734" spans="1:9" x14ac:dyDescent="0.15">
      <c r="A3734" t="s">
        <v>115</v>
      </c>
      <c r="B3734" t="s">
        <v>116</v>
      </c>
      <c r="C3734" t="s">
        <v>88</v>
      </c>
      <c r="D3734" t="s">
        <v>89</v>
      </c>
      <c r="E3734" t="s">
        <v>101</v>
      </c>
      <c r="F3734" t="s">
        <v>91</v>
      </c>
      <c r="G3734" t="s">
        <v>139</v>
      </c>
      <c r="H3734">
        <v>3717.2620000000002</v>
      </c>
      <c r="I3734" t="s">
        <v>93</v>
      </c>
    </row>
    <row r="3735" spans="1:9" x14ac:dyDescent="0.15">
      <c r="A3735" t="s">
        <v>115</v>
      </c>
      <c r="B3735" t="s">
        <v>116</v>
      </c>
      <c r="C3735" t="s">
        <v>88</v>
      </c>
      <c r="D3735" t="s">
        <v>89</v>
      </c>
      <c r="E3735" t="s">
        <v>102</v>
      </c>
      <c r="F3735" t="s">
        <v>91</v>
      </c>
      <c r="G3735" t="s">
        <v>139</v>
      </c>
      <c r="H3735">
        <v>3083.0520000000001</v>
      </c>
      <c r="I3735" t="s">
        <v>93</v>
      </c>
    </row>
    <row r="3736" spans="1:9" x14ac:dyDescent="0.15">
      <c r="A3736" t="s">
        <v>115</v>
      </c>
      <c r="B3736" t="s">
        <v>116</v>
      </c>
      <c r="C3736" t="s">
        <v>88</v>
      </c>
      <c r="D3736" t="s">
        <v>89</v>
      </c>
      <c r="E3736" t="s">
        <v>103</v>
      </c>
      <c r="F3736" t="s">
        <v>91</v>
      </c>
      <c r="G3736" t="s">
        <v>139</v>
      </c>
      <c r="H3736">
        <v>3813.87</v>
      </c>
      <c r="I3736" t="s">
        <v>93</v>
      </c>
    </row>
    <row r="3737" spans="1:9" x14ac:dyDescent="0.15">
      <c r="A3737" t="s">
        <v>115</v>
      </c>
      <c r="B3737" t="s">
        <v>116</v>
      </c>
      <c r="C3737" t="s">
        <v>88</v>
      </c>
      <c r="D3737" t="s">
        <v>89</v>
      </c>
      <c r="E3737" t="s">
        <v>104</v>
      </c>
      <c r="F3737" t="s">
        <v>91</v>
      </c>
      <c r="G3737" t="s">
        <v>139</v>
      </c>
      <c r="H3737">
        <v>4492.8270000000002</v>
      </c>
      <c r="I3737" t="s">
        <v>93</v>
      </c>
    </row>
    <row r="3738" spans="1:9" x14ac:dyDescent="0.15">
      <c r="A3738" t="s">
        <v>115</v>
      </c>
      <c r="B3738" t="s">
        <v>116</v>
      </c>
      <c r="C3738" t="s">
        <v>88</v>
      </c>
      <c r="D3738" t="s">
        <v>89</v>
      </c>
      <c r="E3738" t="s">
        <v>105</v>
      </c>
      <c r="F3738" t="s">
        <v>91</v>
      </c>
      <c r="G3738" t="s">
        <v>139</v>
      </c>
      <c r="H3738">
        <v>5141.9210000000003</v>
      </c>
      <c r="I3738" t="s">
        <v>93</v>
      </c>
    </row>
    <row r="3739" spans="1:9" x14ac:dyDescent="0.15">
      <c r="A3739" t="s">
        <v>115</v>
      </c>
      <c r="B3739" t="s">
        <v>116</v>
      </c>
      <c r="C3739" t="s">
        <v>88</v>
      </c>
      <c r="D3739" t="s">
        <v>89</v>
      </c>
      <c r="E3739" t="s">
        <v>106</v>
      </c>
      <c r="F3739" t="s">
        <v>91</v>
      </c>
      <c r="G3739" t="s">
        <v>139</v>
      </c>
      <c r="H3739">
        <v>5447</v>
      </c>
      <c r="I3739" t="s">
        <v>93</v>
      </c>
    </row>
    <row r="3740" spans="1:9" x14ac:dyDescent="0.15">
      <c r="A3740" t="s">
        <v>115</v>
      </c>
      <c r="B3740" t="s">
        <v>116</v>
      </c>
      <c r="C3740" t="s">
        <v>88</v>
      </c>
      <c r="D3740" t="s">
        <v>89</v>
      </c>
      <c r="E3740" t="s">
        <v>107</v>
      </c>
      <c r="F3740" t="s">
        <v>91</v>
      </c>
      <c r="G3740" t="s">
        <v>139</v>
      </c>
      <c r="H3740">
        <v>4842.8890000000001</v>
      </c>
      <c r="I3740" t="s">
        <v>93</v>
      </c>
    </row>
    <row r="3741" spans="1:9" x14ac:dyDescent="0.15">
      <c r="A3741" t="s">
        <v>115</v>
      </c>
      <c r="B3741" t="s">
        <v>116</v>
      </c>
      <c r="C3741" t="s">
        <v>88</v>
      </c>
      <c r="D3741" t="s">
        <v>89</v>
      </c>
      <c r="E3741" t="s">
        <v>108</v>
      </c>
      <c r="F3741" t="s">
        <v>91</v>
      </c>
      <c r="G3741" t="s">
        <v>139</v>
      </c>
      <c r="H3741">
        <v>4004.9059999999999</v>
      </c>
      <c r="I3741" t="s">
        <v>93</v>
      </c>
    </row>
    <row r="3742" spans="1:9" x14ac:dyDescent="0.15">
      <c r="A3742" t="s">
        <v>115</v>
      </c>
      <c r="B3742" t="s">
        <v>116</v>
      </c>
      <c r="C3742" t="s">
        <v>88</v>
      </c>
      <c r="D3742" t="s">
        <v>89</v>
      </c>
      <c r="E3742" t="s">
        <v>109</v>
      </c>
      <c r="F3742" t="s">
        <v>91</v>
      </c>
      <c r="G3742" t="s">
        <v>139</v>
      </c>
      <c r="H3742">
        <v>3968.1370000000002</v>
      </c>
      <c r="I3742" t="s">
        <v>93</v>
      </c>
    </row>
    <row r="3743" spans="1:9" x14ac:dyDescent="0.15">
      <c r="A3743" t="s">
        <v>115</v>
      </c>
      <c r="B3743" t="s">
        <v>116</v>
      </c>
      <c r="C3743" t="s">
        <v>88</v>
      </c>
      <c r="D3743" t="s">
        <v>89</v>
      </c>
      <c r="E3743" t="s">
        <v>110</v>
      </c>
      <c r="F3743" t="s">
        <v>91</v>
      </c>
      <c r="G3743" t="s">
        <v>139</v>
      </c>
      <c r="H3743">
        <v>2428.9119999999998</v>
      </c>
      <c r="I3743" t="s">
        <v>93</v>
      </c>
    </row>
    <row r="3744" spans="1:9" x14ac:dyDescent="0.15">
      <c r="A3744" t="s">
        <v>115</v>
      </c>
      <c r="B3744" t="s">
        <v>116</v>
      </c>
      <c r="C3744" t="s">
        <v>88</v>
      </c>
      <c r="D3744" t="s">
        <v>89</v>
      </c>
      <c r="E3744" t="s">
        <v>111</v>
      </c>
      <c r="F3744" t="s">
        <v>91</v>
      </c>
      <c r="G3744" t="s">
        <v>139</v>
      </c>
      <c r="H3744">
        <v>1749.2059999999999</v>
      </c>
      <c r="I3744" t="s">
        <v>93</v>
      </c>
    </row>
    <row r="3745" spans="1:9" x14ac:dyDescent="0.15">
      <c r="A3745" t="s">
        <v>115</v>
      </c>
      <c r="B3745" t="s">
        <v>116</v>
      </c>
      <c r="C3745" t="s">
        <v>88</v>
      </c>
      <c r="D3745" t="s">
        <v>112</v>
      </c>
      <c r="E3745" t="s">
        <v>90</v>
      </c>
      <c r="F3745" t="s">
        <v>91</v>
      </c>
      <c r="G3745" t="s">
        <v>139</v>
      </c>
      <c r="H3745">
        <v>2920.4360000000001</v>
      </c>
      <c r="I3745" t="s">
        <v>93</v>
      </c>
    </row>
    <row r="3746" spans="1:9" x14ac:dyDescent="0.15">
      <c r="A3746" t="s">
        <v>115</v>
      </c>
      <c r="B3746" t="s">
        <v>116</v>
      </c>
      <c r="C3746" t="s">
        <v>88</v>
      </c>
      <c r="D3746" t="s">
        <v>112</v>
      </c>
      <c r="E3746" t="s">
        <v>94</v>
      </c>
      <c r="F3746" t="s">
        <v>91</v>
      </c>
      <c r="G3746" t="s">
        <v>139</v>
      </c>
      <c r="H3746">
        <v>3419.6869999999999</v>
      </c>
      <c r="I3746" t="s">
        <v>93</v>
      </c>
    </row>
    <row r="3747" spans="1:9" x14ac:dyDescent="0.15">
      <c r="A3747" t="s">
        <v>115</v>
      </c>
      <c r="B3747" t="s">
        <v>116</v>
      </c>
      <c r="C3747" t="s">
        <v>88</v>
      </c>
      <c r="D3747" t="s">
        <v>112</v>
      </c>
      <c r="E3747" t="s">
        <v>95</v>
      </c>
      <c r="F3747" t="s">
        <v>91</v>
      </c>
      <c r="G3747" t="s">
        <v>139</v>
      </c>
      <c r="H3747">
        <v>3852.6080000000002</v>
      </c>
      <c r="I3747" t="s">
        <v>93</v>
      </c>
    </row>
    <row r="3748" spans="1:9" x14ac:dyDescent="0.15">
      <c r="A3748" t="s">
        <v>115</v>
      </c>
      <c r="B3748" t="s">
        <v>116</v>
      </c>
      <c r="C3748" t="s">
        <v>88</v>
      </c>
      <c r="D3748" t="s">
        <v>112</v>
      </c>
      <c r="E3748" t="s">
        <v>96</v>
      </c>
      <c r="F3748" t="s">
        <v>91</v>
      </c>
      <c r="G3748" t="s">
        <v>139</v>
      </c>
      <c r="H3748">
        <v>3955.4270000000001</v>
      </c>
      <c r="I3748" t="s">
        <v>93</v>
      </c>
    </row>
    <row r="3749" spans="1:9" x14ac:dyDescent="0.15">
      <c r="A3749" t="s">
        <v>115</v>
      </c>
      <c r="B3749" t="s">
        <v>116</v>
      </c>
      <c r="C3749" t="s">
        <v>88</v>
      </c>
      <c r="D3749" t="s">
        <v>112</v>
      </c>
      <c r="E3749" t="s">
        <v>97</v>
      </c>
      <c r="F3749" t="s">
        <v>91</v>
      </c>
      <c r="G3749" t="s">
        <v>139</v>
      </c>
      <c r="H3749">
        <v>2826.8180000000002</v>
      </c>
      <c r="I3749" t="s">
        <v>93</v>
      </c>
    </row>
    <row r="3750" spans="1:9" x14ac:dyDescent="0.15">
      <c r="A3750" t="s">
        <v>115</v>
      </c>
      <c r="B3750" t="s">
        <v>116</v>
      </c>
      <c r="C3750" t="s">
        <v>88</v>
      </c>
      <c r="D3750" t="s">
        <v>112</v>
      </c>
      <c r="E3750" t="s">
        <v>98</v>
      </c>
      <c r="F3750" t="s">
        <v>91</v>
      </c>
      <c r="G3750" t="s">
        <v>139</v>
      </c>
      <c r="H3750">
        <v>2794.1489999999999</v>
      </c>
      <c r="I3750" t="s">
        <v>93</v>
      </c>
    </row>
    <row r="3751" spans="1:9" x14ac:dyDescent="0.15">
      <c r="A3751" t="s">
        <v>115</v>
      </c>
      <c r="B3751" t="s">
        <v>116</v>
      </c>
      <c r="C3751" t="s">
        <v>88</v>
      </c>
      <c r="D3751" t="s">
        <v>112</v>
      </c>
      <c r="E3751" t="s">
        <v>99</v>
      </c>
      <c r="F3751" t="s">
        <v>91</v>
      </c>
      <c r="G3751" t="s">
        <v>139</v>
      </c>
      <c r="H3751">
        <v>2924.9180000000001</v>
      </c>
      <c r="I3751" t="s">
        <v>93</v>
      </c>
    </row>
    <row r="3752" spans="1:9" x14ac:dyDescent="0.15">
      <c r="A3752" t="s">
        <v>115</v>
      </c>
      <c r="B3752" t="s">
        <v>116</v>
      </c>
      <c r="C3752" t="s">
        <v>88</v>
      </c>
      <c r="D3752" t="s">
        <v>112</v>
      </c>
      <c r="E3752" t="s">
        <v>100</v>
      </c>
      <c r="F3752" t="s">
        <v>91</v>
      </c>
      <c r="G3752" t="s">
        <v>139</v>
      </c>
      <c r="H3752">
        <v>3046.8110000000001</v>
      </c>
      <c r="I3752" t="s">
        <v>93</v>
      </c>
    </row>
    <row r="3753" spans="1:9" x14ac:dyDescent="0.15">
      <c r="A3753" t="s">
        <v>115</v>
      </c>
      <c r="B3753" t="s">
        <v>116</v>
      </c>
      <c r="C3753" t="s">
        <v>88</v>
      </c>
      <c r="D3753" t="s">
        <v>112</v>
      </c>
      <c r="E3753" t="s">
        <v>101</v>
      </c>
      <c r="F3753" t="s">
        <v>91</v>
      </c>
      <c r="G3753" t="s">
        <v>139</v>
      </c>
      <c r="H3753">
        <v>3338.96</v>
      </c>
      <c r="I3753" t="s">
        <v>93</v>
      </c>
    </row>
    <row r="3754" spans="1:9" x14ac:dyDescent="0.15">
      <c r="A3754" t="s">
        <v>115</v>
      </c>
      <c r="B3754" t="s">
        <v>116</v>
      </c>
      <c r="C3754" t="s">
        <v>88</v>
      </c>
      <c r="D3754" t="s">
        <v>112</v>
      </c>
      <c r="E3754" t="s">
        <v>102</v>
      </c>
      <c r="F3754" t="s">
        <v>91</v>
      </c>
      <c r="G3754" t="s">
        <v>139</v>
      </c>
      <c r="H3754">
        <v>3274.3670000000002</v>
      </c>
      <c r="I3754" t="s">
        <v>93</v>
      </c>
    </row>
    <row r="3755" spans="1:9" x14ac:dyDescent="0.15">
      <c r="A3755" t="s">
        <v>115</v>
      </c>
      <c r="B3755" t="s">
        <v>116</v>
      </c>
      <c r="C3755" t="s">
        <v>88</v>
      </c>
      <c r="D3755" t="s">
        <v>112</v>
      </c>
      <c r="E3755" t="s">
        <v>103</v>
      </c>
      <c r="F3755" t="s">
        <v>91</v>
      </c>
      <c r="G3755" t="s">
        <v>139</v>
      </c>
      <c r="H3755">
        <v>3532.75</v>
      </c>
      <c r="I3755" t="s">
        <v>93</v>
      </c>
    </row>
    <row r="3756" spans="1:9" x14ac:dyDescent="0.15">
      <c r="A3756" t="s">
        <v>115</v>
      </c>
      <c r="B3756" t="s">
        <v>116</v>
      </c>
      <c r="C3756" t="s">
        <v>88</v>
      </c>
      <c r="D3756" t="s">
        <v>112</v>
      </c>
      <c r="E3756" t="s">
        <v>104</v>
      </c>
      <c r="F3756" t="s">
        <v>91</v>
      </c>
      <c r="G3756" t="s">
        <v>139</v>
      </c>
      <c r="H3756">
        <v>4092.6550000000002</v>
      </c>
      <c r="I3756" t="s">
        <v>93</v>
      </c>
    </row>
    <row r="3757" spans="1:9" x14ac:dyDescent="0.15">
      <c r="A3757" t="s">
        <v>115</v>
      </c>
      <c r="B3757" t="s">
        <v>116</v>
      </c>
      <c r="C3757" t="s">
        <v>88</v>
      </c>
      <c r="D3757" t="s">
        <v>112</v>
      </c>
      <c r="E3757" t="s">
        <v>105</v>
      </c>
      <c r="F3757" t="s">
        <v>91</v>
      </c>
      <c r="G3757" t="s">
        <v>139</v>
      </c>
      <c r="H3757">
        <v>4829.5910000000003</v>
      </c>
      <c r="I3757" t="s">
        <v>93</v>
      </c>
    </row>
    <row r="3758" spans="1:9" x14ac:dyDescent="0.15">
      <c r="A3758" t="s">
        <v>115</v>
      </c>
      <c r="B3758" t="s">
        <v>116</v>
      </c>
      <c r="C3758" t="s">
        <v>88</v>
      </c>
      <c r="D3758" t="s">
        <v>112</v>
      </c>
      <c r="E3758" t="s">
        <v>106</v>
      </c>
      <c r="F3758" t="s">
        <v>91</v>
      </c>
      <c r="G3758" t="s">
        <v>139</v>
      </c>
      <c r="H3758">
        <v>4870.3469999999998</v>
      </c>
      <c r="I3758" t="s">
        <v>93</v>
      </c>
    </row>
    <row r="3759" spans="1:9" x14ac:dyDescent="0.15">
      <c r="A3759" t="s">
        <v>115</v>
      </c>
      <c r="B3759" t="s">
        <v>116</v>
      </c>
      <c r="C3759" t="s">
        <v>88</v>
      </c>
      <c r="D3759" t="s">
        <v>112</v>
      </c>
      <c r="E3759" t="s">
        <v>107</v>
      </c>
      <c r="F3759" t="s">
        <v>91</v>
      </c>
      <c r="G3759" t="s">
        <v>139</v>
      </c>
      <c r="H3759">
        <v>4209.7920000000004</v>
      </c>
      <c r="I3759" t="s">
        <v>93</v>
      </c>
    </row>
    <row r="3760" spans="1:9" x14ac:dyDescent="0.15">
      <c r="A3760" t="s">
        <v>115</v>
      </c>
      <c r="B3760" t="s">
        <v>116</v>
      </c>
      <c r="C3760" t="s">
        <v>88</v>
      </c>
      <c r="D3760" t="s">
        <v>112</v>
      </c>
      <c r="E3760" t="s">
        <v>108</v>
      </c>
      <c r="F3760" t="s">
        <v>91</v>
      </c>
      <c r="G3760" t="s">
        <v>139</v>
      </c>
      <c r="H3760">
        <v>3554.9839999999999</v>
      </c>
      <c r="I3760" t="s">
        <v>93</v>
      </c>
    </row>
    <row r="3761" spans="1:9" x14ac:dyDescent="0.15">
      <c r="A3761" t="s">
        <v>115</v>
      </c>
      <c r="B3761" t="s">
        <v>116</v>
      </c>
      <c r="C3761" t="s">
        <v>88</v>
      </c>
      <c r="D3761" t="s">
        <v>112</v>
      </c>
      <c r="E3761" t="s">
        <v>109</v>
      </c>
      <c r="F3761" t="s">
        <v>91</v>
      </c>
      <c r="G3761" t="s">
        <v>139</v>
      </c>
      <c r="H3761">
        <v>3254.4349999999999</v>
      </c>
      <c r="I3761" t="s">
        <v>93</v>
      </c>
    </row>
    <row r="3762" spans="1:9" x14ac:dyDescent="0.15">
      <c r="A3762" t="s">
        <v>115</v>
      </c>
      <c r="B3762" t="s">
        <v>116</v>
      </c>
      <c r="C3762" t="s">
        <v>88</v>
      </c>
      <c r="D3762" t="s">
        <v>112</v>
      </c>
      <c r="E3762" t="s">
        <v>110</v>
      </c>
      <c r="F3762" t="s">
        <v>91</v>
      </c>
      <c r="G3762" t="s">
        <v>139</v>
      </c>
      <c r="H3762">
        <v>1913.4760000000001</v>
      </c>
      <c r="I3762" t="s">
        <v>93</v>
      </c>
    </row>
    <row r="3763" spans="1:9" x14ac:dyDescent="0.15">
      <c r="A3763" t="s">
        <v>115</v>
      </c>
      <c r="B3763" t="s">
        <v>116</v>
      </c>
      <c r="C3763" t="s">
        <v>88</v>
      </c>
      <c r="D3763" t="s">
        <v>112</v>
      </c>
      <c r="E3763" t="s">
        <v>111</v>
      </c>
      <c r="F3763" t="s">
        <v>91</v>
      </c>
      <c r="G3763" t="s">
        <v>139</v>
      </c>
      <c r="H3763">
        <v>1003.434</v>
      </c>
      <c r="I3763" t="s">
        <v>93</v>
      </c>
    </row>
    <row r="3764" spans="1:9" x14ac:dyDescent="0.15">
      <c r="A3764" t="s">
        <v>117</v>
      </c>
      <c r="B3764" t="s">
        <v>118</v>
      </c>
      <c r="C3764" t="s">
        <v>88</v>
      </c>
      <c r="D3764" t="s">
        <v>89</v>
      </c>
      <c r="E3764" t="s">
        <v>90</v>
      </c>
      <c r="F3764" t="s">
        <v>91</v>
      </c>
      <c r="G3764" t="s">
        <v>139</v>
      </c>
      <c r="H3764">
        <v>3528.0050000000001</v>
      </c>
      <c r="I3764" t="s">
        <v>93</v>
      </c>
    </row>
    <row r="3765" spans="1:9" x14ac:dyDescent="0.15">
      <c r="A3765" t="s">
        <v>117</v>
      </c>
      <c r="B3765" t="s">
        <v>118</v>
      </c>
      <c r="C3765" t="s">
        <v>88</v>
      </c>
      <c r="D3765" t="s">
        <v>89</v>
      </c>
      <c r="E3765" t="s">
        <v>94</v>
      </c>
      <c r="F3765" t="s">
        <v>91</v>
      </c>
      <c r="G3765" t="s">
        <v>139</v>
      </c>
      <c r="H3765">
        <v>3649.5169999999998</v>
      </c>
      <c r="I3765" t="s">
        <v>93</v>
      </c>
    </row>
    <row r="3766" spans="1:9" x14ac:dyDescent="0.15">
      <c r="A3766" t="s">
        <v>117</v>
      </c>
      <c r="B3766" t="s">
        <v>118</v>
      </c>
      <c r="C3766" t="s">
        <v>88</v>
      </c>
      <c r="D3766" t="s">
        <v>89</v>
      </c>
      <c r="E3766" t="s">
        <v>95</v>
      </c>
      <c r="F3766" t="s">
        <v>91</v>
      </c>
      <c r="G3766" t="s">
        <v>139</v>
      </c>
      <c r="H3766">
        <v>3488.06</v>
      </c>
      <c r="I3766" t="s">
        <v>93</v>
      </c>
    </row>
    <row r="3767" spans="1:9" x14ac:dyDescent="0.15">
      <c r="A3767" t="s">
        <v>117</v>
      </c>
      <c r="B3767" t="s">
        <v>118</v>
      </c>
      <c r="C3767" t="s">
        <v>88</v>
      </c>
      <c r="D3767" t="s">
        <v>89</v>
      </c>
      <c r="E3767" t="s">
        <v>96</v>
      </c>
      <c r="F3767" t="s">
        <v>91</v>
      </c>
      <c r="G3767" t="s">
        <v>139</v>
      </c>
      <c r="H3767">
        <v>3076.5520000000001</v>
      </c>
      <c r="I3767" t="s">
        <v>93</v>
      </c>
    </row>
    <row r="3768" spans="1:9" x14ac:dyDescent="0.15">
      <c r="A3768" t="s">
        <v>117</v>
      </c>
      <c r="B3768" t="s">
        <v>118</v>
      </c>
      <c r="C3768" t="s">
        <v>88</v>
      </c>
      <c r="D3768" t="s">
        <v>89</v>
      </c>
      <c r="E3768" t="s">
        <v>97</v>
      </c>
      <c r="F3768" t="s">
        <v>91</v>
      </c>
      <c r="G3768" t="s">
        <v>139</v>
      </c>
      <c r="H3768">
        <v>3552.4229999999998</v>
      </c>
      <c r="I3768" t="s">
        <v>93</v>
      </c>
    </row>
    <row r="3769" spans="1:9" x14ac:dyDescent="0.15">
      <c r="A3769" t="s">
        <v>117</v>
      </c>
      <c r="B3769" t="s">
        <v>118</v>
      </c>
      <c r="C3769" t="s">
        <v>88</v>
      </c>
      <c r="D3769" t="s">
        <v>89</v>
      </c>
      <c r="E3769" t="s">
        <v>98</v>
      </c>
      <c r="F3769" t="s">
        <v>91</v>
      </c>
      <c r="G3769" t="s">
        <v>139</v>
      </c>
      <c r="H3769">
        <v>3972.4810000000002</v>
      </c>
      <c r="I3769" t="s">
        <v>93</v>
      </c>
    </row>
    <row r="3770" spans="1:9" x14ac:dyDescent="0.15">
      <c r="A3770" t="s">
        <v>117</v>
      </c>
      <c r="B3770" t="s">
        <v>118</v>
      </c>
      <c r="C3770" t="s">
        <v>88</v>
      </c>
      <c r="D3770" t="s">
        <v>89</v>
      </c>
      <c r="E3770" t="s">
        <v>99</v>
      </c>
      <c r="F3770" t="s">
        <v>91</v>
      </c>
      <c r="G3770" t="s">
        <v>139</v>
      </c>
      <c r="H3770">
        <v>4259.8280000000004</v>
      </c>
      <c r="I3770" t="s">
        <v>93</v>
      </c>
    </row>
    <row r="3771" spans="1:9" x14ac:dyDescent="0.15">
      <c r="A3771" t="s">
        <v>117</v>
      </c>
      <c r="B3771" t="s">
        <v>118</v>
      </c>
      <c r="C3771" t="s">
        <v>88</v>
      </c>
      <c r="D3771" t="s">
        <v>89</v>
      </c>
      <c r="E3771" t="s">
        <v>100</v>
      </c>
      <c r="F3771" t="s">
        <v>91</v>
      </c>
      <c r="G3771" t="s">
        <v>139</v>
      </c>
      <c r="H3771">
        <v>4316.0870000000004</v>
      </c>
      <c r="I3771" t="s">
        <v>93</v>
      </c>
    </row>
    <row r="3772" spans="1:9" x14ac:dyDescent="0.15">
      <c r="A3772" t="s">
        <v>117</v>
      </c>
      <c r="B3772" t="s">
        <v>118</v>
      </c>
      <c r="C3772" t="s">
        <v>88</v>
      </c>
      <c r="D3772" t="s">
        <v>89</v>
      </c>
      <c r="E3772" t="s">
        <v>101</v>
      </c>
      <c r="F3772" t="s">
        <v>91</v>
      </c>
      <c r="G3772" t="s">
        <v>139</v>
      </c>
      <c r="H3772">
        <v>4309.6930000000002</v>
      </c>
      <c r="I3772" t="s">
        <v>93</v>
      </c>
    </row>
    <row r="3773" spans="1:9" x14ac:dyDescent="0.15">
      <c r="A3773" t="s">
        <v>117</v>
      </c>
      <c r="B3773" t="s">
        <v>118</v>
      </c>
      <c r="C3773" t="s">
        <v>88</v>
      </c>
      <c r="D3773" t="s">
        <v>89</v>
      </c>
      <c r="E3773" t="s">
        <v>102</v>
      </c>
      <c r="F3773" t="s">
        <v>91</v>
      </c>
      <c r="G3773" t="s">
        <v>139</v>
      </c>
      <c r="H3773">
        <v>3591.2640000000001</v>
      </c>
      <c r="I3773" t="s">
        <v>93</v>
      </c>
    </row>
    <row r="3774" spans="1:9" x14ac:dyDescent="0.15">
      <c r="A3774" t="s">
        <v>117</v>
      </c>
      <c r="B3774" t="s">
        <v>118</v>
      </c>
      <c r="C3774" t="s">
        <v>88</v>
      </c>
      <c r="D3774" t="s">
        <v>89</v>
      </c>
      <c r="E3774" t="s">
        <v>103</v>
      </c>
      <c r="F3774" t="s">
        <v>91</v>
      </c>
      <c r="G3774" t="s">
        <v>139</v>
      </c>
      <c r="H3774">
        <v>3842.1840000000002</v>
      </c>
      <c r="I3774" t="s">
        <v>93</v>
      </c>
    </row>
    <row r="3775" spans="1:9" x14ac:dyDescent="0.15">
      <c r="A3775" t="s">
        <v>117</v>
      </c>
      <c r="B3775" t="s">
        <v>118</v>
      </c>
      <c r="C3775" t="s">
        <v>88</v>
      </c>
      <c r="D3775" t="s">
        <v>89</v>
      </c>
      <c r="E3775" t="s">
        <v>104</v>
      </c>
      <c r="F3775" t="s">
        <v>91</v>
      </c>
      <c r="G3775" t="s">
        <v>139</v>
      </c>
      <c r="H3775">
        <v>3548.5279999999998</v>
      </c>
      <c r="I3775" t="s">
        <v>93</v>
      </c>
    </row>
    <row r="3776" spans="1:9" x14ac:dyDescent="0.15">
      <c r="A3776" t="s">
        <v>117</v>
      </c>
      <c r="B3776" t="s">
        <v>118</v>
      </c>
      <c r="C3776" t="s">
        <v>88</v>
      </c>
      <c r="D3776" t="s">
        <v>89</v>
      </c>
      <c r="E3776" t="s">
        <v>105</v>
      </c>
      <c r="F3776" t="s">
        <v>91</v>
      </c>
      <c r="G3776" t="s">
        <v>139</v>
      </c>
      <c r="H3776">
        <v>3314.2979999999998</v>
      </c>
      <c r="I3776" t="s">
        <v>93</v>
      </c>
    </row>
    <row r="3777" spans="1:9" x14ac:dyDescent="0.15">
      <c r="A3777" t="s">
        <v>117</v>
      </c>
      <c r="B3777" t="s">
        <v>118</v>
      </c>
      <c r="C3777" t="s">
        <v>88</v>
      </c>
      <c r="D3777" t="s">
        <v>89</v>
      </c>
      <c r="E3777" t="s">
        <v>106</v>
      </c>
      <c r="F3777" t="s">
        <v>91</v>
      </c>
      <c r="G3777" t="s">
        <v>139</v>
      </c>
      <c r="H3777">
        <v>3019.5360000000001</v>
      </c>
      <c r="I3777" t="s">
        <v>93</v>
      </c>
    </row>
    <row r="3778" spans="1:9" x14ac:dyDescent="0.15">
      <c r="A3778" t="s">
        <v>117</v>
      </c>
      <c r="B3778" t="s">
        <v>118</v>
      </c>
      <c r="C3778" t="s">
        <v>88</v>
      </c>
      <c r="D3778" t="s">
        <v>89</v>
      </c>
      <c r="E3778" t="s">
        <v>107</v>
      </c>
      <c r="F3778" t="s">
        <v>91</v>
      </c>
      <c r="G3778" t="s">
        <v>139</v>
      </c>
      <c r="H3778">
        <v>2493.65</v>
      </c>
      <c r="I3778" t="s">
        <v>93</v>
      </c>
    </row>
    <row r="3779" spans="1:9" x14ac:dyDescent="0.15">
      <c r="A3779" t="s">
        <v>117</v>
      </c>
      <c r="B3779" t="s">
        <v>118</v>
      </c>
      <c r="C3779" t="s">
        <v>88</v>
      </c>
      <c r="D3779" t="s">
        <v>89</v>
      </c>
      <c r="E3779" t="s">
        <v>108</v>
      </c>
      <c r="F3779" t="s">
        <v>91</v>
      </c>
      <c r="G3779" t="s">
        <v>139</v>
      </c>
      <c r="H3779">
        <v>1882.431</v>
      </c>
      <c r="I3779" t="s">
        <v>93</v>
      </c>
    </row>
    <row r="3780" spans="1:9" x14ac:dyDescent="0.15">
      <c r="A3780" t="s">
        <v>117</v>
      </c>
      <c r="B3780" t="s">
        <v>118</v>
      </c>
      <c r="C3780" t="s">
        <v>88</v>
      </c>
      <c r="D3780" t="s">
        <v>89</v>
      </c>
      <c r="E3780" t="s">
        <v>109</v>
      </c>
      <c r="F3780" t="s">
        <v>91</v>
      </c>
      <c r="G3780" t="s">
        <v>139</v>
      </c>
      <c r="H3780">
        <v>1622.6389999999999</v>
      </c>
      <c r="I3780" t="s">
        <v>93</v>
      </c>
    </row>
    <row r="3781" spans="1:9" x14ac:dyDescent="0.15">
      <c r="A3781" t="s">
        <v>117</v>
      </c>
      <c r="B3781" t="s">
        <v>118</v>
      </c>
      <c r="C3781" t="s">
        <v>88</v>
      </c>
      <c r="D3781" t="s">
        <v>89</v>
      </c>
      <c r="E3781" t="s">
        <v>110</v>
      </c>
      <c r="F3781" t="s">
        <v>91</v>
      </c>
      <c r="G3781" t="s">
        <v>139</v>
      </c>
      <c r="H3781">
        <v>874.86900000000003</v>
      </c>
      <c r="I3781" t="s">
        <v>93</v>
      </c>
    </row>
    <row r="3782" spans="1:9" x14ac:dyDescent="0.15">
      <c r="A3782" t="s">
        <v>117</v>
      </c>
      <c r="B3782" t="s">
        <v>118</v>
      </c>
      <c r="C3782" t="s">
        <v>88</v>
      </c>
      <c r="D3782" t="s">
        <v>89</v>
      </c>
      <c r="E3782" t="s">
        <v>111</v>
      </c>
      <c r="F3782" t="s">
        <v>91</v>
      </c>
      <c r="G3782" t="s">
        <v>139</v>
      </c>
      <c r="H3782">
        <v>581.029</v>
      </c>
      <c r="I3782" t="s">
        <v>93</v>
      </c>
    </row>
    <row r="3783" spans="1:9" x14ac:dyDescent="0.15">
      <c r="A3783" t="s">
        <v>117</v>
      </c>
      <c r="B3783" t="s">
        <v>118</v>
      </c>
      <c r="C3783" t="s">
        <v>88</v>
      </c>
      <c r="D3783" t="s">
        <v>112</v>
      </c>
      <c r="E3783" t="s">
        <v>90</v>
      </c>
      <c r="F3783" t="s">
        <v>91</v>
      </c>
      <c r="G3783" t="s">
        <v>139</v>
      </c>
      <c r="H3783">
        <v>3725.9209999999998</v>
      </c>
      <c r="I3783" t="s">
        <v>93</v>
      </c>
    </row>
    <row r="3784" spans="1:9" x14ac:dyDescent="0.15">
      <c r="A3784" t="s">
        <v>117</v>
      </c>
      <c r="B3784" t="s">
        <v>118</v>
      </c>
      <c r="C3784" t="s">
        <v>88</v>
      </c>
      <c r="D3784" t="s">
        <v>112</v>
      </c>
      <c r="E3784" t="s">
        <v>94</v>
      </c>
      <c r="F3784" t="s">
        <v>91</v>
      </c>
      <c r="G3784" t="s">
        <v>139</v>
      </c>
      <c r="H3784">
        <v>3996.886</v>
      </c>
      <c r="I3784" t="s">
        <v>93</v>
      </c>
    </row>
    <row r="3785" spans="1:9" x14ac:dyDescent="0.15">
      <c r="A3785" t="s">
        <v>117</v>
      </c>
      <c r="B3785" t="s">
        <v>118</v>
      </c>
      <c r="C3785" t="s">
        <v>88</v>
      </c>
      <c r="D3785" t="s">
        <v>112</v>
      </c>
      <c r="E3785" t="s">
        <v>95</v>
      </c>
      <c r="F3785" t="s">
        <v>91</v>
      </c>
      <c r="G3785" t="s">
        <v>139</v>
      </c>
      <c r="H3785">
        <v>4186.8220000000001</v>
      </c>
      <c r="I3785" t="s">
        <v>93</v>
      </c>
    </row>
    <row r="3786" spans="1:9" x14ac:dyDescent="0.15">
      <c r="A3786" t="s">
        <v>117</v>
      </c>
      <c r="B3786" t="s">
        <v>118</v>
      </c>
      <c r="C3786" t="s">
        <v>88</v>
      </c>
      <c r="D3786" t="s">
        <v>112</v>
      </c>
      <c r="E3786" t="s">
        <v>96</v>
      </c>
      <c r="F3786" t="s">
        <v>91</v>
      </c>
      <c r="G3786" t="s">
        <v>139</v>
      </c>
      <c r="H3786">
        <v>3431.5010000000002</v>
      </c>
      <c r="I3786" t="s">
        <v>93</v>
      </c>
    </row>
    <row r="3787" spans="1:9" x14ac:dyDescent="0.15">
      <c r="A3787" t="s">
        <v>117</v>
      </c>
      <c r="B3787" t="s">
        <v>118</v>
      </c>
      <c r="C3787" t="s">
        <v>88</v>
      </c>
      <c r="D3787" t="s">
        <v>112</v>
      </c>
      <c r="E3787" t="s">
        <v>97</v>
      </c>
      <c r="F3787" t="s">
        <v>91</v>
      </c>
      <c r="G3787" t="s">
        <v>139</v>
      </c>
      <c r="H3787">
        <v>3512.7310000000002</v>
      </c>
      <c r="I3787" t="s">
        <v>93</v>
      </c>
    </row>
    <row r="3788" spans="1:9" x14ac:dyDescent="0.15">
      <c r="A3788" t="s">
        <v>117</v>
      </c>
      <c r="B3788" t="s">
        <v>118</v>
      </c>
      <c r="C3788" t="s">
        <v>88</v>
      </c>
      <c r="D3788" t="s">
        <v>112</v>
      </c>
      <c r="E3788" t="s">
        <v>98</v>
      </c>
      <c r="F3788" t="s">
        <v>91</v>
      </c>
      <c r="G3788" t="s">
        <v>139</v>
      </c>
      <c r="H3788">
        <v>4036.94</v>
      </c>
      <c r="I3788" t="s">
        <v>93</v>
      </c>
    </row>
    <row r="3789" spans="1:9" x14ac:dyDescent="0.15">
      <c r="A3789" t="s">
        <v>117</v>
      </c>
      <c r="B3789" t="s">
        <v>118</v>
      </c>
      <c r="C3789" t="s">
        <v>88</v>
      </c>
      <c r="D3789" t="s">
        <v>112</v>
      </c>
      <c r="E3789" t="s">
        <v>99</v>
      </c>
      <c r="F3789" t="s">
        <v>91</v>
      </c>
      <c r="G3789" t="s">
        <v>139</v>
      </c>
      <c r="H3789">
        <v>4382.32</v>
      </c>
      <c r="I3789" t="s">
        <v>93</v>
      </c>
    </row>
    <row r="3790" spans="1:9" x14ac:dyDescent="0.15">
      <c r="A3790" t="s">
        <v>117</v>
      </c>
      <c r="B3790" t="s">
        <v>118</v>
      </c>
      <c r="C3790" t="s">
        <v>88</v>
      </c>
      <c r="D3790" t="s">
        <v>112</v>
      </c>
      <c r="E3790" t="s">
        <v>100</v>
      </c>
      <c r="F3790" t="s">
        <v>91</v>
      </c>
      <c r="G3790" t="s">
        <v>139</v>
      </c>
      <c r="H3790">
        <v>4477.8590000000004</v>
      </c>
      <c r="I3790" t="s">
        <v>93</v>
      </c>
    </row>
    <row r="3791" spans="1:9" x14ac:dyDescent="0.15">
      <c r="A3791" t="s">
        <v>117</v>
      </c>
      <c r="B3791" t="s">
        <v>118</v>
      </c>
      <c r="C3791" t="s">
        <v>88</v>
      </c>
      <c r="D3791" t="s">
        <v>112</v>
      </c>
      <c r="E3791" t="s">
        <v>101</v>
      </c>
      <c r="F3791" t="s">
        <v>91</v>
      </c>
      <c r="G3791" t="s">
        <v>139</v>
      </c>
      <c r="H3791">
        <v>4466.3239999999996</v>
      </c>
      <c r="I3791" t="s">
        <v>93</v>
      </c>
    </row>
    <row r="3792" spans="1:9" x14ac:dyDescent="0.15">
      <c r="A3792" t="s">
        <v>117</v>
      </c>
      <c r="B3792" t="s">
        <v>118</v>
      </c>
      <c r="C3792" t="s">
        <v>88</v>
      </c>
      <c r="D3792" t="s">
        <v>112</v>
      </c>
      <c r="E3792" t="s">
        <v>102</v>
      </c>
      <c r="F3792" t="s">
        <v>91</v>
      </c>
      <c r="G3792" t="s">
        <v>139</v>
      </c>
      <c r="H3792">
        <v>3888.3040000000001</v>
      </c>
      <c r="I3792" t="s">
        <v>93</v>
      </c>
    </row>
    <row r="3793" spans="1:9" x14ac:dyDescent="0.15">
      <c r="A3793" t="s">
        <v>117</v>
      </c>
      <c r="B3793" t="s">
        <v>118</v>
      </c>
      <c r="C3793" t="s">
        <v>88</v>
      </c>
      <c r="D3793" t="s">
        <v>112</v>
      </c>
      <c r="E3793" t="s">
        <v>103</v>
      </c>
      <c r="F3793" t="s">
        <v>91</v>
      </c>
      <c r="G3793" t="s">
        <v>139</v>
      </c>
      <c r="H3793">
        <v>3925.9569999999999</v>
      </c>
      <c r="I3793" t="s">
        <v>93</v>
      </c>
    </row>
    <row r="3794" spans="1:9" x14ac:dyDescent="0.15">
      <c r="A3794" t="s">
        <v>117</v>
      </c>
      <c r="B3794" t="s">
        <v>118</v>
      </c>
      <c r="C3794" t="s">
        <v>88</v>
      </c>
      <c r="D3794" t="s">
        <v>112</v>
      </c>
      <c r="E3794" t="s">
        <v>104</v>
      </c>
      <c r="F3794" t="s">
        <v>91</v>
      </c>
      <c r="G3794" t="s">
        <v>139</v>
      </c>
      <c r="H3794">
        <v>3621.1289999999999</v>
      </c>
      <c r="I3794" t="s">
        <v>93</v>
      </c>
    </row>
    <row r="3795" spans="1:9" x14ac:dyDescent="0.15">
      <c r="A3795" t="s">
        <v>117</v>
      </c>
      <c r="B3795" t="s">
        <v>118</v>
      </c>
      <c r="C3795" t="s">
        <v>88</v>
      </c>
      <c r="D3795" t="s">
        <v>112</v>
      </c>
      <c r="E3795" t="s">
        <v>105</v>
      </c>
      <c r="F3795" t="s">
        <v>91</v>
      </c>
      <c r="G3795" t="s">
        <v>139</v>
      </c>
      <c r="H3795">
        <v>3458.9679999999998</v>
      </c>
      <c r="I3795" t="s">
        <v>93</v>
      </c>
    </row>
    <row r="3796" spans="1:9" x14ac:dyDescent="0.15">
      <c r="A3796" t="s">
        <v>117</v>
      </c>
      <c r="B3796" t="s">
        <v>118</v>
      </c>
      <c r="C3796" t="s">
        <v>88</v>
      </c>
      <c r="D3796" t="s">
        <v>112</v>
      </c>
      <c r="E3796" t="s">
        <v>106</v>
      </c>
      <c r="F3796" t="s">
        <v>91</v>
      </c>
      <c r="G3796" t="s">
        <v>139</v>
      </c>
      <c r="H3796">
        <v>2967.181</v>
      </c>
      <c r="I3796" t="s">
        <v>93</v>
      </c>
    </row>
    <row r="3797" spans="1:9" x14ac:dyDescent="0.15">
      <c r="A3797" t="s">
        <v>117</v>
      </c>
      <c r="B3797" t="s">
        <v>118</v>
      </c>
      <c r="C3797" t="s">
        <v>88</v>
      </c>
      <c r="D3797" t="s">
        <v>112</v>
      </c>
      <c r="E3797" t="s">
        <v>107</v>
      </c>
      <c r="F3797" t="s">
        <v>91</v>
      </c>
      <c r="G3797" t="s">
        <v>139</v>
      </c>
      <c r="H3797">
        <v>2282.83</v>
      </c>
      <c r="I3797" t="s">
        <v>93</v>
      </c>
    </row>
    <row r="3798" spans="1:9" x14ac:dyDescent="0.15">
      <c r="A3798" t="s">
        <v>117</v>
      </c>
      <c r="B3798" t="s">
        <v>118</v>
      </c>
      <c r="C3798" t="s">
        <v>88</v>
      </c>
      <c r="D3798" t="s">
        <v>112</v>
      </c>
      <c r="E3798" t="s">
        <v>108</v>
      </c>
      <c r="F3798" t="s">
        <v>91</v>
      </c>
      <c r="G3798" t="s">
        <v>139</v>
      </c>
      <c r="H3798">
        <v>1683.0129999999999</v>
      </c>
      <c r="I3798" t="s">
        <v>93</v>
      </c>
    </row>
    <row r="3799" spans="1:9" x14ac:dyDescent="0.15">
      <c r="A3799" t="s">
        <v>117</v>
      </c>
      <c r="B3799" t="s">
        <v>118</v>
      </c>
      <c r="C3799" t="s">
        <v>88</v>
      </c>
      <c r="D3799" t="s">
        <v>112</v>
      </c>
      <c r="E3799" t="s">
        <v>109</v>
      </c>
      <c r="F3799" t="s">
        <v>91</v>
      </c>
      <c r="G3799" t="s">
        <v>139</v>
      </c>
      <c r="H3799">
        <v>1306.251</v>
      </c>
      <c r="I3799" t="s">
        <v>93</v>
      </c>
    </row>
    <row r="3800" spans="1:9" x14ac:dyDescent="0.15">
      <c r="A3800" t="s">
        <v>117</v>
      </c>
      <c r="B3800" t="s">
        <v>118</v>
      </c>
      <c r="C3800" t="s">
        <v>88</v>
      </c>
      <c r="D3800" t="s">
        <v>112</v>
      </c>
      <c r="E3800" t="s">
        <v>110</v>
      </c>
      <c r="F3800" t="s">
        <v>91</v>
      </c>
      <c r="G3800" t="s">
        <v>139</v>
      </c>
      <c r="H3800">
        <v>671.19299999999998</v>
      </c>
      <c r="I3800" t="s">
        <v>93</v>
      </c>
    </row>
    <row r="3801" spans="1:9" x14ac:dyDescent="0.15">
      <c r="A3801" t="s">
        <v>117</v>
      </c>
      <c r="B3801" t="s">
        <v>118</v>
      </c>
      <c r="C3801" t="s">
        <v>88</v>
      </c>
      <c r="D3801" t="s">
        <v>112</v>
      </c>
      <c r="E3801" t="s">
        <v>111</v>
      </c>
      <c r="F3801" t="s">
        <v>91</v>
      </c>
      <c r="G3801" t="s">
        <v>139</v>
      </c>
      <c r="H3801">
        <v>363.13</v>
      </c>
      <c r="I3801" t="s">
        <v>93</v>
      </c>
    </row>
    <row r="3802" spans="1:9" x14ac:dyDescent="0.15">
      <c r="A3802" t="s">
        <v>119</v>
      </c>
      <c r="B3802" t="s">
        <v>120</v>
      </c>
      <c r="C3802" t="s">
        <v>88</v>
      </c>
      <c r="D3802" t="s">
        <v>89</v>
      </c>
      <c r="E3802" t="s">
        <v>90</v>
      </c>
      <c r="F3802" t="s">
        <v>91</v>
      </c>
      <c r="G3802" t="s">
        <v>139</v>
      </c>
      <c r="H3802">
        <v>3532.3539999999998</v>
      </c>
      <c r="I3802" t="s">
        <v>93</v>
      </c>
    </row>
    <row r="3803" spans="1:9" x14ac:dyDescent="0.15">
      <c r="A3803" t="s">
        <v>119</v>
      </c>
      <c r="B3803" t="s">
        <v>120</v>
      </c>
      <c r="C3803" t="s">
        <v>88</v>
      </c>
      <c r="D3803" t="s">
        <v>89</v>
      </c>
      <c r="E3803" t="s">
        <v>94</v>
      </c>
      <c r="F3803" t="s">
        <v>91</v>
      </c>
      <c r="G3803" t="s">
        <v>139</v>
      </c>
      <c r="H3803">
        <v>4537.6949999999997</v>
      </c>
      <c r="I3803" t="s">
        <v>93</v>
      </c>
    </row>
    <row r="3804" spans="1:9" x14ac:dyDescent="0.15">
      <c r="A3804" t="s">
        <v>119</v>
      </c>
      <c r="B3804" t="s">
        <v>120</v>
      </c>
      <c r="C3804" t="s">
        <v>88</v>
      </c>
      <c r="D3804" t="s">
        <v>89</v>
      </c>
      <c r="E3804" t="s">
        <v>95</v>
      </c>
      <c r="F3804" t="s">
        <v>91</v>
      </c>
      <c r="G3804" t="s">
        <v>139</v>
      </c>
      <c r="H3804">
        <v>4219.2759999999998</v>
      </c>
      <c r="I3804" t="s">
        <v>93</v>
      </c>
    </row>
    <row r="3805" spans="1:9" x14ac:dyDescent="0.15">
      <c r="A3805" t="s">
        <v>119</v>
      </c>
      <c r="B3805" t="s">
        <v>120</v>
      </c>
      <c r="C3805" t="s">
        <v>88</v>
      </c>
      <c r="D3805" t="s">
        <v>89</v>
      </c>
      <c r="E3805" t="s">
        <v>96</v>
      </c>
      <c r="F3805" t="s">
        <v>91</v>
      </c>
      <c r="G3805" t="s">
        <v>139</v>
      </c>
      <c r="H3805">
        <v>2627.1</v>
      </c>
      <c r="I3805" t="s">
        <v>93</v>
      </c>
    </row>
    <row r="3806" spans="1:9" x14ac:dyDescent="0.15">
      <c r="A3806" t="s">
        <v>119</v>
      </c>
      <c r="B3806" t="s">
        <v>120</v>
      </c>
      <c r="C3806" t="s">
        <v>88</v>
      </c>
      <c r="D3806" t="s">
        <v>89</v>
      </c>
      <c r="E3806" t="s">
        <v>97</v>
      </c>
      <c r="F3806" t="s">
        <v>91</v>
      </c>
      <c r="G3806" t="s">
        <v>139</v>
      </c>
      <c r="H3806">
        <v>2875.1579999999999</v>
      </c>
      <c r="I3806" t="s">
        <v>93</v>
      </c>
    </row>
    <row r="3807" spans="1:9" x14ac:dyDescent="0.15">
      <c r="A3807" t="s">
        <v>119</v>
      </c>
      <c r="B3807" t="s">
        <v>120</v>
      </c>
      <c r="C3807" t="s">
        <v>88</v>
      </c>
      <c r="D3807" t="s">
        <v>89</v>
      </c>
      <c r="E3807" t="s">
        <v>98</v>
      </c>
      <c r="F3807" t="s">
        <v>91</v>
      </c>
      <c r="G3807" t="s">
        <v>139</v>
      </c>
      <c r="H3807">
        <v>3467.8249999999998</v>
      </c>
      <c r="I3807" t="s">
        <v>93</v>
      </c>
    </row>
    <row r="3808" spans="1:9" x14ac:dyDescent="0.15">
      <c r="A3808" t="s">
        <v>119</v>
      </c>
      <c r="B3808" t="s">
        <v>120</v>
      </c>
      <c r="C3808" t="s">
        <v>88</v>
      </c>
      <c r="D3808" t="s">
        <v>89</v>
      </c>
      <c r="E3808" t="s">
        <v>99</v>
      </c>
      <c r="F3808" t="s">
        <v>91</v>
      </c>
      <c r="G3808" t="s">
        <v>139</v>
      </c>
      <c r="H3808">
        <v>4331.2299999999996</v>
      </c>
      <c r="I3808" t="s">
        <v>93</v>
      </c>
    </row>
    <row r="3809" spans="1:9" x14ac:dyDescent="0.15">
      <c r="A3809" t="s">
        <v>119</v>
      </c>
      <c r="B3809" t="s">
        <v>120</v>
      </c>
      <c r="C3809" t="s">
        <v>88</v>
      </c>
      <c r="D3809" t="s">
        <v>89</v>
      </c>
      <c r="E3809" t="s">
        <v>100</v>
      </c>
      <c r="F3809" t="s">
        <v>91</v>
      </c>
      <c r="G3809" t="s">
        <v>139</v>
      </c>
      <c r="H3809">
        <v>4776.7179999999998</v>
      </c>
      <c r="I3809" t="s">
        <v>93</v>
      </c>
    </row>
    <row r="3810" spans="1:9" x14ac:dyDescent="0.15">
      <c r="A3810" t="s">
        <v>119</v>
      </c>
      <c r="B3810" t="s">
        <v>120</v>
      </c>
      <c r="C3810" t="s">
        <v>88</v>
      </c>
      <c r="D3810" t="s">
        <v>89</v>
      </c>
      <c r="E3810" t="s">
        <v>101</v>
      </c>
      <c r="F3810" t="s">
        <v>91</v>
      </c>
      <c r="G3810" t="s">
        <v>139</v>
      </c>
      <c r="H3810">
        <v>4956.1369999999997</v>
      </c>
      <c r="I3810" t="s">
        <v>93</v>
      </c>
    </row>
    <row r="3811" spans="1:9" x14ac:dyDescent="0.15">
      <c r="A3811" t="s">
        <v>119</v>
      </c>
      <c r="B3811" t="s">
        <v>120</v>
      </c>
      <c r="C3811" t="s">
        <v>88</v>
      </c>
      <c r="D3811" t="s">
        <v>89</v>
      </c>
      <c r="E3811" t="s">
        <v>102</v>
      </c>
      <c r="F3811" t="s">
        <v>91</v>
      </c>
      <c r="G3811" t="s">
        <v>139</v>
      </c>
      <c r="H3811">
        <v>4060.4250000000002</v>
      </c>
      <c r="I3811" t="s">
        <v>93</v>
      </c>
    </row>
    <row r="3812" spans="1:9" x14ac:dyDescent="0.15">
      <c r="A3812" t="s">
        <v>119</v>
      </c>
      <c r="B3812" t="s">
        <v>120</v>
      </c>
      <c r="C3812" t="s">
        <v>88</v>
      </c>
      <c r="D3812" t="s">
        <v>89</v>
      </c>
      <c r="E3812" t="s">
        <v>103</v>
      </c>
      <c r="F3812" t="s">
        <v>91</v>
      </c>
      <c r="G3812" t="s">
        <v>139</v>
      </c>
      <c r="H3812">
        <v>5038.268</v>
      </c>
      <c r="I3812" t="s">
        <v>93</v>
      </c>
    </row>
    <row r="3813" spans="1:9" x14ac:dyDescent="0.15">
      <c r="A3813" t="s">
        <v>119</v>
      </c>
      <c r="B3813" t="s">
        <v>120</v>
      </c>
      <c r="C3813" t="s">
        <v>88</v>
      </c>
      <c r="D3813" t="s">
        <v>89</v>
      </c>
      <c r="E3813" t="s">
        <v>104</v>
      </c>
      <c r="F3813" t="s">
        <v>91</v>
      </c>
      <c r="G3813" t="s">
        <v>139</v>
      </c>
      <c r="H3813">
        <v>5286.4229999999998</v>
      </c>
      <c r="I3813" t="s">
        <v>93</v>
      </c>
    </row>
    <row r="3814" spans="1:9" x14ac:dyDescent="0.15">
      <c r="A3814" t="s">
        <v>119</v>
      </c>
      <c r="B3814" t="s">
        <v>120</v>
      </c>
      <c r="C3814" t="s">
        <v>88</v>
      </c>
      <c r="D3814" t="s">
        <v>89</v>
      </c>
      <c r="E3814" t="s">
        <v>105</v>
      </c>
      <c r="F3814" t="s">
        <v>91</v>
      </c>
      <c r="G3814" t="s">
        <v>139</v>
      </c>
      <c r="H3814">
        <v>5774.9480000000003</v>
      </c>
      <c r="I3814" t="s">
        <v>93</v>
      </c>
    </row>
    <row r="3815" spans="1:9" x14ac:dyDescent="0.15">
      <c r="A3815" t="s">
        <v>119</v>
      </c>
      <c r="B3815" t="s">
        <v>120</v>
      </c>
      <c r="C3815" t="s">
        <v>88</v>
      </c>
      <c r="D3815" t="s">
        <v>89</v>
      </c>
      <c r="E3815" t="s">
        <v>106</v>
      </c>
      <c r="F3815" t="s">
        <v>91</v>
      </c>
      <c r="G3815" t="s">
        <v>139</v>
      </c>
      <c r="H3815">
        <v>5804.49</v>
      </c>
      <c r="I3815" t="s">
        <v>93</v>
      </c>
    </row>
    <row r="3816" spans="1:9" x14ac:dyDescent="0.15">
      <c r="A3816" t="s">
        <v>119</v>
      </c>
      <c r="B3816" t="s">
        <v>120</v>
      </c>
      <c r="C3816" t="s">
        <v>88</v>
      </c>
      <c r="D3816" t="s">
        <v>89</v>
      </c>
      <c r="E3816" t="s">
        <v>107</v>
      </c>
      <c r="F3816" t="s">
        <v>91</v>
      </c>
      <c r="G3816" t="s">
        <v>139</v>
      </c>
      <c r="H3816">
        <v>4805.049</v>
      </c>
      <c r="I3816" t="s">
        <v>93</v>
      </c>
    </row>
    <row r="3817" spans="1:9" x14ac:dyDescent="0.15">
      <c r="A3817" t="s">
        <v>119</v>
      </c>
      <c r="B3817" t="s">
        <v>120</v>
      </c>
      <c r="C3817" t="s">
        <v>88</v>
      </c>
      <c r="D3817" t="s">
        <v>89</v>
      </c>
      <c r="E3817" t="s">
        <v>108</v>
      </c>
      <c r="F3817" t="s">
        <v>91</v>
      </c>
      <c r="G3817" t="s">
        <v>139</v>
      </c>
      <c r="H3817">
        <v>4177.0510000000004</v>
      </c>
      <c r="I3817" t="s">
        <v>93</v>
      </c>
    </row>
    <row r="3818" spans="1:9" x14ac:dyDescent="0.15">
      <c r="A3818" t="s">
        <v>119</v>
      </c>
      <c r="B3818" t="s">
        <v>120</v>
      </c>
      <c r="C3818" t="s">
        <v>88</v>
      </c>
      <c r="D3818" t="s">
        <v>89</v>
      </c>
      <c r="E3818" t="s">
        <v>109</v>
      </c>
      <c r="F3818" t="s">
        <v>91</v>
      </c>
      <c r="G3818" t="s">
        <v>139</v>
      </c>
      <c r="H3818">
        <v>3981.424</v>
      </c>
      <c r="I3818" t="s">
        <v>93</v>
      </c>
    </row>
    <row r="3819" spans="1:9" x14ac:dyDescent="0.15">
      <c r="A3819" t="s">
        <v>119</v>
      </c>
      <c r="B3819" t="s">
        <v>120</v>
      </c>
      <c r="C3819" t="s">
        <v>88</v>
      </c>
      <c r="D3819" t="s">
        <v>89</v>
      </c>
      <c r="E3819" t="s">
        <v>110</v>
      </c>
      <c r="F3819" t="s">
        <v>91</v>
      </c>
      <c r="G3819" t="s">
        <v>139</v>
      </c>
      <c r="H3819">
        <v>2443.3229999999999</v>
      </c>
      <c r="I3819" t="s">
        <v>93</v>
      </c>
    </row>
    <row r="3820" spans="1:9" x14ac:dyDescent="0.15">
      <c r="A3820" t="s">
        <v>119</v>
      </c>
      <c r="B3820" t="s">
        <v>120</v>
      </c>
      <c r="C3820" t="s">
        <v>88</v>
      </c>
      <c r="D3820" t="s">
        <v>89</v>
      </c>
      <c r="E3820" t="s">
        <v>111</v>
      </c>
      <c r="F3820" t="s">
        <v>91</v>
      </c>
      <c r="G3820" t="s">
        <v>139</v>
      </c>
      <c r="H3820">
        <v>1580.999</v>
      </c>
      <c r="I3820" t="s">
        <v>93</v>
      </c>
    </row>
    <row r="3821" spans="1:9" x14ac:dyDescent="0.15">
      <c r="A3821" t="s">
        <v>119</v>
      </c>
      <c r="B3821" t="s">
        <v>120</v>
      </c>
      <c r="C3821" t="s">
        <v>88</v>
      </c>
      <c r="D3821" t="s">
        <v>112</v>
      </c>
      <c r="E3821" t="s">
        <v>90</v>
      </c>
      <c r="F3821" t="s">
        <v>91</v>
      </c>
      <c r="G3821" t="s">
        <v>139</v>
      </c>
      <c r="H3821">
        <v>3641.489</v>
      </c>
      <c r="I3821" t="s">
        <v>93</v>
      </c>
    </row>
    <row r="3822" spans="1:9" x14ac:dyDescent="0.15">
      <c r="A3822" t="s">
        <v>119</v>
      </c>
      <c r="B3822" t="s">
        <v>120</v>
      </c>
      <c r="C3822" t="s">
        <v>88</v>
      </c>
      <c r="D3822" t="s">
        <v>112</v>
      </c>
      <c r="E3822" t="s">
        <v>94</v>
      </c>
      <c r="F3822" t="s">
        <v>91</v>
      </c>
      <c r="G3822" t="s">
        <v>139</v>
      </c>
      <c r="H3822">
        <v>4618.7650000000003</v>
      </c>
      <c r="I3822" t="s">
        <v>93</v>
      </c>
    </row>
    <row r="3823" spans="1:9" x14ac:dyDescent="0.15">
      <c r="A3823" t="s">
        <v>119</v>
      </c>
      <c r="B3823" t="s">
        <v>120</v>
      </c>
      <c r="C3823" t="s">
        <v>88</v>
      </c>
      <c r="D3823" t="s">
        <v>112</v>
      </c>
      <c r="E3823" t="s">
        <v>95</v>
      </c>
      <c r="F3823" t="s">
        <v>91</v>
      </c>
      <c r="G3823" t="s">
        <v>139</v>
      </c>
      <c r="H3823">
        <v>4494.2950000000001</v>
      </c>
      <c r="I3823" t="s">
        <v>93</v>
      </c>
    </row>
    <row r="3824" spans="1:9" x14ac:dyDescent="0.15">
      <c r="A3824" t="s">
        <v>119</v>
      </c>
      <c r="B3824" t="s">
        <v>120</v>
      </c>
      <c r="C3824" t="s">
        <v>88</v>
      </c>
      <c r="D3824" t="s">
        <v>112</v>
      </c>
      <c r="E3824" t="s">
        <v>96</v>
      </c>
      <c r="F3824" t="s">
        <v>91</v>
      </c>
      <c r="G3824" t="s">
        <v>139</v>
      </c>
      <c r="H3824">
        <v>3005.884</v>
      </c>
      <c r="I3824" t="s">
        <v>93</v>
      </c>
    </row>
    <row r="3825" spans="1:9" x14ac:dyDescent="0.15">
      <c r="A3825" t="s">
        <v>119</v>
      </c>
      <c r="B3825" t="s">
        <v>120</v>
      </c>
      <c r="C3825" t="s">
        <v>88</v>
      </c>
      <c r="D3825" t="s">
        <v>112</v>
      </c>
      <c r="E3825" t="s">
        <v>97</v>
      </c>
      <c r="F3825" t="s">
        <v>91</v>
      </c>
      <c r="G3825" t="s">
        <v>139</v>
      </c>
      <c r="H3825">
        <v>3068.7280000000001</v>
      </c>
      <c r="I3825" t="s">
        <v>93</v>
      </c>
    </row>
    <row r="3826" spans="1:9" x14ac:dyDescent="0.15">
      <c r="A3826" t="s">
        <v>119</v>
      </c>
      <c r="B3826" t="s">
        <v>120</v>
      </c>
      <c r="C3826" t="s">
        <v>88</v>
      </c>
      <c r="D3826" t="s">
        <v>112</v>
      </c>
      <c r="E3826" t="s">
        <v>98</v>
      </c>
      <c r="F3826" t="s">
        <v>91</v>
      </c>
      <c r="G3826" t="s">
        <v>139</v>
      </c>
      <c r="H3826">
        <v>3447.636</v>
      </c>
      <c r="I3826" t="s">
        <v>93</v>
      </c>
    </row>
    <row r="3827" spans="1:9" x14ac:dyDescent="0.15">
      <c r="A3827" t="s">
        <v>119</v>
      </c>
      <c r="B3827" t="s">
        <v>120</v>
      </c>
      <c r="C3827" t="s">
        <v>88</v>
      </c>
      <c r="D3827" t="s">
        <v>112</v>
      </c>
      <c r="E3827" t="s">
        <v>99</v>
      </c>
      <c r="F3827" t="s">
        <v>91</v>
      </c>
      <c r="G3827" t="s">
        <v>139</v>
      </c>
      <c r="H3827">
        <v>4074.7139999999999</v>
      </c>
      <c r="I3827" t="s">
        <v>93</v>
      </c>
    </row>
    <row r="3828" spans="1:9" x14ac:dyDescent="0.15">
      <c r="A3828" t="s">
        <v>119</v>
      </c>
      <c r="B3828" t="s">
        <v>120</v>
      </c>
      <c r="C3828" t="s">
        <v>88</v>
      </c>
      <c r="D3828" t="s">
        <v>112</v>
      </c>
      <c r="E3828" t="s">
        <v>100</v>
      </c>
      <c r="F3828" t="s">
        <v>91</v>
      </c>
      <c r="G3828" t="s">
        <v>139</v>
      </c>
      <c r="H3828">
        <v>4408.8140000000003</v>
      </c>
      <c r="I3828" t="s">
        <v>93</v>
      </c>
    </row>
    <row r="3829" spans="1:9" x14ac:dyDescent="0.15">
      <c r="A3829" t="s">
        <v>119</v>
      </c>
      <c r="B3829" t="s">
        <v>120</v>
      </c>
      <c r="C3829" t="s">
        <v>88</v>
      </c>
      <c r="D3829" t="s">
        <v>112</v>
      </c>
      <c r="E3829" t="s">
        <v>101</v>
      </c>
      <c r="F3829" t="s">
        <v>91</v>
      </c>
      <c r="G3829" t="s">
        <v>139</v>
      </c>
      <c r="H3829">
        <v>4601.4750000000004</v>
      </c>
      <c r="I3829" t="s">
        <v>93</v>
      </c>
    </row>
    <row r="3830" spans="1:9" x14ac:dyDescent="0.15">
      <c r="A3830" t="s">
        <v>119</v>
      </c>
      <c r="B3830" t="s">
        <v>120</v>
      </c>
      <c r="C3830" t="s">
        <v>88</v>
      </c>
      <c r="D3830" t="s">
        <v>112</v>
      </c>
      <c r="E3830" t="s">
        <v>102</v>
      </c>
      <c r="F3830" t="s">
        <v>91</v>
      </c>
      <c r="G3830" t="s">
        <v>139</v>
      </c>
      <c r="H3830">
        <v>4167.0320000000002</v>
      </c>
      <c r="I3830" t="s">
        <v>93</v>
      </c>
    </row>
    <row r="3831" spans="1:9" x14ac:dyDescent="0.15">
      <c r="A3831" t="s">
        <v>119</v>
      </c>
      <c r="B3831" t="s">
        <v>120</v>
      </c>
      <c r="C3831" t="s">
        <v>88</v>
      </c>
      <c r="D3831" t="s">
        <v>112</v>
      </c>
      <c r="E3831" t="s">
        <v>103</v>
      </c>
      <c r="F3831" t="s">
        <v>91</v>
      </c>
      <c r="G3831" t="s">
        <v>139</v>
      </c>
      <c r="H3831">
        <v>4640.4430000000002</v>
      </c>
      <c r="I3831" t="s">
        <v>93</v>
      </c>
    </row>
    <row r="3832" spans="1:9" x14ac:dyDescent="0.15">
      <c r="A3832" t="s">
        <v>119</v>
      </c>
      <c r="B3832" t="s">
        <v>120</v>
      </c>
      <c r="C3832" t="s">
        <v>88</v>
      </c>
      <c r="D3832" t="s">
        <v>112</v>
      </c>
      <c r="E3832" t="s">
        <v>104</v>
      </c>
      <c r="F3832" t="s">
        <v>91</v>
      </c>
      <c r="G3832" t="s">
        <v>139</v>
      </c>
      <c r="H3832">
        <v>5078.7550000000001</v>
      </c>
      <c r="I3832" t="s">
        <v>93</v>
      </c>
    </row>
    <row r="3833" spans="1:9" x14ac:dyDescent="0.15">
      <c r="A3833" t="s">
        <v>119</v>
      </c>
      <c r="B3833" t="s">
        <v>120</v>
      </c>
      <c r="C3833" t="s">
        <v>88</v>
      </c>
      <c r="D3833" t="s">
        <v>112</v>
      </c>
      <c r="E3833" t="s">
        <v>105</v>
      </c>
      <c r="F3833" t="s">
        <v>91</v>
      </c>
      <c r="G3833" t="s">
        <v>139</v>
      </c>
      <c r="H3833">
        <v>5448.7330000000002</v>
      </c>
      <c r="I3833" t="s">
        <v>93</v>
      </c>
    </row>
    <row r="3834" spans="1:9" x14ac:dyDescent="0.15">
      <c r="A3834" t="s">
        <v>119</v>
      </c>
      <c r="B3834" t="s">
        <v>120</v>
      </c>
      <c r="C3834" t="s">
        <v>88</v>
      </c>
      <c r="D3834" t="s">
        <v>112</v>
      </c>
      <c r="E3834" t="s">
        <v>106</v>
      </c>
      <c r="F3834" t="s">
        <v>91</v>
      </c>
      <c r="G3834" t="s">
        <v>139</v>
      </c>
      <c r="H3834">
        <v>5322.3180000000002</v>
      </c>
      <c r="I3834" t="s">
        <v>93</v>
      </c>
    </row>
    <row r="3835" spans="1:9" x14ac:dyDescent="0.15">
      <c r="A3835" t="s">
        <v>119</v>
      </c>
      <c r="B3835" t="s">
        <v>120</v>
      </c>
      <c r="C3835" t="s">
        <v>88</v>
      </c>
      <c r="D3835" t="s">
        <v>112</v>
      </c>
      <c r="E3835" t="s">
        <v>107</v>
      </c>
      <c r="F3835" t="s">
        <v>91</v>
      </c>
      <c r="G3835" t="s">
        <v>139</v>
      </c>
      <c r="H3835">
        <v>4475.0780000000004</v>
      </c>
      <c r="I3835" t="s">
        <v>93</v>
      </c>
    </row>
    <row r="3836" spans="1:9" x14ac:dyDescent="0.15">
      <c r="A3836" t="s">
        <v>119</v>
      </c>
      <c r="B3836" t="s">
        <v>120</v>
      </c>
      <c r="C3836" t="s">
        <v>88</v>
      </c>
      <c r="D3836" t="s">
        <v>112</v>
      </c>
      <c r="E3836" t="s">
        <v>108</v>
      </c>
      <c r="F3836" t="s">
        <v>91</v>
      </c>
      <c r="G3836" t="s">
        <v>139</v>
      </c>
      <c r="H3836">
        <v>3662.326</v>
      </c>
      <c r="I3836" t="s">
        <v>93</v>
      </c>
    </row>
    <row r="3837" spans="1:9" x14ac:dyDescent="0.15">
      <c r="A3837" t="s">
        <v>119</v>
      </c>
      <c r="B3837" t="s">
        <v>120</v>
      </c>
      <c r="C3837" t="s">
        <v>88</v>
      </c>
      <c r="D3837" t="s">
        <v>112</v>
      </c>
      <c r="E3837" t="s">
        <v>109</v>
      </c>
      <c r="F3837" t="s">
        <v>91</v>
      </c>
      <c r="G3837" t="s">
        <v>139</v>
      </c>
      <c r="H3837">
        <v>3399.5309999999999</v>
      </c>
      <c r="I3837" t="s">
        <v>93</v>
      </c>
    </row>
    <row r="3838" spans="1:9" x14ac:dyDescent="0.15">
      <c r="A3838" t="s">
        <v>119</v>
      </c>
      <c r="B3838" t="s">
        <v>120</v>
      </c>
      <c r="C3838" t="s">
        <v>88</v>
      </c>
      <c r="D3838" t="s">
        <v>112</v>
      </c>
      <c r="E3838" t="s">
        <v>110</v>
      </c>
      <c r="F3838" t="s">
        <v>91</v>
      </c>
      <c r="G3838" t="s">
        <v>139</v>
      </c>
      <c r="H3838">
        <v>1890.2339999999999</v>
      </c>
      <c r="I3838" t="s">
        <v>93</v>
      </c>
    </row>
    <row r="3839" spans="1:9" x14ac:dyDescent="0.15">
      <c r="A3839" t="s">
        <v>119</v>
      </c>
      <c r="B3839" t="s">
        <v>120</v>
      </c>
      <c r="C3839" t="s">
        <v>88</v>
      </c>
      <c r="D3839" t="s">
        <v>112</v>
      </c>
      <c r="E3839" t="s">
        <v>111</v>
      </c>
      <c r="F3839" t="s">
        <v>91</v>
      </c>
      <c r="G3839" t="s">
        <v>139</v>
      </c>
      <c r="H3839">
        <v>1046.29</v>
      </c>
      <c r="I3839" t="s">
        <v>93</v>
      </c>
    </row>
    <row r="3840" spans="1:9" x14ac:dyDescent="0.15">
      <c r="A3840" t="s">
        <v>121</v>
      </c>
      <c r="B3840" t="s">
        <v>122</v>
      </c>
      <c r="C3840" t="s">
        <v>88</v>
      </c>
      <c r="D3840" t="s">
        <v>89</v>
      </c>
      <c r="E3840" t="s">
        <v>90</v>
      </c>
      <c r="F3840" t="s">
        <v>91</v>
      </c>
      <c r="G3840" t="s">
        <v>139</v>
      </c>
      <c r="H3840">
        <v>4314.7650000000003</v>
      </c>
      <c r="I3840" t="s">
        <v>93</v>
      </c>
    </row>
    <row r="3841" spans="1:9" x14ac:dyDescent="0.15">
      <c r="A3841" t="s">
        <v>121</v>
      </c>
      <c r="B3841" t="s">
        <v>122</v>
      </c>
      <c r="C3841" t="s">
        <v>88</v>
      </c>
      <c r="D3841" t="s">
        <v>89</v>
      </c>
      <c r="E3841" t="s">
        <v>94</v>
      </c>
      <c r="F3841" t="s">
        <v>91</v>
      </c>
      <c r="G3841" t="s">
        <v>139</v>
      </c>
      <c r="H3841">
        <v>5069.8829999999998</v>
      </c>
      <c r="I3841" t="s">
        <v>93</v>
      </c>
    </row>
    <row r="3842" spans="1:9" x14ac:dyDescent="0.15">
      <c r="A3842" t="s">
        <v>121</v>
      </c>
      <c r="B3842" t="s">
        <v>122</v>
      </c>
      <c r="C3842" t="s">
        <v>88</v>
      </c>
      <c r="D3842" t="s">
        <v>89</v>
      </c>
      <c r="E3842" t="s">
        <v>95</v>
      </c>
      <c r="F3842" t="s">
        <v>91</v>
      </c>
      <c r="G3842" t="s">
        <v>139</v>
      </c>
      <c r="H3842">
        <v>4630.8990000000003</v>
      </c>
      <c r="I3842" t="s">
        <v>93</v>
      </c>
    </row>
    <row r="3843" spans="1:9" x14ac:dyDescent="0.15">
      <c r="A3843" t="s">
        <v>121</v>
      </c>
      <c r="B3843" t="s">
        <v>122</v>
      </c>
      <c r="C3843" t="s">
        <v>88</v>
      </c>
      <c r="D3843" t="s">
        <v>89</v>
      </c>
      <c r="E3843" t="s">
        <v>96</v>
      </c>
      <c r="F3843" t="s">
        <v>91</v>
      </c>
      <c r="G3843" t="s">
        <v>139</v>
      </c>
      <c r="H3843">
        <v>2848.7190000000001</v>
      </c>
      <c r="I3843" t="s">
        <v>93</v>
      </c>
    </row>
    <row r="3844" spans="1:9" x14ac:dyDescent="0.15">
      <c r="A3844" t="s">
        <v>121</v>
      </c>
      <c r="B3844" t="s">
        <v>122</v>
      </c>
      <c r="C3844" t="s">
        <v>88</v>
      </c>
      <c r="D3844" t="s">
        <v>89</v>
      </c>
      <c r="E3844" t="s">
        <v>97</v>
      </c>
      <c r="F3844" t="s">
        <v>91</v>
      </c>
      <c r="G3844" t="s">
        <v>139</v>
      </c>
      <c r="H3844">
        <v>3252.1439999999998</v>
      </c>
      <c r="I3844" t="s">
        <v>93</v>
      </c>
    </row>
    <row r="3845" spans="1:9" x14ac:dyDescent="0.15">
      <c r="A3845" t="s">
        <v>121</v>
      </c>
      <c r="B3845" t="s">
        <v>122</v>
      </c>
      <c r="C3845" t="s">
        <v>88</v>
      </c>
      <c r="D3845" t="s">
        <v>89</v>
      </c>
      <c r="E3845" t="s">
        <v>98</v>
      </c>
      <c r="F3845" t="s">
        <v>91</v>
      </c>
      <c r="G3845" t="s">
        <v>139</v>
      </c>
      <c r="H3845">
        <v>4154.9880000000003</v>
      </c>
      <c r="I3845" t="s">
        <v>93</v>
      </c>
    </row>
    <row r="3846" spans="1:9" x14ac:dyDescent="0.15">
      <c r="A3846" t="s">
        <v>121</v>
      </c>
      <c r="B3846" t="s">
        <v>122</v>
      </c>
      <c r="C3846" t="s">
        <v>88</v>
      </c>
      <c r="D3846" t="s">
        <v>89</v>
      </c>
      <c r="E3846" t="s">
        <v>99</v>
      </c>
      <c r="F3846" t="s">
        <v>91</v>
      </c>
      <c r="G3846" t="s">
        <v>139</v>
      </c>
      <c r="H3846">
        <v>5266.4589999999998</v>
      </c>
      <c r="I3846" t="s">
        <v>93</v>
      </c>
    </row>
    <row r="3847" spans="1:9" x14ac:dyDescent="0.15">
      <c r="A3847" t="s">
        <v>121</v>
      </c>
      <c r="B3847" t="s">
        <v>122</v>
      </c>
      <c r="C3847" t="s">
        <v>88</v>
      </c>
      <c r="D3847" t="s">
        <v>89</v>
      </c>
      <c r="E3847" t="s">
        <v>100</v>
      </c>
      <c r="F3847" t="s">
        <v>91</v>
      </c>
      <c r="G3847" t="s">
        <v>139</v>
      </c>
      <c r="H3847">
        <v>5954.6959999999999</v>
      </c>
      <c r="I3847" t="s">
        <v>93</v>
      </c>
    </row>
    <row r="3848" spans="1:9" x14ac:dyDescent="0.15">
      <c r="A3848" t="s">
        <v>121</v>
      </c>
      <c r="B3848" t="s">
        <v>122</v>
      </c>
      <c r="C3848" t="s">
        <v>88</v>
      </c>
      <c r="D3848" t="s">
        <v>89</v>
      </c>
      <c r="E3848" t="s">
        <v>101</v>
      </c>
      <c r="F3848" t="s">
        <v>91</v>
      </c>
      <c r="G3848" t="s">
        <v>139</v>
      </c>
      <c r="H3848">
        <v>5996.4790000000003</v>
      </c>
      <c r="I3848" t="s">
        <v>93</v>
      </c>
    </row>
    <row r="3849" spans="1:9" x14ac:dyDescent="0.15">
      <c r="A3849" t="s">
        <v>121</v>
      </c>
      <c r="B3849" t="s">
        <v>122</v>
      </c>
      <c r="C3849" t="s">
        <v>88</v>
      </c>
      <c r="D3849" t="s">
        <v>89</v>
      </c>
      <c r="E3849" t="s">
        <v>102</v>
      </c>
      <c r="F3849" t="s">
        <v>91</v>
      </c>
      <c r="G3849" t="s">
        <v>139</v>
      </c>
      <c r="H3849">
        <v>4873.0709999999999</v>
      </c>
      <c r="I3849" t="s">
        <v>93</v>
      </c>
    </row>
    <row r="3850" spans="1:9" x14ac:dyDescent="0.15">
      <c r="A3850" t="s">
        <v>121</v>
      </c>
      <c r="B3850" t="s">
        <v>122</v>
      </c>
      <c r="C3850" t="s">
        <v>88</v>
      </c>
      <c r="D3850" t="s">
        <v>89</v>
      </c>
      <c r="E3850" t="s">
        <v>103</v>
      </c>
      <c r="F3850" t="s">
        <v>91</v>
      </c>
      <c r="G3850" t="s">
        <v>139</v>
      </c>
      <c r="H3850">
        <v>5639.6210000000001</v>
      </c>
      <c r="I3850" t="s">
        <v>93</v>
      </c>
    </row>
    <row r="3851" spans="1:9" x14ac:dyDescent="0.15">
      <c r="A3851" t="s">
        <v>121</v>
      </c>
      <c r="B3851" t="s">
        <v>122</v>
      </c>
      <c r="C3851" t="s">
        <v>88</v>
      </c>
      <c r="D3851" t="s">
        <v>89</v>
      </c>
      <c r="E3851" t="s">
        <v>104</v>
      </c>
      <c r="F3851" t="s">
        <v>91</v>
      </c>
      <c r="G3851" t="s">
        <v>139</v>
      </c>
      <c r="H3851">
        <v>5624.9409999999998</v>
      </c>
      <c r="I3851" t="s">
        <v>93</v>
      </c>
    </row>
    <row r="3852" spans="1:9" x14ac:dyDescent="0.15">
      <c r="A3852" t="s">
        <v>121</v>
      </c>
      <c r="B3852" t="s">
        <v>122</v>
      </c>
      <c r="C3852" t="s">
        <v>88</v>
      </c>
      <c r="D3852" t="s">
        <v>89</v>
      </c>
      <c r="E3852" t="s">
        <v>105</v>
      </c>
      <c r="F3852" t="s">
        <v>91</v>
      </c>
      <c r="G3852" t="s">
        <v>139</v>
      </c>
      <c r="H3852">
        <v>5545.86</v>
      </c>
      <c r="I3852" t="s">
        <v>93</v>
      </c>
    </row>
    <row r="3853" spans="1:9" x14ac:dyDescent="0.15">
      <c r="A3853" t="s">
        <v>121</v>
      </c>
      <c r="B3853" t="s">
        <v>122</v>
      </c>
      <c r="C3853" t="s">
        <v>88</v>
      </c>
      <c r="D3853" t="s">
        <v>89</v>
      </c>
      <c r="E3853" t="s">
        <v>106</v>
      </c>
      <c r="F3853" t="s">
        <v>91</v>
      </c>
      <c r="G3853" t="s">
        <v>139</v>
      </c>
      <c r="H3853">
        <v>5170.3599999999997</v>
      </c>
      <c r="I3853" t="s">
        <v>93</v>
      </c>
    </row>
    <row r="3854" spans="1:9" x14ac:dyDescent="0.15">
      <c r="A3854" t="s">
        <v>121</v>
      </c>
      <c r="B3854" t="s">
        <v>122</v>
      </c>
      <c r="C3854" t="s">
        <v>88</v>
      </c>
      <c r="D3854" t="s">
        <v>89</v>
      </c>
      <c r="E3854" t="s">
        <v>107</v>
      </c>
      <c r="F3854" t="s">
        <v>91</v>
      </c>
      <c r="G3854" t="s">
        <v>139</v>
      </c>
      <c r="H3854">
        <v>4425.2219999999998</v>
      </c>
      <c r="I3854" t="s">
        <v>93</v>
      </c>
    </row>
    <row r="3855" spans="1:9" x14ac:dyDescent="0.15">
      <c r="A3855" t="s">
        <v>121</v>
      </c>
      <c r="B3855" t="s">
        <v>122</v>
      </c>
      <c r="C3855" t="s">
        <v>88</v>
      </c>
      <c r="D3855" t="s">
        <v>89</v>
      </c>
      <c r="E3855" t="s">
        <v>108</v>
      </c>
      <c r="F3855" t="s">
        <v>91</v>
      </c>
      <c r="G3855" t="s">
        <v>139</v>
      </c>
      <c r="H3855">
        <v>3840.9169999999999</v>
      </c>
      <c r="I3855" t="s">
        <v>93</v>
      </c>
    </row>
    <row r="3856" spans="1:9" x14ac:dyDescent="0.15">
      <c r="A3856" t="s">
        <v>121</v>
      </c>
      <c r="B3856" t="s">
        <v>122</v>
      </c>
      <c r="C3856" t="s">
        <v>88</v>
      </c>
      <c r="D3856" t="s">
        <v>89</v>
      </c>
      <c r="E3856" t="s">
        <v>109</v>
      </c>
      <c r="F3856" t="s">
        <v>91</v>
      </c>
      <c r="G3856" t="s">
        <v>139</v>
      </c>
      <c r="H3856">
        <v>3792.317</v>
      </c>
      <c r="I3856" t="s">
        <v>93</v>
      </c>
    </row>
    <row r="3857" spans="1:9" x14ac:dyDescent="0.15">
      <c r="A3857" t="s">
        <v>121</v>
      </c>
      <c r="B3857" t="s">
        <v>122</v>
      </c>
      <c r="C3857" t="s">
        <v>88</v>
      </c>
      <c r="D3857" t="s">
        <v>89</v>
      </c>
      <c r="E3857" t="s">
        <v>110</v>
      </c>
      <c r="F3857" t="s">
        <v>91</v>
      </c>
      <c r="G3857" t="s">
        <v>139</v>
      </c>
      <c r="H3857">
        <v>2419.6869999999999</v>
      </c>
      <c r="I3857" t="s">
        <v>93</v>
      </c>
    </row>
    <row r="3858" spans="1:9" x14ac:dyDescent="0.15">
      <c r="A3858" t="s">
        <v>121</v>
      </c>
      <c r="B3858" t="s">
        <v>122</v>
      </c>
      <c r="C3858" t="s">
        <v>88</v>
      </c>
      <c r="D3858" t="s">
        <v>89</v>
      </c>
      <c r="E3858" t="s">
        <v>111</v>
      </c>
      <c r="F3858" t="s">
        <v>91</v>
      </c>
      <c r="G3858" t="s">
        <v>139</v>
      </c>
      <c r="H3858">
        <v>1564.048</v>
      </c>
      <c r="I3858" t="s">
        <v>93</v>
      </c>
    </row>
    <row r="3859" spans="1:9" x14ac:dyDescent="0.15">
      <c r="A3859" t="s">
        <v>121</v>
      </c>
      <c r="B3859" t="s">
        <v>122</v>
      </c>
      <c r="C3859" t="s">
        <v>88</v>
      </c>
      <c r="D3859" t="s">
        <v>112</v>
      </c>
      <c r="E3859" t="s">
        <v>90</v>
      </c>
      <c r="F3859" t="s">
        <v>91</v>
      </c>
      <c r="G3859" t="s">
        <v>139</v>
      </c>
      <c r="H3859">
        <v>4469.3729999999996</v>
      </c>
      <c r="I3859" t="s">
        <v>93</v>
      </c>
    </row>
    <row r="3860" spans="1:9" x14ac:dyDescent="0.15">
      <c r="A3860" t="s">
        <v>121</v>
      </c>
      <c r="B3860" t="s">
        <v>122</v>
      </c>
      <c r="C3860" t="s">
        <v>88</v>
      </c>
      <c r="D3860" t="s">
        <v>112</v>
      </c>
      <c r="E3860" t="s">
        <v>94</v>
      </c>
      <c r="F3860" t="s">
        <v>91</v>
      </c>
      <c r="G3860" t="s">
        <v>139</v>
      </c>
      <c r="H3860">
        <v>5333.9080000000004</v>
      </c>
      <c r="I3860" t="s">
        <v>93</v>
      </c>
    </row>
    <row r="3861" spans="1:9" x14ac:dyDescent="0.15">
      <c r="A3861" t="s">
        <v>121</v>
      </c>
      <c r="B3861" t="s">
        <v>122</v>
      </c>
      <c r="C3861" t="s">
        <v>88</v>
      </c>
      <c r="D3861" t="s">
        <v>112</v>
      </c>
      <c r="E3861" t="s">
        <v>95</v>
      </c>
      <c r="F3861" t="s">
        <v>91</v>
      </c>
      <c r="G3861" t="s">
        <v>139</v>
      </c>
      <c r="H3861">
        <v>4985.817</v>
      </c>
      <c r="I3861" t="s">
        <v>93</v>
      </c>
    </row>
    <row r="3862" spans="1:9" x14ac:dyDescent="0.15">
      <c r="A3862" t="s">
        <v>121</v>
      </c>
      <c r="B3862" t="s">
        <v>122</v>
      </c>
      <c r="C3862" t="s">
        <v>88</v>
      </c>
      <c r="D3862" t="s">
        <v>112</v>
      </c>
      <c r="E3862" t="s">
        <v>96</v>
      </c>
      <c r="F3862" t="s">
        <v>91</v>
      </c>
      <c r="G3862" t="s">
        <v>139</v>
      </c>
      <c r="H3862">
        <v>3013.9029999999998</v>
      </c>
      <c r="I3862" t="s">
        <v>93</v>
      </c>
    </row>
    <row r="3863" spans="1:9" x14ac:dyDescent="0.15">
      <c r="A3863" t="s">
        <v>121</v>
      </c>
      <c r="B3863" t="s">
        <v>122</v>
      </c>
      <c r="C3863" t="s">
        <v>88</v>
      </c>
      <c r="D3863" t="s">
        <v>112</v>
      </c>
      <c r="E3863" t="s">
        <v>97</v>
      </c>
      <c r="F3863" t="s">
        <v>91</v>
      </c>
      <c r="G3863" t="s">
        <v>139</v>
      </c>
      <c r="H3863">
        <v>3174.172</v>
      </c>
      <c r="I3863" t="s">
        <v>93</v>
      </c>
    </row>
    <row r="3864" spans="1:9" x14ac:dyDescent="0.15">
      <c r="A3864" t="s">
        <v>121</v>
      </c>
      <c r="B3864" t="s">
        <v>122</v>
      </c>
      <c r="C3864" t="s">
        <v>88</v>
      </c>
      <c r="D3864" t="s">
        <v>112</v>
      </c>
      <c r="E3864" t="s">
        <v>98</v>
      </c>
      <c r="F3864" t="s">
        <v>91</v>
      </c>
      <c r="G3864" t="s">
        <v>139</v>
      </c>
      <c r="H3864">
        <v>3847.9389999999999</v>
      </c>
      <c r="I3864" t="s">
        <v>93</v>
      </c>
    </row>
    <row r="3865" spans="1:9" x14ac:dyDescent="0.15">
      <c r="A3865" t="s">
        <v>121</v>
      </c>
      <c r="B3865" t="s">
        <v>122</v>
      </c>
      <c r="C3865" t="s">
        <v>88</v>
      </c>
      <c r="D3865" t="s">
        <v>112</v>
      </c>
      <c r="E3865" t="s">
        <v>99</v>
      </c>
      <c r="F3865" t="s">
        <v>91</v>
      </c>
      <c r="G3865" t="s">
        <v>139</v>
      </c>
      <c r="H3865">
        <v>4789.2049999999999</v>
      </c>
      <c r="I3865" t="s">
        <v>93</v>
      </c>
    </row>
    <row r="3866" spans="1:9" x14ac:dyDescent="0.15">
      <c r="A3866" t="s">
        <v>121</v>
      </c>
      <c r="B3866" t="s">
        <v>122</v>
      </c>
      <c r="C3866" t="s">
        <v>88</v>
      </c>
      <c r="D3866" t="s">
        <v>112</v>
      </c>
      <c r="E3866" t="s">
        <v>100</v>
      </c>
      <c r="F3866" t="s">
        <v>91</v>
      </c>
      <c r="G3866" t="s">
        <v>139</v>
      </c>
      <c r="H3866">
        <v>5432.2920000000004</v>
      </c>
      <c r="I3866" t="s">
        <v>93</v>
      </c>
    </row>
    <row r="3867" spans="1:9" x14ac:dyDescent="0.15">
      <c r="A3867" t="s">
        <v>121</v>
      </c>
      <c r="B3867" t="s">
        <v>122</v>
      </c>
      <c r="C3867" t="s">
        <v>88</v>
      </c>
      <c r="D3867" t="s">
        <v>112</v>
      </c>
      <c r="E3867" t="s">
        <v>101</v>
      </c>
      <c r="F3867" t="s">
        <v>91</v>
      </c>
      <c r="G3867" t="s">
        <v>139</v>
      </c>
      <c r="H3867">
        <v>5691.2910000000002</v>
      </c>
      <c r="I3867" t="s">
        <v>93</v>
      </c>
    </row>
    <row r="3868" spans="1:9" x14ac:dyDescent="0.15">
      <c r="A3868" t="s">
        <v>121</v>
      </c>
      <c r="B3868" t="s">
        <v>122</v>
      </c>
      <c r="C3868" t="s">
        <v>88</v>
      </c>
      <c r="D3868" t="s">
        <v>112</v>
      </c>
      <c r="E3868" t="s">
        <v>102</v>
      </c>
      <c r="F3868" t="s">
        <v>91</v>
      </c>
      <c r="G3868" t="s">
        <v>139</v>
      </c>
      <c r="H3868">
        <v>5030.2340000000004</v>
      </c>
      <c r="I3868" t="s">
        <v>93</v>
      </c>
    </row>
    <row r="3869" spans="1:9" x14ac:dyDescent="0.15">
      <c r="A3869" t="s">
        <v>121</v>
      </c>
      <c r="B3869" t="s">
        <v>122</v>
      </c>
      <c r="C3869" t="s">
        <v>88</v>
      </c>
      <c r="D3869" t="s">
        <v>112</v>
      </c>
      <c r="E3869" t="s">
        <v>103</v>
      </c>
      <c r="F3869" t="s">
        <v>91</v>
      </c>
      <c r="G3869" t="s">
        <v>139</v>
      </c>
      <c r="H3869">
        <v>5403.7089999999998</v>
      </c>
      <c r="I3869" t="s">
        <v>93</v>
      </c>
    </row>
    <row r="3870" spans="1:9" x14ac:dyDescent="0.15">
      <c r="A3870" t="s">
        <v>121</v>
      </c>
      <c r="B3870" t="s">
        <v>122</v>
      </c>
      <c r="C3870" t="s">
        <v>88</v>
      </c>
      <c r="D3870" t="s">
        <v>112</v>
      </c>
      <c r="E3870" t="s">
        <v>104</v>
      </c>
      <c r="F3870" t="s">
        <v>91</v>
      </c>
      <c r="G3870" t="s">
        <v>139</v>
      </c>
      <c r="H3870">
        <v>5352.5720000000001</v>
      </c>
      <c r="I3870" t="s">
        <v>93</v>
      </c>
    </row>
    <row r="3871" spans="1:9" x14ac:dyDescent="0.15">
      <c r="A3871" t="s">
        <v>121</v>
      </c>
      <c r="B3871" t="s">
        <v>122</v>
      </c>
      <c r="C3871" t="s">
        <v>88</v>
      </c>
      <c r="D3871" t="s">
        <v>112</v>
      </c>
      <c r="E3871" t="s">
        <v>105</v>
      </c>
      <c r="F3871" t="s">
        <v>91</v>
      </c>
      <c r="G3871" t="s">
        <v>139</v>
      </c>
      <c r="H3871">
        <v>5401.4610000000002</v>
      </c>
      <c r="I3871" t="s">
        <v>93</v>
      </c>
    </row>
    <row r="3872" spans="1:9" x14ac:dyDescent="0.15">
      <c r="A3872" t="s">
        <v>121</v>
      </c>
      <c r="B3872" t="s">
        <v>122</v>
      </c>
      <c r="C3872" t="s">
        <v>88</v>
      </c>
      <c r="D3872" t="s">
        <v>112</v>
      </c>
      <c r="E3872" t="s">
        <v>106</v>
      </c>
      <c r="F3872" t="s">
        <v>91</v>
      </c>
      <c r="G3872" t="s">
        <v>139</v>
      </c>
      <c r="H3872">
        <v>4968.5150000000003</v>
      </c>
      <c r="I3872" t="s">
        <v>93</v>
      </c>
    </row>
    <row r="3873" spans="1:9" x14ac:dyDescent="0.15">
      <c r="A3873" t="s">
        <v>121</v>
      </c>
      <c r="B3873" t="s">
        <v>122</v>
      </c>
      <c r="C3873" t="s">
        <v>88</v>
      </c>
      <c r="D3873" t="s">
        <v>112</v>
      </c>
      <c r="E3873" t="s">
        <v>107</v>
      </c>
      <c r="F3873" t="s">
        <v>91</v>
      </c>
      <c r="G3873" t="s">
        <v>139</v>
      </c>
      <c r="H3873">
        <v>3935.9029999999998</v>
      </c>
      <c r="I3873" t="s">
        <v>93</v>
      </c>
    </row>
    <row r="3874" spans="1:9" x14ac:dyDescent="0.15">
      <c r="A3874" t="s">
        <v>121</v>
      </c>
      <c r="B3874" t="s">
        <v>122</v>
      </c>
      <c r="C3874" t="s">
        <v>88</v>
      </c>
      <c r="D3874" t="s">
        <v>112</v>
      </c>
      <c r="E3874" t="s">
        <v>108</v>
      </c>
      <c r="F3874" t="s">
        <v>91</v>
      </c>
      <c r="G3874" t="s">
        <v>139</v>
      </c>
      <c r="H3874">
        <v>3272.0529999999999</v>
      </c>
      <c r="I3874" t="s">
        <v>93</v>
      </c>
    </row>
    <row r="3875" spans="1:9" x14ac:dyDescent="0.15">
      <c r="A3875" t="s">
        <v>121</v>
      </c>
      <c r="B3875" t="s">
        <v>122</v>
      </c>
      <c r="C3875" t="s">
        <v>88</v>
      </c>
      <c r="D3875" t="s">
        <v>112</v>
      </c>
      <c r="E3875" t="s">
        <v>109</v>
      </c>
      <c r="F3875" t="s">
        <v>91</v>
      </c>
      <c r="G3875" t="s">
        <v>139</v>
      </c>
      <c r="H3875">
        <v>3059.2049999999999</v>
      </c>
      <c r="I3875" t="s">
        <v>93</v>
      </c>
    </row>
    <row r="3876" spans="1:9" x14ac:dyDescent="0.15">
      <c r="A3876" t="s">
        <v>121</v>
      </c>
      <c r="B3876" t="s">
        <v>122</v>
      </c>
      <c r="C3876" t="s">
        <v>88</v>
      </c>
      <c r="D3876" t="s">
        <v>112</v>
      </c>
      <c r="E3876" t="s">
        <v>110</v>
      </c>
      <c r="F3876" t="s">
        <v>91</v>
      </c>
      <c r="G3876" t="s">
        <v>139</v>
      </c>
      <c r="H3876">
        <v>1825.575</v>
      </c>
      <c r="I3876" t="s">
        <v>93</v>
      </c>
    </row>
    <row r="3877" spans="1:9" x14ac:dyDescent="0.15">
      <c r="A3877" t="s">
        <v>121</v>
      </c>
      <c r="B3877" t="s">
        <v>122</v>
      </c>
      <c r="C3877" t="s">
        <v>88</v>
      </c>
      <c r="D3877" t="s">
        <v>112</v>
      </c>
      <c r="E3877" t="s">
        <v>111</v>
      </c>
      <c r="F3877" t="s">
        <v>91</v>
      </c>
      <c r="G3877" t="s">
        <v>139</v>
      </c>
      <c r="H3877">
        <v>1099.182</v>
      </c>
      <c r="I3877" t="s">
        <v>93</v>
      </c>
    </row>
    <row r="3878" spans="1:9" x14ac:dyDescent="0.15">
      <c r="A3878" t="s">
        <v>123</v>
      </c>
      <c r="B3878" t="s">
        <v>124</v>
      </c>
      <c r="C3878" t="s">
        <v>125</v>
      </c>
      <c r="D3878" t="s">
        <v>89</v>
      </c>
      <c r="E3878" t="s">
        <v>90</v>
      </c>
      <c r="F3878" t="s">
        <v>91</v>
      </c>
      <c r="G3878" t="s">
        <v>139</v>
      </c>
      <c r="H3878">
        <v>22457.612000000001</v>
      </c>
      <c r="I3878" t="s">
        <v>93</v>
      </c>
    </row>
    <row r="3879" spans="1:9" x14ac:dyDescent="0.15">
      <c r="A3879" t="s">
        <v>123</v>
      </c>
      <c r="B3879" t="s">
        <v>124</v>
      </c>
      <c r="C3879" t="s">
        <v>125</v>
      </c>
      <c r="D3879" t="s">
        <v>89</v>
      </c>
      <c r="E3879" t="s">
        <v>94</v>
      </c>
      <c r="F3879" t="s">
        <v>91</v>
      </c>
      <c r="G3879" t="s">
        <v>139</v>
      </c>
      <c r="H3879">
        <v>25658.047999999999</v>
      </c>
      <c r="I3879" t="s">
        <v>93</v>
      </c>
    </row>
    <row r="3880" spans="1:9" x14ac:dyDescent="0.15">
      <c r="A3880" t="s">
        <v>123</v>
      </c>
      <c r="B3880" t="s">
        <v>124</v>
      </c>
      <c r="C3880" t="s">
        <v>125</v>
      </c>
      <c r="D3880" t="s">
        <v>89</v>
      </c>
      <c r="E3880" t="s">
        <v>95</v>
      </c>
      <c r="F3880" t="s">
        <v>91</v>
      </c>
      <c r="G3880" t="s">
        <v>139</v>
      </c>
      <c r="H3880">
        <v>25369.303</v>
      </c>
      <c r="I3880" t="s">
        <v>93</v>
      </c>
    </row>
    <row r="3881" spans="1:9" x14ac:dyDescent="0.15">
      <c r="A3881" t="s">
        <v>123</v>
      </c>
      <c r="B3881" t="s">
        <v>124</v>
      </c>
      <c r="C3881" t="s">
        <v>125</v>
      </c>
      <c r="D3881" t="s">
        <v>89</v>
      </c>
      <c r="E3881" t="s">
        <v>96</v>
      </c>
      <c r="F3881" t="s">
        <v>91</v>
      </c>
      <c r="G3881" t="s">
        <v>139</v>
      </c>
      <c r="H3881">
        <v>19796.235000000001</v>
      </c>
      <c r="I3881" t="s">
        <v>93</v>
      </c>
    </row>
    <row r="3882" spans="1:9" x14ac:dyDescent="0.15">
      <c r="A3882" t="s">
        <v>123</v>
      </c>
      <c r="B3882" t="s">
        <v>124</v>
      </c>
      <c r="C3882" t="s">
        <v>125</v>
      </c>
      <c r="D3882" t="s">
        <v>89</v>
      </c>
      <c r="E3882" t="s">
        <v>97</v>
      </c>
      <c r="F3882" t="s">
        <v>91</v>
      </c>
      <c r="G3882" t="s">
        <v>139</v>
      </c>
      <c r="H3882">
        <v>19606.358</v>
      </c>
      <c r="I3882" t="s">
        <v>93</v>
      </c>
    </row>
    <row r="3883" spans="1:9" x14ac:dyDescent="0.15">
      <c r="A3883" t="s">
        <v>123</v>
      </c>
      <c r="B3883" t="s">
        <v>124</v>
      </c>
      <c r="C3883" t="s">
        <v>125</v>
      </c>
      <c r="D3883" t="s">
        <v>89</v>
      </c>
      <c r="E3883" t="s">
        <v>98</v>
      </c>
      <c r="F3883" t="s">
        <v>91</v>
      </c>
      <c r="G3883" t="s">
        <v>139</v>
      </c>
      <c r="H3883">
        <v>22862.805</v>
      </c>
      <c r="I3883" t="s">
        <v>93</v>
      </c>
    </row>
    <row r="3884" spans="1:9" x14ac:dyDescent="0.15">
      <c r="A3884" t="s">
        <v>123</v>
      </c>
      <c r="B3884" t="s">
        <v>124</v>
      </c>
      <c r="C3884" t="s">
        <v>125</v>
      </c>
      <c r="D3884" t="s">
        <v>89</v>
      </c>
      <c r="E3884" t="s">
        <v>99</v>
      </c>
      <c r="F3884" t="s">
        <v>91</v>
      </c>
      <c r="G3884" t="s">
        <v>139</v>
      </c>
      <c r="H3884">
        <v>27027.758999999998</v>
      </c>
      <c r="I3884" t="s">
        <v>93</v>
      </c>
    </row>
    <row r="3885" spans="1:9" x14ac:dyDescent="0.15">
      <c r="A3885" t="s">
        <v>123</v>
      </c>
      <c r="B3885" t="s">
        <v>124</v>
      </c>
      <c r="C3885" t="s">
        <v>125</v>
      </c>
      <c r="D3885" t="s">
        <v>89</v>
      </c>
      <c r="E3885" t="s">
        <v>100</v>
      </c>
      <c r="F3885" t="s">
        <v>91</v>
      </c>
      <c r="G3885" t="s">
        <v>139</v>
      </c>
      <c r="H3885">
        <v>29516.457999999999</v>
      </c>
      <c r="I3885" t="s">
        <v>93</v>
      </c>
    </row>
    <row r="3886" spans="1:9" x14ac:dyDescent="0.15">
      <c r="A3886" t="s">
        <v>123</v>
      </c>
      <c r="B3886" t="s">
        <v>124</v>
      </c>
      <c r="C3886" t="s">
        <v>125</v>
      </c>
      <c r="D3886" t="s">
        <v>89</v>
      </c>
      <c r="E3886" t="s">
        <v>101</v>
      </c>
      <c r="F3886" t="s">
        <v>91</v>
      </c>
      <c r="G3886" t="s">
        <v>139</v>
      </c>
      <c r="H3886">
        <v>30402.264999999999</v>
      </c>
      <c r="I3886" t="s">
        <v>93</v>
      </c>
    </row>
    <row r="3887" spans="1:9" x14ac:dyDescent="0.15">
      <c r="A3887" t="s">
        <v>123</v>
      </c>
      <c r="B3887" t="s">
        <v>124</v>
      </c>
      <c r="C3887" t="s">
        <v>125</v>
      </c>
      <c r="D3887" t="s">
        <v>89</v>
      </c>
      <c r="E3887" t="s">
        <v>102</v>
      </c>
      <c r="F3887" t="s">
        <v>91</v>
      </c>
      <c r="G3887" t="s">
        <v>139</v>
      </c>
      <c r="H3887">
        <v>24484.903999999999</v>
      </c>
      <c r="I3887" t="s">
        <v>93</v>
      </c>
    </row>
    <row r="3888" spans="1:9" x14ac:dyDescent="0.15">
      <c r="A3888" t="s">
        <v>123</v>
      </c>
      <c r="B3888" t="s">
        <v>124</v>
      </c>
      <c r="C3888" t="s">
        <v>125</v>
      </c>
      <c r="D3888" t="s">
        <v>89</v>
      </c>
      <c r="E3888" t="s">
        <v>103</v>
      </c>
      <c r="F3888" t="s">
        <v>91</v>
      </c>
      <c r="G3888" t="s">
        <v>139</v>
      </c>
      <c r="H3888">
        <v>29758.205000000002</v>
      </c>
      <c r="I3888" t="s">
        <v>93</v>
      </c>
    </row>
    <row r="3889" spans="1:9" x14ac:dyDescent="0.15">
      <c r="A3889" t="s">
        <v>123</v>
      </c>
      <c r="B3889" t="s">
        <v>124</v>
      </c>
      <c r="C3889" t="s">
        <v>125</v>
      </c>
      <c r="D3889" t="s">
        <v>89</v>
      </c>
      <c r="E3889" t="s">
        <v>104</v>
      </c>
      <c r="F3889" t="s">
        <v>91</v>
      </c>
      <c r="G3889" t="s">
        <v>139</v>
      </c>
      <c r="H3889">
        <v>31637.442999999999</v>
      </c>
      <c r="I3889" t="s">
        <v>93</v>
      </c>
    </row>
    <row r="3890" spans="1:9" x14ac:dyDescent="0.15">
      <c r="A3890" t="s">
        <v>123</v>
      </c>
      <c r="B3890" t="s">
        <v>124</v>
      </c>
      <c r="C3890" t="s">
        <v>125</v>
      </c>
      <c r="D3890" t="s">
        <v>89</v>
      </c>
      <c r="E3890" t="s">
        <v>105</v>
      </c>
      <c r="F3890" t="s">
        <v>91</v>
      </c>
      <c r="G3890" t="s">
        <v>139</v>
      </c>
      <c r="H3890">
        <v>33943.339999999997</v>
      </c>
      <c r="I3890" t="s">
        <v>93</v>
      </c>
    </row>
    <row r="3891" spans="1:9" x14ac:dyDescent="0.15">
      <c r="A3891" t="s">
        <v>123</v>
      </c>
      <c r="B3891" t="s">
        <v>124</v>
      </c>
      <c r="C3891" t="s">
        <v>125</v>
      </c>
      <c r="D3891" t="s">
        <v>89</v>
      </c>
      <c r="E3891" t="s">
        <v>106</v>
      </c>
      <c r="F3891" t="s">
        <v>91</v>
      </c>
      <c r="G3891" t="s">
        <v>139</v>
      </c>
      <c r="H3891">
        <v>34335.559000000001</v>
      </c>
      <c r="I3891" t="s">
        <v>93</v>
      </c>
    </row>
    <row r="3892" spans="1:9" x14ac:dyDescent="0.15">
      <c r="A3892" t="s">
        <v>123</v>
      </c>
      <c r="B3892" t="s">
        <v>124</v>
      </c>
      <c r="C3892" t="s">
        <v>125</v>
      </c>
      <c r="D3892" t="s">
        <v>89</v>
      </c>
      <c r="E3892" t="s">
        <v>107</v>
      </c>
      <c r="F3892" t="s">
        <v>91</v>
      </c>
      <c r="G3892" t="s">
        <v>139</v>
      </c>
      <c r="H3892">
        <v>29388.237000000001</v>
      </c>
      <c r="I3892" t="s">
        <v>93</v>
      </c>
    </row>
    <row r="3893" spans="1:9" x14ac:dyDescent="0.15">
      <c r="A3893" t="s">
        <v>123</v>
      </c>
      <c r="B3893" t="s">
        <v>124</v>
      </c>
      <c r="C3893" t="s">
        <v>125</v>
      </c>
      <c r="D3893" t="s">
        <v>89</v>
      </c>
      <c r="E3893" t="s">
        <v>108</v>
      </c>
      <c r="F3893" t="s">
        <v>91</v>
      </c>
      <c r="G3893" t="s">
        <v>139</v>
      </c>
      <c r="H3893">
        <v>24970.949000000001</v>
      </c>
      <c r="I3893" t="s">
        <v>93</v>
      </c>
    </row>
    <row r="3894" spans="1:9" x14ac:dyDescent="0.15">
      <c r="A3894" t="s">
        <v>123</v>
      </c>
      <c r="B3894" t="s">
        <v>124</v>
      </c>
      <c r="C3894" t="s">
        <v>125</v>
      </c>
      <c r="D3894" t="s">
        <v>89</v>
      </c>
      <c r="E3894" t="s">
        <v>109</v>
      </c>
      <c r="F3894" t="s">
        <v>91</v>
      </c>
      <c r="G3894" t="s">
        <v>139</v>
      </c>
      <c r="H3894">
        <v>24141.71</v>
      </c>
      <c r="I3894" t="s">
        <v>93</v>
      </c>
    </row>
    <row r="3895" spans="1:9" x14ac:dyDescent="0.15">
      <c r="A3895" t="s">
        <v>123</v>
      </c>
      <c r="B3895" t="s">
        <v>124</v>
      </c>
      <c r="C3895" t="s">
        <v>125</v>
      </c>
      <c r="D3895" t="s">
        <v>89</v>
      </c>
      <c r="E3895" t="s">
        <v>110</v>
      </c>
      <c r="F3895" t="s">
        <v>91</v>
      </c>
      <c r="G3895" t="s">
        <v>139</v>
      </c>
      <c r="H3895">
        <v>14518.566999999999</v>
      </c>
      <c r="I3895" t="s">
        <v>93</v>
      </c>
    </row>
    <row r="3896" spans="1:9" x14ac:dyDescent="0.15">
      <c r="A3896" t="s">
        <v>123</v>
      </c>
      <c r="B3896" t="s">
        <v>124</v>
      </c>
      <c r="C3896" t="s">
        <v>125</v>
      </c>
      <c r="D3896" t="s">
        <v>89</v>
      </c>
      <c r="E3896" t="s">
        <v>111</v>
      </c>
      <c r="F3896" t="s">
        <v>91</v>
      </c>
      <c r="G3896" t="s">
        <v>139</v>
      </c>
      <c r="H3896">
        <v>9748.4349999999995</v>
      </c>
      <c r="I3896" t="s">
        <v>93</v>
      </c>
    </row>
    <row r="3897" spans="1:9" x14ac:dyDescent="0.15">
      <c r="A3897" t="s">
        <v>123</v>
      </c>
      <c r="B3897" t="s">
        <v>124</v>
      </c>
      <c r="C3897" t="s">
        <v>125</v>
      </c>
      <c r="D3897" t="s">
        <v>112</v>
      </c>
      <c r="E3897" t="s">
        <v>90</v>
      </c>
      <c r="F3897" t="s">
        <v>91</v>
      </c>
      <c r="G3897" t="s">
        <v>139</v>
      </c>
      <c r="H3897">
        <v>23528.249</v>
      </c>
      <c r="I3897" t="s">
        <v>93</v>
      </c>
    </row>
    <row r="3898" spans="1:9" x14ac:dyDescent="0.15">
      <c r="A3898" t="s">
        <v>123</v>
      </c>
      <c r="B3898" t="s">
        <v>124</v>
      </c>
      <c r="C3898" t="s">
        <v>125</v>
      </c>
      <c r="D3898" t="s">
        <v>112</v>
      </c>
      <c r="E3898" t="s">
        <v>94</v>
      </c>
      <c r="F3898" t="s">
        <v>91</v>
      </c>
      <c r="G3898" t="s">
        <v>139</v>
      </c>
      <c r="H3898">
        <v>27076.898000000001</v>
      </c>
      <c r="I3898" t="s">
        <v>93</v>
      </c>
    </row>
    <row r="3899" spans="1:9" x14ac:dyDescent="0.15">
      <c r="A3899" t="s">
        <v>123</v>
      </c>
      <c r="B3899" t="s">
        <v>124</v>
      </c>
      <c r="C3899" t="s">
        <v>125</v>
      </c>
      <c r="D3899" t="s">
        <v>112</v>
      </c>
      <c r="E3899" t="s">
        <v>95</v>
      </c>
      <c r="F3899" t="s">
        <v>91</v>
      </c>
      <c r="G3899" t="s">
        <v>139</v>
      </c>
      <c r="H3899">
        <v>27646.823</v>
      </c>
      <c r="I3899" t="s">
        <v>93</v>
      </c>
    </row>
    <row r="3900" spans="1:9" x14ac:dyDescent="0.15">
      <c r="A3900" t="s">
        <v>123</v>
      </c>
      <c r="B3900" t="s">
        <v>124</v>
      </c>
      <c r="C3900" t="s">
        <v>125</v>
      </c>
      <c r="D3900" t="s">
        <v>112</v>
      </c>
      <c r="E3900" t="s">
        <v>96</v>
      </c>
      <c r="F3900" t="s">
        <v>91</v>
      </c>
      <c r="G3900" t="s">
        <v>139</v>
      </c>
      <c r="H3900">
        <v>21778.574000000001</v>
      </c>
      <c r="I3900" t="s">
        <v>93</v>
      </c>
    </row>
    <row r="3901" spans="1:9" x14ac:dyDescent="0.15">
      <c r="A3901" t="s">
        <v>123</v>
      </c>
      <c r="B3901" t="s">
        <v>124</v>
      </c>
      <c r="C3901" t="s">
        <v>125</v>
      </c>
      <c r="D3901" t="s">
        <v>112</v>
      </c>
      <c r="E3901" t="s">
        <v>97</v>
      </c>
      <c r="F3901" t="s">
        <v>91</v>
      </c>
      <c r="G3901" t="s">
        <v>139</v>
      </c>
      <c r="H3901">
        <v>20474.978999999999</v>
      </c>
      <c r="I3901" t="s">
        <v>93</v>
      </c>
    </row>
    <row r="3902" spans="1:9" x14ac:dyDescent="0.15">
      <c r="A3902" t="s">
        <v>123</v>
      </c>
      <c r="B3902" t="s">
        <v>124</v>
      </c>
      <c r="C3902" t="s">
        <v>125</v>
      </c>
      <c r="D3902" t="s">
        <v>112</v>
      </c>
      <c r="E3902" t="s">
        <v>98</v>
      </c>
      <c r="F3902" t="s">
        <v>91</v>
      </c>
      <c r="G3902" t="s">
        <v>139</v>
      </c>
      <c r="H3902">
        <v>22942.226999999999</v>
      </c>
      <c r="I3902" t="s">
        <v>93</v>
      </c>
    </row>
    <row r="3903" spans="1:9" x14ac:dyDescent="0.15">
      <c r="A3903" t="s">
        <v>123</v>
      </c>
      <c r="B3903" t="s">
        <v>124</v>
      </c>
      <c r="C3903" t="s">
        <v>125</v>
      </c>
      <c r="D3903" t="s">
        <v>112</v>
      </c>
      <c r="E3903" t="s">
        <v>99</v>
      </c>
      <c r="F3903" t="s">
        <v>91</v>
      </c>
      <c r="G3903" t="s">
        <v>139</v>
      </c>
      <c r="H3903">
        <v>26123.863000000001</v>
      </c>
      <c r="I3903" t="s">
        <v>93</v>
      </c>
    </row>
    <row r="3904" spans="1:9" x14ac:dyDescent="0.15">
      <c r="A3904" t="s">
        <v>123</v>
      </c>
      <c r="B3904" t="s">
        <v>124</v>
      </c>
      <c r="C3904" t="s">
        <v>125</v>
      </c>
      <c r="D3904" t="s">
        <v>112</v>
      </c>
      <c r="E3904" t="s">
        <v>100</v>
      </c>
      <c r="F3904" t="s">
        <v>91</v>
      </c>
      <c r="G3904" t="s">
        <v>139</v>
      </c>
      <c r="H3904">
        <v>27628.030999999999</v>
      </c>
      <c r="I3904" t="s">
        <v>93</v>
      </c>
    </row>
    <row r="3905" spans="1:9" x14ac:dyDescent="0.15">
      <c r="A3905" t="s">
        <v>123</v>
      </c>
      <c r="B3905" t="s">
        <v>124</v>
      </c>
      <c r="C3905" t="s">
        <v>125</v>
      </c>
      <c r="D3905" t="s">
        <v>112</v>
      </c>
      <c r="E3905" t="s">
        <v>101</v>
      </c>
      <c r="F3905" t="s">
        <v>91</v>
      </c>
      <c r="G3905" t="s">
        <v>139</v>
      </c>
      <c r="H3905">
        <v>28659.118999999999</v>
      </c>
      <c r="I3905" t="s">
        <v>93</v>
      </c>
    </row>
    <row r="3906" spans="1:9" x14ac:dyDescent="0.15">
      <c r="A3906" t="s">
        <v>123</v>
      </c>
      <c r="B3906" t="s">
        <v>124</v>
      </c>
      <c r="C3906" t="s">
        <v>125</v>
      </c>
      <c r="D3906" t="s">
        <v>112</v>
      </c>
      <c r="E3906" t="s">
        <v>102</v>
      </c>
      <c r="F3906" t="s">
        <v>91</v>
      </c>
      <c r="G3906" t="s">
        <v>139</v>
      </c>
      <c r="H3906">
        <v>25719.081999999999</v>
      </c>
      <c r="I3906" t="s">
        <v>93</v>
      </c>
    </row>
    <row r="3907" spans="1:9" x14ac:dyDescent="0.15">
      <c r="A3907" t="s">
        <v>123</v>
      </c>
      <c r="B3907" t="s">
        <v>124</v>
      </c>
      <c r="C3907" t="s">
        <v>125</v>
      </c>
      <c r="D3907" t="s">
        <v>112</v>
      </c>
      <c r="E3907" t="s">
        <v>103</v>
      </c>
      <c r="F3907" t="s">
        <v>91</v>
      </c>
      <c r="G3907" t="s">
        <v>139</v>
      </c>
      <c r="H3907">
        <v>27805.141</v>
      </c>
      <c r="I3907" t="s">
        <v>93</v>
      </c>
    </row>
    <row r="3908" spans="1:9" x14ac:dyDescent="0.15">
      <c r="A3908" t="s">
        <v>123</v>
      </c>
      <c r="B3908" t="s">
        <v>124</v>
      </c>
      <c r="C3908" t="s">
        <v>125</v>
      </c>
      <c r="D3908" t="s">
        <v>112</v>
      </c>
      <c r="E3908" t="s">
        <v>104</v>
      </c>
      <c r="F3908" t="s">
        <v>91</v>
      </c>
      <c r="G3908" t="s">
        <v>139</v>
      </c>
      <c r="H3908">
        <v>29570.38</v>
      </c>
      <c r="I3908" t="s">
        <v>93</v>
      </c>
    </row>
    <row r="3909" spans="1:9" x14ac:dyDescent="0.15">
      <c r="A3909" t="s">
        <v>123</v>
      </c>
      <c r="B3909" t="s">
        <v>124</v>
      </c>
      <c r="C3909" t="s">
        <v>125</v>
      </c>
      <c r="D3909" t="s">
        <v>112</v>
      </c>
      <c r="E3909" t="s">
        <v>105</v>
      </c>
      <c r="F3909" t="s">
        <v>91</v>
      </c>
      <c r="G3909" t="s">
        <v>139</v>
      </c>
      <c r="H3909">
        <v>32139.772000000001</v>
      </c>
      <c r="I3909" t="s">
        <v>93</v>
      </c>
    </row>
    <row r="3910" spans="1:9" x14ac:dyDescent="0.15">
      <c r="A3910" t="s">
        <v>123</v>
      </c>
      <c r="B3910" t="s">
        <v>124</v>
      </c>
      <c r="C3910" t="s">
        <v>125</v>
      </c>
      <c r="D3910" t="s">
        <v>112</v>
      </c>
      <c r="E3910" t="s">
        <v>106</v>
      </c>
      <c r="F3910" t="s">
        <v>91</v>
      </c>
      <c r="G3910" t="s">
        <v>139</v>
      </c>
      <c r="H3910">
        <v>31271.398000000001</v>
      </c>
      <c r="I3910" t="s">
        <v>93</v>
      </c>
    </row>
    <row r="3911" spans="1:9" x14ac:dyDescent="0.15">
      <c r="A3911" t="s">
        <v>123</v>
      </c>
      <c r="B3911" t="s">
        <v>124</v>
      </c>
      <c r="C3911" t="s">
        <v>125</v>
      </c>
      <c r="D3911" t="s">
        <v>112</v>
      </c>
      <c r="E3911" t="s">
        <v>107</v>
      </c>
      <c r="F3911" t="s">
        <v>91</v>
      </c>
      <c r="G3911" t="s">
        <v>139</v>
      </c>
      <c r="H3911">
        <v>26152.602999999999</v>
      </c>
      <c r="I3911" t="s">
        <v>93</v>
      </c>
    </row>
    <row r="3912" spans="1:9" x14ac:dyDescent="0.15">
      <c r="A3912" t="s">
        <v>123</v>
      </c>
      <c r="B3912" t="s">
        <v>124</v>
      </c>
      <c r="C3912" t="s">
        <v>125</v>
      </c>
      <c r="D3912" t="s">
        <v>112</v>
      </c>
      <c r="E3912" t="s">
        <v>108</v>
      </c>
      <c r="F3912" t="s">
        <v>91</v>
      </c>
      <c r="G3912" t="s">
        <v>139</v>
      </c>
      <c r="H3912">
        <v>21668.569</v>
      </c>
      <c r="I3912" t="s">
        <v>93</v>
      </c>
    </row>
    <row r="3913" spans="1:9" x14ac:dyDescent="0.15">
      <c r="A3913" t="s">
        <v>123</v>
      </c>
      <c r="B3913" t="s">
        <v>124</v>
      </c>
      <c r="C3913" t="s">
        <v>125</v>
      </c>
      <c r="D3913" t="s">
        <v>112</v>
      </c>
      <c r="E3913" t="s">
        <v>109</v>
      </c>
      <c r="F3913" t="s">
        <v>91</v>
      </c>
      <c r="G3913" t="s">
        <v>139</v>
      </c>
      <c r="H3913">
        <v>19880.553</v>
      </c>
      <c r="I3913" t="s">
        <v>93</v>
      </c>
    </row>
    <row r="3914" spans="1:9" x14ac:dyDescent="0.15">
      <c r="A3914" t="s">
        <v>123</v>
      </c>
      <c r="B3914" t="s">
        <v>124</v>
      </c>
      <c r="C3914" t="s">
        <v>125</v>
      </c>
      <c r="D3914" t="s">
        <v>112</v>
      </c>
      <c r="E3914" t="s">
        <v>110</v>
      </c>
      <c r="F3914" t="s">
        <v>91</v>
      </c>
      <c r="G3914" t="s">
        <v>139</v>
      </c>
      <c r="H3914">
        <v>11322.777</v>
      </c>
      <c r="I3914" t="s">
        <v>93</v>
      </c>
    </row>
    <row r="3915" spans="1:9" x14ac:dyDescent="0.15">
      <c r="A3915" t="s">
        <v>123</v>
      </c>
      <c r="B3915" t="s">
        <v>124</v>
      </c>
      <c r="C3915" t="s">
        <v>125</v>
      </c>
      <c r="D3915" t="s">
        <v>112</v>
      </c>
      <c r="E3915" t="s">
        <v>111</v>
      </c>
      <c r="F3915" t="s">
        <v>91</v>
      </c>
      <c r="G3915" t="s">
        <v>139</v>
      </c>
      <c r="H3915">
        <v>6106.3789999999999</v>
      </c>
      <c r="I3915" t="s">
        <v>93</v>
      </c>
    </row>
    <row r="3916" spans="1:9" x14ac:dyDescent="0.15">
      <c r="A3916" t="s">
        <v>126</v>
      </c>
      <c r="B3916" t="s">
        <v>127</v>
      </c>
      <c r="C3916" t="s">
        <v>88</v>
      </c>
      <c r="D3916" t="s">
        <v>89</v>
      </c>
      <c r="E3916" t="s">
        <v>90</v>
      </c>
      <c r="F3916" t="s">
        <v>91</v>
      </c>
      <c r="G3916" t="s">
        <v>139</v>
      </c>
      <c r="H3916">
        <v>2765.8159999999998</v>
      </c>
      <c r="I3916" t="s">
        <v>93</v>
      </c>
    </row>
    <row r="3917" spans="1:9" x14ac:dyDescent="0.15">
      <c r="A3917" t="s">
        <v>126</v>
      </c>
      <c r="B3917" t="s">
        <v>127</v>
      </c>
      <c r="C3917" t="s">
        <v>88</v>
      </c>
      <c r="D3917" t="s">
        <v>89</v>
      </c>
      <c r="E3917" t="s">
        <v>94</v>
      </c>
      <c r="F3917" t="s">
        <v>91</v>
      </c>
      <c r="G3917" t="s">
        <v>139</v>
      </c>
      <c r="H3917">
        <v>3022.674</v>
      </c>
      <c r="I3917" t="s">
        <v>93</v>
      </c>
    </row>
    <row r="3918" spans="1:9" x14ac:dyDescent="0.15">
      <c r="A3918" t="s">
        <v>126</v>
      </c>
      <c r="B3918" t="s">
        <v>127</v>
      </c>
      <c r="C3918" t="s">
        <v>88</v>
      </c>
      <c r="D3918" t="s">
        <v>89</v>
      </c>
      <c r="E3918" t="s">
        <v>95</v>
      </c>
      <c r="F3918" t="s">
        <v>91</v>
      </c>
      <c r="G3918" t="s">
        <v>139</v>
      </c>
      <c r="H3918">
        <v>3095.6570000000002</v>
      </c>
      <c r="I3918" t="s">
        <v>93</v>
      </c>
    </row>
    <row r="3919" spans="1:9" x14ac:dyDescent="0.15">
      <c r="A3919" t="s">
        <v>126</v>
      </c>
      <c r="B3919" t="s">
        <v>127</v>
      </c>
      <c r="C3919" t="s">
        <v>88</v>
      </c>
      <c r="D3919" t="s">
        <v>89</v>
      </c>
      <c r="E3919" t="s">
        <v>96</v>
      </c>
      <c r="F3919" t="s">
        <v>91</v>
      </c>
      <c r="G3919" t="s">
        <v>139</v>
      </c>
      <c r="H3919">
        <v>2569.8020000000001</v>
      </c>
      <c r="I3919" t="s">
        <v>93</v>
      </c>
    </row>
    <row r="3920" spans="1:9" x14ac:dyDescent="0.15">
      <c r="A3920" t="s">
        <v>126</v>
      </c>
      <c r="B3920" t="s">
        <v>127</v>
      </c>
      <c r="C3920" t="s">
        <v>88</v>
      </c>
      <c r="D3920" t="s">
        <v>89</v>
      </c>
      <c r="E3920" t="s">
        <v>97</v>
      </c>
      <c r="F3920" t="s">
        <v>91</v>
      </c>
      <c r="G3920" t="s">
        <v>139</v>
      </c>
      <c r="H3920">
        <v>2625.393</v>
      </c>
      <c r="I3920" t="s">
        <v>93</v>
      </c>
    </row>
    <row r="3921" spans="1:9" x14ac:dyDescent="0.15">
      <c r="A3921" t="s">
        <v>126</v>
      </c>
      <c r="B3921" t="s">
        <v>127</v>
      </c>
      <c r="C3921" t="s">
        <v>88</v>
      </c>
      <c r="D3921" t="s">
        <v>89</v>
      </c>
      <c r="E3921" t="s">
        <v>98</v>
      </c>
      <c r="F3921" t="s">
        <v>91</v>
      </c>
      <c r="G3921" t="s">
        <v>139</v>
      </c>
      <c r="H3921">
        <v>3065.0410000000002</v>
      </c>
      <c r="I3921" t="s">
        <v>93</v>
      </c>
    </row>
    <row r="3922" spans="1:9" x14ac:dyDescent="0.15">
      <c r="A3922" t="s">
        <v>126</v>
      </c>
      <c r="B3922" t="s">
        <v>127</v>
      </c>
      <c r="C3922" t="s">
        <v>88</v>
      </c>
      <c r="D3922" t="s">
        <v>89</v>
      </c>
      <c r="E3922" t="s">
        <v>99</v>
      </c>
      <c r="F3922" t="s">
        <v>91</v>
      </c>
      <c r="G3922" t="s">
        <v>139</v>
      </c>
      <c r="H3922">
        <v>3564.3809999999999</v>
      </c>
      <c r="I3922" t="s">
        <v>93</v>
      </c>
    </row>
    <row r="3923" spans="1:9" x14ac:dyDescent="0.15">
      <c r="A3923" t="s">
        <v>126</v>
      </c>
      <c r="B3923" t="s">
        <v>127</v>
      </c>
      <c r="C3923" t="s">
        <v>88</v>
      </c>
      <c r="D3923" t="s">
        <v>89</v>
      </c>
      <c r="E3923" t="s">
        <v>100</v>
      </c>
      <c r="F3923" t="s">
        <v>91</v>
      </c>
      <c r="G3923" t="s">
        <v>139</v>
      </c>
      <c r="H3923">
        <v>3938.6660000000002</v>
      </c>
      <c r="I3923" t="s">
        <v>93</v>
      </c>
    </row>
    <row r="3924" spans="1:9" x14ac:dyDescent="0.15">
      <c r="A3924" t="s">
        <v>126</v>
      </c>
      <c r="B3924" t="s">
        <v>127</v>
      </c>
      <c r="C3924" t="s">
        <v>88</v>
      </c>
      <c r="D3924" t="s">
        <v>89</v>
      </c>
      <c r="E3924" t="s">
        <v>101</v>
      </c>
      <c r="F3924" t="s">
        <v>91</v>
      </c>
      <c r="G3924" t="s">
        <v>139</v>
      </c>
      <c r="H3924">
        <v>4132.6750000000002</v>
      </c>
      <c r="I3924" t="s">
        <v>93</v>
      </c>
    </row>
    <row r="3925" spans="1:9" x14ac:dyDescent="0.15">
      <c r="A3925" t="s">
        <v>126</v>
      </c>
      <c r="B3925" t="s">
        <v>127</v>
      </c>
      <c r="C3925" t="s">
        <v>88</v>
      </c>
      <c r="D3925" t="s">
        <v>89</v>
      </c>
      <c r="E3925" t="s">
        <v>102</v>
      </c>
      <c r="F3925" t="s">
        <v>91</v>
      </c>
      <c r="G3925" t="s">
        <v>139</v>
      </c>
      <c r="H3925">
        <v>2930.5509999999999</v>
      </c>
      <c r="I3925" t="s">
        <v>93</v>
      </c>
    </row>
    <row r="3926" spans="1:9" x14ac:dyDescent="0.15">
      <c r="A3926" t="s">
        <v>126</v>
      </c>
      <c r="B3926" t="s">
        <v>127</v>
      </c>
      <c r="C3926" t="s">
        <v>88</v>
      </c>
      <c r="D3926" t="s">
        <v>89</v>
      </c>
      <c r="E3926" t="s">
        <v>103</v>
      </c>
      <c r="F3926" t="s">
        <v>91</v>
      </c>
      <c r="G3926" t="s">
        <v>139</v>
      </c>
      <c r="H3926">
        <v>4023.3389999999999</v>
      </c>
      <c r="I3926" t="s">
        <v>93</v>
      </c>
    </row>
    <row r="3927" spans="1:9" x14ac:dyDescent="0.15">
      <c r="A3927" t="s">
        <v>126</v>
      </c>
      <c r="B3927" t="s">
        <v>127</v>
      </c>
      <c r="C3927" t="s">
        <v>88</v>
      </c>
      <c r="D3927" t="s">
        <v>89</v>
      </c>
      <c r="E3927" t="s">
        <v>104</v>
      </c>
      <c r="F3927" t="s">
        <v>91</v>
      </c>
      <c r="G3927" t="s">
        <v>139</v>
      </c>
      <c r="H3927">
        <v>4247.2529999999997</v>
      </c>
      <c r="I3927" t="s">
        <v>93</v>
      </c>
    </row>
    <row r="3928" spans="1:9" x14ac:dyDescent="0.15">
      <c r="A3928" t="s">
        <v>126</v>
      </c>
      <c r="B3928" t="s">
        <v>127</v>
      </c>
      <c r="C3928" t="s">
        <v>88</v>
      </c>
      <c r="D3928" t="s">
        <v>89</v>
      </c>
      <c r="E3928" t="s">
        <v>105</v>
      </c>
      <c r="F3928" t="s">
        <v>91</v>
      </c>
      <c r="G3928" t="s">
        <v>139</v>
      </c>
      <c r="H3928">
        <v>4394.3</v>
      </c>
      <c r="I3928" t="s">
        <v>93</v>
      </c>
    </row>
    <row r="3929" spans="1:9" x14ac:dyDescent="0.15">
      <c r="A3929" t="s">
        <v>126</v>
      </c>
      <c r="B3929" t="s">
        <v>127</v>
      </c>
      <c r="C3929" t="s">
        <v>88</v>
      </c>
      <c r="D3929" t="s">
        <v>89</v>
      </c>
      <c r="E3929" t="s">
        <v>106</v>
      </c>
      <c r="F3929" t="s">
        <v>91</v>
      </c>
      <c r="G3929" t="s">
        <v>139</v>
      </c>
      <c r="H3929">
        <v>4497.8980000000001</v>
      </c>
      <c r="I3929" t="s">
        <v>93</v>
      </c>
    </row>
    <row r="3930" spans="1:9" x14ac:dyDescent="0.15">
      <c r="A3930" t="s">
        <v>126</v>
      </c>
      <c r="B3930" t="s">
        <v>127</v>
      </c>
      <c r="C3930" t="s">
        <v>88</v>
      </c>
      <c r="D3930" t="s">
        <v>89</v>
      </c>
      <c r="E3930" t="s">
        <v>107</v>
      </c>
      <c r="F3930" t="s">
        <v>91</v>
      </c>
      <c r="G3930" t="s">
        <v>139</v>
      </c>
      <c r="H3930">
        <v>3794.2559999999999</v>
      </c>
      <c r="I3930" t="s">
        <v>93</v>
      </c>
    </row>
    <row r="3931" spans="1:9" x14ac:dyDescent="0.15">
      <c r="A3931" t="s">
        <v>126</v>
      </c>
      <c r="B3931" t="s">
        <v>127</v>
      </c>
      <c r="C3931" t="s">
        <v>88</v>
      </c>
      <c r="D3931" t="s">
        <v>89</v>
      </c>
      <c r="E3931" t="s">
        <v>108</v>
      </c>
      <c r="F3931" t="s">
        <v>91</v>
      </c>
      <c r="G3931" t="s">
        <v>139</v>
      </c>
      <c r="H3931">
        <v>3338.3130000000001</v>
      </c>
      <c r="I3931" t="s">
        <v>93</v>
      </c>
    </row>
    <row r="3932" spans="1:9" x14ac:dyDescent="0.15">
      <c r="A3932" t="s">
        <v>126</v>
      </c>
      <c r="B3932" t="s">
        <v>127</v>
      </c>
      <c r="C3932" t="s">
        <v>88</v>
      </c>
      <c r="D3932" t="s">
        <v>89</v>
      </c>
      <c r="E3932" t="s">
        <v>109</v>
      </c>
      <c r="F3932" t="s">
        <v>91</v>
      </c>
      <c r="G3932" t="s">
        <v>139</v>
      </c>
      <c r="H3932">
        <v>3198.36</v>
      </c>
      <c r="I3932" t="s">
        <v>93</v>
      </c>
    </row>
    <row r="3933" spans="1:9" x14ac:dyDescent="0.15">
      <c r="A3933" t="s">
        <v>126</v>
      </c>
      <c r="B3933" t="s">
        <v>127</v>
      </c>
      <c r="C3933" t="s">
        <v>88</v>
      </c>
      <c r="D3933" t="s">
        <v>89</v>
      </c>
      <c r="E3933" t="s">
        <v>110</v>
      </c>
      <c r="F3933" t="s">
        <v>91</v>
      </c>
      <c r="G3933" t="s">
        <v>139</v>
      </c>
      <c r="H3933">
        <v>1970.1079999999999</v>
      </c>
      <c r="I3933" t="s">
        <v>93</v>
      </c>
    </row>
    <row r="3934" spans="1:9" x14ac:dyDescent="0.15">
      <c r="A3934" t="s">
        <v>126</v>
      </c>
      <c r="B3934" t="s">
        <v>127</v>
      </c>
      <c r="C3934" t="s">
        <v>88</v>
      </c>
      <c r="D3934" t="s">
        <v>89</v>
      </c>
      <c r="E3934" t="s">
        <v>111</v>
      </c>
      <c r="F3934" t="s">
        <v>91</v>
      </c>
      <c r="G3934" t="s">
        <v>139</v>
      </c>
      <c r="H3934">
        <v>1461.261</v>
      </c>
      <c r="I3934" t="s">
        <v>93</v>
      </c>
    </row>
    <row r="3935" spans="1:9" x14ac:dyDescent="0.15">
      <c r="A3935" t="s">
        <v>126</v>
      </c>
      <c r="B3935" t="s">
        <v>127</v>
      </c>
      <c r="C3935" t="s">
        <v>88</v>
      </c>
      <c r="D3935" t="s">
        <v>112</v>
      </c>
      <c r="E3935" t="s">
        <v>90</v>
      </c>
      <c r="F3935" t="s">
        <v>91</v>
      </c>
      <c r="G3935" t="s">
        <v>139</v>
      </c>
      <c r="H3935">
        <v>2885.3240000000001</v>
      </c>
      <c r="I3935" t="s">
        <v>93</v>
      </c>
    </row>
    <row r="3936" spans="1:9" x14ac:dyDescent="0.15">
      <c r="A3936" t="s">
        <v>126</v>
      </c>
      <c r="B3936" t="s">
        <v>127</v>
      </c>
      <c r="C3936" t="s">
        <v>88</v>
      </c>
      <c r="D3936" t="s">
        <v>112</v>
      </c>
      <c r="E3936" t="s">
        <v>94</v>
      </c>
      <c r="F3936" t="s">
        <v>91</v>
      </c>
      <c r="G3936" t="s">
        <v>139</v>
      </c>
      <c r="H3936">
        <v>3110.297</v>
      </c>
      <c r="I3936" t="s">
        <v>93</v>
      </c>
    </row>
    <row r="3937" spans="1:9" x14ac:dyDescent="0.15">
      <c r="A3937" t="s">
        <v>126</v>
      </c>
      <c r="B3937" t="s">
        <v>127</v>
      </c>
      <c r="C3937" t="s">
        <v>88</v>
      </c>
      <c r="D3937" t="s">
        <v>112</v>
      </c>
      <c r="E3937" t="s">
        <v>95</v>
      </c>
      <c r="F3937" t="s">
        <v>91</v>
      </c>
      <c r="G3937" t="s">
        <v>139</v>
      </c>
      <c r="H3937">
        <v>3301.7089999999998</v>
      </c>
      <c r="I3937" t="s">
        <v>93</v>
      </c>
    </row>
    <row r="3938" spans="1:9" x14ac:dyDescent="0.15">
      <c r="A3938" t="s">
        <v>126</v>
      </c>
      <c r="B3938" t="s">
        <v>127</v>
      </c>
      <c r="C3938" t="s">
        <v>88</v>
      </c>
      <c r="D3938" t="s">
        <v>112</v>
      </c>
      <c r="E3938" t="s">
        <v>96</v>
      </c>
      <c r="F3938" t="s">
        <v>91</v>
      </c>
      <c r="G3938" t="s">
        <v>139</v>
      </c>
      <c r="H3938">
        <v>2768.2179999999998</v>
      </c>
      <c r="I3938" t="s">
        <v>93</v>
      </c>
    </row>
    <row r="3939" spans="1:9" x14ac:dyDescent="0.15">
      <c r="A3939" t="s">
        <v>126</v>
      </c>
      <c r="B3939" t="s">
        <v>127</v>
      </c>
      <c r="C3939" t="s">
        <v>88</v>
      </c>
      <c r="D3939" t="s">
        <v>112</v>
      </c>
      <c r="E3939" t="s">
        <v>97</v>
      </c>
      <c r="F3939" t="s">
        <v>91</v>
      </c>
      <c r="G3939" t="s">
        <v>139</v>
      </c>
      <c r="H3939">
        <v>2766.2559999999999</v>
      </c>
      <c r="I3939" t="s">
        <v>93</v>
      </c>
    </row>
    <row r="3940" spans="1:9" x14ac:dyDescent="0.15">
      <c r="A3940" t="s">
        <v>126</v>
      </c>
      <c r="B3940" t="s">
        <v>127</v>
      </c>
      <c r="C3940" t="s">
        <v>88</v>
      </c>
      <c r="D3940" t="s">
        <v>112</v>
      </c>
      <c r="E3940" t="s">
        <v>98</v>
      </c>
      <c r="F3940" t="s">
        <v>91</v>
      </c>
      <c r="G3940" t="s">
        <v>139</v>
      </c>
      <c r="H3940">
        <v>3138.0509999999999</v>
      </c>
      <c r="I3940" t="s">
        <v>93</v>
      </c>
    </row>
    <row r="3941" spans="1:9" x14ac:dyDescent="0.15">
      <c r="A3941" t="s">
        <v>126</v>
      </c>
      <c r="B3941" t="s">
        <v>127</v>
      </c>
      <c r="C3941" t="s">
        <v>88</v>
      </c>
      <c r="D3941" t="s">
        <v>112</v>
      </c>
      <c r="E3941" t="s">
        <v>99</v>
      </c>
      <c r="F3941" t="s">
        <v>91</v>
      </c>
      <c r="G3941" t="s">
        <v>139</v>
      </c>
      <c r="H3941">
        <v>3541.0709999999999</v>
      </c>
      <c r="I3941" t="s">
        <v>93</v>
      </c>
    </row>
    <row r="3942" spans="1:9" x14ac:dyDescent="0.15">
      <c r="A3942" t="s">
        <v>126</v>
      </c>
      <c r="B3942" t="s">
        <v>127</v>
      </c>
      <c r="C3942" t="s">
        <v>88</v>
      </c>
      <c r="D3942" t="s">
        <v>112</v>
      </c>
      <c r="E3942" t="s">
        <v>100</v>
      </c>
      <c r="F3942" t="s">
        <v>91</v>
      </c>
      <c r="G3942" t="s">
        <v>139</v>
      </c>
      <c r="H3942">
        <v>3647.48</v>
      </c>
      <c r="I3942" t="s">
        <v>93</v>
      </c>
    </row>
    <row r="3943" spans="1:9" x14ac:dyDescent="0.15">
      <c r="A3943" t="s">
        <v>126</v>
      </c>
      <c r="B3943" t="s">
        <v>127</v>
      </c>
      <c r="C3943" t="s">
        <v>88</v>
      </c>
      <c r="D3943" t="s">
        <v>112</v>
      </c>
      <c r="E3943" t="s">
        <v>101</v>
      </c>
      <c r="F3943" t="s">
        <v>91</v>
      </c>
      <c r="G3943" t="s">
        <v>139</v>
      </c>
      <c r="H3943">
        <v>3716.223</v>
      </c>
      <c r="I3943" t="s">
        <v>93</v>
      </c>
    </row>
    <row r="3944" spans="1:9" x14ac:dyDescent="0.15">
      <c r="A3944" t="s">
        <v>126</v>
      </c>
      <c r="B3944" t="s">
        <v>127</v>
      </c>
      <c r="C3944" t="s">
        <v>88</v>
      </c>
      <c r="D3944" t="s">
        <v>112</v>
      </c>
      <c r="E3944" t="s">
        <v>102</v>
      </c>
      <c r="F3944" t="s">
        <v>91</v>
      </c>
      <c r="G3944" t="s">
        <v>139</v>
      </c>
      <c r="H3944">
        <v>3019.3180000000002</v>
      </c>
      <c r="I3944" t="s">
        <v>93</v>
      </c>
    </row>
    <row r="3945" spans="1:9" x14ac:dyDescent="0.15">
      <c r="A3945" t="s">
        <v>126</v>
      </c>
      <c r="B3945" t="s">
        <v>127</v>
      </c>
      <c r="C3945" t="s">
        <v>88</v>
      </c>
      <c r="D3945" t="s">
        <v>112</v>
      </c>
      <c r="E3945" t="s">
        <v>103</v>
      </c>
      <c r="F3945" t="s">
        <v>91</v>
      </c>
      <c r="G3945" t="s">
        <v>139</v>
      </c>
      <c r="H3945">
        <v>3617.8829999999998</v>
      </c>
      <c r="I3945" t="s">
        <v>93</v>
      </c>
    </row>
    <row r="3946" spans="1:9" x14ac:dyDescent="0.15">
      <c r="A3946" t="s">
        <v>126</v>
      </c>
      <c r="B3946" t="s">
        <v>127</v>
      </c>
      <c r="C3946" t="s">
        <v>88</v>
      </c>
      <c r="D3946" t="s">
        <v>112</v>
      </c>
      <c r="E3946" t="s">
        <v>104</v>
      </c>
      <c r="F3946" t="s">
        <v>91</v>
      </c>
      <c r="G3946" t="s">
        <v>139</v>
      </c>
      <c r="H3946">
        <v>3906.5970000000002</v>
      </c>
      <c r="I3946" t="s">
        <v>93</v>
      </c>
    </row>
    <row r="3947" spans="1:9" x14ac:dyDescent="0.15">
      <c r="A3947" t="s">
        <v>126</v>
      </c>
      <c r="B3947" t="s">
        <v>127</v>
      </c>
      <c r="C3947" t="s">
        <v>88</v>
      </c>
      <c r="D3947" t="s">
        <v>112</v>
      </c>
      <c r="E3947" t="s">
        <v>105</v>
      </c>
      <c r="F3947" t="s">
        <v>91</v>
      </c>
      <c r="G3947" t="s">
        <v>139</v>
      </c>
      <c r="H3947">
        <v>4216.4170000000004</v>
      </c>
      <c r="I3947" t="s">
        <v>93</v>
      </c>
    </row>
    <row r="3948" spans="1:9" x14ac:dyDescent="0.15">
      <c r="A3948" t="s">
        <v>126</v>
      </c>
      <c r="B3948" t="s">
        <v>127</v>
      </c>
      <c r="C3948" t="s">
        <v>88</v>
      </c>
      <c r="D3948" t="s">
        <v>112</v>
      </c>
      <c r="E3948" t="s">
        <v>106</v>
      </c>
      <c r="F3948" t="s">
        <v>91</v>
      </c>
      <c r="G3948" t="s">
        <v>139</v>
      </c>
      <c r="H3948">
        <v>4061.145</v>
      </c>
      <c r="I3948" t="s">
        <v>93</v>
      </c>
    </row>
    <row r="3949" spans="1:9" x14ac:dyDescent="0.15">
      <c r="A3949" t="s">
        <v>126</v>
      </c>
      <c r="B3949" t="s">
        <v>127</v>
      </c>
      <c r="C3949" t="s">
        <v>88</v>
      </c>
      <c r="D3949" t="s">
        <v>112</v>
      </c>
      <c r="E3949" t="s">
        <v>107</v>
      </c>
      <c r="F3949" t="s">
        <v>91</v>
      </c>
      <c r="G3949" t="s">
        <v>139</v>
      </c>
      <c r="H3949">
        <v>3368.5369999999998</v>
      </c>
      <c r="I3949" t="s">
        <v>93</v>
      </c>
    </row>
    <row r="3950" spans="1:9" x14ac:dyDescent="0.15">
      <c r="A3950" t="s">
        <v>126</v>
      </c>
      <c r="B3950" t="s">
        <v>127</v>
      </c>
      <c r="C3950" t="s">
        <v>88</v>
      </c>
      <c r="D3950" t="s">
        <v>112</v>
      </c>
      <c r="E3950" t="s">
        <v>108</v>
      </c>
      <c r="F3950" t="s">
        <v>91</v>
      </c>
      <c r="G3950" t="s">
        <v>139</v>
      </c>
      <c r="H3950">
        <v>2783.076</v>
      </c>
      <c r="I3950" t="s">
        <v>93</v>
      </c>
    </row>
    <row r="3951" spans="1:9" x14ac:dyDescent="0.15">
      <c r="A3951" t="s">
        <v>126</v>
      </c>
      <c r="B3951" t="s">
        <v>127</v>
      </c>
      <c r="C3951" t="s">
        <v>88</v>
      </c>
      <c r="D3951" t="s">
        <v>112</v>
      </c>
      <c r="E3951" t="s">
        <v>109</v>
      </c>
      <c r="F3951" t="s">
        <v>91</v>
      </c>
      <c r="G3951" t="s">
        <v>139</v>
      </c>
      <c r="H3951">
        <v>2619.35</v>
      </c>
      <c r="I3951" t="s">
        <v>93</v>
      </c>
    </row>
    <row r="3952" spans="1:9" x14ac:dyDescent="0.15">
      <c r="A3952" t="s">
        <v>126</v>
      </c>
      <c r="B3952" t="s">
        <v>127</v>
      </c>
      <c r="C3952" t="s">
        <v>88</v>
      </c>
      <c r="D3952" t="s">
        <v>112</v>
      </c>
      <c r="E3952" t="s">
        <v>110</v>
      </c>
      <c r="F3952" t="s">
        <v>91</v>
      </c>
      <c r="G3952" t="s">
        <v>139</v>
      </c>
      <c r="H3952">
        <v>1443.086</v>
      </c>
      <c r="I3952" t="s">
        <v>93</v>
      </c>
    </row>
    <row r="3953" spans="1:9" x14ac:dyDescent="0.15">
      <c r="A3953" t="s">
        <v>126</v>
      </c>
      <c r="B3953" t="s">
        <v>127</v>
      </c>
      <c r="C3953" t="s">
        <v>88</v>
      </c>
      <c r="D3953" t="s">
        <v>112</v>
      </c>
      <c r="E3953" t="s">
        <v>111</v>
      </c>
      <c r="F3953" t="s">
        <v>91</v>
      </c>
      <c r="G3953" t="s">
        <v>139</v>
      </c>
      <c r="H3953">
        <v>818.86400000000003</v>
      </c>
      <c r="I3953" t="s">
        <v>93</v>
      </c>
    </row>
    <row r="3954" spans="1:9" x14ac:dyDescent="0.15">
      <c r="A3954" t="s">
        <v>86</v>
      </c>
      <c r="B3954" t="s">
        <v>87</v>
      </c>
      <c r="C3954" t="s">
        <v>88</v>
      </c>
      <c r="D3954" t="s">
        <v>89</v>
      </c>
      <c r="E3954" t="s">
        <v>90</v>
      </c>
      <c r="F3954" t="s">
        <v>91</v>
      </c>
      <c r="G3954" t="s">
        <v>140</v>
      </c>
      <c r="H3954">
        <v>1811.6489999999999</v>
      </c>
      <c r="I3954" t="s">
        <v>93</v>
      </c>
    </row>
    <row r="3955" spans="1:9" x14ac:dyDescent="0.15">
      <c r="A3955" t="s">
        <v>86</v>
      </c>
      <c r="B3955" t="s">
        <v>87</v>
      </c>
      <c r="C3955" t="s">
        <v>88</v>
      </c>
      <c r="D3955" t="s">
        <v>89</v>
      </c>
      <c r="E3955" t="s">
        <v>94</v>
      </c>
      <c r="F3955" t="s">
        <v>91</v>
      </c>
      <c r="G3955" t="s">
        <v>140</v>
      </c>
      <c r="H3955">
        <v>1917.049</v>
      </c>
      <c r="I3955" t="s">
        <v>93</v>
      </c>
    </row>
    <row r="3956" spans="1:9" x14ac:dyDescent="0.15">
      <c r="A3956" t="s">
        <v>86</v>
      </c>
      <c r="B3956" t="s">
        <v>87</v>
      </c>
      <c r="C3956" t="s">
        <v>88</v>
      </c>
      <c r="D3956" t="s">
        <v>89</v>
      </c>
      <c r="E3956" t="s">
        <v>95</v>
      </c>
      <c r="F3956" t="s">
        <v>91</v>
      </c>
      <c r="G3956" t="s">
        <v>140</v>
      </c>
      <c r="H3956">
        <v>1859.38</v>
      </c>
      <c r="I3956" t="s">
        <v>93</v>
      </c>
    </row>
    <row r="3957" spans="1:9" x14ac:dyDescent="0.15">
      <c r="A3957" t="s">
        <v>86</v>
      </c>
      <c r="B3957" t="s">
        <v>87</v>
      </c>
      <c r="C3957" t="s">
        <v>88</v>
      </c>
      <c r="D3957" t="s">
        <v>89</v>
      </c>
      <c r="E3957" t="s">
        <v>96</v>
      </c>
      <c r="F3957" t="s">
        <v>91</v>
      </c>
      <c r="G3957" t="s">
        <v>140</v>
      </c>
      <c r="H3957">
        <v>1384.7439999999999</v>
      </c>
      <c r="I3957" t="s">
        <v>93</v>
      </c>
    </row>
    <row r="3958" spans="1:9" x14ac:dyDescent="0.15">
      <c r="A3958" t="s">
        <v>86</v>
      </c>
      <c r="B3958" t="s">
        <v>87</v>
      </c>
      <c r="C3958" t="s">
        <v>88</v>
      </c>
      <c r="D3958" t="s">
        <v>89</v>
      </c>
      <c r="E3958" t="s">
        <v>97</v>
      </c>
      <c r="F3958" t="s">
        <v>91</v>
      </c>
      <c r="G3958" t="s">
        <v>140</v>
      </c>
      <c r="H3958">
        <v>1467.501</v>
      </c>
      <c r="I3958" t="s">
        <v>93</v>
      </c>
    </row>
    <row r="3959" spans="1:9" x14ac:dyDescent="0.15">
      <c r="A3959" t="s">
        <v>86</v>
      </c>
      <c r="B3959" t="s">
        <v>87</v>
      </c>
      <c r="C3959" t="s">
        <v>88</v>
      </c>
      <c r="D3959" t="s">
        <v>89</v>
      </c>
      <c r="E3959" t="s">
        <v>98</v>
      </c>
      <c r="F3959" t="s">
        <v>91</v>
      </c>
      <c r="G3959" t="s">
        <v>140</v>
      </c>
      <c r="H3959">
        <v>1755.8150000000001</v>
      </c>
      <c r="I3959" t="s">
        <v>93</v>
      </c>
    </row>
    <row r="3960" spans="1:9" x14ac:dyDescent="0.15">
      <c r="A3960" t="s">
        <v>86</v>
      </c>
      <c r="B3960" t="s">
        <v>87</v>
      </c>
      <c r="C3960" t="s">
        <v>88</v>
      </c>
      <c r="D3960" t="s">
        <v>89</v>
      </c>
      <c r="E3960" t="s">
        <v>99</v>
      </c>
      <c r="F3960" t="s">
        <v>91</v>
      </c>
      <c r="G3960" t="s">
        <v>140</v>
      </c>
      <c r="H3960">
        <v>2092.5740000000001</v>
      </c>
      <c r="I3960" t="s">
        <v>93</v>
      </c>
    </row>
    <row r="3961" spans="1:9" x14ac:dyDescent="0.15">
      <c r="A3961" t="s">
        <v>86</v>
      </c>
      <c r="B3961" t="s">
        <v>87</v>
      </c>
      <c r="C3961" t="s">
        <v>88</v>
      </c>
      <c r="D3961" t="s">
        <v>89</v>
      </c>
      <c r="E3961" t="s">
        <v>100</v>
      </c>
      <c r="F3961" t="s">
        <v>91</v>
      </c>
      <c r="G3961" t="s">
        <v>140</v>
      </c>
      <c r="H3961">
        <v>2360.4699999999998</v>
      </c>
      <c r="I3961" t="s">
        <v>93</v>
      </c>
    </row>
    <row r="3962" spans="1:9" x14ac:dyDescent="0.15">
      <c r="A3962" t="s">
        <v>86</v>
      </c>
      <c r="B3962" t="s">
        <v>87</v>
      </c>
      <c r="C3962" t="s">
        <v>88</v>
      </c>
      <c r="D3962" t="s">
        <v>89</v>
      </c>
      <c r="E3962" t="s">
        <v>101</v>
      </c>
      <c r="F3962" t="s">
        <v>91</v>
      </c>
      <c r="G3962" t="s">
        <v>140</v>
      </c>
      <c r="H3962">
        <v>2324.8969999999999</v>
      </c>
      <c r="I3962" t="s">
        <v>93</v>
      </c>
    </row>
    <row r="3963" spans="1:9" x14ac:dyDescent="0.15">
      <c r="A3963" t="s">
        <v>86</v>
      </c>
      <c r="B3963" t="s">
        <v>87</v>
      </c>
      <c r="C3963" t="s">
        <v>88</v>
      </c>
      <c r="D3963" t="s">
        <v>89</v>
      </c>
      <c r="E3963" t="s">
        <v>102</v>
      </c>
      <c r="F3963" t="s">
        <v>91</v>
      </c>
      <c r="G3963" t="s">
        <v>140</v>
      </c>
      <c r="H3963">
        <v>1910.8130000000001</v>
      </c>
      <c r="I3963" t="s">
        <v>93</v>
      </c>
    </row>
    <row r="3964" spans="1:9" x14ac:dyDescent="0.15">
      <c r="A3964" t="s">
        <v>86</v>
      </c>
      <c r="B3964" t="s">
        <v>87</v>
      </c>
      <c r="C3964" t="s">
        <v>88</v>
      </c>
      <c r="D3964" t="s">
        <v>89</v>
      </c>
      <c r="E3964" t="s">
        <v>103</v>
      </c>
      <c r="F3964" t="s">
        <v>91</v>
      </c>
      <c r="G3964" t="s">
        <v>140</v>
      </c>
      <c r="H3964">
        <v>2351.0079999999998</v>
      </c>
      <c r="I3964" t="s">
        <v>93</v>
      </c>
    </row>
    <row r="3965" spans="1:9" x14ac:dyDescent="0.15">
      <c r="A3965" t="s">
        <v>86</v>
      </c>
      <c r="B3965" t="s">
        <v>87</v>
      </c>
      <c r="C3965" t="s">
        <v>88</v>
      </c>
      <c r="D3965" t="s">
        <v>89</v>
      </c>
      <c r="E3965" t="s">
        <v>104</v>
      </c>
      <c r="F3965" t="s">
        <v>91</v>
      </c>
      <c r="G3965" t="s">
        <v>140</v>
      </c>
      <c r="H3965">
        <v>2375.4639999999999</v>
      </c>
      <c r="I3965" t="s">
        <v>93</v>
      </c>
    </row>
    <row r="3966" spans="1:9" x14ac:dyDescent="0.15">
      <c r="A3966" t="s">
        <v>86</v>
      </c>
      <c r="B3966" t="s">
        <v>87</v>
      </c>
      <c r="C3966" t="s">
        <v>88</v>
      </c>
      <c r="D3966" t="s">
        <v>89</v>
      </c>
      <c r="E3966" t="s">
        <v>105</v>
      </c>
      <c r="F3966" t="s">
        <v>91</v>
      </c>
      <c r="G3966" t="s">
        <v>140</v>
      </c>
      <c r="H3966">
        <v>2541.3159999999998</v>
      </c>
      <c r="I3966" t="s">
        <v>93</v>
      </c>
    </row>
    <row r="3967" spans="1:9" x14ac:dyDescent="0.15">
      <c r="A3967" t="s">
        <v>86</v>
      </c>
      <c r="B3967" t="s">
        <v>87</v>
      </c>
      <c r="C3967" t="s">
        <v>88</v>
      </c>
      <c r="D3967" t="s">
        <v>89</v>
      </c>
      <c r="E3967" t="s">
        <v>106</v>
      </c>
      <c r="F3967" t="s">
        <v>91</v>
      </c>
      <c r="G3967" t="s">
        <v>140</v>
      </c>
      <c r="H3967">
        <v>2544.6570000000002</v>
      </c>
      <c r="I3967" t="s">
        <v>93</v>
      </c>
    </row>
    <row r="3968" spans="1:9" x14ac:dyDescent="0.15">
      <c r="A3968" t="s">
        <v>86</v>
      </c>
      <c r="B3968" t="s">
        <v>87</v>
      </c>
      <c r="C3968" t="s">
        <v>88</v>
      </c>
      <c r="D3968" t="s">
        <v>89</v>
      </c>
      <c r="E3968" t="s">
        <v>107</v>
      </c>
      <c r="F3968" t="s">
        <v>91</v>
      </c>
      <c r="G3968" t="s">
        <v>140</v>
      </c>
      <c r="H3968">
        <v>2168.5349999999999</v>
      </c>
      <c r="I3968" t="s">
        <v>93</v>
      </c>
    </row>
    <row r="3969" spans="1:9" x14ac:dyDescent="0.15">
      <c r="A3969" t="s">
        <v>86</v>
      </c>
      <c r="B3969" t="s">
        <v>87</v>
      </c>
      <c r="C3969" t="s">
        <v>88</v>
      </c>
      <c r="D3969" t="s">
        <v>89</v>
      </c>
      <c r="E3969" t="s">
        <v>108</v>
      </c>
      <c r="F3969" t="s">
        <v>91</v>
      </c>
      <c r="G3969" t="s">
        <v>140</v>
      </c>
      <c r="H3969">
        <v>1821.797</v>
      </c>
      <c r="I3969" t="s">
        <v>93</v>
      </c>
    </row>
    <row r="3970" spans="1:9" x14ac:dyDescent="0.15">
      <c r="A3970" t="s">
        <v>86</v>
      </c>
      <c r="B3970" t="s">
        <v>87</v>
      </c>
      <c r="C3970" t="s">
        <v>88</v>
      </c>
      <c r="D3970" t="s">
        <v>89</v>
      </c>
      <c r="E3970" t="s">
        <v>109</v>
      </c>
      <c r="F3970" t="s">
        <v>91</v>
      </c>
      <c r="G3970" t="s">
        <v>140</v>
      </c>
      <c r="H3970">
        <v>1766.16</v>
      </c>
      <c r="I3970" t="s">
        <v>93</v>
      </c>
    </row>
    <row r="3971" spans="1:9" x14ac:dyDescent="0.15">
      <c r="A3971" t="s">
        <v>86</v>
      </c>
      <c r="B3971" t="s">
        <v>87</v>
      </c>
      <c r="C3971" t="s">
        <v>88</v>
      </c>
      <c r="D3971" t="s">
        <v>89</v>
      </c>
      <c r="E3971" t="s">
        <v>110</v>
      </c>
      <c r="F3971" t="s">
        <v>91</v>
      </c>
      <c r="G3971" t="s">
        <v>140</v>
      </c>
      <c r="H3971">
        <v>1026.6010000000001</v>
      </c>
      <c r="I3971" t="s">
        <v>93</v>
      </c>
    </row>
    <row r="3972" spans="1:9" x14ac:dyDescent="0.15">
      <c r="A3972" t="s">
        <v>86</v>
      </c>
      <c r="B3972" t="s">
        <v>87</v>
      </c>
      <c r="C3972" t="s">
        <v>88</v>
      </c>
      <c r="D3972" t="s">
        <v>89</v>
      </c>
      <c r="E3972" t="s">
        <v>111</v>
      </c>
      <c r="F3972" t="s">
        <v>91</v>
      </c>
      <c r="G3972" t="s">
        <v>140</v>
      </c>
      <c r="H3972">
        <v>550.48800000000006</v>
      </c>
      <c r="I3972" t="s">
        <v>93</v>
      </c>
    </row>
    <row r="3973" spans="1:9" x14ac:dyDescent="0.15">
      <c r="A3973" t="s">
        <v>86</v>
      </c>
      <c r="B3973" t="s">
        <v>87</v>
      </c>
      <c r="C3973" t="s">
        <v>88</v>
      </c>
      <c r="D3973" t="s">
        <v>112</v>
      </c>
      <c r="E3973" t="s">
        <v>90</v>
      </c>
      <c r="F3973" t="s">
        <v>91</v>
      </c>
      <c r="G3973" t="s">
        <v>140</v>
      </c>
      <c r="H3973">
        <v>1864.347</v>
      </c>
      <c r="I3973" t="s">
        <v>93</v>
      </c>
    </row>
    <row r="3974" spans="1:9" x14ac:dyDescent="0.15">
      <c r="A3974" t="s">
        <v>86</v>
      </c>
      <c r="B3974" t="s">
        <v>87</v>
      </c>
      <c r="C3974" t="s">
        <v>88</v>
      </c>
      <c r="D3974" t="s">
        <v>112</v>
      </c>
      <c r="E3974" t="s">
        <v>94</v>
      </c>
      <c r="F3974" t="s">
        <v>91</v>
      </c>
      <c r="G3974" t="s">
        <v>140</v>
      </c>
      <c r="H3974">
        <v>2070.7579999999998</v>
      </c>
      <c r="I3974" t="s">
        <v>93</v>
      </c>
    </row>
    <row r="3975" spans="1:9" x14ac:dyDescent="0.15">
      <c r="A3975" t="s">
        <v>86</v>
      </c>
      <c r="B3975" t="s">
        <v>87</v>
      </c>
      <c r="C3975" t="s">
        <v>88</v>
      </c>
      <c r="D3975" t="s">
        <v>112</v>
      </c>
      <c r="E3975" t="s">
        <v>95</v>
      </c>
      <c r="F3975" t="s">
        <v>91</v>
      </c>
      <c r="G3975" t="s">
        <v>140</v>
      </c>
      <c r="H3975">
        <v>2143.5160000000001</v>
      </c>
      <c r="I3975" t="s">
        <v>93</v>
      </c>
    </row>
    <row r="3976" spans="1:9" x14ac:dyDescent="0.15">
      <c r="A3976" t="s">
        <v>86</v>
      </c>
      <c r="B3976" t="s">
        <v>87</v>
      </c>
      <c r="C3976" t="s">
        <v>88</v>
      </c>
      <c r="D3976" t="s">
        <v>112</v>
      </c>
      <c r="E3976" t="s">
        <v>96</v>
      </c>
      <c r="F3976" t="s">
        <v>91</v>
      </c>
      <c r="G3976" t="s">
        <v>140</v>
      </c>
      <c r="H3976">
        <v>1638.2619999999999</v>
      </c>
      <c r="I3976" t="s">
        <v>93</v>
      </c>
    </row>
    <row r="3977" spans="1:9" x14ac:dyDescent="0.15">
      <c r="A3977" t="s">
        <v>86</v>
      </c>
      <c r="B3977" t="s">
        <v>87</v>
      </c>
      <c r="C3977" t="s">
        <v>88</v>
      </c>
      <c r="D3977" t="s">
        <v>112</v>
      </c>
      <c r="E3977" t="s">
        <v>97</v>
      </c>
      <c r="F3977" t="s">
        <v>91</v>
      </c>
      <c r="G3977" t="s">
        <v>140</v>
      </c>
      <c r="H3977">
        <v>1584.845</v>
      </c>
      <c r="I3977" t="s">
        <v>93</v>
      </c>
    </row>
    <row r="3978" spans="1:9" x14ac:dyDescent="0.15">
      <c r="A3978" t="s">
        <v>86</v>
      </c>
      <c r="B3978" t="s">
        <v>87</v>
      </c>
      <c r="C3978" t="s">
        <v>88</v>
      </c>
      <c r="D3978" t="s">
        <v>112</v>
      </c>
      <c r="E3978" t="s">
        <v>98</v>
      </c>
      <c r="F3978" t="s">
        <v>91</v>
      </c>
      <c r="G3978" t="s">
        <v>140</v>
      </c>
      <c r="H3978">
        <v>1786.0129999999999</v>
      </c>
      <c r="I3978" t="s">
        <v>93</v>
      </c>
    </row>
    <row r="3979" spans="1:9" x14ac:dyDescent="0.15">
      <c r="A3979" t="s">
        <v>86</v>
      </c>
      <c r="B3979" t="s">
        <v>87</v>
      </c>
      <c r="C3979" t="s">
        <v>88</v>
      </c>
      <c r="D3979" t="s">
        <v>112</v>
      </c>
      <c r="E3979" t="s">
        <v>99</v>
      </c>
      <c r="F3979" t="s">
        <v>91</v>
      </c>
      <c r="G3979" t="s">
        <v>140</v>
      </c>
      <c r="H3979">
        <v>2087.21</v>
      </c>
      <c r="I3979" t="s">
        <v>93</v>
      </c>
    </row>
    <row r="3980" spans="1:9" x14ac:dyDescent="0.15">
      <c r="A3980" t="s">
        <v>86</v>
      </c>
      <c r="B3980" t="s">
        <v>87</v>
      </c>
      <c r="C3980" t="s">
        <v>88</v>
      </c>
      <c r="D3980" t="s">
        <v>112</v>
      </c>
      <c r="E3980" t="s">
        <v>100</v>
      </c>
      <c r="F3980" t="s">
        <v>91</v>
      </c>
      <c r="G3980" t="s">
        <v>140</v>
      </c>
      <c r="H3980">
        <v>2197.7139999999999</v>
      </c>
      <c r="I3980" t="s">
        <v>93</v>
      </c>
    </row>
    <row r="3981" spans="1:9" x14ac:dyDescent="0.15">
      <c r="A3981" t="s">
        <v>86</v>
      </c>
      <c r="B3981" t="s">
        <v>87</v>
      </c>
      <c r="C3981" t="s">
        <v>88</v>
      </c>
      <c r="D3981" t="s">
        <v>112</v>
      </c>
      <c r="E3981" t="s">
        <v>101</v>
      </c>
      <c r="F3981" t="s">
        <v>91</v>
      </c>
      <c r="G3981" t="s">
        <v>140</v>
      </c>
      <c r="H3981">
        <v>2203.9479999999999</v>
      </c>
      <c r="I3981" t="s">
        <v>93</v>
      </c>
    </row>
    <row r="3982" spans="1:9" x14ac:dyDescent="0.15">
      <c r="A3982" t="s">
        <v>86</v>
      </c>
      <c r="B3982" t="s">
        <v>87</v>
      </c>
      <c r="C3982" t="s">
        <v>88</v>
      </c>
      <c r="D3982" t="s">
        <v>112</v>
      </c>
      <c r="E3982" t="s">
        <v>102</v>
      </c>
      <c r="F3982" t="s">
        <v>91</v>
      </c>
      <c r="G3982" t="s">
        <v>140</v>
      </c>
      <c r="H3982">
        <v>1977.086</v>
      </c>
      <c r="I3982" t="s">
        <v>93</v>
      </c>
    </row>
    <row r="3983" spans="1:9" x14ac:dyDescent="0.15">
      <c r="A3983" t="s">
        <v>86</v>
      </c>
      <c r="B3983" t="s">
        <v>87</v>
      </c>
      <c r="C3983" t="s">
        <v>88</v>
      </c>
      <c r="D3983" t="s">
        <v>112</v>
      </c>
      <c r="E3983" t="s">
        <v>103</v>
      </c>
      <c r="F3983" t="s">
        <v>91</v>
      </c>
      <c r="G3983" t="s">
        <v>140</v>
      </c>
      <c r="H3983">
        <v>2158.2910000000002</v>
      </c>
      <c r="I3983" t="s">
        <v>93</v>
      </c>
    </row>
    <row r="3984" spans="1:9" x14ac:dyDescent="0.15">
      <c r="A3984" t="s">
        <v>86</v>
      </c>
      <c r="B3984" t="s">
        <v>87</v>
      </c>
      <c r="C3984" t="s">
        <v>88</v>
      </c>
      <c r="D3984" t="s">
        <v>112</v>
      </c>
      <c r="E3984" t="s">
        <v>104</v>
      </c>
      <c r="F3984" t="s">
        <v>91</v>
      </c>
      <c r="G3984" t="s">
        <v>140</v>
      </c>
      <c r="H3984">
        <v>2169.2020000000002</v>
      </c>
      <c r="I3984" t="s">
        <v>93</v>
      </c>
    </row>
    <row r="3985" spans="1:9" x14ac:dyDescent="0.15">
      <c r="A3985" t="s">
        <v>86</v>
      </c>
      <c r="B3985" t="s">
        <v>87</v>
      </c>
      <c r="C3985" t="s">
        <v>88</v>
      </c>
      <c r="D3985" t="s">
        <v>112</v>
      </c>
      <c r="E3985" t="s">
        <v>105</v>
      </c>
      <c r="F3985" t="s">
        <v>91</v>
      </c>
      <c r="G3985" t="s">
        <v>140</v>
      </c>
      <c r="H3985">
        <v>2381.11</v>
      </c>
      <c r="I3985" t="s">
        <v>93</v>
      </c>
    </row>
    <row r="3986" spans="1:9" x14ac:dyDescent="0.15">
      <c r="A3986" t="s">
        <v>86</v>
      </c>
      <c r="B3986" t="s">
        <v>87</v>
      </c>
      <c r="C3986" t="s">
        <v>88</v>
      </c>
      <c r="D3986" t="s">
        <v>112</v>
      </c>
      <c r="E3986" t="s">
        <v>106</v>
      </c>
      <c r="F3986" t="s">
        <v>91</v>
      </c>
      <c r="G3986" t="s">
        <v>140</v>
      </c>
      <c r="H3986">
        <v>2317.3270000000002</v>
      </c>
      <c r="I3986" t="s">
        <v>93</v>
      </c>
    </row>
    <row r="3987" spans="1:9" x14ac:dyDescent="0.15">
      <c r="A3987" t="s">
        <v>86</v>
      </c>
      <c r="B3987" t="s">
        <v>87</v>
      </c>
      <c r="C3987" t="s">
        <v>88</v>
      </c>
      <c r="D3987" t="s">
        <v>112</v>
      </c>
      <c r="E3987" t="s">
        <v>107</v>
      </c>
      <c r="F3987" t="s">
        <v>91</v>
      </c>
      <c r="G3987" t="s">
        <v>140</v>
      </c>
      <c r="H3987">
        <v>1897.2080000000001</v>
      </c>
      <c r="I3987" t="s">
        <v>93</v>
      </c>
    </row>
    <row r="3988" spans="1:9" x14ac:dyDescent="0.15">
      <c r="A3988" t="s">
        <v>86</v>
      </c>
      <c r="B3988" t="s">
        <v>87</v>
      </c>
      <c r="C3988" t="s">
        <v>88</v>
      </c>
      <c r="D3988" t="s">
        <v>112</v>
      </c>
      <c r="E3988" t="s">
        <v>108</v>
      </c>
      <c r="F3988" t="s">
        <v>91</v>
      </c>
      <c r="G3988" t="s">
        <v>140</v>
      </c>
      <c r="H3988">
        <v>1569.9059999999999</v>
      </c>
      <c r="I3988" t="s">
        <v>93</v>
      </c>
    </row>
    <row r="3989" spans="1:9" x14ac:dyDescent="0.15">
      <c r="A3989" t="s">
        <v>86</v>
      </c>
      <c r="B3989" t="s">
        <v>87</v>
      </c>
      <c r="C3989" t="s">
        <v>88</v>
      </c>
      <c r="D3989" t="s">
        <v>112</v>
      </c>
      <c r="E3989" t="s">
        <v>109</v>
      </c>
      <c r="F3989" t="s">
        <v>91</v>
      </c>
      <c r="G3989" t="s">
        <v>140</v>
      </c>
      <c r="H3989">
        <v>1430.7380000000001</v>
      </c>
      <c r="I3989" t="s">
        <v>93</v>
      </c>
    </row>
    <row r="3990" spans="1:9" x14ac:dyDescent="0.15">
      <c r="A3990" t="s">
        <v>86</v>
      </c>
      <c r="B3990" t="s">
        <v>87</v>
      </c>
      <c r="C3990" t="s">
        <v>88</v>
      </c>
      <c r="D3990" t="s">
        <v>112</v>
      </c>
      <c r="E3990" t="s">
        <v>110</v>
      </c>
      <c r="F3990" t="s">
        <v>91</v>
      </c>
      <c r="G3990" t="s">
        <v>140</v>
      </c>
      <c r="H3990">
        <v>901.16499999999996</v>
      </c>
      <c r="I3990" t="s">
        <v>93</v>
      </c>
    </row>
    <row r="3991" spans="1:9" x14ac:dyDescent="0.15">
      <c r="A3991" t="s">
        <v>86</v>
      </c>
      <c r="B3991" t="s">
        <v>87</v>
      </c>
      <c r="C3991" t="s">
        <v>88</v>
      </c>
      <c r="D3991" t="s">
        <v>112</v>
      </c>
      <c r="E3991" t="s">
        <v>111</v>
      </c>
      <c r="F3991" t="s">
        <v>91</v>
      </c>
      <c r="G3991" t="s">
        <v>140</v>
      </c>
      <c r="H3991">
        <v>410.67599999999999</v>
      </c>
      <c r="I3991" t="s">
        <v>93</v>
      </c>
    </row>
    <row r="3992" spans="1:9" x14ac:dyDescent="0.15">
      <c r="A3992" t="s">
        <v>113</v>
      </c>
      <c r="B3992" t="s">
        <v>114</v>
      </c>
      <c r="C3992" t="s">
        <v>88</v>
      </c>
      <c r="D3992" t="s">
        <v>89</v>
      </c>
      <c r="E3992" t="s">
        <v>90</v>
      </c>
      <c r="F3992" t="s">
        <v>91</v>
      </c>
      <c r="G3992" t="s">
        <v>140</v>
      </c>
      <c r="H3992">
        <v>3776.2579999999998</v>
      </c>
      <c r="I3992" t="s">
        <v>93</v>
      </c>
    </row>
    <row r="3993" spans="1:9" x14ac:dyDescent="0.15">
      <c r="A3993" t="s">
        <v>113</v>
      </c>
      <c r="B3993" t="s">
        <v>114</v>
      </c>
      <c r="C3993" t="s">
        <v>88</v>
      </c>
      <c r="D3993" t="s">
        <v>89</v>
      </c>
      <c r="E3993" t="s">
        <v>94</v>
      </c>
      <c r="F3993" t="s">
        <v>91</v>
      </c>
      <c r="G3993" t="s">
        <v>140</v>
      </c>
      <c r="H3993">
        <v>4227.8869999999997</v>
      </c>
      <c r="I3993" t="s">
        <v>93</v>
      </c>
    </row>
    <row r="3994" spans="1:9" x14ac:dyDescent="0.15">
      <c r="A3994" t="s">
        <v>113</v>
      </c>
      <c r="B3994" t="s">
        <v>114</v>
      </c>
      <c r="C3994" t="s">
        <v>88</v>
      </c>
      <c r="D3994" t="s">
        <v>89</v>
      </c>
      <c r="E3994" t="s">
        <v>95</v>
      </c>
      <c r="F3994" t="s">
        <v>91</v>
      </c>
      <c r="G3994" t="s">
        <v>140</v>
      </c>
      <c r="H3994">
        <v>4471.1409999999996</v>
      </c>
      <c r="I3994" t="s">
        <v>93</v>
      </c>
    </row>
    <row r="3995" spans="1:9" x14ac:dyDescent="0.15">
      <c r="A3995" t="s">
        <v>113</v>
      </c>
      <c r="B3995" t="s">
        <v>114</v>
      </c>
      <c r="C3995" t="s">
        <v>88</v>
      </c>
      <c r="D3995" t="s">
        <v>89</v>
      </c>
      <c r="E3995" t="s">
        <v>96</v>
      </c>
      <c r="F3995" t="s">
        <v>91</v>
      </c>
      <c r="G3995" t="s">
        <v>140</v>
      </c>
      <c r="H3995">
        <v>3903.2930000000001</v>
      </c>
      <c r="I3995" t="s">
        <v>93</v>
      </c>
    </row>
    <row r="3996" spans="1:9" x14ac:dyDescent="0.15">
      <c r="A3996" t="s">
        <v>113</v>
      </c>
      <c r="B3996" t="s">
        <v>114</v>
      </c>
      <c r="C3996" t="s">
        <v>88</v>
      </c>
      <c r="D3996" t="s">
        <v>89</v>
      </c>
      <c r="E3996" t="s">
        <v>97</v>
      </c>
      <c r="F3996" t="s">
        <v>91</v>
      </c>
      <c r="G3996" t="s">
        <v>140</v>
      </c>
      <c r="H3996">
        <v>3530.1750000000002</v>
      </c>
      <c r="I3996" t="s">
        <v>93</v>
      </c>
    </row>
    <row r="3997" spans="1:9" x14ac:dyDescent="0.15">
      <c r="A3997" t="s">
        <v>113</v>
      </c>
      <c r="B3997" t="s">
        <v>114</v>
      </c>
      <c r="C3997" t="s">
        <v>88</v>
      </c>
      <c r="D3997" t="s">
        <v>89</v>
      </c>
      <c r="E3997" t="s">
        <v>98</v>
      </c>
      <c r="F3997" t="s">
        <v>91</v>
      </c>
      <c r="G3997" t="s">
        <v>140</v>
      </c>
      <c r="H3997">
        <v>3806.337</v>
      </c>
      <c r="I3997" t="s">
        <v>93</v>
      </c>
    </row>
    <row r="3998" spans="1:9" x14ac:dyDescent="0.15">
      <c r="A3998" t="s">
        <v>113</v>
      </c>
      <c r="B3998" t="s">
        <v>114</v>
      </c>
      <c r="C3998" t="s">
        <v>88</v>
      </c>
      <c r="D3998" t="s">
        <v>89</v>
      </c>
      <c r="E3998" t="s">
        <v>99</v>
      </c>
      <c r="F3998" t="s">
        <v>91</v>
      </c>
      <c r="G3998" t="s">
        <v>140</v>
      </c>
      <c r="H3998">
        <v>4291.03</v>
      </c>
      <c r="I3998" t="s">
        <v>93</v>
      </c>
    </row>
    <row r="3999" spans="1:9" x14ac:dyDescent="0.15">
      <c r="A3999" t="s">
        <v>113</v>
      </c>
      <c r="B3999" t="s">
        <v>114</v>
      </c>
      <c r="C3999" t="s">
        <v>88</v>
      </c>
      <c r="D3999" t="s">
        <v>89</v>
      </c>
      <c r="E3999" t="s">
        <v>100</v>
      </c>
      <c r="F3999" t="s">
        <v>91</v>
      </c>
      <c r="G3999" t="s">
        <v>140</v>
      </c>
      <c r="H3999">
        <v>4837.4690000000001</v>
      </c>
      <c r="I3999" t="s">
        <v>93</v>
      </c>
    </row>
    <row r="4000" spans="1:9" x14ac:dyDescent="0.15">
      <c r="A4000" t="s">
        <v>113</v>
      </c>
      <c r="B4000" t="s">
        <v>114</v>
      </c>
      <c r="C4000" t="s">
        <v>88</v>
      </c>
      <c r="D4000" t="s">
        <v>89</v>
      </c>
      <c r="E4000" t="s">
        <v>101</v>
      </c>
      <c r="F4000" t="s">
        <v>91</v>
      </c>
      <c r="G4000" t="s">
        <v>140</v>
      </c>
      <c r="H4000">
        <v>4967.9399999999996</v>
      </c>
      <c r="I4000" t="s">
        <v>93</v>
      </c>
    </row>
    <row r="4001" spans="1:9" x14ac:dyDescent="0.15">
      <c r="A4001" t="s">
        <v>113</v>
      </c>
      <c r="B4001" t="s">
        <v>114</v>
      </c>
      <c r="C4001" t="s">
        <v>88</v>
      </c>
      <c r="D4001" t="s">
        <v>89</v>
      </c>
      <c r="E4001" t="s">
        <v>102</v>
      </c>
      <c r="F4001" t="s">
        <v>91</v>
      </c>
      <c r="G4001" t="s">
        <v>140</v>
      </c>
      <c r="H4001">
        <v>4034.6210000000001</v>
      </c>
      <c r="I4001" t="s">
        <v>93</v>
      </c>
    </row>
    <row r="4002" spans="1:9" x14ac:dyDescent="0.15">
      <c r="A4002" t="s">
        <v>113</v>
      </c>
      <c r="B4002" t="s">
        <v>114</v>
      </c>
      <c r="C4002" t="s">
        <v>88</v>
      </c>
      <c r="D4002" t="s">
        <v>89</v>
      </c>
      <c r="E4002" t="s">
        <v>103</v>
      </c>
      <c r="F4002" t="s">
        <v>91</v>
      </c>
      <c r="G4002" t="s">
        <v>140</v>
      </c>
      <c r="H4002">
        <v>5230.9229999999998</v>
      </c>
      <c r="I4002" t="s">
        <v>93</v>
      </c>
    </row>
    <row r="4003" spans="1:9" x14ac:dyDescent="0.15">
      <c r="A4003" t="s">
        <v>113</v>
      </c>
      <c r="B4003" t="s">
        <v>114</v>
      </c>
      <c r="C4003" t="s">
        <v>88</v>
      </c>
      <c r="D4003" t="s">
        <v>89</v>
      </c>
      <c r="E4003" t="s">
        <v>104</v>
      </c>
      <c r="F4003" t="s">
        <v>91</v>
      </c>
      <c r="G4003" t="s">
        <v>140</v>
      </c>
      <c r="H4003">
        <v>5780.7879999999996</v>
      </c>
      <c r="I4003" t="s">
        <v>93</v>
      </c>
    </row>
    <row r="4004" spans="1:9" x14ac:dyDescent="0.15">
      <c r="A4004" t="s">
        <v>113</v>
      </c>
      <c r="B4004" t="s">
        <v>114</v>
      </c>
      <c r="C4004" t="s">
        <v>88</v>
      </c>
      <c r="D4004" t="s">
        <v>89</v>
      </c>
      <c r="E4004" t="s">
        <v>105</v>
      </c>
      <c r="F4004" t="s">
        <v>91</v>
      </c>
      <c r="G4004" t="s">
        <v>140</v>
      </c>
      <c r="H4004">
        <v>7250.0829999999996</v>
      </c>
      <c r="I4004" t="s">
        <v>93</v>
      </c>
    </row>
    <row r="4005" spans="1:9" x14ac:dyDescent="0.15">
      <c r="A4005" t="s">
        <v>113</v>
      </c>
      <c r="B4005" t="s">
        <v>114</v>
      </c>
      <c r="C4005" t="s">
        <v>88</v>
      </c>
      <c r="D4005" t="s">
        <v>89</v>
      </c>
      <c r="E4005" t="s">
        <v>106</v>
      </c>
      <c r="F4005" t="s">
        <v>91</v>
      </c>
      <c r="G4005" t="s">
        <v>140</v>
      </c>
      <c r="H4005">
        <v>8071.5119999999997</v>
      </c>
      <c r="I4005" t="s">
        <v>93</v>
      </c>
    </row>
    <row r="4006" spans="1:9" x14ac:dyDescent="0.15">
      <c r="A4006" t="s">
        <v>113</v>
      </c>
      <c r="B4006" t="s">
        <v>114</v>
      </c>
      <c r="C4006" t="s">
        <v>88</v>
      </c>
      <c r="D4006" t="s">
        <v>89</v>
      </c>
      <c r="E4006" t="s">
        <v>107</v>
      </c>
      <c r="F4006" t="s">
        <v>91</v>
      </c>
      <c r="G4006" t="s">
        <v>140</v>
      </c>
      <c r="H4006">
        <v>7166.3770000000004</v>
      </c>
      <c r="I4006" t="s">
        <v>93</v>
      </c>
    </row>
    <row r="4007" spans="1:9" x14ac:dyDescent="0.15">
      <c r="A4007" t="s">
        <v>113</v>
      </c>
      <c r="B4007" t="s">
        <v>114</v>
      </c>
      <c r="C4007" t="s">
        <v>88</v>
      </c>
      <c r="D4007" t="s">
        <v>89</v>
      </c>
      <c r="E4007" t="s">
        <v>108</v>
      </c>
      <c r="F4007" t="s">
        <v>91</v>
      </c>
      <c r="G4007" t="s">
        <v>140</v>
      </c>
      <c r="H4007">
        <v>5999.7860000000001</v>
      </c>
      <c r="I4007" t="s">
        <v>93</v>
      </c>
    </row>
    <row r="4008" spans="1:9" x14ac:dyDescent="0.15">
      <c r="A4008" t="s">
        <v>113</v>
      </c>
      <c r="B4008" t="s">
        <v>114</v>
      </c>
      <c r="C4008" t="s">
        <v>88</v>
      </c>
      <c r="D4008" t="s">
        <v>89</v>
      </c>
      <c r="E4008" t="s">
        <v>109</v>
      </c>
      <c r="F4008" t="s">
        <v>91</v>
      </c>
      <c r="G4008" t="s">
        <v>140</v>
      </c>
      <c r="H4008">
        <v>5751.9070000000002</v>
      </c>
      <c r="I4008" t="s">
        <v>93</v>
      </c>
    </row>
    <row r="4009" spans="1:9" x14ac:dyDescent="0.15">
      <c r="A4009" t="s">
        <v>113</v>
      </c>
      <c r="B4009" t="s">
        <v>114</v>
      </c>
      <c r="C4009" t="s">
        <v>88</v>
      </c>
      <c r="D4009" t="s">
        <v>89</v>
      </c>
      <c r="E4009" t="s">
        <v>110</v>
      </c>
      <c r="F4009" t="s">
        <v>91</v>
      </c>
      <c r="G4009" t="s">
        <v>140</v>
      </c>
      <c r="H4009">
        <v>3669.6559999999999</v>
      </c>
      <c r="I4009" t="s">
        <v>93</v>
      </c>
    </row>
    <row r="4010" spans="1:9" x14ac:dyDescent="0.15">
      <c r="A4010" t="s">
        <v>113</v>
      </c>
      <c r="B4010" t="s">
        <v>114</v>
      </c>
      <c r="C4010" t="s">
        <v>88</v>
      </c>
      <c r="D4010" t="s">
        <v>89</v>
      </c>
      <c r="E4010" t="s">
        <v>111</v>
      </c>
      <c r="F4010" t="s">
        <v>91</v>
      </c>
      <c r="G4010" t="s">
        <v>140</v>
      </c>
      <c r="H4010">
        <v>2271.2159999999999</v>
      </c>
      <c r="I4010" t="s">
        <v>93</v>
      </c>
    </row>
    <row r="4011" spans="1:9" x14ac:dyDescent="0.15">
      <c r="A4011" t="s">
        <v>113</v>
      </c>
      <c r="B4011" t="s">
        <v>114</v>
      </c>
      <c r="C4011" t="s">
        <v>88</v>
      </c>
      <c r="D4011" t="s">
        <v>112</v>
      </c>
      <c r="E4011" t="s">
        <v>90</v>
      </c>
      <c r="F4011" t="s">
        <v>91</v>
      </c>
      <c r="G4011" t="s">
        <v>140</v>
      </c>
      <c r="H4011">
        <v>4019.9459999999999</v>
      </c>
      <c r="I4011" t="s">
        <v>93</v>
      </c>
    </row>
    <row r="4012" spans="1:9" x14ac:dyDescent="0.15">
      <c r="A4012" t="s">
        <v>113</v>
      </c>
      <c r="B4012" t="s">
        <v>114</v>
      </c>
      <c r="C4012" t="s">
        <v>88</v>
      </c>
      <c r="D4012" t="s">
        <v>112</v>
      </c>
      <c r="E4012" t="s">
        <v>94</v>
      </c>
      <c r="F4012" t="s">
        <v>91</v>
      </c>
      <c r="G4012" t="s">
        <v>140</v>
      </c>
      <c r="H4012">
        <v>4522.5730000000003</v>
      </c>
      <c r="I4012" t="s">
        <v>93</v>
      </c>
    </row>
    <row r="4013" spans="1:9" x14ac:dyDescent="0.15">
      <c r="A4013" t="s">
        <v>113</v>
      </c>
      <c r="B4013" t="s">
        <v>114</v>
      </c>
      <c r="C4013" t="s">
        <v>88</v>
      </c>
      <c r="D4013" t="s">
        <v>112</v>
      </c>
      <c r="E4013" t="s">
        <v>95</v>
      </c>
      <c r="F4013" t="s">
        <v>91</v>
      </c>
      <c r="G4013" t="s">
        <v>140</v>
      </c>
      <c r="H4013">
        <v>4609.95</v>
      </c>
      <c r="I4013" t="s">
        <v>93</v>
      </c>
    </row>
    <row r="4014" spans="1:9" x14ac:dyDescent="0.15">
      <c r="A4014" t="s">
        <v>113</v>
      </c>
      <c r="B4014" t="s">
        <v>114</v>
      </c>
      <c r="C4014" t="s">
        <v>88</v>
      </c>
      <c r="D4014" t="s">
        <v>112</v>
      </c>
      <c r="E4014" t="s">
        <v>96</v>
      </c>
      <c r="F4014" t="s">
        <v>91</v>
      </c>
      <c r="G4014" t="s">
        <v>140</v>
      </c>
      <c r="H4014">
        <v>4119.62</v>
      </c>
      <c r="I4014" t="s">
        <v>93</v>
      </c>
    </row>
    <row r="4015" spans="1:9" x14ac:dyDescent="0.15">
      <c r="A4015" t="s">
        <v>113</v>
      </c>
      <c r="B4015" t="s">
        <v>114</v>
      </c>
      <c r="C4015" t="s">
        <v>88</v>
      </c>
      <c r="D4015" t="s">
        <v>112</v>
      </c>
      <c r="E4015" t="s">
        <v>97</v>
      </c>
      <c r="F4015" t="s">
        <v>91</v>
      </c>
      <c r="G4015" t="s">
        <v>140</v>
      </c>
      <c r="H4015">
        <v>3646.5830000000001</v>
      </c>
      <c r="I4015" t="s">
        <v>93</v>
      </c>
    </row>
    <row r="4016" spans="1:9" x14ac:dyDescent="0.15">
      <c r="A4016" t="s">
        <v>113</v>
      </c>
      <c r="B4016" t="s">
        <v>114</v>
      </c>
      <c r="C4016" t="s">
        <v>88</v>
      </c>
      <c r="D4016" t="s">
        <v>112</v>
      </c>
      <c r="E4016" t="s">
        <v>98</v>
      </c>
      <c r="F4016" t="s">
        <v>91</v>
      </c>
      <c r="G4016" t="s">
        <v>140</v>
      </c>
      <c r="H4016">
        <v>3779.81</v>
      </c>
      <c r="I4016" t="s">
        <v>93</v>
      </c>
    </row>
    <row r="4017" spans="1:9" x14ac:dyDescent="0.15">
      <c r="A4017" t="s">
        <v>113</v>
      </c>
      <c r="B4017" t="s">
        <v>114</v>
      </c>
      <c r="C4017" t="s">
        <v>88</v>
      </c>
      <c r="D4017" t="s">
        <v>112</v>
      </c>
      <c r="E4017" t="s">
        <v>99</v>
      </c>
      <c r="F4017" t="s">
        <v>91</v>
      </c>
      <c r="G4017" t="s">
        <v>140</v>
      </c>
      <c r="H4017">
        <v>4264.12</v>
      </c>
      <c r="I4017" t="s">
        <v>93</v>
      </c>
    </row>
    <row r="4018" spans="1:9" x14ac:dyDescent="0.15">
      <c r="A4018" t="s">
        <v>113</v>
      </c>
      <c r="B4018" t="s">
        <v>114</v>
      </c>
      <c r="C4018" t="s">
        <v>88</v>
      </c>
      <c r="D4018" t="s">
        <v>112</v>
      </c>
      <c r="E4018" t="s">
        <v>100</v>
      </c>
      <c r="F4018" t="s">
        <v>91</v>
      </c>
      <c r="G4018" t="s">
        <v>140</v>
      </c>
      <c r="H4018">
        <v>4521.8360000000002</v>
      </c>
      <c r="I4018" t="s">
        <v>93</v>
      </c>
    </row>
    <row r="4019" spans="1:9" x14ac:dyDescent="0.15">
      <c r="A4019" t="s">
        <v>113</v>
      </c>
      <c r="B4019" t="s">
        <v>114</v>
      </c>
      <c r="C4019" t="s">
        <v>88</v>
      </c>
      <c r="D4019" t="s">
        <v>112</v>
      </c>
      <c r="E4019" t="s">
        <v>101</v>
      </c>
      <c r="F4019" t="s">
        <v>91</v>
      </c>
      <c r="G4019" t="s">
        <v>140</v>
      </c>
      <c r="H4019">
        <v>4656.9409999999998</v>
      </c>
      <c r="I4019" t="s">
        <v>93</v>
      </c>
    </row>
    <row r="4020" spans="1:9" x14ac:dyDescent="0.15">
      <c r="A4020" t="s">
        <v>113</v>
      </c>
      <c r="B4020" t="s">
        <v>114</v>
      </c>
      <c r="C4020" t="s">
        <v>88</v>
      </c>
      <c r="D4020" t="s">
        <v>112</v>
      </c>
      <c r="E4020" t="s">
        <v>102</v>
      </c>
      <c r="F4020" t="s">
        <v>91</v>
      </c>
      <c r="G4020" t="s">
        <v>140</v>
      </c>
      <c r="H4020">
        <v>4361.3829999999998</v>
      </c>
      <c r="I4020" t="s">
        <v>93</v>
      </c>
    </row>
    <row r="4021" spans="1:9" x14ac:dyDescent="0.15">
      <c r="A4021" t="s">
        <v>113</v>
      </c>
      <c r="B4021" t="s">
        <v>114</v>
      </c>
      <c r="C4021" t="s">
        <v>88</v>
      </c>
      <c r="D4021" t="s">
        <v>112</v>
      </c>
      <c r="E4021" t="s">
        <v>103</v>
      </c>
      <c r="F4021" t="s">
        <v>91</v>
      </c>
      <c r="G4021" t="s">
        <v>140</v>
      </c>
      <c r="H4021">
        <v>4708.7489999999998</v>
      </c>
      <c r="I4021" t="s">
        <v>93</v>
      </c>
    </row>
    <row r="4022" spans="1:9" x14ac:dyDescent="0.15">
      <c r="A4022" t="s">
        <v>113</v>
      </c>
      <c r="B4022" t="s">
        <v>114</v>
      </c>
      <c r="C4022" t="s">
        <v>88</v>
      </c>
      <c r="D4022" t="s">
        <v>112</v>
      </c>
      <c r="E4022" t="s">
        <v>104</v>
      </c>
      <c r="F4022" t="s">
        <v>91</v>
      </c>
      <c r="G4022" t="s">
        <v>140</v>
      </c>
      <c r="H4022">
        <v>5092.0559999999996</v>
      </c>
      <c r="I4022" t="s">
        <v>93</v>
      </c>
    </row>
    <row r="4023" spans="1:9" x14ac:dyDescent="0.15">
      <c r="A4023" t="s">
        <v>113</v>
      </c>
      <c r="B4023" t="s">
        <v>114</v>
      </c>
      <c r="C4023" t="s">
        <v>88</v>
      </c>
      <c r="D4023" t="s">
        <v>112</v>
      </c>
      <c r="E4023" t="s">
        <v>105</v>
      </c>
      <c r="F4023" t="s">
        <v>91</v>
      </c>
      <c r="G4023" t="s">
        <v>140</v>
      </c>
      <c r="H4023">
        <v>6399.665</v>
      </c>
      <c r="I4023" t="s">
        <v>93</v>
      </c>
    </row>
    <row r="4024" spans="1:9" x14ac:dyDescent="0.15">
      <c r="A4024" t="s">
        <v>113</v>
      </c>
      <c r="B4024" t="s">
        <v>114</v>
      </c>
      <c r="C4024" t="s">
        <v>88</v>
      </c>
      <c r="D4024" t="s">
        <v>112</v>
      </c>
      <c r="E4024" t="s">
        <v>106</v>
      </c>
      <c r="F4024" t="s">
        <v>91</v>
      </c>
      <c r="G4024" t="s">
        <v>140</v>
      </c>
      <c r="H4024">
        <v>6955.8109999999997</v>
      </c>
      <c r="I4024" t="s">
        <v>93</v>
      </c>
    </row>
    <row r="4025" spans="1:9" x14ac:dyDescent="0.15">
      <c r="A4025" t="s">
        <v>113</v>
      </c>
      <c r="B4025" t="s">
        <v>114</v>
      </c>
      <c r="C4025" t="s">
        <v>88</v>
      </c>
      <c r="D4025" t="s">
        <v>112</v>
      </c>
      <c r="E4025" t="s">
        <v>107</v>
      </c>
      <c r="F4025" t="s">
        <v>91</v>
      </c>
      <c r="G4025" t="s">
        <v>140</v>
      </c>
      <c r="H4025">
        <v>6279.2420000000002</v>
      </c>
      <c r="I4025" t="s">
        <v>93</v>
      </c>
    </row>
    <row r="4026" spans="1:9" x14ac:dyDescent="0.15">
      <c r="A4026" t="s">
        <v>113</v>
      </c>
      <c r="B4026" t="s">
        <v>114</v>
      </c>
      <c r="C4026" t="s">
        <v>88</v>
      </c>
      <c r="D4026" t="s">
        <v>112</v>
      </c>
      <c r="E4026" t="s">
        <v>108</v>
      </c>
      <c r="F4026" t="s">
        <v>91</v>
      </c>
      <c r="G4026" t="s">
        <v>140</v>
      </c>
      <c r="H4026">
        <v>5241.8329999999996</v>
      </c>
      <c r="I4026" t="s">
        <v>93</v>
      </c>
    </row>
    <row r="4027" spans="1:9" x14ac:dyDescent="0.15">
      <c r="A4027" t="s">
        <v>113</v>
      </c>
      <c r="B4027" t="s">
        <v>114</v>
      </c>
      <c r="C4027" t="s">
        <v>88</v>
      </c>
      <c r="D4027" t="s">
        <v>112</v>
      </c>
      <c r="E4027" t="s">
        <v>109</v>
      </c>
      <c r="F4027" t="s">
        <v>91</v>
      </c>
      <c r="G4027" t="s">
        <v>140</v>
      </c>
      <c r="H4027">
        <v>4778.3810000000003</v>
      </c>
      <c r="I4027" t="s">
        <v>93</v>
      </c>
    </row>
    <row r="4028" spans="1:9" x14ac:dyDescent="0.15">
      <c r="A4028" t="s">
        <v>113</v>
      </c>
      <c r="B4028" t="s">
        <v>114</v>
      </c>
      <c r="C4028" t="s">
        <v>88</v>
      </c>
      <c r="D4028" t="s">
        <v>112</v>
      </c>
      <c r="E4028" t="s">
        <v>110</v>
      </c>
      <c r="F4028" t="s">
        <v>91</v>
      </c>
      <c r="G4028" t="s">
        <v>140</v>
      </c>
      <c r="H4028">
        <v>2909.6729999999998</v>
      </c>
      <c r="I4028" t="s">
        <v>93</v>
      </c>
    </row>
    <row r="4029" spans="1:9" x14ac:dyDescent="0.15">
      <c r="A4029" t="s">
        <v>113</v>
      </c>
      <c r="B4029" t="s">
        <v>114</v>
      </c>
      <c r="C4029" t="s">
        <v>88</v>
      </c>
      <c r="D4029" t="s">
        <v>112</v>
      </c>
      <c r="E4029" t="s">
        <v>111</v>
      </c>
      <c r="F4029" t="s">
        <v>91</v>
      </c>
      <c r="G4029" t="s">
        <v>140</v>
      </c>
      <c r="H4029">
        <v>1395.944</v>
      </c>
      <c r="I4029" t="s">
        <v>93</v>
      </c>
    </row>
    <row r="4030" spans="1:9" x14ac:dyDescent="0.15">
      <c r="A4030" t="s">
        <v>115</v>
      </c>
      <c r="B4030" t="s">
        <v>116</v>
      </c>
      <c r="C4030" t="s">
        <v>88</v>
      </c>
      <c r="D4030" t="s">
        <v>89</v>
      </c>
      <c r="E4030" t="s">
        <v>90</v>
      </c>
      <c r="F4030" t="s">
        <v>91</v>
      </c>
      <c r="G4030" t="s">
        <v>140</v>
      </c>
      <c r="H4030">
        <v>2724.4119999999998</v>
      </c>
      <c r="I4030" t="s">
        <v>93</v>
      </c>
    </row>
    <row r="4031" spans="1:9" x14ac:dyDescent="0.15">
      <c r="A4031" t="s">
        <v>115</v>
      </c>
      <c r="B4031" t="s">
        <v>116</v>
      </c>
      <c r="C4031" t="s">
        <v>88</v>
      </c>
      <c r="D4031" t="s">
        <v>89</v>
      </c>
      <c r="E4031" t="s">
        <v>94</v>
      </c>
      <c r="F4031" t="s">
        <v>91</v>
      </c>
      <c r="G4031" t="s">
        <v>140</v>
      </c>
      <c r="H4031">
        <v>3192.5889999999999</v>
      </c>
      <c r="I4031" t="s">
        <v>93</v>
      </c>
    </row>
    <row r="4032" spans="1:9" x14ac:dyDescent="0.15">
      <c r="A4032" t="s">
        <v>115</v>
      </c>
      <c r="B4032" t="s">
        <v>116</v>
      </c>
      <c r="C4032" t="s">
        <v>88</v>
      </c>
      <c r="D4032" t="s">
        <v>89</v>
      </c>
      <c r="E4032" t="s">
        <v>95</v>
      </c>
      <c r="F4032" t="s">
        <v>91</v>
      </c>
      <c r="G4032" t="s">
        <v>140</v>
      </c>
      <c r="H4032">
        <v>3606.2190000000001</v>
      </c>
      <c r="I4032" t="s">
        <v>93</v>
      </c>
    </row>
    <row r="4033" spans="1:9" x14ac:dyDescent="0.15">
      <c r="A4033" t="s">
        <v>115</v>
      </c>
      <c r="B4033" t="s">
        <v>116</v>
      </c>
      <c r="C4033" t="s">
        <v>88</v>
      </c>
      <c r="D4033" t="s">
        <v>89</v>
      </c>
      <c r="E4033" t="s">
        <v>96</v>
      </c>
      <c r="F4033" t="s">
        <v>91</v>
      </c>
      <c r="G4033" t="s">
        <v>140</v>
      </c>
      <c r="H4033">
        <v>3525.3890000000001</v>
      </c>
      <c r="I4033" t="s">
        <v>93</v>
      </c>
    </row>
    <row r="4034" spans="1:9" x14ac:dyDescent="0.15">
      <c r="A4034" t="s">
        <v>115</v>
      </c>
      <c r="B4034" t="s">
        <v>116</v>
      </c>
      <c r="C4034" t="s">
        <v>88</v>
      </c>
      <c r="D4034" t="s">
        <v>89</v>
      </c>
      <c r="E4034" t="s">
        <v>97</v>
      </c>
      <c r="F4034" t="s">
        <v>91</v>
      </c>
      <c r="G4034" t="s">
        <v>140</v>
      </c>
      <c r="H4034">
        <v>2443.3870000000002</v>
      </c>
      <c r="I4034" t="s">
        <v>93</v>
      </c>
    </row>
    <row r="4035" spans="1:9" x14ac:dyDescent="0.15">
      <c r="A4035" t="s">
        <v>115</v>
      </c>
      <c r="B4035" t="s">
        <v>116</v>
      </c>
      <c r="C4035" t="s">
        <v>88</v>
      </c>
      <c r="D4035" t="s">
        <v>89</v>
      </c>
      <c r="E4035" t="s">
        <v>98</v>
      </c>
      <c r="F4035" t="s">
        <v>91</v>
      </c>
      <c r="G4035" t="s">
        <v>140</v>
      </c>
      <c r="H4035">
        <v>2538.953</v>
      </c>
      <c r="I4035" t="s">
        <v>93</v>
      </c>
    </row>
    <row r="4036" spans="1:9" x14ac:dyDescent="0.15">
      <c r="A4036" t="s">
        <v>115</v>
      </c>
      <c r="B4036" t="s">
        <v>116</v>
      </c>
      <c r="C4036" t="s">
        <v>88</v>
      </c>
      <c r="D4036" t="s">
        <v>89</v>
      </c>
      <c r="E4036" t="s">
        <v>99</v>
      </c>
      <c r="F4036" t="s">
        <v>91</v>
      </c>
      <c r="G4036" t="s">
        <v>140</v>
      </c>
      <c r="H4036">
        <v>3047.924</v>
      </c>
      <c r="I4036" t="s">
        <v>93</v>
      </c>
    </row>
    <row r="4037" spans="1:9" x14ac:dyDescent="0.15">
      <c r="A4037" t="s">
        <v>115</v>
      </c>
      <c r="B4037" t="s">
        <v>116</v>
      </c>
      <c r="C4037" t="s">
        <v>88</v>
      </c>
      <c r="D4037" t="s">
        <v>89</v>
      </c>
      <c r="E4037" t="s">
        <v>100</v>
      </c>
      <c r="F4037" t="s">
        <v>91</v>
      </c>
      <c r="G4037" t="s">
        <v>140</v>
      </c>
      <c r="H4037">
        <v>3458.97</v>
      </c>
      <c r="I4037" t="s">
        <v>93</v>
      </c>
    </row>
    <row r="4038" spans="1:9" x14ac:dyDescent="0.15">
      <c r="A4038" t="s">
        <v>115</v>
      </c>
      <c r="B4038" t="s">
        <v>116</v>
      </c>
      <c r="C4038" t="s">
        <v>88</v>
      </c>
      <c r="D4038" t="s">
        <v>89</v>
      </c>
      <c r="E4038" t="s">
        <v>101</v>
      </c>
      <c r="F4038" t="s">
        <v>91</v>
      </c>
      <c r="G4038" t="s">
        <v>140</v>
      </c>
      <c r="H4038">
        <v>3660.3829999999998</v>
      </c>
      <c r="I4038" t="s">
        <v>93</v>
      </c>
    </row>
    <row r="4039" spans="1:9" x14ac:dyDescent="0.15">
      <c r="A4039" t="s">
        <v>115</v>
      </c>
      <c r="B4039" t="s">
        <v>116</v>
      </c>
      <c r="C4039" t="s">
        <v>88</v>
      </c>
      <c r="D4039" t="s">
        <v>89</v>
      </c>
      <c r="E4039" t="s">
        <v>102</v>
      </c>
      <c r="F4039" t="s">
        <v>91</v>
      </c>
      <c r="G4039" t="s">
        <v>140</v>
      </c>
      <c r="H4039">
        <v>3083.663</v>
      </c>
      <c r="I4039" t="s">
        <v>93</v>
      </c>
    </row>
    <row r="4040" spans="1:9" x14ac:dyDescent="0.15">
      <c r="A4040" t="s">
        <v>115</v>
      </c>
      <c r="B4040" t="s">
        <v>116</v>
      </c>
      <c r="C4040" t="s">
        <v>88</v>
      </c>
      <c r="D4040" t="s">
        <v>89</v>
      </c>
      <c r="E4040" t="s">
        <v>103</v>
      </c>
      <c r="F4040" t="s">
        <v>91</v>
      </c>
      <c r="G4040" t="s">
        <v>140</v>
      </c>
      <c r="H4040">
        <v>3892.0340000000001</v>
      </c>
      <c r="I4040" t="s">
        <v>93</v>
      </c>
    </row>
    <row r="4041" spans="1:9" x14ac:dyDescent="0.15">
      <c r="A4041" t="s">
        <v>115</v>
      </c>
      <c r="B4041" t="s">
        <v>116</v>
      </c>
      <c r="C4041" t="s">
        <v>88</v>
      </c>
      <c r="D4041" t="s">
        <v>89</v>
      </c>
      <c r="E4041" t="s">
        <v>104</v>
      </c>
      <c r="F4041" t="s">
        <v>91</v>
      </c>
      <c r="G4041" t="s">
        <v>140</v>
      </c>
      <c r="H4041">
        <v>4329.8</v>
      </c>
      <c r="I4041" t="s">
        <v>93</v>
      </c>
    </row>
    <row r="4042" spans="1:9" x14ac:dyDescent="0.15">
      <c r="A4042" t="s">
        <v>115</v>
      </c>
      <c r="B4042" t="s">
        <v>116</v>
      </c>
      <c r="C4042" t="s">
        <v>88</v>
      </c>
      <c r="D4042" t="s">
        <v>89</v>
      </c>
      <c r="E4042" t="s">
        <v>105</v>
      </c>
      <c r="F4042" t="s">
        <v>91</v>
      </c>
      <c r="G4042" t="s">
        <v>140</v>
      </c>
      <c r="H4042">
        <v>5102.835</v>
      </c>
      <c r="I4042" t="s">
        <v>93</v>
      </c>
    </row>
    <row r="4043" spans="1:9" x14ac:dyDescent="0.15">
      <c r="A4043" t="s">
        <v>115</v>
      </c>
      <c r="B4043" t="s">
        <v>116</v>
      </c>
      <c r="C4043" t="s">
        <v>88</v>
      </c>
      <c r="D4043" t="s">
        <v>89</v>
      </c>
      <c r="E4043" t="s">
        <v>106</v>
      </c>
      <c r="F4043" t="s">
        <v>91</v>
      </c>
      <c r="G4043" t="s">
        <v>140</v>
      </c>
      <c r="H4043">
        <v>5614.674</v>
      </c>
      <c r="I4043" t="s">
        <v>93</v>
      </c>
    </row>
    <row r="4044" spans="1:9" x14ac:dyDescent="0.15">
      <c r="A4044" t="s">
        <v>115</v>
      </c>
      <c r="B4044" t="s">
        <v>116</v>
      </c>
      <c r="C4044" t="s">
        <v>88</v>
      </c>
      <c r="D4044" t="s">
        <v>89</v>
      </c>
      <c r="E4044" t="s">
        <v>107</v>
      </c>
      <c r="F4044" t="s">
        <v>91</v>
      </c>
      <c r="G4044" t="s">
        <v>140</v>
      </c>
      <c r="H4044">
        <v>4933.3429999999998</v>
      </c>
      <c r="I4044" t="s">
        <v>93</v>
      </c>
    </row>
    <row r="4045" spans="1:9" x14ac:dyDescent="0.15">
      <c r="A4045" t="s">
        <v>115</v>
      </c>
      <c r="B4045" t="s">
        <v>116</v>
      </c>
      <c r="C4045" t="s">
        <v>88</v>
      </c>
      <c r="D4045" t="s">
        <v>89</v>
      </c>
      <c r="E4045" t="s">
        <v>108</v>
      </c>
      <c r="F4045" t="s">
        <v>91</v>
      </c>
      <c r="G4045" t="s">
        <v>140</v>
      </c>
      <c r="H4045">
        <v>4073.0770000000002</v>
      </c>
      <c r="I4045" t="s">
        <v>93</v>
      </c>
    </row>
    <row r="4046" spans="1:9" x14ac:dyDescent="0.15">
      <c r="A4046" t="s">
        <v>115</v>
      </c>
      <c r="B4046" t="s">
        <v>116</v>
      </c>
      <c r="C4046" t="s">
        <v>88</v>
      </c>
      <c r="D4046" t="s">
        <v>89</v>
      </c>
      <c r="E4046" t="s">
        <v>109</v>
      </c>
      <c r="F4046" t="s">
        <v>91</v>
      </c>
      <c r="G4046" t="s">
        <v>140</v>
      </c>
      <c r="H4046">
        <v>3967.328</v>
      </c>
      <c r="I4046" t="s">
        <v>93</v>
      </c>
    </row>
    <row r="4047" spans="1:9" x14ac:dyDescent="0.15">
      <c r="A4047" t="s">
        <v>115</v>
      </c>
      <c r="B4047" t="s">
        <v>116</v>
      </c>
      <c r="C4047" t="s">
        <v>88</v>
      </c>
      <c r="D4047" t="s">
        <v>89</v>
      </c>
      <c r="E4047" t="s">
        <v>110</v>
      </c>
      <c r="F4047" t="s">
        <v>91</v>
      </c>
      <c r="G4047" t="s">
        <v>140</v>
      </c>
      <c r="H4047">
        <v>2557.7069999999999</v>
      </c>
      <c r="I4047" t="s">
        <v>93</v>
      </c>
    </row>
    <row r="4048" spans="1:9" x14ac:dyDescent="0.15">
      <c r="A4048" t="s">
        <v>115</v>
      </c>
      <c r="B4048" t="s">
        <v>116</v>
      </c>
      <c r="C4048" t="s">
        <v>88</v>
      </c>
      <c r="D4048" t="s">
        <v>89</v>
      </c>
      <c r="E4048" t="s">
        <v>111</v>
      </c>
      <c r="F4048" t="s">
        <v>91</v>
      </c>
      <c r="G4048" t="s">
        <v>140</v>
      </c>
      <c r="H4048">
        <v>1781.221</v>
      </c>
      <c r="I4048" t="s">
        <v>93</v>
      </c>
    </row>
    <row r="4049" spans="1:9" x14ac:dyDescent="0.15">
      <c r="A4049" t="s">
        <v>115</v>
      </c>
      <c r="B4049" t="s">
        <v>116</v>
      </c>
      <c r="C4049" t="s">
        <v>88</v>
      </c>
      <c r="D4049" t="s">
        <v>112</v>
      </c>
      <c r="E4049" t="s">
        <v>90</v>
      </c>
      <c r="F4049" t="s">
        <v>91</v>
      </c>
      <c r="G4049" t="s">
        <v>140</v>
      </c>
      <c r="H4049">
        <v>2917.23</v>
      </c>
      <c r="I4049" t="s">
        <v>93</v>
      </c>
    </row>
    <row r="4050" spans="1:9" x14ac:dyDescent="0.15">
      <c r="A4050" t="s">
        <v>115</v>
      </c>
      <c r="B4050" t="s">
        <v>116</v>
      </c>
      <c r="C4050" t="s">
        <v>88</v>
      </c>
      <c r="D4050" t="s">
        <v>112</v>
      </c>
      <c r="E4050" t="s">
        <v>94</v>
      </c>
      <c r="F4050" t="s">
        <v>91</v>
      </c>
      <c r="G4050" t="s">
        <v>140</v>
      </c>
      <c r="H4050">
        <v>3425.4470000000001</v>
      </c>
      <c r="I4050" t="s">
        <v>93</v>
      </c>
    </row>
    <row r="4051" spans="1:9" x14ac:dyDescent="0.15">
      <c r="A4051" t="s">
        <v>115</v>
      </c>
      <c r="B4051" t="s">
        <v>116</v>
      </c>
      <c r="C4051" t="s">
        <v>88</v>
      </c>
      <c r="D4051" t="s">
        <v>112</v>
      </c>
      <c r="E4051" t="s">
        <v>95</v>
      </c>
      <c r="F4051" t="s">
        <v>91</v>
      </c>
      <c r="G4051" t="s">
        <v>140</v>
      </c>
      <c r="H4051">
        <v>3788.1979999999999</v>
      </c>
      <c r="I4051" t="s">
        <v>93</v>
      </c>
    </row>
    <row r="4052" spans="1:9" x14ac:dyDescent="0.15">
      <c r="A4052" t="s">
        <v>115</v>
      </c>
      <c r="B4052" t="s">
        <v>116</v>
      </c>
      <c r="C4052" t="s">
        <v>88</v>
      </c>
      <c r="D4052" t="s">
        <v>112</v>
      </c>
      <c r="E4052" t="s">
        <v>96</v>
      </c>
      <c r="F4052" t="s">
        <v>91</v>
      </c>
      <c r="G4052" t="s">
        <v>140</v>
      </c>
      <c r="H4052">
        <v>4046.8519999999999</v>
      </c>
      <c r="I4052" t="s">
        <v>93</v>
      </c>
    </row>
    <row r="4053" spans="1:9" x14ac:dyDescent="0.15">
      <c r="A4053" t="s">
        <v>115</v>
      </c>
      <c r="B4053" t="s">
        <v>116</v>
      </c>
      <c r="C4053" t="s">
        <v>88</v>
      </c>
      <c r="D4053" t="s">
        <v>112</v>
      </c>
      <c r="E4053" t="s">
        <v>97</v>
      </c>
      <c r="F4053" t="s">
        <v>91</v>
      </c>
      <c r="G4053" t="s">
        <v>140</v>
      </c>
      <c r="H4053">
        <v>2876.598</v>
      </c>
      <c r="I4053" t="s">
        <v>93</v>
      </c>
    </row>
    <row r="4054" spans="1:9" x14ac:dyDescent="0.15">
      <c r="A4054" t="s">
        <v>115</v>
      </c>
      <c r="B4054" t="s">
        <v>116</v>
      </c>
      <c r="C4054" t="s">
        <v>88</v>
      </c>
      <c r="D4054" t="s">
        <v>112</v>
      </c>
      <c r="E4054" t="s">
        <v>98</v>
      </c>
      <c r="F4054" t="s">
        <v>91</v>
      </c>
      <c r="G4054" t="s">
        <v>140</v>
      </c>
      <c r="H4054">
        <v>2753.424</v>
      </c>
      <c r="I4054" t="s">
        <v>93</v>
      </c>
    </row>
    <row r="4055" spans="1:9" x14ac:dyDescent="0.15">
      <c r="A4055" t="s">
        <v>115</v>
      </c>
      <c r="B4055" t="s">
        <v>116</v>
      </c>
      <c r="C4055" t="s">
        <v>88</v>
      </c>
      <c r="D4055" t="s">
        <v>112</v>
      </c>
      <c r="E4055" t="s">
        <v>99</v>
      </c>
      <c r="F4055" t="s">
        <v>91</v>
      </c>
      <c r="G4055" t="s">
        <v>140</v>
      </c>
      <c r="H4055">
        <v>2913.0819999999999</v>
      </c>
      <c r="I4055" t="s">
        <v>93</v>
      </c>
    </row>
    <row r="4056" spans="1:9" x14ac:dyDescent="0.15">
      <c r="A4056" t="s">
        <v>115</v>
      </c>
      <c r="B4056" t="s">
        <v>116</v>
      </c>
      <c r="C4056" t="s">
        <v>88</v>
      </c>
      <c r="D4056" t="s">
        <v>112</v>
      </c>
      <c r="E4056" t="s">
        <v>100</v>
      </c>
      <c r="F4056" t="s">
        <v>91</v>
      </c>
      <c r="G4056" t="s">
        <v>140</v>
      </c>
      <c r="H4056">
        <v>3103.7750000000001</v>
      </c>
      <c r="I4056" t="s">
        <v>93</v>
      </c>
    </row>
    <row r="4057" spans="1:9" x14ac:dyDescent="0.15">
      <c r="A4057" t="s">
        <v>115</v>
      </c>
      <c r="B4057" t="s">
        <v>116</v>
      </c>
      <c r="C4057" t="s">
        <v>88</v>
      </c>
      <c r="D4057" t="s">
        <v>112</v>
      </c>
      <c r="E4057" t="s">
        <v>101</v>
      </c>
      <c r="F4057" t="s">
        <v>91</v>
      </c>
      <c r="G4057" t="s">
        <v>140</v>
      </c>
      <c r="H4057">
        <v>3325.6729999999998</v>
      </c>
      <c r="I4057" t="s">
        <v>93</v>
      </c>
    </row>
    <row r="4058" spans="1:9" x14ac:dyDescent="0.15">
      <c r="A4058" t="s">
        <v>115</v>
      </c>
      <c r="B4058" t="s">
        <v>116</v>
      </c>
      <c r="C4058" t="s">
        <v>88</v>
      </c>
      <c r="D4058" t="s">
        <v>112</v>
      </c>
      <c r="E4058" t="s">
        <v>102</v>
      </c>
      <c r="F4058" t="s">
        <v>91</v>
      </c>
      <c r="G4058" t="s">
        <v>140</v>
      </c>
      <c r="H4058">
        <v>3274.8980000000001</v>
      </c>
      <c r="I4058" t="s">
        <v>93</v>
      </c>
    </row>
    <row r="4059" spans="1:9" x14ac:dyDescent="0.15">
      <c r="A4059" t="s">
        <v>115</v>
      </c>
      <c r="B4059" t="s">
        <v>116</v>
      </c>
      <c r="C4059" t="s">
        <v>88</v>
      </c>
      <c r="D4059" t="s">
        <v>112</v>
      </c>
      <c r="E4059" t="s">
        <v>103</v>
      </c>
      <c r="F4059" t="s">
        <v>91</v>
      </c>
      <c r="G4059" t="s">
        <v>140</v>
      </c>
      <c r="H4059">
        <v>3573.1039999999998</v>
      </c>
      <c r="I4059" t="s">
        <v>93</v>
      </c>
    </row>
    <row r="4060" spans="1:9" x14ac:dyDescent="0.15">
      <c r="A4060" t="s">
        <v>115</v>
      </c>
      <c r="B4060" t="s">
        <v>116</v>
      </c>
      <c r="C4060" t="s">
        <v>88</v>
      </c>
      <c r="D4060" t="s">
        <v>112</v>
      </c>
      <c r="E4060" t="s">
        <v>104</v>
      </c>
      <c r="F4060" t="s">
        <v>91</v>
      </c>
      <c r="G4060" t="s">
        <v>140</v>
      </c>
      <c r="H4060">
        <v>3992.18</v>
      </c>
      <c r="I4060" t="s">
        <v>93</v>
      </c>
    </row>
    <row r="4061" spans="1:9" x14ac:dyDescent="0.15">
      <c r="A4061" t="s">
        <v>115</v>
      </c>
      <c r="B4061" t="s">
        <v>116</v>
      </c>
      <c r="C4061" t="s">
        <v>88</v>
      </c>
      <c r="D4061" t="s">
        <v>112</v>
      </c>
      <c r="E4061" t="s">
        <v>105</v>
      </c>
      <c r="F4061" t="s">
        <v>91</v>
      </c>
      <c r="G4061" t="s">
        <v>140</v>
      </c>
      <c r="H4061">
        <v>4768.1890000000003</v>
      </c>
      <c r="I4061" t="s">
        <v>93</v>
      </c>
    </row>
    <row r="4062" spans="1:9" x14ac:dyDescent="0.15">
      <c r="A4062" t="s">
        <v>115</v>
      </c>
      <c r="B4062" t="s">
        <v>116</v>
      </c>
      <c r="C4062" t="s">
        <v>88</v>
      </c>
      <c r="D4062" t="s">
        <v>112</v>
      </c>
      <c r="E4062" t="s">
        <v>106</v>
      </c>
      <c r="F4062" t="s">
        <v>91</v>
      </c>
      <c r="G4062" t="s">
        <v>140</v>
      </c>
      <c r="H4062">
        <v>4968.7579999999998</v>
      </c>
      <c r="I4062" t="s">
        <v>93</v>
      </c>
    </row>
    <row r="4063" spans="1:9" x14ac:dyDescent="0.15">
      <c r="A4063" t="s">
        <v>115</v>
      </c>
      <c r="B4063" t="s">
        <v>116</v>
      </c>
      <c r="C4063" t="s">
        <v>88</v>
      </c>
      <c r="D4063" t="s">
        <v>112</v>
      </c>
      <c r="E4063" t="s">
        <v>107</v>
      </c>
      <c r="F4063" t="s">
        <v>91</v>
      </c>
      <c r="G4063" t="s">
        <v>140</v>
      </c>
      <c r="H4063">
        <v>4345.6679999999997</v>
      </c>
      <c r="I4063" t="s">
        <v>93</v>
      </c>
    </row>
    <row r="4064" spans="1:9" x14ac:dyDescent="0.15">
      <c r="A4064" t="s">
        <v>115</v>
      </c>
      <c r="B4064" t="s">
        <v>116</v>
      </c>
      <c r="C4064" t="s">
        <v>88</v>
      </c>
      <c r="D4064" t="s">
        <v>112</v>
      </c>
      <c r="E4064" t="s">
        <v>108</v>
      </c>
      <c r="F4064" t="s">
        <v>91</v>
      </c>
      <c r="G4064" t="s">
        <v>140</v>
      </c>
      <c r="H4064">
        <v>3609.8980000000001</v>
      </c>
      <c r="I4064" t="s">
        <v>93</v>
      </c>
    </row>
    <row r="4065" spans="1:9" x14ac:dyDescent="0.15">
      <c r="A4065" t="s">
        <v>115</v>
      </c>
      <c r="B4065" t="s">
        <v>116</v>
      </c>
      <c r="C4065" t="s">
        <v>88</v>
      </c>
      <c r="D4065" t="s">
        <v>112</v>
      </c>
      <c r="E4065" t="s">
        <v>109</v>
      </c>
      <c r="F4065" t="s">
        <v>91</v>
      </c>
      <c r="G4065" t="s">
        <v>140</v>
      </c>
      <c r="H4065">
        <v>3246.4070000000002</v>
      </c>
      <c r="I4065" t="s">
        <v>93</v>
      </c>
    </row>
    <row r="4066" spans="1:9" x14ac:dyDescent="0.15">
      <c r="A4066" t="s">
        <v>115</v>
      </c>
      <c r="B4066" t="s">
        <v>116</v>
      </c>
      <c r="C4066" t="s">
        <v>88</v>
      </c>
      <c r="D4066" t="s">
        <v>112</v>
      </c>
      <c r="E4066" t="s">
        <v>110</v>
      </c>
      <c r="F4066" t="s">
        <v>91</v>
      </c>
      <c r="G4066" t="s">
        <v>140</v>
      </c>
      <c r="H4066">
        <v>2030.3</v>
      </c>
      <c r="I4066" t="s">
        <v>93</v>
      </c>
    </row>
    <row r="4067" spans="1:9" x14ac:dyDescent="0.15">
      <c r="A4067" t="s">
        <v>115</v>
      </c>
      <c r="B4067" t="s">
        <v>116</v>
      </c>
      <c r="C4067" t="s">
        <v>88</v>
      </c>
      <c r="D4067" t="s">
        <v>112</v>
      </c>
      <c r="E4067" t="s">
        <v>111</v>
      </c>
      <c r="F4067" t="s">
        <v>91</v>
      </c>
      <c r="G4067" t="s">
        <v>140</v>
      </c>
      <c r="H4067">
        <v>1027.31</v>
      </c>
      <c r="I4067" t="s">
        <v>93</v>
      </c>
    </row>
    <row r="4068" spans="1:9" x14ac:dyDescent="0.15">
      <c r="A4068" t="s">
        <v>117</v>
      </c>
      <c r="B4068" t="s">
        <v>118</v>
      </c>
      <c r="C4068" t="s">
        <v>88</v>
      </c>
      <c r="D4068" t="s">
        <v>89</v>
      </c>
      <c r="E4068" t="s">
        <v>90</v>
      </c>
      <c r="F4068" t="s">
        <v>91</v>
      </c>
      <c r="G4068" t="s">
        <v>140</v>
      </c>
      <c r="H4068">
        <v>3515.7620000000002</v>
      </c>
      <c r="I4068" t="s">
        <v>93</v>
      </c>
    </row>
    <row r="4069" spans="1:9" x14ac:dyDescent="0.15">
      <c r="A4069" t="s">
        <v>117</v>
      </c>
      <c r="B4069" t="s">
        <v>118</v>
      </c>
      <c r="C4069" t="s">
        <v>88</v>
      </c>
      <c r="D4069" t="s">
        <v>89</v>
      </c>
      <c r="E4069" t="s">
        <v>94</v>
      </c>
      <c r="F4069" t="s">
        <v>91</v>
      </c>
      <c r="G4069" t="s">
        <v>140</v>
      </c>
      <c r="H4069">
        <v>3611.3229999999999</v>
      </c>
      <c r="I4069" t="s">
        <v>93</v>
      </c>
    </row>
    <row r="4070" spans="1:9" x14ac:dyDescent="0.15">
      <c r="A4070" t="s">
        <v>117</v>
      </c>
      <c r="B4070" t="s">
        <v>118</v>
      </c>
      <c r="C4070" t="s">
        <v>88</v>
      </c>
      <c r="D4070" t="s">
        <v>89</v>
      </c>
      <c r="E4070" t="s">
        <v>95</v>
      </c>
      <c r="F4070" t="s">
        <v>91</v>
      </c>
      <c r="G4070" t="s">
        <v>140</v>
      </c>
      <c r="H4070">
        <v>3474.989</v>
      </c>
      <c r="I4070" t="s">
        <v>93</v>
      </c>
    </row>
    <row r="4071" spans="1:9" x14ac:dyDescent="0.15">
      <c r="A4071" t="s">
        <v>117</v>
      </c>
      <c r="B4071" t="s">
        <v>118</v>
      </c>
      <c r="C4071" t="s">
        <v>88</v>
      </c>
      <c r="D4071" t="s">
        <v>89</v>
      </c>
      <c r="E4071" t="s">
        <v>96</v>
      </c>
      <c r="F4071" t="s">
        <v>91</v>
      </c>
      <c r="G4071" t="s">
        <v>140</v>
      </c>
      <c r="H4071">
        <v>3139.5360000000001</v>
      </c>
      <c r="I4071" t="s">
        <v>93</v>
      </c>
    </row>
    <row r="4072" spans="1:9" x14ac:dyDescent="0.15">
      <c r="A4072" t="s">
        <v>117</v>
      </c>
      <c r="B4072" t="s">
        <v>118</v>
      </c>
      <c r="C4072" t="s">
        <v>88</v>
      </c>
      <c r="D4072" t="s">
        <v>89</v>
      </c>
      <c r="E4072" t="s">
        <v>97</v>
      </c>
      <c r="F4072" t="s">
        <v>91</v>
      </c>
      <c r="G4072" t="s">
        <v>140</v>
      </c>
      <c r="H4072">
        <v>3608.7350000000001</v>
      </c>
      <c r="I4072" t="s">
        <v>93</v>
      </c>
    </row>
    <row r="4073" spans="1:9" x14ac:dyDescent="0.15">
      <c r="A4073" t="s">
        <v>117</v>
      </c>
      <c r="B4073" t="s">
        <v>118</v>
      </c>
      <c r="C4073" t="s">
        <v>88</v>
      </c>
      <c r="D4073" t="s">
        <v>89</v>
      </c>
      <c r="E4073" t="s">
        <v>98</v>
      </c>
      <c r="F4073" t="s">
        <v>91</v>
      </c>
      <c r="G4073" t="s">
        <v>140</v>
      </c>
      <c r="H4073">
        <v>3926.7950000000001</v>
      </c>
      <c r="I4073" t="s">
        <v>93</v>
      </c>
    </row>
    <row r="4074" spans="1:9" x14ac:dyDescent="0.15">
      <c r="A4074" t="s">
        <v>117</v>
      </c>
      <c r="B4074" t="s">
        <v>118</v>
      </c>
      <c r="C4074" t="s">
        <v>88</v>
      </c>
      <c r="D4074" t="s">
        <v>89</v>
      </c>
      <c r="E4074" t="s">
        <v>99</v>
      </c>
      <c r="F4074" t="s">
        <v>91</v>
      </c>
      <c r="G4074" t="s">
        <v>140</v>
      </c>
      <c r="H4074">
        <v>4167.643</v>
      </c>
      <c r="I4074" t="s">
        <v>93</v>
      </c>
    </row>
    <row r="4075" spans="1:9" x14ac:dyDescent="0.15">
      <c r="A4075" t="s">
        <v>117</v>
      </c>
      <c r="B4075" t="s">
        <v>118</v>
      </c>
      <c r="C4075" t="s">
        <v>88</v>
      </c>
      <c r="D4075" t="s">
        <v>89</v>
      </c>
      <c r="E4075" t="s">
        <v>100</v>
      </c>
      <c r="F4075" t="s">
        <v>91</v>
      </c>
      <c r="G4075" t="s">
        <v>140</v>
      </c>
      <c r="H4075">
        <v>4295.1440000000002</v>
      </c>
      <c r="I4075" t="s">
        <v>93</v>
      </c>
    </row>
    <row r="4076" spans="1:9" x14ac:dyDescent="0.15">
      <c r="A4076" t="s">
        <v>117</v>
      </c>
      <c r="B4076" t="s">
        <v>118</v>
      </c>
      <c r="C4076" t="s">
        <v>88</v>
      </c>
      <c r="D4076" t="s">
        <v>89</v>
      </c>
      <c r="E4076" t="s">
        <v>101</v>
      </c>
      <c r="F4076" t="s">
        <v>91</v>
      </c>
      <c r="G4076" t="s">
        <v>140</v>
      </c>
      <c r="H4076">
        <v>4255.8969999999999</v>
      </c>
      <c r="I4076" t="s">
        <v>93</v>
      </c>
    </row>
    <row r="4077" spans="1:9" x14ac:dyDescent="0.15">
      <c r="A4077" t="s">
        <v>117</v>
      </c>
      <c r="B4077" t="s">
        <v>118</v>
      </c>
      <c r="C4077" t="s">
        <v>88</v>
      </c>
      <c r="D4077" t="s">
        <v>89</v>
      </c>
      <c r="E4077" t="s">
        <v>102</v>
      </c>
      <c r="F4077" t="s">
        <v>91</v>
      </c>
      <c r="G4077" t="s">
        <v>140</v>
      </c>
      <c r="H4077">
        <v>3569.6559999999999</v>
      </c>
      <c r="I4077" t="s">
        <v>93</v>
      </c>
    </row>
    <row r="4078" spans="1:9" x14ac:dyDescent="0.15">
      <c r="A4078" t="s">
        <v>117</v>
      </c>
      <c r="B4078" t="s">
        <v>118</v>
      </c>
      <c r="C4078" t="s">
        <v>88</v>
      </c>
      <c r="D4078" t="s">
        <v>89</v>
      </c>
      <c r="E4078" t="s">
        <v>103</v>
      </c>
      <c r="F4078" t="s">
        <v>91</v>
      </c>
      <c r="G4078" t="s">
        <v>140</v>
      </c>
      <c r="H4078">
        <v>3971.2950000000001</v>
      </c>
      <c r="I4078" t="s">
        <v>93</v>
      </c>
    </row>
    <row r="4079" spans="1:9" x14ac:dyDescent="0.15">
      <c r="A4079" t="s">
        <v>117</v>
      </c>
      <c r="B4079" t="s">
        <v>118</v>
      </c>
      <c r="C4079" t="s">
        <v>88</v>
      </c>
      <c r="D4079" t="s">
        <v>89</v>
      </c>
      <c r="E4079" t="s">
        <v>104</v>
      </c>
      <c r="F4079" t="s">
        <v>91</v>
      </c>
      <c r="G4079" t="s">
        <v>140</v>
      </c>
      <c r="H4079">
        <v>3482.723</v>
      </c>
      <c r="I4079" t="s">
        <v>93</v>
      </c>
    </row>
    <row r="4080" spans="1:9" x14ac:dyDescent="0.15">
      <c r="A4080" t="s">
        <v>117</v>
      </c>
      <c r="B4080" t="s">
        <v>118</v>
      </c>
      <c r="C4080" t="s">
        <v>88</v>
      </c>
      <c r="D4080" t="s">
        <v>89</v>
      </c>
      <c r="E4080" t="s">
        <v>105</v>
      </c>
      <c r="F4080" t="s">
        <v>91</v>
      </c>
      <c r="G4080" t="s">
        <v>140</v>
      </c>
      <c r="H4080">
        <v>3379.3209999999999</v>
      </c>
      <c r="I4080" t="s">
        <v>93</v>
      </c>
    </row>
    <row r="4081" spans="1:9" x14ac:dyDescent="0.15">
      <c r="A4081" t="s">
        <v>117</v>
      </c>
      <c r="B4081" t="s">
        <v>118</v>
      </c>
      <c r="C4081" t="s">
        <v>88</v>
      </c>
      <c r="D4081" t="s">
        <v>89</v>
      </c>
      <c r="E4081" t="s">
        <v>106</v>
      </c>
      <c r="F4081" t="s">
        <v>91</v>
      </c>
      <c r="G4081" t="s">
        <v>140</v>
      </c>
      <c r="H4081">
        <v>3039.1909999999998</v>
      </c>
      <c r="I4081" t="s">
        <v>93</v>
      </c>
    </row>
    <row r="4082" spans="1:9" x14ac:dyDescent="0.15">
      <c r="A4082" t="s">
        <v>117</v>
      </c>
      <c r="B4082" t="s">
        <v>118</v>
      </c>
      <c r="C4082" t="s">
        <v>88</v>
      </c>
      <c r="D4082" t="s">
        <v>89</v>
      </c>
      <c r="E4082" t="s">
        <v>107</v>
      </c>
      <c r="F4082" t="s">
        <v>91</v>
      </c>
      <c r="G4082" t="s">
        <v>140</v>
      </c>
      <c r="H4082">
        <v>2554.3490000000002</v>
      </c>
      <c r="I4082" t="s">
        <v>93</v>
      </c>
    </row>
    <row r="4083" spans="1:9" x14ac:dyDescent="0.15">
      <c r="A4083" t="s">
        <v>117</v>
      </c>
      <c r="B4083" t="s">
        <v>118</v>
      </c>
      <c r="C4083" t="s">
        <v>88</v>
      </c>
      <c r="D4083" t="s">
        <v>89</v>
      </c>
      <c r="E4083" t="s">
        <v>108</v>
      </c>
      <c r="F4083" t="s">
        <v>91</v>
      </c>
      <c r="G4083" t="s">
        <v>140</v>
      </c>
      <c r="H4083">
        <v>1948.2139999999999</v>
      </c>
      <c r="I4083" t="s">
        <v>93</v>
      </c>
    </row>
    <row r="4084" spans="1:9" x14ac:dyDescent="0.15">
      <c r="A4084" t="s">
        <v>117</v>
      </c>
      <c r="B4084" t="s">
        <v>118</v>
      </c>
      <c r="C4084" t="s">
        <v>88</v>
      </c>
      <c r="D4084" t="s">
        <v>89</v>
      </c>
      <c r="E4084" t="s">
        <v>109</v>
      </c>
      <c r="F4084" t="s">
        <v>91</v>
      </c>
      <c r="G4084" t="s">
        <v>140</v>
      </c>
      <c r="H4084">
        <v>1648.7049999999999</v>
      </c>
      <c r="I4084" t="s">
        <v>93</v>
      </c>
    </row>
    <row r="4085" spans="1:9" x14ac:dyDescent="0.15">
      <c r="A4085" t="s">
        <v>117</v>
      </c>
      <c r="B4085" t="s">
        <v>118</v>
      </c>
      <c r="C4085" t="s">
        <v>88</v>
      </c>
      <c r="D4085" t="s">
        <v>89</v>
      </c>
      <c r="E4085" t="s">
        <v>110</v>
      </c>
      <c r="F4085" t="s">
        <v>91</v>
      </c>
      <c r="G4085" t="s">
        <v>140</v>
      </c>
      <c r="H4085">
        <v>926.13800000000003</v>
      </c>
      <c r="I4085" t="s">
        <v>93</v>
      </c>
    </row>
    <row r="4086" spans="1:9" x14ac:dyDescent="0.15">
      <c r="A4086" t="s">
        <v>117</v>
      </c>
      <c r="B4086" t="s">
        <v>118</v>
      </c>
      <c r="C4086" t="s">
        <v>88</v>
      </c>
      <c r="D4086" t="s">
        <v>89</v>
      </c>
      <c r="E4086" t="s">
        <v>111</v>
      </c>
      <c r="F4086" t="s">
        <v>91</v>
      </c>
      <c r="G4086" t="s">
        <v>140</v>
      </c>
      <c r="H4086">
        <v>579.32399999999996</v>
      </c>
      <c r="I4086" t="s">
        <v>93</v>
      </c>
    </row>
    <row r="4087" spans="1:9" x14ac:dyDescent="0.15">
      <c r="A4087" t="s">
        <v>117</v>
      </c>
      <c r="B4087" t="s">
        <v>118</v>
      </c>
      <c r="C4087" t="s">
        <v>88</v>
      </c>
      <c r="D4087" t="s">
        <v>112</v>
      </c>
      <c r="E4087" t="s">
        <v>90</v>
      </c>
      <c r="F4087" t="s">
        <v>91</v>
      </c>
      <c r="G4087" t="s">
        <v>140</v>
      </c>
      <c r="H4087">
        <v>3713.0070000000001</v>
      </c>
      <c r="I4087" t="s">
        <v>93</v>
      </c>
    </row>
    <row r="4088" spans="1:9" x14ac:dyDescent="0.15">
      <c r="A4088" t="s">
        <v>117</v>
      </c>
      <c r="B4088" t="s">
        <v>118</v>
      </c>
      <c r="C4088" t="s">
        <v>88</v>
      </c>
      <c r="D4088" t="s">
        <v>112</v>
      </c>
      <c r="E4088" t="s">
        <v>94</v>
      </c>
      <c r="F4088" t="s">
        <v>91</v>
      </c>
      <c r="G4088" t="s">
        <v>140</v>
      </c>
      <c r="H4088">
        <v>3941.828</v>
      </c>
      <c r="I4088" t="s">
        <v>93</v>
      </c>
    </row>
    <row r="4089" spans="1:9" x14ac:dyDescent="0.15">
      <c r="A4089" t="s">
        <v>117</v>
      </c>
      <c r="B4089" t="s">
        <v>118</v>
      </c>
      <c r="C4089" t="s">
        <v>88</v>
      </c>
      <c r="D4089" t="s">
        <v>112</v>
      </c>
      <c r="E4089" t="s">
        <v>95</v>
      </c>
      <c r="F4089" t="s">
        <v>91</v>
      </c>
      <c r="G4089" t="s">
        <v>140</v>
      </c>
      <c r="H4089">
        <v>4165.3670000000002</v>
      </c>
      <c r="I4089" t="s">
        <v>93</v>
      </c>
    </row>
    <row r="4090" spans="1:9" x14ac:dyDescent="0.15">
      <c r="A4090" t="s">
        <v>117</v>
      </c>
      <c r="B4090" t="s">
        <v>118</v>
      </c>
      <c r="C4090" t="s">
        <v>88</v>
      </c>
      <c r="D4090" t="s">
        <v>112</v>
      </c>
      <c r="E4090" t="s">
        <v>96</v>
      </c>
      <c r="F4090" t="s">
        <v>91</v>
      </c>
      <c r="G4090" t="s">
        <v>140</v>
      </c>
      <c r="H4090">
        <v>3501.1460000000002</v>
      </c>
      <c r="I4090" t="s">
        <v>93</v>
      </c>
    </row>
    <row r="4091" spans="1:9" x14ac:dyDescent="0.15">
      <c r="A4091" t="s">
        <v>117</v>
      </c>
      <c r="B4091" t="s">
        <v>118</v>
      </c>
      <c r="C4091" t="s">
        <v>88</v>
      </c>
      <c r="D4091" t="s">
        <v>112</v>
      </c>
      <c r="E4091" t="s">
        <v>97</v>
      </c>
      <c r="F4091" t="s">
        <v>91</v>
      </c>
      <c r="G4091" t="s">
        <v>140</v>
      </c>
      <c r="H4091">
        <v>3580.8870000000002</v>
      </c>
      <c r="I4091" t="s">
        <v>93</v>
      </c>
    </row>
    <row r="4092" spans="1:9" x14ac:dyDescent="0.15">
      <c r="A4092" t="s">
        <v>117</v>
      </c>
      <c r="B4092" t="s">
        <v>118</v>
      </c>
      <c r="C4092" t="s">
        <v>88</v>
      </c>
      <c r="D4092" t="s">
        <v>112</v>
      </c>
      <c r="E4092" t="s">
        <v>98</v>
      </c>
      <c r="F4092" t="s">
        <v>91</v>
      </c>
      <c r="G4092" t="s">
        <v>140</v>
      </c>
      <c r="H4092">
        <v>3971.43</v>
      </c>
      <c r="I4092" t="s">
        <v>93</v>
      </c>
    </row>
    <row r="4093" spans="1:9" x14ac:dyDescent="0.15">
      <c r="A4093" t="s">
        <v>117</v>
      </c>
      <c r="B4093" t="s">
        <v>118</v>
      </c>
      <c r="C4093" t="s">
        <v>88</v>
      </c>
      <c r="D4093" t="s">
        <v>112</v>
      </c>
      <c r="E4093" t="s">
        <v>99</v>
      </c>
      <c r="F4093" t="s">
        <v>91</v>
      </c>
      <c r="G4093" t="s">
        <v>140</v>
      </c>
      <c r="H4093">
        <v>4358.5609999999997</v>
      </c>
      <c r="I4093" t="s">
        <v>93</v>
      </c>
    </row>
    <row r="4094" spans="1:9" x14ac:dyDescent="0.15">
      <c r="A4094" t="s">
        <v>117</v>
      </c>
      <c r="B4094" t="s">
        <v>118</v>
      </c>
      <c r="C4094" t="s">
        <v>88</v>
      </c>
      <c r="D4094" t="s">
        <v>112</v>
      </c>
      <c r="E4094" t="s">
        <v>100</v>
      </c>
      <c r="F4094" t="s">
        <v>91</v>
      </c>
      <c r="G4094" t="s">
        <v>140</v>
      </c>
      <c r="H4094">
        <v>4474.5200000000004</v>
      </c>
      <c r="I4094" t="s">
        <v>93</v>
      </c>
    </row>
    <row r="4095" spans="1:9" x14ac:dyDescent="0.15">
      <c r="A4095" t="s">
        <v>117</v>
      </c>
      <c r="B4095" t="s">
        <v>118</v>
      </c>
      <c r="C4095" t="s">
        <v>88</v>
      </c>
      <c r="D4095" t="s">
        <v>112</v>
      </c>
      <c r="E4095" t="s">
        <v>101</v>
      </c>
      <c r="F4095" t="s">
        <v>91</v>
      </c>
      <c r="G4095" t="s">
        <v>140</v>
      </c>
      <c r="H4095">
        <v>4351.4960000000001</v>
      </c>
      <c r="I4095" t="s">
        <v>93</v>
      </c>
    </row>
    <row r="4096" spans="1:9" x14ac:dyDescent="0.15">
      <c r="A4096" t="s">
        <v>117</v>
      </c>
      <c r="B4096" t="s">
        <v>118</v>
      </c>
      <c r="C4096" t="s">
        <v>88</v>
      </c>
      <c r="D4096" t="s">
        <v>112</v>
      </c>
      <c r="E4096" t="s">
        <v>102</v>
      </c>
      <c r="F4096" t="s">
        <v>91</v>
      </c>
      <c r="G4096" t="s">
        <v>140</v>
      </c>
      <c r="H4096">
        <v>3865.375</v>
      </c>
      <c r="I4096" t="s">
        <v>93</v>
      </c>
    </row>
    <row r="4097" spans="1:9" x14ac:dyDescent="0.15">
      <c r="A4097" t="s">
        <v>117</v>
      </c>
      <c r="B4097" t="s">
        <v>118</v>
      </c>
      <c r="C4097" t="s">
        <v>88</v>
      </c>
      <c r="D4097" t="s">
        <v>112</v>
      </c>
      <c r="E4097" t="s">
        <v>103</v>
      </c>
      <c r="F4097" t="s">
        <v>91</v>
      </c>
      <c r="G4097" t="s">
        <v>140</v>
      </c>
      <c r="H4097">
        <v>4110.5550000000003</v>
      </c>
      <c r="I4097" t="s">
        <v>93</v>
      </c>
    </row>
    <row r="4098" spans="1:9" x14ac:dyDescent="0.15">
      <c r="A4098" t="s">
        <v>117</v>
      </c>
      <c r="B4098" t="s">
        <v>118</v>
      </c>
      <c r="C4098" t="s">
        <v>88</v>
      </c>
      <c r="D4098" t="s">
        <v>112</v>
      </c>
      <c r="E4098" t="s">
        <v>104</v>
      </c>
      <c r="F4098" t="s">
        <v>91</v>
      </c>
      <c r="G4098" t="s">
        <v>140</v>
      </c>
      <c r="H4098">
        <v>3574.8919999999998</v>
      </c>
      <c r="I4098" t="s">
        <v>93</v>
      </c>
    </row>
    <row r="4099" spans="1:9" x14ac:dyDescent="0.15">
      <c r="A4099" t="s">
        <v>117</v>
      </c>
      <c r="B4099" t="s">
        <v>118</v>
      </c>
      <c r="C4099" t="s">
        <v>88</v>
      </c>
      <c r="D4099" t="s">
        <v>112</v>
      </c>
      <c r="E4099" t="s">
        <v>105</v>
      </c>
      <c r="F4099" t="s">
        <v>91</v>
      </c>
      <c r="G4099" t="s">
        <v>140</v>
      </c>
      <c r="H4099">
        <v>3490.0079999999998</v>
      </c>
      <c r="I4099" t="s">
        <v>93</v>
      </c>
    </row>
    <row r="4100" spans="1:9" x14ac:dyDescent="0.15">
      <c r="A4100" t="s">
        <v>117</v>
      </c>
      <c r="B4100" t="s">
        <v>118</v>
      </c>
      <c r="C4100" t="s">
        <v>88</v>
      </c>
      <c r="D4100" t="s">
        <v>112</v>
      </c>
      <c r="E4100" t="s">
        <v>106</v>
      </c>
      <c r="F4100" t="s">
        <v>91</v>
      </c>
      <c r="G4100" t="s">
        <v>140</v>
      </c>
      <c r="H4100">
        <v>2989.5909999999999</v>
      </c>
      <c r="I4100" t="s">
        <v>93</v>
      </c>
    </row>
    <row r="4101" spans="1:9" x14ac:dyDescent="0.15">
      <c r="A4101" t="s">
        <v>117</v>
      </c>
      <c r="B4101" t="s">
        <v>118</v>
      </c>
      <c r="C4101" t="s">
        <v>88</v>
      </c>
      <c r="D4101" t="s">
        <v>112</v>
      </c>
      <c r="E4101" t="s">
        <v>107</v>
      </c>
      <c r="F4101" t="s">
        <v>91</v>
      </c>
      <c r="G4101" t="s">
        <v>140</v>
      </c>
      <c r="H4101">
        <v>2350.663</v>
      </c>
      <c r="I4101" t="s">
        <v>93</v>
      </c>
    </row>
    <row r="4102" spans="1:9" x14ac:dyDescent="0.15">
      <c r="A4102" t="s">
        <v>117</v>
      </c>
      <c r="B4102" t="s">
        <v>118</v>
      </c>
      <c r="C4102" t="s">
        <v>88</v>
      </c>
      <c r="D4102" t="s">
        <v>112</v>
      </c>
      <c r="E4102" t="s">
        <v>108</v>
      </c>
      <c r="F4102" t="s">
        <v>91</v>
      </c>
      <c r="G4102" t="s">
        <v>140</v>
      </c>
      <c r="H4102">
        <v>1750.328</v>
      </c>
      <c r="I4102" t="s">
        <v>93</v>
      </c>
    </row>
    <row r="4103" spans="1:9" x14ac:dyDescent="0.15">
      <c r="A4103" t="s">
        <v>117</v>
      </c>
      <c r="B4103" t="s">
        <v>118</v>
      </c>
      <c r="C4103" t="s">
        <v>88</v>
      </c>
      <c r="D4103" t="s">
        <v>112</v>
      </c>
      <c r="E4103" t="s">
        <v>109</v>
      </c>
      <c r="F4103" t="s">
        <v>91</v>
      </c>
      <c r="G4103" t="s">
        <v>140</v>
      </c>
      <c r="H4103">
        <v>1332.57</v>
      </c>
      <c r="I4103" t="s">
        <v>93</v>
      </c>
    </row>
    <row r="4104" spans="1:9" x14ac:dyDescent="0.15">
      <c r="A4104" t="s">
        <v>117</v>
      </c>
      <c r="B4104" t="s">
        <v>118</v>
      </c>
      <c r="C4104" t="s">
        <v>88</v>
      </c>
      <c r="D4104" t="s">
        <v>112</v>
      </c>
      <c r="E4104" t="s">
        <v>110</v>
      </c>
      <c r="F4104" t="s">
        <v>91</v>
      </c>
      <c r="G4104" t="s">
        <v>140</v>
      </c>
      <c r="H4104">
        <v>710.29499999999996</v>
      </c>
      <c r="I4104" t="s">
        <v>93</v>
      </c>
    </row>
    <row r="4105" spans="1:9" x14ac:dyDescent="0.15">
      <c r="A4105" t="s">
        <v>117</v>
      </c>
      <c r="B4105" t="s">
        <v>118</v>
      </c>
      <c r="C4105" t="s">
        <v>88</v>
      </c>
      <c r="D4105" t="s">
        <v>112</v>
      </c>
      <c r="E4105" t="s">
        <v>111</v>
      </c>
      <c r="F4105" t="s">
        <v>91</v>
      </c>
      <c r="G4105" t="s">
        <v>140</v>
      </c>
      <c r="H4105">
        <v>366.84699999999998</v>
      </c>
      <c r="I4105" t="s">
        <v>93</v>
      </c>
    </row>
    <row r="4106" spans="1:9" x14ac:dyDescent="0.15">
      <c r="A4106" t="s">
        <v>119</v>
      </c>
      <c r="B4106" t="s">
        <v>120</v>
      </c>
      <c r="C4106" t="s">
        <v>88</v>
      </c>
      <c r="D4106" t="s">
        <v>89</v>
      </c>
      <c r="E4106" t="s">
        <v>90</v>
      </c>
      <c r="F4106" t="s">
        <v>91</v>
      </c>
      <c r="G4106" t="s">
        <v>140</v>
      </c>
      <c r="H4106">
        <v>3517.6170000000002</v>
      </c>
      <c r="I4106" t="s">
        <v>93</v>
      </c>
    </row>
    <row r="4107" spans="1:9" x14ac:dyDescent="0.15">
      <c r="A4107" t="s">
        <v>119</v>
      </c>
      <c r="B4107" t="s">
        <v>120</v>
      </c>
      <c r="C4107" t="s">
        <v>88</v>
      </c>
      <c r="D4107" t="s">
        <v>89</v>
      </c>
      <c r="E4107" t="s">
        <v>94</v>
      </c>
      <c r="F4107" t="s">
        <v>91</v>
      </c>
      <c r="G4107" t="s">
        <v>140</v>
      </c>
      <c r="H4107">
        <v>4531.4369999999999</v>
      </c>
      <c r="I4107" t="s">
        <v>93</v>
      </c>
    </row>
    <row r="4108" spans="1:9" x14ac:dyDescent="0.15">
      <c r="A4108" t="s">
        <v>119</v>
      </c>
      <c r="B4108" t="s">
        <v>120</v>
      </c>
      <c r="C4108" t="s">
        <v>88</v>
      </c>
      <c r="D4108" t="s">
        <v>89</v>
      </c>
      <c r="E4108" t="s">
        <v>95</v>
      </c>
      <c r="F4108" t="s">
        <v>91</v>
      </c>
      <c r="G4108" t="s">
        <v>140</v>
      </c>
      <c r="H4108">
        <v>4204.8360000000002</v>
      </c>
      <c r="I4108" t="s">
        <v>93</v>
      </c>
    </row>
    <row r="4109" spans="1:9" x14ac:dyDescent="0.15">
      <c r="A4109" t="s">
        <v>119</v>
      </c>
      <c r="B4109" t="s">
        <v>120</v>
      </c>
      <c r="C4109" t="s">
        <v>88</v>
      </c>
      <c r="D4109" t="s">
        <v>89</v>
      </c>
      <c r="E4109" t="s">
        <v>96</v>
      </c>
      <c r="F4109" t="s">
        <v>91</v>
      </c>
      <c r="G4109" t="s">
        <v>140</v>
      </c>
      <c r="H4109">
        <v>2678.616</v>
      </c>
      <c r="I4109" t="s">
        <v>93</v>
      </c>
    </row>
    <row r="4110" spans="1:9" x14ac:dyDescent="0.15">
      <c r="A4110" t="s">
        <v>119</v>
      </c>
      <c r="B4110" t="s">
        <v>120</v>
      </c>
      <c r="C4110" t="s">
        <v>88</v>
      </c>
      <c r="D4110" t="s">
        <v>89</v>
      </c>
      <c r="E4110" t="s">
        <v>97</v>
      </c>
      <c r="F4110" t="s">
        <v>91</v>
      </c>
      <c r="G4110" t="s">
        <v>140</v>
      </c>
      <c r="H4110">
        <v>2926.3719999999998</v>
      </c>
      <c r="I4110" t="s">
        <v>93</v>
      </c>
    </row>
    <row r="4111" spans="1:9" x14ac:dyDescent="0.15">
      <c r="A4111" t="s">
        <v>119</v>
      </c>
      <c r="B4111" t="s">
        <v>120</v>
      </c>
      <c r="C4111" t="s">
        <v>88</v>
      </c>
      <c r="D4111" t="s">
        <v>89</v>
      </c>
      <c r="E4111" t="s">
        <v>98</v>
      </c>
      <c r="F4111" t="s">
        <v>91</v>
      </c>
      <c r="G4111" t="s">
        <v>140</v>
      </c>
      <c r="H4111">
        <v>3395.2809999999999</v>
      </c>
      <c r="I4111" t="s">
        <v>93</v>
      </c>
    </row>
    <row r="4112" spans="1:9" x14ac:dyDescent="0.15">
      <c r="A4112" t="s">
        <v>119</v>
      </c>
      <c r="B4112" t="s">
        <v>120</v>
      </c>
      <c r="C4112" t="s">
        <v>88</v>
      </c>
      <c r="D4112" t="s">
        <v>89</v>
      </c>
      <c r="E4112" t="s">
        <v>99</v>
      </c>
      <c r="F4112" t="s">
        <v>91</v>
      </c>
      <c r="G4112" t="s">
        <v>140</v>
      </c>
      <c r="H4112">
        <v>4287.1970000000001</v>
      </c>
      <c r="I4112" t="s">
        <v>93</v>
      </c>
    </row>
    <row r="4113" spans="1:9" x14ac:dyDescent="0.15">
      <c r="A4113" t="s">
        <v>119</v>
      </c>
      <c r="B4113" t="s">
        <v>120</v>
      </c>
      <c r="C4113" t="s">
        <v>88</v>
      </c>
      <c r="D4113" t="s">
        <v>89</v>
      </c>
      <c r="E4113" t="s">
        <v>100</v>
      </c>
      <c r="F4113" t="s">
        <v>91</v>
      </c>
      <c r="G4113" t="s">
        <v>140</v>
      </c>
      <c r="H4113">
        <v>4795.1750000000002</v>
      </c>
      <c r="I4113" t="s">
        <v>93</v>
      </c>
    </row>
    <row r="4114" spans="1:9" x14ac:dyDescent="0.15">
      <c r="A4114" t="s">
        <v>119</v>
      </c>
      <c r="B4114" t="s">
        <v>120</v>
      </c>
      <c r="C4114" t="s">
        <v>88</v>
      </c>
      <c r="D4114" t="s">
        <v>89</v>
      </c>
      <c r="E4114" t="s">
        <v>101</v>
      </c>
      <c r="F4114" t="s">
        <v>91</v>
      </c>
      <c r="G4114" t="s">
        <v>140</v>
      </c>
      <c r="H4114">
        <v>4945.3310000000001</v>
      </c>
      <c r="I4114" t="s">
        <v>93</v>
      </c>
    </row>
    <row r="4115" spans="1:9" x14ac:dyDescent="0.15">
      <c r="A4115" t="s">
        <v>119</v>
      </c>
      <c r="B4115" t="s">
        <v>120</v>
      </c>
      <c r="C4115" t="s">
        <v>88</v>
      </c>
      <c r="D4115" t="s">
        <v>89</v>
      </c>
      <c r="E4115" t="s">
        <v>102</v>
      </c>
      <c r="F4115" t="s">
        <v>91</v>
      </c>
      <c r="G4115" t="s">
        <v>140</v>
      </c>
      <c r="H4115">
        <v>4061.4459999999999</v>
      </c>
      <c r="I4115" t="s">
        <v>93</v>
      </c>
    </row>
    <row r="4116" spans="1:9" x14ac:dyDescent="0.15">
      <c r="A4116" t="s">
        <v>119</v>
      </c>
      <c r="B4116" t="s">
        <v>120</v>
      </c>
      <c r="C4116" t="s">
        <v>88</v>
      </c>
      <c r="D4116" t="s">
        <v>89</v>
      </c>
      <c r="E4116" t="s">
        <v>103</v>
      </c>
      <c r="F4116" t="s">
        <v>91</v>
      </c>
      <c r="G4116" t="s">
        <v>140</v>
      </c>
      <c r="H4116">
        <v>5146.7330000000002</v>
      </c>
      <c r="I4116" t="s">
        <v>93</v>
      </c>
    </row>
    <row r="4117" spans="1:9" x14ac:dyDescent="0.15">
      <c r="A4117" t="s">
        <v>119</v>
      </c>
      <c r="B4117" t="s">
        <v>120</v>
      </c>
      <c r="C4117" t="s">
        <v>88</v>
      </c>
      <c r="D4117" t="s">
        <v>89</v>
      </c>
      <c r="E4117" t="s">
        <v>104</v>
      </c>
      <c r="F4117" t="s">
        <v>91</v>
      </c>
      <c r="G4117" t="s">
        <v>140</v>
      </c>
      <c r="H4117">
        <v>5127.2520000000004</v>
      </c>
      <c r="I4117" t="s">
        <v>93</v>
      </c>
    </row>
    <row r="4118" spans="1:9" x14ac:dyDescent="0.15">
      <c r="A4118" t="s">
        <v>119</v>
      </c>
      <c r="B4118" t="s">
        <v>120</v>
      </c>
      <c r="C4118" t="s">
        <v>88</v>
      </c>
      <c r="D4118" t="s">
        <v>89</v>
      </c>
      <c r="E4118" t="s">
        <v>105</v>
      </c>
      <c r="F4118" t="s">
        <v>91</v>
      </c>
      <c r="G4118" t="s">
        <v>140</v>
      </c>
      <c r="H4118">
        <v>5740.2049999999999</v>
      </c>
      <c r="I4118" t="s">
        <v>93</v>
      </c>
    </row>
    <row r="4119" spans="1:9" x14ac:dyDescent="0.15">
      <c r="A4119" t="s">
        <v>119</v>
      </c>
      <c r="B4119" t="s">
        <v>120</v>
      </c>
      <c r="C4119" t="s">
        <v>88</v>
      </c>
      <c r="D4119" t="s">
        <v>89</v>
      </c>
      <c r="E4119" t="s">
        <v>106</v>
      </c>
      <c r="F4119" t="s">
        <v>91</v>
      </c>
      <c r="G4119" t="s">
        <v>140</v>
      </c>
      <c r="H4119">
        <v>5884.8990000000003</v>
      </c>
      <c r="I4119" t="s">
        <v>93</v>
      </c>
    </row>
    <row r="4120" spans="1:9" x14ac:dyDescent="0.15">
      <c r="A4120" t="s">
        <v>119</v>
      </c>
      <c r="B4120" t="s">
        <v>120</v>
      </c>
      <c r="C4120" t="s">
        <v>88</v>
      </c>
      <c r="D4120" t="s">
        <v>89</v>
      </c>
      <c r="E4120" t="s">
        <v>107</v>
      </c>
      <c r="F4120" t="s">
        <v>91</v>
      </c>
      <c r="G4120" t="s">
        <v>140</v>
      </c>
      <c r="H4120">
        <v>5022.6080000000002</v>
      </c>
      <c r="I4120" t="s">
        <v>93</v>
      </c>
    </row>
    <row r="4121" spans="1:9" x14ac:dyDescent="0.15">
      <c r="A4121" t="s">
        <v>119</v>
      </c>
      <c r="B4121" t="s">
        <v>120</v>
      </c>
      <c r="C4121" t="s">
        <v>88</v>
      </c>
      <c r="D4121" t="s">
        <v>89</v>
      </c>
      <c r="E4121" t="s">
        <v>108</v>
      </c>
      <c r="F4121" t="s">
        <v>91</v>
      </c>
      <c r="G4121" t="s">
        <v>140</v>
      </c>
      <c r="H4121">
        <v>4206.4480000000003</v>
      </c>
      <c r="I4121" t="s">
        <v>93</v>
      </c>
    </row>
    <row r="4122" spans="1:9" x14ac:dyDescent="0.15">
      <c r="A4122" t="s">
        <v>119</v>
      </c>
      <c r="B4122" t="s">
        <v>120</v>
      </c>
      <c r="C4122" t="s">
        <v>88</v>
      </c>
      <c r="D4122" t="s">
        <v>89</v>
      </c>
      <c r="E4122" t="s">
        <v>109</v>
      </c>
      <c r="F4122" t="s">
        <v>91</v>
      </c>
      <c r="G4122" t="s">
        <v>140</v>
      </c>
      <c r="H4122">
        <v>3996.3890000000001</v>
      </c>
      <c r="I4122" t="s">
        <v>93</v>
      </c>
    </row>
    <row r="4123" spans="1:9" x14ac:dyDescent="0.15">
      <c r="A4123" t="s">
        <v>119</v>
      </c>
      <c r="B4123" t="s">
        <v>120</v>
      </c>
      <c r="C4123" t="s">
        <v>88</v>
      </c>
      <c r="D4123" t="s">
        <v>89</v>
      </c>
      <c r="E4123" t="s">
        <v>110</v>
      </c>
      <c r="F4123" t="s">
        <v>91</v>
      </c>
      <c r="G4123" t="s">
        <v>140</v>
      </c>
      <c r="H4123">
        <v>2621.0210000000002</v>
      </c>
      <c r="I4123" t="s">
        <v>93</v>
      </c>
    </row>
    <row r="4124" spans="1:9" x14ac:dyDescent="0.15">
      <c r="A4124" t="s">
        <v>119</v>
      </c>
      <c r="B4124" t="s">
        <v>120</v>
      </c>
      <c r="C4124" t="s">
        <v>88</v>
      </c>
      <c r="D4124" t="s">
        <v>89</v>
      </c>
      <c r="E4124" t="s">
        <v>111</v>
      </c>
      <c r="F4124" t="s">
        <v>91</v>
      </c>
      <c r="G4124" t="s">
        <v>140</v>
      </c>
      <c r="H4124">
        <v>1593.7070000000001</v>
      </c>
      <c r="I4124" t="s">
        <v>93</v>
      </c>
    </row>
    <row r="4125" spans="1:9" x14ac:dyDescent="0.15">
      <c r="A4125" t="s">
        <v>119</v>
      </c>
      <c r="B4125" t="s">
        <v>120</v>
      </c>
      <c r="C4125" t="s">
        <v>88</v>
      </c>
      <c r="D4125" t="s">
        <v>112</v>
      </c>
      <c r="E4125" t="s">
        <v>90</v>
      </c>
      <c r="F4125" t="s">
        <v>91</v>
      </c>
      <c r="G4125" t="s">
        <v>140</v>
      </c>
      <c r="H4125">
        <v>3626.2559999999999</v>
      </c>
      <c r="I4125" t="s">
        <v>93</v>
      </c>
    </row>
    <row r="4126" spans="1:9" x14ac:dyDescent="0.15">
      <c r="A4126" t="s">
        <v>119</v>
      </c>
      <c r="B4126" t="s">
        <v>120</v>
      </c>
      <c r="C4126" t="s">
        <v>88</v>
      </c>
      <c r="D4126" t="s">
        <v>112</v>
      </c>
      <c r="E4126" t="s">
        <v>94</v>
      </c>
      <c r="F4126" t="s">
        <v>91</v>
      </c>
      <c r="G4126" t="s">
        <v>140</v>
      </c>
      <c r="H4126">
        <v>4602.9570000000003</v>
      </c>
      <c r="I4126" t="s">
        <v>93</v>
      </c>
    </row>
    <row r="4127" spans="1:9" x14ac:dyDescent="0.15">
      <c r="A4127" t="s">
        <v>119</v>
      </c>
      <c r="B4127" t="s">
        <v>120</v>
      </c>
      <c r="C4127" t="s">
        <v>88</v>
      </c>
      <c r="D4127" t="s">
        <v>112</v>
      </c>
      <c r="E4127" t="s">
        <v>95</v>
      </c>
      <c r="F4127" t="s">
        <v>91</v>
      </c>
      <c r="G4127" t="s">
        <v>140</v>
      </c>
      <c r="H4127">
        <v>4462.4009999999998</v>
      </c>
      <c r="I4127" t="s">
        <v>93</v>
      </c>
    </row>
    <row r="4128" spans="1:9" x14ac:dyDescent="0.15">
      <c r="A4128" t="s">
        <v>119</v>
      </c>
      <c r="B4128" t="s">
        <v>120</v>
      </c>
      <c r="C4128" t="s">
        <v>88</v>
      </c>
      <c r="D4128" t="s">
        <v>112</v>
      </c>
      <c r="E4128" t="s">
        <v>96</v>
      </c>
      <c r="F4128" t="s">
        <v>91</v>
      </c>
      <c r="G4128" t="s">
        <v>140</v>
      </c>
      <c r="H4128">
        <v>3061.9569999999999</v>
      </c>
      <c r="I4128" t="s">
        <v>93</v>
      </c>
    </row>
    <row r="4129" spans="1:9" x14ac:dyDescent="0.15">
      <c r="A4129" t="s">
        <v>119</v>
      </c>
      <c r="B4129" t="s">
        <v>120</v>
      </c>
      <c r="C4129" t="s">
        <v>88</v>
      </c>
      <c r="D4129" t="s">
        <v>112</v>
      </c>
      <c r="E4129" t="s">
        <v>97</v>
      </c>
      <c r="F4129" t="s">
        <v>91</v>
      </c>
      <c r="G4129" t="s">
        <v>140</v>
      </c>
      <c r="H4129">
        <v>3123.2289999999998</v>
      </c>
      <c r="I4129" t="s">
        <v>93</v>
      </c>
    </row>
    <row r="4130" spans="1:9" x14ac:dyDescent="0.15">
      <c r="A4130" t="s">
        <v>119</v>
      </c>
      <c r="B4130" t="s">
        <v>120</v>
      </c>
      <c r="C4130" t="s">
        <v>88</v>
      </c>
      <c r="D4130" t="s">
        <v>112</v>
      </c>
      <c r="E4130" t="s">
        <v>98</v>
      </c>
      <c r="F4130" t="s">
        <v>91</v>
      </c>
      <c r="G4130" t="s">
        <v>140</v>
      </c>
      <c r="H4130">
        <v>3374.5720000000001</v>
      </c>
      <c r="I4130" t="s">
        <v>93</v>
      </c>
    </row>
    <row r="4131" spans="1:9" x14ac:dyDescent="0.15">
      <c r="A4131" t="s">
        <v>119</v>
      </c>
      <c r="B4131" t="s">
        <v>120</v>
      </c>
      <c r="C4131" t="s">
        <v>88</v>
      </c>
      <c r="D4131" t="s">
        <v>112</v>
      </c>
      <c r="E4131" t="s">
        <v>99</v>
      </c>
      <c r="F4131" t="s">
        <v>91</v>
      </c>
      <c r="G4131" t="s">
        <v>140</v>
      </c>
      <c r="H4131">
        <v>4059.3719999999998</v>
      </c>
      <c r="I4131" t="s">
        <v>93</v>
      </c>
    </row>
    <row r="4132" spans="1:9" x14ac:dyDescent="0.15">
      <c r="A4132" t="s">
        <v>119</v>
      </c>
      <c r="B4132" t="s">
        <v>120</v>
      </c>
      <c r="C4132" t="s">
        <v>88</v>
      </c>
      <c r="D4132" t="s">
        <v>112</v>
      </c>
      <c r="E4132" t="s">
        <v>100</v>
      </c>
      <c r="F4132" t="s">
        <v>91</v>
      </c>
      <c r="G4132" t="s">
        <v>140</v>
      </c>
      <c r="H4132">
        <v>4460.2389999999996</v>
      </c>
      <c r="I4132" t="s">
        <v>93</v>
      </c>
    </row>
    <row r="4133" spans="1:9" x14ac:dyDescent="0.15">
      <c r="A4133" t="s">
        <v>119</v>
      </c>
      <c r="B4133" t="s">
        <v>120</v>
      </c>
      <c r="C4133" t="s">
        <v>88</v>
      </c>
      <c r="D4133" t="s">
        <v>112</v>
      </c>
      <c r="E4133" t="s">
        <v>101</v>
      </c>
      <c r="F4133" t="s">
        <v>91</v>
      </c>
      <c r="G4133" t="s">
        <v>140</v>
      </c>
      <c r="H4133">
        <v>4567.3509999999997</v>
      </c>
      <c r="I4133" t="s">
        <v>93</v>
      </c>
    </row>
    <row r="4134" spans="1:9" x14ac:dyDescent="0.15">
      <c r="A4134" t="s">
        <v>119</v>
      </c>
      <c r="B4134" t="s">
        <v>120</v>
      </c>
      <c r="C4134" t="s">
        <v>88</v>
      </c>
      <c r="D4134" t="s">
        <v>112</v>
      </c>
      <c r="E4134" t="s">
        <v>102</v>
      </c>
      <c r="F4134" t="s">
        <v>91</v>
      </c>
      <c r="G4134" t="s">
        <v>140</v>
      </c>
      <c r="H4134">
        <v>4168.0420000000004</v>
      </c>
      <c r="I4134" t="s">
        <v>93</v>
      </c>
    </row>
    <row r="4135" spans="1:9" x14ac:dyDescent="0.15">
      <c r="A4135" t="s">
        <v>119</v>
      </c>
      <c r="B4135" t="s">
        <v>120</v>
      </c>
      <c r="C4135" t="s">
        <v>88</v>
      </c>
      <c r="D4135" t="s">
        <v>112</v>
      </c>
      <c r="E4135" t="s">
        <v>103</v>
      </c>
      <c r="F4135" t="s">
        <v>91</v>
      </c>
      <c r="G4135" t="s">
        <v>140</v>
      </c>
      <c r="H4135">
        <v>4774.1850000000004</v>
      </c>
      <c r="I4135" t="s">
        <v>93</v>
      </c>
    </row>
    <row r="4136" spans="1:9" x14ac:dyDescent="0.15">
      <c r="A4136" t="s">
        <v>119</v>
      </c>
      <c r="B4136" t="s">
        <v>120</v>
      </c>
      <c r="C4136" t="s">
        <v>88</v>
      </c>
      <c r="D4136" t="s">
        <v>112</v>
      </c>
      <c r="E4136" t="s">
        <v>104</v>
      </c>
      <c r="F4136" t="s">
        <v>91</v>
      </c>
      <c r="G4136" t="s">
        <v>140</v>
      </c>
      <c r="H4136">
        <v>4894.8670000000002</v>
      </c>
      <c r="I4136" t="s">
        <v>93</v>
      </c>
    </row>
    <row r="4137" spans="1:9" x14ac:dyDescent="0.15">
      <c r="A4137" t="s">
        <v>119</v>
      </c>
      <c r="B4137" t="s">
        <v>120</v>
      </c>
      <c r="C4137" t="s">
        <v>88</v>
      </c>
      <c r="D4137" t="s">
        <v>112</v>
      </c>
      <c r="E4137" t="s">
        <v>105</v>
      </c>
      <c r="F4137" t="s">
        <v>91</v>
      </c>
      <c r="G4137" t="s">
        <v>140</v>
      </c>
      <c r="H4137">
        <v>5410.8540000000003</v>
      </c>
      <c r="I4137" t="s">
        <v>93</v>
      </c>
    </row>
    <row r="4138" spans="1:9" x14ac:dyDescent="0.15">
      <c r="A4138" t="s">
        <v>119</v>
      </c>
      <c r="B4138" t="s">
        <v>120</v>
      </c>
      <c r="C4138" t="s">
        <v>88</v>
      </c>
      <c r="D4138" t="s">
        <v>112</v>
      </c>
      <c r="E4138" t="s">
        <v>106</v>
      </c>
      <c r="F4138" t="s">
        <v>91</v>
      </c>
      <c r="G4138" t="s">
        <v>140</v>
      </c>
      <c r="H4138">
        <v>5394.7439999999997</v>
      </c>
      <c r="I4138" t="s">
        <v>93</v>
      </c>
    </row>
    <row r="4139" spans="1:9" x14ac:dyDescent="0.15">
      <c r="A4139" t="s">
        <v>119</v>
      </c>
      <c r="B4139" t="s">
        <v>120</v>
      </c>
      <c r="C4139" t="s">
        <v>88</v>
      </c>
      <c r="D4139" t="s">
        <v>112</v>
      </c>
      <c r="E4139" t="s">
        <v>107</v>
      </c>
      <c r="F4139" t="s">
        <v>91</v>
      </c>
      <c r="G4139" t="s">
        <v>140</v>
      </c>
      <c r="H4139">
        <v>4664.6499999999996</v>
      </c>
      <c r="I4139" t="s">
        <v>93</v>
      </c>
    </row>
    <row r="4140" spans="1:9" x14ac:dyDescent="0.15">
      <c r="A4140" t="s">
        <v>119</v>
      </c>
      <c r="B4140" t="s">
        <v>120</v>
      </c>
      <c r="C4140" t="s">
        <v>88</v>
      </c>
      <c r="D4140" t="s">
        <v>112</v>
      </c>
      <c r="E4140" t="s">
        <v>108</v>
      </c>
      <c r="F4140" t="s">
        <v>91</v>
      </c>
      <c r="G4140" t="s">
        <v>140</v>
      </c>
      <c r="H4140">
        <v>3734.1190000000001</v>
      </c>
      <c r="I4140" t="s">
        <v>93</v>
      </c>
    </row>
    <row r="4141" spans="1:9" x14ac:dyDescent="0.15">
      <c r="A4141" t="s">
        <v>119</v>
      </c>
      <c r="B4141" t="s">
        <v>120</v>
      </c>
      <c r="C4141" t="s">
        <v>88</v>
      </c>
      <c r="D4141" t="s">
        <v>112</v>
      </c>
      <c r="E4141" t="s">
        <v>109</v>
      </c>
      <c r="F4141" t="s">
        <v>91</v>
      </c>
      <c r="G4141" t="s">
        <v>140</v>
      </c>
      <c r="H4141">
        <v>3396.0729999999999</v>
      </c>
      <c r="I4141" t="s">
        <v>93</v>
      </c>
    </row>
    <row r="4142" spans="1:9" x14ac:dyDescent="0.15">
      <c r="A4142" t="s">
        <v>119</v>
      </c>
      <c r="B4142" t="s">
        <v>120</v>
      </c>
      <c r="C4142" t="s">
        <v>88</v>
      </c>
      <c r="D4142" t="s">
        <v>112</v>
      </c>
      <c r="E4142" t="s">
        <v>110</v>
      </c>
      <c r="F4142" t="s">
        <v>91</v>
      </c>
      <c r="G4142" t="s">
        <v>140</v>
      </c>
      <c r="H4142">
        <v>2023.171</v>
      </c>
      <c r="I4142" t="s">
        <v>93</v>
      </c>
    </row>
    <row r="4143" spans="1:9" x14ac:dyDescent="0.15">
      <c r="A4143" t="s">
        <v>119</v>
      </c>
      <c r="B4143" t="s">
        <v>120</v>
      </c>
      <c r="C4143" t="s">
        <v>88</v>
      </c>
      <c r="D4143" t="s">
        <v>112</v>
      </c>
      <c r="E4143" t="s">
        <v>111</v>
      </c>
      <c r="F4143" t="s">
        <v>91</v>
      </c>
      <c r="G4143" t="s">
        <v>140</v>
      </c>
      <c r="H4143">
        <v>1087.1099999999999</v>
      </c>
      <c r="I4143" t="s">
        <v>93</v>
      </c>
    </row>
    <row r="4144" spans="1:9" x14ac:dyDescent="0.15">
      <c r="A4144" t="s">
        <v>121</v>
      </c>
      <c r="B4144" t="s">
        <v>122</v>
      </c>
      <c r="C4144" t="s">
        <v>88</v>
      </c>
      <c r="D4144" t="s">
        <v>89</v>
      </c>
      <c r="E4144" t="s">
        <v>90</v>
      </c>
      <c r="F4144" t="s">
        <v>91</v>
      </c>
      <c r="G4144" t="s">
        <v>140</v>
      </c>
      <c r="H4144">
        <v>4298.7539999999999</v>
      </c>
      <c r="I4144" t="s">
        <v>93</v>
      </c>
    </row>
    <row r="4145" spans="1:9" x14ac:dyDescent="0.15">
      <c r="A4145" t="s">
        <v>121</v>
      </c>
      <c r="B4145" t="s">
        <v>122</v>
      </c>
      <c r="C4145" t="s">
        <v>88</v>
      </c>
      <c r="D4145" t="s">
        <v>89</v>
      </c>
      <c r="E4145" t="s">
        <v>94</v>
      </c>
      <c r="F4145" t="s">
        <v>91</v>
      </c>
      <c r="G4145" t="s">
        <v>140</v>
      </c>
      <c r="H4145">
        <v>5055.1360000000004</v>
      </c>
      <c r="I4145" t="s">
        <v>93</v>
      </c>
    </row>
    <row r="4146" spans="1:9" x14ac:dyDescent="0.15">
      <c r="A4146" t="s">
        <v>121</v>
      </c>
      <c r="B4146" t="s">
        <v>122</v>
      </c>
      <c r="C4146" t="s">
        <v>88</v>
      </c>
      <c r="D4146" t="s">
        <v>89</v>
      </c>
      <c r="E4146" t="s">
        <v>95</v>
      </c>
      <c r="F4146" t="s">
        <v>91</v>
      </c>
      <c r="G4146" t="s">
        <v>140</v>
      </c>
      <c r="H4146">
        <v>4618.1450000000004</v>
      </c>
      <c r="I4146" t="s">
        <v>93</v>
      </c>
    </row>
    <row r="4147" spans="1:9" x14ac:dyDescent="0.15">
      <c r="A4147" t="s">
        <v>121</v>
      </c>
      <c r="B4147" t="s">
        <v>122</v>
      </c>
      <c r="C4147" t="s">
        <v>88</v>
      </c>
      <c r="D4147" t="s">
        <v>89</v>
      </c>
      <c r="E4147" t="s">
        <v>96</v>
      </c>
      <c r="F4147" t="s">
        <v>91</v>
      </c>
      <c r="G4147" t="s">
        <v>140</v>
      </c>
      <c r="H4147">
        <v>2930.991</v>
      </c>
      <c r="I4147" t="s">
        <v>93</v>
      </c>
    </row>
    <row r="4148" spans="1:9" x14ac:dyDescent="0.15">
      <c r="A4148" t="s">
        <v>121</v>
      </c>
      <c r="B4148" t="s">
        <v>122</v>
      </c>
      <c r="C4148" t="s">
        <v>88</v>
      </c>
      <c r="D4148" t="s">
        <v>89</v>
      </c>
      <c r="E4148" t="s">
        <v>97</v>
      </c>
      <c r="F4148" t="s">
        <v>91</v>
      </c>
      <c r="G4148" t="s">
        <v>140</v>
      </c>
      <c r="H4148">
        <v>3312.3539999999998</v>
      </c>
      <c r="I4148" t="s">
        <v>93</v>
      </c>
    </row>
    <row r="4149" spans="1:9" x14ac:dyDescent="0.15">
      <c r="A4149" t="s">
        <v>121</v>
      </c>
      <c r="B4149" t="s">
        <v>122</v>
      </c>
      <c r="C4149" t="s">
        <v>88</v>
      </c>
      <c r="D4149" t="s">
        <v>89</v>
      </c>
      <c r="E4149" t="s">
        <v>98</v>
      </c>
      <c r="F4149" t="s">
        <v>91</v>
      </c>
      <c r="G4149" t="s">
        <v>140</v>
      </c>
      <c r="H4149">
        <v>4084.7620000000002</v>
      </c>
      <c r="I4149" t="s">
        <v>93</v>
      </c>
    </row>
    <row r="4150" spans="1:9" x14ac:dyDescent="0.15">
      <c r="A4150" t="s">
        <v>121</v>
      </c>
      <c r="B4150" t="s">
        <v>122</v>
      </c>
      <c r="C4150" t="s">
        <v>88</v>
      </c>
      <c r="D4150" t="s">
        <v>89</v>
      </c>
      <c r="E4150" t="s">
        <v>99</v>
      </c>
      <c r="F4150" t="s">
        <v>91</v>
      </c>
      <c r="G4150" t="s">
        <v>140</v>
      </c>
      <c r="H4150">
        <v>5192.0159999999996</v>
      </c>
      <c r="I4150" t="s">
        <v>93</v>
      </c>
    </row>
    <row r="4151" spans="1:9" x14ac:dyDescent="0.15">
      <c r="A4151" t="s">
        <v>121</v>
      </c>
      <c r="B4151" t="s">
        <v>122</v>
      </c>
      <c r="C4151" t="s">
        <v>88</v>
      </c>
      <c r="D4151" t="s">
        <v>89</v>
      </c>
      <c r="E4151" t="s">
        <v>100</v>
      </c>
      <c r="F4151" t="s">
        <v>91</v>
      </c>
      <c r="G4151" t="s">
        <v>140</v>
      </c>
      <c r="H4151">
        <v>5974.9639999999999</v>
      </c>
      <c r="I4151" t="s">
        <v>93</v>
      </c>
    </row>
    <row r="4152" spans="1:9" x14ac:dyDescent="0.15">
      <c r="A4152" t="s">
        <v>121</v>
      </c>
      <c r="B4152" t="s">
        <v>122</v>
      </c>
      <c r="C4152" t="s">
        <v>88</v>
      </c>
      <c r="D4152" t="s">
        <v>89</v>
      </c>
      <c r="E4152" t="s">
        <v>101</v>
      </c>
      <c r="F4152" t="s">
        <v>91</v>
      </c>
      <c r="G4152" t="s">
        <v>140</v>
      </c>
      <c r="H4152">
        <v>5994.2640000000001</v>
      </c>
      <c r="I4152" t="s">
        <v>93</v>
      </c>
    </row>
    <row r="4153" spans="1:9" x14ac:dyDescent="0.15">
      <c r="A4153" t="s">
        <v>121</v>
      </c>
      <c r="B4153" t="s">
        <v>122</v>
      </c>
      <c r="C4153" t="s">
        <v>88</v>
      </c>
      <c r="D4153" t="s">
        <v>89</v>
      </c>
      <c r="E4153" t="s">
        <v>102</v>
      </c>
      <c r="F4153" t="s">
        <v>91</v>
      </c>
      <c r="G4153" t="s">
        <v>140</v>
      </c>
      <c r="H4153">
        <v>4873.8090000000002</v>
      </c>
      <c r="I4153" t="s">
        <v>93</v>
      </c>
    </row>
    <row r="4154" spans="1:9" x14ac:dyDescent="0.15">
      <c r="A4154" t="s">
        <v>121</v>
      </c>
      <c r="B4154" t="s">
        <v>122</v>
      </c>
      <c r="C4154" t="s">
        <v>88</v>
      </c>
      <c r="D4154" t="s">
        <v>89</v>
      </c>
      <c r="E4154" t="s">
        <v>103</v>
      </c>
      <c r="F4154" t="s">
        <v>91</v>
      </c>
      <c r="G4154" t="s">
        <v>140</v>
      </c>
      <c r="H4154">
        <v>5764.1369999999997</v>
      </c>
      <c r="I4154" t="s">
        <v>93</v>
      </c>
    </row>
    <row r="4155" spans="1:9" x14ac:dyDescent="0.15">
      <c r="A4155" t="s">
        <v>121</v>
      </c>
      <c r="B4155" t="s">
        <v>122</v>
      </c>
      <c r="C4155" t="s">
        <v>88</v>
      </c>
      <c r="D4155" t="s">
        <v>89</v>
      </c>
      <c r="E4155" t="s">
        <v>104</v>
      </c>
      <c r="F4155" t="s">
        <v>91</v>
      </c>
      <c r="G4155" t="s">
        <v>140</v>
      </c>
      <c r="H4155">
        <v>5512.6880000000001</v>
      </c>
      <c r="I4155" t="s">
        <v>93</v>
      </c>
    </row>
    <row r="4156" spans="1:9" x14ac:dyDescent="0.15">
      <c r="A4156" t="s">
        <v>121</v>
      </c>
      <c r="B4156" t="s">
        <v>122</v>
      </c>
      <c r="C4156" t="s">
        <v>88</v>
      </c>
      <c r="D4156" t="s">
        <v>89</v>
      </c>
      <c r="E4156" t="s">
        <v>105</v>
      </c>
      <c r="F4156" t="s">
        <v>91</v>
      </c>
      <c r="G4156" t="s">
        <v>140</v>
      </c>
      <c r="H4156">
        <v>5579.7240000000002</v>
      </c>
      <c r="I4156" t="s">
        <v>93</v>
      </c>
    </row>
    <row r="4157" spans="1:9" x14ac:dyDescent="0.15">
      <c r="A4157" t="s">
        <v>121</v>
      </c>
      <c r="B4157" t="s">
        <v>122</v>
      </c>
      <c r="C4157" t="s">
        <v>88</v>
      </c>
      <c r="D4157" t="s">
        <v>89</v>
      </c>
      <c r="E4157" t="s">
        <v>106</v>
      </c>
      <c r="F4157" t="s">
        <v>91</v>
      </c>
      <c r="G4157" t="s">
        <v>140</v>
      </c>
      <c r="H4157">
        <v>5283.152</v>
      </c>
      <c r="I4157" t="s">
        <v>93</v>
      </c>
    </row>
    <row r="4158" spans="1:9" x14ac:dyDescent="0.15">
      <c r="A4158" t="s">
        <v>121</v>
      </c>
      <c r="B4158" t="s">
        <v>122</v>
      </c>
      <c r="C4158" t="s">
        <v>88</v>
      </c>
      <c r="D4158" t="s">
        <v>89</v>
      </c>
      <c r="E4158" t="s">
        <v>107</v>
      </c>
      <c r="F4158" t="s">
        <v>91</v>
      </c>
      <c r="G4158" t="s">
        <v>140</v>
      </c>
      <c r="H4158">
        <v>4531.1729999999998</v>
      </c>
      <c r="I4158" t="s">
        <v>93</v>
      </c>
    </row>
    <row r="4159" spans="1:9" x14ac:dyDescent="0.15">
      <c r="A4159" t="s">
        <v>121</v>
      </c>
      <c r="B4159" t="s">
        <v>122</v>
      </c>
      <c r="C4159" t="s">
        <v>88</v>
      </c>
      <c r="D4159" t="s">
        <v>89</v>
      </c>
      <c r="E4159" t="s">
        <v>108</v>
      </c>
      <c r="F4159" t="s">
        <v>91</v>
      </c>
      <c r="G4159" t="s">
        <v>140</v>
      </c>
      <c r="H4159">
        <v>3898.4059999999999</v>
      </c>
      <c r="I4159" t="s">
        <v>93</v>
      </c>
    </row>
    <row r="4160" spans="1:9" x14ac:dyDescent="0.15">
      <c r="A4160" t="s">
        <v>121</v>
      </c>
      <c r="B4160" t="s">
        <v>122</v>
      </c>
      <c r="C4160" t="s">
        <v>88</v>
      </c>
      <c r="D4160" t="s">
        <v>89</v>
      </c>
      <c r="E4160" t="s">
        <v>109</v>
      </c>
      <c r="F4160" t="s">
        <v>91</v>
      </c>
      <c r="G4160" t="s">
        <v>140</v>
      </c>
      <c r="H4160">
        <v>3773.0160000000001</v>
      </c>
      <c r="I4160" t="s">
        <v>93</v>
      </c>
    </row>
    <row r="4161" spans="1:9" x14ac:dyDescent="0.15">
      <c r="A4161" t="s">
        <v>121</v>
      </c>
      <c r="B4161" t="s">
        <v>122</v>
      </c>
      <c r="C4161" t="s">
        <v>88</v>
      </c>
      <c r="D4161" t="s">
        <v>89</v>
      </c>
      <c r="E4161" t="s">
        <v>110</v>
      </c>
      <c r="F4161" t="s">
        <v>91</v>
      </c>
      <c r="G4161" t="s">
        <v>140</v>
      </c>
      <c r="H4161">
        <v>2615.0309999999999</v>
      </c>
      <c r="I4161" t="s">
        <v>93</v>
      </c>
    </row>
    <row r="4162" spans="1:9" x14ac:dyDescent="0.15">
      <c r="A4162" t="s">
        <v>121</v>
      </c>
      <c r="B4162" t="s">
        <v>122</v>
      </c>
      <c r="C4162" t="s">
        <v>88</v>
      </c>
      <c r="D4162" t="s">
        <v>89</v>
      </c>
      <c r="E4162" t="s">
        <v>111</v>
      </c>
      <c r="F4162" t="s">
        <v>91</v>
      </c>
      <c r="G4162" t="s">
        <v>140</v>
      </c>
      <c r="H4162">
        <v>1574.5029999999999</v>
      </c>
      <c r="I4162" t="s">
        <v>93</v>
      </c>
    </row>
    <row r="4163" spans="1:9" x14ac:dyDescent="0.15">
      <c r="A4163" t="s">
        <v>121</v>
      </c>
      <c r="B4163" t="s">
        <v>122</v>
      </c>
      <c r="C4163" t="s">
        <v>88</v>
      </c>
      <c r="D4163" t="s">
        <v>112</v>
      </c>
      <c r="E4163" t="s">
        <v>90</v>
      </c>
      <c r="F4163" t="s">
        <v>91</v>
      </c>
      <c r="G4163" t="s">
        <v>140</v>
      </c>
      <c r="H4163">
        <v>4452.6869999999999</v>
      </c>
      <c r="I4163" t="s">
        <v>93</v>
      </c>
    </row>
    <row r="4164" spans="1:9" x14ac:dyDescent="0.15">
      <c r="A4164" t="s">
        <v>121</v>
      </c>
      <c r="B4164" t="s">
        <v>122</v>
      </c>
      <c r="C4164" t="s">
        <v>88</v>
      </c>
      <c r="D4164" t="s">
        <v>112</v>
      </c>
      <c r="E4164" t="s">
        <v>94</v>
      </c>
      <c r="F4164" t="s">
        <v>91</v>
      </c>
      <c r="G4164" t="s">
        <v>140</v>
      </c>
      <c r="H4164">
        <v>5306.79</v>
      </c>
      <c r="I4164" t="s">
        <v>93</v>
      </c>
    </row>
    <row r="4165" spans="1:9" x14ac:dyDescent="0.15">
      <c r="A4165" t="s">
        <v>121</v>
      </c>
      <c r="B4165" t="s">
        <v>122</v>
      </c>
      <c r="C4165" t="s">
        <v>88</v>
      </c>
      <c r="D4165" t="s">
        <v>112</v>
      </c>
      <c r="E4165" t="s">
        <v>95</v>
      </c>
      <c r="F4165" t="s">
        <v>91</v>
      </c>
      <c r="G4165" t="s">
        <v>140</v>
      </c>
      <c r="H4165">
        <v>5004.8419999999996</v>
      </c>
      <c r="I4165" t="s">
        <v>93</v>
      </c>
    </row>
    <row r="4166" spans="1:9" x14ac:dyDescent="0.15">
      <c r="A4166" t="s">
        <v>121</v>
      </c>
      <c r="B4166" t="s">
        <v>122</v>
      </c>
      <c r="C4166" t="s">
        <v>88</v>
      </c>
      <c r="D4166" t="s">
        <v>112</v>
      </c>
      <c r="E4166" t="s">
        <v>96</v>
      </c>
      <c r="F4166" t="s">
        <v>91</v>
      </c>
      <c r="G4166" t="s">
        <v>140</v>
      </c>
      <c r="H4166">
        <v>3082.1779999999999</v>
      </c>
      <c r="I4166" t="s">
        <v>93</v>
      </c>
    </row>
    <row r="4167" spans="1:9" x14ac:dyDescent="0.15">
      <c r="A4167" t="s">
        <v>121</v>
      </c>
      <c r="B4167" t="s">
        <v>122</v>
      </c>
      <c r="C4167" t="s">
        <v>88</v>
      </c>
      <c r="D4167" t="s">
        <v>112</v>
      </c>
      <c r="E4167" t="s">
        <v>97</v>
      </c>
      <c r="F4167" t="s">
        <v>91</v>
      </c>
      <c r="G4167" t="s">
        <v>140</v>
      </c>
      <c r="H4167">
        <v>3230.6860000000001</v>
      </c>
      <c r="I4167" t="s">
        <v>93</v>
      </c>
    </row>
    <row r="4168" spans="1:9" x14ac:dyDescent="0.15">
      <c r="A4168" t="s">
        <v>121</v>
      </c>
      <c r="B4168" t="s">
        <v>122</v>
      </c>
      <c r="C4168" t="s">
        <v>88</v>
      </c>
      <c r="D4168" t="s">
        <v>112</v>
      </c>
      <c r="E4168" t="s">
        <v>98</v>
      </c>
      <c r="F4168" t="s">
        <v>91</v>
      </c>
      <c r="G4168" t="s">
        <v>140</v>
      </c>
      <c r="H4168">
        <v>3747.54</v>
      </c>
      <c r="I4168" t="s">
        <v>93</v>
      </c>
    </row>
    <row r="4169" spans="1:9" x14ac:dyDescent="0.15">
      <c r="A4169" t="s">
        <v>121</v>
      </c>
      <c r="B4169" t="s">
        <v>122</v>
      </c>
      <c r="C4169" t="s">
        <v>88</v>
      </c>
      <c r="D4169" t="s">
        <v>112</v>
      </c>
      <c r="E4169" t="s">
        <v>99</v>
      </c>
      <c r="F4169" t="s">
        <v>91</v>
      </c>
      <c r="G4169" t="s">
        <v>140</v>
      </c>
      <c r="H4169">
        <v>4753.7820000000002</v>
      </c>
      <c r="I4169" t="s">
        <v>93</v>
      </c>
    </row>
    <row r="4170" spans="1:9" x14ac:dyDescent="0.15">
      <c r="A4170" t="s">
        <v>121</v>
      </c>
      <c r="B4170" t="s">
        <v>122</v>
      </c>
      <c r="C4170" t="s">
        <v>88</v>
      </c>
      <c r="D4170" t="s">
        <v>112</v>
      </c>
      <c r="E4170" t="s">
        <v>100</v>
      </c>
      <c r="F4170" t="s">
        <v>91</v>
      </c>
      <c r="G4170" t="s">
        <v>140</v>
      </c>
      <c r="H4170">
        <v>5506.2520000000004</v>
      </c>
      <c r="I4170" t="s">
        <v>93</v>
      </c>
    </row>
    <row r="4171" spans="1:9" x14ac:dyDescent="0.15">
      <c r="A4171" t="s">
        <v>121</v>
      </c>
      <c r="B4171" t="s">
        <v>122</v>
      </c>
      <c r="C4171" t="s">
        <v>88</v>
      </c>
      <c r="D4171" t="s">
        <v>112</v>
      </c>
      <c r="E4171" t="s">
        <v>101</v>
      </c>
      <c r="F4171" t="s">
        <v>91</v>
      </c>
      <c r="G4171" t="s">
        <v>140</v>
      </c>
      <c r="H4171">
        <v>5659.7669999999998</v>
      </c>
      <c r="I4171" t="s">
        <v>93</v>
      </c>
    </row>
    <row r="4172" spans="1:9" x14ac:dyDescent="0.15">
      <c r="A4172" t="s">
        <v>121</v>
      </c>
      <c r="B4172" t="s">
        <v>122</v>
      </c>
      <c r="C4172" t="s">
        <v>88</v>
      </c>
      <c r="D4172" t="s">
        <v>112</v>
      </c>
      <c r="E4172" t="s">
        <v>102</v>
      </c>
      <c r="F4172" t="s">
        <v>91</v>
      </c>
      <c r="G4172" t="s">
        <v>140</v>
      </c>
      <c r="H4172">
        <v>5031.009</v>
      </c>
      <c r="I4172" t="s">
        <v>93</v>
      </c>
    </row>
    <row r="4173" spans="1:9" x14ac:dyDescent="0.15">
      <c r="A4173" t="s">
        <v>121</v>
      </c>
      <c r="B4173" t="s">
        <v>122</v>
      </c>
      <c r="C4173" t="s">
        <v>88</v>
      </c>
      <c r="D4173" t="s">
        <v>112</v>
      </c>
      <c r="E4173" t="s">
        <v>103</v>
      </c>
      <c r="F4173" t="s">
        <v>91</v>
      </c>
      <c r="G4173" t="s">
        <v>140</v>
      </c>
      <c r="H4173">
        <v>5522.1989999999996</v>
      </c>
      <c r="I4173" t="s">
        <v>93</v>
      </c>
    </row>
    <row r="4174" spans="1:9" x14ac:dyDescent="0.15">
      <c r="A4174" t="s">
        <v>121</v>
      </c>
      <c r="B4174" t="s">
        <v>122</v>
      </c>
      <c r="C4174" t="s">
        <v>88</v>
      </c>
      <c r="D4174" t="s">
        <v>112</v>
      </c>
      <c r="E4174" t="s">
        <v>104</v>
      </c>
      <c r="F4174" t="s">
        <v>91</v>
      </c>
      <c r="G4174" t="s">
        <v>140</v>
      </c>
      <c r="H4174">
        <v>5229.6840000000002</v>
      </c>
      <c r="I4174" t="s">
        <v>93</v>
      </c>
    </row>
    <row r="4175" spans="1:9" x14ac:dyDescent="0.15">
      <c r="A4175" t="s">
        <v>121</v>
      </c>
      <c r="B4175" t="s">
        <v>122</v>
      </c>
      <c r="C4175" t="s">
        <v>88</v>
      </c>
      <c r="D4175" t="s">
        <v>112</v>
      </c>
      <c r="E4175" t="s">
        <v>105</v>
      </c>
      <c r="F4175" t="s">
        <v>91</v>
      </c>
      <c r="G4175" t="s">
        <v>140</v>
      </c>
      <c r="H4175">
        <v>5408.6909999999998</v>
      </c>
      <c r="I4175" t="s">
        <v>93</v>
      </c>
    </row>
    <row r="4176" spans="1:9" x14ac:dyDescent="0.15">
      <c r="A4176" t="s">
        <v>121</v>
      </c>
      <c r="B4176" t="s">
        <v>122</v>
      </c>
      <c r="C4176" t="s">
        <v>88</v>
      </c>
      <c r="D4176" t="s">
        <v>112</v>
      </c>
      <c r="E4176" t="s">
        <v>106</v>
      </c>
      <c r="F4176" t="s">
        <v>91</v>
      </c>
      <c r="G4176" t="s">
        <v>140</v>
      </c>
      <c r="H4176">
        <v>5082.4629999999997</v>
      </c>
      <c r="I4176" t="s">
        <v>93</v>
      </c>
    </row>
    <row r="4177" spans="1:9" x14ac:dyDescent="0.15">
      <c r="A4177" t="s">
        <v>121</v>
      </c>
      <c r="B4177" t="s">
        <v>122</v>
      </c>
      <c r="C4177" t="s">
        <v>88</v>
      </c>
      <c r="D4177" t="s">
        <v>112</v>
      </c>
      <c r="E4177" t="s">
        <v>107</v>
      </c>
      <c r="F4177" t="s">
        <v>91</v>
      </c>
      <c r="G4177" t="s">
        <v>140</v>
      </c>
      <c r="H4177">
        <v>4074.3560000000002</v>
      </c>
      <c r="I4177" t="s">
        <v>93</v>
      </c>
    </row>
    <row r="4178" spans="1:9" x14ac:dyDescent="0.15">
      <c r="A4178" t="s">
        <v>121</v>
      </c>
      <c r="B4178" t="s">
        <v>122</v>
      </c>
      <c r="C4178" t="s">
        <v>88</v>
      </c>
      <c r="D4178" t="s">
        <v>112</v>
      </c>
      <c r="E4178" t="s">
        <v>108</v>
      </c>
      <c r="F4178" t="s">
        <v>91</v>
      </c>
      <c r="G4178" t="s">
        <v>140</v>
      </c>
      <c r="H4178">
        <v>3297.4850000000001</v>
      </c>
      <c r="I4178" t="s">
        <v>93</v>
      </c>
    </row>
    <row r="4179" spans="1:9" x14ac:dyDescent="0.15">
      <c r="A4179" t="s">
        <v>121</v>
      </c>
      <c r="B4179" t="s">
        <v>122</v>
      </c>
      <c r="C4179" t="s">
        <v>88</v>
      </c>
      <c r="D4179" t="s">
        <v>112</v>
      </c>
      <c r="E4179" t="s">
        <v>109</v>
      </c>
      <c r="F4179" t="s">
        <v>91</v>
      </c>
      <c r="G4179" t="s">
        <v>140</v>
      </c>
      <c r="H4179">
        <v>3072.16</v>
      </c>
      <c r="I4179" t="s">
        <v>93</v>
      </c>
    </row>
    <row r="4180" spans="1:9" x14ac:dyDescent="0.15">
      <c r="A4180" t="s">
        <v>121</v>
      </c>
      <c r="B4180" t="s">
        <v>122</v>
      </c>
      <c r="C4180" t="s">
        <v>88</v>
      </c>
      <c r="D4180" t="s">
        <v>112</v>
      </c>
      <c r="E4180" t="s">
        <v>110</v>
      </c>
      <c r="F4180" t="s">
        <v>91</v>
      </c>
      <c r="G4180" t="s">
        <v>140</v>
      </c>
      <c r="H4180">
        <v>1957.394</v>
      </c>
      <c r="I4180" t="s">
        <v>93</v>
      </c>
    </row>
    <row r="4181" spans="1:9" x14ac:dyDescent="0.15">
      <c r="A4181" t="s">
        <v>121</v>
      </c>
      <c r="B4181" t="s">
        <v>122</v>
      </c>
      <c r="C4181" t="s">
        <v>88</v>
      </c>
      <c r="D4181" t="s">
        <v>112</v>
      </c>
      <c r="E4181" t="s">
        <v>111</v>
      </c>
      <c r="F4181" t="s">
        <v>91</v>
      </c>
      <c r="G4181" t="s">
        <v>140</v>
      </c>
      <c r="H4181">
        <v>1116.1320000000001</v>
      </c>
      <c r="I4181" t="s">
        <v>93</v>
      </c>
    </row>
    <row r="4182" spans="1:9" x14ac:dyDescent="0.15">
      <c r="A4182" t="s">
        <v>123</v>
      </c>
      <c r="B4182" t="s">
        <v>124</v>
      </c>
      <c r="C4182" t="s">
        <v>125</v>
      </c>
      <c r="D4182" t="s">
        <v>89</v>
      </c>
      <c r="E4182" t="s">
        <v>90</v>
      </c>
      <c r="F4182" t="s">
        <v>91</v>
      </c>
      <c r="G4182" t="s">
        <v>140</v>
      </c>
      <c r="H4182">
        <v>22405.582999999999</v>
      </c>
      <c r="I4182" t="s">
        <v>93</v>
      </c>
    </row>
    <row r="4183" spans="1:9" x14ac:dyDescent="0.15">
      <c r="A4183" t="s">
        <v>123</v>
      </c>
      <c r="B4183" t="s">
        <v>124</v>
      </c>
      <c r="C4183" t="s">
        <v>125</v>
      </c>
      <c r="D4183" t="s">
        <v>89</v>
      </c>
      <c r="E4183" t="s">
        <v>94</v>
      </c>
      <c r="F4183" t="s">
        <v>91</v>
      </c>
      <c r="G4183" t="s">
        <v>140</v>
      </c>
      <c r="H4183">
        <v>25539.824000000001</v>
      </c>
      <c r="I4183" t="s">
        <v>93</v>
      </c>
    </row>
    <row r="4184" spans="1:9" x14ac:dyDescent="0.15">
      <c r="A4184" t="s">
        <v>123</v>
      </c>
      <c r="B4184" t="s">
        <v>124</v>
      </c>
      <c r="C4184" t="s">
        <v>125</v>
      </c>
      <c r="D4184" t="s">
        <v>89</v>
      </c>
      <c r="E4184" t="s">
        <v>95</v>
      </c>
      <c r="F4184" t="s">
        <v>91</v>
      </c>
      <c r="G4184" t="s">
        <v>140</v>
      </c>
      <c r="H4184">
        <v>25310.517</v>
      </c>
      <c r="I4184" t="s">
        <v>93</v>
      </c>
    </row>
    <row r="4185" spans="1:9" x14ac:dyDescent="0.15">
      <c r="A4185" t="s">
        <v>123</v>
      </c>
      <c r="B4185" t="s">
        <v>124</v>
      </c>
      <c r="C4185" t="s">
        <v>125</v>
      </c>
      <c r="D4185" t="s">
        <v>89</v>
      </c>
      <c r="E4185" t="s">
        <v>96</v>
      </c>
      <c r="F4185" t="s">
        <v>91</v>
      </c>
      <c r="G4185" t="s">
        <v>140</v>
      </c>
      <c r="H4185">
        <v>20177.858</v>
      </c>
      <c r="I4185" t="s">
        <v>93</v>
      </c>
    </row>
    <row r="4186" spans="1:9" x14ac:dyDescent="0.15">
      <c r="A4186" t="s">
        <v>123</v>
      </c>
      <c r="B4186" t="s">
        <v>124</v>
      </c>
      <c r="C4186" t="s">
        <v>125</v>
      </c>
      <c r="D4186" t="s">
        <v>89</v>
      </c>
      <c r="E4186" t="s">
        <v>97</v>
      </c>
      <c r="F4186" t="s">
        <v>91</v>
      </c>
      <c r="G4186" t="s">
        <v>140</v>
      </c>
      <c r="H4186">
        <v>19967.87</v>
      </c>
      <c r="I4186" t="s">
        <v>93</v>
      </c>
    </row>
    <row r="4187" spans="1:9" x14ac:dyDescent="0.15">
      <c r="A4187" t="s">
        <v>123</v>
      </c>
      <c r="B4187" t="s">
        <v>124</v>
      </c>
      <c r="C4187" t="s">
        <v>125</v>
      </c>
      <c r="D4187" t="s">
        <v>89</v>
      </c>
      <c r="E4187" t="s">
        <v>98</v>
      </c>
      <c r="F4187" t="s">
        <v>91</v>
      </c>
      <c r="G4187" t="s">
        <v>140</v>
      </c>
      <c r="H4187">
        <v>22520.162</v>
      </c>
      <c r="I4187" t="s">
        <v>93</v>
      </c>
    </row>
    <row r="4188" spans="1:9" x14ac:dyDescent="0.15">
      <c r="A4188" t="s">
        <v>123</v>
      </c>
      <c r="B4188" t="s">
        <v>124</v>
      </c>
      <c r="C4188" t="s">
        <v>125</v>
      </c>
      <c r="D4188" t="s">
        <v>89</v>
      </c>
      <c r="E4188" t="s">
        <v>99</v>
      </c>
      <c r="F4188" t="s">
        <v>91</v>
      </c>
      <c r="G4188" t="s">
        <v>140</v>
      </c>
      <c r="H4188">
        <v>26586.232</v>
      </c>
      <c r="I4188" t="s">
        <v>93</v>
      </c>
    </row>
    <row r="4189" spans="1:9" x14ac:dyDescent="0.15">
      <c r="A4189" t="s">
        <v>123</v>
      </c>
      <c r="B4189" t="s">
        <v>124</v>
      </c>
      <c r="C4189" t="s">
        <v>125</v>
      </c>
      <c r="D4189" t="s">
        <v>89</v>
      </c>
      <c r="E4189" t="s">
        <v>100</v>
      </c>
      <c r="F4189" t="s">
        <v>91</v>
      </c>
      <c r="G4189" t="s">
        <v>140</v>
      </c>
      <c r="H4189">
        <v>29683.149000000001</v>
      </c>
      <c r="I4189" t="s">
        <v>93</v>
      </c>
    </row>
    <row r="4190" spans="1:9" x14ac:dyDescent="0.15">
      <c r="A4190" t="s">
        <v>123</v>
      </c>
      <c r="B4190" t="s">
        <v>124</v>
      </c>
      <c r="C4190" t="s">
        <v>125</v>
      </c>
      <c r="D4190" t="s">
        <v>89</v>
      </c>
      <c r="E4190" t="s">
        <v>101</v>
      </c>
      <c r="F4190" t="s">
        <v>91</v>
      </c>
      <c r="G4190" t="s">
        <v>140</v>
      </c>
      <c r="H4190">
        <v>30275.824000000001</v>
      </c>
      <c r="I4190" t="s">
        <v>93</v>
      </c>
    </row>
    <row r="4191" spans="1:9" x14ac:dyDescent="0.15">
      <c r="A4191" t="s">
        <v>123</v>
      </c>
      <c r="B4191" t="s">
        <v>124</v>
      </c>
      <c r="C4191" t="s">
        <v>125</v>
      </c>
      <c r="D4191" t="s">
        <v>89</v>
      </c>
      <c r="E4191" t="s">
        <v>102</v>
      </c>
      <c r="F4191" t="s">
        <v>91</v>
      </c>
      <c r="G4191" t="s">
        <v>140</v>
      </c>
      <c r="H4191">
        <v>24461.401000000002</v>
      </c>
      <c r="I4191" t="s">
        <v>93</v>
      </c>
    </row>
    <row r="4192" spans="1:9" x14ac:dyDescent="0.15">
      <c r="A4192" t="s">
        <v>123</v>
      </c>
      <c r="B4192" t="s">
        <v>124</v>
      </c>
      <c r="C4192" t="s">
        <v>125</v>
      </c>
      <c r="D4192" t="s">
        <v>89</v>
      </c>
      <c r="E4192" t="s">
        <v>103</v>
      </c>
      <c r="F4192" t="s">
        <v>91</v>
      </c>
      <c r="G4192" t="s">
        <v>140</v>
      </c>
      <c r="H4192">
        <v>30454.463</v>
      </c>
      <c r="I4192" t="s">
        <v>93</v>
      </c>
    </row>
    <row r="4193" spans="1:9" x14ac:dyDescent="0.15">
      <c r="A4193" t="s">
        <v>123</v>
      </c>
      <c r="B4193" t="s">
        <v>124</v>
      </c>
      <c r="C4193" t="s">
        <v>125</v>
      </c>
      <c r="D4193" t="s">
        <v>89</v>
      </c>
      <c r="E4193" t="s">
        <v>104</v>
      </c>
      <c r="F4193" t="s">
        <v>91</v>
      </c>
      <c r="G4193" t="s">
        <v>140</v>
      </c>
      <c r="H4193">
        <v>30762.435000000001</v>
      </c>
      <c r="I4193" t="s">
        <v>93</v>
      </c>
    </row>
    <row r="4194" spans="1:9" x14ac:dyDescent="0.15">
      <c r="A4194" t="s">
        <v>123</v>
      </c>
      <c r="B4194" t="s">
        <v>124</v>
      </c>
      <c r="C4194" t="s">
        <v>125</v>
      </c>
      <c r="D4194" t="s">
        <v>89</v>
      </c>
      <c r="E4194" t="s">
        <v>105</v>
      </c>
      <c r="F4194" t="s">
        <v>91</v>
      </c>
      <c r="G4194" t="s">
        <v>140</v>
      </c>
      <c r="H4194">
        <v>34018.313999999998</v>
      </c>
      <c r="I4194" t="s">
        <v>93</v>
      </c>
    </row>
    <row r="4195" spans="1:9" x14ac:dyDescent="0.15">
      <c r="A4195" t="s">
        <v>123</v>
      </c>
      <c r="B4195" t="s">
        <v>124</v>
      </c>
      <c r="C4195" t="s">
        <v>125</v>
      </c>
      <c r="D4195" t="s">
        <v>89</v>
      </c>
      <c r="E4195" t="s">
        <v>106</v>
      </c>
      <c r="F4195" t="s">
        <v>91</v>
      </c>
      <c r="G4195" t="s">
        <v>140</v>
      </c>
      <c r="H4195">
        <v>35012.902000000002</v>
      </c>
      <c r="I4195" t="s">
        <v>93</v>
      </c>
    </row>
    <row r="4196" spans="1:9" x14ac:dyDescent="0.15">
      <c r="A4196" t="s">
        <v>123</v>
      </c>
      <c r="B4196" t="s">
        <v>124</v>
      </c>
      <c r="C4196" t="s">
        <v>125</v>
      </c>
      <c r="D4196" t="s">
        <v>89</v>
      </c>
      <c r="E4196" t="s">
        <v>107</v>
      </c>
      <c r="F4196" t="s">
        <v>91</v>
      </c>
      <c r="G4196" t="s">
        <v>140</v>
      </c>
      <c r="H4196">
        <v>30312.935000000001</v>
      </c>
      <c r="I4196" t="s">
        <v>93</v>
      </c>
    </row>
    <row r="4197" spans="1:9" x14ac:dyDescent="0.15">
      <c r="A4197" t="s">
        <v>123</v>
      </c>
      <c r="B4197" t="s">
        <v>124</v>
      </c>
      <c r="C4197" t="s">
        <v>125</v>
      </c>
      <c r="D4197" t="s">
        <v>89</v>
      </c>
      <c r="E4197" t="s">
        <v>108</v>
      </c>
      <c r="F4197" t="s">
        <v>91</v>
      </c>
      <c r="G4197" t="s">
        <v>140</v>
      </c>
      <c r="H4197">
        <v>25327.005000000001</v>
      </c>
      <c r="I4197" t="s">
        <v>93</v>
      </c>
    </row>
    <row r="4198" spans="1:9" x14ac:dyDescent="0.15">
      <c r="A4198" t="s">
        <v>123</v>
      </c>
      <c r="B4198" t="s">
        <v>124</v>
      </c>
      <c r="C4198" t="s">
        <v>125</v>
      </c>
      <c r="D4198" t="s">
        <v>89</v>
      </c>
      <c r="E4198" t="s">
        <v>109</v>
      </c>
      <c r="F4198" t="s">
        <v>91</v>
      </c>
      <c r="G4198" t="s">
        <v>140</v>
      </c>
      <c r="H4198">
        <v>24129.322</v>
      </c>
      <c r="I4198" t="s">
        <v>93</v>
      </c>
    </row>
    <row r="4199" spans="1:9" x14ac:dyDescent="0.15">
      <c r="A4199" t="s">
        <v>123</v>
      </c>
      <c r="B4199" t="s">
        <v>124</v>
      </c>
      <c r="C4199" t="s">
        <v>125</v>
      </c>
      <c r="D4199" t="s">
        <v>89</v>
      </c>
      <c r="E4199" t="s">
        <v>110</v>
      </c>
      <c r="F4199" t="s">
        <v>91</v>
      </c>
      <c r="G4199" t="s">
        <v>140</v>
      </c>
      <c r="H4199">
        <v>15527.896000000001</v>
      </c>
      <c r="I4199" t="s">
        <v>93</v>
      </c>
    </row>
    <row r="4200" spans="1:9" x14ac:dyDescent="0.15">
      <c r="A4200" t="s">
        <v>123</v>
      </c>
      <c r="B4200" t="s">
        <v>124</v>
      </c>
      <c r="C4200" t="s">
        <v>125</v>
      </c>
      <c r="D4200" t="s">
        <v>89</v>
      </c>
      <c r="E4200" t="s">
        <v>111</v>
      </c>
      <c r="F4200" t="s">
        <v>91</v>
      </c>
      <c r="G4200" t="s">
        <v>140</v>
      </c>
      <c r="H4200">
        <v>9825.1450000000004</v>
      </c>
      <c r="I4200" t="s">
        <v>93</v>
      </c>
    </row>
    <row r="4201" spans="1:9" x14ac:dyDescent="0.15">
      <c r="A4201" t="s">
        <v>123</v>
      </c>
      <c r="B4201" t="s">
        <v>124</v>
      </c>
      <c r="C4201" t="s">
        <v>125</v>
      </c>
      <c r="D4201" t="s">
        <v>112</v>
      </c>
      <c r="E4201" t="s">
        <v>90</v>
      </c>
      <c r="F4201" t="s">
        <v>91</v>
      </c>
      <c r="G4201" t="s">
        <v>140</v>
      </c>
      <c r="H4201">
        <v>23473.743999999999</v>
      </c>
      <c r="I4201" t="s">
        <v>93</v>
      </c>
    </row>
    <row r="4202" spans="1:9" x14ac:dyDescent="0.15">
      <c r="A4202" t="s">
        <v>123</v>
      </c>
      <c r="B4202" t="s">
        <v>124</v>
      </c>
      <c r="C4202" t="s">
        <v>125</v>
      </c>
      <c r="D4202" t="s">
        <v>112</v>
      </c>
      <c r="E4202" t="s">
        <v>94</v>
      </c>
      <c r="F4202" t="s">
        <v>91</v>
      </c>
      <c r="G4202" t="s">
        <v>140</v>
      </c>
      <c r="H4202">
        <v>26977.216</v>
      </c>
      <c r="I4202" t="s">
        <v>93</v>
      </c>
    </row>
    <row r="4203" spans="1:9" x14ac:dyDescent="0.15">
      <c r="A4203" t="s">
        <v>123</v>
      </c>
      <c r="B4203" t="s">
        <v>124</v>
      </c>
      <c r="C4203" t="s">
        <v>125</v>
      </c>
      <c r="D4203" t="s">
        <v>112</v>
      </c>
      <c r="E4203" t="s">
        <v>95</v>
      </c>
      <c r="F4203" t="s">
        <v>91</v>
      </c>
      <c r="G4203" t="s">
        <v>140</v>
      </c>
      <c r="H4203">
        <v>27412.405999999999</v>
      </c>
      <c r="I4203" t="s">
        <v>93</v>
      </c>
    </row>
    <row r="4204" spans="1:9" x14ac:dyDescent="0.15">
      <c r="A4204" t="s">
        <v>123</v>
      </c>
      <c r="B4204" t="s">
        <v>124</v>
      </c>
      <c r="C4204" t="s">
        <v>125</v>
      </c>
      <c r="D4204" t="s">
        <v>112</v>
      </c>
      <c r="E4204" t="s">
        <v>96</v>
      </c>
      <c r="F4204" t="s">
        <v>91</v>
      </c>
      <c r="G4204" t="s">
        <v>140</v>
      </c>
      <c r="H4204">
        <v>22276.572</v>
      </c>
      <c r="I4204" t="s">
        <v>93</v>
      </c>
    </row>
    <row r="4205" spans="1:9" x14ac:dyDescent="0.15">
      <c r="A4205" t="s">
        <v>123</v>
      </c>
      <c r="B4205" t="s">
        <v>124</v>
      </c>
      <c r="C4205" t="s">
        <v>125</v>
      </c>
      <c r="D4205" t="s">
        <v>112</v>
      </c>
      <c r="E4205" t="s">
        <v>97</v>
      </c>
      <c r="F4205" t="s">
        <v>91</v>
      </c>
      <c r="G4205" t="s">
        <v>140</v>
      </c>
      <c r="H4205">
        <v>20864.226999999999</v>
      </c>
      <c r="I4205" t="s">
        <v>93</v>
      </c>
    </row>
    <row r="4206" spans="1:9" x14ac:dyDescent="0.15">
      <c r="A4206" t="s">
        <v>123</v>
      </c>
      <c r="B4206" t="s">
        <v>124</v>
      </c>
      <c r="C4206" t="s">
        <v>125</v>
      </c>
      <c r="D4206" t="s">
        <v>112</v>
      </c>
      <c r="E4206" t="s">
        <v>98</v>
      </c>
      <c r="F4206" t="s">
        <v>91</v>
      </c>
      <c r="G4206" t="s">
        <v>140</v>
      </c>
      <c r="H4206">
        <v>22498.550999999999</v>
      </c>
      <c r="I4206" t="s">
        <v>93</v>
      </c>
    </row>
    <row r="4207" spans="1:9" x14ac:dyDescent="0.15">
      <c r="A4207" t="s">
        <v>123</v>
      </c>
      <c r="B4207" t="s">
        <v>124</v>
      </c>
      <c r="C4207" t="s">
        <v>125</v>
      </c>
      <c r="D4207" t="s">
        <v>112</v>
      </c>
      <c r="E4207" t="s">
        <v>99</v>
      </c>
      <c r="F4207" t="s">
        <v>91</v>
      </c>
      <c r="G4207" t="s">
        <v>140</v>
      </c>
      <c r="H4207">
        <v>25953.335999999999</v>
      </c>
      <c r="I4207" t="s">
        <v>93</v>
      </c>
    </row>
    <row r="4208" spans="1:9" x14ac:dyDescent="0.15">
      <c r="A4208" t="s">
        <v>123</v>
      </c>
      <c r="B4208" t="s">
        <v>124</v>
      </c>
      <c r="C4208" t="s">
        <v>125</v>
      </c>
      <c r="D4208" t="s">
        <v>112</v>
      </c>
      <c r="E4208" t="s">
        <v>100</v>
      </c>
      <c r="F4208" t="s">
        <v>91</v>
      </c>
      <c r="G4208" t="s">
        <v>140</v>
      </c>
      <c r="H4208">
        <v>27951.883000000002</v>
      </c>
      <c r="I4208" t="s">
        <v>93</v>
      </c>
    </row>
    <row r="4209" spans="1:9" x14ac:dyDescent="0.15">
      <c r="A4209" t="s">
        <v>123</v>
      </c>
      <c r="B4209" t="s">
        <v>124</v>
      </c>
      <c r="C4209" t="s">
        <v>125</v>
      </c>
      <c r="D4209" t="s">
        <v>112</v>
      </c>
      <c r="E4209" t="s">
        <v>101</v>
      </c>
      <c r="F4209" t="s">
        <v>91</v>
      </c>
      <c r="G4209" t="s">
        <v>140</v>
      </c>
      <c r="H4209">
        <v>28467.481</v>
      </c>
      <c r="I4209" t="s">
        <v>93</v>
      </c>
    </row>
    <row r="4210" spans="1:9" x14ac:dyDescent="0.15">
      <c r="A4210" t="s">
        <v>123</v>
      </c>
      <c r="B4210" t="s">
        <v>124</v>
      </c>
      <c r="C4210" t="s">
        <v>125</v>
      </c>
      <c r="D4210" t="s">
        <v>112</v>
      </c>
      <c r="E4210" t="s">
        <v>102</v>
      </c>
      <c r="F4210" t="s">
        <v>91</v>
      </c>
      <c r="G4210" t="s">
        <v>140</v>
      </c>
      <c r="H4210">
        <v>25693.530999999999</v>
      </c>
      <c r="I4210" t="s">
        <v>93</v>
      </c>
    </row>
    <row r="4211" spans="1:9" x14ac:dyDescent="0.15">
      <c r="A4211" t="s">
        <v>123</v>
      </c>
      <c r="B4211" t="s">
        <v>124</v>
      </c>
      <c r="C4211" t="s">
        <v>125</v>
      </c>
      <c r="D4211" t="s">
        <v>112</v>
      </c>
      <c r="E4211" t="s">
        <v>103</v>
      </c>
      <c r="F4211" t="s">
        <v>91</v>
      </c>
      <c r="G4211" t="s">
        <v>140</v>
      </c>
      <c r="H4211">
        <v>28551.844000000001</v>
      </c>
      <c r="I4211" t="s">
        <v>93</v>
      </c>
    </row>
    <row r="4212" spans="1:9" x14ac:dyDescent="0.15">
      <c r="A4212" t="s">
        <v>123</v>
      </c>
      <c r="B4212" t="s">
        <v>124</v>
      </c>
      <c r="C4212" t="s">
        <v>125</v>
      </c>
      <c r="D4212" t="s">
        <v>112</v>
      </c>
      <c r="E4212" t="s">
        <v>104</v>
      </c>
      <c r="F4212" t="s">
        <v>91</v>
      </c>
      <c r="G4212" t="s">
        <v>140</v>
      </c>
      <c r="H4212">
        <v>28721.088</v>
      </c>
      <c r="I4212" t="s">
        <v>93</v>
      </c>
    </row>
    <row r="4213" spans="1:9" x14ac:dyDescent="0.15">
      <c r="A4213" t="s">
        <v>123</v>
      </c>
      <c r="B4213" t="s">
        <v>124</v>
      </c>
      <c r="C4213" t="s">
        <v>125</v>
      </c>
      <c r="D4213" t="s">
        <v>112</v>
      </c>
      <c r="E4213" t="s">
        <v>105</v>
      </c>
      <c r="F4213" t="s">
        <v>91</v>
      </c>
      <c r="G4213" t="s">
        <v>140</v>
      </c>
      <c r="H4213">
        <v>32090.017</v>
      </c>
      <c r="I4213" t="s">
        <v>93</v>
      </c>
    </row>
    <row r="4214" spans="1:9" x14ac:dyDescent="0.15">
      <c r="A4214" t="s">
        <v>123</v>
      </c>
      <c r="B4214" t="s">
        <v>124</v>
      </c>
      <c r="C4214" t="s">
        <v>125</v>
      </c>
      <c r="D4214" t="s">
        <v>112</v>
      </c>
      <c r="E4214" t="s">
        <v>106</v>
      </c>
      <c r="F4214" t="s">
        <v>91</v>
      </c>
      <c r="G4214" t="s">
        <v>140</v>
      </c>
      <c r="H4214">
        <v>31861.925999999999</v>
      </c>
      <c r="I4214" t="s">
        <v>93</v>
      </c>
    </row>
    <row r="4215" spans="1:9" x14ac:dyDescent="0.15">
      <c r="A4215" t="s">
        <v>123</v>
      </c>
      <c r="B4215" t="s">
        <v>124</v>
      </c>
      <c r="C4215" t="s">
        <v>125</v>
      </c>
      <c r="D4215" t="s">
        <v>112</v>
      </c>
      <c r="E4215" t="s">
        <v>107</v>
      </c>
      <c r="F4215" t="s">
        <v>91</v>
      </c>
      <c r="G4215" t="s">
        <v>140</v>
      </c>
      <c r="H4215">
        <v>27138.330999999998</v>
      </c>
      <c r="I4215" t="s">
        <v>93</v>
      </c>
    </row>
    <row r="4216" spans="1:9" x14ac:dyDescent="0.15">
      <c r="A4216" t="s">
        <v>123</v>
      </c>
      <c r="B4216" t="s">
        <v>124</v>
      </c>
      <c r="C4216" t="s">
        <v>125</v>
      </c>
      <c r="D4216" t="s">
        <v>112</v>
      </c>
      <c r="E4216" t="s">
        <v>108</v>
      </c>
      <c r="F4216" t="s">
        <v>91</v>
      </c>
      <c r="G4216" t="s">
        <v>140</v>
      </c>
      <c r="H4216">
        <v>22048.552</v>
      </c>
      <c r="I4216" t="s">
        <v>93</v>
      </c>
    </row>
    <row r="4217" spans="1:9" x14ac:dyDescent="0.15">
      <c r="A4217" t="s">
        <v>123</v>
      </c>
      <c r="B4217" t="s">
        <v>124</v>
      </c>
      <c r="C4217" t="s">
        <v>125</v>
      </c>
      <c r="D4217" t="s">
        <v>112</v>
      </c>
      <c r="E4217" t="s">
        <v>109</v>
      </c>
      <c r="F4217" t="s">
        <v>91</v>
      </c>
      <c r="G4217" t="s">
        <v>140</v>
      </c>
      <c r="H4217">
        <v>19846.526000000002</v>
      </c>
      <c r="I4217" t="s">
        <v>93</v>
      </c>
    </row>
    <row r="4218" spans="1:9" x14ac:dyDescent="0.15">
      <c r="A4218" t="s">
        <v>123</v>
      </c>
      <c r="B4218" t="s">
        <v>124</v>
      </c>
      <c r="C4218" t="s">
        <v>125</v>
      </c>
      <c r="D4218" t="s">
        <v>112</v>
      </c>
      <c r="E4218" t="s">
        <v>110</v>
      </c>
      <c r="F4218" t="s">
        <v>91</v>
      </c>
      <c r="G4218" t="s">
        <v>140</v>
      </c>
      <c r="H4218">
        <v>12104.061</v>
      </c>
      <c r="I4218" t="s">
        <v>93</v>
      </c>
    </row>
    <row r="4219" spans="1:9" x14ac:dyDescent="0.15">
      <c r="A4219" t="s">
        <v>123</v>
      </c>
      <c r="B4219" t="s">
        <v>124</v>
      </c>
      <c r="C4219" t="s">
        <v>125</v>
      </c>
      <c r="D4219" t="s">
        <v>112</v>
      </c>
      <c r="E4219" t="s">
        <v>111</v>
      </c>
      <c r="F4219" t="s">
        <v>91</v>
      </c>
      <c r="G4219" t="s">
        <v>140</v>
      </c>
      <c r="H4219">
        <v>6242.12</v>
      </c>
      <c r="I4219" t="s">
        <v>93</v>
      </c>
    </row>
    <row r="4220" spans="1:9" x14ac:dyDescent="0.15">
      <c r="A4220" t="s">
        <v>126</v>
      </c>
      <c r="B4220" t="s">
        <v>127</v>
      </c>
      <c r="C4220" t="s">
        <v>88</v>
      </c>
      <c r="D4220" t="s">
        <v>89</v>
      </c>
      <c r="E4220" t="s">
        <v>90</v>
      </c>
      <c r="F4220" t="s">
        <v>91</v>
      </c>
      <c r="G4220" t="s">
        <v>140</v>
      </c>
      <c r="H4220">
        <v>2761.1309999999999</v>
      </c>
      <c r="I4220" t="s">
        <v>93</v>
      </c>
    </row>
    <row r="4221" spans="1:9" x14ac:dyDescent="0.15">
      <c r="A4221" t="s">
        <v>126</v>
      </c>
      <c r="B4221" t="s">
        <v>127</v>
      </c>
      <c r="C4221" t="s">
        <v>88</v>
      </c>
      <c r="D4221" t="s">
        <v>89</v>
      </c>
      <c r="E4221" t="s">
        <v>94</v>
      </c>
      <c r="F4221" t="s">
        <v>91</v>
      </c>
      <c r="G4221" t="s">
        <v>140</v>
      </c>
      <c r="H4221">
        <v>3004.4029999999998</v>
      </c>
      <c r="I4221" t="s">
        <v>93</v>
      </c>
    </row>
    <row r="4222" spans="1:9" x14ac:dyDescent="0.15">
      <c r="A4222" t="s">
        <v>126</v>
      </c>
      <c r="B4222" t="s">
        <v>127</v>
      </c>
      <c r="C4222" t="s">
        <v>88</v>
      </c>
      <c r="D4222" t="s">
        <v>89</v>
      </c>
      <c r="E4222" t="s">
        <v>95</v>
      </c>
      <c r="F4222" t="s">
        <v>91</v>
      </c>
      <c r="G4222" t="s">
        <v>140</v>
      </c>
      <c r="H4222">
        <v>3075.8069999999998</v>
      </c>
      <c r="I4222" t="s">
        <v>93</v>
      </c>
    </row>
    <row r="4223" spans="1:9" x14ac:dyDescent="0.15">
      <c r="A4223" t="s">
        <v>126</v>
      </c>
      <c r="B4223" t="s">
        <v>127</v>
      </c>
      <c r="C4223" t="s">
        <v>88</v>
      </c>
      <c r="D4223" t="s">
        <v>89</v>
      </c>
      <c r="E4223" t="s">
        <v>96</v>
      </c>
      <c r="F4223" t="s">
        <v>91</v>
      </c>
      <c r="G4223" t="s">
        <v>140</v>
      </c>
      <c r="H4223">
        <v>2615.2890000000002</v>
      </c>
      <c r="I4223" t="s">
        <v>93</v>
      </c>
    </row>
    <row r="4224" spans="1:9" x14ac:dyDescent="0.15">
      <c r="A4224" t="s">
        <v>126</v>
      </c>
      <c r="B4224" t="s">
        <v>127</v>
      </c>
      <c r="C4224" t="s">
        <v>88</v>
      </c>
      <c r="D4224" t="s">
        <v>89</v>
      </c>
      <c r="E4224" t="s">
        <v>97</v>
      </c>
      <c r="F4224" t="s">
        <v>91</v>
      </c>
      <c r="G4224" t="s">
        <v>140</v>
      </c>
      <c r="H4224">
        <v>2679.346</v>
      </c>
      <c r="I4224" t="s">
        <v>93</v>
      </c>
    </row>
    <row r="4225" spans="1:9" x14ac:dyDescent="0.15">
      <c r="A4225" t="s">
        <v>126</v>
      </c>
      <c r="B4225" t="s">
        <v>127</v>
      </c>
      <c r="C4225" t="s">
        <v>88</v>
      </c>
      <c r="D4225" t="s">
        <v>89</v>
      </c>
      <c r="E4225" t="s">
        <v>98</v>
      </c>
      <c r="F4225" t="s">
        <v>91</v>
      </c>
      <c r="G4225" t="s">
        <v>140</v>
      </c>
      <c r="H4225">
        <v>3012.2190000000001</v>
      </c>
      <c r="I4225" t="s">
        <v>93</v>
      </c>
    </row>
    <row r="4226" spans="1:9" x14ac:dyDescent="0.15">
      <c r="A4226" t="s">
        <v>126</v>
      </c>
      <c r="B4226" t="s">
        <v>127</v>
      </c>
      <c r="C4226" t="s">
        <v>88</v>
      </c>
      <c r="D4226" t="s">
        <v>89</v>
      </c>
      <c r="E4226" t="s">
        <v>99</v>
      </c>
      <c r="F4226" t="s">
        <v>91</v>
      </c>
      <c r="G4226" t="s">
        <v>140</v>
      </c>
      <c r="H4226">
        <v>3507.848</v>
      </c>
      <c r="I4226" t="s">
        <v>93</v>
      </c>
    </row>
    <row r="4227" spans="1:9" x14ac:dyDescent="0.15">
      <c r="A4227" t="s">
        <v>126</v>
      </c>
      <c r="B4227" t="s">
        <v>127</v>
      </c>
      <c r="C4227" t="s">
        <v>88</v>
      </c>
      <c r="D4227" t="s">
        <v>89</v>
      </c>
      <c r="E4227" t="s">
        <v>100</v>
      </c>
      <c r="F4227" t="s">
        <v>91</v>
      </c>
      <c r="G4227" t="s">
        <v>140</v>
      </c>
      <c r="H4227">
        <v>3960.9569999999999</v>
      </c>
      <c r="I4227" t="s">
        <v>93</v>
      </c>
    </row>
    <row r="4228" spans="1:9" x14ac:dyDescent="0.15">
      <c r="A4228" t="s">
        <v>126</v>
      </c>
      <c r="B4228" t="s">
        <v>127</v>
      </c>
      <c r="C4228" t="s">
        <v>88</v>
      </c>
      <c r="D4228" t="s">
        <v>89</v>
      </c>
      <c r="E4228" t="s">
        <v>101</v>
      </c>
      <c r="F4228" t="s">
        <v>91</v>
      </c>
      <c r="G4228" t="s">
        <v>140</v>
      </c>
      <c r="H4228">
        <v>4127.1120000000001</v>
      </c>
      <c r="I4228" t="s">
        <v>93</v>
      </c>
    </row>
    <row r="4229" spans="1:9" x14ac:dyDescent="0.15">
      <c r="A4229" t="s">
        <v>126</v>
      </c>
      <c r="B4229" t="s">
        <v>127</v>
      </c>
      <c r="C4229" t="s">
        <v>88</v>
      </c>
      <c r="D4229" t="s">
        <v>89</v>
      </c>
      <c r="E4229" t="s">
        <v>102</v>
      </c>
      <c r="F4229" t="s">
        <v>91</v>
      </c>
      <c r="G4229" t="s">
        <v>140</v>
      </c>
      <c r="H4229">
        <v>2927.393</v>
      </c>
      <c r="I4229" t="s">
        <v>93</v>
      </c>
    </row>
    <row r="4230" spans="1:9" x14ac:dyDescent="0.15">
      <c r="A4230" t="s">
        <v>126</v>
      </c>
      <c r="B4230" t="s">
        <v>127</v>
      </c>
      <c r="C4230" t="s">
        <v>88</v>
      </c>
      <c r="D4230" t="s">
        <v>89</v>
      </c>
      <c r="E4230" t="s">
        <v>103</v>
      </c>
      <c r="F4230" t="s">
        <v>91</v>
      </c>
      <c r="G4230" t="s">
        <v>140</v>
      </c>
      <c r="H4230">
        <v>4098.3329999999996</v>
      </c>
      <c r="I4230" t="s">
        <v>93</v>
      </c>
    </row>
    <row r="4231" spans="1:9" x14ac:dyDescent="0.15">
      <c r="A4231" t="s">
        <v>126</v>
      </c>
      <c r="B4231" t="s">
        <v>127</v>
      </c>
      <c r="C4231" t="s">
        <v>88</v>
      </c>
      <c r="D4231" t="s">
        <v>89</v>
      </c>
      <c r="E4231" t="s">
        <v>104</v>
      </c>
      <c r="F4231" t="s">
        <v>91</v>
      </c>
      <c r="G4231" t="s">
        <v>140</v>
      </c>
      <c r="H4231">
        <v>4153.72</v>
      </c>
      <c r="I4231" t="s">
        <v>93</v>
      </c>
    </row>
    <row r="4232" spans="1:9" x14ac:dyDescent="0.15">
      <c r="A4232" t="s">
        <v>126</v>
      </c>
      <c r="B4232" t="s">
        <v>127</v>
      </c>
      <c r="C4232" t="s">
        <v>88</v>
      </c>
      <c r="D4232" t="s">
        <v>89</v>
      </c>
      <c r="E4232" t="s">
        <v>105</v>
      </c>
      <c r="F4232" t="s">
        <v>91</v>
      </c>
      <c r="G4232" t="s">
        <v>140</v>
      </c>
      <c r="H4232">
        <v>4424.83</v>
      </c>
      <c r="I4232" t="s">
        <v>93</v>
      </c>
    </row>
    <row r="4233" spans="1:9" x14ac:dyDescent="0.15">
      <c r="A4233" t="s">
        <v>126</v>
      </c>
      <c r="B4233" t="s">
        <v>127</v>
      </c>
      <c r="C4233" t="s">
        <v>88</v>
      </c>
      <c r="D4233" t="s">
        <v>89</v>
      </c>
      <c r="E4233" t="s">
        <v>106</v>
      </c>
      <c r="F4233" t="s">
        <v>91</v>
      </c>
      <c r="G4233" t="s">
        <v>140</v>
      </c>
      <c r="H4233">
        <v>4574.817</v>
      </c>
      <c r="I4233" t="s">
        <v>93</v>
      </c>
    </row>
    <row r="4234" spans="1:9" x14ac:dyDescent="0.15">
      <c r="A4234" t="s">
        <v>126</v>
      </c>
      <c r="B4234" t="s">
        <v>127</v>
      </c>
      <c r="C4234" t="s">
        <v>88</v>
      </c>
      <c r="D4234" t="s">
        <v>89</v>
      </c>
      <c r="E4234" t="s">
        <v>107</v>
      </c>
      <c r="F4234" t="s">
        <v>91</v>
      </c>
      <c r="G4234" t="s">
        <v>140</v>
      </c>
      <c r="H4234">
        <v>3936.55</v>
      </c>
      <c r="I4234" t="s">
        <v>93</v>
      </c>
    </row>
    <row r="4235" spans="1:9" x14ac:dyDescent="0.15">
      <c r="A4235" t="s">
        <v>126</v>
      </c>
      <c r="B4235" t="s">
        <v>127</v>
      </c>
      <c r="C4235" t="s">
        <v>88</v>
      </c>
      <c r="D4235" t="s">
        <v>89</v>
      </c>
      <c r="E4235" t="s">
        <v>108</v>
      </c>
      <c r="F4235" t="s">
        <v>91</v>
      </c>
      <c r="G4235" t="s">
        <v>140</v>
      </c>
      <c r="H4235">
        <v>3379.277</v>
      </c>
      <c r="I4235" t="s">
        <v>93</v>
      </c>
    </row>
    <row r="4236" spans="1:9" x14ac:dyDescent="0.15">
      <c r="A4236" t="s">
        <v>126</v>
      </c>
      <c r="B4236" t="s">
        <v>127</v>
      </c>
      <c r="C4236" t="s">
        <v>88</v>
      </c>
      <c r="D4236" t="s">
        <v>89</v>
      </c>
      <c r="E4236" t="s">
        <v>109</v>
      </c>
      <c r="F4236" t="s">
        <v>91</v>
      </c>
      <c r="G4236" t="s">
        <v>140</v>
      </c>
      <c r="H4236">
        <v>3225.817</v>
      </c>
      <c r="I4236" t="s">
        <v>93</v>
      </c>
    </row>
    <row r="4237" spans="1:9" x14ac:dyDescent="0.15">
      <c r="A4237" t="s">
        <v>126</v>
      </c>
      <c r="B4237" t="s">
        <v>127</v>
      </c>
      <c r="C4237" t="s">
        <v>88</v>
      </c>
      <c r="D4237" t="s">
        <v>89</v>
      </c>
      <c r="E4237" t="s">
        <v>110</v>
      </c>
      <c r="F4237" t="s">
        <v>91</v>
      </c>
      <c r="G4237" t="s">
        <v>140</v>
      </c>
      <c r="H4237">
        <v>2111.7420000000002</v>
      </c>
      <c r="I4237" t="s">
        <v>93</v>
      </c>
    </row>
    <row r="4238" spans="1:9" x14ac:dyDescent="0.15">
      <c r="A4238" t="s">
        <v>126</v>
      </c>
      <c r="B4238" t="s">
        <v>127</v>
      </c>
      <c r="C4238" t="s">
        <v>88</v>
      </c>
      <c r="D4238" t="s">
        <v>89</v>
      </c>
      <c r="E4238" t="s">
        <v>111</v>
      </c>
      <c r="F4238" t="s">
        <v>91</v>
      </c>
      <c r="G4238" t="s">
        <v>140</v>
      </c>
      <c r="H4238">
        <v>1474.6859999999999</v>
      </c>
      <c r="I4238" t="s">
        <v>93</v>
      </c>
    </row>
    <row r="4239" spans="1:9" x14ac:dyDescent="0.15">
      <c r="A4239" t="s">
        <v>126</v>
      </c>
      <c r="B4239" t="s">
        <v>127</v>
      </c>
      <c r="C4239" t="s">
        <v>88</v>
      </c>
      <c r="D4239" t="s">
        <v>112</v>
      </c>
      <c r="E4239" t="s">
        <v>90</v>
      </c>
      <c r="F4239" t="s">
        <v>91</v>
      </c>
      <c r="G4239" t="s">
        <v>140</v>
      </c>
      <c r="H4239">
        <v>2880.2710000000002</v>
      </c>
      <c r="I4239" t="s">
        <v>93</v>
      </c>
    </row>
    <row r="4240" spans="1:9" x14ac:dyDescent="0.15">
      <c r="A4240" t="s">
        <v>126</v>
      </c>
      <c r="B4240" t="s">
        <v>127</v>
      </c>
      <c r="C4240" t="s">
        <v>88</v>
      </c>
      <c r="D4240" t="s">
        <v>112</v>
      </c>
      <c r="E4240" t="s">
        <v>94</v>
      </c>
      <c r="F4240" t="s">
        <v>91</v>
      </c>
      <c r="G4240" t="s">
        <v>140</v>
      </c>
      <c r="H4240">
        <v>3106.8629999999998</v>
      </c>
      <c r="I4240" t="s">
        <v>93</v>
      </c>
    </row>
    <row r="4241" spans="1:9" x14ac:dyDescent="0.15">
      <c r="A4241" t="s">
        <v>126</v>
      </c>
      <c r="B4241" t="s">
        <v>127</v>
      </c>
      <c r="C4241" t="s">
        <v>88</v>
      </c>
      <c r="D4241" t="s">
        <v>112</v>
      </c>
      <c r="E4241" t="s">
        <v>95</v>
      </c>
      <c r="F4241" t="s">
        <v>91</v>
      </c>
      <c r="G4241" t="s">
        <v>140</v>
      </c>
      <c r="H4241">
        <v>3238.1320000000001</v>
      </c>
      <c r="I4241" t="s">
        <v>93</v>
      </c>
    </row>
    <row r="4242" spans="1:9" x14ac:dyDescent="0.15">
      <c r="A4242" t="s">
        <v>126</v>
      </c>
      <c r="B4242" t="s">
        <v>127</v>
      </c>
      <c r="C4242" t="s">
        <v>88</v>
      </c>
      <c r="D4242" t="s">
        <v>112</v>
      </c>
      <c r="E4242" t="s">
        <v>96</v>
      </c>
      <c r="F4242" t="s">
        <v>91</v>
      </c>
      <c r="G4242" t="s">
        <v>140</v>
      </c>
      <c r="H4242">
        <v>2826.5569999999998</v>
      </c>
      <c r="I4242" t="s">
        <v>93</v>
      </c>
    </row>
    <row r="4243" spans="1:9" x14ac:dyDescent="0.15">
      <c r="A4243" t="s">
        <v>126</v>
      </c>
      <c r="B4243" t="s">
        <v>127</v>
      </c>
      <c r="C4243" t="s">
        <v>88</v>
      </c>
      <c r="D4243" t="s">
        <v>112</v>
      </c>
      <c r="E4243" t="s">
        <v>97</v>
      </c>
      <c r="F4243" t="s">
        <v>91</v>
      </c>
      <c r="G4243" t="s">
        <v>140</v>
      </c>
      <c r="H4243">
        <v>2821.3989999999999</v>
      </c>
      <c r="I4243" t="s">
        <v>93</v>
      </c>
    </row>
    <row r="4244" spans="1:9" x14ac:dyDescent="0.15">
      <c r="A4244" t="s">
        <v>126</v>
      </c>
      <c r="B4244" t="s">
        <v>127</v>
      </c>
      <c r="C4244" t="s">
        <v>88</v>
      </c>
      <c r="D4244" t="s">
        <v>112</v>
      </c>
      <c r="E4244" t="s">
        <v>98</v>
      </c>
      <c r="F4244" t="s">
        <v>91</v>
      </c>
      <c r="G4244" t="s">
        <v>140</v>
      </c>
      <c r="H4244">
        <v>3085.7620000000002</v>
      </c>
      <c r="I4244" t="s">
        <v>93</v>
      </c>
    </row>
    <row r="4245" spans="1:9" x14ac:dyDescent="0.15">
      <c r="A4245" t="s">
        <v>126</v>
      </c>
      <c r="B4245" t="s">
        <v>127</v>
      </c>
      <c r="C4245" t="s">
        <v>88</v>
      </c>
      <c r="D4245" t="s">
        <v>112</v>
      </c>
      <c r="E4245" t="s">
        <v>99</v>
      </c>
      <c r="F4245" t="s">
        <v>91</v>
      </c>
      <c r="G4245" t="s">
        <v>140</v>
      </c>
      <c r="H4245">
        <v>3517.2089999999998</v>
      </c>
      <c r="I4245" t="s">
        <v>93</v>
      </c>
    </row>
    <row r="4246" spans="1:9" x14ac:dyDescent="0.15">
      <c r="A4246" t="s">
        <v>126</v>
      </c>
      <c r="B4246" t="s">
        <v>127</v>
      </c>
      <c r="C4246" t="s">
        <v>88</v>
      </c>
      <c r="D4246" t="s">
        <v>112</v>
      </c>
      <c r="E4246" t="s">
        <v>100</v>
      </c>
      <c r="F4246" t="s">
        <v>91</v>
      </c>
      <c r="G4246" t="s">
        <v>140</v>
      </c>
      <c r="H4246">
        <v>3687.547</v>
      </c>
      <c r="I4246" t="s">
        <v>93</v>
      </c>
    </row>
    <row r="4247" spans="1:9" x14ac:dyDescent="0.15">
      <c r="A4247" t="s">
        <v>126</v>
      </c>
      <c r="B4247" t="s">
        <v>127</v>
      </c>
      <c r="C4247" t="s">
        <v>88</v>
      </c>
      <c r="D4247" t="s">
        <v>112</v>
      </c>
      <c r="E4247" t="s">
        <v>101</v>
      </c>
      <c r="F4247" t="s">
        <v>91</v>
      </c>
      <c r="G4247" t="s">
        <v>140</v>
      </c>
      <c r="H4247">
        <v>3702.3049999999998</v>
      </c>
      <c r="I4247" t="s">
        <v>93</v>
      </c>
    </row>
    <row r="4248" spans="1:9" x14ac:dyDescent="0.15">
      <c r="A4248" t="s">
        <v>126</v>
      </c>
      <c r="B4248" t="s">
        <v>127</v>
      </c>
      <c r="C4248" t="s">
        <v>88</v>
      </c>
      <c r="D4248" t="s">
        <v>112</v>
      </c>
      <c r="E4248" t="s">
        <v>102</v>
      </c>
      <c r="F4248" t="s">
        <v>91</v>
      </c>
      <c r="G4248" t="s">
        <v>140</v>
      </c>
      <c r="H4248">
        <v>3015.7379999999998</v>
      </c>
      <c r="I4248" t="s">
        <v>93</v>
      </c>
    </row>
    <row r="4249" spans="1:9" x14ac:dyDescent="0.15">
      <c r="A4249" t="s">
        <v>126</v>
      </c>
      <c r="B4249" t="s">
        <v>127</v>
      </c>
      <c r="C4249" t="s">
        <v>88</v>
      </c>
      <c r="D4249" t="s">
        <v>112</v>
      </c>
      <c r="E4249" t="s">
        <v>103</v>
      </c>
      <c r="F4249" t="s">
        <v>91</v>
      </c>
      <c r="G4249" t="s">
        <v>140</v>
      </c>
      <c r="H4249">
        <v>3704.761</v>
      </c>
      <c r="I4249" t="s">
        <v>93</v>
      </c>
    </row>
    <row r="4250" spans="1:9" x14ac:dyDescent="0.15">
      <c r="A4250" t="s">
        <v>126</v>
      </c>
      <c r="B4250" t="s">
        <v>127</v>
      </c>
      <c r="C4250" t="s">
        <v>88</v>
      </c>
      <c r="D4250" t="s">
        <v>112</v>
      </c>
      <c r="E4250" t="s">
        <v>104</v>
      </c>
      <c r="F4250" t="s">
        <v>91</v>
      </c>
      <c r="G4250" t="s">
        <v>140</v>
      </c>
      <c r="H4250">
        <v>3768.2069999999999</v>
      </c>
      <c r="I4250" t="s">
        <v>93</v>
      </c>
    </row>
    <row r="4251" spans="1:9" x14ac:dyDescent="0.15">
      <c r="A4251" t="s">
        <v>126</v>
      </c>
      <c r="B4251" t="s">
        <v>127</v>
      </c>
      <c r="C4251" t="s">
        <v>88</v>
      </c>
      <c r="D4251" t="s">
        <v>112</v>
      </c>
      <c r="E4251" t="s">
        <v>105</v>
      </c>
      <c r="F4251" t="s">
        <v>91</v>
      </c>
      <c r="G4251" t="s">
        <v>140</v>
      </c>
      <c r="H4251">
        <v>4231.5</v>
      </c>
      <c r="I4251" t="s">
        <v>93</v>
      </c>
    </row>
    <row r="4252" spans="1:9" x14ac:dyDescent="0.15">
      <c r="A4252" t="s">
        <v>126</v>
      </c>
      <c r="B4252" t="s">
        <v>127</v>
      </c>
      <c r="C4252" t="s">
        <v>88</v>
      </c>
      <c r="D4252" t="s">
        <v>112</v>
      </c>
      <c r="E4252" t="s">
        <v>106</v>
      </c>
      <c r="F4252" t="s">
        <v>91</v>
      </c>
      <c r="G4252" t="s">
        <v>140</v>
      </c>
      <c r="H4252">
        <v>4153.232</v>
      </c>
      <c r="I4252" t="s">
        <v>93</v>
      </c>
    </row>
    <row r="4253" spans="1:9" x14ac:dyDescent="0.15">
      <c r="A4253" t="s">
        <v>126</v>
      </c>
      <c r="B4253" t="s">
        <v>127</v>
      </c>
      <c r="C4253" t="s">
        <v>88</v>
      </c>
      <c r="D4253" t="s">
        <v>112</v>
      </c>
      <c r="E4253" t="s">
        <v>107</v>
      </c>
      <c r="F4253" t="s">
        <v>91</v>
      </c>
      <c r="G4253" t="s">
        <v>140</v>
      </c>
      <c r="H4253">
        <v>3526.5439999999999</v>
      </c>
      <c r="I4253" t="s">
        <v>93</v>
      </c>
    </row>
    <row r="4254" spans="1:9" x14ac:dyDescent="0.15">
      <c r="A4254" t="s">
        <v>126</v>
      </c>
      <c r="B4254" t="s">
        <v>127</v>
      </c>
      <c r="C4254" t="s">
        <v>88</v>
      </c>
      <c r="D4254" t="s">
        <v>112</v>
      </c>
      <c r="E4254" t="s">
        <v>108</v>
      </c>
      <c r="F4254" t="s">
        <v>91</v>
      </c>
      <c r="G4254" t="s">
        <v>140</v>
      </c>
      <c r="H4254">
        <v>2844.9830000000002</v>
      </c>
      <c r="I4254" t="s">
        <v>93</v>
      </c>
    </row>
    <row r="4255" spans="1:9" x14ac:dyDescent="0.15">
      <c r="A4255" t="s">
        <v>126</v>
      </c>
      <c r="B4255" t="s">
        <v>127</v>
      </c>
      <c r="C4255" t="s">
        <v>88</v>
      </c>
      <c r="D4255" t="s">
        <v>112</v>
      </c>
      <c r="E4255" t="s">
        <v>109</v>
      </c>
      <c r="F4255" t="s">
        <v>91</v>
      </c>
      <c r="G4255" t="s">
        <v>140</v>
      </c>
      <c r="H4255">
        <v>2590.1970000000001</v>
      </c>
      <c r="I4255" t="s">
        <v>93</v>
      </c>
    </row>
    <row r="4256" spans="1:9" x14ac:dyDescent="0.15">
      <c r="A4256" t="s">
        <v>126</v>
      </c>
      <c r="B4256" t="s">
        <v>127</v>
      </c>
      <c r="C4256" t="s">
        <v>88</v>
      </c>
      <c r="D4256" t="s">
        <v>112</v>
      </c>
      <c r="E4256" t="s">
        <v>110</v>
      </c>
      <c r="F4256" t="s">
        <v>91</v>
      </c>
      <c r="G4256" t="s">
        <v>140</v>
      </c>
      <c r="H4256">
        <v>1572.0630000000001</v>
      </c>
      <c r="I4256" t="s">
        <v>93</v>
      </c>
    </row>
    <row r="4257" spans="1:9" x14ac:dyDescent="0.15">
      <c r="A4257" t="s">
        <v>126</v>
      </c>
      <c r="B4257" t="s">
        <v>127</v>
      </c>
      <c r="C4257" t="s">
        <v>88</v>
      </c>
      <c r="D4257" t="s">
        <v>112</v>
      </c>
      <c r="E4257" t="s">
        <v>111</v>
      </c>
      <c r="F4257" t="s">
        <v>91</v>
      </c>
      <c r="G4257" t="s">
        <v>140</v>
      </c>
      <c r="H4257">
        <v>838.101</v>
      </c>
      <c r="I4257" t="s">
        <v>93</v>
      </c>
    </row>
    <row r="4258" spans="1:9" x14ac:dyDescent="0.15">
      <c r="A4258" t="s">
        <v>86</v>
      </c>
      <c r="B4258" t="s">
        <v>87</v>
      </c>
      <c r="C4258" t="s">
        <v>88</v>
      </c>
      <c r="D4258" t="s">
        <v>89</v>
      </c>
      <c r="E4258" t="s">
        <v>90</v>
      </c>
      <c r="F4258" t="s">
        <v>91</v>
      </c>
      <c r="G4258" t="s">
        <v>141</v>
      </c>
      <c r="H4258">
        <v>1810.9680000000001</v>
      </c>
      <c r="I4258" t="s">
        <v>93</v>
      </c>
    </row>
    <row r="4259" spans="1:9" x14ac:dyDescent="0.15">
      <c r="A4259" t="s">
        <v>86</v>
      </c>
      <c r="B4259" t="s">
        <v>87</v>
      </c>
      <c r="C4259" t="s">
        <v>88</v>
      </c>
      <c r="D4259" t="s">
        <v>89</v>
      </c>
      <c r="E4259" t="s">
        <v>94</v>
      </c>
      <c r="F4259" t="s">
        <v>91</v>
      </c>
      <c r="G4259" t="s">
        <v>141</v>
      </c>
      <c r="H4259">
        <v>1922.09</v>
      </c>
      <c r="I4259" t="s">
        <v>93</v>
      </c>
    </row>
    <row r="4260" spans="1:9" x14ac:dyDescent="0.15">
      <c r="A4260" t="s">
        <v>86</v>
      </c>
      <c r="B4260" t="s">
        <v>87</v>
      </c>
      <c r="C4260" t="s">
        <v>88</v>
      </c>
      <c r="D4260" t="s">
        <v>89</v>
      </c>
      <c r="E4260" t="s">
        <v>95</v>
      </c>
      <c r="F4260" t="s">
        <v>91</v>
      </c>
      <c r="G4260" t="s">
        <v>141</v>
      </c>
      <c r="H4260">
        <v>1820.059</v>
      </c>
      <c r="I4260" t="s">
        <v>93</v>
      </c>
    </row>
    <row r="4261" spans="1:9" x14ac:dyDescent="0.15">
      <c r="A4261" t="s">
        <v>86</v>
      </c>
      <c r="B4261" t="s">
        <v>87</v>
      </c>
      <c r="C4261" t="s">
        <v>88</v>
      </c>
      <c r="D4261" t="s">
        <v>89</v>
      </c>
      <c r="E4261" t="s">
        <v>96</v>
      </c>
      <c r="F4261" t="s">
        <v>91</v>
      </c>
      <c r="G4261" t="s">
        <v>141</v>
      </c>
      <c r="H4261">
        <v>1434.25</v>
      </c>
      <c r="I4261" t="s">
        <v>93</v>
      </c>
    </row>
    <row r="4262" spans="1:9" x14ac:dyDescent="0.15">
      <c r="A4262" t="s">
        <v>86</v>
      </c>
      <c r="B4262" t="s">
        <v>87</v>
      </c>
      <c r="C4262" t="s">
        <v>88</v>
      </c>
      <c r="D4262" t="s">
        <v>89</v>
      </c>
      <c r="E4262" t="s">
        <v>97</v>
      </c>
      <c r="F4262" t="s">
        <v>91</v>
      </c>
      <c r="G4262" t="s">
        <v>141</v>
      </c>
      <c r="H4262">
        <v>1504.796</v>
      </c>
      <c r="I4262" t="s">
        <v>93</v>
      </c>
    </row>
    <row r="4263" spans="1:9" x14ac:dyDescent="0.15">
      <c r="A4263" t="s">
        <v>86</v>
      </c>
      <c r="B4263" t="s">
        <v>87</v>
      </c>
      <c r="C4263" t="s">
        <v>88</v>
      </c>
      <c r="D4263" t="s">
        <v>89</v>
      </c>
      <c r="E4263" t="s">
        <v>98</v>
      </c>
      <c r="F4263" t="s">
        <v>91</v>
      </c>
      <c r="G4263" t="s">
        <v>141</v>
      </c>
      <c r="H4263">
        <v>1717.9770000000001</v>
      </c>
      <c r="I4263" t="s">
        <v>93</v>
      </c>
    </row>
    <row r="4264" spans="1:9" x14ac:dyDescent="0.15">
      <c r="A4264" t="s">
        <v>86</v>
      </c>
      <c r="B4264" t="s">
        <v>87</v>
      </c>
      <c r="C4264" t="s">
        <v>88</v>
      </c>
      <c r="D4264" t="s">
        <v>89</v>
      </c>
      <c r="E4264" t="s">
        <v>99</v>
      </c>
      <c r="F4264" t="s">
        <v>91</v>
      </c>
      <c r="G4264" t="s">
        <v>141</v>
      </c>
      <c r="H4264">
        <v>2073.9470000000001</v>
      </c>
      <c r="I4264" t="s">
        <v>93</v>
      </c>
    </row>
    <row r="4265" spans="1:9" x14ac:dyDescent="0.15">
      <c r="A4265" t="s">
        <v>86</v>
      </c>
      <c r="B4265" t="s">
        <v>87</v>
      </c>
      <c r="C4265" t="s">
        <v>88</v>
      </c>
      <c r="D4265" t="s">
        <v>89</v>
      </c>
      <c r="E4265" t="s">
        <v>100</v>
      </c>
      <c r="F4265" t="s">
        <v>91</v>
      </c>
      <c r="G4265" t="s">
        <v>141</v>
      </c>
      <c r="H4265">
        <v>2381.261</v>
      </c>
      <c r="I4265" t="s">
        <v>93</v>
      </c>
    </row>
    <row r="4266" spans="1:9" x14ac:dyDescent="0.15">
      <c r="A4266" t="s">
        <v>86</v>
      </c>
      <c r="B4266" t="s">
        <v>87</v>
      </c>
      <c r="C4266" t="s">
        <v>88</v>
      </c>
      <c r="D4266" t="s">
        <v>89</v>
      </c>
      <c r="E4266" t="s">
        <v>101</v>
      </c>
      <c r="F4266" t="s">
        <v>91</v>
      </c>
      <c r="G4266" t="s">
        <v>141</v>
      </c>
      <c r="H4266">
        <v>2312.0520000000001</v>
      </c>
      <c r="I4266" t="s">
        <v>93</v>
      </c>
    </row>
    <row r="4267" spans="1:9" x14ac:dyDescent="0.15">
      <c r="A4267" t="s">
        <v>86</v>
      </c>
      <c r="B4267" t="s">
        <v>87</v>
      </c>
      <c r="C4267" t="s">
        <v>88</v>
      </c>
      <c r="D4267" t="s">
        <v>89</v>
      </c>
      <c r="E4267" t="s">
        <v>102</v>
      </c>
      <c r="F4267" t="s">
        <v>91</v>
      </c>
      <c r="G4267" t="s">
        <v>141</v>
      </c>
      <c r="H4267">
        <v>1912.3320000000001</v>
      </c>
      <c r="I4267" t="s">
        <v>93</v>
      </c>
    </row>
    <row r="4268" spans="1:9" x14ac:dyDescent="0.15">
      <c r="A4268" t="s">
        <v>86</v>
      </c>
      <c r="B4268" t="s">
        <v>87</v>
      </c>
      <c r="C4268" t="s">
        <v>88</v>
      </c>
      <c r="D4268" t="s">
        <v>89</v>
      </c>
      <c r="E4268" t="s">
        <v>103</v>
      </c>
      <c r="F4268" t="s">
        <v>91</v>
      </c>
      <c r="G4268" t="s">
        <v>141</v>
      </c>
      <c r="H4268">
        <v>2399.4430000000002</v>
      </c>
      <c r="I4268" t="s">
        <v>93</v>
      </c>
    </row>
    <row r="4269" spans="1:9" x14ac:dyDescent="0.15">
      <c r="A4269" t="s">
        <v>86</v>
      </c>
      <c r="B4269" t="s">
        <v>87</v>
      </c>
      <c r="C4269" t="s">
        <v>88</v>
      </c>
      <c r="D4269" t="s">
        <v>89</v>
      </c>
      <c r="E4269" t="s">
        <v>104</v>
      </c>
      <c r="F4269" t="s">
        <v>91</v>
      </c>
      <c r="G4269" t="s">
        <v>141</v>
      </c>
      <c r="H4269">
        <v>2299.6289999999999</v>
      </c>
      <c r="I4269" t="s">
        <v>93</v>
      </c>
    </row>
    <row r="4270" spans="1:9" x14ac:dyDescent="0.15">
      <c r="A4270" t="s">
        <v>86</v>
      </c>
      <c r="B4270" t="s">
        <v>87</v>
      </c>
      <c r="C4270" t="s">
        <v>88</v>
      </c>
      <c r="D4270" t="s">
        <v>89</v>
      </c>
      <c r="E4270" t="s">
        <v>105</v>
      </c>
      <c r="F4270" t="s">
        <v>91</v>
      </c>
      <c r="G4270" t="s">
        <v>141</v>
      </c>
      <c r="H4270">
        <v>2540.4899999999998</v>
      </c>
      <c r="I4270" t="s">
        <v>93</v>
      </c>
    </row>
    <row r="4271" spans="1:9" x14ac:dyDescent="0.15">
      <c r="A4271" t="s">
        <v>86</v>
      </c>
      <c r="B4271" t="s">
        <v>87</v>
      </c>
      <c r="C4271" t="s">
        <v>88</v>
      </c>
      <c r="D4271" t="s">
        <v>89</v>
      </c>
      <c r="E4271" t="s">
        <v>106</v>
      </c>
      <c r="F4271" t="s">
        <v>91</v>
      </c>
      <c r="G4271" t="s">
        <v>141</v>
      </c>
      <c r="H4271">
        <v>2604.12</v>
      </c>
      <c r="I4271" t="s">
        <v>93</v>
      </c>
    </row>
    <row r="4272" spans="1:9" x14ac:dyDescent="0.15">
      <c r="A4272" t="s">
        <v>86</v>
      </c>
      <c r="B4272" t="s">
        <v>87</v>
      </c>
      <c r="C4272" t="s">
        <v>88</v>
      </c>
      <c r="D4272" t="s">
        <v>89</v>
      </c>
      <c r="E4272" t="s">
        <v>107</v>
      </c>
      <c r="F4272" t="s">
        <v>91</v>
      </c>
      <c r="G4272" t="s">
        <v>141</v>
      </c>
      <c r="H4272">
        <v>2249.163</v>
      </c>
      <c r="I4272" t="s">
        <v>93</v>
      </c>
    </row>
    <row r="4273" spans="1:9" x14ac:dyDescent="0.15">
      <c r="A4273" t="s">
        <v>86</v>
      </c>
      <c r="B4273" t="s">
        <v>87</v>
      </c>
      <c r="C4273" t="s">
        <v>88</v>
      </c>
      <c r="D4273" t="s">
        <v>89</v>
      </c>
      <c r="E4273" t="s">
        <v>108</v>
      </c>
      <c r="F4273" t="s">
        <v>91</v>
      </c>
      <c r="G4273" t="s">
        <v>141</v>
      </c>
      <c r="H4273">
        <v>1846.4259999999999</v>
      </c>
      <c r="I4273" t="s">
        <v>93</v>
      </c>
    </row>
    <row r="4274" spans="1:9" x14ac:dyDescent="0.15">
      <c r="A4274" t="s">
        <v>86</v>
      </c>
      <c r="B4274" t="s">
        <v>87</v>
      </c>
      <c r="C4274" t="s">
        <v>88</v>
      </c>
      <c r="D4274" t="s">
        <v>89</v>
      </c>
      <c r="E4274" t="s">
        <v>109</v>
      </c>
      <c r="F4274" t="s">
        <v>91</v>
      </c>
      <c r="G4274" t="s">
        <v>141</v>
      </c>
      <c r="H4274">
        <v>1669.152</v>
      </c>
      <c r="I4274" t="s">
        <v>93</v>
      </c>
    </row>
    <row r="4275" spans="1:9" x14ac:dyDescent="0.15">
      <c r="A4275" t="s">
        <v>86</v>
      </c>
      <c r="B4275" t="s">
        <v>87</v>
      </c>
      <c r="C4275" t="s">
        <v>88</v>
      </c>
      <c r="D4275" t="s">
        <v>89</v>
      </c>
      <c r="E4275" t="s">
        <v>110</v>
      </c>
      <c r="F4275" t="s">
        <v>91</v>
      </c>
      <c r="G4275" t="s">
        <v>141</v>
      </c>
      <c r="H4275">
        <v>1160.18</v>
      </c>
      <c r="I4275" t="s">
        <v>93</v>
      </c>
    </row>
    <row r="4276" spans="1:9" x14ac:dyDescent="0.15">
      <c r="A4276" t="s">
        <v>86</v>
      </c>
      <c r="B4276" t="s">
        <v>87</v>
      </c>
      <c r="C4276" t="s">
        <v>88</v>
      </c>
      <c r="D4276" t="s">
        <v>89</v>
      </c>
      <c r="E4276" t="s">
        <v>111</v>
      </c>
      <c r="F4276" t="s">
        <v>91</v>
      </c>
      <c r="G4276" t="s">
        <v>141</v>
      </c>
      <c r="H4276">
        <v>559.13599999999997</v>
      </c>
      <c r="I4276" t="s">
        <v>93</v>
      </c>
    </row>
    <row r="4277" spans="1:9" x14ac:dyDescent="0.15">
      <c r="A4277" t="s">
        <v>86</v>
      </c>
      <c r="B4277" t="s">
        <v>87</v>
      </c>
      <c r="C4277" t="s">
        <v>88</v>
      </c>
      <c r="D4277" t="s">
        <v>112</v>
      </c>
      <c r="E4277" t="s">
        <v>90</v>
      </c>
      <c r="F4277" t="s">
        <v>91</v>
      </c>
      <c r="G4277" t="s">
        <v>141</v>
      </c>
      <c r="H4277">
        <v>1863.6880000000001</v>
      </c>
      <c r="I4277" t="s">
        <v>93</v>
      </c>
    </row>
    <row r="4278" spans="1:9" x14ac:dyDescent="0.15">
      <c r="A4278" t="s">
        <v>86</v>
      </c>
      <c r="B4278" t="s">
        <v>87</v>
      </c>
      <c r="C4278" t="s">
        <v>88</v>
      </c>
      <c r="D4278" t="s">
        <v>112</v>
      </c>
      <c r="E4278" t="s">
        <v>94</v>
      </c>
      <c r="F4278" t="s">
        <v>91</v>
      </c>
      <c r="G4278" t="s">
        <v>141</v>
      </c>
      <c r="H4278">
        <v>2075.9490000000001</v>
      </c>
      <c r="I4278" t="s">
        <v>93</v>
      </c>
    </row>
    <row r="4279" spans="1:9" x14ac:dyDescent="0.15">
      <c r="A4279" t="s">
        <v>86</v>
      </c>
      <c r="B4279" t="s">
        <v>87</v>
      </c>
      <c r="C4279" t="s">
        <v>88</v>
      </c>
      <c r="D4279" t="s">
        <v>112</v>
      </c>
      <c r="E4279" t="s">
        <v>95</v>
      </c>
      <c r="F4279" t="s">
        <v>91</v>
      </c>
      <c r="G4279" t="s">
        <v>141</v>
      </c>
      <c r="H4279">
        <v>2109.9409999999998</v>
      </c>
      <c r="I4279" t="s">
        <v>93</v>
      </c>
    </row>
    <row r="4280" spans="1:9" x14ac:dyDescent="0.15">
      <c r="A4280" t="s">
        <v>86</v>
      </c>
      <c r="B4280" t="s">
        <v>87</v>
      </c>
      <c r="C4280" t="s">
        <v>88</v>
      </c>
      <c r="D4280" t="s">
        <v>112</v>
      </c>
      <c r="E4280" t="s">
        <v>96</v>
      </c>
      <c r="F4280" t="s">
        <v>91</v>
      </c>
      <c r="G4280" t="s">
        <v>141</v>
      </c>
      <c r="H4280">
        <v>1671.4739999999999</v>
      </c>
      <c r="I4280" t="s">
        <v>93</v>
      </c>
    </row>
    <row r="4281" spans="1:9" x14ac:dyDescent="0.15">
      <c r="A4281" t="s">
        <v>86</v>
      </c>
      <c r="B4281" t="s">
        <v>87</v>
      </c>
      <c r="C4281" t="s">
        <v>88</v>
      </c>
      <c r="D4281" t="s">
        <v>112</v>
      </c>
      <c r="E4281" t="s">
        <v>97</v>
      </c>
      <c r="F4281" t="s">
        <v>91</v>
      </c>
      <c r="G4281" t="s">
        <v>141</v>
      </c>
      <c r="H4281">
        <v>1633.633</v>
      </c>
      <c r="I4281" t="s">
        <v>93</v>
      </c>
    </row>
    <row r="4282" spans="1:9" x14ac:dyDescent="0.15">
      <c r="A4282" t="s">
        <v>86</v>
      </c>
      <c r="B4282" t="s">
        <v>87</v>
      </c>
      <c r="C4282" t="s">
        <v>88</v>
      </c>
      <c r="D4282" t="s">
        <v>112</v>
      </c>
      <c r="E4282" t="s">
        <v>98</v>
      </c>
      <c r="F4282" t="s">
        <v>91</v>
      </c>
      <c r="G4282" t="s">
        <v>141</v>
      </c>
      <c r="H4282">
        <v>1748.7249999999999</v>
      </c>
      <c r="I4282" t="s">
        <v>93</v>
      </c>
    </row>
    <row r="4283" spans="1:9" x14ac:dyDescent="0.15">
      <c r="A4283" t="s">
        <v>86</v>
      </c>
      <c r="B4283" t="s">
        <v>87</v>
      </c>
      <c r="C4283" t="s">
        <v>88</v>
      </c>
      <c r="D4283" t="s">
        <v>112</v>
      </c>
      <c r="E4283" t="s">
        <v>99</v>
      </c>
      <c r="F4283" t="s">
        <v>91</v>
      </c>
      <c r="G4283" t="s">
        <v>141</v>
      </c>
      <c r="H4283">
        <v>2080.527</v>
      </c>
      <c r="I4283" t="s">
        <v>93</v>
      </c>
    </row>
    <row r="4284" spans="1:9" x14ac:dyDescent="0.15">
      <c r="A4284" t="s">
        <v>86</v>
      </c>
      <c r="B4284" t="s">
        <v>87</v>
      </c>
      <c r="C4284" t="s">
        <v>88</v>
      </c>
      <c r="D4284" t="s">
        <v>112</v>
      </c>
      <c r="E4284" t="s">
        <v>100</v>
      </c>
      <c r="F4284" t="s">
        <v>91</v>
      </c>
      <c r="G4284" t="s">
        <v>141</v>
      </c>
      <c r="H4284">
        <v>2244.029</v>
      </c>
      <c r="I4284" t="s">
        <v>93</v>
      </c>
    </row>
    <row r="4285" spans="1:9" x14ac:dyDescent="0.15">
      <c r="A4285" t="s">
        <v>86</v>
      </c>
      <c r="B4285" t="s">
        <v>87</v>
      </c>
      <c r="C4285" t="s">
        <v>88</v>
      </c>
      <c r="D4285" t="s">
        <v>112</v>
      </c>
      <c r="E4285" t="s">
        <v>101</v>
      </c>
      <c r="F4285" t="s">
        <v>91</v>
      </c>
      <c r="G4285" t="s">
        <v>141</v>
      </c>
      <c r="H4285">
        <v>2185.877</v>
      </c>
      <c r="I4285" t="s">
        <v>93</v>
      </c>
    </row>
    <row r="4286" spans="1:9" x14ac:dyDescent="0.15">
      <c r="A4286" t="s">
        <v>86</v>
      </c>
      <c r="B4286" t="s">
        <v>87</v>
      </c>
      <c r="C4286" t="s">
        <v>88</v>
      </c>
      <c r="D4286" t="s">
        <v>112</v>
      </c>
      <c r="E4286" t="s">
        <v>102</v>
      </c>
      <c r="F4286" t="s">
        <v>91</v>
      </c>
      <c r="G4286" t="s">
        <v>141</v>
      </c>
      <c r="H4286">
        <v>1978.617</v>
      </c>
      <c r="I4286" t="s">
        <v>93</v>
      </c>
    </row>
    <row r="4287" spans="1:9" x14ac:dyDescent="0.15">
      <c r="A4287" t="s">
        <v>86</v>
      </c>
      <c r="B4287" t="s">
        <v>87</v>
      </c>
      <c r="C4287" t="s">
        <v>88</v>
      </c>
      <c r="D4287" t="s">
        <v>112</v>
      </c>
      <c r="E4287" t="s">
        <v>103</v>
      </c>
      <c r="F4287" t="s">
        <v>91</v>
      </c>
      <c r="G4287" t="s">
        <v>141</v>
      </c>
      <c r="H4287">
        <v>2192.3009999999999</v>
      </c>
      <c r="I4287" t="s">
        <v>93</v>
      </c>
    </row>
    <row r="4288" spans="1:9" x14ac:dyDescent="0.15">
      <c r="A4288" t="s">
        <v>86</v>
      </c>
      <c r="B4288" t="s">
        <v>87</v>
      </c>
      <c r="C4288" t="s">
        <v>88</v>
      </c>
      <c r="D4288" t="s">
        <v>112</v>
      </c>
      <c r="E4288" t="s">
        <v>104</v>
      </c>
      <c r="F4288" t="s">
        <v>91</v>
      </c>
      <c r="G4288" t="s">
        <v>141</v>
      </c>
      <c r="H4288">
        <v>2116.9780000000001</v>
      </c>
      <c r="I4288" t="s">
        <v>93</v>
      </c>
    </row>
    <row r="4289" spans="1:9" x14ac:dyDescent="0.15">
      <c r="A4289" t="s">
        <v>86</v>
      </c>
      <c r="B4289" t="s">
        <v>87</v>
      </c>
      <c r="C4289" t="s">
        <v>88</v>
      </c>
      <c r="D4289" t="s">
        <v>112</v>
      </c>
      <c r="E4289" t="s">
        <v>105</v>
      </c>
      <c r="F4289" t="s">
        <v>91</v>
      </c>
      <c r="G4289" t="s">
        <v>141</v>
      </c>
      <c r="H4289">
        <v>2363.4949999999999</v>
      </c>
      <c r="I4289" t="s">
        <v>93</v>
      </c>
    </row>
    <row r="4290" spans="1:9" x14ac:dyDescent="0.15">
      <c r="A4290" t="s">
        <v>86</v>
      </c>
      <c r="B4290" t="s">
        <v>87</v>
      </c>
      <c r="C4290" t="s">
        <v>88</v>
      </c>
      <c r="D4290" t="s">
        <v>112</v>
      </c>
      <c r="E4290" t="s">
        <v>106</v>
      </c>
      <c r="F4290" t="s">
        <v>91</v>
      </c>
      <c r="G4290" t="s">
        <v>141</v>
      </c>
      <c r="H4290">
        <v>2413.5059999999999</v>
      </c>
      <c r="I4290" t="s">
        <v>93</v>
      </c>
    </row>
    <row r="4291" spans="1:9" x14ac:dyDescent="0.15">
      <c r="A4291" t="s">
        <v>86</v>
      </c>
      <c r="B4291" t="s">
        <v>87</v>
      </c>
      <c r="C4291" t="s">
        <v>88</v>
      </c>
      <c r="D4291" t="s">
        <v>112</v>
      </c>
      <c r="E4291" t="s">
        <v>107</v>
      </c>
      <c r="F4291" t="s">
        <v>91</v>
      </c>
      <c r="G4291" t="s">
        <v>141</v>
      </c>
      <c r="H4291">
        <v>1932.319</v>
      </c>
      <c r="I4291" t="s">
        <v>93</v>
      </c>
    </row>
    <row r="4292" spans="1:9" x14ac:dyDescent="0.15">
      <c r="A4292" t="s">
        <v>86</v>
      </c>
      <c r="B4292" t="s">
        <v>87</v>
      </c>
      <c r="C4292" t="s">
        <v>88</v>
      </c>
      <c r="D4292" t="s">
        <v>112</v>
      </c>
      <c r="E4292" t="s">
        <v>108</v>
      </c>
      <c r="F4292" t="s">
        <v>91</v>
      </c>
      <c r="G4292" t="s">
        <v>141</v>
      </c>
      <c r="H4292">
        <v>1611.6010000000001</v>
      </c>
      <c r="I4292" t="s">
        <v>93</v>
      </c>
    </row>
    <row r="4293" spans="1:9" x14ac:dyDescent="0.15">
      <c r="A4293" t="s">
        <v>86</v>
      </c>
      <c r="B4293" t="s">
        <v>87</v>
      </c>
      <c r="C4293" t="s">
        <v>88</v>
      </c>
      <c r="D4293" t="s">
        <v>112</v>
      </c>
      <c r="E4293" t="s">
        <v>109</v>
      </c>
      <c r="F4293" t="s">
        <v>91</v>
      </c>
      <c r="G4293" t="s">
        <v>141</v>
      </c>
      <c r="H4293">
        <v>1363.3150000000001</v>
      </c>
      <c r="I4293" t="s">
        <v>93</v>
      </c>
    </row>
    <row r="4294" spans="1:9" x14ac:dyDescent="0.15">
      <c r="A4294" t="s">
        <v>86</v>
      </c>
      <c r="B4294" t="s">
        <v>87</v>
      </c>
      <c r="C4294" t="s">
        <v>88</v>
      </c>
      <c r="D4294" t="s">
        <v>112</v>
      </c>
      <c r="E4294" t="s">
        <v>110</v>
      </c>
      <c r="F4294" t="s">
        <v>91</v>
      </c>
      <c r="G4294" t="s">
        <v>141</v>
      </c>
      <c r="H4294">
        <v>984.10500000000002</v>
      </c>
      <c r="I4294" t="s">
        <v>93</v>
      </c>
    </row>
    <row r="4295" spans="1:9" x14ac:dyDescent="0.15">
      <c r="A4295" t="s">
        <v>86</v>
      </c>
      <c r="B4295" t="s">
        <v>87</v>
      </c>
      <c r="C4295" t="s">
        <v>88</v>
      </c>
      <c r="D4295" t="s">
        <v>112</v>
      </c>
      <c r="E4295" t="s">
        <v>111</v>
      </c>
      <c r="F4295" t="s">
        <v>91</v>
      </c>
      <c r="G4295" t="s">
        <v>141</v>
      </c>
      <c r="H4295">
        <v>429.68400000000003</v>
      </c>
      <c r="I4295" t="s">
        <v>93</v>
      </c>
    </row>
    <row r="4296" spans="1:9" x14ac:dyDescent="0.15">
      <c r="A4296" t="s">
        <v>113</v>
      </c>
      <c r="B4296" t="s">
        <v>114</v>
      </c>
      <c r="C4296" t="s">
        <v>88</v>
      </c>
      <c r="D4296" t="s">
        <v>89</v>
      </c>
      <c r="E4296" t="s">
        <v>90</v>
      </c>
      <c r="F4296" t="s">
        <v>91</v>
      </c>
      <c r="G4296" t="s">
        <v>141</v>
      </c>
      <c r="H4296">
        <v>3778.703</v>
      </c>
      <c r="I4296" t="s">
        <v>93</v>
      </c>
    </row>
    <row r="4297" spans="1:9" x14ac:dyDescent="0.15">
      <c r="A4297" t="s">
        <v>113</v>
      </c>
      <c r="B4297" t="s">
        <v>114</v>
      </c>
      <c r="C4297" t="s">
        <v>88</v>
      </c>
      <c r="D4297" t="s">
        <v>89</v>
      </c>
      <c r="E4297" t="s">
        <v>94</v>
      </c>
      <c r="F4297" t="s">
        <v>91</v>
      </c>
      <c r="G4297" t="s">
        <v>141</v>
      </c>
      <c r="H4297">
        <v>4234.1629999999996</v>
      </c>
      <c r="I4297" t="s">
        <v>93</v>
      </c>
    </row>
    <row r="4298" spans="1:9" x14ac:dyDescent="0.15">
      <c r="A4298" t="s">
        <v>113</v>
      </c>
      <c r="B4298" t="s">
        <v>114</v>
      </c>
      <c r="C4298" t="s">
        <v>88</v>
      </c>
      <c r="D4298" t="s">
        <v>89</v>
      </c>
      <c r="E4298" t="s">
        <v>95</v>
      </c>
      <c r="F4298" t="s">
        <v>91</v>
      </c>
      <c r="G4298" t="s">
        <v>141</v>
      </c>
      <c r="H4298">
        <v>4379.0360000000001</v>
      </c>
      <c r="I4298" t="s">
        <v>93</v>
      </c>
    </row>
    <row r="4299" spans="1:9" x14ac:dyDescent="0.15">
      <c r="A4299" t="s">
        <v>113</v>
      </c>
      <c r="B4299" t="s">
        <v>114</v>
      </c>
      <c r="C4299" t="s">
        <v>88</v>
      </c>
      <c r="D4299" t="s">
        <v>89</v>
      </c>
      <c r="E4299" t="s">
        <v>96</v>
      </c>
      <c r="F4299" t="s">
        <v>91</v>
      </c>
      <c r="G4299" t="s">
        <v>141</v>
      </c>
      <c r="H4299">
        <v>4013.6489999999999</v>
      </c>
      <c r="I4299" t="s">
        <v>93</v>
      </c>
    </row>
    <row r="4300" spans="1:9" x14ac:dyDescent="0.15">
      <c r="A4300" t="s">
        <v>113</v>
      </c>
      <c r="B4300" t="s">
        <v>114</v>
      </c>
      <c r="C4300" t="s">
        <v>88</v>
      </c>
      <c r="D4300" t="s">
        <v>89</v>
      </c>
      <c r="E4300" t="s">
        <v>97</v>
      </c>
      <c r="F4300" t="s">
        <v>91</v>
      </c>
      <c r="G4300" t="s">
        <v>141</v>
      </c>
      <c r="H4300">
        <v>3619.127</v>
      </c>
      <c r="I4300" t="s">
        <v>93</v>
      </c>
    </row>
    <row r="4301" spans="1:9" x14ac:dyDescent="0.15">
      <c r="A4301" t="s">
        <v>113</v>
      </c>
      <c r="B4301" t="s">
        <v>114</v>
      </c>
      <c r="C4301" t="s">
        <v>88</v>
      </c>
      <c r="D4301" t="s">
        <v>89</v>
      </c>
      <c r="E4301" t="s">
        <v>98</v>
      </c>
      <c r="F4301" t="s">
        <v>91</v>
      </c>
      <c r="G4301" t="s">
        <v>141</v>
      </c>
      <c r="H4301">
        <v>3752.0790000000002</v>
      </c>
      <c r="I4301" t="s">
        <v>93</v>
      </c>
    </row>
    <row r="4302" spans="1:9" x14ac:dyDescent="0.15">
      <c r="A4302" t="s">
        <v>113</v>
      </c>
      <c r="B4302" t="s">
        <v>114</v>
      </c>
      <c r="C4302" t="s">
        <v>88</v>
      </c>
      <c r="D4302" t="s">
        <v>89</v>
      </c>
      <c r="E4302" t="s">
        <v>99</v>
      </c>
      <c r="F4302" t="s">
        <v>91</v>
      </c>
      <c r="G4302" t="s">
        <v>141</v>
      </c>
      <c r="H4302">
        <v>4249.1570000000002</v>
      </c>
      <c r="I4302" t="s">
        <v>93</v>
      </c>
    </row>
    <row r="4303" spans="1:9" x14ac:dyDescent="0.15">
      <c r="A4303" t="s">
        <v>113</v>
      </c>
      <c r="B4303" t="s">
        <v>114</v>
      </c>
      <c r="C4303" t="s">
        <v>88</v>
      </c>
      <c r="D4303" t="s">
        <v>89</v>
      </c>
      <c r="E4303" t="s">
        <v>100</v>
      </c>
      <c r="F4303" t="s">
        <v>91</v>
      </c>
      <c r="G4303" t="s">
        <v>141</v>
      </c>
      <c r="H4303">
        <v>4834.3680000000004</v>
      </c>
      <c r="I4303" t="s">
        <v>93</v>
      </c>
    </row>
    <row r="4304" spans="1:9" x14ac:dyDescent="0.15">
      <c r="A4304" t="s">
        <v>113</v>
      </c>
      <c r="B4304" t="s">
        <v>114</v>
      </c>
      <c r="C4304" t="s">
        <v>88</v>
      </c>
      <c r="D4304" t="s">
        <v>89</v>
      </c>
      <c r="E4304" t="s">
        <v>101</v>
      </c>
      <c r="F4304" t="s">
        <v>91</v>
      </c>
      <c r="G4304" t="s">
        <v>141</v>
      </c>
      <c r="H4304">
        <v>4975.1310000000003</v>
      </c>
      <c r="I4304" t="s">
        <v>93</v>
      </c>
    </row>
    <row r="4305" spans="1:9" x14ac:dyDescent="0.15">
      <c r="A4305" t="s">
        <v>113</v>
      </c>
      <c r="B4305" t="s">
        <v>114</v>
      </c>
      <c r="C4305" t="s">
        <v>88</v>
      </c>
      <c r="D4305" t="s">
        <v>89</v>
      </c>
      <c r="E4305" t="s">
        <v>102</v>
      </c>
      <c r="F4305" t="s">
        <v>91</v>
      </c>
      <c r="G4305" t="s">
        <v>141</v>
      </c>
      <c r="H4305">
        <v>4031.625</v>
      </c>
      <c r="I4305" t="s">
        <v>93</v>
      </c>
    </row>
    <row r="4306" spans="1:9" x14ac:dyDescent="0.15">
      <c r="A4306" t="s">
        <v>113</v>
      </c>
      <c r="B4306" t="s">
        <v>114</v>
      </c>
      <c r="C4306" t="s">
        <v>88</v>
      </c>
      <c r="D4306" t="s">
        <v>89</v>
      </c>
      <c r="E4306" t="s">
        <v>103</v>
      </c>
      <c r="F4306" t="s">
        <v>91</v>
      </c>
      <c r="G4306" t="s">
        <v>141</v>
      </c>
      <c r="H4306">
        <v>5353.8130000000001</v>
      </c>
      <c r="I4306" t="s">
        <v>93</v>
      </c>
    </row>
    <row r="4307" spans="1:9" x14ac:dyDescent="0.15">
      <c r="A4307" t="s">
        <v>113</v>
      </c>
      <c r="B4307" t="s">
        <v>114</v>
      </c>
      <c r="C4307" t="s">
        <v>88</v>
      </c>
      <c r="D4307" t="s">
        <v>89</v>
      </c>
      <c r="E4307" t="s">
        <v>104</v>
      </c>
      <c r="F4307" t="s">
        <v>91</v>
      </c>
      <c r="G4307" t="s">
        <v>141</v>
      </c>
      <c r="H4307">
        <v>5613.9939999999997</v>
      </c>
      <c r="I4307" t="s">
        <v>93</v>
      </c>
    </row>
    <row r="4308" spans="1:9" x14ac:dyDescent="0.15">
      <c r="A4308" t="s">
        <v>113</v>
      </c>
      <c r="B4308" t="s">
        <v>114</v>
      </c>
      <c r="C4308" t="s">
        <v>88</v>
      </c>
      <c r="D4308" t="s">
        <v>89</v>
      </c>
      <c r="E4308" t="s">
        <v>105</v>
      </c>
      <c r="F4308" t="s">
        <v>91</v>
      </c>
      <c r="G4308" t="s">
        <v>141</v>
      </c>
      <c r="H4308">
        <v>7197.8869999999997</v>
      </c>
      <c r="I4308" t="s">
        <v>93</v>
      </c>
    </row>
    <row r="4309" spans="1:9" x14ac:dyDescent="0.15">
      <c r="A4309" t="s">
        <v>113</v>
      </c>
      <c r="B4309" t="s">
        <v>114</v>
      </c>
      <c r="C4309" t="s">
        <v>88</v>
      </c>
      <c r="D4309" t="s">
        <v>89</v>
      </c>
      <c r="E4309" t="s">
        <v>106</v>
      </c>
      <c r="F4309" t="s">
        <v>91</v>
      </c>
      <c r="G4309" t="s">
        <v>141</v>
      </c>
      <c r="H4309">
        <v>8138.5919999999996</v>
      </c>
      <c r="I4309" t="s">
        <v>93</v>
      </c>
    </row>
    <row r="4310" spans="1:9" x14ac:dyDescent="0.15">
      <c r="A4310" t="s">
        <v>113</v>
      </c>
      <c r="B4310" t="s">
        <v>114</v>
      </c>
      <c r="C4310" t="s">
        <v>88</v>
      </c>
      <c r="D4310" t="s">
        <v>89</v>
      </c>
      <c r="E4310" t="s">
        <v>107</v>
      </c>
      <c r="F4310" t="s">
        <v>91</v>
      </c>
      <c r="G4310" t="s">
        <v>141</v>
      </c>
      <c r="H4310">
        <v>7452.5879999999997</v>
      </c>
      <c r="I4310" t="s">
        <v>93</v>
      </c>
    </row>
    <row r="4311" spans="1:9" x14ac:dyDescent="0.15">
      <c r="A4311" t="s">
        <v>113</v>
      </c>
      <c r="B4311" t="s">
        <v>114</v>
      </c>
      <c r="C4311" t="s">
        <v>88</v>
      </c>
      <c r="D4311" t="s">
        <v>89</v>
      </c>
      <c r="E4311" t="s">
        <v>108</v>
      </c>
      <c r="F4311" t="s">
        <v>91</v>
      </c>
      <c r="G4311" t="s">
        <v>141</v>
      </c>
      <c r="H4311">
        <v>6105.37</v>
      </c>
      <c r="I4311" t="s">
        <v>93</v>
      </c>
    </row>
    <row r="4312" spans="1:9" x14ac:dyDescent="0.15">
      <c r="A4312" t="s">
        <v>113</v>
      </c>
      <c r="B4312" t="s">
        <v>114</v>
      </c>
      <c r="C4312" t="s">
        <v>88</v>
      </c>
      <c r="D4312" t="s">
        <v>89</v>
      </c>
      <c r="E4312" t="s">
        <v>109</v>
      </c>
      <c r="F4312" t="s">
        <v>91</v>
      </c>
      <c r="G4312" t="s">
        <v>141</v>
      </c>
      <c r="H4312">
        <v>5514.0820000000003</v>
      </c>
      <c r="I4312" t="s">
        <v>93</v>
      </c>
    </row>
    <row r="4313" spans="1:9" x14ac:dyDescent="0.15">
      <c r="A4313" t="s">
        <v>113</v>
      </c>
      <c r="B4313" t="s">
        <v>114</v>
      </c>
      <c r="C4313" t="s">
        <v>88</v>
      </c>
      <c r="D4313" t="s">
        <v>89</v>
      </c>
      <c r="E4313" t="s">
        <v>110</v>
      </c>
      <c r="F4313" t="s">
        <v>91</v>
      </c>
      <c r="G4313" t="s">
        <v>141</v>
      </c>
      <c r="H4313">
        <v>4111.9889999999996</v>
      </c>
      <c r="I4313" t="s">
        <v>93</v>
      </c>
    </row>
    <row r="4314" spans="1:9" x14ac:dyDescent="0.15">
      <c r="A4314" t="s">
        <v>113</v>
      </c>
      <c r="B4314" t="s">
        <v>114</v>
      </c>
      <c r="C4314" t="s">
        <v>88</v>
      </c>
      <c r="D4314" t="s">
        <v>89</v>
      </c>
      <c r="E4314" t="s">
        <v>111</v>
      </c>
      <c r="F4314" t="s">
        <v>91</v>
      </c>
      <c r="G4314" t="s">
        <v>141</v>
      </c>
      <c r="H4314">
        <v>2333.2530000000002</v>
      </c>
      <c r="I4314" t="s">
        <v>93</v>
      </c>
    </row>
    <row r="4315" spans="1:9" x14ac:dyDescent="0.15">
      <c r="A4315" t="s">
        <v>113</v>
      </c>
      <c r="B4315" t="s">
        <v>114</v>
      </c>
      <c r="C4315" t="s">
        <v>88</v>
      </c>
      <c r="D4315" t="s">
        <v>112</v>
      </c>
      <c r="E4315" t="s">
        <v>90</v>
      </c>
      <c r="F4315" t="s">
        <v>91</v>
      </c>
      <c r="G4315" t="s">
        <v>141</v>
      </c>
      <c r="H4315">
        <v>4022.5219999999999</v>
      </c>
      <c r="I4315" t="s">
        <v>93</v>
      </c>
    </row>
    <row r="4316" spans="1:9" x14ac:dyDescent="0.15">
      <c r="A4316" t="s">
        <v>113</v>
      </c>
      <c r="B4316" t="s">
        <v>114</v>
      </c>
      <c r="C4316" t="s">
        <v>88</v>
      </c>
      <c r="D4316" t="s">
        <v>112</v>
      </c>
      <c r="E4316" t="s">
        <v>94</v>
      </c>
      <c r="F4316" t="s">
        <v>91</v>
      </c>
      <c r="G4316" t="s">
        <v>141</v>
      </c>
      <c r="H4316">
        <v>4529.4759999999997</v>
      </c>
      <c r="I4316" t="s">
        <v>93</v>
      </c>
    </row>
    <row r="4317" spans="1:9" x14ac:dyDescent="0.15">
      <c r="A4317" t="s">
        <v>113</v>
      </c>
      <c r="B4317" t="s">
        <v>114</v>
      </c>
      <c r="C4317" t="s">
        <v>88</v>
      </c>
      <c r="D4317" t="s">
        <v>112</v>
      </c>
      <c r="E4317" t="s">
        <v>95</v>
      </c>
      <c r="F4317" t="s">
        <v>91</v>
      </c>
      <c r="G4317" t="s">
        <v>141</v>
      </c>
      <c r="H4317">
        <v>4555.085</v>
      </c>
      <c r="I4317" t="s">
        <v>93</v>
      </c>
    </row>
    <row r="4318" spans="1:9" x14ac:dyDescent="0.15">
      <c r="A4318" t="s">
        <v>113</v>
      </c>
      <c r="B4318" t="s">
        <v>114</v>
      </c>
      <c r="C4318" t="s">
        <v>88</v>
      </c>
      <c r="D4318" t="s">
        <v>112</v>
      </c>
      <c r="E4318" t="s">
        <v>96</v>
      </c>
      <c r="F4318" t="s">
        <v>91</v>
      </c>
      <c r="G4318" t="s">
        <v>141</v>
      </c>
      <c r="H4318">
        <v>4209.2759999999998</v>
      </c>
      <c r="I4318" t="s">
        <v>93</v>
      </c>
    </row>
    <row r="4319" spans="1:9" x14ac:dyDescent="0.15">
      <c r="A4319" t="s">
        <v>113</v>
      </c>
      <c r="B4319" t="s">
        <v>114</v>
      </c>
      <c r="C4319" t="s">
        <v>88</v>
      </c>
      <c r="D4319" t="s">
        <v>112</v>
      </c>
      <c r="E4319" t="s">
        <v>97</v>
      </c>
      <c r="F4319" t="s">
        <v>91</v>
      </c>
      <c r="G4319" t="s">
        <v>141</v>
      </c>
      <c r="H4319">
        <v>3751.6149999999998</v>
      </c>
      <c r="I4319" t="s">
        <v>93</v>
      </c>
    </row>
    <row r="4320" spans="1:9" x14ac:dyDescent="0.15">
      <c r="A4320" t="s">
        <v>113</v>
      </c>
      <c r="B4320" t="s">
        <v>114</v>
      </c>
      <c r="C4320" t="s">
        <v>88</v>
      </c>
      <c r="D4320" t="s">
        <v>112</v>
      </c>
      <c r="E4320" t="s">
        <v>98</v>
      </c>
      <c r="F4320" t="s">
        <v>91</v>
      </c>
      <c r="G4320" t="s">
        <v>141</v>
      </c>
      <c r="H4320">
        <v>3701.3490000000002</v>
      </c>
      <c r="I4320" t="s">
        <v>93</v>
      </c>
    </row>
    <row r="4321" spans="1:9" x14ac:dyDescent="0.15">
      <c r="A4321" t="s">
        <v>113</v>
      </c>
      <c r="B4321" t="s">
        <v>114</v>
      </c>
      <c r="C4321" t="s">
        <v>88</v>
      </c>
      <c r="D4321" t="s">
        <v>112</v>
      </c>
      <c r="E4321" t="s">
        <v>99</v>
      </c>
      <c r="F4321" t="s">
        <v>91</v>
      </c>
      <c r="G4321" t="s">
        <v>141</v>
      </c>
      <c r="H4321">
        <v>4252.4589999999998</v>
      </c>
      <c r="I4321" t="s">
        <v>93</v>
      </c>
    </row>
    <row r="4322" spans="1:9" x14ac:dyDescent="0.15">
      <c r="A4322" t="s">
        <v>113</v>
      </c>
      <c r="B4322" t="s">
        <v>114</v>
      </c>
      <c r="C4322" t="s">
        <v>88</v>
      </c>
      <c r="D4322" t="s">
        <v>112</v>
      </c>
      <c r="E4322" t="s">
        <v>100</v>
      </c>
      <c r="F4322" t="s">
        <v>91</v>
      </c>
      <c r="G4322" t="s">
        <v>141</v>
      </c>
      <c r="H4322">
        <v>4571.7839999999997</v>
      </c>
      <c r="I4322" t="s">
        <v>93</v>
      </c>
    </row>
    <row r="4323" spans="1:9" x14ac:dyDescent="0.15">
      <c r="A4323" t="s">
        <v>113</v>
      </c>
      <c r="B4323" t="s">
        <v>114</v>
      </c>
      <c r="C4323" t="s">
        <v>88</v>
      </c>
      <c r="D4323" t="s">
        <v>112</v>
      </c>
      <c r="E4323" t="s">
        <v>101</v>
      </c>
      <c r="F4323" t="s">
        <v>91</v>
      </c>
      <c r="G4323" t="s">
        <v>141</v>
      </c>
      <c r="H4323">
        <v>4661.3869999999997</v>
      </c>
      <c r="I4323" t="s">
        <v>93</v>
      </c>
    </row>
    <row r="4324" spans="1:9" x14ac:dyDescent="0.15">
      <c r="A4324" t="s">
        <v>113</v>
      </c>
      <c r="B4324" t="s">
        <v>114</v>
      </c>
      <c r="C4324" t="s">
        <v>88</v>
      </c>
      <c r="D4324" t="s">
        <v>112</v>
      </c>
      <c r="E4324" t="s">
        <v>102</v>
      </c>
      <c r="F4324" t="s">
        <v>91</v>
      </c>
      <c r="G4324" t="s">
        <v>141</v>
      </c>
      <c r="H4324">
        <v>4358.1480000000001</v>
      </c>
      <c r="I4324" t="s">
        <v>93</v>
      </c>
    </row>
    <row r="4325" spans="1:9" x14ac:dyDescent="0.15">
      <c r="A4325" t="s">
        <v>113</v>
      </c>
      <c r="B4325" t="s">
        <v>114</v>
      </c>
      <c r="C4325" t="s">
        <v>88</v>
      </c>
      <c r="D4325" t="s">
        <v>112</v>
      </c>
      <c r="E4325" t="s">
        <v>103</v>
      </c>
      <c r="F4325" t="s">
        <v>91</v>
      </c>
      <c r="G4325" t="s">
        <v>141</v>
      </c>
      <c r="H4325">
        <v>4811.7659999999996</v>
      </c>
      <c r="I4325" t="s">
        <v>93</v>
      </c>
    </row>
    <row r="4326" spans="1:9" x14ac:dyDescent="0.15">
      <c r="A4326" t="s">
        <v>113</v>
      </c>
      <c r="B4326" t="s">
        <v>114</v>
      </c>
      <c r="C4326" t="s">
        <v>88</v>
      </c>
      <c r="D4326" t="s">
        <v>112</v>
      </c>
      <c r="E4326" t="s">
        <v>104</v>
      </c>
      <c r="F4326" t="s">
        <v>91</v>
      </c>
      <c r="G4326" t="s">
        <v>141</v>
      </c>
      <c r="H4326">
        <v>4943.4799999999996</v>
      </c>
      <c r="I4326" t="s">
        <v>93</v>
      </c>
    </row>
    <row r="4327" spans="1:9" x14ac:dyDescent="0.15">
      <c r="A4327" t="s">
        <v>113</v>
      </c>
      <c r="B4327" t="s">
        <v>114</v>
      </c>
      <c r="C4327" t="s">
        <v>88</v>
      </c>
      <c r="D4327" t="s">
        <v>112</v>
      </c>
      <c r="E4327" t="s">
        <v>105</v>
      </c>
      <c r="F4327" t="s">
        <v>91</v>
      </c>
      <c r="G4327" t="s">
        <v>141</v>
      </c>
      <c r="H4327">
        <v>6312.5190000000002</v>
      </c>
      <c r="I4327" t="s">
        <v>93</v>
      </c>
    </row>
    <row r="4328" spans="1:9" x14ac:dyDescent="0.15">
      <c r="A4328" t="s">
        <v>113</v>
      </c>
      <c r="B4328" t="s">
        <v>114</v>
      </c>
      <c r="C4328" t="s">
        <v>88</v>
      </c>
      <c r="D4328" t="s">
        <v>112</v>
      </c>
      <c r="E4328" t="s">
        <v>106</v>
      </c>
      <c r="F4328" t="s">
        <v>91</v>
      </c>
      <c r="G4328" t="s">
        <v>141</v>
      </c>
      <c r="H4328">
        <v>7083.8190000000004</v>
      </c>
      <c r="I4328" t="s">
        <v>93</v>
      </c>
    </row>
    <row r="4329" spans="1:9" x14ac:dyDescent="0.15">
      <c r="A4329" t="s">
        <v>113</v>
      </c>
      <c r="B4329" t="s">
        <v>114</v>
      </c>
      <c r="C4329" t="s">
        <v>88</v>
      </c>
      <c r="D4329" t="s">
        <v>112</v>
      </c>
      <c r="E4329" t="s">
        <v>107</v>
      </c>
      <c r="F4329" t="s">
        <v>91</v>
      </c>
      <c r="G4329" t="s">
        <v>141</v>
      </c>
      <c r="H4329">
        <v>6498.5749999999998</v>
      </c>
      <c r="I4329" t="s">
        <v>93</v>
      </c>
    </row>
    <row r="4330" spans="1:9" x14ac:dyDescent="0.15">
      <c r="A4330" t="s">
        <v>113</v>
      </c>
      <c r="B4330" t="s">
        <v>114</v>
      </c>
      <c r="C4330" t="s">
        <v>88</v>
      </c>
      <c r="D4330" t="s">
        <v>112</v>
      </c>
      <c r="E4330" t="s">
        <v>108</v>
      </c>
      <c r="F4330" t="s">
        <v>91</v>
      </c>
      <c r="G4330" t="s">
        <v>141</v>
      </c>
      <c r="H4330">
        <v>5361.52</v>
      </c>
      <c r="I4330" t="s">
        <v>93</v>
      </c>
    </row>
    <row r="4331" spans="1:9" x14ac:dyDescent="0.15">
      <c r="A4331" t="s">
        <v>113</v>
      </c>
      <c r="B4331" t="s">
        <v>114</v>
      </c>
      <c r="C4331" t="s">
        <v>88</v>
      </c>
      <c r="D4331" t="s">
        <v>112</v>
      </c>
      <c r="E4331" t="s">
        <v>109</v>
      </c>
      <c r="F4331" t="s">
        <v>91</v>
      </c>
      <c r="G4331" t="s">
        <v>141</v>
      </c>
      <c r="H4331">
        <v>4567.6719999999996</v>
      </c>
      <c r="I4331" t="s">
        <v>93</v>
      </c>
    </row>
    <row r="4332" spans="1:9" x14ac:dyDescent="0.15">
      <c r="A4332" t="s">
        <v>113</v>
      </c>
      <c r="B4332" t="s">
        <v>114</v>
      </c>
      <c r="C4332" t="s">
        <v>88</v>
      </c>
      <c r="D4332" t="s">
        <v>112</v>
      </c>
      <c r="E4332" t="s">
        <v>110</v>
      </c>
      <c r="F4332" t="s">
        <v>91</v>
      </c>
      <c r="G4332" t="s">
        <v>141</v>
      </c>
      <c r="H4332">
        <v>3236.9029999999998</v>
      </c>
      <c r="I4332" t="s">
        <v>93</v>
      </c>
    </row>
    <row r="4333" spans="1:9" x14ac:dyDescent="0.15">
      <c r="A4333" t="s">
        <v>113</v>
      </c>
      <c r="B4333" t="s">
        <v>114</v>
      </c>
      <c r="C4333" t="s">
        <v>88</v>
      </c>
      <c r="D4333" t="s">
        <v>112</v>
      </c>
      <c r="E4333" t="s">
        <v>111</v>
      </c>
      <c r="F4333" t="s">
        <v>91</v>
      </c>
      <c r="G4333" t="s">
        <v>141</v>
      </c>
      <c r="H4333">
        <v>1469.4939999999999</v>
      </c>
      <c r="I4333" t="s">
        <v>93</v>
      </c>
    </row>
    <row r="4334" spans="1:9" x14ac:dyDescent="0.15">
      <c r="A4334" t="s">
        <v>115</v>
      </c>
      <c r="B4334" t="s">
        <v>116</v>
      </c>
      <c r="C4334" t="s">
        <v>88</v>
      </c>
      <c r="D4334" t="s">
        <v>89</v>
      </c>
      <c r="E4334" t="s">
        <v>90</v>
      </c>
      <c r="F4334" t="s">
        <v>91</v>
      </c>
      <c r="G4334" t="s">
        <v>141</v>
      </c>
      <c r="H4334">
        <v>2721.6280000000002</v>
      </c>
      <c r="I4334" t="s">
        <v>93</v>
      </c>
    </row>
    <row r="4335" spans="1:9" x14ac:dyDescent="0.15">
      <c r="A4335" t="s">
        <v>115</v>
      </c>
      <c r="B4335" t="s">
        <v>116</v>
      </c>
      <c r="C4335" t="s">
        <v>88</v>
      </c>
      <c r="D4335" t="s">
        <v>89</v>
      </c>
      <c r="E4335" t="s">
        <v>94</v>
      </c>
      <c r="F4335" t="s">
        <v>91</v>
      </c>
      <c r="G4335" t="s">
        <v>141</v>
      </c>
      <c r="H4335">
        <v>3194.9090000000001</v>
      </c>
      <c r="I4335" t="s">
        <v>93</v>
      </c>
    </row>
    <row r="4336" spans="1:9" x14ac:dyDescent="0.15">
      <c r="A4336" t="s">
        <v>115</v>
      </c>
      <c r="B4336" t="s">
        <v>116</v>
      </c>
      <c r="C4336" t="s">
        <v>88</v>
      </c>
      <c r="D4336" t="s">
        <v>89</v>
      </c>
      <c r="E4336" t="s">
        <v>95</v>
      </c>
      <c r="F4336" t="s">
        <v>91</v>
      </c>
      <c r="G4336" t="s">
        <v>141</v>
      </c>
      <c r="H4336">
        <v>3545.9769999999999</v>
      </c>
      <c r="I4336" t="s">
        <v>93</v>
      </c>
    </row>
    <row r="4337" spans="1:9" x14ac:dyDescent="0.15">
      <c r="A4337" t="s">
        <v>115</v>
      </c>
      <c r="B4337" t="s">
        <v>116</v>
      </c>
      <c r="C4337" t="s">
        <v>88</v>
      </c>
      <c r="D4337" t="s">
        <v>89</v>
      </c>
      <c r="E4337" t="s">
        <v>96</v>
      </c>
      <c r="F4337" t="s">
        <v>91</v>
      </c>
      <c r="G4337" t="s">
        <v>141</v>
      </c>
      <c r="H4337">
        <v>3601.4349999999999</v>
      </c>
      <c r="I4337" t="s">
        <v>93</v>
      </c>
    </row>
    <row r="4338" spans="1:9" x14ac:dyDescent="0.15">
      <c r="A4338" t="s">
        <v>115</v>
      </c>
      <c r="B4338" t="s">
        <v>116</v>
      </c>
      <c r="C4338" t="s">
        <v>88</v>
      </c>
      <c r="D4338" t="s">
        <v>89</v>
      </c>
      <c r="E4338" t="s">
        <v>97</v>
      </c>
      <c r="F4338" t="s">
        <v>91</v>
      </c>
      <c r="G4338" t="s">
        <v>141</v>
      </c>
      <c r="H4338">
        <v>2508.509</v>
      </c>
      <c r="I4338" t="s">
        <v>93</v>
      </c>
    </row>
    <row r="4339" spans="1:9" x14ac:dyDescent="0.15">
      <c r="A4339" t="s">
        <v>115</v>
      </c>
      <c r="B4339" t="s">
        <v>116</v>
      </c>
      <c r="C4339" t="s">
        <v>88</v>
      </c>
      <c r="D4339" t="s">
        <v>89</v>
      </c>
      <c r="E4339" t="s">
        <v>98</v>
      </c>
      <c r="F4339" t="s">
        <v>91</v>
      </c>
      <c r="G4339" t="s">
        <v>141</v>
      </c>
      <c r="H4339">
        <v>2489.3290000000002</v>
      </c>
      <c r="I4339" t="s">
        <v>93</v>
      </c>
    </row>
    <row r="4340" spans="1:9" x14ac:dyDescent="0.15">
      <c r="A4340" t="s">
        <v>115</v>
      </c>
      <c r="B4340" t="s">
        <v>116</v>
      </c>
      <c r="C4340" t="s">
        <v>88</v>
      </c>
      <c r="D4340" t="s">
        <v>89</v>
      </c>
      <c r="E4340" t="s">
        <v>99</v>
      </c>
      <c r="F4340" t="s">
        <v>91</v>
      </c>
      <c r="G4340" t="s">
        <v>141</v>
      </c>
      <c r="H4340">
        <v>3019.43</v>
      </c>
      <c r="I4340" t="s">
        <v>93</v>
      </c>
    </row>
    <row r="4341" spans="1:9" x14ac:dyDescent="0.15">
      <c r="A4341" t="s">
        <v>115</v>
      </c>
      <c r="B4341" t="s">
        <v>116</v>
      </c>
      <c r="C4341" t="s">
        <v>88</v>
      </c>
      <c r="D4341" t="s">
        <v>89</v>
      </c>
      <c r="E4341" t="s">
        <v>100</v>
      </c>
      <c r="F4341" t="s">
        <v>91</v>
      </c>
      <c r="G4341" t="s">
        <v>141</v>
      </c>
      <c r="H4341">
        <v>3453.027</v>
      </c>
      <c r="I4341" t="s">
        <v>93</v>
      </c>
    </row>
    <row r="4342" spans="1:9" x14ac:dyDescent="0.15">
      <c r="A4342" t="s">
        <v>115</v>
      </c>
      <c r="B4342" t="s">
        <v>116</v>
      </c>
      <c r="C4342" t="s">
        <v>88</v>
      </c>
      <c r="D4342" t="s">
        <v>89</v>
      </c>
      <c r="E4342" t="s">
        <v>101</v>
      </c>
      <c r="F4342" t="s">
        <v>91</v>
      </c>
      <c r="G4342" t="s">
        <v>141</v>
      </c>
      <c r="H4342">
        <v>3647.989</v>
      </c>
      <c r="I4342" t="s">
        <v>93</v>
      </c>
    </row>
    <row r="4343" spans="1:9" x14ac:dyDescent="0.15">
      <c r="A4343" t="s">
        <v>115</v>
      </c>
      <c r="B4343" t="s">
        <v>116</v>
      </c>
      <c r="C4343" t="s">
        <v>88</v>
      </c>
      <c r="D4343" t="s">
        <v>89</v>
      </c>
      <c r="E4343" t="s">
        <v>102</v>
      </c>
      <c r="F4343" t="s">
        <v>91</v>
      </c>
      <c r="G4343" t="s">
        <v>141</v>
      </c>
      <c r="H4343">
        <v>3081.5729999999999</v>
      </c>
      <c r="I4343" t="s">
        <v>93</v>
      </c>
    </row>
    <row r="4344" spans="1:9" x14ac:dyDescent="0.15">
      <c r="A4344" t="s">
        <v>115</v>
      </c>
      <c r="B4344" t="s">
        <v>116</v>
      </c>
      <c r="C4344" t="s">
        <v>88</v>
      </c>
      <c r="D4344" t="s">
        <v>89</v>
      </c>
      <c r="E4344" t="s">
        <v>103</v>
      </c>
      <c r="F4344" t="s">
        <v>91</v>
      </c>
      <c r="G4344" t="s">
        <v>141</v>
      </c>
      <c r="H4344">
        <v>3977.0439999999999</v>
      </c>
      <c r="I4344" t="s">
        <v>93</v>
      </c>
    </row>
    <row r="4345" spans="1:9" x14ac:dyDescent="0.15">
      <c r="A4345" t="s">
        <v>115</v>
      </c>
      <c r="B4345" t="s">
        <v>116</v>
      </c>
      <c r="C4345" t="s">
        <v>88</v>
      </c>
      <c r="D4345" t="s">
        <v>89</v>
      </c>
      <c r="E4345" t="s">
        <v>104</v>
      </c>
      <c r="F4345" t="s">
        <v>91</v>
      </c>
      <c r="G4345" t="s">
        <v>141</v>
      </c>
      <c r="H4345">
        <v>4193.893</v>
      </c>
      <c r="I4345" t="s">
        <v>93</v>
      </c>
    </row>
    <row r="4346" spans="1:9" x14ac:dyDescent="0.15">
      <c r="A4346" t="s">
        <v>115</v>
      </c>
      <c r="B4346" t="s">
        <v>116</v>
      </c>
      <c r="C4346" t="s">
        <v>88</v>
      </c>
      <c r="D4346" t="s">
        <v>89</v>
      </c>
      <c r="E4346" t="s">
        <v>105</v>
      </c>
      <c r="F4346" t="s">
        <v>91</v>
      </c>
      <c r="G4346" t="s">
        <v>141</v>
      </c>
      <c r="H4346">
        <v>5057.7219999999998</v>
      </c>
      <c r="I4346" t="s">
        <v>93</v>
      </c>
    </row>
    <row r="4347" spans="1:9" x14ac:dyDescent="0.15">
      <c r="A4347" t="s">
        <v>115</v>
      </c>
      <c r="B4347" t="s">
        <v>116</v>
      </c>
      <c r="C4347" t="s">
        <v>88</v>
      </c>
      <c r="D4347" t="s">
        <v>89</v>
      </c>
      <c r="E4347" t="s">
        <v>106</v>
      </c>
      <c r="F4347" t="s">
        <v>91</v>
      </c>
      <c r="G4347" t="s">
        <v>141</v>
      </c>
      <c r="H4347">
        <v>5627.9309999999996</v>
      </c>
      <c r="I4347" t="s">
        <v>93</v>
      </c>
    </row>
    <row r="4348" spans="1:9" x14ac:dyDescent="0.15">
      <c r="A4348" t="s">
        <v>115</v>
      </c>
      <c r="B4348" t="s">
        <v>116</v>
      </c>
      <c r="C4348" t="s">
        <v>88</v>
      </c>
      <c r="D4348" t="s">
        <v>89</v>
      </c>
      <c r="E4348" t="s">
        <v>107</v>
      </c>
      <c r="F4348" t="s">
        <v>91</v>
      </c>
      <c r="G4348" t="s">
        <v>141</v>
      </c>
      <c r="H4348">
        <v>5108.0690000000004</v>
      </c>
      <c r="I4348" t="s">
        <v>93</v>
      </c>
    </row>
    <row r="4349" spans="1:9" x14ac:dyDescent="0.15">
      <c r="A4349" t="s">
        <v>115</v>
      </c>
      <c r="B4349" t="s">
        <v>116</v>
      </c>
      <c r="C4349" t="s">
        <v>88</v>
      </c>
      <c r="D4349" t="s">
        <v>89</v>
      </c>
      <c r="E4349" t="s">
        <v>108</v>
      </c>
      <c r="F4349" t="s">
        <v>91</v>
      </c>
      <c r="G4349" t="s">
        <v>141</v>
      </c>
      <c r="H4349">
        <v>4220.25</v>
      </c>
      <c r="I4349" t="s">
        <v>93</v>
      </c>
    </row>
    <row r="4350" spans="1:9" x14ac:dyDescent="0.15">
      <c r="A4350" t="s">
        <v>115</v>
      </c>
      <c r="B4350" t="s">
        <v>116</v>
      </c>
      <c r="C4350" t="s">
        <v>88</v>
      </c>
      <c r="D4350" t="s">
        <v>89</v>
      </c>
      <c r="E4350" t="s">
        <v>109</v>
      </c>
      <c r="F4350" t="s">
        <v>91</v>
      </c>
      <c r="G4350" t="s">
        <v>141</v>
      </c>
      <c r="H4350">
        <v>3740.23</v>
      </c>
      <c r="I4350" t="s">
        <v>93</v>
      </c>
    </row>
    <row r="4351" spans="1:9" x14ac:dyDescent="0.15">
      <c r="A4351" t="s">
        <v>115</v>
      </c>
      <c r="B4351" t="s">
        <v>116</v>
      </c>
      <c r="C4351" t="s">
        <v>88</v>
      </c>
      <c r="D4351" t="s">
        <v>89</v>
      </c>
      <c r="E4351" t="s">
        <v>110</v>
      </c>
      <c r="F4351" t="s">
        <v>91</v>
      </c>
      <c r="G4351" t="s">
        <v>141</v>
      </c>
      <c r="H4351">
        <v>2819.2809999999999</v>
      </c>
      <c r="I4351" t="s">
        <v>93</v>
      </c>
    </row>
    <row r="4352" spans="1:9" x14ac:dyDescent="0.15">
      <c r="A4352" t="s">
        <v>115</v>
      </c>
      <c r="B4352" t="s">
        <v>116</v>
      </c>
      <c r="C4352" t="s">
        <v>88</v>
      </c>
      <c r="D4352" t="s">
        <v>89</v>
      </c>
      <c r="E4352" t="s">
        <v>111</v>
      </c>
      <c r="F4352" t="s">
        <v>91</v>
      </c>
      <c r="G4352" t="s">
        <v>141</v>
      </c>
      <c r="H4352">
        <v>1852.0840000000001</v>
      </c>
      <c r="I4352" t="s">
        <v>93</v>
      </c>
    </row>
    <row r="4353" spans="1:9" x14ac:dyDescent="0.15">
      <c r="A4353" t="s">
        <v>115</v>
      </c>
      <c r="B4353" t="s">
        <v>116</v>
      </c>
      <c r="C4353" t="s">
        <v>88</v>
      </c>
      <c r="D4353" t="s">
        <v>112</v>
      </c>
      <c r="E4353" t="s">
        <v>90</v>
      </c>
      <c r="F4353" t="s">
        <v>91</v>
      </c>
      <c r="G4353" t="s">
        <v>141</v>
      </c>
      <c r="H4353">
        <v>2914.2220000000002</v>
      </c>
      <c r="I4353" t="s">
        <v>93</v>
      </c>
    </row>
    <row r="4354" spans="1:9" x14ac:dyDescent="0.15">
      <c r="A4354" t="s">
        <v>115</v>
      </c>
      <c r="B4354" t="s">
        <v>116</v>
      </c>
      <c r="C4354" t="s">
        <v>88</v>
      </c>
      <c r="D4354" t="s">
        <v>112</v>
      </c>
      <c r="E4354" t="s">
        <v>94</v>
      </c>
      <c r="F4354" t="s">
        <v>91</v>
      </c>
      <c r="G4354" t="s">
        <v>141</v>
      </c>
      <c r="H4354">
        <v>3427.902</v>
      </c>
      <c r="I4354" t="s">
        <v>93</v>
      </c>
    </row>
    <row r="4355" spans="1:9" x14ac:dyDescent="0.15">
      <c r="A4355" t="s">
        <v>115</v>
      </c>
      <c r="B4355" t="s">
        <v>116</v>
      </c>
      <c r="C4355" t="s">
        <v>88</v>
      </c>
      <c r="D4355" t="s">
        <v>112</v>
      </c>
      <c r="E4355" t="s">
        <v>95</v>
      </c>
      <c r="F4355" t="s">
        <v>91</v>
      </c>
      <c r="G4355" t="s">
        <v>141</v>
      </c>
      <c r="H4355">
        <v>3713.2109999999998</v>
      </c>
      <c r="I4355" t="s">
        <v>93</v>
      </c>
    </row>
    <row r="4356" spans="1:9" x14ac:dyDescent="0.15">
      <c r="A4356" t="s">
        <v>115</v>
      </c>
      <c r="B4356" t="s">
        <v>116</v>
      </c>
      <c r="C4356" t="s">
        <v>88</v>
      </c>
      <c r="D4356" t="s">
        <v>112</v>
      </c>
      <c r="E4356" t="s">
        <v>96</v>
      </c>
      <c r="F4356" t="s">
        <v>91</v>
      </c>
      <c r="G4356" t="s">
        <v>141</v>
      </c>
      <c r="H4356">
        <v>4130.0929999999998</v>
      </c>
      <c r="I4356" t="s">
        <v>93</v>
      </c>
    </row>
    <row r="4357" spans="1:9" x14ac:dyDescent="0.15">
      <c r="A4357" t="s">
        <v>115</v>
      </c>
      <c r="B4357" t="s">
        <v>116</v>
      </c>
      <c r="C4357" t="s">
        <v>88</v>
      </c>
      <c r="D4357" t="s">
        <v>112</v>
      </c>
      <c r="E4357" t="s">
        <v>97</v>
      </c>
      <c r="F4357" t="s">
        <v>91</v>
      </c>
      <c r="G4357" t="s">
        <v>141</v>
      </c>
      <c r="H4357">
        <v>2957.4720000000002</v>
      </c>
      <c r="I4357" t="s">
        <v>93</v>
      </c>
    </row>
    <row r="4358" spans="1:9" x14ac:dyDescent="0.15">
      <c r="A4358" t="s">
        <v>115</v>
      </c>
      <c r="B4358" t="s">
        <v>116</v>
      </c>
      <c r="C4358" t="s">
        <v>88</v>
      </c>
      <c r="D4358" t="s">
        <v>112</v>
      </c>
      <c r="E4358" t="s">
        <v>98</v>
      </c>
      <c r="F4358" t="s">
        <v>91</v>
      </c>
      <c r="G4358" t="s">
        <v>141</v>
      </c>
      <c r="H4358">
        <v>2705.4029999999998</v>
      </c>
      <c r="I4358" t="s">
        <v>93</v>
      </c>
    </row>
    <row r="4359" spans="1:9" x14ac:dyDescent="0.15">
      <c r="A4359" t="s">
        <v>115</v>
      </c>
      <c r="B4359" t="s">
        <v>116</v>
      </c>
      <c r="C4359" t="s">
        <v>88</v>
      </c>
      <c r="D4359" t="s">
        <v>112</v>
      </c>
      <c r="E4359" t="s">
        <v>99</v>
      </c>
      <c r="F4359" t="s">
        <v>91</v>
      </c>
      <c r="G4359" t="s">
        <v>141</v>
      </c>
      <c r="H4359">
        <v>2898.2550000000001</v>
      </c>
      <c r="I4359" t="s">
        <v>93</v>
      </c>
    </row>
    <row r="4360" spans="1:9" x14ac:dyDescent="0.15">
      <c r="A4360" t="s">
        <v>115</v>
      </c>
      <c r="B4360" t="s">
        <v>116</v>
      </c>
      <c r="C4360" t="s">
        <v>88</v>
      </c>
      <c r="D4360" t="s">
        <v>112</v>
      </c>
      <c r="E4360" t="s">
        <v>100</v>
      </c>
      <c r="F4360" t="s">
        <v>91</v>
      </c>
      <c r="G4360" t="s">
        <v>141</v>
      </c>
      <c r="H4360">
        <v>3158.2579999999998</v>
      </c>
      <c r="I4360" t="s">
        <v>93</v>
      </c>
    </row>
    <row r="4361" spans="1:9" x14ac:dyDescent="0.15">
      <c r="A4361" t="s">
        <v>115</v>
      </c>
      <c r="B4361" t="s">
        <v>116</v>
      </c>
      <c r="C4361" t="s">
        <v>88</v>
      </c>
      <c r="D4361" t="s">
        <v>112</v>
      </c>
      <c r="E4361" t="s">
        <v>101</v>
      </c>
      <c r="F4361" t="s">
        <v>91</v>
      </c>
      <c r="G4361" t="s">
        <v>141</v>
      </c>
      <c r="H4361">
        <v>3307.5680000000002</v>
      </c>
      <c r="I4361" t="s">
        <v>93</v>
      </c>
    </row>
    <row r="4362" spans="1:9" x14ac:dyDescent="0.15">
      <c r="A4362" t="s">
        <v>115</v>
      </c>
      <c r="B4362" t="s">
        <v>116</v>
      </c>
      <c r="C4362" t="s">
        <v>88</v>
      </c>
      <c r="D4362" t="s">
        <v>112</v>
      </c>
      <c r="E4362" t="s">
        <v>102</v>
      </c>
      <c r="F4362" t="s">
        <v>91</v>
      </c>
      <c r="G4362" t="s">
        <v>141</v>
      </c>
      <c r="H4362">
        <v>3272.7089999999998</v>
      </c>
      <c r="I4362" t="s">
        <v>93</v>
      </c>
    </row>
    <row r="4363" spans="1:9" x14ac:dyDescent="0.15">
      <c r="A4363" t="s">
        <v>115</v>
      </c>
      <c r="B4363" t="s">
        <v>116</v>
      </c>
      <c r="C4363" t="s">
        <v>88</v>
      </c>
      <c r="D4363" t="s">
        <v>112</v>
      </c>
      <c r="E4363" t="s">
        <v>103</v>
      </c>
      <c r="F4363" t="s">
        <v>91</v>
      </c>
      <c r="G4363" t="s">
        <v>141</v>
      </c>
      <c r="H4363">
        <v>3625.5070000000001</v>
      </c>
      <c r="I4363" t="s">
        <v>93</v>
      </c>
    </row>
    <row r="4364" spans="1:9" x14ac:dyDescent="0.15">
      <c r="A4364" t="s">
        <v>115</v>
      </c>
      <c r="B4364" t="s">
        <v>116</v>
      </c>
      <c r="C4364" t="s">
        <v>88</v>
      </c>
      <c r="D4364" t="s">
        <v>112</v>
      </c>
      <c r="E4364" t="s">
        <v>104</v>
      </c>
      <c r="F4364" t="s">
        <v>91</v>
      </c>
      <c r="G4364" t="s">
        <v>141</v>
      </c>
      <c r="H4364">
        <v>3862.337</v>
      </c>
      <c r="I4364" t="s">
        <v>93</v>
      </c>
    </row>
    <row r="4365" spans="1:9" x14ac:dyDescent="0.15">
      <c r="A4365" t="s">
        <v>115</v>
      </c>
      <c r="B4365" t="s">
        <v>116</v>
      </c>
      <c r="C4365" t="s">
        <v>88</v>
      </c>
      <c r="D4365" t="s">
        <v>112</v>
      </c>
      <c r="E4365" t="s">
        <v>105</v>
      </c>
      <c r="F4365" t="s">
        <v>91</v>
      </c>
      <c r="G4365" t="s">
        <v>141</v>
      </c>
      <c r="H4365">
        <v>4721.8379999999997</v>
      </c>
      <c r="I4365" t="s">
        <v>93</v>
      </c>
    </row>
    <row r="4366" spans="1:9" x14ac:dyDescent="0.15">
      <c r="A4366" t="s">
        <v>115</v>
      </c>
      <c r="B4366" t="s">
        <v>116</v>
      </c>
      <c r="C4366" t="s">
        <v>88</v>
      </c>
      <c r="D4366" t="s">
        <v>112</v>
      </c>
      <c r="E4366" t="s">
        <v>106</v>
      </c>
      <c r="F4366" t="s">
        <v>91</v>
      </c>
      <c r="G4366" t="s">
        <v>141</v>
      </c>
      <c r="H4366">
        <v>5046.3649999999998</v>
      </c>
      <c r="I4366" t="s">
        <v>93</v>
      </c>
    </row>
    <row r="4367" spans="1:9" x14ac:dyDescent="0.15">
      <c r="A4367" t="s">
        <v>115</v>
      </c>
      <c r="B4367" t="s">
        <v>116</v>
      </c>
      <c r="C4367" t="s">
        <v>88</v>
      </c>
      <c r="D4367" t="s">
        <v>112</v>
      </c>
      <c r="E4367" t="s">
        <v>107</v>
      </c>
      <c r="F4367" t="s">
        <v>91</v>
      </c>
      <c r="G4367" t="s">
        <v>141</v>
      </c>
      <c r="H4367">
        <v>4471.3649999999998</v>
      </c>
      <c r="I4367" t="s">
        <v>93</v>
      </c>
    </row>
    <row r="4368" spans="1:9" x14ac:dyDescent="0.15">
      <c r="A4368" t="s">
        <v>115</v>
      </c>
      <c r="B4368" t="s">
        <v>116</v>
      </c>
      <c r="C4368" t="s">
        <v>88</v>
      </c>
      <c r="D4368" t="s">
        <v>112</v>
      </c>
      <c r="E4368" t="s">
        <v>108</v>
      </c>
      <c r="F4368" t="s">
        <v>91</v>
      </c>
      <c r="G4368" t="s">
        <v>141</v>
      </c>
      <c r="H4368">
        <v>3705.0219999999999</v>
      </c>
      <c r="I4368" t="s">
        <v>93</v>
      </c>
    </row>
    <row r="4369" spans="1:9" x14ac:dyDescent="0.15">
      <c r="A4369" t="s">
        <v>115</v>
      </c>
      <c r="B4369" t="s">
        <v>116</v>
      </c>
      <c r="C4369" t="s">
        <v>88</v>
      </c>
      <c r="D4369" t="s">
        <v>112</v>
      </c>
      <c r="E4369" t="s">
        <v>109</v>
      </c>
      <c r="F4369" t="s">
        <v>91</v>
      </c>
      <c r="G4369" t="s">
        <v>141</v>
      </c>
      <c r="H4369">
        <v>3100.4369999999999</v>
      </c>
      <c r="I4369" t="s">
        <v>93</v>
      </c>
    </row>
    <row r="4370" spans="1:9" x14ac:dyDescent="0.15">
      <c r="A4370" t="s">
        <v>115</v>
      </c>
      <c r="B4370" t="s">
        <v>116</v>
      </c>
      <c r="C4370" t="s">
        <v>88</v>
      </c>
      <c r="D4370" t="s">
        <v>112</v>
      </c>
      <c r="E4370" t="s">
        <v>110</v>
      </c>
      <c r="F4370" t="s">
        <v>91</v>
      </c>
      <c r="G4370" t="s">
        <v>141</v>
      </c>
      <c r="H4370">
        <v>2236.8389999999999</v>
      </c>
      <c r="I4370" t="s">
        <v>93</v>
      </c>
    </row>
    <row r="4371" spans="1:9" x14ac:dyDescent="0.15">
      <c r="A4371" t="s">
        <v>115</v>
      </c>
      <c r="B4371" t="s">
        <v>116</v>
      </c>
      <c r="C4371" t="s">
        <v>88</v>
      </c>
      <c r="D4371" t="s">
        <v>112</v>
      </c>
      <c r="E4371" t="s">
        <v>111</v>
      </c>
      <c r="F4371" t="s">
        <v>91</v>
      </c>
      <c r="G4371" t="s">
        <v>141</v>
      </c>
      <c r="H4371">
        <v>1081.808</v>
      </c>
      <c r="I4371" t="s">
        <v>93</v>
      </c>
    </row>
    <row r="4372" spans="1:9" x14ac:dyDescent="0.15">
      <c r="A4372" t="s">
        <v>117</v>
      </c>
      <c r="B4372" t="s">
        <v>118</v>
      </c>
      <c r="C4372" t="s">
        <v>88</v>
      </c>
      <c r="D4372" t="s">
        <v>89</v>
      </c>
      <c r="E4372" t="s">
        <v>90</v>
      </c>
      <c r="F4372" t="s">
        <v>91</v>
      </c>
      <c r="G4372" t="s">
        <v>141</v>
      </c>
      <c r="H4372">
        <v>3507.337</v>
      </c>
      <c r="I4372" t="s">
        <v>93</v>
      </c>
    </row>
    <row r="4373" spans="1:9" x14ac:dyDescent="0.15">
      <c r="A4373" t="s">
        <v>117</v>
      </c>
      <c r="B4373" t="s">
        <v>118</v>
      </c>
      <c r="C4373" t="s">
        <v>88</v>
      </c>
      <c r="D4373" t="s">
        <v>89</v>
      </c>
      <c r="E4373" t="s">
        <v>94</v>
      </c>
      <c r="F4373" t="s">
        <v>91</v>
      </c>
      <c r="G4373" t="s">
        <v>141</v>
      </c>
      <c r="H4373">
        <v>3596.9140000000002</v>
      </c>
      <c r="I4373" t="s">
        <v>93</v>
      </c>
    </row>
    <row r="4374" spans="1:9" x14ac:dyDescent="0.15">
      <c r="A4374" t="s">
        <v>117</v>
      </c>
      <c r="B4374" t="s">
        <v>118</v>
      </c>
      <c r="C4374" t="s">
        <v>88</v>
      </c>
      <c r="D4374" t="s">
        <v>89</v>
      </c>
      <c r="E4374" t="s">
        <v>95</v>
      </c>
      <c r="F4374" t="s">
        <v>91</v>
      </c>
      <c r="G4374" t="s">
        <v>141</v>
      </c>
      <c r="H4374">
        <v>3419.8209999999999</v>
      </c>
      <c r="I4374" t="s">
        <v>93</v>
      </c>
    </row>
    <row r="4375" spans="1:9" x14ac:dyDescent="0.15">
      <c r="A4375" t="s">
        <v>117</v>
      </c>
      <c r="B4375" t="s">
        <v>118</v>
      </c>
      <c r="C4375" t="s">
        <v>88</v>
      </c>
      <c r="D4375" t="s">
        <v>89</v>
      </c>
      <c r="E4375" t="s">
        <v>96</v>
      </c>
      <c r="F4375" t="s">
        <v>91</v>
      </c>
      <c r="G4375" t="s">
        <v>141</v>
      </c>
      <c r="H4375">
        <v>3205.7069999999999</v>
      </c>
      <c r="I4375" t="s">
        <v>93</v>
      </c>
    </row>
    <row r="4376" spans="1:9" x14ac:dyDescent="0.15">
      <c r="A4376" t="s">
        <v>117</v>
      </c>
      <c r="B4376" t="s">
        <v>118</v>
      </c>
      <c r="C4376" t="s">
        <v>88</v>
      </c>
      <c r="D4376" t="s">
        <v>89</v>
      </c>
      <c r="E4376" t="s">
        <v>97</v>
      </c>
      <c r="F4376" t="s">
        <v>91</v>
      </c>
      <c r="G4376" t="s">
        <v>141</v>
      </c>
      <c r="H4376">
        <v>3718.777</v>
      </c>
      <c r="I4376" t="s">
        <v>93</v>
      </c>
    </row>
    <row r="4377" spans="1:9" x14ac:dyDescent="0.15">
      <c r="A4377" t="s">
        <v>117</v>
      </c>
      <c r="B4377" t="s">
        <v>118</v>
      </c>
      <c r="C4377" t="s">
        <v>88</v>
      </c>
      <c r="D4377" t="s">
        <v>89</v>
      </c>
      <c r="E4377" t="s">
        <v>98</v>
      </c>
      <c r="F4377" t="s">
        <v>91</v>
      </c>
      <c r="G4377" t="s">
        <v>141</v>
      </c>
      <c r="H4377">
        <v>3843.136</v>
      </c>
      <c r="I4377" t="s">
        <v>93</v>
      </c>
    </row>
    <row r="4378" spans="1:9" x14ac:dyDescent="0.15">
      <c r="A4378" t="s">
        <v>117</v>
      </c>
      <c r="B4378" t="s">
        <v>118</v>
      </c>
      <c r="C4378" t="s">
        <v>88</v>
      </c>
      <c r="D4378" t="s">
        <v>89</v>
      </c>
      <c r="E4378" t="s">
        <v>99</v>
      </c>
      <c r="F4378" t="s">
        <v>91</v>
      </c>
      <c r="G4378" t="s">
        <v>141</v>
      </c>
      <c r="H4378">
        <v>4113.4040000000005</v>
      </c>
      <c r="I4378" t="s">
        <v>93</v>
      </c>
    </row>
    <row r="4379" spans="1:9" x14ac:dyDescent="0.15">
      <c r="A4379" t="s">
        <v>117</v>
      </c>
      <c r="B4379" t="s">
        <v>118</v>
      </c>
      <c r="C4379" t="s">
        <v>88</v>
      </c>
      <c r="D4379" t="s">
        <v>89</v>
      </c>
      <c r="E4379" t="s">
        <v>100</v>
      </c>
      <c r="F4379" t="s">
        <v>91</v>
      </c>
      <c r="G4379" t="s">
        <v>141</v>
      </c>
      <c r="H4379">
        <v>4267.884</v>
      </c>
      <c r="I4379" t="s">
        <v>93</v>
      </c>
    </row>
    <row r="4380" spans="1:9" x14ac:dyDescent="0.15">
      <c r="A4380" t="s">
        <v>117</v>
      </c>
      <c r="B4380" t="s">
        <v>118</v>
      </c>
      <c r="C4380" t="s">
        <v>88</v>
      </c>
      <c r="D4380" t="s">
        <v>89</v>
      </c>
      <c r="E4380" t="s">
        <v>101</v>
      </c>
      <c r="F4380" t="s">
        <v>91</v>
      </c>
      <c r="G4380" t="s">
        <v>141</v>
      </c>
      <c r="H4380">
        <v>4204.7299999999996</v>
      </c>
      <c r="I4380" t="s">
        <v>93</v>
      </c>
    </row>
    <row r="4381" spans="1:9" x14ac:dyDescent="0.15">
      <c r="A4381" t="s">
        <v>117</v>
      </c>
      <c r="B4381" t="s">
        <v>118</v>
      </c>
      <c r="C4381" t="s">
        <v>88</v>
      </c>
      <c r="D4381" t="s">
        <v>89</v>
      </c>
      <c r="E4381" t="s">
        <v>102</v>
      </c>
      <c r="F4381" t="s">
        <v>91</v>
      </c>
      <c r="G4381" t="s">
        <v>141</v>
      </c>
      <c r="H4381">
        <v>3551.0450000000001</v>
      </c>
      <c r="I4381" t="s">
        <v>93</v>
      </c>
    </row>
    <row r="4382" spans="1:9" x14ac:dyDescent="0.15">
      <c r="A4382" t="s">
        <v>117</v>
      </c>
      <c r="B4382" t="s">
        <v>118</v>
      </c>
      <c r="C4382" t="s">
        <v>88</v>
      </c>
      <c r="D4382" t="s">
        <v>89</v>
      </c>
      <c r="E4382" t="s">
        <v>103</v>
      </c>
      <c r="F4382" t="s">
        <v>91</v>
      </c>
      <c r="G4382" t="s">
        <v>141</v>
      </c>
      <c r="H4382">
        <v>4111.4889999999996</v>
      </c>
      <c r="I4382" t="s">
        <v>93</v>
      </c>
    </row>
    <row r="4383" spans="1:9" x14ac:dyDescent="0.15">
      <c r="A4383" t="s">
        <v>117</v>
      </c>
      <c r="B4383" t="s">
        <v>118</v>
      </c>
      <c r="C4383" t="s">
        <v>88</v>
      </c>
      <c r="D4383" t="s">
        <v>89</v>
      </c>
      <c r="E4383" t="s">
        <v>104</v>
      </c>
      <c r="F4383" t="s">
        <v>91</v>
      </c>
      <c r="G4383" t="s">
        <v>141</v>
      </c>
      <c r="H4383">
        <v>3463.18</v>
      </c>
      <c r="I4383" t="s">
        <v>93</v>
      </c>
    </row>
    <row r="4384" spans="1:9" x14ac:dyDescent="0.15">
      <c r="A4384" t="s">
        <v>117</v>
      </c>
      <c r="B4384" t="s">
        <v>118</v>
      </c>
      <c r="C4384" t="s">
        <v>88</v>
      </c>
      <c r="D4384" t="s">
        <v>89</v>
      </c>
      <c r="E4384" t="s">
        <v>105</v>
      </c>
      <c r="F4384" t="s">
        <v>91</v>
      </c>
      <c r="G4384" t="s">
        <v>141</v>
      </c>
      <c r="H4384">
        <v>3355.038</v>
      </c>
      <c r="I4384" t="s">
        <v>93</v>
      </c>
    </row>
    <row r="4385" spans="1:9" x14ac:dyDescent="0.15">
      <c r="A4385" t="s">
        <v>117</v>
      </c>
      <c r="B4385" t="s">
        <v>118</v>
      </c>
      <c r="C4385" t="s">
        <v>88</v>
      </c>
      <c r="D4385" t="s">
        <v>89</v>
      </c>
      <c r="E4385" t="s">
        <v>106</v>
      </c>
      <c r="F4385" t="s">
        <v>91</v>
      </c>
      <c r="G4385" t="s">
        <v>141</v>
      </c>
      <c r="H4385">
        <v>3081.01</v>
      </c>
      <c r="I4385" t="s">
        <v>93</v>
      </c>
    </row>
    <row r="4386" spans="1:9" x14ac:dyDescent="0.15">
      <c r="A4386" t="s">
        <v>117</v>
      </c>
      <c r="B4386" t="s">
        <v>118</v>
      </c>
      <c r="C4386" t="s">
        <v>88</v>
      </c>
      <c r="D4386" t="s">
        <v>89</v>
      </c>
      <c r="E4386" t="s">
        <v>107</v>
      </c>
      <c r="F4386" t="s">
        <v>91</v>
      </c>
      <c r="G4386" t="s">
        <v>141</v>
      </c>
      <c r="H4386">
        <v>2608.4789999999998</v>
      </c>
      <c r="I4386" t="s">
        <v>93</v>
      </c>
    </row>
    <row r="4387" spans="1:9" x14ac:dyDescent="0.15">
      <c r="A4387" t="s">
        <v>117</v>
      </c>
      <c r="B4387" t="s">
        <v>118</v>
      </c>
      <c r="C4387" t="s">
        <v>88</v>
      </c>
      <c r="D4387" t="s">
        <v>89</v>
      </c>
      <c r="E4387" t="s">
        <v>108</v>
      </c>
      <c r="F4387" t="s">
        <v>91</v>
      </c>
      <c r="G4387" t="s">
        <v>141</v>
      </c>
      <c r="H4387">
        <v>2006.479</v>
      </c>
      <c r="I4387" t="s">
        <v>93</v>
      </c>
    </row>
    <row r="4388" spans="1:9" x14ac:dyDescent="0.15">
      <c r="A4388" t="s">
        <v>117</v>
      </c>
      <c r="B4388" t="s">
        <v>118</v>
      </c>
      <c r="C4388" t="s">
        <v>88</v>
      </c>
      <c r="D4388" t="s">
        <v>89</v>
      </c>
      <c r="E4388" t="s">
        <v>109</v>
      </c>
      <c r="F4388" t="s">
        <v>91</v>
      </c>
      <c r="G4388" t="s">
        <v>141</v>
      </c>
      <c r="H4388">
        <v>1588.2840000000001</v>
      </c>
      <c r="I4388" t="s">
        <v>93</v>
      </c>
    </row>
    <row r="4389" spans="1:9" x14ac:dyDescent="0.15">
      <c r="A4389" t="s">
        <v>117</v>
      </c>
      <c r="B4389" t="s">
        <v>118</v>
      </c>
      <c r="C4389" t="s">
        <v>88</v>
      </c>
      <c r="D4389" t="s">
        <v>89</v>
      </c>
      <c r="E4389" t="s">
        <v>110</v>
      </c>
      <c r="F4389" t="s">
        <v>91</v>
      </c>
      <c r="G4389" t="s">
        <v>141</v>
      </c>
      <c r="H4389">
        <v>1057.598</v>
      </c>
      <c r="I4389" t="s">
        <v>93</v>
      </c>
    </row>
    <row r="4390" spans="1:9" x14ac:dyDescent="0.15">
      <c r="A4390" t="s">
        <v>117</v>
      </c>
      <c r="B4390" t="s">
        <v>118</v>
      </c>
      <c r="C4390" t="s">
        <v>88</v>
      </c>
      <c r="D4390" t="s">
        <v>89</v>
      </c>
      <c r="E4390" t="s">
        <v>111</v>
      </c>
      <c r="F4390" t="s">
        <v>91</v>
      </c>
      <c r="G4390" t="s">
        <v>141</v>
      </c>
      <c r="H4390">
        <v>580.68200000000002</v>
      </c>
      <c r="I4390" t="s">
        <v>93</v>
      </c>
    </row>
    <row r="4391" spans="1:9" x14ac:dyDescent="0.15">
      <c r="A4391" t="s">
        <v>117</v>
      </c>
      <c r="B4391" t="s">
        <v>118</v>
      </c>
      <c r="C4391" t="s">
        <v>88</v>
      </c>
      <c r="D4391" t="s">
        <v>112</v>
      </c>
      <c r="E4391" t="s">
        <v>90</v>
      </c>
      <c r="F4391" t="s">
        <v>91</v>
      </c>
      <c r="G4391" t="s">
        <v>141</v>
      </c>
      <c r="H4391">
        <v>3704.0659999999998</v>
      </c>
      <c r="I4391" t="s">
        <v>93</v>
      </c>
    </row>
    <row r="4392" spans="1:9" x14ac:dyDescent="0.15">
      <c r="A4392" t="s">
        <v>117</v>
      </c>
      <c r="B4392" t="s">
        <v>118</v>
      </c>
      <c r="C4392" t="s">
        <v>88</v>
      </c>
      <c r="D4392" t="s">
        <v>112</v>
      </c>
      <c r="E4392" t="s">
        <v>94</v>
      </c>
      <c r="F4392" t="s">
        <v>91</v>
      </c>
      <c r="G4392" t="s">
        <v>141</v>
      </c>
      <c r="H4392">
        <v>3925.8330000000001</v>
      </c>
      <c r="I4392" t="s">
        <v>93</v>
      </c>
    </row>
    <row r="4393" spans="1:9" x14ac:dyDescent="0.15">
      <c r="A4393" t="s">
        <v>117</v>
      </c>
      <c r="B4393" t="s">
        <v>118</v>
      </c>
      <c r="C4393" t="s">
        <v>88</v>
      </c>
      <c r="D4393" t="s">
        <v>112</v>
      </c>
      <c r="E4393" t="s">
        <v>95</v>
      </c>
      <c r="F4393" t="s">
        <v>91</v>
      </c>
      <c r="G4393" t="s">
        <v>141</v>
      </c>
      <c r="H4393">
        <v>4061.971</v>
      </c>
      <c r="I4393" t="s">
        <v>93</v>
      </c>
    </row>
    <row r="4394" spans="1:9" x14ac:dyDescent="0.15">
      <c r="A4394" t="s">
        <v>117</v>
      </c>
      <c r="B4394" t="s">
        <v>118</v>
      </c>
      <c r="C4394" t="s">
        <v>88</v>
      </c>
      <c r="D4394" t="s">
        <v>112</v>
      </c>
      <c r="E4394" t="s">
        <v>96</v>
      </c>
      <c r="F4394" t="s">
        <v>91</v>
      </c>
      <c r="G4394" t="s">
        <v>141</v>
      </c>
      <c r="H4394">
        <v>3593.7429999999999</v>
      </c>
      <c r="I4394" t="s">
        <v>93</v>
      </c>
    </row>
    <row r="4395" spans="1:9" x14ac:dyDescent="0.15">
      <c r="A4395" t="s">
        <v>117</v>
      </c>
      <c r="B4395" t="s">
        <v>118</v>
      </c>
      <c r="C4395" t="s">
        <v>88</v>
      </c>
      <c r="D4395" t="s">
        <v>112</v>
      </c>
      <c r="E4395" t="s">
        <v>97</v>
      </c>
      <c r="F4395" t="s">
        <v>91</v>
      </c>
      <c r="G4395" t="s">
        <v>141</v>
      </c>
      <c r="H4395">
        <v>3687.8389999999999</v>
      </c>
      <c r="I4395" t="s">
        <v>93</v>
      </c>
    </row>
    <row r="4396" spans="1:9" x14ac:dyDescent="0.15">
      <c r="A4396" t="s">
        <v>117</v>
      </c>
      <c r="B4396" t="s">
        <v>118</v>
      </c>
      <c r="C4396" t="s">
        <v>88</v>
      </c>
      <c r="D4396" t="s">
        <v>112</v>
      </c>
      <c r="E4396" t="s">
        <v>98</v>
      </c>
      <c r="F4396" t="s">
        <v>91</v>
      </c>
      <c r="G4396" t="s">
        <v>141</v>
      </c>
      <c r="H4396">
        <v>3893.71</v>
      </c>
      <c r="I4396" t="s">
        <v>93</v>
      </c>
    </row>
    <row r="4397" spans="1:9" x14ac:dyDescent="0.15">
      <c r="A4397" t="s">
        <v>117</v>
      </c>
      <c r="B4397" t="s">
        <v>118</v>
      </c>
      <c r="C4397" t="s">
        <v>88</v>
      </c>
      <c r="D4397" t="s">
        <v>112</v>
      </c>
      <c r="E4397" t="s">
        <v>99</v>
      </c>
      <c r="F4397" t="s">
        <v>91</v>
      </c>
      <c r="G4397" t="s">
        <v>141</v>
      </c>
      <c r="H4397">
        <v>4342.1790000000001</v>
      </c>
      <c r="I4397" t="s">
        <v>93</v>
      </c>
    </row>
    <row r="4398" spans="1:9" x14ac:dyDescent="0.15">
      <c r="A4398" t="s">
        <v>117</v>
      </c>
      <c r="B4398" t="s">
        <v>118</v>
      </c>
      <c r="C4398" t="s">
        <v>88</v>
      </c>
      <c r="D4398" t="s">
        <v>112</v>
      </c>
      <c r="E4398" t="s">
        <v>100</v>
      </c>
      <c r="F4398" t="s">
        <v>91</v>
      </c>
      <c r="G4398" t="s">
        <v>141</v>
      </c>
      <c r="H4398">
        <v>4454.78</v>
      </c>
      <c r="I4398" t="s">
        <v>93</v>
      </c>
    </row>
    <row r="4399" spans="1:9" x14ac:dyDescent="0.15">
      <c r="A4399" t="s">
        <v>117</v>
      </c>
      <c r="B4399" t="s">
        <v>118</v>
      </c>
      <c r="C4399" t="s">
        <v>88</v>
      </c>
      <c r="D4399" t="s">
        <v>112</v>
      </c>
      <c r="E4399" t="s">
        <v>101</v>
      </c>
      <c r="F4399" t="s">
        <v>91</v>
      </c>
      <c r="G4399" t="s">
        <v>141</v>
      </c>
      <c r="H4399">
        <v>4322.2470000000003</v>
      </c>
      <c r="I4399" t="s">
        <v>93</v>
      </c>
    </row>
    <row r="4400" spans="1:9" x14ac:dyDescent="0.15">
      <c r="A4400" t="s">
        <v>117</v>
      </c>
      <c r="B4400" t="s">
        <v>118</v>
      </c>
      <c r="C4400" t="s">
        <v>88</v>
      </c>
      <c r="D4400" t="s">
        <v>112</v>
      </c>
      <c r="E4400" t="s">
        <v>102</v>
      </c>
      <c r="F4400" t="s">
        <v>91</v>
      </c>
      <c r="G4400" t="s">
        <v>141</v>
      </c>
      <c r="H4400">
        <v>3845.5509999999999</v>
      </c>
      <c r="I4400" t="s">
        <v>93</v>
      </c>
    </row>
    <row r="4401" spans="1:9" x14ac:dyDescent="0.15">
      <c r="A4401" t="s">
        <v>117</v>
      </c>
      <c r="B4401" t="s">
        <v>118</v>
      </c>
      <c r="C4401" t="s">
        <v>88</v>
      </c>
      <c r="D4401" t="s">
        <v>112</v>
      </c>
      <c r="E4401" t="s">
        <v>103</v>
      </c>
      <c r="F4401" t="s">
        <v>91</v>
      </c>
      <c r="G4401" t="s">
        <v>141</v>
      </c>
      <c r="H4401">
        <v>4210.0559999999996</v>
      </c>
      <c r="I4401" t="s">
        <v>93</v>
      </c>
    </row>
    <row r="4402" spans="1:9" x14ac:dyDescent="0.15">
      <c r="A4402" t="s">
        <v>117</v>
      </c>
      <c r="B4402" t="s">
        <v>118</v>
      </c>
      <c r="C4402" t="s">
        <v>88</v>
      </c>
      <c r="D4402" t="s">
        <v>112</v>
      </c>
      <c r="E4402" t="s">
        <v>104</v>
      </c>
      <c r="F4402" t="s">
        <v>91</v>
      </c>
      <c r="G4402" t="s">
        <v>141</v>
      </c>
      <c r="H4402">
        <v>3561.64</v>
      </c>
      <c r="I4402" t="s">
        <v>93</v>
      </c>
    </row>
    <row r="4403" spans="1:9" x14ac:dyDescent="0.15">
      <c r="A4403" t="s">
        <v>117</v>
      </c>
      <c r="B4403" t="s">
        <v>118</v>
      </c>
      <c r="C4403" t="s">
        <v>88</v>
      </c>
      <c r="D4403" t="s">
        <v>112</v>
      </c>
      <c r="E4403" t="s">
        <v>105</v>
      </c>
      <c r="F4403" t="s">
        <v>91</v>
      </c>
      <c r="G4403" t="s">
        <v>141</v>
      </c>
      <c r="H4403">
        <v>3480.2829999999999</v>
      </c>
      <c r="I4403" t="s">
        <v>93</v>
      </c>
    </row>
    <row r="4404" spans="1:9" x14ac:dyDescent="0.15">
      <c r="A4404" t="s">
        <v>117</v>
      </c>
      <c r="B4404" t="s">
        <v>118</v>
      </c>
      <c r="C4404" t="s">
        <v>88</v>
      </c>
      <c r="D4404" t="s">
        <v>112</v>
      </c>
      <c r="E4404" t="s">
        <v>106</v>
      </c>
      <c r="F4404" t="s">
        <v>91</v>
      </c>
      <c r="G4404" t="s">
        <v>141</v>
      </c>
      <c r="H4404">
        <v>3011.2469999999998</v>
      </c>
      <c r="I4404" t="s">
        <v>93</v>
      </c>
    </row>
    <row r="4405" spans="1:9" x14ac:dyDescent="0.15">
      <c r="A4405" t="s">
        <v>117</v>
      </c>
      <c r="B4405" t="s">
        <v>118</v>
      </c>
      <c r="C4405" t="s">
        <v>88</v>
      </c>
      <c r="D4405" t="s">
        <v>112</v>
      </c>
      <c r="E4405" t="s">
        <v>107</v>
      </c>
      <c r="F4405" t="s">
        <v>91</v>
      </c>
      <c r="G4405" t="s">
        <v>141</v>
      </c>
      <c r="H4405">
        <v>2452.1750000000002</v>
      </c>
      <c r="I4405" t="s">
        <v>93</v>
      </c>
    </row>
    <row r="4406" spans="1:9" x14ac:dyDescent="0.15">
      <c r="A4406" t="s">
        <v>117</v>
      </c>
      <c r="B4406" t="s">
        <v>118</v>
      </c>
      <c r="C4406" t="s">
        <v>88</v>
      </c>
      <c r="D4406" t="s">
        <v>112</v>
      </c>
      <c r="E4406" t="s">
        <v>108</v>
      </c>
      <c r="F4406" t="s">
        <v>91</v>
      </c>
      <c r="G4406" t="s">
        <v>141</v>
      </c>
      <c r="H4406">
        <v>1801.354</v>
      </c>
      <c r="I4406" t="s">
        <v>93</v>
      </c>
    </row>
    <row r="4407" spans="1:9" x14ac:dyDescent="0.15">
      <c r="A4407" t="s">
        <v>117</v>
      </c>
      <c r="B4407" t="s">
        <v>118</v>
      </c>
      <c r="C4407" t="s">
        <v>88</v>
      </c>
      <c r="D4407" t="s">
        <v>112</v>
      </c>
      <c r="E4407" t="s">
        <v>109</v>
      </c>
      <c r="F4407" t="s">
        <v>91</v>
      </c>
      <c r="G4407" t="s">
        <v>141</v>
      </c>
      <c r="H4407">
        <v>1284.4939999999999</v>
      </c>
      <c r="I4407" t="s">
        <v>93</v>
      </c>
    </row>
    <row r="4408" spans="1:9" x14ac:dyDescent="0.15">
      <c r="A4408" t="s">
        <v>117</v>
      </c>
      <c r="B4408" t="s">
        <v>118</v>
      </c>
      <c r="C4408" t="s">
        <v>88</v>
      </c>
      <c r="D4408" t="s">
        <v>112</v>
      </c>
      <c r="E4408" t="s">
        <v>110</v>
      </c>
      <c r="F4408" t="s">
        <v>91</v>
      </c>
      <c r="G4408" t="s">
        <v>141</v>
      </c>
      <c r="H4408">
        <v>801.34699999999998</v>
      </c>
      <c r="I4408" t="s">
        <v>93</v>
      </c>
    </row>
    <row r="4409" spans="1:9" x14ac:dyDescent="0.15">
      <c r="A4409" t="s">
        <v>117</v>
      </c>
      <c r="B4409" t="s">
        <v>118</v>
      </c>
      <c r="C4409" t="s">
        <v>88</v>
      </c>
      <c r="D4409" t="s">
        <v>112</v>
      </c>
      <c r="E4409" t="s">
        <v>111</v>
      </c>
      <c r="F4409" t="s">
        <v>91</v>
      </c>
      <c r="G4409" t="s">
        <v>141</v>
      </c>
      <c r="H4409">
        <v>376.762</v>
      </c>
      <c r="I4409" t="s">
        <v>93</v>
      </c>
    </row>
    <row r="4410" spans="1:9" x14ac:dyDescent="0.15">
      <c r="A4410" t="s">
        <v>119</v>
      </c>
      <c r="B4410" t="s">
        <v>120</v>
      </c>
      <c r="C4410" t="s">
        <v>88</v>
      </c>
      <c r="D4410" t="s">
        <v>89</v>
      </c>
      <c r="E4410" t="s">
        <v>90</v>
      </c>
      <c r="F4410" t="s">
        <v>91</v>
      </c>
      <c r="G4410" t="s">
        <v>141</v>
      </c>
      <c r="H4410">
        <v>3502.5509999999999</v>
      </c>
      <c r="I4410" t="s">
        <v>93</v>
      </c>
    </row>
    <row r="4411" spans="1:9" x14ac:dyDescent="0.15">
      <c r="A4411" t="s">
        <v>119</v>
      </c>
      <c r="B4411" t="s">
        <v>120</v>
      </c>
      <c r="C4411" t="s">
        <v>88</v>
      </c>
      <c r="D4411" t="s">
        <v>89</v>
      </c>
      <c r="E4411" t="s">
        <v>94</v>
      </c>
      <c r="F4411" t="s">
        <v>91</v>
      </c>
      <c r="G4411" t="s">
        <v>141</v>
      </c>
      <c r="H4411">
        <v>4545.6270000000004</v>
      </c>
      <c r="I4411" t="s">
        <v>93</v>
      </c>
    </row>
    <row r="4412" spans="1:9" x14ac:dyDescent="0.15">
      <c r="A4412" t="s">
        <v>119</v>
      </c>
      <c r="B4412" t="s">
        <v>120</v>
      </c>
      <c r="C4412" t="s">
        <v>88</v>
      </c>
      <c r="D4412" t="s">
        <v>89</v>
      </c>
      <c r="E4412" t="s">
        <v>95</v>
      </c>
      <c r="F4412" t="s">
        <v>91</v>
      </c>
      <c r="G4412" t="s">
        <v>141</v>
      </c>
      <c r="H4412">
        <v>4181.5950000000003</v>
      </c>
      <c r="I4412" t="s">
        <v>93</v>
      </c>
    </row>
    <row r="4413" spans="1:9" x14ac:dyDescent="0.15">
      <c r="A4413" t="s">
        <v>119</v>
      </c>
      <c r="B4413" t="s">
        <v>120</v>
      </c>
      <c r="C4413" t="s">
        <v>88</v>
      </c>
      <c r="D4413" t="s">
        <v>89</v>
      </c>
      <c r="E4413" t="s">
        <v>96</v>
      </c>
      <c r="F4413" t="s">
        <v>91</v>
      </c>
      <c r="G4413" t="s">
        <v>141</v>
      </c>
      <c r="H4413">
        <v>2724.1109999999999</v>
      </c>
      <c r="I4413" t="s">
        <v>93</v>
      </c>
    </row>
    <row r="4414" spans="1:9" x14ac:dyDescent="0.15">
      <c r="A4414" t="s">
        <v>119</v>
      </c>
      <c r="B4414" t="s">
        <v>120</v>
      </c>
      <c r="C4414" t="s">
        <v>88</v>
      </c>
      <c r="D4414" t="s">
        <v>89</v>
      </c>
      <c r="E4414" t="s">
        <v>97</v>
      </c>
      <c r="F4414" t="s">
        <v>91</v>
      </c>
      <c r="G4414" t="s">
        <v>141</v>
      </c>
      <c r="H4414">
        <v>3011.645</v>
      </c>
      <c r="I4414" t="s">
        <v>93</v>
      </c>
    </row>
    <row r="4415" spans="1:9" x14ac:dyDescent="0.15">
      <c r="A4415" t="s">
        <v>119</v>
      </c>
      <c r="B4415" t="s">
        <v>120</v>
      </c>
      <c r="C4415" t="s">
        <v>88</v>
      </c>
      <c r="D4415" t="s">
        <v>89</v>
      </c>
      <c r="E4415" t="s">
        <v>98</v>
      </c>
      <c r="F4415" t="s">
        <v>91</v>
      </c>
      <c r="G4415" t="s">
        <v>141</v>
      </c>
      <c r="H4415">
        <v>3306.0039999999999</v>
      </c>
      <c r="I4415" t="s">
        <v>93</v>
      </c>
    </row>
    <row r="4416" spans="1:9" x14ac:dyDescent="0.15">
      <c r="A4416" t="s">
        <v>119</v>
      </c>
      <c r="B4416" t="s">
        <v>120</v>
      </c>
      <c r="C4416" t="s">
        <v>88</v>
      </c>
      <c r="D4416" t="s">
        <v>89</v>
      </c>
      <c r="E4416" t="s">
        <v>99</v>
      </c>
      <c r="F4416" t="s">
        <v>91</v>
      </c>
      <c r="G4416" t="s">
        <v>141</v>
      </c>
      <c r="H4416">
        <v>4248.6499999999996</v>
      </c>
      <c r="I4416" t="s">
        <v>93</v>
      </c>
    </row>
    <row r="4417" spans="1:9" x14ac:dyDescent="0.15">
      <c r="A4417" t="s">
        <v>119</v>
      </c>
      <c r="B4417" t="s">
        <v>120</v>
      </c>
      <c r="C4417" t="s">
        <v>88</v>
      </c>
      <c r="D4417" t="s">
        <v>89</v>
      </c>
      <c r="E4417" t="s">
        <v>100</v>
      </c>
      <c r="F4417" t="s">
        <v>91</v>
      </c>
      <c r="G4417" t="s">
        <v>141</v>
      </c>
      <c r="H4417">
        <v>4810.3440000000001</v>
      </c>
      <c r="I4417" t="s">
        <v>93</v>
      </c>
    </row>
    <row r="4418" spans="1:9" x14ac:dyDescent="0.15">
      <c r="A4418" t="s">
        <v>119</v>
      </c>
      <c r="B4418" t="s">
        <v>120</v>
      </c>
      <c r="C4418" t="s">
        <v>88</v>
      </c>
      <c r="D4418" t="s">
        <v>89</v>
      </c>
      <c r="E4418" t="s">
        <v>101</v>
      </c>
      <c r="F4418" t="s">
        <v>91</v>
      </c>
      <c r="G4418" t="s">
        <v>141</v>
      </c>
      <c r="H4418">
        <v>4956.8540000000003</v>
      </c>
      <c r="I4418" t="s">
        <v>93</v>
      </c>
    </row>
    <row r="4419" spans="1:9" x14ac:dyDescent="0.15">
      <c r="A4419" t="s">
        <v>119</v>
      </c>
      <c r="B4419" t="s">
        <v>120</v>
      </c>
      <c r="C4419" t="s">
        <v>88</v>
      </c>
      <c r="D4419" t="s">
        <v>89</v>
      </c>
      <c r="E4419" t="s">
        <v>102</v>
      </c>
      <c r="F4419" t="s">
        <v>91</v>
      </c>
      <c r="G4419" t="s">
        <v>141</v>
      </c>
      <c r="H4419">
        <v>4059.8249999999998</v>
      </c>
      <c r="I4419" t="s">
        <v>93</v>
      </c>
    </row>
    <row r="4420" spans="1:9" x14ac:dyDescent="0.15">
      <c r="A4420" t="s">
        <v>119</v>
      </c>
      <c r="B4420" t="s">
        <v>120</v>
      </c>
      <c r="C4420" t="s">
        <v>88</v>
      </c>
      <c r="D4420" t="s">
        <v>89</v>
      </c>
      <c r="E4420" t="s">
        <v>103</v>
      </c>
      <c r="F4420" t="s">
        <v>91</v>
      </c>
      <c r="G4420" t="s">
        <v>141</v>
      </c>
      <c r="H4420">
        <v>5213.2</v>
      </c>
      <c r="I4420" t="s">
        <v>93</v>
      </c>
    </row>
    <row r="4421" spans="1:9" x14ac:dyDescent="0.15">
      <c r="A4421" t="s">
        <v>119</v>
      </c>
      <c r="B4421" t="s">
        <v>120</v>
      </c>
      <c r="C4421" t="s">
        <v>88</v>
      </c>
      <c r="D4421" t="s">
        <v>89</v>
      </c>
      <c r="E4421" t="s">
        <v>104</v>
      </c>
      <c r="F4421" t="s">
        <v>91</v>
      </c>
      <c r="G4421" t="s">
        <v>141</v>
      </c>
      <c r="H4421">
        <v>5034.0190000000002</v>
      </c>
      <c r="I4421" t="s">
        <v>93</v>
      </c>
    </row>
    <row r="4422" spans="1:9" x14ac:dyDescent="0.15">
      <c r="A4422" t="s">
        <v>119</v>
      </c>
      <c r="B4422" t="s">
        <v>120</v>
      </c>
      <c r="C4422" t="s">
        <v>88</v>
      </c>
      <c r="D4422" t="s">
        <v>89</v>
      </c>
      <c r="E4422" t="s">
        <v>105</v>
      </c>
      <c r="F4422" t="s">
        <v>91</v>
      </c>
      <c r="G4422" t="s">
        <v>141</v>
      </c>
      <c r="H4422">
        <v>5625.6750000000002</v>
      </c>
      <c r="I4422" t="s">
        <v>93</v>
      </c>
    </row>
    <row r="4423" spans="1:9" x14ac:dyDescent="0.15">
      <c r="A4423" t="s">
        <v>119</v>
      </c>
      <c r="B4423" t="s">
        <v>120</v>
      </c>
      <c r="C4423" t="s">
        <v>88</v>
      </c>
      <c r="D4423" t="s">
        <v>89</v>
      </c>
      <c r="E4423" t="s">
        <v>106</v>
      </c>
      <c r="F4423" t="s">
        <v>91</v>
      </c>
      <c r="G4423" t="s">
        <v>141</v>
      </c>
      <c r="H4423">
        <v>5989.9210000000003</v>
      </c>
      <c r="I4423" t="s">
        <v>93</v>
      </c>
    </row>
    <row r="4424" spans="1:9" x14ac:dyDescent="0.15">
      <c r="A4424" t="s">
        <v>119</v>
      </c>
      <c r="B4424" t="s">
        <v>120</v>
      </c>
      <c r="C4424" t="s">
        <v>88</v>
      </c>
      <c r="D4424" t="s">
        <v>89</v>
      </c>
      <c r="E4424" t="s">
        <v>107</v>
      </c>
      <c r="F4424" t="s">
        <v>91</v>
      </c>
      <c r="G4424" t="s">
        <v>141</v>
      </c>
      <c r="H4424">
        <v>5189.45</v>
      </c>
      <c r="I4424" t="s">
        <v>93</v>
      </c>
    </row>
    <row r="4425" spans="1:9" x14ac:dyDescent="0.15">
      <c r="A4425" t="s">
        <v>119</v>
      </c>
      <c r="B4425" t="s">
        <v>120</v>
      </c>
      <c r="C4425" t="s">
        <v>88</v>
      </c>
      <c r="D4425" t="s">
        <v>89</v>
      </c>
      <c r="E4425" t="s">
        <v>108</v>
      </c>
      <c r="F4425" t="s">
        <v>91</v>
      </c>
      <c r="G4425" t="s">
        <v>141</v>
      </c>
      <c r="H4425">
        <v>4289.8109999999997</v>
      </c>
      <c r="I4425" t="s">
        <v>93</v>
      </c>
    </row>
    <row r="4426" spans="1:9" x14ac:dyDescent="0.15">
      <c r="A4426" t="s">
        <v>119</v>
      </c>
      <c r="B4426" t="s">
        <v>120</v>
      </c>
      <c r="C4426" t="s">
        <v>88</v>
      </c>
      <c r="D4426" t="s">
        <v>89</v>
      </c>
      <c r="E4426" t="s">
        <v>109</v>
      </c>
      <c r="F4426" t="s">
        <v>91</v>
      </c>
      <c r="G4426" t="s">
        <v>141</v>
      </c>
      <c r="H4426">
        <v>3844.6709999999998</v>
      </c>
      <c r="I4426" t="s">
        <v>93</v>
      </c>
    </row>
    <row r="4427" spans="1:9" x14ac:dyDescent="0.15">
      <c r="A4427" t="s">
        <v>119</v>
      </c>
      <c r="B4427" t="s">
        <v>120</v>
      </c>
      <c r="C4427" t="s">
        <v>88</v>
      </c>
      <c r="D4427" t="s">
        <v>89</v>
      </c>
      <c r="E4427" t="s">
        <v>110</v>
      </c>
      <c r="F4427" t="s">
        <v>91</v>
      </c>
      <c r="G4427" t="s">
        <v>141</v>
      </c>
      <c r="H4427">
        <v>2920.5369999999998</v>
      </c>
      <c r="I4427" t="s">
        <v>93</v>
      </c>
    </row>
    <row r="4428" spans="1:9" x14ac:dyDescent="0.15">
      <c r="A4428" t="s">
        <v>119</v>
      </c>
      <c r="B4428" t="s">
        <v>120</v>
      </c>
      <c r="C4428" t="s">
        <v>88</v>
      </c>
      <c r="D4428" t="s">
        <v>89</v>
      </c>
      <c r="E4428" t="s">
        <v>111</v>
      </c>
      <c r="F4428" t="s">
        <v>91</v>
      </c>
      <c r="G4428" t="s">
        <v>141</v>
      </c>
      <c r="H4428">
        <v>1642.5170000000001</v>
      </c>
      <c r="I4428" t="s">
        <v>93</v>
      </c>
    </row>
    <row r="4429" spans="1:9" x14ac:dyDescent="0.15">
      <c r="A4429" t="s">
        <v>119</v>
      </c>
      <c r="B4429" t="s">
        <v>120</v>
      </c>
      <c r="C4429" t="s">
        <v>88</v>
      </c>
      <c r="D4429" t="s">
        <v>112</v>
      </c>
      <c r="E4429" t="s">
        <v>90</v>
      </c>
      <c r="F4429" t="s">
        <v>91</v>
      </c>
      <c r="G4429" t="s">
        <v>141</v>
      </c>
      <c r="H4429">
        <v>3610.6779999999999</v>
      </c>
      <c r="I4429" t="s">
        <v>93</v>
      </c>
    </row>
    <row r="4430" spans="1:9" x14ac:dyDescent="0.15">
      <c r="A4430" t="s">
        <v>119</v>
      </c>
      <c r="B4430" t="s">
        <v>120</v>
      </c>
      <c r="C4430" t="s">
        <v>88</v>
      </c>
      <c r="D4430" t="s">
        <v>112</v>
      </c>
      <c r="E4430" t="s">
        <v>94</v>
      </c>
      <c r="F4430" t="s">
        <v>91</v>
      </c>
      <c r="G4430" t="s">
        <v>141</v>
      </c>
      <c r="H4430">
        <v>4616.9399999999996</v>
      </c>
      <c r="I4430" t="s">
        <v>93</v>
      </c>
    </row>
    <row r="4431" spans="1:9" x14ac:dyDescent="0.15">
      <c r="A4431" t="s">
        <v>119</v>
      </c>
      <c r="B4431" t="s">
        <v>120</v>
      </c>
      <c r="C4431" t="s">
        <v>88</v>
      </c>
      <c r="D4431" t="s">
        <v>112</v>
      </c>
      <c r="E4431" t="s">
        <v>95</v>
      </c>
      <c r="F4431" t="s">
        <v>91</v>
      </c>
      <c r="G4431" t="s">
        <v>141</v>
      </c>
      <c r="H4431">
        <v>4401.2610000000004</v>
      </c>
      <c r="I4431" t="s">
        <v>93</v>
      </c>
    </row>
    <row r="4432" spans="1:9" x14ac:dyDescent="0.15">
      <c r="A4432" t="s">
        <v>119</v>
      </c>
      <c r="B4432" t="s">
        <v>120</v>
      </c>
      <c r="C4432" t="s">
        <v>88</v>
      </c>
      <c r="D4432" t="s">
        <v>112</v>
      </c>
      <c r="E4432" t="s">
        <v>96</v>
      </c>
      <c r="F4432" t="s">
        <v>91</v>
      </c>
      <c r="G4432" t="s">
        <v>141</v>
      </c>
      <c r="H4432">
        <v>3108.3429999999998</v>
      </c>
      <c r="I4432" t="s">
        <v>93</v>
      </c>
    </row>
    <row r="4433" spans="1:9" x14ac:dyDescent="0.15">
      <c r="A4433" t="s">
        <v>119</v>
      </c>
      <c r="B4433" t="s">
        <v>120</v>
      </c>
      <c r="C4433" t="s">
        <v>88</v>
      </c>
      <c r="D4433" t="s">
        <v>112</v>
      </c>
      <c r="E4433" t="s">
        <v>97</v>
      </c>
      <c r="F4433" t="s">
        <v>91</v>
      </c>
      <c r="G4433" t="s">
        <v>141</v>
      </c>
      <c r="H4433">
        <v>3222.5369999999998</v>
      </c>
      <c r="I4433" t="s">
        <v>93</v>
      </c>
    </row>
    <row r="4434" spans="1:9" x14ac:dyDescent="0.15">
      <c r="A4434" t="s">
        <v>119</v>
      </c>
      <c r="B4434" t="s">
        <v>120</v>
      </c>
      <c r="C4434" t="s">
        <v>88</v>
      </c>
      <c r="D4434" t="s">
        <v>112</v>
      </c>
      <c r="E4434" t="s">
        <v>98</v>
      </c>
      <c r="F4434" t="s">
        <v>91</v>
      </c>
      <c r="G4434" t="s">
        <v>141</v>
      </c>
      <c r="H4434">
        <v>3285.261</v>
      </c>
      <c r="I4434" t="s">
        <v>93</v>
      </c>
    </row>
    <row r="4435" spans="1:9" x14ac:dyDescent="0.15">
      <c r="A4435" t="s">
        <v>119</v>
      </c>
      <c r="B4435" t="s">
        <v>120</v>
      </c>
      <c r="C4435" t="s">
        <v>88</v>
      </c>
      <c r="D4435" t="s">
        <v>112</v>
      </c>
      <c r="E4435" t="s">
        <v>99</v>
      </c>
      <c r="F4435" t="s">
        <v>91</v>
      </c>
      <c r="G4435" t="s">
        <v>141</v>
      </c>
      <c r="H4435">
        <v>4042.098</v>
      </c>
      <c r="I4435" t="s">
        <v>93</v>
      </c>
    </row>
    <row r="4436" spans="1:9" x14ac:dyDescent="0.15">
      <c r="A4436" t="s">
        <v>119</v>
      </c>
      <c r="B4436" t="s">
        <v>120</v>
      </c>
      <c r="C4436" t="s">
        <v>88</v>
      </c>
      <c r="D4436" t="s">
        <v>112</v>
      </c>
      <c r="E4436" t="s">
        <v>100</v>
      </c>
      <c r="F4436" t="s">
        <v>91</v>
      </c>
      <c r="G4436" t="s">
        <v>141</v>
      </c>
      <c r="H4436">
        <v>4499.6030000000001</v>
      </c>
      <c r="I4436" t="s">
        <v>93</v>
      </c>
    </row>
    <row r="4437" spans="1:9" x14ac:dyDescent="0.15">
      <c r="A4437" t="s">
        <v>119</v>
      </c>
      <c r="B4437" t="s">
        <v>120</v>
      </c>
      <c r="C4437" t="s">
        <v>88</v>
      </c>
      <c r="D4437" t="s">
        <v>112</v>
      </c>
      <c r="E4437" t="s">
        <v>101</v>
      </c>
      <c r="F4437" t="s">
        <v>91</v>
      </c>
      <c r="G4437" t="s">
        <v>141</v>
      </c>
      <c r="H4437">
        <v>4553.6260000000002</v>
      </c>
      <c r="I4437" t="s">
        <v>93</v>
      </c>
    </row>
    <row r="4438" spans="1:9" x14ac:dyDescent="0.15">
      <c r="A4438" t="s">
        <v>119</v>
      </c>
      <c r="B4438" t="s">
        <v>120</v>
      </c>
      <c r="C4438" t="s">
        <v>88</v>
      </c>
      <c r="D4438" t="s">
        <v>112</v>
      </c>
      <c r="E4438" t="s">
        <v>102</v>
      </c>
      <c r="F4438" t="s">
        <v>91</v>
      </c>
      <c r="G4438" t="s">
        <v>141</v>
      </c>
      <c r="H4438">
        <v>4166.3450000000003</v>
      </c>
      <c r="I4438" t="s">
        <v>93</v>
      </c>
    </row>
    <row r="4439" spans="1:9" x14ac:dyDescent="0.15">
      <c r="A4439" t="s">
        <v>119</v>
      </c>
      <c r="B4439" t="s">
        <v>120</v>
      </c>
      <c r="C4439" t="s">
        <v>88</v>
      </c>
      <c r="D4439" t="s">
        <v>112</v>
      </c>
      <c r="E4439" t="s">
        <v>103</v>
      </c>
      <c r="F4439" t="s">
        <v>91</v>
      </c>
      <c r="G4439" t="s">
        <v>141</v>
      </c>
      <c r="H4439">
        <v>4893.2950000000001</v>
      </c>
      <c r="I4439" t="s">
        <v>93</v>
      </c>
    </row>
    <row r="4440" spans="1:9" x14ac:dyDescent="0.15">
      <c r="A4440" t="s">
        <v>119</v>
      </c>
      <c r="B4440" t="s">
        <v>120</v>
      </c>
      <c r="C4440" t="s">
        <v>88</v>
      </c>
      <c r="D4440" t="s">
        <v>112</v>
      </c>
      <c r="E4440" t="s">
        <v>104</v>
      </c>
      <c r="F4440" t="s">
        <v>91</v>
      </c>
      <c r="G4440" t="s">
        <v>141</v>
      </c>
      <c r="H4440">
        <v>4718.4960000000001</v>
      </c>
      <c r="I4440" t="s">
        <v>93</v>
      </c>
    </row>
    <row r="4441" spans="1:9" x14ac:dyDescent="0.15">
      <c r="A4441" t="s">
        <v>119</v>
      </c>
      <c r="B4441" t="s">
        <v>120</v>
      </c>
      <c r="C4441" t="s">
        <v>88</v>
      </c>
      <c r="D4441" t="s">
        <v>112</v>
      </c>
      <c r="E4441" t="s">
        <v>105</v>
      </c>
      <c r="F4441" t="s">
        <v>91</v>
      </c>
      <c r="G4441" t="s">
        <v>141</v>
      </c>
      <c r="H4441">
        <v>5359.9350000000004</v>
      </c>
      <c r="I4441" t="s">
        <v>93</v>
      </c>
    </row>
    <row r="4442" spans="1:9" x14ac:dyDescent="0.15">
      <c r="A4442" t="s">
        <v>119</v>
      </c>
      <c r="B4442" t="s">
        <v>120</v>
      </c>
      <c r="C4442" t="s">
        <v>88</v>
      </c>
      <c r="D4442" t="s">
        <v>112</v>
      </c>
      <c r="E4442" t="s">
        <v>106</v>
      </c>
      <c r="F4442" t="s">
        <v>91</v>
      </c>
      <c r="G4442" t="s">
        <v>141</v>
      </c>
      <c r="H4442">
        <v>5481.9769999999999</v>
      </c>
      <c r="I4442" t="s">
        <v>93</v>
      </c>
    </row>
    <row r="4443" spans="1:9" x14ac:dyDescent="0.15">
      <c r="A4443" t="s">
        <v>119</v>
      </c>
      <c r="B4443" t="s">
        <v>120</v>
      </c>
      <c r="C4443" t="s">
        <v>88</v>
      </c>
      <c r="D4443" t="s">
        <v>112</v>
      </c>
      <c r="E4443" t="s">
        <v>107</v>
      </c>
      <c r="F4443" t="s">
        <v>91</v>
      </c>
      <c r="G4443" t="s">
        <v>141</v>
      </c>
      <c r="H4443">
        <v>4835.8140000000003</v>
      </c>
      <c r="I4443" t="s">
        <v>93</v>
      </c>
    </row>
    <row r="4444" spans="1:9" x14ac:dyDescent="0.15">
      <c r="A4444" t="s">
        <v>119</v>
      </c>
      <c r="B4444" t="s">
        <v>120</v>
      </c>
      <c r="C4444" t="s">
        <v>88</v>
      </c>
      <c r="D4444" t="s">
        <v>112</v>
      </c>
      <c r="E4444" t="s">
        <v>108</v>
      </c>
      <c r="F4444" t="s">
        <v>91</v>
      </c>
      <c r="G4444" t="s">
        <v>141</v>
      </c>
      <c r="H4444">
        <v>3828.0639999999999</v>
      </c>
      <c r="I4444" t="s">
        <v>93</v>
      </c>
    </row>
    <row r="4445" spans="1:9" x14ac:dyDescent="0.15">
      <c r="A4445" t="s">
        <v>119</v>
      </c>
      <c r="B4445" t="s">
        <v>120</v>
      </c>
      <c r="C4445" t="s">
        <v>88</v>
      </c>
      <c r="D4445" t="s">
        <v>112</v>
      </c>
      <c r="E4445" t="s">
        <v>109</v>
      </c>
      <c r="F4445" t="s">
        <v>91</v>
      </c>
      <c r="G4445" t="s">
        <v>141</v>
      </c>
      <c r="H4445">
        <v>3233.1880000000001</v>
      </c>
      <c r="I4445" t="s">
        <v>93</v>
      </c>
    </row>
    <row r="4446" spans="1:9" x14ac:dyDescent="0.15">
      <c r="A4446" t="s">
        <v>119</v>
      </c>
      <c r="B4446" t="s">
        <v>120</v>
      </c>
      <c r="C4446" t="s">
        <v>88</v>
      </c>
      <c r="D4446" t="s">
        <v>112</v>
      </c>
      <c r="E4446" t="s">
        <v>110</v>
      </c>
      <c r="F4446" t="s">
        <v>91</v>
      </c>
      <c r="G4446" t="s">
        <v>141</v>
      </c>
      <c r="H4446">
        <v>2267.902</v>
      </c>
      <c r="I4446" t="s">
        <v>93</v>
      </c>
    </row>
    <row r="4447" spans="1:9" x14ac:dyDescent="0.15">
      <c r="A4447" t="s">
        <v>119</v>
      </c>
      <c r="B4447" t="s">
        <v>120</v>
      </c>
      <c r="C4447" t="s">
        <v>88</v>
      </c>
      <c r="D4447" t="s">
        <v>112</v>
      </c>
      <c r="E4447" t="s">
        <v>111</v>
      </c>
      <c r="F4447" t="s">
        <v>91</v>
      </c>
      <c r="G4447" t="s">
        <v>141</v>
      </c>
      <c r="H4447">
        <v>1145.885</v>
      </c>
      <c r="I4447" t="s">
        <v>93</v>
      </c>
    </row>
    <row r="4448" spans="1:9" x14ac:dyDescent="0.15">
      <c r="A4448" t="s">
        <v>121</v>
      </c>
      <c r="B4448" t="s">
        <v>122</v>
      </c>
      <c r="C4448" t="s">
        <v>88</v>
      </c>
      <c r="D4448" t="s">
        <v>89</v>
      </c>
      <c r="E4448" t="s">
        <v>90</v>
      </c>
      <c r="F4448" t="s">
        <v>91</v>
      </c>
      <c r="G4448" t="s">
        <v>141</v>
      </c>
      <c r="H4448">
        <v>4281.8959999999997</v>
      </c>
      <c r="I4448" t="s">
        <v>93</v>
      </c>
    </row>
    <row r="4449" spans="1:9" x14ac:dyDescent="0.15">
      <c r="A4449" t="s">
        <v>121</v>
      </c>
      <c r="B4449" t="s">
        <v>122</v>
      </c>
      <c r="C4449" t="s">
        <v>88</v>
      </c>
      <c r="D4449" t="s">
        <v>89</v>
      </c>
      <c r="E4449" t="s">
        <v>94</v>
      </c>
      <c r="F4449" t="s">
        <v>91</v>
      </c>
      <c r="G4449" t="s">
        <v>141</v>
      </c>
      <c r="H4449">
        <v>5078.8760000000002</v>
      </c>
      <c r="I4449" t="s">
        <v>93</v>
      </c>
    </row>
    <row r="4450" spans="1:9" x14ac:dyDescent="0.15">
      <c r="A4450" t="s">
        <v>121</v>
      </c>
      <c r="B4450" t="s">
        <v>122</v>
      </c>
      <c r="C4450" t="s">
        <v>88</v>
      </c>
      <c r="D4450" t="s">
        <v>89</v>
      </c>
      <c r="E4450" t="s">
        <v>95</v>
      </c>
      <c r="F4450" t="s">
        <v>91</v>
      </c>
      <c r="G4450" t="s">
        <v>141</v>
      </c>
      <c r="H4450">
        <v>4609.2640000000001</v>
      </c>
      <c r="I4450" t="s">
        <v>93</v>
      </c>
    </row>
    <row r="4451" spans="1:9" x14ac:dyDescent="0.15">
      <c r="A4451" t="s">
        <v>121</v>
      </c>
      <c r="B4451" t="s">
        <v>122</v>
      </c>
      <c r="C4451" t="s">
        <v>88</v>
      </c>
      <c r="D4451" t="s">
        <v>89</v>
      </c>
      <c r="E4451" t="s">
        <v>96</v>
      </c>
      <c r="F4451" t="s">
        <v>91</v>
      </c>
      <c r="G4451" t="s">
        <v>141</v>
      </c>
      <c r="H4451">
        <v>2974.4920000000002</v>
      </c>
      <c r="I4451" t="s">
        <v>93</v>
      </c>
    </row>
    <row r="4452" spans="1:9" x14ac:dyDescent="0.15">
      <c r="A4452" t="s">
        <v>121</v>
      </c>
      <c r="B4452" t="s">
        <v>122</v>
      </c>
      <c r="C4452" t="s">
        <v>88</v>
      </c>
      <c r="D4452" t="s">
        <v>89</v>
      </c>
      <c r="E4452" t="s">
        <v>97</v>
      </c>
      <c r="F4452" t="s">
        <v>91</v>
      </c>
      <c r="G4452" t="s">
        <v>141</v>
      </c>
      <c r="H4452">
        <v>3405.7559999999999</v>
      </c>
      <c r="I4452" t="s">
        <v>93</v>
      </c>
    </row>
    <row r="4453" spans="1:9" x14ac:dyDescent="0.15">
      <c r="A4453" t="s">
        <v>121</v>
      </c>
      <c r="B4453" t="s">
        <v>122</v>
      </c>
      <c r="C4453" t="s">
        <v>88</v>
      </c>
      <c r="D4453" t="s">
        <v>89</v>
      </c>
      <c r="E4453" t="s">
        <v>98</v>
      </c>
      <c r="F4453" t="s">
        <v>91</v>
      </c>
      <c r="G4453" t="s">
        <v>141</v>
      </c>
      <c r="H4453">
        <v>3987.0439999999999</v>
      </c>
      <c r="I4453" t="s">
        <v>93</v>
      </c>
    </row>
    <row r="4454" spans="1:9" x14ac:dyDescent="0.15">
      <c r="A4454" t="s">
        <v>121</v>
      </c>
      <c r="B4454" t="s">
        <v>122</v>
      </c>
      <c r="C4454" t="s">
        <v>88</v>
      </c>
      <c r="D4454" t="s">
        <v>89</v>
      </c>
      <c r="E4454" t="s">
        <v>99</v>
      </c>
      <c r="F4454" t="s">
        <v>91</v>
      </c>
      <c r="G4454" t="s">
        <v>141</v>
      </c>
      <c r="H4454">
        <v>5156.8289999999997</v>
      </c>
      <c r="I4454" t="s">
        <v>93</v>
      </c>
    </row>
    <row r="4455" spans="1:9" x14ac:dyDescent="0.15">
      <c r="A4455" t="s">
        <v>121</v>
      </c>
      <c r="B4455" t="s">
        <v>122</v>
      </c>
      <c r="C4455" t="s">
        <v>88</v>
      </c>
      <c r="D4455" t="s">
        <v>89</v>
      </c>
      <c r="E4455" t="s">
        <v>100</v>
      </c>
      <c r="F4455" t="s">
        <v>91</v>
      </c>
      <c r="G4455" t="s">
        <v>141</v>
      </c>
      <c r="H4455">
        <v>5984.9480000000003</v>
      </c>
      <c r="I4455" t="s">
        <v>93</v>
      </c>
    </row>
    <row r="4456" spans="1:9" x14ac:dyDescent="0.15">
      <c r="A4456" t="s">
        <v>121</v>
      </c>
      <c r="B4456" t="s">
        <v>122</v>
      </c>
      <c r="C4456" t="s">
        <v>88</v>
      </c>
      <c r="D4456" t="s">
        <v>89</v>
      </c>
      <c r="E4456" t="s">
        <v>101</v>
      </c>
      <c r="F4456" t="s">
        <v>91</v>
      </c>
      <c r="G4456" t="s">
        <v>141</v>
      </c>
      <c r="H4456">
        <v>5953.4520000000002</v>
      </c>
      <c r="I4456" t="s">
        <v>93</v>
      </c>
    </row>
    <row r="4457" spans="1:9" x14ac:dyDescent="0.15">
      <c r="A4457" t="s">
        <v>121</v>
      </c>
      <c r="B4457" t="s">
        <v>122</v>
      </c>
      <c r="C4457" t="s">
        <v>88</v>
      </c>
      <c r="D4457" t="s">
        <v>89</v>
      </c>
      <c r="E4457" t="s">
        <v>102</v>
      </c>
      <c r="F4457" t="s">
        <v>91</v>
      </c>
      <c r="G4457" t="s">
        <v>141</v>
      </c>
      <c r="H4457">
        <v>4873.04</v>
      </c>
      <c r="I4457" t="s">
        <v>93</v>
      </c>
    </row>
    <row r="4458" spans="1:9" x14ac:dyDescent="0.15">
      <c r="A4458" t="s">
        <v>121</v>
      </c>
      <c r="B4458" t="s">
        <v>122</v>
      </c>
      <c r="C4458" t="s">
        <v>88</v>
      </c>
      <c r="D4458" t="s">
        <v>89</v>
      </c>
      <c r="E4458" t="s">
        <v>103</v>
      </c>
      <c r="F4458" t="s">
        <v>91</v>
      </c>
      <c r="G4458" t="s">
        <v>141</v>
      </c>
      <c r="H4458">
        <v>5952.125</v>
      </c>
      <c r="I4458" t="s">
        <v>93</v>
      </c>
    </row>
    <row r="4459" spans="1:9" x14ac:dyDescent="0.15">
      <c r="A4459" t="s">
        <v>121</v>
      </c>
      <c r="B4459" t="s">
        <v>122</v>
      </c>
      <c r="C4459" t="s">
        <v>88</v>
      </c>
      <c r="D4459" t="s">
        <v>89</v>
      </c>
      <c r="E4459" t="s">
        <v>104</v>
      </c>
      <c r="F4459" t="s">
        <v>91</v>
      </c>
      <c r="G4459" t="s">
        <v>141</v>
      </c>
      <c r="H4459">
        <v>5367.4309999999996</v>
      </c>
      <c r="I4459" t="s">
        <v>93</v>
      </c>
    </row>
    <row r="4460" spans="1:9" x14ac:dyDescent="0.15">
      <c r="A4460" t="s">
        <v>121</v>
      </c>
      <c r="B4460" t="s">
        <v>122</v>
      </c>
      <c r="C4460" t="s">
        <v>88</v>
      </c>
      <c r="D4460" t="s">
        <v>89</v>
      </c>
      <c r="E4460" t="s">
        <v>105</v>
      </c>
      <c r="F4460" t="s">
        <v>91</v>
      </c>
      <c r="G4460" t="s">
        <v>141</v>
      </c>
      <c r="H4460">
        <v>5574.6639999999998</v>
      </c>
      <c r="I4460" t="s">
        <v>93</v>
      </c>
    </row>
    <row r="4461" spans="1:9" x14ac:dyDescent="0.15">
      <c r="A4461" t="s">
        <v>121</v>
      </c>
      <c r="B4461" t="s">
        <v>122</v>
      </c>
      <c r="C4461" t="s">
        <v>88</v>
      </c>
      <c r="D4461" t="s">
        <v>89</v>
      </c>
      <c r="E4461" t="s">
        <v>106</v>
      </c>
      <c r="F4461" t="s">
        <v>91</v>
      </c>
      <c r="G4461" t="s">
        <v>141</v>
      </c>
      <c r="H4461">
        <v>5408.701</v>
      </c>
      <c r="I4461" t="s">
        <v>93</v>
      </c>
    </row>
    <row r="4462" spans="1:9" x14ac:dyDescent="0.15">
      <c r="A4462" t="s">
        <v>121</v>
      </c>
      <c r="B4462" t="s">
        <v>122</v>
      </c>
      <c r="C4462" t="s">
        <v>88</v>
      </c>
      <c r="D4462" t="s">
        <v>89</v>
      </c>
      <c r="E4462" t="s">
        <v>107</v>
      </c>
      <c r="F4462" t="s">
        <v>91</v>
      </c>
      <c r="G4462" t="s">
        <v>141</v>
      </c>
      <c r="H4462">
        <v>4688.4809999999998</v>
      </c>
      <c r="I4462" t="s">
        <v>93</v>
      </c>
    </row>
    <row r="4463" spans="1:9" x14ac:dyDescent="0.15">
      <c r="A4463" t="s">
        <v>121</v>
      </c>
      <c r="B4463" t="s">
        <v>122</v>
      </c>
      <c r="C4463" t="s">
        <v>88</v>
      </c>
      <c r="D4463" t="s">
        <v>89</v>
      </c>
      <c r="E4463" t="s">
        <v>108</v>
      </c>
      <c r="F4463" t="s">
        <v>91</v>
      </c>
      <c r="G4463" t="s">
        <v>141</v>
      </c>
      <c r="H4463">
        <v>3911.7730000000001</v>
      </c>
      <c r="I4463" t="s">
        <v>93</v>
      </c>
    </row>
    <row r="4464" spans="1:9" x14ac:dyDescent="0.15">
      <c r="A4464" t="s">
        <v>121</v>
      </c>
      <c r="B4464" t="s">
        <v>122</v>
      </c>
      <c r="C4464" t="s">
        <v>88</v>
      </c>
      <c r="D4464" t="s">
        <v>89</v>
      </c>
      <c r="E4464" t="s">
        <v>109</v>
      </c>
      <c r="F4464" t="s">
        <v>91</v>
      </c>
      <c r="G4464" t="s">
        <v>141</v>
      </c>
      <c r="H4464">
        <v>3594.8</v>
      </c>
      <c r="I4464" t="s">
        <v>93</v>
      </c>
    </row>
    <row r="4465" spans="1:9" x14ac:dyDescent="0.15">
      <c r="A4465" t="s">
        <v>121</v>
      </c>
      <c r="B4465" t="s">
        <v>122</v>
      </c>
      <c r="C4465" t="s">
        <v>88</v>
      </c>
      <c r="D4465" t="s">
        <v>89</v>
      </c>
      <c r="E4465" t="s">
        <v>110</v>
      </c>
      <c r="F4465" t="s">
        <v>91</v>
      </c>
      <c r="G4465" t="s">
        <v>141</v>
      </c>
      <c r="H4465">
        <v>2911.4650000000001</v>
      </c>
      <c r="I4465" t="s">
        <v>93</v>
      </c>
    </row>
    <row r="4466" spans="1:9" x14ac:dyDescent="0.15">
      <c r="A4466" t="s">
        <v>121</v>
      </c>
      <c r="B4466" t="s">
        <v>122</v>
      </c>
      <c r="C4466" t="s">
        <v>88</v>
      </c>
      <c r="D4466" t="s">
        <v>89</v>
      </c>
      <c r="E4466" t="s">
        <v>111</v>
      </c>
      <c r="F4466" t="s">
        <v>91</v>
      </c>
      <c r="G4466" t="s">
        <v>141</v>
      </c>
      <c r="H4466">
        <v>1633.3889999999999</v>
      </c>
      <c r="I4466" t="s">
        <v>93</v>
      </c>
    </row>
    <row r="4467" spans="1:9" x14ac:dyDescent="0.15">
      <c r="A4467" t="s">
        <v>121</v>
      </c>
      <c r="B4467" t="s">
        <v>122</v>
      </c>
      <c r="C4467" t="s">
        <v>88</v>
      </c>
      <c r="D4467" t="s">
        <v>112</v>
      </c>
      <c r="E4467" t="s">
        <v>90</v>
      </c>
      <c r="F4467" t="s">
        <v>91</v>
      </c>
      <c r="G4467" t="s">
        <v>141</v>
      </c>
      <c r="H4467">
        <v>4435.152</v>
      </c>
      <c r="I4467" t="s">
        <v>93</v>
      </c>
    </row>
    <row r="4468" spans="1:9" x14ac:dyDescent="0.15">
      <c r="A4468" t="s">
        <v>121</v>
      </c>
      <c r="B4468" t="s">
        <v>122</v>
      </c>
      <c r="C4468" t="s">
        <v>88</v>
      </c>
      <c r="D4468" t="s">
        <v>112</v>
      </c>
      <c r="E4468" t="s">
        <v>94</v>
      </c>
      <c r="F4468" t="s">
        <v>91</v>
      </c>
      <c r="G4468" t="s">
        <v>141</v>
      </c>
      <c r="H4468">
        <v>5331.3620000000001</v>
      </c>
      <c r="I4468" t="s">
        <v>93</v>
      </c>
    </row>
    <row r="4469" spans="1:9" x14ac:dyDescent="0.15">
      <c r="A4469" t="s">
        <v>121</v>
      </c>
      <c r="B4469" t="s">
        <v>122</v>
      </c>
      <c r="C4469" t="s">
        <v>88</v>
      </c>
      <c r="D4469" t="s">
        <v>112</v>
      </c>
      <c r="E4469" t="s">
        <v>95</v>
      </c>
      <c r="F4469" t="s">
        <v>91</v>
      </c>
      <c r="G4469" t="s">
        <v>141</v>
      </c>
      <c r="H4469">
        <v>4965.2520000000004</v>
      </c>
      <c r="I4469" t="s">
        <v>93</v>
      </c>
    </row>
    <row r="4470" spans="1:9" x14ac:dyDescent="0.15">
      <c r="A4470" t="s">
        <v>121</v>
      </c>
      <c r="B4470" t="s">
        <v>122</v>
      </c>
      <c r="C4470" t="s">
        <v>88</v>
      </c>
      <c r="D4470" t="s">
        <v>112</v>
      </c>
      <c r="E4470" t="s">
        <v>96</v>
      </c>
      <c r="F4470" t="s">
        <v>91</v>
      </c>
      <c r="G4470" t="s">
        <v>141</v>
      </c>
      <c r="H4470">
        <v>3130.6179999999999</v>
      </c>
      <c r="I4470" t="s">
        <v>93</v>
      </c>
    </row>
    <row r="4471" spans="1:9" x14ac:dyDescent="0.15">
      <c r="A4471" t="s">
        <v>121</v>
      </c>
      <c r="B4471" t="s">
        <v>122</v>
      </c>
      <c r="C4471" t="s">
        <v>88</v>
      </c>
      <c r="D4471" t="s">
        <v>112</v>
      </c>
      <c r="E4471" t="s">
        <v>97</v>
      </c>
      <c r="F4471" t="s">
        <v>91</v>
      </c>
      <c r="G4471" t="s">
        <v>141</v>
      </c>
      <c r="H4471">
        <v>3344.5039999999999</v>
      </c>
      <c r="I4471" t="s">
        <v>93</v>
      </c>
    </row>
    <row r="4472" spans="1:9" x14ac:dyDescent="0.15">
      <c r="A4472" t="s">
        <v>121</v>
      </c>
      <c r="B4472" t="s">
        <v>122</v>
      </c>
      <c r="C4472" t="s">
        <v>88</v>
      </c>
      <c r="D4472" t="s">
        <v>112</v>
      </c>
      <c r="E4472" t="s">
        <v>98</v>
      </c>
      <c r="F4472" t="s">
        <v>91</v>
      </c>
      <c r="G4472" t="s">
        <v>141</v>
      </c>
      <c r="H4472">
        <v>3641.7429999999999</v>
      </c>
      <c r="I4472" t="s">
        <v>93</v>
      </c>
    </row>
    <row r="4473" spans="1:9" x14ac:dyDescent="0.15">
      <c r="A4473" t="s">
        <v>121</v>
      </c>
      <c r="B4473" t="s">
        <v>122</v>
      </c>
      <c r="C4473" t="s">
        <v>88</v>
      </c>
      <c r="D4473" t="s">
        <v>112</v>
      </c>
      <c r="E4473" t="s">
        <v>99</v>
      </c>
      <c r="F4473" t="s">
        <v>91</v>
      </c>
      <c r="G4473" t="s">
        <v>141</v>
      </c>
      <c r="H4473">
        <v>4758.8590000000004</v>
      </c>
      <c r="I4473" t="s">
        <v>93</v>
      </c>
    </row>
    <row r="4474" spans="1:9" x14ac:dyDescent="0.15">
      <c r="A4474" t="s">
        <v>121</v>
      </c>
      <c r="B4474" t="s">
        <v>122</v>
      </c>
      <c r="C4474" t="s">
        <v>88</v>
      </c>
      <c r="D4474" t="s">
        <v>112</v>
      </c>
      <c r="E4474" t="s">
        <v>100</v>
      </c>
      <c r="F4474" t="s">
        <v>91</v>
      </c>
      <c r="G4474" t="s">
        <v>141</v>
      </c>
      <c r="H4474">
        <v>5473.71</v>
      </c>
      <c r="I4474" t="s">
        <v>93</v>
      </c>
    </row>
    <row r="4475" spans="1:9" x14ac:dyDescent="0.15">
      <c r="A4475" t="s">
        <v>121</v>
      </c>
      <c r="B4475" t="s">
        <v>122</v>
      </c>
      <c r="C4475" t="s">
        <v>88</v>
      </c>
      <c r="D4475" t="s">
        <v>112</v>
      </c>
      <c r="E4475" t="s">
        <v>101</v>
      </c>
      <c r="F4475" t="s">
        <v>91</v>
      </c>
      <c r="G4475" t="s">
        <v>141</v>
      </c>
      <c r="H4475">
        <v>5634.5119999999997</v>
      </c>
      <c r="I4475" t="s">
        <v>93</v>
      </c>
    </row>
    <row r="4476" spans="1:9" x14ac:dyDescent="0.15">
      <c r="A4476" t="s">
        <v>121</v>
      </c>
      <c r="B4476" t="s">
        <v>122</v>
      </c>
      <c r="C4476" t="s">
        <v>88</v>
      </c>
      <c r="D4476" t="s">
        <v>112</v>
      </c>
      <c r="E4476" t="s">
        <v>102</v>
      </c>
      <c r="F4476" t="s">
        <v>91</v>
      </c>
      <c r="G4476" t="s">
        <v>141</v>
      </c>
      <c r="H4476">
        <v>5030.3040000000001</v>
      </c>
      <c r="I4476" t="s">
        <v>93</v>
      </c>
    </row>
    <row r="4477" spans="1:9" x14ac:dyDescent="0.15">
      <c r="A4477" t="s">
        <v>121</v>
      </c>
      <c r="B4477" t="s">
        <v>122</v>
      </c>
      <c r="C4477" t="s">
        <v>88</v>
      </c>
      <c r="D4477" t="s">
        <v>112</v>
      </c>
      <c r="E4477" t="s">
        <v>103</v>
      </c>
      <c r="F4477" t="s">
        <v>91</v>
      </c>
      <c r="G4477" t="s">
        <v>141</v>
      </c>
      <c r="H4477">
        <v>5691.4260000000004</v>
      </c>
      <c r="I4477" t="s">
        <v>93</v>
      </c>
    </row>
    <row r="4478" spans="1:9" x14ac:dyDescent="0.15">
      <c r="A4478" t="s">
        <v>121</v>
      </c>
      <c r="B4478" t="s">
        <v>122</v>
      </c>
      <c r="C4478" t="s">
        <v>88</v>
      </c>
      <c r="D4478" t="s">
        <v>112</v>
      </c>
      <c r="E4478" t="s">
        <v>104</v>
      </c>
      <c r="F4478" t="s">
        <v>91</v>
      </c>
      <c r="G4478" t="s">
        <v>141</v>
      </c>
      <c r="H4478">
        <v>5134.1130000000003</v>
      </c>
      <c r="I4478" t="s">
        <v>93</v>
      </c>
    </row>
    <row r="4479" spans="1:9" x14ac:dyDescent="0.15">
      <c r="A4479" t="s">
        <v>121</v>
      </c>
      <c r="B4479" t="s">
        <v>122</v>
      </c>
      <c r="C4479" t="s">
        <v>88</v>
      </c>
      <c r="D4479" t="s">
        <v>112</v>
      </c>
      <c r="E4479" t="s">
        <v>105</v>
      </c>
      <c r="F4479" t="s">
        <v>91</v>
      </c>
      <c r="G4479" t="s">
        <v>141</v>
      </c>
      <c r="H4479">
        <v>5412.4170000000004</v>
      </c>
      <c r="I4479" t="s">
        <v>93</v>
      </c>
    </row>
    <row r="4480" spans="1:9" x14ac:dyDescent="0.15">
      <c r="A4480" t="s">
        <v>121</v>
      </c>
      <c r="B4480" t="s">
        <v>122</v>
      </c>
      <c r="C4480" t="s">
        <v>88</v>
      </c>
      <c r="D4480" t="s">
        <v>112</v>
      </c>
      <c r="E4480" t="s">
        <v>106</v>
      </c>
      <c r="F4480" t="s">
        <v>91</v>
      </c>
      <c r="G4480" t="s">
        <v>141</v>
      </c>
      <c r="H4480">
        <v>5144.5039999999999</v>
      </c>
      <c r="I4480" t="s">
        <v>93</v>
      </c>
    </row>
    <row r="4481" spans="1:9" x14ac:dyDescent="0.15">
      <c r="A4481" t="s">
        <v>121</v>
      </c>
      <c r="B4481" t="s">
        <v>122</v>
      </c>
      <c r="C4481" t="s">
        <v>88</v>
      </c>
      <c r="D4481" t="s">
        <v>112</v>
      </c>
      <c r="E4481" t="s">
        <v>107</v>
      </c>
      <c r="F4481" t="s">
        <v>91</v>
      </c>
      <c r="G4481" t="s">
        <v>141</v>
      </c>
      <c r="H4481">
        <v>4213.8190000000004</v>
      </c>
      <c r="I4481" t="s">
        <v>93</v>
      </c>
    </row>
    <row r="4482" spans="1:9" x14ac:dyDescent="0.15">
      <c r="A4482" t="s">
        <v>121</v>
      </c>
      <c r="B4482" t="s">
        <v>122</v>
      </c>
      <c r="C4482" t="s">
        <v>88</v>
      </c>
      <c r="D4482" t="s">
        <v>112</v>
      </c>
      <c r="E4482" t="s">
        <v>108</v>
      </c>
      <c r="F4482" t="s">
        <v>91</v>
      </c>
      <c r="G4482" t="s">
        <v>141</v>
      </c>
      <c r="H4482">
        <v>3351.114</v>
      </c>
      <c r="I4482" t="s">
        <v>93</v>
      </c>
    </row>
    <row r="4483" spans="1:9" x14ac:dyDescent="0.15">
      <c r="A4483" t="s">
        <v>121</v>
      </c>
      <c r="B4483" t="s">
        <v>122</v>
      </c>
      <c r="C4483" t="s">
        <v>88</v>
      </c>
      <c r="D4483" t="s">
        <v>112</v>
      </c>
      <c r="E4483" t="s">
        <v>109</v>
      </c>
      <c r="F4483" t="s">
        <v>91</v>
      </c>
      <c r="G4483" t="s">
        <v>141</v>
      </c>
      <c r="H4483">
        <v>2911.549</v>
      </c>
      <c r="I4483" t="s">
        <v>93</v>
      </c>
    </row>
    <row r="4484" spans="1:9" x14ac:dyDescent="0.15">
      <c r="A4484" t="s">
        <v>121</v>
      </c>
      <c r="B4484" t="s">
        <v>122</v>
      </c>
      <c r="C4484" t="s">
        <v>88</v>
      </c>
      <c r="D4484" t="s">
        <v>112</v>
      </c>
      <c r="E4484" t="s">
        <v>110</v>
      </c>
      <c r="F4484" t="s">
        <v>91</v>
      </c>
      <c r="G4484" t="s">
        <v>141</v>
      </c>
      <c r="H4484">
        <v>2198.2510000000002</v>
      </c>
      <c r="I4484" t="s">
        <v>93</v>
      </c>
    </row>
    <row r="4485" spans="1:9" x14ac:dyDescent="0.15">
      <c r="A4485" t="s">
        <v>121</v>
      </c>
      <c r="B4485" t="s">
        <v>122</v>
      </c>
      <c r="C4485" t="s">
        <v>88</v>
      </c>
      <c r="D4485" t="s">
        <v>112</v>
      </c>
      <c r="E4485" t="s">
        <v>111</v>
      </c>
      <c r="F4485" t="s">
        <v>91</v>
      </c>
      <c r="G4485" t="s">
        <v>141</v>
      </c>
      <c r="H4485">
        <v>1177.8579999999999</v>
      </c>
      <c r="I4485" t="s">
        <v>93</v>
      </c>
    </row>
    <row r="4486" spans="1:9" x14ac:dyDescent="0.15">
      <c r="A4486" t="s">
        <v>123</v>
      </c>
      <c r="B4486" t="s">
        <v>124</v>
      </c>
      <c r="C4486" t="s">
        <v>125</v>
      </c>
      <c r="D4486" t="s">
        <v>89</v>
      </c>
      <c r="E4486" t="s">
        <v>90</v>
      </c>
      <c r="F4486" t="s">
        <v>91</v>
      </c>
      <c r="G4486" t="s">
        <v>141</v>
      </c>
      <c r="H4486">
        <v>22360.074000000001</v>
      </c>
      <c r="I4486" t="s">
        <v>93</v>
      </c>
    </row>
    <row r="4487" spans="1:9" x14ac:dyDescent="0.15">
      <c r="A4487" t="s">
        <v>123</v>
      </c>
      <c r="B4487" t="s">
        <v>124</v>
      </c>
      <c r="C4487" t="s">
        <v>125</v>
      </c>
      <c r="D4487" t="s">
        <v>89</v>
      </c>
      <c r="E4487" t="s">
        <v>94</v>
      </c>
      <c r="F4487" t="s">
        <v>91</v>
      </c>
      <c r="G4487" t="s">
        <v>141</v>
      </c>
      <c r="H4487">
        <v>25577.788</v>
      </c>
      <c r="I4487" t="s">
        <v>93</v>
      </c>
    </row>
    <row r="4488" spans="1:9" x14ac:dyDescent="0.15">
      <c r="A4488" t="s">
        <v>123</v>
      </c>
      <c r="B4488" t="s">
        <v>124</v>
      </c>
      <c r="C4488" t="s">
        <v>125</v>
      </c>
      <c r="D4488" t="s">
        <v>89</v>
      </c>
      <c r="E4488" t="s">
        <v>95</v>
      </c>
      <c r="F4488" t="s">
        <v>91</v>
      </c>
      <c r="G4488" t="s">
        <v>141</v>
      </c>
      <c r="H4488">
        <v>24979.455999999998</v>
      </c>
      <c r="I4488" t="s">
        <v>93</v>
      </c>
    </row>
    <row r="4489" spans="1:9" x14ac:dyDescent="0.15">
      <c r="A4489" t="s">
        <v>123</v>
      </c>
      <c r="B4489" t="s">
        <v>124</v>
      </c>
      <c r="C4489" t="s">
        <v>125</v>
      </c>
      <c r="D4489" t="s">
        <v>89</v>
      </c>
      <c r="E4489" t="s">
        <v>96</v>
      </c>
      <c r="F4489" t="s">
        <v>91</v>
      </c>
      <c r="G4489" t="s">
        <v>141</v>
      </c>
      <c r="H4489">
        <v>20618.699000000001</v>
      </c>
      <c r="I4489" t="s">
        <v>93</v>
      </c>
    </row>
    <row r="4490" spans="1:9" x14ac:dyDescent="0.15">
      <c r="A4490" t="s">
        <v>123</v>
      </c>
      <c r="B4490" t="s">
        <v>124</v>
      </c>
      <c r="C4490" t="s">
        <v>125</v>
      </c>
      <c r="D4490" t="s">
        <v>89</v>
      </c>
      <c r="E4490" t="s">
        <v>97</v>
      </c>
      <c r="F4490" t="s">
        <v>91</v>
      </c>
      <c r="G4490" t="s">
        <v>141</v>
      </c>
      <c r="H4490">
        <v>20523.952000000001</v>
      </c>
      <c r="I4490" t="s">
        <v>93</v>
      </c>
    </row>
    <row r="4491" spans="1:9" x14ac:dyDescent="0.15">
      <c r="A4491" t="s">
        <v>123</v>
      </c>
      <c r="B4491" t="s">
        <v>124</v>
      </c>
      <c r="C4491" t="s">
        <v>125</v>
      </c>
      <c r="D4491" t="s">
        <v>89</v>
      </c>
      <c r="E4491" t="s">
        <v>98</v>
      </c>
      <c r="F4491" t="s">
        <v>91</v>
      </c>
      <c r="G4491" t="s">
        <v>141</v>
      </c>
      <c r="H4491">
        <v>22045.538</v>
      </c>
      <c r="I4491" t="s">
        <v>93</v>
      </c>
    </row>
    <row r="4492" spans="1:9" x14ac:dyDescent="0.15">
      <c r="A4492" t="s">
        <v>123</v>
      </c>
      <c r="B4492" t="s">
        <v>124</v>
      </c>
      <c r="C4492" t="s">
        <v>125</v>
      </c>
      <c r="D4492" t="s">
        <v>89</v>
      </c>
      <c r="E4492" t="s">
        <v>99</v>
      </c>
      <c r="F4492" t="s">
        <v>91</v>
      </c>
      <c r="G4492" t="s">
        <v>141</v>
      </c>
      <c r="H4492">
        <v>26328</v>
      </c>
      <c r="I4492" t="s">
        <v>93</v>
      </c>
    </row>
    <row r="4493" spans="1:9" x14ac:dyDescent="0.15">
      <c r="A4493" t="s">
        <v>123</v>
      </c>
      <c r="B4493" t="s">
        <v>124</v>
      </c>
      <c r="C4493" t="s">
        <v>125</v>
      </c>
      <c r="D4493" t="s">
        <v>89</v>
      </c>
      <c r="E4493" t="s">
        <v>100</v>
      </c>
      <c r="F4493" t="s">
        <v>91</v>
      </c>
      <c r="G4493" t="s">
        <v>141</v>
      </c>
      <c r="H4493">
        <v>29723.632000000001</v>
      </c>
      <c r="I4493" t="s">
        <v>93</v>
      </c>
    </row>
    <row r="4494" spans="1:9" x14ac:dyDescent="0.15">
      <c r="A4494" t="s">
        <v>123</v>
      </c>
      <c r="B4494" t="s">
        <v>124</v>
      </c>
      <c r="C4494" t="s">
        <v>125</v>
      </c>
      <c r="D4494" t="s">
        <v>89</v>
      </c>
      <c r="E4494" t="s">
        <v>101</v>
      </c>
      <c r="F4494" t="s">
        <v>91</v>
      </c>
      <c r="G4494" t="s">
        <v>141</v>
      </c>
      <c r="H4494">
        <v>30135.501</v>
      </c>
      <c r="I4494" t="s">
        <v>93</v>
      </c>
    </row>
    <row r="4495" spans="1:9" x14ac:dyDescent="0.15">
      <c r="A4495" t="s">
        <v>123</v>
      </c>
      <c r="B4495" t="s">
        <v>124</v>
      </c>
      <c r="C4495" t="s">
        <v>125</v>
      </c>
      <c r="D4495" t="s">
        <v>89</v>
      </c>
      <c r="E4495" t="s">
        <v>102</v>
      </c>
      <c r="F4495" t="s">
        <v>91</v>
      </c>
      <c r="G4495" t="s">
        <v>141</v>
      </c>
      <c r="H4495">
        <v>24433.73</v>
      </c>
      <c r="I4495" t="s">
        <v>93</v>
      </c>
    </row>
    <row r="4496" spans="1:9" x14ac:dyDescent="0.15">
      <c r="A4496" t="s">
        <v>123</v>
      </c>
      <c r="B4496" t="s">
        <v>124</v>
      </c>
      <c r="C4496" t="s">
        <v>125</v>
      </c>
      <c r="D4496" t="s">
        <v>89</v>
      </c>
      <c r="E4496" t="s">
        <v>103</v>
      </c>
      <c r="F4496" t="s">
        <v>91</v>
      </c>
      <c r="G4496" t="s">
        <v>141</v>
      </c>
      <c r="H4496">
        <v>31207.491000000002</v>
      </c>
      <c r="I4496" t="s">
        <v>93</v>
      </c>
    </row>
    <row r="4497" spans="1:9" x14ac:dyDescent="0.15">
      <c r="A4497" t="s">
        <v>123</v>
      </c>
      <c r="B4497" t="s">
        <v>124</v>
      </c>
      <c r="C4497" t="s">
        <v>125</v>
      </c>
      <c r="D4497" t="s">
        <v>89</v>
      </c>
      <c r="E4497" t="s">
        <v>104</v>
      </c>
      <c r="F4497" t="s">
        <v>91</v>
      </c>
      <c r="G4497" t="s">
        <v>141</v>
      </c>
      <c r="H4497">
        <v>30049.768</v>
      </c>
      <c r="I4497" t="s">
        <v>93</v>
      </c>
    </row>
    <row r="4498" spans="1:9" x14ac:dyDescent="0.15">
      <c r="A4498" t="s">
        <v>123</v>
      </c>
      <c r="B4498" t="s">
        <v>124</v>
      </c>
      <c r="C4498" t="s">
        <v>125</v>
      </c>
      <c r="D4498" t="s">
        <v>89</v>
      </c>
      <c r="E4498" t="s">
        <v>105</v>
      </c>
      <c r="F4498" t="s">
        <v>91</v>
      </c>
      <c r="G4498" t="s">
        <v>141</v>
      </c>
      <c r="H4498">
        <v>33762.053</v>
      </c>
      <c r="I4498" t="s">
        <v>93</v>
      </c>
    </row>
    <row r="4499" spans="1:9" x14ac:dyDescent="0.15">
      <c r="A4499" t="s">
        <v>123</v>
      </c>
      <c r="B4499" t="s">
        <v>124</v>
      </c>
      <c r="C4499" t="s">
        <v>125</v>
      </c>
      <c r="D4499" t="s">
        <v>89</v>
      </c>
      <c r="E4499" t="s">
        <v>106</v>
      </c>
      <c r="F4499" t="s">
        <v>91</v>
      </c>
      <c r="G4499" t="s">
        <v>141</v>
      </c>
      <c r="H4499">
        <v>35499.879000000001</v>
      </c>
      <c r="I4499" t="s">
        <v>93</v>
      </c>
    </row>
    <row r="4500" spans="1:9" x14ac:dyDescent="0.15">
      <c r="A4500" t="s">
        <v>123</v>
      </c>
      <c r="B4500" t="s">
        <v>124</v>
      </c>
      <c r="C4500" t="s">
        <v>125</v>
      </c>
      <c r="D4500" t="s">
        <v>89</v>
      </c>
      <c r="E4500" t="s">
        <v>107</v>
      </c>
      <c r="F4500" t="s">
        <v>91</v>
      </c>
      <c r="G4500" t="s">
        <v>141</v>
      </c>
      <c r="H4500">
        <v>31408.887999999999</v>
      </c>
      <c r="I4500" t="s">
        <v>93</v>
      </c>
    </row>
    <row r="4501" spans="1:9" x14ac:dyDescent="0.15">
      <c r="A4501" t="s">
        <v>123</v>
      </c>
      <c r="B4501" t="s">
        <v>124</v>
      </c>
      <c r="C4501" t="s">
        <v>125</v>
      </c>
      <c r="D4501" t="s">
        <v>89</v>
      </c>
      <c r="E4501" t="s">
        <v>108</v>
      </c>
      <c r="F4501" t="s">
        <v>91</v>
      </c>
      <c r="G4501" t="s">
        <v>141</v>
      </c>
      <c r="H4501">
        <v>25809.233</v>
      </c>
      <c r="I4501" t="s">
        <v>93</v>
      </c>
    </row>
    <row r="4502" spans="1:9" x14ac:dyDescent="0.15">
      <c r="A4502" t="s">
        <v>123</v>
      </c>
      <c r="B4502" t="s">
        <v>124</v>
      </c>
      <c r="C4502" t="s">
        <v>125</v>
      </c>
      <c r="D4502" t="s">
        <v>89</v>
      </c>
      <c r="E4502" t="s">
        <v>109</v>
      </c>
      <c r="F4502" t="s">
        <v>91</v>
      </c>
      <c r="G4502" t="s">
        <v>141</v>
      </c>
      <c r="H4502">
        <v>23043.988000000001</v>
      </c>
      <c r="I4502" t="s">
        <v>93</v>
      </c>
    </row>
    <row r="4503" spans="1:9" x14ac:dyDescent="0.15">
      <c r="A4503" t="s">
        <v>123</v>
      </c>
      <c r="B4503" t="s">
        <v>124</v>
      </c>
      <c r="C4503" t="s">
        <v>125</v>
      </c>
      <c r="D4503" t="s">
        <v>89</v>
      </c>
      <c r="E4503" t="s">
        <v>110</v>
      </c>
      <c r="F4503" t="s">
        <v>91</v>
      </c>
      <c r="G4503" t="s">
        <v>141</v>
      </c>
      <c r="H4503">
        <v>17338.614000000001</v>
      </c>
      <c r="I4503" t="s">
        <v>93</v>
      </c>
    </row>
    <row r="4504" spans="1:9" x14ac:dyDescent="0.15">
      <c r="A4504" t="s">
        <v>123</v>
      </c>
      <c r="B4504" t="s">
        <v>124</v>
      </c>
      <c r="C4504" t="s">
        <v>125</v>
      </c>
      <c r="D4504" t="s">
        <v>89</v>
      </c>
      <c r="E4504" t="s">
        <v>111</v>
      </c>
      <c r="F4504" t="s">
        <v>91</v>
      </c>
      <c r="G4504" t="s">
        <v>141</v>
      </c>
      <c r="H4504">
        <v>10115.985000000001</v>
      </c>
      <c r="I4504" t="s">
        <v>93</v>
      </c>
    </row>
    <row r="4505" spans="1:9" x14ac:dyDescent="0.15">
      <c r="A4505" t="s">
        <v>123</v>
      </c>
      <c r="B4505" t="s">
        <v>124</v>
      </c>
      <c r="C4505" t="s">
        <v>125</v>
      </c>
      <c r="D4505" t="s">
        <v>112</v>
      </c>
      <c r="E4505" t="s">
        <v>90</v>
      </c>
      <c r="F4505" t="s">
        <v>91</v>
      </c>
      <c r="G4505" t="s">
        <v>141</v>
      </c>
      <c r="H4505">
        <v>23426.131000000001</v>
      </c>
      <c r="I4505" t="s">
        <v>93</v>
      </c>
    </row>
    <row r="4506" spans="1:9" x14ac:dyDescent="0.15">
      <c r="A4506" t="s">
        <v>123</v>
      </c>
      <c r="B4506" t="s">
        <v>124</v>
      </c>
      <c r="C4506" t="s">
        <v>125</v>
      </c>
      <c r="D4506" t="s">
        <v>112</v>
      </c>
      <c r="E4506" t="s">
        <v>94</v>
      </c>
      <c r="F4506" t="s">
        <v>91</v>
      </c>
      <c r="G4506" t="s">
        <v>141</v>
      </c>
      <c r="H4506">
        <v>27015.1</v>
      </c>
      <c r="I4506" t="s">
        <v>93</v>
      </c>
    </row>
    <row r="4507" spans="1:9" x14ac:dyDescent="0.15">
      <c r="A4507" t="s">
        <v>123</v>
      </c>
      <c r="B4507" t="s">
        <v>124</v>
      </c>
      <c r="C4507" t="s">
        <v>125</v>
      </c>
      <c r="D4507" t="s">
        <v>112</v>
      </c>
      <c r="E4507" t="s">
        <v>95</v>
      </c>
      <c r="F4507" t="s">
        <v>91</v>
      </c>
      <c r="G4507" t="s">
        <v>141</v>
      </c>
      <c r="H4507">
        <v>26995.444</v>
      </c>
      <c r="I4507" t="s">
        <v>93</v>
      </c>
    </row>
    <row r="4508" spans="1:9" x14ac:dyDescent="0.15">
      <c r="A4508" t="s">
        <v>123</v>
      </c>
      <c r="B4508" t="s">
        <v>124</v>
      </c>
      <c r="C4508" t="s">
        <v>125</v>
      </c>
      <c r="D4508" t="s">
        <v>112</v>
      </c>
      <c r="E4508" t="s">
        <v>96</v>
      </c>
      <c r="F4508" t="s">
        <v>91</v>
      </c>
      <c r="G4508" t="s">
        <v>141</v>
      </c>
      <c r="H4508">
        <v>22697.255000000001</v>
      </c>
      <c r="I4508" t="s">
        <v>93</v>
      </c>
    </row>
    <row r="4509" spans="1:9" x14ac:dyDescent="0.15">
      <c r="A4509" t="s">
        <v>123</v>
      </c>
      <c r="B4509" t="s">
        <v>124</v>
      </c>
      <c r="C4509" t="s">
        <v>125</v>
      </c>
      <c r="D4509" t="s">
        <v>112</v>
      </c>
      <c r="E4509" t="s">
        <v>97</v>
      </c>
      <c r="F4509" t="s">
        <v>91</v>
      </c>
      <c r="G4509" t="s">
        <v>141</v>
      </c>
      <c r="H4509">
        <v>21507.084999999999</v>
      </c>
      <c r="I4509" t="s">
        <v>93</v>
      </c>
    </row>
    <row r="4510" spans="1:9" x14ac:dyDescent="0.15">
      <c r="A4510" t="s">
        <v>123</v>
      </c>
      <c r="B4510" t="s">
        <v>124</v>
      </c>
      <c r="C4510" t="s">
        <v>125</v>
      </c>
      <c r="D4510" t="s">
        <v>112</v>
      </c>
      <c r="E4510" t="s">
        <v>98</v>
      </c>
      <c r="F4510" t="s">
        <v>91</v>
      </c>
      <c r="G4510" t="s">
        <v>141</v>
      </c>
      <c r="H4510">
        <v>22003.684000000001</v>
      </c>
      <c r="I4510" t="s">
        <v>93</v>
      </c>
    </row>
    <row r="4511" spans="1:9" x14ac:dyDescent="0.15">
      <c r="A4511" t="s">
        <v>123</v>
      </c>
      <c r="B4511" t="s">
        <v>124</v>
      </c>
      <c r="C4511" t="s">
        <v>125</v>
      </c>
      <c r="D4511" t="s">
        <v>112</v>
      </c>
      <c r="E4511" t="s">
        <v>99</v>
      </c>
      <c r="F4511" t="s">
        <v>91</v>
      </c>
      <c r="G4511" t="s">
        <v>141</v>
      </c>
      <c r="H4511">
        <v>25868.741000000002</v>
      </c>
      <c r="I4511" t="s">
        <v>93</v>
      </c>
    </row>
    <row r="4512" spans="1:9" x14ac:dyDescent="0.15">
      <c r="A4512" t="s">
        <v>123</v>
      </c>
      <c r="B4512" t="s">
        <v>124</v>
      </c>
      <c r="C4512" t="s">
        <v>125</v>
      </c>
      <c r="D4512" t="s">
        <v>112</v>
      </c>
      <c r="E4512" t="s">
        <v>100</v>
      </c>
      <c r="F4512" t="s">
        <v>91</v>
      </c>
      <c r="G4512" t="s">
        <v>141</v>
      </c>
      <c r="H4512">
        <v>28149.883000000002</v>
      </c>
      <c r="I4512" t="s">
        <v>93</v>
      </c>
    </row>
    <row r="4513" spans="1:9" x14ac:dyDescent="0.15">
      <c r="A4513" t="s">
        <v>123</v>
      </c>
      <c r="B4513" t="s">
        <v>124</v>
      </c>
      <c r="C4513" t="s">
        <v>125</v>
      </c>
      <c r="D4513" t="s">
        <v>112</v>
      </c>
      <c r="E4513" t="s">
        <v>101</v>
      </c>
      <c r="F4513" t="s">
        <v>91</v>
      </c>
      <c r="G4513" t="s">
        <v>141</v>
      </c>
      <c r="H4513">
        <v>28350.284</v>
      </c>
      <c r="I4513" t="s">
        <v>93</v>
      </c>
    </row>
    <row r="4514" spans="1:9" x14ac:dyDescent="0.15">
      <c r="A4514" t="s">
        <v>123</v>
      </c>
      <c r="B4514" t="s">
        <v>124</v>
      </c>
      <c r="C4514" t="s">
        <v>125</v>
      </c>
      <c r="D4514" t="s">
        <v>112</v>
      </c>
      <c r="E4514" t="s">
        <v>102</v>
      </c>
      <c r="F4514" t="s">
        <v>91</v>
      </c>
      <c r="G4514" t="s">
        <v>141</v>
      </c>
      <c r="H4514">
        <v>25663.904999999999</v>
      </c>
      <c r="I4514" t="s">
        <v>93</v>
      </c>
    </row>
    <row r="4515" spans="1:9" x14ac:dyDescent="0.15">
      <c r="A4515" t="s">
        <v>123</v>
      </c>
      <c r="B4515" t="s">
        <v>124</v>
      </c>
      <c r="C4515" t="s">
        <v>125</v>
      </c>
      <c r="D4515" t="s">
        <v>112</v>
      </c>
      <c r="E4515" t="s">
        <v>103</v>
      </c>
      <c r="F4515" t="s">
        <v>91</v>
      </c>
      <c r="G4515" t="s">
        <v>141</v>
      </c>
      <c r="H4515">
        <v>29190.03</v>
      </c>
      <c r="I4515" t="s">
        <v>93</v>
      </c>
    </row>
    <row r="4516" spans="1:9" x14ac:dyDescent="0.15">
      <c r="A4516" t="s">
        <v>123</v>
      </c>
      <c r="B4516" t="s">
        <v>124</v>
      </c>
      <c r="C4516" t="s">
        <v>125</v>
      </c>
      <c r="D4516" t="s">
        <v>112</v>
      </c>
      <c r="E4516" t="s">
        <v>104</v>
      </c>
      <c r="F4516" t="s">
        <v>91</v>
      </c>
      <c r="G4516" t="s">
        <v>141</v>
      </c>
      <c r="H4516">
        <v>28023.444</v>
      </c>
      <c r="I4516" t="s">
        <v>93</v>
      </c>
    </row>
    <row r="4517" spans="1:9" x14ac:dyDescent="0.15">
      <c r="A4517" t="s">
        <v>123</v>
      </c>
      <c r="B4517" t="s">
        <v>124</v>
      </c>
      <c r="C4517" t="s">
        <v>125</v>
      </c>
      <c r="D4517" t="s">
        <v>112</v>
      </c>
      <c r="E4517" t="s">
        <v>105</v>
      </c>
      <c r="F4517" t="s">
        <v>91</v>
      </c>
      <c r="G4517" t="s">
        <v>141</v>
      </c>
      <c r="H4517">
        <v>31819.491000000002</v>
      </c>
      <c r="I4517" t="s">
        <v>93</v>
      </c>
    </row>
    <row r="4518" spans="1:9" x14ac:dyDescent="0.15">
      <c r="A4518" t="s">
        <v>123</v>
      </c>
      <c r="B4518" t="s">
        <v>124</v>
      </c>
      <c r="C4518" t="s">
        <v>125</v>
      </c>
      <c r="D4518" t="s">
        <v>112</v>
      </c>
      <c r="E4518" t="s">
        <v>106</v>
      </c>
      <c r="F4518" t="s">
        <v>91</v>
      </c>
      <c r="G4518" t="s">
        <v>141</v>
      </c>
      <c r="H4518">
        <v>32447.057000000001</v>
      </c>
      <c r="I4518" t="s">
        <v>93</v>
      </c>
    </row>
    <row r="4519" spans="1:9" x14ac:dyDescent="0.15">
      <c r="A4519" t="s">
        <v>123</v>
      </c>
      <c r="B4519" t="s">
        <v>124</v>
      </c>
      <c r="C4519" t="s">
        <v>125</v>
      </c>
      <c r="D4519" t="s">
        <v>112</v>
      </c>
      <c r="E4519" t="s">
        <v>107</v>
      </c>
      <c r="F4519" t="s">
        <v>91</v>
      </c>
      <c r="G4519" t="s">
        <v>141</v>
      </c>
      <c r="H4519">
        <v>28073.946</v>
      </c>
      <c r="I4519" t="s">
        <v>93</v>
      </c>
    </row>
    <row r="4520" spans="1:9" x14ac:dyDescent="0.15">
      <c r="A4520" t="s">
        <v>123</v>
      </c>
      <c r="B4520" t="s">
        <v>124</v>
      </c>
      <c r="C4520" t="s">
        <v>125</v>
      </c>
      <c r="D4520" t="s">
        <v>112</v>
      </c>
      <c r="E4520" t="s">
        <v>108</v>
      </c>
      <c r="F4520" t="s">
        <v>91</v>
      </c>
      <c r="G4520" t="s">
        <v>141</v>
      </c>
      <c r="H4520">
        <v>22578.196</v>
      </c>
      <c r="I4520" t="s">
        <v>93</v>
      </c>
    </row>
    <row r="4521" spans="1:9" x14ac:dyDescent="0.15">
      <c r="A4521" t="s">
        <v>123</v>
      </c>
      <c r="B4521" t="s">
        <v>124</v>
      </c>
      <c r="C4521" t="s">
        <v>125</v>
      </c>
      <c r="D4521" t="s">
        <v>112</v>
      </c>
      <c r="E4521" t="s">
        <v>109</v>
      </c>
      <c r="F4521" t="s">
        <v>91</v>
      </c>
      <c r="G4521" t="s">
        <v>141</v>
      </c>
      <c r="H4521">
        <v>18914.787</v>
      </c>
      <c r="I4521" t="s">
        <v>93</v>
      </c>
    </row>
    <row r="4522" spans="1:9" x14ac:dyDescent="0.15">
      <c r="A4522" t="s">
        <v>123</v>
      </c>
      <c r="B4522" t="s">
        <v>124</v>
      </c>
      <c r="C4522" t="s">
        <v>125</v>
      </c>
      <c r="D4522" t="s">
        <v>112</v>
      </c>
      <c r="E4522" t="s">
        <v>110</v>
      </c>
      <c r="F4522" t="s">
        <v>91</v>
      </c>
      <c r="G4522" t="s">
        <v>141</v>
      </c>
      <c r="H4522">
        <v>13511.367</v>
      </c>
      <c r="I4522" t="s">
        <v>93</v>
      </c>
    </row>
    <row r="4523" spans="1:9" x14ac:dyDescent="0.15">
      <c r="A4523" t="s">
        <v>123</v>
      </c>
      <c r="B4523" t="s">
        <v>124</v>
      </c>
      <c r="C4523" t="s">
        <v>125</v>
      </c>
      <c r="D4523" t="s">
        <v>112</v>
      </c>
      <c r="E4523" t="s">
        <v>111</v>
      </c>
      <c r="F4523" t="s">
        <v>91</v>
      </c>
      <c r="G4523" t="s">
        <v>141</v>
      </c>
      <c r="H4523">
        <v>6556.6419999999998</v>
      </c>
      <c r="I4523" t="s">
        <v>93</v>
      </c>
    </row>
    <row r="4524" spans="1:9" x14ac:dyDescent="0.15">
      <c r="A4524" t="s">
        <v>126</v>
      </c>
      <c r="B4524" t="s">
        <v>127</v>
      </c>
      <c r="C4524" t="s">
        <v>88</v>
      </c>
      <c r="D4524" t="s">
        <v>89</v>
      </c>
      <c r="E4524" t="s">
        <v>90</v>
      </c>
      <c r="F4524" t="s">
        <v>91</v>
      </c>
      <c r="G4524" t="s">
        <v>141</v>
      </c>
      <c r="H4524">
        <v>2756.991</v>
      </c>
      <c r="I4524" t="s">
        <v>93</v>
      </c>
    </row>
    <row r="4525" spans="1:9" x14ac:dyDescent="0.15">
      <c r="A4525" t="s">
        <v>126</v>
      </c>
      <c r="B4525" t="s">
        <v>127</v>
      </c>
      <c r="C4525" t="s">
        <v>88</v>
      </c>
      <c r="D4525" t="s">
        <v>89</v>
      </c>
      <c r="E4525" t="s">
        <v>94</v>
      </c>
      <c r="F4525" t="s">
        <v>91</v>
      </c>
      <c r="G4525" t="s">
        <v>141</v>
      </c>
      <c r="H4525">
        <v>3005.2089999999998</v>
      </c>
      <c r="I4525" t="s">
        <v>93</v>
      </c>
    </row>
    <row r="4526" spans="1:9" x14ac:dyDescent="0.15">
      <c r="A4526" t="s">
        <v>126</v>
      </c>
      <c r="B4526" t="s">
        <v>127</v>
      </c>
      <c r="C4526" t="s">
        <v>88</v>
      </c>
      <c r="D4526" t="s">
        <v>89</v>
      </c>
      <c r="E4526" t="s">
        <v>95</v>
      </c>
      <c r="F4526" t="s">
        <v>91</v>
      </c>
      <c r="G4526" t="s">
        <v>141</v>
      </c>
      <c r="H4526">
        <v>3023.7040000000002</v>
      </c>
      <c r="I4526" t="s">
        <v>93</v>
      </c>
    </row>
    <row r="4527" spans="1:9" x14ac:dyDescent="0.15">
      <c r="A4527" t="s">
        <v>126</v>
      </c>
      <c r="B4527" t="s">
        <v>127</v>
      </c>
      <c r="C4527" t="s">
        <v>88</v>
      </c>
      <c r="D4527" t="s">
        <v>89</v>
      </c>
      <c r="E4527" t="s">
        <v>96</v>
      </c>
      <c r="F4527" t="s">
        <v>91</v>
      </c>
      <c r="G4527" t="s">
        <v>141</v>
      </c>
      <c r="H4527">
        <v>2665.0549999999998</v>
      </c>
      <c r="I4527" t="s">
        <v>93</v>
      </c>
    </row>
    <row r="4528" spans="1:9" x14ac:dyDescent="0.15">
      <c r="A4528" t="s">
        <v>126</v>
      </c>
      <c r="B4528" t="s">
        <v>127</v>
      </c>
      <c r="C4528" t="s">
        <v>88</v>
      </c>
      <c r="D4528" t="s">
        <v>89</v>
      </c>
      <c r="E4528" t="s">
        <v>97</v>
      </c>
      <c r="F4528" t="s">
        <v>91</v>
      </c>
      <c r="G4528" t="s">
        <v>141</v>
      </c>
      <c r="H4528">
        <v>2755.3420000000001</v>
      </c>
      <c r="I4528" t="s">
        <v>93</v>
      </c>
    </row>
    <row r="4529" spans="1:9" x14ac:dyDescent="0.15">
      <c r="A4529" t="s">
        <v>126</v>
      </c>
      <c r="B4529" t="s">
        <v>127</v>
      </c>
      <c r="C4529" t="s">
        <v>88</v>
      </c>
      <c r="D4529" t="s">
        <v>89</v>
      </c>
      <c r="E4529" t="s">
        <v>98</v>
      </c>
      <c r="F4529" t="s">
        <v>91</v>
      </c>
      <c r="G4529" t="s">
        <v>141</v>
      </c>
      <c r="H4529">
        <v>2949.9690000000001</v>
      </c>
      <c r="I4529" t="s">
        <v>93</v>
      </c>
    </row>
    <row r="4530" spans="1:9" x14ac:dyDescent="0.15">
      <c r="A4530" t="s">
        <v>126</v>
      </c>
      <c r="B4530" t="s">
        <v>127</v>
      </c>
      <c r="C4530" t="s">
        <v>88</v>
      </c>
      <c r="D4530" t="s">
        <v>89</v>
      </c>
      <c r="E4530" t="s">
        <v>99</v>
      </c>
      <c r="F4530" t="s">
        <v>91</v>
      </c>
      <c r="G4530" t="s">
        <v>141</v>
      </c>
      <c r="H4530">
        <v>3466.5830000000001</v>
      </c>
      <c r="I4530" t="s">
        <v>93</v>
      </c>
    </row>
    <row r="4531" spans="1:9" x14ac:dyDescent="0.15">
      <c r="A4531" t="s">
        <v>126</v>
      </c>
      <c r="B4531" t="s">
        <v>127</v>
      </c>
      <c r="C4531" t="s">
        <v>88</v>
      </c>
      <c r="D4531" t="s">
        <v>89</v>
      </c>
      <c r="E4531" t="s">
        <v>100</v>
      </c>
      <c r="F4531" t="s">
        <v>91</v>
      </c>
      <c r="G4531" t="s">
        <v>141</v>
      </c>
      <c r="H4531">
        <v>3991.8</v>
      </c>
      <c r="I4531" t="s">
        <v>93</v>
      </c>
    </row>
    <row r="4532" spans="1:9" x14ac:dyDescent="0.15">
      <c r="A4532" t="s">
        <v>126</v>
      </c>
      <c r="B4532" t="s">
        <v>127</v>
      </c>
      <c r="C4532" t="s">
        <v>88</v>
      </c>
      <c r="D4532" t="s">
        <v>89</v>
      </c>
      <c r="E4532" t="s">
        <v>101</v>
      </c>
      <c r="F4532" t="s">
        <v>91</v>
      </c>
      <c r="G4532" t="s">
        <v>141</v>
      </c>
      <c r="H4532">
        <v>4085.2930000000001</v>
      </c>
      <c r="I4532" t="s">
        <v>93</v>
      </c>
    </row>
    <row r="4533" spans="1:9" x14ac:dyDescent="0.15">
      <c r="A4533" t="s">
        <v>126</v>
      </c>
      <c r="B4533" t="s">
        <v>127</v>
      </c>
      <c r="C4533" t="s">
        <v>88</v>
      </c>
      <c r="D4533" t="s">
        <v>89</v>
      </c>
      <c r="E4533" t="s">
        <v>102</v>
      </c>
      <c r="F4533" t="s">
        <v>91</v>
      </c>
      <c r="G4533" t="s">
        <v>141</v>
      </c>
      <c r="H4533">
        <v>2924.29</v>
      </c>
      <c r="I4533" t="s">
        <v>93</v>
      </c>
    </row>
    <row r="4534" spans="1:9" x14ac:dyDescent="0.15">
      <c r="A4534" t="s">
        <v>126</v>
      </c>
      <c r="B4534" t="s">
        <v>127</v>
      </c>
      <c r="C4534" t="s">
        <v>88</v>
      </c>
      <c r="D4534" t="s">
        <v>89</v>
      </c>
      <c r="E4534" t="s">
        <v>103</v>
      </c>
      <c r="F4534" t="s">
        <v>91</v>
      </c>
      <c r="G4534" t="s">
        <v>141</v>
      </c>
      <c r="H4534">
        <v>4200.3770000000004</v>
      </c>
      <c r="I4534" t="s">
        <v>93</v>
      </c>
    </row>
    <row r="4535" spans="1:9" x14ac:dyDescent="0.15">
      <c r="A4535" t="s">
        <v>126</v>
      </c>
      <c r="B4535" t="s">
        <v>127</v>
      </c>
      <c r="C4535" t="s">
        <v>88</v>
      </c>
      <c r="D4535" t="s">
        <v>89</v>
      </c>
      <c r="E4535" t="s">
        <v>104</v>
      </c>
      <c r="F4535" t="s">
        <v>91</v>
      </c>
      <c r="G4535" t="s">
        <v>141</v>
      </c>
      <c r="H4535">
        <v>4077.6219999999998</v>
      </c>
      <c r="I4535" t="s">
        <v>93</v>
      </c>
    </row>
    <row r="4536" spans="1:9" x14ac:dyDescent="0.15">
      <c r="A4536" t="s">
        <v>126</v>
      </c>
      <c r="B4536" t="s">
        <v>127</v>
      </c>
      <c r="C4536" t="s">
        <v>88</v>
      </c>
      <c r="D4536" t="s">
        <v>89</v>
      </c>
      <c r="E4536" t="s">
        <v>105</v>
      </c>
      <c r="F4536" t="s">
        <v>91</v>
      </c>
      <c r="G4536" t="s">
        <v>141</v>
      </c>
      <c r="H4536">
        <v>4410.5770000000002</v>
      </c>
      <c r="I4536" t="s">
        <v>93</v>
      </c>
    </row>
    <row r="4537" spans="1:9" x14ac:dyDescent="0.15">
      <c r="A4537" t="s">
        <v>126</v>
      </c>
      <c r="B4537" t="s">
        <v>127</v>
      </c>
      <c r="C4537" t="s">
        <v>88</v>
      </c>
      <c r="D4537" t="s">
        <v>89</v>
      </c>
      <c r="E4537" t="s">
        <v>106</v>
      </c>
      <c r="F4537" t="s">
        <v>91</v>
      </c>
      <c r="G4537" t="s">
        <v>141</v>
      </c>
      <c r="H4537">
        <v>4649.6040000000003</v>
      </c>
      <c r="I4537" t="s">
        <v>93</v>
      </c>
    </row>
    <row r="4538" spans="1:9" x14ac:dyDescent="0.15">
      <c r="A4538" t="s">
        <v>126</v>
      </c>
      <c r="B4538" t="s">
        <v>127</v>
      </c>
      <c r="C4538" t="s">
        <v>88</v>
      </c>
      <c r="D4538" t="s">
        <v>89</v>
      </c>
      <c r="E4538" t="s">
        <v>107</v>
      </c>
      <c r="F4538" t="s">
        <v>91</v>
      </c>
      <c r="G4538" t="s">
        <v>141</v>
      </c>
      <c r="H4538">
        <v>4112.6580000000004</v>
      </c>
      <c r="I4538" t="s">
        <v>93</v>
      </c>
    </row>
    <row r="4539" spans="1:9" x14ac:dyDescent="0.15">
      <c r="A4539" t="s">
        <v>126</v>
      </c>
      <c r="B4539" t="s">
        <v>127</v>
      </c>
      <c r="C4539" t="s">
        <v>88</v>
      </c>
      <c r="D4539" t="s">
        <v>89</v>
      </c>
      <c r="E4539" t="s">
        <v>108</v>
      </c>
      <c r="F4539" t="s">
        <v>91</v>
      </c>
      <c r="G4539" t="s">
        <v>141</v>
      </c>
      <c r="H4539">
        <v>3429.1239999999998</v>
      </c>
      <c r="I4539" t="s">
        <v>93</v>
      </c>
    </row>
    <row r="4540" spans="1:9" x14ac:dyDescent="0.15">
      <c r="A4540" t="s">
        <v>126</v>
      </c>
      <c r="B4540" t="s">
        <v>127</v>
      </c>
      <c r="C4540" t="s">
        <v>88</v>
      </c>
      <c r="D4540" t="s">
        <v>89</v>
      </c>
      <c r="E4540" t="s">
        <v>109</v>
      </c>
      <c r="F4540" t="s">
        <v>91</v>
      </c>
      <c r="G4540" t="s">
        <v>141</v>
      </c>
      <c r="H4540">
        <v>3092.7689999999998</v>
      </c>
      <c r="I4540" t="s">
        <v>93</v>
      </c>
    </row>
    <row r="4541" spans="1:9" x14ac:dyDescent="0.15">
      <c r="A4541" t="s">
        <v>126</v>
      </c>
      <c r="B4541" t="s">
        <v>127</v>
      </c>
      <c r="C4541" t="s">
        <v>88</v>
      </c>
      <c r="D4541" t="s">
        <v>89</v>
      </c>
      <c r="E4541" t="s">
        <v>110</v>
      </c>
      <c r="F4541" t="s">
        <v>91</v>
      </c>
      <c r="G4541" t="s">
        <v>141</v>
      </c>
      <c r="H4541">
        <v>2357.5639999999999</v>
      </c>
      <c r="I4541" t="s">
        <v>93</v>
      </c>
    </row>
    <row r="4542" spans="1:9" x14ac:dyDescent="0.15">
      <c r="A4542" t="s">
        <v>126</v>
      </c>
      <c r="B4542" t="s">
        <v>127</v>
      </c>
      <c r="C4542" t="s">
        <v>88</v>
      </c>
      <c r="D4542" t="s">
        <v>89</v>
      </c>
      <c r="E4542" t="s">
        <v>111</v>
      </c>
      <c r="F4542" t="s">
        <v>91</v>
      </c>
      <c r="G4542" t="s">
        <v>141</v>
      </c>
      <c r="H4542">
        <v>1514.924</v>
      </c>
      <c r="I4542" t="s">
        <v>93</v>
      </c>
    </row>
    <row r="4543" spans="1:9" x14ac:dyDescent="0.15">
      <c r="A4543" t="s">
        <v>126</v>
      </c>
      <c r="B4543" t="s">
        <v>127</v>
      </c>
      <c r="C4543" t="s">
        <v>88</v>
      </c>
      <c r="D4543" t="s">
        <v>112</v>
      </c>
      <c r="E4543" t="s">
        <v>90</v>
      </c>
      <c r="F4543" t="s">
        <v>91</v>
      </c>
      <c r="G4543" t="s">
        <v>141</v>
      </c>
      <c r="H4543">
        <v>2875.8029999999999</v>
      </c>
      <c r="I4543" t="s">
        <v>93</v>
      </c>
    </row>
    <row r="4544" spans="1:9" x14ac:dyDescent="0.15">
      <c r="A4544" t="s">
        <v>126</v>
      </c>
      <c r="B4544" t="s">
        <v>127</v>
      </c>
      <c r="C4544" t="s">
        <v>88</v>
      </c>
      <c r="D4544" t="s">
        <v>112</v>
      </c>
      <c r="E4544" t="s">
        <v>94</v>
      </c>
      <c r="F4544" t="s">
        <v>91</v>
      </c>
      <c r="G4544" t="s">
        <v>141</v>
      </c>
      <c r="H4544">
        <v>3107.6379999999999</v>
      </c>
      <c r="I4544" t="s">
        <v>93</v>
      </c>
    </row>
    <row r="4545" spans="1:9" x14ac:dyDescent="0.15">
      <c r="A4545" t="s">
        <v>126</v>
      </c>
      <c r="B4545" t="s">
        <v>127</v>
      </c>
      <c r="C4545" t="s">
        <v>88</v>
      </c>
      <c r="D4545" t="s">
        <v>112</v>
      </c>
      <c r="E4545" t="s">
        <v>95</v>
      </c>
      <c r="F4545" t="s">
        <v>91</v>
      </c>
      <c r="G4545" t="s">
        <v>141</v>
      </c>
      <c r="H4545">
        <v>3188.723</v>
      </c>
      <c r="I4545" t="s">
        <v>93</v>
      </c>
    </row>
    <row r="4546" spans="1:9" x14ac:dyDescent="0.15">
      <c r="A4546" t="s">
        <v>126</v>
      </c>
      <c r="B4546" t="s">
        <v>127</v>
      </c>
      <c r="C4546" t="s">
        <v>88</v>
      </c>
      <c r="D4546" t="s">
        <v>112</v>
      </c>
      <c r="E4546" t="s">
        <v>96</v>
      </c>
      <c r="F4546" t="s">
        <v>91</v>
      </c>
      <c r="G4546" t="s">
        <v>141</v>
      </c>
      <c r="H4546">
        <v>2853.7080000000001</v>
      </c>
      <c r="I4546" t="s">
        <v>93</v>
      </c>
    </row>
    <row r="4547" spans="1:9" x14ac:dyDescent="0.15">
      <c r="A4547" t="s">
        <v>126</v>
      </c>
      <c r="B4547" t="s">
        <v>127</v>
      </c>
      <c r="C4547" t="s">
        <v>88</v>
      </c>
      <c r="D4547" t="s">
        <v>112</v>
      </c>
      <c r="E4547" t="s">
        <v>97</v>
      </c>
      <c r="F4547" t="s">
        <v>91</v>
      </c>
      <c r="G4547" t="s">
        <v>141</v>
      </c>
      <c r="H4547">
        <v>2909.4850000000001</v>
      </c>
      <c r="I4547" t="s">
        <v>93</v>
      </c>
    </row>
    <row r="4548" spans="1:9" x14ac:dyDescent="0.15">
      <c r="A4548" t="s">
        <v>126</v>
      </c>
      <c r="B4548" t="s">
        <v>127</v>
      </c>
      <c r="C4548" t="s">
        <v>88</v>
      </c>
      <c r="D4548" t="s">
        <v>112</v>
      </c>
      <c r="E4548" t="s">
        <v>98</v>
      </c>
      <c r="F4548" t="s">
        <v>91</v>
      </c>
      <c r="G4548" t="s">
        <v>141</v>
      </c>
      <c r="H4548">
        <v>3027.4929999999999</v>
      </c>
      <c r="I4548" t="s">
        <v>93</v>
      </c>
    </row>
    <row r="4549" spans="1:9" x14ac:dyDescent="0.15">
      <c r="A4549" t="s">
        <v>126</v>
      </c>
      <c r="B4549" t="s">
        <v>127</v>
      </c>
      <c r="C4549" t="s">
        <v>88</v>
      </c>
      <c r="D4549" t="s">
        <v>112</v>
      </c>
      <c r="E4549" t="s">
        <v>99</v>
      </c>
      <c r="F4549" t="s">
        <v>91</v>
      </c>
      <c r="G4549" t="s">
        <v>141</v>
      </c>
      <c r="H4549">
        <v>3494.364</v>
      </c>
      <c r="I4549" t="s">
        <v>93</v>
      </c>
    </row>
    <row r="4550" spans="1:9" x14ac:dyDescent="0.15">
      <c r="A4550" t="s">
        <v>126</v>
      </c>
      <c r="B4550" t="s">
        <v>127</v>
      </c>
      <c r="C4550" t="s">
        <v>88</v>
      </c>
      <c r="D4550" t="s">
        <v>112</v>
      </c>
      <c r="E4550" t="s">
        <v>100</v>
      </c>
      <c r="F4550" t="s">
        <v>91</v>
      </c>
      <c r="G4550" t="s">
        <v>141</v>
      </c>
      <c r="H4550">
        <v>3747.7190000000001</v>
      </c>
      <c r="I4550" t="s">
        <v>93</v>
      </c>
    </row>
    <row r="4551" spans="1:9" x14ac:dyDescent="0.15">
      <c r="A4551" t="s">
        <v>126</v>
      </c>
      <c r="B4551" t="s">
        <v>127</v>
      </c>
      <c r="C4551" t="s">
        <v>88</v>
      </c>
      <c r="D4551" t="s">
        <v>112</v>
      </c>
      <c r="E4551" t="s">
        <v>101</v>
      </c>
      <c r="F4551" t="s">
        <v>91</v>
      </c>
      <c r="G4551" t="s">
        <v>141</v>
      </c>
      <c r="H4551">
        <v>3685.067</v>
      </c>
      <c r="I4551" t="s">
        <v>93</v>
      </c>
    </row>
    <row r="4552" spans="1:9" x14ac:dyDescent="0.15">
      <c r="A4552" t="s">
        <v>126</v>
      </c>
      <c r="B4552" t="s">
        <v>127</v>
      </c>
      <c r="C4552" t="s">
        <v>88</v>
      </c>
      <c r="D4552" t="s">
        <v>112</v>
      </c>
      <c r="E4552" t="s">
        <v>102</v>
      </c>
      <c r="F4552" t="s">
        <v>91</v>
      </c>
      <c r="G4552" t="s">
        <v>141</v>
      </c>
      <c r="H4552">
        <v>3012.2310000000002</v>
      </c>
      <c r="I4552" t="s">
        <v>93</v>
      </c>
    </row>
    <row r="4553" spans="1:9" x14ac:dyDescent="0.15">
      <c r="A4553" t="s">
        <v>126</v>
      </c>
      <c r="B4553" t="s">
        <v>127</v>
      </c>
      <c r="C4553" t="s">
        <v>88</v>
      </c>
      <c r="D4553" t="s">
        <v>112</v>
      </c>
      <c r="E4553" t="s">
        <v>103</v>
      </c>
      <c r="F4553" t="s">
        <v>91</v>
      </c>
      <c r="G4553" t="s">
        <v>141</v>
      </c>
      <c r="H4553">
        <v>3765.6790000000001</v>
      </c>
      <c r="I4553" t="s">
        <v>93</v>
      </c>
    </row>
    <row r="4554" spans="1:9" x14ac:dyDescent="0.15">
      <c r="A4554" t="s">
        <v>126</v>
      </c>
      <c r="B4554" t="s">
        <v>127</v>
      </c>
      <c r="C4554" t="s">
        <v>88</v>
      </c>
      <c r="D4554" t="s">
        <v>112</v>
      </c>
      <c r="E4554" t="s">
        <v>104</v>
      </c>
      <c r="F4554" t="s">
        <v>91</v>
      </c>
      <c r="G4554" t="s">
        <v>141</v>
      </c>
      <c r="H4554">
        <v>3686.4</v>
      </c>
      <c r="I4554" t="s">
        <v>93</v>
      </c>
    </row>
    <row r="4555" spans="1:9" x14ac:dyDescent="0.15">
      <c r="A4555" t="s">
        <v>126</v>
      </c>
      <c r="B4555" t="s">
        <v>127</v>
      </c>
      <c r="C4555" t="s">
        <v>88</v>
      </c>
      <c r="D4555" t="s">
        <v>112</v>
      </c>
      <c r="E4555" t="s">
        <v>105</v>
      </c>
      <c r="F4555" t="s">
        <v>91</v>
      </c>
      <c r="G4555" t="s">
        <v>141</v>
      </c>
      <c r="H4555">
        <v>4169.0039999999999</v>
      </c>
      <c r="I4555" t="s">
        <v>93</v>
      </c>
    </row>
    <row r="4556" spans="1:9" x14ac:dyDescent="0.15">
      <c r="A4556" t="s">
        <v>126</v>
      </c>
      <c r="B4556" t="s">
        <v>127</v>
      </c>
      <c r="C4556" t="s">
        <v>88</v>
      </c>
      <c r="D4556" t="s">
        <v>112</v>
      </c>
      <c r="E4556" t="s">
        <v>106</v>
      </c>
      <c r="F4556" t="s">
        <v>91</v>
      </c>
      <c r="G4556" t="s">
        <v>141</v>
      </c>
      <c r="H4556">
        <v>4265.6390000000001</v>
      </c>
      <c r="I4556" t="s">
        <v>93</v>
      </c>
    </row>
    <row r="4557" spans="1:9" x14ac:dyDescent="0.15">
      <c r="A4557" t="s">
        <v>126</v>
      </c>
      <c r="B4557" t="s">
        <v>127</v>
      </c>
      <c r="C4557" t="s">
        <v>88</v>
      </c>
      <c r="D4557" t="s">
        <v>112</v>
      </c>
      <c r="E4557" t="s">
        <v>107</v>
      </c>
      <c r="F4557" t="s">
        <v>91</v>
      </c>
      <c r="G4557" t="s">
        <v>141</v>
      </c>
      <c r="H4557">
        <v>3669.8789999999999</v>
      </c>
      <c r="I4557" t="s">
        <v>93</v>
      </c>
    </row>
    <row r="4558" spans="1:9" x14ac:dyDescent="0.15">
      <c r="A4558" t="s">
        <v>126</v>
      </c>
      <c r="B4558" t="s">
        <v>127</v>
      </c>
      <c r="C4558" t="s">
        <v>88</v>
      </c>
      <c r="D4558" t="s">
        <v>112</v>
      </c>
      <c r="E4558" t="s">
        <v>108</v>
      </c>
      <c r="F4558" t="s">
        <v>91</v>
      </c>
      <c r="G4558" t="s">
        <v>141</v>
      </c>
      <c r="H4558">
        <v>2919.5210000000002</v>
      </c>
      <c r="I4558" t="s">
        <v>93</v>
      </c>
    </row>
    <row r="4559" spans="1:9" x14ac:dyDescent="0.15">
      <c r="A4559" t="s">
        <v>126</v>
      </c>
      <c r="B4559" t="s">
        <v>127</v>
      </c>
      <c r="C4559" t="s">
        <v>88</v>
      </c>
      <c r="D4559" t="s">
        <v>112</v>
      </c>
      <c r="E4559" t="s">
        <v>109</v>
      </c>
      <c r="F4559" t="s">
        <v>91</v>
      </c>
      <c r="G4559" t="s">
        <v>141</v>
      </c>
      <c r="H4559">
        <v>2454.1320000000001</v>
      </c>
      <c r="I4559" t="s">
        <v>93</v>
      </c>
    </row>
    <row r="4560" spans="1:9" x14ac:dyDescent="0.15">
      <c r="A4560" t="s">
        <v>126</v>
      </c>
      <c r="B4560" t="s">
        <v>127</v>
      </c>
      <c r="C4560" t="s">
        <v>88</v>
      </c>
      <c r="D4560" t="s">
        <v>112</v>
      </c>
      <c r="E4560" t="s">
        <v>110</v>
      </c>
      <c r="F4560" t="s">
        <v>91</v>
      </c>
      <c r="G4560" t="s">
        <v>141</v>
      </c>
      <c r="H4560">
        <v>1786.02</v>
      </c>
      <c r="I4560" t="s">
        <v>93</v>
      </c>
    </row>
    <row r="4561" spans="1:9" x14ac:dyDescent="0.15">
      <c r="A4561" t="s">
        <v>126</v>
      </c>
      <c r="B4561" t="s">
        <v>127</v>
      </c>
      <c r="C4561" t="s">
        <v>88</v>
      </c>
      <c r="D4561" t="s">
        <v>112</v>
      </c>
      <c r="E4561" t="s">
        <v>111</v>
      </c>
      <c r="F4561" t="s">
        <v>91</v>
      </c>
      <c r="G4561" t="s">
        <v>141</v>
      </c>
      <c r="H4561">
        <v>875.15099999999995</v>
      </c>
      <c r="I4561" t="s">
        <v>93</v>
      </c>
    </row>
    <row r="4562" spans="1:9" x14ac:dyDescent="0.15">
      <c r="A4562" t="s">
        <v>86</v>
      </c>
      <c r="B4562" t="s">
        <v>87</v>
      </c>
      <c r="C4562" t="s">
        <v>88</v>
      </c>
      <c r="D4562" t="s">
        <v>89</v>
      </c>
      <c r="E4562" t="s">
        <v>90</v>
      </c>
      <c r="F4562" t="s">
        <v>91</v>
      </c>
      <c r="G4562" t="s">
        <v>142</v>
      </c>
      <c r="H4562">
        <v>1811.115</v>
      </c>
      <c r="I4562" t="s">
        <v>93</v>
      </c>
    </row>
    <row r="4563" spans="1:9" x14ac:dyDescent="0.15">
      <c r="A4563" t="s">
        <v>86</v>
      </c>
      <c r="B4563" t="s">
        <v>87</v>
      </c>
      <c r="C4563" t="s">
        <v>88</v>
      </c>
      <c r="D4563" t="s">
        <v>89</v>
      </c>
      <c r="E4563" t="s">
        <v>94</v>
      </c>
      <c r="F4563" t="s">
        <v>91</v>
      </c>
      <c r="G4563" t="s">
        <v>142</v>
      </c>
      <c r="H4563">
        <v>1922.453</v>
      </c>
      <c r="I4563" t="s">
        <v>93</v>
      </c>
    </row>
    <row r="4564" spans="1:9" x14ac:dyDescent="0.15">
      <c r="A4564" t="s">
        <v>86</v>
      </c>
      <c r="B4564" t="s">
        <v>87</v>
      </c>
      <c r="C4564" t="s">
        <v>88</v>
      </c>
      <c r="D4564" t="s">
        <v>89</v>
      </c>
      <c r="E4564" t="s">
        <v>95</v>
      </c>
      <c r="F4564" t="s">
        <v>91</v>
      </c>
      <c r="G4564" t="s">
        <v>142</v>
      </c>
      <c r="H4564">
        <v>1819.9639999999999</v>
      </c>
      <c r="I4564" t="s">
        <v>93</v>
      </c>
    </row>
    <row r="4565" spans="1:9" x14ac:dyDescent="0.15">
      <c r="A4565" t="s">
        <v>86</v>
      </c>
      <c r="B4565" t="s">
        <v>87</v>
      </c>
      <c r="C4565" t="s">
        <v>88</v>
      </c>
      <c r="D4565" t="s">
        <v>89</v>
      </c>
      <c r="E4565" t="s">
        <v>96</v>
      </c>
      <c r="F4565" t="s">
        <v>91</v>
      </c>
      <c r="G4565" t="s">
        <v>142</v>
      </c>
      <c r="H4565">
        <v>1437.998</v>
      </c>
      <c r="I4565" t="s">
        <v>93</v>
      </c>
    </row>
    <row r="4566" spans="1:9" x14ac:dyDescent="0.15">
      <c r="A4566" t="s">
        <v>86</v>
      </c>
      <c r="B4566" t="s">
        <v>87</v>
      </c>
      <c r="C4566" t="s">
        <v>88</v>
      </c>
      <c r="D4566" t="s">
        <v>89</v>
      </c>
      <c r="E4566" t="s">
        <v>97</v>
      </c>
      <c r="F4566" t="s">
        <v>91</v>
      </c>
      <c r="G4566" t="s">
        <v>142</v>
      </c>
      <c r="H4566">
        <v>1559.4659999999999</v>
      </c>
      <c r="I4566" t="s">
        <v>93</v>
      </c>
    </row>
    <row r="4567" spans="1:9" x14ac:dyDescent="0.15">
      <c r="A4567" t="s">
        <v>86</v>
      </c>
      <c r="B4567" t="s">
        <v>87</v>
      </c>
      <c r="C4567" t="s">
        <v>88</v>
      </c>
      <c r="D4567" t="s">
        <v>89</v>
      </c>
      <c r="E4567" t="s">
        <v>98</v>
      </c>
      <c r="F4567" t="s">
        <v>91</v>
      </c>
      <c r="G4567" t="s">
        <v>142</v>
      </c>
      <c r="H4567">
        <v>1694.058</v>
      </c>
      <c r="I4567" t="s">
        <v>93</v>
      </c>
    </row>
    <row r="4568" spans="1:9" x14ac:dyDescent="0.15">
      <c r="A4568" t="s">
        <v>86</v>
      </c>
      <c r="B4568" t="s">
        <v>87</v>
      </c>
      <c r="C4568" t="s">
        <v>88</v>
      </c>
      <c r="D4568" t="s">
        <v>89</v>
      </c>
      <c r="E4568" t="s">
        <v>99</v>
      </c>
      <c r="F4568" t="s">
        <v>91</v>
      </c>
      <c r="G4568" t="s">
        <v>142</v>
      </c>
      <c r="H4568">
        <v>2058.3440000000001</v>
      </c>
      <c r="I4568" t="s">
        <v>93</v>
      </c>
    </row>
    <row r="4569" spans="1:9" x14ac:dyDescent="0.15">
      <c r="A4569" t="s">
        <v>86</v>
      </c>
      <c r="B4569" t="s">
        <v>87</v>
      </c>
      <c r="C4569" t="s">
        <v>88</v>
      </c>
      <c r="D4569" t="s">
        <v>89</v>
      </c>
      <c r="E4569" t="s">
        <v>100</v>
      </c>
      <c r="F4569" t="s">
        <v>91</v>
      </c>
      <c r="G4569" t="s">
        <v>142</v>
      </c>
      <c r="H4569">
        <v>2371.395</v>
      </c>
      <c r="I4569" t="s">
        <v>93</v>
      </c>
    </row>
    <row r="4570" spans="1:9" x14ac:dyDescent="0.15">
      <c r="A4570" t="s">
        <v>86</v>
      </c>
      <c r="B4570" t="s">
        <v>87</v>
      </c>
      <c r="C4570" t="s">
        <v>88</v>
      </c>
      <c r="D4570" t="s">
        <v>89</v>
      </c>
      <c r="E4570" t="s">
        <v>101</v>
      </c>
      <c r="F4570" t="s">
        <v>91</v>
      </c>
      <c r="G4570" t="s">
        <v>142</v>
      </c>
      <c r="H4570">
        <v>2316.4760000000001</v>
      </c>
      <c r="I4570" t="s">
        <v>93</v>
      </c>
    </row>
    <row r="4571" spans="1:9" x14ac:dyDescent="0.15">
      <c r="A4571" t="s">
        <v>86</v>
      </c>
      <c r="B4571" t="s">
        <v>87</v>
      </c>
      <c r="C4571" t="s">
        <v>88</v>
      </c>
      <c r="D4571" t="s">
        <v>89</v>
      </c>
      <c r="E4571" t="s">
        <v>102</v>
      </c>
      <c r="F4571" t="s">
        <v>91</v>
      </c>
      <c r="G4571" t="s">
        <v>142</v>
      </c>
      <c r="H4571">
        <v>1913.0229999999999</v>
      </c>
      <c r="I4571" t="s">
        <v>93</v>
      </c>
    </row>
    <row r="4572" spans="1:9" x14ac:dyDescent="0.15">
      <c r="A4572" t="s">
        <v>86</v>
      </c>
      <c r="B4572" t="s">
        <v>87</v>
      </c>
      <c r="C4572" t="s">
        <v>88</v>
      </c>
      <c r="D4572" t="s">
        <v>89</v>
      </c>
      <c r="E4572" t="s">
        <v>103</v>
      </c>
      <c r="F4572" t="s">
        <v>91</v>
      </c>
      <c r="G4572" t="s">
        <v>142</v>
      </c>
      <c r="H4572">
        <v>2428.1759999999999</v>
      </c>
      <c r="I4572" t="s">
        <v>93</v>
      </c>
    </row>
    <row r="4573" spans="1:9" x14ac:dyDescent="0.15">
      <c r="A4573" t="s">
        <v>86</v>
      </c>
      <c r="B4573" t="s">
        <v>87</v>
      </c>
      <c r="C4573" t="s">
        <v>88</v>
      </c>
      <c r="D4573" t="s">
        <v>89</v>
      </c>
      <c r="E4573" t="s">
        <v>104</v>
      </c>
      <c r="F4573" t="s">
        <v>91</v>
      </c>
      <c r="G4573" t="s">
        <v>142</v>
      </c>
      <c r="H4573">
        <v>2270.3409999999999</v>
      </c>
      <c r="I4573" t="s">
        <v>93</v>
      </c>
    </row>
    <row r="4574" spans="1:9" x14ac:dyDescent="0.15">
      <c r="A4574" t="s">
        <v>86</v>
      </c>
      <c r="B4574" t="s">
        <v>87</v>
      </c>
      <c r="C4574" t="s">
        <v>88</v>
      </c>
      <c r="D4574" t="s">
        <v>89</v>
      </c>
      <c r="E4574" t="s">
        <v>105</v>
      </c>
      <c r="F4574" t="s">
        <v>91</v>
      </c>
      <c r="G4574" t="s">
        <v>142</v>
      </c>
      <c r="H4574">
        <v>2539.4690000000001</v>
      </c>
      <c r="I4574" t="s">
        <v>93</v>
      </c>
    </row>
    <row r="4575" spans="1:9" x14ac:dyDescent="0.15">
      <c r="A4575" t="s">
        <v>86</v>
      </c>
      <c r="B4575" t="s">
        <v>87</v>
      </c>
      <c r="C4575" t="s">
        <v>88</v>
      </c>
      <c r="D4575" t="s">
        <v>89</v>
      </c>
      <c r="E4575" t="s">
        <v>106</v>
      </c>
      <c r="F4575" t="s">
        <v>91</v>
      </c>
      <c r="G4575" t="s">
        <v>142</v>
      </c>
      <c r="H4575">
        <v>2628.3969999999999</v>
      </c>
      <c r="I4575" t="s">
        <v>93</v>
      </c>
    </row>
    <row r="4576" spans="1:9" x14ac:dyDescent="0.15">
      <c r="A4576" t="s">
        <v>86</v>
      </c>
      <c r="B4576" t="s">
        <v>87</v>
      </c>
      <c r="C4576" t="s">
        <v>88</v>
      </c>
      <c r="D4576" t="s">
        <v>89</v>
      </c>
      <c r="E4576" t="s">
        <v>107</v>
      </c>
      <c r="F4576" t="s">
        <v>91</v>
      </c>
      <c r="G4576" t="s">
        <v>142</v>
      </c>
      <c r="H4576">
        <v>2307.5830000000001</v>
      </c>
      <c r="I4576" t="s">
        <v>93</v>
      </c>
    </row>
    <row r="4577" spans="1:9" x14ac:dyDescent="0.15">
      <c r="A4577" t="s">
        <v>86</v>
      </c>
      <c r="B4577" t="s">
        <v>87</v>
      </c>
      <c r="C4577" t="s">
        <v>88</v>
      </c>
      <c r="D4577" t="s">
        <v>89</v>
      </c>
      <c r="E4577" t="s">
        <v>108</v>
      </c>
      <c r="F4577" t="s">
        <v>91</v>
      </c>
      <c r="G4577" t="s">
        <v>142</v>
      </c>
      <c r="H4577">
        <v>1893.682</v>
      </c>
      <c r="I4577" t="s">
        <v>93</v>
      </c>
    </row>
    <row r="4578" spans="1:9" x14ac:dyDescent="0.15">
      <c r="A4578" t="s">
        <v>86</v>
      </c>
      <c r="B4578" t="s">
        <v>87</v>
      </c>
      <c r="C4578" t="s">
        <v>88</v>
      </c>
      <c r="D4578" t="s">
        <v>89</v>
      </c>
      <c r="E4578" t="s">
        <v>109</v>
      </c>
      <c r="F4578" t="s">
        <v>91</v>
      </c>
      <c r="G4578" t="s">
        <v>142</v>
      </c>
      <c r="H4578">
        <v>1619.8440000000001</v>
      </c>
      <c r="I4578" t="s">
        <v>93</v>
      </c>
    </row>
    <row r="4579" spans="1:9" x14ac:dyDescent="0.15">
      <c r="A4579" t="s">
        <v>86</v>
      </c>
      <c r="B4579" t="s">
        <v>87</v>
      </c>
      <c r="C4579" t="s">
        <v>88</v>
      </c>
      <c r="D4579" t="s">
        <v>89</v>
      </c>
      <c r="E4579" t="s">
        <v>110</v>
      </c>
      <c r="F4579" t="s">
        <v>91</v>
      </c>
      <c r="G4579" t="s">
        <v>142</v>
      </c>
      <c r="H4579">
        <v>1221.96</v>
      </c>
      <c r="I4579" t="s">
        <v>93</v>
      </c>
    </row>
    <row r="4580" spans="1:9" x14ac:dyDescent="0.15">
      <c r="A4580" t="s">
        <v>86</v>
      </c>
      <c r="B4580" t="s">
        <v>87</v>
      </c>
      <c r="C4580" t="s">
        <v>88</v>
      </c>
      <c r="D4580" t="s">
        <v>89</v>
      </c>
      <c r="E4580" t="s">
        <v>111</v>
      </c>
      <c r="F4580" t="s">
        <v>91</v>
      </c>
      <c r="G4580" t="s">
        <v>142</v>
      </c>
      <c r="H4580">
        <v>589.76499999999999</v>
      </c>
      <c r="I4580" t="s">
        <v>93</v>
      </c>
    </row>
    <row r="4581" spans="1:9" x14ac:dyDescent="0.15">
      <c r="A4581" t="s">
        <v>86</v>
      </c>
      <c r="B4581" t="s">
        <v>87</v>
      </c>
      <c r="C4581" t="s">
        <v>88</v>
      </c>
      <c r="D4581" t="s">
        <v>112</v>
      </c>
      <c r="E4581" t="s">
        <v>90</v>
      </c>
      <c r="F4581" t="s">
        <v>91</v>
      </c>
      <c r="G4581" t="s">
        <v>142</v>
      </c>
      <c r="H4581">
        <v>1863.905</v>
      </c>
      <c r="I4581" t="s">
        <v>93</v>
      </c>
    </row>
    <row r="4582" spans="1:9" x14ac:dyDescent="0.15">
      <c r="A4582" t="s">
        <v>86</v>
      </c>
      <c r="B4582" t="s">
        <v>87</v>
      </c>
      <c r="C4582" t="s">
        <v>88</v>
      </c>
      <c r="D4582" t="s">
        <v>112</v>
      </c>
      <c r="E4582" t="s">
        <v>94</v>
      </c>
      <c r="F4582" t="s">
        <v>91</v>
      </c>
      <c r="G4582" t="s">
        <v>142</v>
      </c>
      <c r="H4582">
        <v>2076.0509999999999</v>
      </c>
      <c r="I4582" t="s">
        <v>93</v>
      </c>
    </row>
    <row r="4583" spans="1:9" x14ac:dyDescent="0.15">
      <c r="A4583" t="s">
        <v>86</v>
      </c>
      <c r="B4583" t="s">
        <v>87</v>
      </c>
      <c r="C4583" t="s">
        <v>88</v>
      </c>
      <c r="D4583" t="s">
        <v>112</v>
      </c>
      <c r="E4583" t="s">
        <v>95</v>
      </c>
      <c r="F4583" t="s">
        <v>91</v>
      </c>
      <c r="G4583" t="s">
        <v>142</v>
      </c>
      <c r="H4583">
        <v>2082.3009999999999</v>
      </c>
      <c r="I4583" t="s">
        <v>93</v>
      </c>
    </row>
    <row r="4584" spans="1:9" x14ac:dyDescent="0.15">
      <c r="A4584" t="s">
        <v>86</v>
      </c>
      <c r="B4584" t="s">
        <v>87</v>
      </c>
      <c r="C4584" t="s">
        <v>88</v>
      </c>
      <c r="D4584" t="s">
        <v>112</v>
      </c>
      <c r="E4584" t="s">
        <v>96</v>
      </c>
      <c r="F4584" t="s">
        <v>91</v>
      </c>
      <c r="G4584" t="s">
        <v>142</v>
      </c>
      <c r="H4584">
        <v>1687.2819999999999</v>
      </c>
      <c r="I4584" t="s">
        <v>93</v>
      </c>
    </row>
    <row r="4585" spans="1:9" x14ac:dyDescent="0.15">
      <c r="A4585" t="s">
        <v>86</v>
      </c>
      <c r="B4585" t="s">
        <v>87</v>
      </c>
      <c r="C4585" t="s">
        <v>88</v>
      </c>
      <c r="D4585" t="s">
        <v>112</v>
      </c>
      <c r="E4585" t="s">
        <v>97</v>
      </c>
      <c r="F4585" t="s">
        <v>91</v>
      </c>
      <c r="G4585" t="s">
        <v>142</v>
      </c>
      <c r="H4585">
        <v>1689.325</v>
      </c>
      <c r="I4585" t="s">
        <v>93</v>
      </c>
    </row>
    <row r="4586" spans="1:9" x14ac:dyDescent="0.15">
      <c r="A4586" t="s">
        <v>86</v>
      </c>
      <c r="B4586" t="s">
        <v>87</v>
      </c>
      <c r="C4586" t="s">
        <v>88</v>
      </c>
      <c r="D4586" t="s">
        <v>112</v>
      </c>
      <c r="E4586" t="s">
        <v>98</v>
      </c>
      <c r="F4586" t="s">
        <v>91</v>
      </c>
      <c r="G4586" t="s">
        <v>142</v>
      </c>
      <c r="H4586">
        <v>1729.3630000000001</v>
      </c>
      <c r="I4586" t="s">
        <v>93</v>
      </c>
    </row>
    <row r="4587" spans="1:9" x14ac:dyDescent="0.15">
      <c r="A4587" t="s">
        <v>86</v>
      </c>
      <c r="B4587" t="s">
        <v>87</v>
      </c>
      <c r="C4587" t="s">
        <v>88</v>
      </c>
      <c r="D4587" t="s">
        <v>112</v>
      </c>
      <c r="E4587" t="s">
        <v>99</v>
      </c>
      <c r="F4587" t="s">
        <v>91</v>
      </c>
      <c r="G4587" t="s">
        <v>142</v>
      </c>
      <c r="H4587">
        <v>2078.8629999999998</v>
      </c>
      <c r="I4587" t="s">
        <v>93</v>
      </c>
    </row>
    <row r="4588" spans="1:9" x14ac:dyDescent="0.15">
      <c r="A4588" t="s">
        <v>86</v>
      </c>
      <c r="B4588" t="s">
        <v>87</v>
      </c>
      <c r="C4588" t="s">
        <v>88</v>
      </c>
      <c r="D4588" t="s">
        <v>112</v>
      </c>
      <c r="E4588" t="s">
        <v>100</v>
      </c>
      <c r="F4588" t="s">
        <v>91</v>
      </c>
      <c r="G4588" t="s">
        <v>142</v>
      </c>
      <c r="H4588">
        <v>2248.2950000000001</v>
      </c>
      <c r="I4588" t="s">
        <v>93</v>
      </c>
    </row>
    <row r="4589" spans="1:9" x14ac:dyDescent="0.15">
      <c r="A4589" t="s">
        <v>86</v>
      </c>
      <c r="B4589" t="s">
        <v>87</v>
      </c>
      <c r="C4589" t="s">
        <v>88</v>
      </c>
      <c r="D4589" t="s">
        <v>112</v>
      </c>
      <c r="E4589" t="s">
        <v>101</v>
      </c>
      <c r="F4589" t="s">
        <v>91</v>
      </c>
      <c r="G4589" t="s">
        <v>142</v>
      </c>
      <c r="H4589">
        <v>2212.7440000000001</v>
      </c>
      <c r="I4589" t="s">
        <v>93</v>
      </c>
    </row>
    <row r="4590" spans="1:9" x14ac:dyDescent="0.15">
      <c r="A4590" t="s">
        <v>86</v>
      </c>
      <c r="B4590" t="s">
        <v>87</v>
      </c>
      <c r="C4590" t="s">
        <v>88</v>
      </c>
      <c r="D4590" t="s">
        <v>112</v>
      </c>
      <c r="E4590" t="s">
        <v>102</v>
      </c>
      <c r="F4590" t="s">
        <v>91</v>
      </c>
      <c r="G4590" t="s">
        <v>142</v>
      </c>
      <c r="H4590">
        <v>1979.2850000000001</v>
      </c>
      <c r="I4590" t="s">
        <v>93</v>
      </c>
    </row>
    <row r="4591" spans="1:9" x14ac:dyDescent="0.15">
      <c r="A4591" t="s">
        <v>86</v>
      </c>
      <c r="B4591" t="s">
        <v>87</v>
      </c>
      <c r="C4591" t="s">
        <v>88</v>
      </c>
      <c r="D4591" t="s">
        <v>112</v>
      </c>
      <c r="E4591" t="s">
        <v>103</v>
      </c>
      <c r="F4591" t="s">
        <v>91</v>
      </c>
      <c r="G4591" t="s">
        <v>142</v>
      </c>
      <c r="H4591">
        <v>2229.4160000000002</v>
      </c>
      <c r="I4591" t="s">
        <v>93</v>
      </c>
    </row>
    <row r="4592" spans="1:9" x14ac:dyDescent="0.15">
      <c r="A4592" t="s">
        <v>86</v>
      </c>
      <c r="B4592" t="s">
        <v>87</v>
      </c>
      <c r="C4592" t="s">
        <v>88</v>
      </c>
      <c r="D4592" t="s">
        <v>112</v>
      </c>
      <c r="E4592" t="s">
        <v>104</v>
      </c>
      <c r="F4592" t="s">
        <v>91</v>
      </c>
      <c r="G4592" t="s">
        <v>142</v>
      </c>
      <c r="H4592">
        <v>2089.556</v>
      </c>
      <c r="I4592" t="s">
        <v>93</v>
      </c>
    </row>
    <row r="4593" spans="1:9" x14ac:dyDescent="0.15">
      <c r="A4593" t="s">
        <v>86</v>
      </c>
      <c r="B4593" t="s">
        <v>87</v>
      </c>
      <c r="C4593" t="s">
        <v>88</v>
      </c>
      <c r="D4593" t="s">
        <v>112</v>
      </c>
      <c r="E4593" t="s">
        <v>105</v>
      </c>
      <c r="F4593" t="s">
        <v>91</v>
      </c>
      <c r="G4593" t="s">
        <v>142</v>
      </c>
      <c r="H4593">
        <v>2335.672</v>
      </c>
      <c r="I4593" t="s">
        <v>93</v>
      </c>
    </row>
    <row r="4594" spans="1:9" x14ac:dyDescent="0.15">
      <c r="A4594" t="s">
        <v>86</v>
      </c>
      <c r="B4594" t="s">
        <v>87</v>
      </c>
      <c r="C4594" t="s">
        <v>88</v>
      </c>
      <c r="D4594" t="s">
        <v>112</v>
      </c>
      <c r="E4594" t="s">
        <v>106</v>
      </c>
      <c r="F4594" t="s">
        <v>91</v>
      </c>
      <c r="G4594" t="s">
        <v>142</v>
      </c>
      <c r="H4594">
        <v>2416.4050000000002</v>
      </c>
      <c r="I4594" t="s">
        <v>93</v>
      </c>
    </row>
    <row r="4595" spans="1:9" x14ac:dyDescent="0.15">
      <c r="A4595" t="s">
        <v>86</v>
      </c>
      <c r="B4595" t="s">
        <v>87</v>
      </c>
      <c r="C4595" t="s">
        <v>88</v>
      </c>
      <c r="D4595" t="s">
        <v>112</v>
      </c>
      <c r="E4595" t="s">
        <v>107</v>
      </c>
      <c r="F4595" t="s">
        <v>91</v>
      </c>
      <c r="G4595" t="s">
        <v>142</v>
      </c>
      <c r="H4595">
        <v>2021.82</v>
      </c>
      <c r="I4595" t="s">
        <v>93</v>
      </c>
    </row>
    <row r="4596" spans="1:9" x14ac:dyDescent="0.15">
      <c r="A4596" t="s">
        <v>86</v>
      </c>
      <c r="B4596" t="s">
        <v>87</v>
      </c>
      <c r="C4596" t="s">
        <v>88</v>
      </c>
      <c r="D4596" t="s">
        <v>112</v>
      </c>
      <c r="E4596" t="s">
        <v>108</v>
      </c>
      <c r="F4596" t="s">
        <v>91</v>
      </c>
      <c r="G4596" t="s">
        <v>142</v>
      </c>
      <c r="H4596">
        <v>1633.204</v>
      </c>
      <c r="I4596" t="s">
        <v>93</v>
      </c>
    </row>
    <row r="4597" spans="1:9" x14ac:dyDescent="0.15">
      <c r="A4597" t="s">
        <v>86</v>
      </c>
      <c r="B4597" t="s">
        <v>87</v>
      </c>
      <c r="C4597" t="s">
        <v>88</v>
      </c>
      <c r="D4597" t="s">
        <v>112</v>
      </c>
      <c r="E4597" t="s">
        <v>109</v>
      </c>
      <c r="F4597" t="s">
        <v>91</v>
      </c>
      <c r="G4597" t="s">
        <v>142</v>
      </c>
      <c r="H4597">
        <v>1335.749</v>
      </c>
      <c r="I4597" t="s">
        <v>93</v>
      </c>
    </row>
    <row r="4598" spans="1:9" x14ac:dyDescent="0.15">
      <c r="A4598" t="s">
        <v>86</v>
      </c>
      <c r="B4598" t="s">
        <v>87</v>
      </c>
      <c r="C4598" t="s">
        <v>88</v>
      </c>
      <c r="D4598" t="s">
        <v>112</v>
      </c>
      <c r="E4598" t="s">
        <v>110</v>
      </c>
      <c r="F4598" t="s">
        <v>91</v>
      </c>
      <c r="G4598" t="s">
        <v>142</v>
      </c>
      <c r="H4598">
        <v>1029.287</v>
      </c>
      <c r="I4598" t="s">
        <v>93</v>
      </c>
    </row>
    <row r="4599" spans="1:9" x14ac:dyDescent="0.15">
      <c r="A4599" t="s">
        <v>86</v>
      </c>
      <c r="B4599" t="s">
        <v>87</v>
      </c>
      <c r="C4599" t="s">
        <v>88</v>
      </c>
      <c r="D4599" t="s">
        <v>112</v>
      </c>
      <c r="E4599" t="s">
        <v>111</v>
      </c>
      <c r="F4599" t="s">
        <v>91</v>
      </c>
      <c r="G4599" t="s">
        <v>142</v>
      </c>
      <c r="H4599">
        <v>467.43</v>
      </c>
      <c r="I4599" t="s">
        <v>93</v>
      </c>
    </row>
    <row r="4600" spans="1:9" x14ac:dyDescent="0.15">
      <c r="A4600" t="s">
        <v>113</v>
      </c>
      <c r="B4600" t="s">
        <v>114</v>
      </c>
      <c r="C4600" t="s">
        <v>88</v>
      </c>
      <c r="D4600" t="s">
        <v>89</v>
      </c>
      <c r="E4600" t="s">
        <v>90</v>
      </c>
      <c r="F4600" t="s">
        <v>91</v>
      </c>
      <c r="G4600" t="s">
        <v>142</v>
      </c>
      <c r="H4600">
        <v>3785.0830000000001</v>
      </c>
      <c r="I4600" t="s">
        <v>93</v>
      </c>
    </row>
    <row r="4601" spans="1:9" x14ac:dyDescent="0.15">
      <c r="A4601" t="s">
        <v>113</v>
      </c>
      <c r="B4601" t="s">
        <v>114</v>
      </c>
      <c r="C4601" t="s">
        <v>88</v>
      </c>
      <c r="D4601" t="s">
        <v>89</v>
      </c>
      <c r="E4601" t="s">
        <v>94</v>
      </c>
      <c r="F4601" t="s">
        <v>91</v>
      </c>
      <c r="G4601" t="s">
        <v>142</v>
      </c>
      <c r="H4601">
        <v>4232.0309999999999</v>
      </c>
      <c r="I4601" t="s">
        <v>93</v>
      </c>
    </row>
    <row r="4602" spans="1:9" x14ac:dyDescent="0.15">
      <c r="A4602" t="s">
        <v>113</v>
      </c>
      <c r="B4602" t="s">
        <v>114</v>
      </c>
      <c r="C4602" t="s">
        <v>88</v>
      </c>
      <c r="D4602" t="s">
        <v>89</v>
      </c>
      <c r="E4602" t="s">
        <v>95</v>
      </c>
      <c r="F4602" t="s">
        <v>91</v>
      </c>
      <c r="G4602" t="s">
        <v>142</v>
      </c>
      <c r="H4602">
        <v>4355.8440000000001</v>
      </c>
      <c r="I4602" t="s">
        <v>93</v>
      </c>
    </row>
    <row r="4603" spans="1:9" x14ac:dyDescent="0.15">
      <c r="A4603" t="s">
        <v>113</v>
      </c>
      <c r="B4603" t="s">
        <v>114</v>
      </c>
      <c r="C4603" t="s">
        <v>88</v>
      </c>
      <c r="D4603" t="s">
        <v>89</v>
      </c>
      <c r="E4603" t="s">
        <v>96</v>
      </c>
      <c r="F4603" t="s">
        <v>91</v>
      </c>
      <c r="G4603" t="s">
        <v>142</v>
      </c>
      <c r="H4603">
        <v>4042.3240000000001</v>
      </c>
      <c r="I4603" t="s">
        <v>93</v>
      </c>
    </row>
    <row r="4604" spans="1:9" x14ac:dyDescent="0.15">
      <c r="A4604" t="s">
        <v>113</v>
      </c>
      <c r="B4604" t="s">
        <v>114</v>
      </c>
      <c r="C4604" t="s">
        <v>88</v>
      </c>
      <c r="D4604" t="s">
        <v>89</v>
      </c>
      <c r="E4604" t="s">
        <v>97</v>
      </c>
      <c r="F4604" t="s">
        <v>91</v>
      </c>
      <c r="G4604" t="s">
        <v>142</v>
      </c>
      <c r="H4604">
        <v>3725.0619999999999</v>
      </c>
      <c r="I4604" t="s">
        <v>93</v>
      </c>
    </row>
    <row r="4605" spans="1:9" x14ac:dyDescent="0.15">
      <c r="A4605" t="s">
        <v>113</v>
      </c>
      <c r="B4605" t="s">
        <v>114</v>
      </c>
      <c r="C4605" t="s">
        <v>88</v>
      </c>
      <c r="D4605" t="s">
        <v>89</v>
      </c>
      <c r="E4605" t="s">
        <v>98</v>
      </c>
      <c r="F4605" t="s">
        <v>91</v>
      </c>
      <c r="G4605" t="s">
        <v>142</v>
      </c>
      <c r="H4605">
        <v>3711.672</v>
      </c>
      <c r="I4605" t="s">
        <v>93</v>
      </c>
    </row>
    <row r="4606" spans="1:9" x14ac:dyDescent="0.15">
      <c r="A4606" t="s">
        <v>113</v>
      </c>
      <c r="B4606" t="s">
        <v>114</v>
      </c>
      <c r="C4606" t="s">
        <v>88</v>
      </c>
      <c r="D4606" t="s">
        <v>89</v>
      </c>
      <c r="E4606" t="s">
        <v>99</v>
      </c>
      <c r="F4606" t="s">
        <v>91</v>
      </c>
      <c r="G4606" t="s">
        <v>142</v>
      </c>
      <c r="H4606">
        <v>4236.4279999999999</v>
      </c>
      <c r="I4606" t="s">
        <v>93</v>
      </c>
    </row>
    <row r="4607" spans="1:9" x14ac:dyDescent="0.15">
      <c r="A4607" t="s">
        <v>113</v>
      </c>
      <c r="B4607" t="s">
        <v>114</v>
      </c>
      <c r="C4607" t="s">
        <v>88</v>
      </c>
      <c r="D4607" t="s">
        <v>89</v>
      </c>
      <c r="E4607" t="s">
        <v>100</v>
      </c>
      <c r="F4607" t="s">
        <v>91</v>
      </c>
      <c r="G4607" t="s">
        <v>142</v>
      </c>
      <c r="H4607">
        <v>4776.424</v>
      </c>
      <c r="I4607" t="s">
        <v>93</v>
      </c>
    </row>
    <row r="4608" spans="1:9" x14ac:dyDescent="0.15">
      <c r="A4608" t="s">
        <v>113</v>
      </c>
      <c r="B4608" t="s">
        <v>114</v>
      </c>
      <c r="C4608" t="s">
        <v>88</v>
      </c>
      <c r="D4608" t="s">
        <v>89</v>
      </c>
      <c r="E4608" t="s">
        <v>101</v>
      </c>
      <c r="F4608" t="s">
        <v>91</v>
      </c>
      <c r="G4608" t="s">
        <v>142</v>
      </c>
      <c r="H4608">
        <v>5032.8829999999998</v>
      </c>
      <c r="I4608" t="s">
        <v>93</v>
      </c>
    </row>
    <row r="4609" spans="1:9" x14ac:dyDescent="0.15">
      <c r="A4609" t="s">
        <v>113</v>
      </c>
      <c r="B4609" t="s">
        <v>114</v>
      </c>
      <c r="C4609" t="s">
        <v>88</v>
      </c>
      <c r="D4609" t="s">
        <v>89</v>
      </c>
      <c r="E4609" t="s">
        <v>102</v>
      </c>
      <c r="F4609" t="s">
        <v>91</v>
      </c>
      <c r="G4609" t="s">
        <v>142</v>
      </c>
      <c r="H4609">
        <v>4027.944</v>
      </c>
      <c r="I4609" t="s">
        <v>93</v>
      </c>
    </row>
    <row r="4610" spans="1:9" x14ac:dyDescent="0.15">
      <c r="A4610" t="s">
        <v>113</v>
      </c>
      <c r="B4610" t="s">
        <v>114</v>
      </c>
      <c r="C4610" t="s">
        <v>88</v>
      </c>
      <c r="D4610" t="s">
        <v>89</v>
      </c>
      <c r="E4610" t="s">
        <v>103</v>
      </c>
      <c r="F4610" t="s">
        <v>91</v>
      </c>
      <c r="G4610" t="s">
        <v>142</v>
      </c>
      <c r="H4610">
        <v>5403.7910000000002</v>
      </c>
      <c r="I4610" t="s">
        <v>93</v>
      </c>
    </row>
    <row r="4611" spans="1:9" x14ac:dyDescent="0.15">
      <c r="A4611" t="s">
        <v>113</v>
      </c>
      <c r="B4611" t="s">
        <v>114</v>
      </c>
      <c r="C4611" t="s">
        <v>88</v>
      </c>
      <c r="D4611" t="s">
        <v>89</v>
      </c>
      <c r="E4611" t="s">
        <v>104</v>
      </c>
      <c r="F4611" t="s">
        <v>91</v>
      </c>
      <c r="G4611" t="s">
        <v>142</v>
      </c>
      <c r="H4611">
        <v>5565.0079999999998</v>
      </c>
      <c r="I4611" t="s">
        <v>93</v>
      </c>
    </row>
    <row r="4612" spans="1:9" x14ac:dyDescent="0.15">
      <c r="A4612" t="s">
        <v>113</v>
      </c>
      <c r="B4612" t="s">
        <v>114</v>
      </c>
      <c r="C4612" t="s">
        <v>88</v>
      </c>
      <c r="D4612" t="s">
        <v>89</v>
      </c>
      <c r="E4612" t="s">
        <v>105</v>
      </c>
      <c r="F4612" t="s">
        <v>91</v>
      </c>
      <c r="G4612" t="s">
        <v>142</v>
      </c>
      <c r="H4612">
        <v>7080.7759999999998</v>
      </c>
      <c r="I4612" t="s">
        <v>93</v>
      </c>
    </row>
    <row r="4613" spans="1:9" x14ac:dyDescent="0.15">
      <c r="A4613" t="s">
        <v>113</v>
      </c>
      <c r="B4613" t="s">
        <v>114</v>
      </c>
      <c r="C4613" t="s">
        <v>88</v>
      </c>
      <c r="D4613" t="s">
        <v>89</v>
      </c>
      <c r="E4613" t="s">
        <v>106</v>
      </c>
      <c r="F4613" t="s">
        <v>91</v>
      </c>
      <c r="G4613" t="s">
        <v>142</v>
      </c>
      <c r="H4613">
        <v>8237.4310000000005</v>
      </c>
      <c r="I4613" t="s">
        <v>93</v>
      </c>
    </row>
    <row r="4614" spans="1:9" x14ac:dyDescent="0.15">
      <c r="A4614" t="s">
        <v>113</v>
      </c>
      <c r="B4614" t="s">
        <v>114</v>
      </c>
      <c r="C4614" t="s">
        <v>88</v>
      </c>
      <c r="D4614" t="s">
        <v>89</v>
      </c>
      <c r="E4614" t="s">
        <v>107</v>
      </c>
      <c r="F4614" t="s">
        <v>91</v>
      </c>
      <c r="G4614" t="s">
        <v>142</v>
      </c>
      <c r="H4614">
        <v>7660.4260000000004</v>
      </c>
      <c r="I4614" t="s">
        <v>93</v>
      </c>
    </row>
    <row r="4615" spans="1:9" x14ac:dyDescent="0.15">
      <c r="A4615" t="s">
        <v>113</v>
      </c>
      <c r="B4615" t="s">
        <v>114</v>
      </c>
      <c r="C4615" t="s">
        <v>88</v>
      </c>
      <c r="D4615" t="s">
        <v>89</v>
      </c>
      <c r="E4615" t="s">
        <v>108</v>
      </c>
      <c r="F4615" t="s">
        <v>91</v>
      </c>
      <c r="G4615" t="s">
        <v>142</v>
      </c>
      <c r="H4615">
        <v>6298.6970000000001</v>
      </c>
      <c r="I4615" t="s">
        <v>93</v>
      </c>
    </row>
    <row r="4616" spans="1:9" x14ac:dyDescent="0.15">
      <c r="A4616" t="s">
        <v>113</v>
      </c>
      <c r="B4616" t="s">
        <v>114</v>
      </c>
      <c r="C4616" t="s">
        <v>88</v>
      </c>
      <c r="D4616" t="s">
        <v>89</v>
      </c>
      <c r="E4616" t="s">
        <v>109</v>
      </c>
      <c r="F4616" t="s">
        <v>91</v>
      </c>
      <c r="G4616" t="s">
        <v>142</v>
      </c>
      <c r="H4616">
        <v>5365.9070000000002</v>
      </c>
      <c r="I4616" t="s">
        <v>93</v>
      </c>
    </row>
    <row r="4617" spans="1:9" x14ac:dyDescent="0.15">
      <c r="A4617" t="s">
        <v>113</v>
      </c>
      <c r="B4617" t="s">
        <v>114</v>
      </c>
      <c r="C4617" t="s">
        <v>88</v>
      </c>
      <c r="D4617" t="s">
        <v>89</v>
      </c>
      <c r="E4617" t="s">
        <v>110</v>
      </c>
      <c r="F4617" t="s">
        <v>91</v>
      </c>
      <c r="G4617" t="s">
        <v>142</v>
      </c>
      <c r="H4617">
        <v>4310.5780000000004</v>
      </c>
      <c r="I4617" t="s">
        <v>93</v>
      </c>
    </row>
    <row r="4618" spans="1:9" x14ac:dyDescent="0.15">
      <c r="A4618" t="s">
        <v>113</v>
      </c>
      <c r="B4618" t="s">
        <v>114</v>
      </c>
      <c r="C4618" t="s">
        <v>88</v>
      </c>
      <c r="D4618" t="s">
        <v>89</v>
      </c>
      <c r="E4618" t="s">
        <v>111</v>
      </c>
      <c r="F4618" t="s">
        <v>91</v>
      </c>
      <c r="G4618" t="s">
        <v>142</v>
      </c>
      <c r="H4618">
        <v>2476.1080000000002</v>
      </c>
      <c r="I4618" t="s">
        <v>93</v>
      </c>
    </row>
    <row r="4619" spans="1:9" x14ac:dyDescent="0.15">
      <c r="A4619" t="s">
        <v>113</v>
      </c>
      <c r="B4619" t="s">
        <v>114</v>
      </c>
      <c r="C4619" t="s">
        <v>88</v>
      </c>
      <c r="D4619" t="s">
        <v>112</v>
      </c>
      <c r="E4619" t="s">
        <v>90</v>
      </c>
      <c r="F4619" t="s">
        <v>91</v>
      </c>
      <c r="G4619" t="s">
        <v>142</v>
      </c>
      <c r="H4619">
        <v>4029.2570000000001</v>
      </c>
      <c r="I4619" t="s">
        <v>93</v>
      </c>
    </row>
    <row r="4620" spans="1:9" x14ac:dyDescent="0.15">
      <c r="A4620" t="s">
        <v>113</v>
      </c>
      <c r="B4620" t="s">
        <v>114</v>
      </c>
      <c r="C4620" t="s">
        <v>88</v>
      </c>
      <c r="D4620" t="s">
        <v>112</v>
      </c>
      <c r="E4620" t="s">
        <v>94</v>
      </c>
      <c r="F4620" t="s">
        <v>91</v>
      </c>
      <c r="G4620" t="s">
        <v>142</v>
      </c>
      <c r="H4620">
        <v>4527.33</v>
      </c>
      <c r="I4620" t="s">
        <v>93</v>
      </c>
    </row>
    <row r="4621" spans="1:9" x14ac:dyDescent="0.15">
      <c r="A4621" t="s">
        <v>113</v>
      </c>
      <c r="B4621" t="s">
        <v>114</v>
      </c>
      <c r="C4621" t="s">
        <v>88</v>
      </c>
      <c r="D4621" t="s">
        <v>112</v>
      </c>
      <c r="E4621" t="s">
        <v>95</v>
      </c>
      <c r="F4621" t="s">
        <v>91</v>
      </c>
      <c r="G4621" t="s">
        <v>142</v>
      </c>
      <c r="H4621">
        <v>4525.0410000000002</v>
      </c>
      <c r="I4621" t="s">
        <v>93</v>
      </c>
    </row>
    <row r="4622" spans="1:9" x14ac:dyDescent="0.15">
      <c r="A4622" t="s">
        <v>113</v>
      </c>
      <c r="B4622" t="s">
        <v>114</v>
      </c>
      <c r="C4622" t="s">
        <v>88</v>
      </c>
      <c r="D4622" t="s">
        <v>112</v>
      </c>
      <c r="E4622" t="s">
        <v>96</v>
      </c>
      <c r="F4622" t="s">
        <v>91</v>
      </c>
      <c r="G4622" t="s">
        <v>142</v>
      </c>
      <c r="H4622">
        <v>4254.5439999999999</v>
      </c>
      <c r="I4622" t="s">
        <v>93</v>
      </c>
    </row>
    <row r="4623" spans="1:9" x14ac:dyDescent="0.15">
      <c r="A4623" t="s">
        <v>113</v>
      </c>
      <c r="B4623" t="s">
        <v>114</v>
      </c>
      <c r="C4623" t="s">
        <v>88</v>
      </c>
      <c r="D4623" t="s">
        <v>112</v>
      </c>
      <c r="E4623" t="s">
        <v>97</v>
      </c>
      <c r="F4623" t="s">
        <v>91</v>
      </c>
      <c r="G4623" t="s">
        <v>142</v>
      </c>
      <c r="H4623">
        <v>3866.623</v>
      </c>
      <c r="I4623" t="s">
        <v>93</v>
      </c>
    </row>
    <row r="4624" spans="1:9" x14ac:dyDescent="0.15">
      <c r="A4624" t="s">
        <v>113</v>
      </c>
      <c r="B4624" t="s">
        <v>114</v>
      </c>
      <c r="C4624" t="s">
        <v>88</v>
      </c>
      <c r="D4624" t="s">
        <v>112</v>
      </c>
      <c r="E4624" t="s">
        <v>98</v>
      </c>
      <c r="F4624" t="s">
        <v>91</v>
      </c>
      <c r="G4624" t="s">
        <v>142</v>
      </c>
      <c r="H4624">
        <v>3666.7550000000001</v>
      </c>
      <c r="I4624" t="s">
        <v>93</v>
      </c>
    </row>
    <row r="4625" spans="1:9" x14ac:dyDescent="0.15">
      <c r="A4625" t="s">
        <v>113</v>
      </c>
      <c r="B4625" t="s">
        <v>114</v>
      </c>
      <c r="C4625" t="s">
        <v>88</v>
      </c>
      <c r="D4625" t="s">
        <v>112</v>
      </c>
      <c r="E4625" t="s">
        <v>99</v>
      </c>
      <c r="F4625" t="s">
        <v>91</v>
      </c>
      <c r="G4625" t="s">
        <v>142</v>
      </c>
      <c r="H4625">
        <v>4202.5780000000004</v>
      </c>
      <c r="I4625" t="s">
        <v>93</v>
      </c>
    </row>
    <row r="4626" spans="1:9" x14ac:dyDescent="0.15">
      <c r="A4626" t="s">
        <v>113</v>
      </c>
      <c r="B4626" t="s">
        <v>114</v>
      </c>
      <c r="C4626" t="s">
        <v>88</v>
      </c>
      <c r="D4626" t="s">
        <v>112</v>
      </c>
      <c r="E4626" t="s">
        <v>100</v>
      </c>
      <c r="F4626" t="s">
        <v>91</v>
      </c>
      <c r="G4626" t="s">
        <v>142</v>
      </c>
      <c r="H4626">
        <v>4599.652</v>
      </c>
      <c r="I4626" t="s">
        <v>93</v>
      </c>
    </row>
    <row r="4627" spans="1:9" x14ac:dyDescent="0.15">
      <c r="A4627" t="s">
        <v>113</v>
      </c>
      <c r="B4627" t="s">
        <v>114</v>
      </c>
      <c r="C4627" t="s">
        <v>88</v>
      </c>
      <c r="D4627" t="s">
        <v>112</v>
      </c>
      <c r="E4627" t="s">
        <v>101</v>
      </c>
      <c r="F4627" t="s">
        <v>91</v>
      </c>
      <c r="G4627" t="s">
        <v>142</v>
      </c>
      <c r="H4627">
        <v>4682.95</v>
      </c>
      <c r="I4627" t="s">
        <v>93</v>
      </c>
    </row>
    <row r="4628" spans="1:9" x14ac:dyDescent="0.15">
      <c r="A4628" t="s">
        <v>113</v>
      </c>
      <c r="B4628" t="s">
        <v>114</v>
      </c>
      <c r="C4628" t="s">
        <v>88</v>
      </c>
      <c r="D4628" t="s">
        <v>112</v>
      </c>
      <c r="E4628" t="s">
        <v>102</v>
      </c>
      <c r="F4628" t="s">
        <v>91</v>
      </c>
      <c r="G4628" t="s">
        <v>142</v>
      </c>
      <c r="H4628">
        <v>4354.1409999999996</v>
      </c>
      <c r="I4628" t="s">
        <v>93</v>
      </c>
    </row>
    <row r="4629" spans="1:9" x14ac:dyDescent="0.15">
      <c r="A4629" t="s">
        <v>113</v>
      </c>
      <c r="B4629" t="s">
        <v>114</v>
      </c>
      <c r="C4629" t="s">
        <v>88</v>
      </c>
      <c r="D4629" t="s">
        <v>112</v>
      </c>
      <c r="E4629" t="s">
        <v>103</v>
      </c>
      <c r="F4629" t="s">
        <v>91</v>
      </c>
      <c r="G4629" t="s">
        <v>142</v>
      </c>
      <c r="H4629">
        <v>4910.7700000000004</v>
      </c>
      <c r="I4629" t="s">
        <v>93</v>
      </c>
    </row>
    <row r="4630" spans="1:9" x14ac:dyDescent="0.15">
      <c r="A4630" t="s">
        <v>113</v>
      </c>
      <c r="B4630" t="s">
        <v>114</v>
      </c>
      <c r="C4630" t="s">
        <v>88</v>
      </c>
      <c r="D4630" t="s">
        <v>112</v>
      </c>
      <c r="E4630" t="s">
        <v>104</v>
      </c>
      <c r="F4630" t="s">
        <v>91</v>
      </c>
      <c r="G4630" t="s">
        <v>142</v>
      </c>
      <c r="H4630">
        <v>4848.1239999999998</v>
      </c>
      <c r="I4630" t="s">
        <v>93</v>
      </c>
    </row>
    <row r="4631" spans="1:9" x14ac:dyDescent="0.15">
      <c r="A4631" t="s">
        <v>113</v>
      </c>
      <c r="B4631" t="s">
        <v>114</v>
      </c>
      <c r="C4631" t="s">
        <v>88</v>
      </c>
      <c r="D4631" t="s">
        <v>112</v>
      </c>
      <c r="E4631" t="s">
        <v>105</v>
      </c>
      <c r="F4631" t="s">
        <v>91</v>
      </c>
      <c r="G4631" t="s">
        <v>142</v>
      </c>
      <c r="H4631">
        <v>6230.5230000000001</v>
      </c>
      <c r="I4631" t="s">
        <v>93</v>
      </c>
    </row>
    <row r="4632" spans="1:9" x14ac:dyDescent="0.15">
      <c r="A4632" t="s">
        <v>113</v>
      </c>
      <c r="B4632" t="s">
        <v>114</v>
      </c>
      <c r="C4632" t="s">
        <v>88</v>
      </c>
      <c r="D4632" t="s">
        <v>112</v>
      </c>
      <c r="E4632" t="s">
        <v>106</v>
      </c>
      <c r="F4632" t="s">
        <v>91</v>
      </c>
      <c r="G4632" t="s">
        <v>142</v>
      </c>
      <c r="H4632">
        <v>7163.2879999999996</v>
      </c>
      <c r="I4632" t="s">
        <v>93</v>
      </c>
    </row>
    <row r="4633" spans="1:9" x14ac:dyDescent="0.15">
      <c r="A4633" t="s">
        <v>113</v>
      </c>
      <c r="B4633" t="s">
        <v>114</v>
      </c>
      <c r="C4633" t="s">
        <v>88</v>
      </c>
      <c r="D4633" t="s">
        <v>112</v>
      </c>
      <c r="E4633" t="s">
        <v>107</v>
      </c>
      <c r="F4633" t="s">
        <v>91</v>
      </c>
      <c r="G4633" t="s">
        <v>142</v>
      </c>
      <c r="H4633">
        <v>6716.9870000000001</v>
      </c>
      <c r="I4633" t="s">
        <v>93</v>
      </c>
    </row>
    <row r="4634" spans="1:9" x14ac:dyDescent="0.15">
      <c r="A4634" t="s">
        <v>113</v>
      </c>
      <c r="B4634" t="s">
        <v>114</v>
      </c>
      <c r="C4634" t="s">
        <v>88</v>
      </c>
      <c r="D4634" t="s">
        <v>112</v>
      </c>
      <c r="E4634" t="s">
        <v>108</v>
      </c>
      <c r="F4634" t="s">
        <v>91</v>
      </c>
      <c r="G4634" t="s">
        <v>142</v>
      </c>
      <c r="H4634">
        <v>5488.75</v>
      </c>
      <c r="I4634" t="s">
        <v>93</v>
      </c>
    </row>
    <row r="4635" spans="1:9" x14ac:dyDescent="0.15">
      <c r="A4635" t="s">
        <v>113</v>
      </c>
      <c r="B4635" t="s">
        <v>114</v>
      </c>
      <c r="C4635" t="s">
        <v>88</v>
      </c>
      <c r="D4635" t="s">
        <v>112</v>
      </c>
      <c r="E4635" t="s">
        <v>109</v>
      </c>
      <c r="F4635" t="s">
        <v>91</v>
      </c>
      <c r="G4635" t="s">
        <v>142</v>
      </c>
      <c r="H4635">
        <v>4451.6559999999999</v>
      </c>
      <c r="I4635" t="s">
        <v>93</v>
      </c>
    </row>
    <row r="4636" spans="1:9" x14ac:dyDescent="0.15">
      <c r="A4636" t="s">
        <v>113</v>
      </c>
      <c r="B4636" t="s">
        <v>114</v>
      </c>
      <c r="C4636" t="s">
        <v>88</v>
      </c>
      <c r="D4636" t="s">
        <v>112</v>
      </c>
      <c r="E4636" t="s">
        <v>110</v>
      </c>
      <c r="F4636" t="s">
        <v>91</v>
      </c>
      <c r="G4636" t="s">
        <v>142</v>
      </c>
      <c r="H4636">
        <v>3425.8580000000002</v>
      </c>
      <c r="I4636" t="s">
        <v>93</v>
      </c>
    </row>
    <row r="4637" spans="1:9" x14ac:dyDescent="0.15">
      <c r="A4637" t="s">
        <v>113</v>
      </c>
      <c r="B4637" t="s">
        <v>114</v>
      </c>
      <c r="C4637" t="s">
        <v>88</v>
      </c>
      <c r="D4637" t="s">
        <v>112</v>
      </c>
      <c r="E4637" t="s">
        <v>111</v>
      </c>
      <c r="F4637" t="s">
        <v>91</v>
      </c>
      <c r="G4637" t="s">
        <v>142</v>
      </c>
      <c r="H4637">
        <v>1581.288</v>
      </c>
      <c r="I4637" t="s">
        <v>93</v>
      </c>
    </row>
    <row r="4638" spans="1:9" x14ac:dyDescent="0.15">
      <c r="A4638" t="s">
        <v>115</v>
      </c>
      <c r="B4638" t="s">
        <v>116</v>
      </c>
      <c r="C4638" t="s">
        <v>88</v>
      </c>
      <c r="D4638" t="s">
        <v>89</v>
      </c>
      <c r="E4638" t="s">
        <v>90</v>
      </c>
      <c r="F4638" t="s">
        <v>91</v>
      </c>
      <c r="G4638" t="s">
        <v>142</v>
      </c>
      <c r="H4638">
        <v>2720.2629999999999</v>
      </c>
      <c r="I4638" t="s">
        <v>93</v>
      </c>
    </row>
    <row r="4639" spans="1:9" x14ac:dyDescent="0.15">
      <c r="A4639" t="s">
        <v>115</v>
      </c>
      <c r="B4639" t="s">
        <v>116</v>
      </c>
      <c r="C4639" t="s">
        <v>88</v>
      </c>
      <c r="D4639" t="s">
        <v>89</v>
      </c>
      <c r="E4639" t="s">
        <v>94</v>
      </c>
      <c r="F4639" t="s">
        <v>91</v>
      </c>
      <c r="G4639" t="s">
        <v>142</v>
      </c>
      <c r="H4639">
        <v>3191.5340000000001</v>
      </c>
      <c r="I4639" t="s">
        <v>93</v>
      </c>
    </row>
    <row r="4640" spans="1:9" x14ac:dyDescent="0.15">
      <c r="A4640" t="s">
        <v>115</v>
      </c>
      <c r="B4640" t="s">
        <v>116</v>
      </c>
      <c r="C4640" t="s">
        <v>88</v>
      </c>
      <c r="D4640" t="s">
        <v>89</v>
      </c>
      <c r="E4640" t="s">
        <v>95</v>
      </c>
      <c r="F4640" t="s">
        <v>91</v>
      </c>
      <c r="G4640" t="s">
        <v>142</v>
      </c>
      <c r="H4640">
        <v>3539.0940000000001</v>
      </c>
      <c r="I4640" t="s">
        <v>93</v>
      </c>
    </row>
    <row r="4641" spans="1:9" x14ac:dyDescent="0.15">
      <c r="A4641" t="s">
        <v>115</v>
      </c>
      <c r="B4641" t="s">
        <v>116</v>
      </c>
      <c r="C4641" t="s">
        <v>88</v>
      </c>
      <c r="D4641" t="s">
        <v>89</v>
      </c>
      <c r="E4641" t="s">
        <v>96</v>
      </c>
      <c r="F4641" t="s">
        <v>91</v>
      </c>
      <c r="G4641" t="s">
        <v>142</v>
      </c>
      <c r="H4641">
        <v>3598.3339999999998</v>
      </c>
      <c r="I4641" t="s">
        <v>93</v>
      </c>
    </row>
    <row r="4642" spans="1:9" x14ac:dyDescent="0.15">
      <c r="A4642" t="s">
        <v>115</v>
      </c>
      <c r="B4642" t="s">
        <v>116</v>
      </c>
      <c r="C4642" t="s">
        <v>88</v>
      </c>
      <c r="D4642" t="s">
        <v>89</v>
      </c>
      <c r="E4642" t="s">
        <v>97</v>
      </c>
      <c r="F4642" t="s">
        <v>91</v>
      </c>
      <c r="G4642" t="s">
        <v>142</v>
      </c>
      <c r="H4642">
        <v>2581.2629999999999</v>
      </c>
      <c r="I4642" t="s">
        <v>93</v>
      </c>
    </row>
    <row r="4643" spans="1:9" x14ac:dyDescent="0.15">
      <c r="A4643" t="s">
        <v>115</v>
      </c>
      <c r="B4643" t="s">
        <v>116</v>
      </c>
      <c r="C4643" t="s">
        <v>88</v>
      </c>
      <c r="D4643" t="s">
        <v>89</v>
      </c>
      <c r="E4643" t="s">
        <v>98</v>
      </c>
      <c r="F4643" t="s">
        <v>91</v>
      </c>
      <c r="G4643" t="s">
        <v>142</v>
      </c>
      <c r="H4643">
        <v>2460.4720000000002</v>
      </c>
      <c r="I4643" t="s">
        <v>93</v>
      </c>
    </row>
    <row r="4644" spans="1:9" x14ac:dyDescent="0.15">
      <c r="A4644" t="s">
        <v>115</v>
      </c>
      <c r="B4644" t="s">
        <v>116</v>
      </c>
      <c r="C4644" t="s">
        <v>88</v>
      </c>
      <c r="D4644" t="s">
        <v>89</v>
      </c>
      <c r="E4644" t="s">
        <v>99</v>
      </c>
      <c r="F4644" t="s">
        <v>91</v>
      </c>
      <c r="G4644" t="s">
        <v>142</v>
      </c>
      <c r="H4644">
        <v>2989.6439999999998</v>
      </c>
      <c r="I4644" t="s">
        <v>93</v>
      </c>
    </row>
    <row r="4645" spans="1:9" x14ac:dyDescent="0.15">
      <c r="A4645" t="s">
        <v>115</v>
      </c>
      <c r="B4645" t="s">
        <v>116</v>
      </c>
      <c r="C4645" t="s">
        <v>88</v>
      </c>
      <c r="D4645" t="s">
        <v>89</v>
      </c>
      <c r="E4645" t="s">
        <v>100</v>
      </c>
      <c r="F4645" t="s">
        <v>91</v>
      </c>
      <c r="G4645" t="s">
        <v>142</v>
      </c>
      <c r="H4645">
        <v>3439.0149999999999</v>
      </c>
      <c r="I4645" t="s">
        <v>93</v>
      </c>
    </row>
    <row r="4646" spans="1:9" x14ac:dyDescent="0.15">
      <c r="A4646" t="s">
        <v>115</v>
      </c>
      <c r="B4646" t="s">
        <v>116</v>
      </c>
      <c r="C4646" t="s">
        <v>88</v>
      </c>
      <c r="D4646" t="s">
        <v>89</v>
      </c>
      <c r="E4646" t="s">
        <v>101</v>
      </c>
      <c r="F4646" t="s">
        <v>91</v>
      </c>
      <c r="G4646" t="s">
        <v>142</v>
      </c>
      <c r="H4646">
        <v>3676.1280000000002</v>
      </c>
      <c r="I4646" t="s">
        <v>93</v>
      </c>
    </row>
    <row r="4647" spans="1:9" x14ac:dyDescent="0.15">
      <c r="A4647" t="s">
        <v>115</v>
      </c>
      <c r="B4647" t="s">
        <v>116</v>
      </c>
      <c r="C4647" t="s">
        <v>88</v>
      </c>
      <c r="D4647" t="s">
        <v>89</v>
      </c>
      <c r="E4647" t="s">
        <v>102</v>
      </c>
      <c r="F4647" t="s">
        <v>91</v>
      </c>
      <c r="G4647" t="s">
        <v>142</v>
      </c>
      <c r="H4647">
        <v>3078.6759999999999</v>
      </c>
      <c r="I4647" t="s">
        <v>93</v>
      </c>
    </row>
    <row r="4648" spans="1:9" x14ac:dyDescent="0.15">
      <c r="A4648" t="s">
        <v>115</v>
      </c>
      <c r="B4648" t="s">
        <v>116</v>
      </c>
      <c r="C4648" t="s">
        <v>88</v>
      </c>
      <c r="D4648" t="s">
        <v>89</v>
      </c>
      <c r="E4648" t="s">
        <v>103</v>
      </c>
      <c r="F4648" t="s">
        <v>91</v>
      </c>
      <c r="G4648" t="s">
        <v>142</v>
      </c>
      <c r="H4648">
        <v>4004.5740000000001</v>
      </c>
      <c r="I4648" t="s">
        <v>93</v>
      </c>
    </row>
    <row r="4649" spans="1:9" x14ac:dyDescent="0.15">
      <c r="A4649" t="s">
        <v>115</v>
      </c>
      <c r="B4649" t="s">
        <v>116</v>
      </c>
      <c r="C4649" t="s">
        <v>88</v>
      </c>
      <c r="D4649" t="s">
        <v>89</v>
      </c>
      <c r="E4649" t="s">
        <v>104</v>
      </c>
      <c r="F4649" t="s">
        <v>91</v>
      </c>
      <c r="G4649" t="s">
        <v>142</v>
      </c>
      <c r="H4649">
        <v>4118.7179999999998</v>
      </c>
      <c r="I4649" t="s">
        <v>93</v>
      </c>
    </row>
    <row r="4650" spans="1:9" x14ac:dyDescent="0.15">
      <c r="A4650" t="s">
        <v>115</v>
      </c>
      <c r="B4650" t="s">
        <v>116</v>
      </c>
      <c r="C4650" t="s">
        <v>88</v>
      </c>
      <c r="D4650" t="s">
        <v>89</v>
      </c>
      <c r="E4650" t="s">
        <v>105</v>
      </c>
      <c r="F4650" t="s">
        <v>91</v>
      </c>
      <c r="G4650" t="s">
        <v>142</v>
      </c>
      <c r="H4650">
        <v>4992.3280000000004</v>
      </c>
      <c r="I4650" t="s">
        <v>93</v>
      </c>
    </row>
    <row r="4651" spans="1:9" x14ac:dyDescent="0.15">
      <c r="A4651" t="s">
        <v>115</v>
      </c>
      <c r="B4651" t="s">
        <v>116</v>
      </c>
      <c r="C4651" t="s">
        <v>88</v>
      </c>
      <c r="D4651" t="s">
        <v>89</v>
      </c>
      <c r="E4651" t="s">
        <v>106</v>
      </c>
      <c r="F4651" t="s">
        <v>91</v>
      </c>
      <c r="G4651" t="s">
        <v>142</v>
      </c>
      <c r="H4651">
        <v>5643.5069999999996</v>
      </c>
      <c r="I4651" t="s">
        <v>93</v>
      </c>
    </row>
    <row r="4652" spans="1:9" x14ac:dyDescent="0.15">
      <c r="A4652" t="s">
        <v>115</v>
      </c>
      <c r="B4652" t="s">
        <v>116</v>
      </c>
      <c r="C4652" t="s">
        <v>88</v>
      </c>
      <c r="D4652" t="s">
        <v>89</v>
      </c>
      <c r="E4652" t="s">
        <v>107</v>
      </c>
      <c r="F4652" t="s">
        <v>91</v>
      </c>
      <c r="G4652" t="s">
        <v>142</v>
      </c>
      <c r="H4652">
        <v>5213.7280000000001</v>
      </c>
      <c r="I4652" t="s">
        <v>93</v>
      </c>
    </row>
    <row r="4653" spans="1:9" x14ac:dyDescent="0.15">
      <c r="A4653" t="s">
        <v>115</v>
      </c>
      <c r="B4653" t="s">
        <v>116</v>
      </c>
      <c r="C4653" t="s">
        <v>88</v>
      </c>
      <c r="D4653" t="s">
        <v>89</v>
      </c>
      <c r="E4653" t="s">
        <v>108</v>
      </c>
      <c r="F4653" t="s">
        <v>91</v>
      </c>
      <c r="G4653" t="s">
        <v>142</v>
      </c>
      <c r="H4653">
        <v>4361.33</v>
      </c>
      <c r="I4653" t="s">
        <v>93</v>
      </c>
    </row>
    <row r="4654" spans="1:9" x14ac:dyDescent="0.15">
      <c r="A4654" t="s">
        <v>115</v>
      </c>
      <c r="B4654" t="s">
        <v>116</v>
      </c>
      <c r="C4654" t="s">
        <v>88</v>
      </c>
      <c r="D4654" t="s">
        <v>89</v>
      </c>
      <c r="E4654" t="s">
        <v>109</v>
      </c>
      <c r="F4654" t="s">
        <v>91</v>
      </c>
      <c r="G4654" t="s">
        <v>142</v>
      </c>
      <c r="H4654">
        <v>3644.3429999999998</v>
      </c>
      <c r="I4654" t="s">
        <v>93</v>
      </c>
    </row>
    <row r="4655" spans="1:9" x14ac:dyDescent="0.15">
      <c r="A4655" t="s">
        <v>115</v>
      </c>
      <c r="B4655" t="s">
        <v>116</v>
      </c>
      <c r="C4655" t="s">
        <v>88</v>
      </c>
      <c r="D4655" t="s">
        <v>89</v>
      </c>
      <c r="E4655" t="s">
        <v>110</v>
      </c>
      <c r="F4655" t="s">
        <v>91</v>
      </c>
      <c r="G4655" t="s">
        <v>142</v>
      </c>
      <c r="H4655">
        <v>2977.1790000000001</v>
      </c>
      <c r="I4655" t="s">
        <v>93</v>
      </c>
    </row>
    <row r="4656" spans="1:9" x14ac:dyDescent="0.15">
      <c r="A4656" t="s">
        <v>115</v>
      </c>
      <c r="B4656" t="s">
        <v>116</v>
      </c>
      <c r="C4656" t="s">
        <v>88</v>
      </c>
      <c r="D4656" t="s">
        <v>89</v>
      </c>
      <c r="E4656" t="s">
        <v>111</v>
      </c>
      <c r="F4656" t="s">
        <v>91</v>
      </c>
      <c r="G4656" t="s">
        <v>142</v>
      </c>
      <c r="H4656">
        <v>1934.6759999999999</v>
      </c>
      <c r="I4656" t="s">
        <v>93</v>
      </c>
    </row>
    <row r="4657" spans="1:9" x14ac:dyDescent="0.15">
      <c r="A4657" t="s">
        <v>115</v>
      </c>
      <c r="B4657" t="s">
        <v>116</v>
      </c>
      <c r="C4657" t="s">
        <v>88</v>
      </c>
      <c r="D4657" t="s">
        <v>112</v>
      </c>
      <c r="E4657" t="s">
        <v>90</v>
      </c>
      <c r="F4657" t="s">
        <v>91</v>
      </c>
      <c r="G4657" t="s">
        <v>142</v>
      </c>
      <c r="H4657">
        <v>2912.7040000000002</v>
      </c>
      <c r="I4657" t="s">
        <v>93</v>
      </c>
    </row>
    <row r="4658" spans="1:9" x14ac:dyDescent="0.15">
      <c r="A4658" t="s">
        <v>115</v>
      </c>
      <c r="B4658" t="s">
        <v>116</v>
      </c>
      <c r="C4658" t="s">
        <v>88</v>
      </c>
      <c r="D4658" t="s">
        <v>112</v>
      </c>
      <c r="E4658" t="s">
        <v>94</v>
      </c>
      <c r="F4658" t="s">
        <v>91</v>
      </c>
      <c r="G4658" t="s">
        <v>142</v>
      </c>
      <c r="H4658">
        <v>3424.4969999999998</v>
      </c>
      <c r="I4658" t="s">
        <v>93</v>
      </c>
    </row>
    <row r="4659" spans="1:9" x14ac:dyDescent="0.15">
      <c r="A4659" t="s">
        <v>115</v>
      </c>
      <c r="B4659" t="s">
        <v>116</v>
      </c>
      <c r="C4659" t="s">
        <v>88</v>
      </c>
      <c r="D4659" t="s">
        <v>112</v>
      </c>
      <c r="E4659" t="s">
        <v>95</v>
      </c>
      <c r="F4659" t="s">
        <v>91</v>
      </c>
      <c r="G4659" t="s">
        <v>142</v>
      </c>
      <c r="H4659">
        <v>3679.44</v>
      </c>
      <c r="I4659" t="s">
        <v>93</v>
      </c>
    </row>
    <row r="4660" spans="1:9" x14ac:dyDescent="0.15">
      <c r="A4660" t="s">
        <v>115</v>
      </c>
      <c r="B4660" t="s">
        <v>116</v>
      </c>
      <c r="C4660" t="s">
        <v>88</v>
      </c>
      <c r="D4660" t="s">
        <v>112</v>
      </c>
      <c r="E4660" t="s">
        <v>96</v>
      </c>
      <c r="F4660" t="s">
        <v>91</v>
      </c>
      <c r="G4660" t="s">
        <v>142</v>
      </c>
      <c r="H4660">
        <v>4151.6719999999996</v>
      </c>
      <c r="I4660" t="s">
        <v>93</v>
      </c>
    </row>
    <row r="4661" spans="1:9" x14ac:dyDescent="0.15">
      <c r="A4661" t="s">
        <v>115</v>
      </c>
      <c r="B4661" t="s">
        <v>116</v>
      </c>
      <c r="C4661" t="s">
        <v>88</v>
      </c>
      <c r="D4661" t="s">
        <v>112</v>
      </c>
      <c r="E4661" t="s">
        <v>97</v>
      </c>
      <c r="F4661" t="s">
        <v>91</v>
      </c>
      <c r="G4661" t="s">
        <v>142</v>
      </c>
      <c r="H4661">
        <v>3047.645</v>
      </c>
      <c r="I4661" t="s">
        <v>93</v>
      </c>
    </row>
    <row r="4662" spans="1:9" x14ac:dyDescent="0.15">
      <c r="A4662" t="s">
        <v>115</v>
      </c>
      <c r="B4662" t="s">
        <v>116</v>
      </c>
      <c r="C4662" t="s">
        <v>88</v>
      </c>
      <c r="D4662" t="s">
        <v>112</v>
      </c>
      <c r="E4662" t="s">
        <v>98</v>
      </c>
      <c r="F4662" t="s">
        <v>91</v>
      </c>
      <c r="G4662" t="s">
        <v>142</v>
      </c>
      <c r="H4662">
        <v>2671.4650000000001</v>
      </c>
      <c r="I4662" t="s">
        <v>93</v>
      </c>
    </row>
    <row r="4663" spans="1:9" x14ac:dyDescent="0.15">
      <c r="A4663" t="s">
        <v>115</v>
      </c>
      <c r="B4663" t="s">
        <v>116</v>
      </c>
      <c r="C4663" t="s">
        <v>88</v>
      </c>
      <c r="D4663" t="s">
        <v>112</v>
      </c>
      <c r="E4663" t="s">
        <v>99</v>
      </c>
      <c r="F4663" t="s">
        <v>91</v>
      </c>
      <c r="G4663" t="s">
        <v>142</v>
      </c>
      <c r="H4663">
        <v>2888.8679999999999</v>
      </c>
      <c r="I4663" t="s">
        <v>93</v>
      </c>
    </row>
    <row r="4664" spans="1:9" x14ac:dyDescent="0.15">
      <c r="A4664" t="s">
        <v>115</v>
      </c>
      <c r="B4664" t="s">
        <v>116</v>
      </c>
      <c r="C4664" t="s">
        <v>88</v>
      </c>
      <c r="D4664" t="s">
        <v>112</v>
      </c>
      <c r="E4664" t="s">
        <v>100</v>
      </c>
      <c r="F4664" t="s">
        <v>91</v>
      </c>
      <c r="G4664" t="s">
        <v>142</v>
      </c>
      <c r="H4664">
        <v>3161.2440000000001</v>
      </c>
      <c r="I4664" t="s">
        <v>93</v>
      </c>
    </row>
    <row r="4665" spans="1:9" x14ac:dyDescent="0.15">
      <c r="A4665" t="s">
        <v>115</v>
      </c>
      <c r="B4665" t="s">
        <v>116</v>
      </c>
      <c r="C4665" t="s">
        <v>88</v>
      </c>
      <c r="D4665" t="s">
        <v>112</v>
      </c>
      <c r="E4665" t="s">
        <v>101</v>
      </c>
      <c r="F4665" t="s">
        <v>91</v>
      </c>
      <c r="G4665" t="s">
        <v>142</v>
      </c>
      <c r="H4665">
        <v>3333.9830000000002</v>
      </c>
      <c r="I4665" t="s">
        <v>93</v>
      </c>
    </row>
    <row r="4666" spans="1:9" x14ac:dyDescent="0.15">
      <c r="A4666" t="s">
        <v>115</v>
      </c>
      <c r="B4666" t="s">
        <v>116</v>
      </c>
      <c r="C4666" t="s">
        <v>88</v>
      </c>
      <c r="D4666" t="s">
        <v>112</v>
      </c>
      <c r="E4666" t="s">
        <v>102</v>
      </c>
      <c r="F4666" t="s">
        <v>91</v>
      </c>
      <c r="G4666" t="s">
        <v>142</v>
      </c>
      <c r="H4666">
        <v>3269.6819999999998</v>
      </c>
      <c r="I4666" t="s">
        <v>93</v>
      </c>
    </row>
    <row r="4667" spans="1:9" x14ac:dyDescent="0.15">
      <c r="A4667" t="s">
        <v>115</v>
      </c>
      <c r="B4667" t="s">
        <v>116</v>
      </c>
      <c r="C4667" t="s">
        <v>88</v>
      </c>
      <c r="D4667" t="s">
        <v>112</v>
      </c>
      <c r="E4667" t="s">
        <v>103</v>
      </c>
      <c r="F4667" t="s">
        <v>91</v>
      </c>
      <c r="G4667" t="s">
        <v>142</v>
      </c>
      <c r="H4667">
        <v>3677.864</v>
      </c>
      <c r="I4667" t="s">
        <v>93</v>
      </c>
    </row>
    <row r="4668" spans="1:9" x14ac:dyDescent="0.15">
      <c r="A4668" t="s">
        <v>115</v>
      </c>
      <c r="B4668" t="s">
        <v>116</v>
      </c>
      <c r="C4668" t="s">
        <v>88</v>
      </c>
      <c r="D4668" t="s">
        <v>112</v>
      </c>
      <c r="E4668" t="s">
        <v>104</v>
      </c>
      <c r="F4668" t="s">
        <v>91</v>
      </c>
      <c r="G4668" t="s">
        <v>142</v>
      </c>
      <c r="H4668">
        <v>3797.3130000000001</v>
      </c>
      <c r="I4668" t="s">
        <v>93</v>
      </c>
    </row>
    <row r="4669" spans="1:9" x14ac:dyDescent="0.15">
      <c r="A4669" t="s">
        <v>115</v>
      </c>
      <c r="B4669" t="s">
        <v>116</v>
      </c>
      <c r="C4669" t="s">
        <v>88</v>
      </c>
      <c r="D4669" t="s">
        <v>112</v>
      </c>
      <c r="E4669" t="s">
        <v>105</v>
      </c>
      <c r="F4669" t="s">
        <v>91</v>
      </c>
      <c r="G4669" t="s">
        <v>142</v>
      </c>
      <c r="H4669">
        <v>4650.585</v>
      </c>
      <c r="I4669" t="s">
        <v>93</v>
      </c>
    </row>
    <row r="4670" spans="1:9" x14ac:dyDescent="0.15">
      <c r="A4670" t="s">
        <v>115</v>
      </c>
      <c r="B4670" t="s">
        <v>116</v>
      </c>
      <c r="C4670" t="s">
        <v>88</v>
      </c>
      <c r="D4670" t="s">
        <v>112</v>
      </c>
      <c r="E4670" t="s">
        <v>106</v>
      </c>
      <c r="F4670" t="s">
        <v>91</v>
      </c>
      <c r="G4670" t="s">
        <v>142</v>
      </c>
      <c r="H4670">
        <v>5031.3689999999997</v>
      </c>
      <c r="I4670" t="s">
        <v>93</v>
      </c>
    </row>
    <row r="4671" spans="1:9" x14ac:dyDescent="0.15">
      <c r="A4671" t="s">
        <v>115</v>
      </c>
      <c r="B4671" t="s">
        <v>116</v>
      </c>
      <c r="C4671" t="s">
        <v>88</v>
      </c>
      <c r="D4671" t="s">
        <v>112</v>
      </c>
      <c r="E4671" t="s">
        <v>107</v>
      </c>
      <c r="F4671" t="s">
        <v>91</v>
      </c>
      <c r="G4671" t="s">
        <v>142</v>
      </c>
      <c r="H4671">
        <v>4630.1180000000004</v>
      </c>
      <c r="I4671" t="s">
        <v>93</v>
      </c>
    </row>
    <row r="4672" spans="1:9" x14ac:dyDescent="0.15">
      <c r="A4672" t="s">
        <v>115</v>
      </c>
      <c r="B4672" t="s">
        <v>116</v>
      </c>
      <c r="C4672" t="s">
        <v>88</v>
      </c>
      <c r="D4672" t="s">
        <v>112</v>
      </c>
      <c r="E4672" t="s">
        <v>108</v>
      </c>
      <c r="F4672" t="s">
        <v>91</v>
      </c>
      <c r="G4672" t="s">
        <v>142</v>
      </c>
      <c r="H4672">
        <v>3783.8829999999998</v>
      </c>
      <c r="I4672" t="s">
        <v>93</v>
      </c>
    </row>
    <row r="4673" spans="1:9" x14ac:dyDescent="0.15">
      <c r="A4673" t="s">
        <v>115</v>
      </c>
      <c r="B4673" t="s">
        <v>116</v>
      </c>
      <c r="C4673" t="s">
        <v>88</v>
      </c>
      <c r="D4673" t="s">
        <v>112</v>
      </c>
      <c r="E4673" t="s">
        <v>109</v>
      </c>
      <c r="F4673" t="s">
        <v>91</v>
      </c>
      <c r="G4673" t="s">
        <v>142</v>
      </c>
      <c r="H4673">
        <v>3066.1959999999999</v>
      </c>
      <c r="I4673" t="s">
        <v>93</v>
      </c>
    </row>
    <row r="4674" spans="1:9" x14ac:dyDescent="0.15">
      <c r="A4674" t="s">
        <v>115</v>
      </c>
      <c r="B4674" t="s">
        <v>116</v>
      </c>
      <c r="C4674" t="s">
        <v>88</v>
      </c>
      <c r="D4674" t="s">
        <v>112</v>
      </c>
      <c r="E4674" t="s">
        <v>110</v>
      </c>
      <c r="F4674" t="s">
        <v>91</v>
      </c>
      <c r="G4674" t="s">
        <v>142</v>
      </c>
      <c r="H4674">
        <v>2345.5039999999999</v>
      </c>
      <c r="I4674" t="s">
        <v>93</v>
      </c>
    </row>
    <row r="4675" spans="1:9" x14ac:dyDescent="0.15">
      <c r="A4675" t="s">
        <v>115</v>
      </c>
      <c r="B4675" t="s">
        <v>116</v>
      </c>
      <c r="C4675" t="s">
        <v>88</v>
      </c>
      <c r="D4675" t="s">
        <v>112</v>
      </c>
      <c r="E4675" t="s">
        <v>111</v>
      </c>
      <c r="F4675" t="s">
        <v>91</v>
      </c>
      <c r="G4675" t="s">
        <v>142</v>
      </c>
      <c r="H4675">
        <v>1149.8800000000001</v>
      </c>
      <c r="I4675" t="s">
        <v>93</v>
      </c>
    </row>
    <row r="4676" spans="1:9" x14ac:dyDescent="0.15">
      <c r="A4676" t="s">
        <v>117</v>
      </c>
      <c r="B4676" t="s">
        <v>118</v>
      </c>
      <c r="C4676" t="s">
        <v>88</v>
      </c>
      <c r="D4676" t="s">
        <v>89</v>
      </c>
      <c r="E4676" t="s">
        <v>90</v>
      </c>
      <c r="F4676" t="s">
        <v>91</v>
      </c>
      <c r="G4676" t="s">
        <v>142</v>
      </c>
      <c r="H4676">
        <v>3503.7559999999999</v>
      </c>
      <c r="I4676" t="s">
        <v>93</v>
      </c>
    </row>
    <row r="4677" spans="1:9" x14ac:dyDescent="0.15">
      <c r="A4677" t="s">
        <v>117</v>
      </c>
      <c r="B4677" t="s">
        <v>118</v>
      </c>
      <c r="C4677" t="s">
        <v>88</v>
      </c>
      <c r="D4677" t="s">
        <v>89</v>
      </c>
      <c r="E4677" t="s">
        <v>94</v>
      </c>
      <c r="F4677" t="s">
        <v>91</v>
      </c>
      <c r="G4677" t="s">
        <v>142</v>
      </c>
      <c r="H4677">
        <v>3574.826</v>
      </c>
      <c r="I4677" t="s">
        <v>93</v>
      </c>
    </row>
    <row r="4678" spans="1:9" x14ac:dyDescent="0.15">
      <c r="A4678" t="s">
        <v>117</v>
      </c>
      <c r="B4678" t="s">
        <v>118</v>
      </c>
      <c r="C4678" t="s">
        <v>88</v>
      </c>
      <c r="D4678" t="s">
        <v>89</v>
      </c>
      <c r="E4678" t="s">
        <v>95</v>
      </c>
      <c r="F4678" t="s">
        <v>91</v>
      </c>
      <c r="G4678" t="s">
        <v>142</v>
      </c>
      <c r="H4678">
        <v>3420.5610000000001</v>
      </c>
      <c r="I4678" t="s">
        <v>93</v>
      </c>
    </row>
    <row r="4679" spans="1:9" x14ac:dyDescent="0.15">
      <c r="A4679" t="s">
        <v>117</v>
      </c>
      <c r="B4679" t="s">
        <v>118</v>
      </c>
      <c r="C4679" t="s">
        <v>88</v>
      </c>
      <c r="D4679" t="s">
        <v>89</v>
      </c>
      <c r="E4679" t="s">
        <v>96</v>
      </c>
      <c r="F4679" t="s">
        <v>91</v>
      </c>
      <c r="G4679" t="s">
        <v>142</v>
      </c>
      <c r="H4679">
        <v>3188.0309999999999</v>
      </c>
      <c r="I4679" t="s">
        <v>93</v>
      </c>
    </row>
    <row r="4680" spans="1:9" x14ac:dyDescent="0.15">
      <c r="A4680" t="s">
        <v>117</v>
      </c>
      <c r="B4680" t="s">
        <v>118</v>
      </c>
      <c r="C4680" t="s">
        <v>88</v>
      </c>
      <c r="D4680" t="s">
        <v>89</v>
      </c>
      <c r="E4680" t="s">
        <v>97</v>
      </c>
      <c r="F4680" t="s">
        <v>91</v>
      </c>
      <c r="G4680" t="s">
        <v>142</v>
      </c>
      <c r="H4680">
        <v>3842.5949999999998</v>
      </c>
      <c r="I4680" t="s">
        <v>93</v>
      </c>
    </row>
    <row r="4681" spans="1:9" x14ac:dyDescent="0.15">
      <c r="A4681" t="s">
        <v>117</v>
      </c>
      <c r="B4681" t="s">
        <v>118</v>
      </c>
      <c r="C4681" t="s">
        <v>88</v>
      </c>
      <c r="D4681" t="s">
        <v>89</v>
      </c>
      <c r="E4681" t="s">
        <v>98</v>
      </c>
      <c r="F4681" t="s">
        <v>91</v>
      </c>
      <c r="G4681" t="s">
        <v>142</v>
      </c>
      <c r="H4681">
        <v>3812.1239999999998</v>
      </c>
      <c r="I4681" t="s">
        <v>93</v>
      </c>
    </row>
    <row r="4682" spans="1:9" x14ac:dyDescent="0.15">
      <c r="A4682" t="s">
        <v>117</v>
      </c>
      <c r="B4682" t="s">
        <v>118</v>
      </c>
      <c r="C4682" t="s">
        <v>88</v>
      </c>
      <c r="D4682" t="s">
        <v>89</v>
      </c>
      <c r="E4682" t="s">
        <v>99</v>
      </c>
      <c r="F4682" t="s">
        <v>91</v>
      </c>
      <c r="G4682" t="s">
        <v>142</v>
      </c>
      <c r="H4682">
        <v>4050.759</v>
      </c>
      <c r="I4682" t="s">
        <v>93</v>
      </c>
    </row>
    <row r="4683" spans="1:9" x14ac:dyDescent="0.15">
      <c r="A4683" t="s">
        <v>117</v>
      </c>
      <c r="B4683" t="s">
        <v>118</v>
      </c>
      <c r="C4683" t="s">
        <v>88</v>
      </c>
      <c r="D4683" t="s">
        <v>89</v>
      </c>
      <c r="E4683" t="s">
        <v>100</v>
      </c>
      <c r="F4683" t="s">
        <v>91</v>
      </c>
      <c r="G4683" t="s">
        <v>142</v>
      </c>
      <c r="H4683">
        <v>4220.1840000000002</v>
      </c>
      <c r="I4683" t="s">
        <v>93</v>
      </c>
    </row>
    <row r="4684" spans="1:9" x14ac:dyDescent="0.15">
      <c r="A4684" t="s">
        <v>117</v>
      </c>
      <c r="B4684" t="s">
        <v>118</v>
      </c>
      <c r="C4684" t="s">
        <v>88</v>
      </c>
      <c r="D4684" t="s">
        <v>89</v>
      </c>
      <c r="E4684" t="s">
        <v>101</v>
      </c>
      <c r="F4684" t="s">
        <v>91</v>
      </c>
      <c r="G4684" t="s">
        <v>142</v>
      </c>
      <c r="H4684">
        <v>4180.4089999999997</v>
      </c>
      <c r="I4684" t="s">
        <v>93</v>
      </c>
    </row>
    <row r="4685" spans="1:9" x14ac:dyDescent="0.15">
      <c r="A4685" t="s">
        <v>117</v>
      </c>
      <c r="B4685" t="s">
        <v>118</v>
      </c>
      <c r="C4685" t="s">
        <v>88</v>
      </c>
      <c r="D4685" t="s">
        <v>89</v>
      </c>
      <c r="E4685" t="s">
        <v>102</v>
      </c>
      <c r="F4685" t="s">
        <v>91</v>
      </c>
      <c r="G4685" t="s">
        <v>142</v>
      </c>
      <c r="H4685">
        <v>3533.2240000000002</v>
      </c>
      <c r="I4685" t="s">
        <v>93</v>
      </c>
    </row>
    <row r="4686" spans="1:9" x14ac:dyDescent="0.15">
      <c r="A4686" t="s">
        <v>117</v>
      </c>
      <c r="B4686" t="s">
        <v>118</v>
      </c>
      <c r="C4686" t="s">
        <v>88</v>
      </c>
      <c r="D4686" t="s">
        <v>89</v>
      </c>
      <c r="E4686" t="s">
        <v>103</v>
      </c>
      <c r="F4686" t="s">
        <v>91</v>
      </c>
      <c r="G4686" t="s">
        <v>142</v>
      </c>
      <c r="H4686">
        <v>4175.0690000000004</v>
      </c>
      <c r="I4686" t="s">
        <v>93</v>
      </c>
    </row>
    <row r="4687" spans="1:9" x14ac:dyDescent="0.15">
      <c r="A4687" t="s">
        <v>117</v>
      </c>
      <c r="B4687" t="s">
        <v>118</v>
      </c>
      <c r="C4687" t="s">
        <v>88</v>
      </c>
      <c r="D4687" t="s">
        <v>89</v>
      </c>
      <c r="E4687" t="s">
        <v>104</v>
      </c>
      <c r="F4687" t="s">
        <v>91</v>
      </c>
      <c r="G4687" t="s">
        <v>142</v>
      </c>
      <c r="H4687">
        <v>3475.3440000000001</v>
      </c>
      <c r="I4687" t="s">
        <v>93</v>
      </c>
    </row>
    <row r="4688" spans="1:9" x14ac:dyDescent="0.15">
      <c r="A4688" t="s">
        <v>117</v>
      </c>
      <c r="B4688" t="s">
        <v>118</v>
      </c>
      <c r="C4688" t="s">
        <v>88</v>
      </c>
      <c r="D4688" t="s">
        <v>89</v>
      </c>
      <c r="E4688" t="s">
        <v>105</v>
      </c>
      <c r="F4688" t="s">
        <v>91</v>
      </c>
      <c r="G4688" t="s">
        <v>142</v>
      </c>
      <c r="H4688">
        <v>3332.7510000000002</v>
      </c>
      <c r="I4688" t="s">
        <v>93</v>
      </c>
    </row>
    <row r="4689" spans="1:9" x14ac:dyDescent="0.15">
      <c r="A4689" t="s">
        <v>117</v>
      </c>
      <c r="B4689" t="s">
        <v>118</v>
      </c>
      <c r="C4689" t="s">
        <v>88</v>
      </c>
      <c r="D4689" t="s">
        <v>89</v>
      </c>
      <c r="E4689" t="s">
        <v>106</v>
      </c>
      <c r="F4689" t="s">
        <v>91</v>
      </c>
      <c r="G4689" t="s">
        <v>142</v>
      </c>
      <c r="H4689">
        <v>3126.2170000000001</v>
      </c>
      <c r="I4689" t="s">
        <v>93</v>
      </c>
    </row>
    <row r="4690" spans="1:9" x14ac:dyDescent="0.15">
      <c r="A4690" t="s">
        <v>117</v>
      </c>
      <c r="B4690" t="s">
        <v>118</v>
      </c>
      <c r="C4690" t="s">
        <v>88</v>
      </c>
      <c r="D4690" t="s">
        <v>89</v>
      </c>
      <c r="E4690" t="s">
        <v>107</v>
      </c>
      <c r="F4690" t="s">
        <v>91</v>
      </c>
      <c r="G4690" t="s">
        <v>142</v>
      </c>
      <c r="H4690">
        <v>2635.1129999999998</v>
      </c>
      <c r="I4690" t="s">
        <v>93</v>
      </c>
    </row>
    <row r="4691" spans="1:9" x14ac:dyDescent="0.15">
      <c r="A4691" t="s">
        <v>117</v>
      </c>
      <c r="B4691" t="s">
        <v>118</v>
      </c>
      <c r="C4691" t="s">
        <v>88</v>
      </c>
      <c r="D4691" t="s">
        <v>89</v>
      </c>
      <c r="E4691" t="s">
        <v>108</v>
      </c>
      <c r="F4691" t="s">
        <v>91</v>
      </c>
      <c r="G4691" t="s">
        <v>142</v>
      </c>
      <c r="H4691">
        <v>2095.2510000000002</v>
      </c>
      <c r="I4691" t="s">
        <v>93</v>
      </c>
    </row>
    <row r="4692" spans="1:9" x14ac:dyDescent="0.15">
      <c r="A4692" t="s">
        <v>117</v>
      </c>
      <c r="B4692" t="s">
        <v>118</v>
      </c>
      <c r="C4692" t="s">
        <v>88</v>
      </c>
      <c r="D4692" t="s">
        <v>89</v>
      </c>
      <c r="E4692" t="s">
        <v>109</v>
      </c>
      <c r="F4692" t="s">
        <v>91</v>
      </c>
      <c r="G4692" t="s">
        <v>142</v>
      </c>
      <c r="H4692">
        <v>1565.9880000000001</v>
      </c>
      <c r="I4692" t="s">
        <v>93</v>
      </c>
    </row>
    <row r="4693" spans="1:9" x14ac:dyDescent="0.15">
      <c r="A4693" t="s">
        <v>117</v>
      </c>
      <c r="B4693" t="s">
        <v>118</v>
      </c>
      <c r="C4693" t="s">
        <v>88</v>
      </c>
      <c r="D4693" t="s">
        <v>89</v>
      </c>
      <c r="E4693" t="s">
        <v>110</v>
      </c>
      <c r="F4693" t="s">
        <v>91</v>
      </c>
      <c r="G4693" t="s">
        <v>142</v>
      </c>
      <c r="H4693">
        <v>1135.056</v>
      </c>
      <c r="I4693" t="s">
        <v>93</v>
      </c>
    </row>
    <row r="4694" spans="1:9" x14ac:dyDescent="0.15">
      <c r="A4694" t="s">
        <v>117</v>
      </c>
      <c r="B4694" t="s">
        <v>118</v>
      </c>
      <c r="C4694" t="s">
        <v>88</v>
      </c>
      <c r="D4694" t="s">
        <v>89</v>
      </c>
      <c r="E4694" t="s">
        <v>111</v>
      </c>
      <c r="F4694" t="s">
        <v>91</v>
      </c>
      <c r="G4694" t="s">
        <v>142</v>
      </c>
      <c r="H4694">
        <v>600.57399999999996</v>
      </c>
      <c r="I4694" t="s">
        <v>93</v>
      </c>
    </row>
    <row r="4695" spans="1:9" x14ac:dyDescent="0.15">
      <c r="A4695" t="s">
        <v>117</v>
      </c>
      <c r="B4695" t="s">
        <v>118</v>
      </c>
      <c r="C4695" t="s">
        <v>88</v>
      </c>
      <c r="D4695" t="s">
        <v>112</v>
      </c>
      <c r="E4695" t="s">
        <v>90</v>
      </c>
      <c r="F4695" t="s">
        <v>91</v>
      </c>
      <c r="G4695" t="s">
        <v>142</v>
      </c>
      <c r="H4695">
        <v>3700.2179999999998</v>
      </c>
      <c r="I4695" t="s">
        <v>93</v>
      </c>
    </row>
    <row r="4696" spans="1:9" x14ac:dyDescent="0.15">
      <c r="A4696" t="s">
        <v>117</v>
      </c>
      <c r="B4696" t="s">
        <v>118</v>
      </c>
      <c r="C4696" t="s">
        <v>88</v>
      </c>
      <c r="D4696" t="s">
        <v>112</v>
      </c>
      <c r="E4696" t="s">
        <v>94</v>
      </c>
      <c r="F4696" t="s">
        <v>91</v>
      </c>
      <c r="G4696" t="s">
        <v>142</v>
      </c>
      <c r="H4696">
        <v>3901.5839999999998</v>
      </c>
      <c r="I4696" t="s">
        <v>93</v>
      </c>
    </row>
    <row r="4697" spans="1:9" x14ac:dyDescent="0.15">
      <c r="A4697" t="s">
        <v>117</v>
      </c>
      <c r="B4697" t="s">
        <v>118</v>
      </c>
      <c r="C4697" t="s">
        <v>88</v>
      </c>
      <c r="D4697" t="s">
        <v>112</v>
      </c>
      <c r="E4697" t="s">
        <v>95</v>
      </c>
      <c r="F4697" t="s">
        <v>91</v>
      </c>
      <c r="G4697" t="s">
        <v>142</v>
      </c>
      <c r="H4697">
        <v>3998.9769999999999</v>
      </c>
      <c r="I4697" t="s">
        <v>93</v>
      </c>
    </row>
    <row r="4698" spans="1:9" x14ac:dyDescent="0.15">
      <c r="A4698" t="s">
        <v>117</v>
      </c>
      <c r="B4698" t="s">
        <v>118</v>
      </c>
      <c r="C4698" t="s">
        <v>88</v>
      </c>
      <c r="D4698" t="s">
        <v>112</v>
      </c>
      <c r="E4698" t="s">
        <v>96</v>
      </c>
      <c r="F4698" t="s">
        <v>91</v>
      </c>
      <c r="G4698" t="s">
        <v>142</v>
      </c>
      <c r="H4698">
        <v>3624.9270000000001</v>
      </c>
      <c r="I4698" t="s">
        <v>93</v>
      </c>
    </row>
    <row r="4699" spans="1:9" x14ac:dyDescent="0.15">
      <c r="A4699" t="s">
        <v>117</v>
      </c>
      <c r="B4699" t="s">
        <v>118</v>
      </c>
      <c r="C4699" t="s">
        <v>88</v>
      </c>
      <c r="D4699" t="s">
        <v>112</v>
      </c>
      <c r="E4699" t="s">
        <v>97</v>
      </c>
      <c r="F4699" t="s">
        <v>91</v>
      </c>
      <c r="G4699" t="s">
        <v>142</v>
      </c>
      <c r="H4699">
        <v>3809.473</v>
      </c>
      <c r="I4699" t="s">
        <v>93</v>
      </c>
    </row>
    <row r="4700" spans="1:9" x14ac:dyDescent="0.15">
      <c r="A4700" t="s">
        <v>117</v>
      </c>
      <c r="B4700" t="s">
        <v>118</v>
      </c>
      <c r="C4700" t="s">
        <v>88</v>
      </c>
      <c r="D4700" t="s">
        <v>112</v>
      </c>
      <c r="E4700" t="s">
        <v>98</v>
      </c>
      <c r="F4700" t="s">
        <v>91</v>
      </c>
      <c r="G4700" t="s">
        <v>142</v>
      </c>
      <c r="H4700">
        <v>3858.326</v>
      </c>
      <c r="I4700" t="s">
        <v>93</v>
      </c>
    </row>
    <row r="4701" spans="1:9" x14ac:dyDescent="0.15">
      <c r="A4701" t="s">
        <v>117</v>
      </c>
      <c r="B4701" t="s">
        <v>118</v>
      </c>
      <c r="C4701" t="s">
        <v>88</v>
      </c>
      <c r="D4701" t="s">
        <v>112</v>
      </c>
      <c r="E4701" t="s">
        <v>99</v>
      </c>
      <c r="F4701" t="s">
        <v>91</v>
      </c>
      <c r="G4701" t="s">
        <v>142</v>
      </c>
      <c r="H4701">
        <v>4326.6540000000005</v>
      </c>
      <c r="I4701" t="s">
        <v>93</v>
      </c>
    </row>
    <row r="4702" spans="1:9" x14ac:dyDescent="0.15">
      <c r="A4702" t="s">
        <v>117</v>
      </c>
      <c r="B4702" t="s">
        <v>118</v>
      </c>
      <c r="C4702" t="s">
        <v>88</v>
      </c>
      <c r="D4702" t="s">
        <v>112</v>
      </c>
      <c r="E4702" t="s">
        <v>100</v>
      </c>
      <c r="F4702" t="s">
        <v>91</v>
      </c>
      <c r="G4702" t="s">
        <v>142</v>
      </c>
      <c r="H4702">
        <v>4387.2290000000003</v>
      </c>
      <c r="I4702" t="s">
        <v>93</v>
      </c>
    </row>
    <row r="4703" spans="1:9" x14ac:dyDescent="0.15">
      <c r="A4703" t="s">
        <v>117</v>
      </c>
      <c r="B4703" t="s">
        <v>118</v>
      </c>
      <c r="C4703" t="s">
        <v>88</v>
      </c>
      <c r="D4703" t="s">
        <v>112</v>
      </c>
      <c r="E4703" t="s">
        <v>101</v>
      </c>
      <c r="F4703" t="s">
        <v>91</v>
      </c>
      <c r="G4703" t="s">
        <v>142</v>
      </c>
      <c r="H4703">
        <v>4296.9530000000004</v>
      </c>
      <c r="I4703" t="s">
        <v>93</v>
      </c>
    </row>
    <row r="4704" spans="1:9" x14ac:dyDescent="0.15">
      <c r="A4704" t="s">
        <v>117</v>
      </c>
      <c r="B4704" t="s">
        <v>118</v>
      </c>
      <c r="C4704" t="s">
        <v>88</v>
      </c>
      <c r="D4704" t="s">
        <v>112</v>
      </c>
      <c r="E4704" t="s">
        <v>102</v>
      </c>
      <c r="F4704" t="s">
        <v>91</v>
      </c>
      <c r="G4704" t="s">
        <v>142</v>
      </c>
      <c r="H4704">
        <v>3826.4789999999998</v>
      </c>
      <c r="I4704" t="s">
        <v>93</v>
      </c>
    </row>
    <row r="4705" spans="1:9" x14ac:dyDescent="0.15">
      <c r="A4705" t="s">
        <v>117</v>
      </c>
      <c r="B4705" t="s">
        <v>118</v>
      </c>
      <c r="C4705" t="s">
        <v>88</v>
      </c>
      <c r="D4705" t="s">
        <v>112</v>
      </c>
      <c r="E4705" t="s">
        <v>103</v>
      </c>
      <c r="F4705" t="s">
        <v>91</v>
      </c>
      <c r="G4705" t="s">
        <v>142</v>
      </c>
      <c r="H4705">
        <v>4280.8429999999998</v>
      </c>
      <c r="I4705" t="s">
        <v>93</v>
      </c>
    </row>
    <row r="4706" spans="1:9" x14ac:dyDescent="0.15">
      <c r="A4706" t="s">
        <v>117</v>
      </c>
      <c r="B4706" t="s">
        <v>118</v>
      </c>
      <c r="C4706" t="s">
        <v>88</v>
      </c>
      <c r="D4706" t="s">
        <v>112</v>
      </c>
      <c r="E4706" t="s">
        <v>104</v>
      </c>
      <c r="F4706" t="s">
        <v>91</v>
      </c>
      <c r="G4706" t="s">
        <v>142</v>
      </c>
      <c r="H4706">
        <v>3575.8510000000001</v>
      </c>
      <c r="I4706" t="s">
        <v>93</v>
      </c>
    </row>
    <row r="4707" spans="1:9" x14ac:dyDescent="0.15">
      <c r="A4707" t="s">
        <v>117</v>
      </c>
      <c r="B4707" t="s">
        <v>118</v>
      </c>
      <c r="C4707" t="s">
        <v>88</v>
      </c>
      <c r="D4707" t="s">
        <v>112</v>
      </c>
      <c r="E4707" t="s">
        <v>105</v>
      </c>
      <c r="F4707" t="s">
        <v>91</v>
      </c>
      <c r="G4707" t="s">
        <v>142</v>
      </c>
      <c r="H4707">
        <v>3475.0070000000001</v>
      </c>
      <c r="I4707" t="s">
        <v>93</v>
      </c>
    </row>
    <row r="4708" spans="1:9" x14ac:dyDescent="0.15">
      <c r="A4708" t="s">
        <v>117</v>
      </c>
      <c r="B4708" t="s">
        <v>118</v>
      </c>
      <c r="C4708" t="s">
        <v>88</v>
      </c>
      <c r="D4708" t="s">
        <v>112</v>
      </c>
      <c r="E4708" t="s">
        <v>106</v>
      </c>
      <c r="F4708" t="s">
        <v>91</v>
      </c>
      <c r="G4708" t="s">
        <v>142</v>
      </c>
      <c r="H4708">
        <v>3056.2779999999998</v>
      </c>
      <c r="I4708" t="s">
        <v>93</v>
      </c>
    </row>
    <row r="4709" spans="1:9" x14ac:dyDescent="0.15">
      <c r="A4709" t="s">
        <v>117</v>
      </c>
      <c r="B4709" t="s">
        <v>118</v>
      </c>
      <c r="C4709" t="s">
        <v>88</v>
      </c>
      <c r="D4709" t="s">
        <v>112</v>
      </c>
      <c r="E4709" t="s">
        <v>107</v>
      </c>
      <c r="F4709" t="s">
        <v>91</v>
      </c>
      <c r="G4709" t="s">
        <v>142</v>
      </c>
      <c r="H4709">
        <v>2506.0129999999999</v>
      </c>
      <c r="I4709" t="s">
        <v>93</v>
      </c>
    </row>
    <row r="4710" spans="1:9" x14ac:dyDescent="0.15">
      <c r="A4710" t="s">
        <v>117</v>
      </c>
      <c r="B4710" t="s">
        <v>118</v>
      </c>
      <c r="C4710" t="s">
        <v>88</v>
      </c>
      <c r="D4710" t="s">
        <v>112</v>
      </c>
      <c r="E4710" t="s">
        <v>108</v>
      </c>
      <c r="F4710" t="s">
        <v>91</v>
      </c>
      <c r="G4710" t="s">
        <v>142</v>
      </c>
      <c r="H4710">
        <v>1857.2850000000001</v>
      </c>
      <c r="I4710" t="s">
        <v>93</v>
      </c>
    </row>
    <row r="4711" spans="1:9" x14ac:dyDescent="0.15">
      <c r="A4711" t="s">
        <v>117</v>
      </c>
      <c r="B4711" t="s">
        <v>118</v>
      </c>
      <c r="C4711" t="s">
        <v>88</v>
      </c>
      <c r="D4711" t="s">
        <v>112</v>
      </c>
      <c r="E4711" t="s">
        <v>109</v>
      </c>
      <c r="F4711" t="s">
        <v>91</v>
      </c>
      <c r="G4711" t="s">
        <v>142</v>
      </c>
      <c r="H4711">
        <v>1296.3219999999999</v>
      </c>
      <c r="I4711" t="s">
        <v>93</v>
      </c>
    </row>
    <row r="4712" spans="1:9" x14ac:dyDescent="0.15">
      <c r="A4712" t="s">
        <v>117</v>
      </c>
      <c r="B4712" t="s">
        <v>118</v>
      </c>
      <c r="C4712" t="s">
        <v>88</v>
      </c>
      <c r="D4712" t="s">
        <v>112</v>
      </c>
      <c r="E4712" t="s">
        <v>110</v>
      </c>
      <c r="F4712" t="s">
        <v>91</v>
      </c>
      <c r="G4712" t="s">
        <v>142</v>
      </c>
      <c r="H4712">
        <v>844.18600000000004</v>
      </c>
      <c r="I4712" t="s">
        <v>93</v>
      </c>
    </row>
    <row r="4713" spans="1:9" x14ac:dyDescent="0.15">
      <c r="A4713" t="s">
        <v>117</v>
      </c>
      <c r="B4713" t="s">
        <v>118</v>
      </c>
      <c r="C4713" t="s">
        <v>88</v>
      </c>
      <c r="D4713" t="s">
        <v>112</v>
      </c>
      <c r="E4713" t="s">
        <v>111</v>
      </c>
      <c r="F4713" t="s">
        <v>91</v>
      </c>
      <c r="G4713" t="s">
        <v>142</v>
      </c>
      <c r="H4713">
        <v>400.29399999999998</v>
      </c>
      <c r="I4713" t="s">
        <v>93</v>
      </c>
    </row>
    <row r="4714" spans="1:9" x14ac:dyDescent="0.15">
      <c r="A4714" t="s">
        <v>119</v>
      </c>
      <c r="B4714" t="s">
        <v>120</v>
      </c>
      <c r="C4714" t="s">
        <v>88</v>
      </c>
      <c r="D4714" t="s">
        <v>89</v>
      </c>
      <c r="E4714" t="s">
        <v>90</v>
      </c>
      <c r="F4714" t="s">
        <v>91</v>
      </c>
      <c r="G4714" t="s">
        <v>142</v>
      </c>
      <c r="H4714">
        <v>3489.2719999999999</v>
      </c>
      <c r="I4714" t="s">
        <v>93</v>
      </c>
    </row>
    <row r="4715" spans="1:9" x14ac:dyDescent="0.15">
      <c r="A4715" t="s">
        <v>119</v>
      </c>
      <c r="B4715" t="s">
        <v>120</v>
      </c>
      <c r="C4715" t="s">
        <v>88</v>
      </c>
      <c r="D4715" t="s">
        <v>89</v>
      </c>
      <c r="E4715" t="s">
        <v>94</v>
      </c>
      <c r="F4715" t="s">
        <v>91</v>
      </c>
      <c r="G4715" t="s">
        <v>142</v>
      </c>
      <c r="H4715">
        <v>4550.8540000000003</v>
      </c>
      <c r="I4715" t="s">
        <v>93</v>
      </c>
    </row>
    <row r="4716" spans="1:9" x14ac:dyDescent="0.15">
      <c r="A4716" t="s">
        <v>119</v>
      </c>
      <c r="B4716" t="s">
        <v>120</v>
      </c>
      <c r="C4716" t="s">
        <v>88</v>
      </c>
      <c r="D4716" t="s">
        <v>89</v>
      </c>
      <c r="E4716" t="s">
        <v>95</v>
      </c>
      <c r="F4716" t="s">
        <v>91</v>
      </c>
      <c r="G4716" t="s">
        <v>142</v>
      </c>
      <c r="H4716">
        <v>4185.2830000000004</v>
      </c>
      <c r="I4716" t="s">
        <v>93</v>
      </c>
    </row>
    <row r="4717" spans="1:9" x14ac:dyDescent="0.15">
      <c r="A4717" t="s">
        <v>119</v>
      </c>
      <c r="B4717" t="s">
        <v>120</v>
      </c>
      <c r="C4717" t="s">
        <v>88</v>
      </c>
      <c r="D4717" t="s">
        <v>89</v>
      </c>
      <c r="E4717" t="s">
        <v>96</v>
      </c>
      <c r="F4717" t="s">
        <v>91</v>
      </c>
      <c r="G4717" t="s">
        <v>142</v>
      </c>
      <c r="H4717">
        <v>2740.0149999999999</v>
      </c>
      <c r="I4717" t="s">
        <v>93</v>
      </c>
    </row>
    <row r="4718" spans="1:9" x14ac:dyDescent="0.15">
      <c r="A4718" t="s">
        <v>119</v>
      </c>
      <c r="B4718" t="s">
        <v>120</v>
      </c>
      <c r="C4718" t="s">
        <v>88</v>
      </c>
      <c r="D4718" t="s">
        <v>89</v>
      </c>
      <c r="E4718" t="s">
        <v>97</v>
      </c>
      <c r="F4718" t="s">
        <v>91</v>
      </c>
      <c r="G4718" t="s">
        <v>142</v>
      </c>
      <c r="H4718">
        <v>3099.752</v>
      </c>
      <c r="I4718" t="s">
        <v>93</v>
      </c>
    </row>
    <row r="4719" spans="1:9" x14ac:dyDescent="0.15">
      <c r="A4719" t="s">
        <v>119</v>
      </c>
      <c r="B4719" t="s">
        <v>120</v>
      </c>
      <c r="C4719" t="s">
        <v>88</v>
      </c>
      <c r="D4719" t="s">
        <v>89</v>
      </c>
      <c r="E4719" t="s">
        <v>98</v>
      </c>
      <c r="F4719" t="s">
        <v>91</v>
      </c>
      <c r="G4719" t="s">
        <v>142</v>
      </c>
      <c r="H4719">
        <v>3263.6019999999999</v>
      </c>
      <c r="I4719" t="s">
        <v>93</v>
      </c>
    </row>
    <row r="4720" spans="1:9" x14ac:dyDescent="0.15">
      <c r="A4720" t="s">
        <v>119</v>
      </c>
      <c r="B4720" t="s">
        <v>120</v>
      </c>
      <c r="C4720" t="s">
        <v>88</v>
      </c>
      <c r="D4720" t="s">
        <v>89</v>
      </c>
      <c r="E4720" t="s">
        <v>99</v>
      </c>
      <c r="F4720" t="s">
        <v>91</v>
      </c>
      <c r="G4720" t="s">
        <v>142</v>
      </c>
      <c r="H4720">
        <v>4182.0630000000001</v>
      </c>
      <c r="I4720" t="s">
        <v>93</v>
      </c>
    </row>
    <row r="4721" spans="1:9" x14ac:dyDescent="0.15">
      <c r="A4721" t="s">
        <v>119</v>
      </c>
      <c r="B4721" t="s">
        <v>120</v>
      </c>
      <c r="C4721" t="s">
        <v>88</v>
      </c>
      <c r="D4721" t="s">
        <v>89</v>
      </c>
      <c r="E4721" t="s">
        <v>100</v>
      </c>
      <c r="F4721" t="s">
        <v>91</v>
      </c>
      <c r="G4721" t="s">
        <v>142</v>
      </c>
      <c r="H4721">
        <v>4805.2</v>
      </c>
      <c r="I4721" t="s">
        <v>93</v>
      </c>
    </row>
    <row r="4722" spans="1:9" x14ac:dyDescent="0.15">
      <c r="A4722" t="s">
        <v>119</v>
      </c>
      <c r="B4722" t="s">
        <v>120</v>
      </c>
      <c r="C4722" t="s">
        <v>88</v>
      </c>
      <c r="D4722" t="s">
        <v>89</v>
      </c>
      <c r="E4722" t="s">
        <v>101</v>
      </c>
      <c r="F4722" t="s">
        <v>91</v>
      </c>
      <c r="G4722" t="s">
        <v>142</v>
      </c>
      <c r="H4722">
        <v>4991.8990000000003</v>
      </c>
      <c r="I4722" t="s">
        <v>93</v>
      </c>
    </row>
    <row r="4723" spans="1:9" x14ac:dyDescent="0.15">
      <c r="A4723" t="s">
        <v>119</v>
      </c>
      <c r="B4723" t="s">
        <v>120</v>
      </c>
      <c r="C4723" t="s">
        <v>88</v>
      </c>
      <c r="D4723" t="s">
        <v>89</v>
      </c>
      <c r="E4723" t="s">
        <v>102</v>
      </c>
      <c r="F4723" t="s">
        <v>91</v>
      </c>
      <c r="G4723" t="s">
        <v>142</v>
      </c>
      <c r="H4723">
        <v>4054.1309999999999</v>
      </c>
      <c r="I4723" t="s">
        <v>93</v>
      </c>
    </row>
    <row r="4724" spans="1:9" x14ac:dyDescent="0.15">
      <c r="A4724" t="s">
        <v>119</v>
      </c>
      <c r="B4724" t="s">
        <v>120</v>
      </c>
      <c r="C4724" t="s">
        <v>88</v>
      </c>
      <c r="D4724" t="s">
        <v>89</v>
      </c>
      <c r="E4724" t="s">
        <v>103</v>
      </c>
      <c r="F4724" t="s">
        <v>91</v>
      </c>
      <c r="G4724" t="s">
        <v>142</v>
      </c>
      <c r="H4724">
        <v>5261.1729999999998</v>
      </c>
      <c r="I4724" t="s">
        <v>93</v>
      </c>
    </row>
    <row r="4725" spans="1:9" x14ac:dyDescent="0.15">
      <c r="A4725" t="s">
        <v>119</v>
      </c>
      <c r="B4725" t="s">
        <v>120</v>
      </c>
      <c r="C4725" t="s">
        <v>88</v>
      </c>
      <c r="D4725" t="s">
        <v>89</v>
      </c>
      <c r="E4725" t="s">
        <v>104</v>
      </c>
      <c r="F4725" t="s">
        <v>91</v>
      </c>
      <c r="G4725" t="s">
        <v>142</v>
      </c>
      <c r="H4725">
        <v>4955.192</v>
      </c>
      <c r="I4725" t="s">
        <v>93</v>
      </c>
    </row>
    <row r="4726" spans="1:9" x14ac:dyDescent="0.15">
      <c r="A4726" t="s">
        <v>119</v>
      </c>
      <c r="B4726" t="s">
        <v>120</v>
      </c>
      <c r="C4726" t="s">
        <v>88</v>
      </c>
      <c r="D4726" t="s">
        <v>89</v>
      </c>
      <c r="E4726" t="s">
        <v>105</v>
      </c>
      <c r="F4726" t="s">
        <v>91</v>
      </c>
      <c r="G4726" t="s">
        <v>142</v>
      </c>
      <c r="H4726">
        <v>5547.6949999999997</v>
      </c>
      <c r="I4726" t="s">
        <v>93</v>
      </c>
    </row>
    <row r="4727" spans="1:9" x14ac:dyDescent="0.15">
      <c r="A4727" t="s">
        <v>119</v>
      </c>
      <c r="B4727" t="s">
        <v>120</v>
      </c>
      <c r="C4727" t="s">
        <v>88</v>
      </c>
      <c r="D4727" t="s">
        <v>89</v>
      </c>
      <c r="E4727" t="s">
        <v>106</v>
      </c>
      <c r="F4727" t="s">
        <v>91</v>
      </c>
      <c r="G4727" t="s">
        <v>142</v>
      </c>
      <c r="H4727">
        <v>5993.0029999999997</v>
      </c>
      <c r="I4727" t="s">
        <v>93</v>
      </c>
    </row>
    <row r="4728" spans="1:9" x14ac:dyDescent="0.15">
      <c r="A4728" t="s">
        <v>119</v>
      </c>
      <c r="B4728" t="s">
        <v>120</v>
      </c>
      <c r="C4728" t="s">
        <v>88</v>
      </c>
      <c r="D4728" t="s">
        <v>89</v>
      </c>
      <c r="E4728" t="s">
        <v>107</v>
      </c>
      <c r="F4728" t="s">
        <v>91</v>
      </c>
      <c r="G4728" t="s">
        <v>142</v>
      </c>
      <c r="H4728">
        <v>5387.5990000000002</v>
      </c>
      <c r="I4728" t="s">
        <v>93</v>
      </c>
    </row>
    <row r="4729" spans="1:9" x14ac:dyDescent="0.15">
      <c r="A4729" t="s">
        <v>119</v>
      </c>
      <c r="B4729" t="s">
        <v>120</v>
      </c>
      <c r="C4729" t="s">
        <v>88</v>
      </c>
      <c r="D4729" t="s">
        <v>89</v>
      </c>
      <c r="E4729" t="s">
        <v>108</v>
      </c>
      <c r="F4729" t="s">
        <v>91</v>
      </c>
      <c r="G4729" t="s">
        <v>142</v>
      </c>
      <c r="H4729">
        <v>4416.201</v>
      </c>
      <c r="I4729" t="s">
        <v>93</v>
      </c>
    </row>
    <row r="4730" spans="1:9" x14ac:dyDescent="0.15">
      <c r="A4730" t="s">
        <v>119</v>
      </c>
      <c r="B4730" t="s">
        <v>120</v>
      </c>
      <c r="C4730" t="s">
        <v>88</v>
      </c>
      <c r="D4730" t="s">
        <v>89</v>
      </c>
      <c r="E4730" t="s">
        <v>109</v>
      </c>
      <c r="F4730" t="s">
        <v>91</v>
      </c>
      <c r="G4730" t="s">
        <v>142</v>
      </c>
      <c r="H4730">
        <v>3762.6640000000002</v>
      </c>
      <c r="I4730" t="s">
        <v>93</v>
      </c>
    </row>
    <row r="4731" spans="1:9" x14ac:dyDescent="0.15">
      <c r="A4731" t="s">
        <v>119</v>
      </c>
      <c r="B4731" t="s">
        <v>120</v>
      </c>
      <c r="C4731" t="s">
        <v>88</v>
      </c>
      <c r="D4731" t="s">
        <v>89</v>
      </c>
      <c r="E4731" t="s">
        <v>110</v>
      </c>
      <c r="F4731" t="s">
        <v>91</v>
      </c>
      <c r="G4731" t="s">
        <v>142</v>
      </c>
      <c r="H4731">
        <v>3041.6840000000002</v>
      </c>
      <c r="I4731" t="s">
        <v>93</v>
      </c>
    </row>
    <row r="4732" spans="1:9" x14ac:dyDescent="0.15">
      <c r="A4732" t="s">
        <v>119</v>
      </c>
      <c r="B4732" t="s">
        <v>120</v>
      </c>
      <c r="C4732" t="s">
        <v>88</v>
      </c>
      <c r="D4732" t="s">
        <v>89</v>
      </c>
      <c r="E4732" t="s">
        <v>111</v>
      </c>
      <c r="F4732" t="s">
        <v>91</v>
      </c>
      <c r="G4732" t="s">
        <v>142</v>
      </c>
      <c r="H4732">
        <v>1766.2909999999999</v>
      </c>
      <c r="I4732" t="s">
        <v>93</v>
      </c>
    </row>
    <row r="4733" spans="1:9" x14ac:dyDescent="0.15">
      <c r="A4733" t="s">
        <v>119</v>
      </c>
      <c r="B4733" t="s">
        <v>120</v>
      </c>
      <c r="C4733" t="s">
        <v>88</v>
      </c>
      <c r="D4733" t="s">
        <v>112</v>
      </c>
      <c r="E4733" t="s">
        <v>90</v>
      </c>
      <c r="F4733" t="s">
        <v>91</v>
      </c>
      <c r="G4733" t="s">
        <v>142</v>
      </c>
      <c r="H4733">
        <v>3596.9409999999998</v>
      </c>
      <c r="I4733" t="s">
        <v>93</v>
      </c>
    </row>
    <row r="4734" spans="1:9" x14ac:dyDescent="0.15">
      <c r="A4734" t="s">
        <v>119</v>
      </c>
      <c r="B4734" t="s">
        <v>120</v>
      </c>
      <c r="C4734" t="s">
        <v>88</v>
      </c>
      <c r="D4734" t="s">
        <v>112</v>
      </c>
      <c r="E4734" t="s">
        <v>94</v>
      </c>
      <c r="F4734" t="s">
        <v>91</v>
      </c>
      <c r="G4734" t="s">
        <v>142</v>
      </c>
      <c r="H4734">
        <v>4621.9219999999996</v>
      </c>
      <c r="I4734" t="s">
        <v>93</v>
      </c>
    </row>
    <row r="4735" spans="1:9" x14ac:dyDescent="0.15">
      <c r="A4735" t="s">
        <v>119</v>
      </c>
      <c r="B4735" t="s">
        <v>120</v>
      </c>
      <c r="C4735" t="s">
        <v>88</v>
      </c>
      <c r="D4735" t="s">
        <v>112</v>
      </c>
      <c r="E4735" t="s">
        <v>95</v>
      </c>
      <c r="F4735" t="s">
        <v>91</v>
      </c>
      <c r="G4735" t="s">
        <v>142</v>
      </c>
      <c r="H4735">
        <v>4365.2430000000004</v>
      </c>
      <c r="I4735" t="s">
        <v>93</v>
      </c>
    </row>
    <row r="4736" spans="1:9" x14ac:dyDescent="0.15">
      <c r="A4736" t="s">
        <v>119</v>
      </c>
      <c r="B4736" t="s">
        <v>120</v>
      </c>
      <c r="C4736" t="s">
        <v>88</v>
      </c>
      <c r="D4736" t="s">
        <v>112</v>
      </c>
      <c r="E4736" t="s">
        <v>96</v>
      </c>
      <c r="F4736" t="s">
        <v>91</v>
      </c>
      <c r="G4736" t="s">
        <v>142</v>
      </c>
      <c r="H4736">
        <v>3133.1350000000002</v>
      </c>
      <c r="I4736" t="s">
        <v>93</v>
      </c>
    </row>
    <row r="4737" spans="1:9" x14ac:dyDescent="0.15">
      <c r="A4737" t="s">
        <v>119</v>
      </c>
      <c r="B4737" t="s">
        <v>120</v>
      </c>
      <c r="C4737" t="s">
        <v>88</v>
      </c>
      <c r="D4737" t="s">
        <v>112</v>
      </c>
      <c r="E4737" t="s">
        <v>97</v>
      </c>
      <c r="F4737" t="s">
        <v>91</v>
      </c>
      <c r="G4737" t="s">
        <v>142</v>
      </c>
      <c r="H4737">
        <v>3309.3919999999998</v>
      </c>
      <c r="I4737" t="s">
        <v>93</v>
      </c>
    </row>
    <row r="4738" spans="1:9" x14ac:dyDescent="0.15">
      <c r="A4738" t="s">
        <v>119</v>
      </c>
      <c r="B4738" t="s">
        <v>120</v>
      </c>
      <c r="C4738" t="s">
        <v>88</v>
      </c>
      <c r="D4738" t="s">
        <v>112</v>
      </c>
      <c r="E4738" t="s">
        <v>98</v>
      </c>
      <c r="F4738" t="s">
        <v>91</v>
      </c>
      <c r="G4738" t="s">
        <v>142</v>
      </c>
      <c r="H4738">
        <v>3257.002</v>
      </c>
      <c r="I4738" t="s">
        <v>93</v>
      </c>
    </row>
    <row r="4739" spans="1:9" x14ac:dyDescent="0.15">
      <c r="A4739" t="s">
        <v>119</v>
      </c>
      <c r="B4739" t="s">
        <v>120</v>
      </c>
      <c r="C4739" t="s">
        <v>88</v>
      </c>
      <c r="D4739" t="s">
        <v>112</v>
      </c>
      <c r="E4739" t="s">
        <v>99</v>
      </c>
      <c r="F4739" t="s">
        <v>91</v>
      </c>
      <c r="G4739" t="s">
        <v>142</v>
      </c>
      <c r="H4739">
        <v>3999.5639999999999</v>
      </c>
      <c r="I4739" t="s">
        <v>93</v>
      </c>
    </row>
    <row r="4740" spans="1:9" x14ac:dyDescent="0.15">
      <c r="A4740" t="s">
        <v>119</v>
      </c>
      <c r="B4740" t="s">
        <v>120</v>
      </c>
      <c r="C4740" t="s">
        <v>88</v>
      </c>
      <c r="D4740" t="s">
        <v>112</v>
      </c>
      <c r="E4740" t="s">
        <v>100</v>
      </c>
      <c r="F4740" t="s">
        <v>91</v>
      </c>
      <c r="G4740" t="s">
        <v>142</v>
      </c>
      <c r="H4740">
        <v>4489.7359999999999</v>
      </c>
      <c r="I4740" t="s">
        <v>93</v>
      </c>
    </row>
    <row r="4741" spans="1:9" x14ac:dyDescent="0.15">
      <c r="A4741" t="s">
        <v>119</v>
      </c>
      <c r="B4741" t="s">
        <v>120</v>
      </c>
      <c r="C4741" t="s">
        <v>88</v>
      </c>
      <c r="D4741" t="s">
        <v>112</v>
      </c>
      <c r="E4741" t="s">
        <v>101</v>
      </c>
      <c r="F4741" t="s">
        <v>91</v>
      </c>
      <c r="G4741" t="s">
        <v>142</v>
      </c>
      <c r="H4741">
        <v>4636.174</v>
      </c>
      <c r="I4741" t="s">
        <v>93</v>
      </c>
    </row>
    <row r="4742" spans="1:9" x14ac:dyDescent="0.15">
      <c r="A4742" t="s">
        <v>119</v>
      </c>
      <c r="B4742" t="s">
        <v>120</v>
      </c>
      <c r="C4742" t="s">
        <v>88</v>
      </c>
      <c r="D4742" t="s">
        <v>112</v>
      </c>
      <c r="E4742" t="s">
        <v>102</v>
      </c>
      <c r="F4742" t="s">
        <v>91</v>
      </c>
      <c r="G4742" t="s">
        <v>142</v>
      </c>
      <c r="H4742">
        <v>4160.49</v>
      </c>
      <c r="I4742" t="s">
        <v>93</v>
      </c>
    </row>
    <row r="4743" spans="1:9" x14ac:dyDescent="0.15">
      <c r="A4743" t="s">
        <v>119</v>
      </c>
      <c r="B4743" t="s">
        <v>120</v>
      </c>
      <c r="C4743" t="s">
        <v>88</v>
      </c>
      <c r="D4743" t="s">
        <v>112</v>
      </c>
      <c r="E4743" t="s">
        <v>103</v>
      </c>
      <c r="F4743" t="s">
        <v>91</v>
      </c>
      <c r="G4743" t="s">
        <v>142</v>
      </c>
      <c r="H4743">
        <v>4907.4449999999997</v>
      </c>
      <c r="I4743" t="s">
        <v>93</v>
      </c>
    </row>
    <row r="4744" spans="1:9" x14ac:dyDescent="0.15">
      <c r="A4744" t="s">
        <v>119</v>
      </c>
      <c r="B4744" t="s">
        <v>120</v>
      </c>
      <c r="C4744" t="s">
        <v>88</v>
      </c>
      <c r="D4744" t="s">
        <v>112</v>
      </c>
      <c r="E4744" t="s">
        <v>104</v>
      </c>
      <c r="F4744" t="s">
        <v>91</v>
      </c>
      <c r="G4744" t="s">
        <v>142</v>
      </c>
      <c r="H4744">
        <v>4701.8140000000003</v>
      </c>
      <c r="I4744" t="s">
        <v>93</v>
      </c>
    </row>
    <row r="4745" spans="1:9" x14ac:dyDescent="0.15">
      <c r="A4745" t="s">
        <v>119</v>
      </c>
      <c r="B4745" t="s">
        <v>120</v>
      </c>
      <c r="C4745" t="s">
        <v>88</v>
      </c>
      <c r="D4745" t="s">
        <v>112</v>
      </c>
      <c r="E4745" t="s">
        <v>105</v>
      </c>
      <c r="F4745" t="s">
        <v>91</v>
      </c>
      <c r="G4745" t="s">
        <v>142</v>
      </c>
      <c r="H4745">
        <v>5227.5789999999997</v>
      </c>
      <c r="I4745" t="s">
        <v>93</v>
      </c>
    </row>
    <row r="4746" spans="1:9" x14ac:dyDescent="0.15">
      <c r="A4746" t="s">
        <v>119</v>
      </c>
      <c r="B4746" t="s">
        <v>120</v>
      </c>
      <c r="C4746" t="s">
        <v>88</v>
      </c>
      <c r="D4746" t="s">
        <v>112</v>
      </c>
      <c r="E4746" t="s">
        <v>106</v>
      </c>
      <c r="F4746" t="s">
        <v>91</v>
      </c>
      <c r="G4746" t="s">
        <v>142</v>
      </c>
      <c r="H4746">
        <v>5505.9669999999996</v>
      </c>
      <c r="I4746" t="s">
        <v>93</v>
      </c>
    </row>
    <row r="4747" spans="1:9" x14ac:dyDescent="0.15">
      <c r="A4747" t="s">
        <v>119</v>
      </c>
      <c r="B4747" t="s">
        <v>120</v>
      </c>
      <c r="C4747" t="s">
        <v>88</v>
      </c>
      <c r="D4747" t="s">
        <v>112</v>
      </c>
      <c r="E4747" t="s">
        <v>107</v>
      </c>
      <c r="F4747" t="s">
        <v>91</v>
      </c>
      <c r="G4747" t="s">
        <v>142</v>
      </c>
      <c r="H4747">
        <v>4984.9690000000001</v>
      </c>
      <c r="I4747" t="s">
        <v>93</v>
      </c>
    </row>
    <row r="4748" spans="1:9" x14ac:dyDescent="0.15">
      <c r="A4748" t="s">
        <v>119</v>
      </c>
      <c r="B4748" t="s">
        <v>120</v>
      </c>
      <c r="C4748" t="s">
        <v>88</v>
      </c>
      <c r="D4748" t="s">
        <v>112</v>
      </c>
      <c r="E4748" t="s">
        <v>108</v>
      </c>
      <c r="F4748" t="s">
        <v>91</v>
      </c>
      <c r="G4748" t="s">
        <v>142</v>
      </c>
      <c r="H4748">
        <v>3921.3739999999998</v>
      </c>
      <c r="I4748" t="s">
        <v>93</v>
      </c>
    </row>
    <row r="4749" spans="1:9" x14ac:dyDescent="0.15">
      <c r="A4749" t="s">
        <v>119</v>
      </c>
      <c r="B4749" t="s">
        <v>120</v>
      </c>
      <c r="C4749" t="s">
        <v>88</v>
      </c>
      <c r="D4749" t="s">
        <v>112</v>
      </c>
      <c r="E4749" t="s">
        <v>109</v>
      </c>
      <c r="F4749" t="s">
        <v>91</v>
      </c>
      <c r="G4749" t="s">
        <v>142</v>
      </c>
      <c r="H4749">
        <v>3211.721</v>
      </c>
      <c r="I4749" t="s">
        <v>93</v>
      </c>
    </row>
    <row r="4750" spans="1:9" x14ac:dyDescent="0.15">
      <c r="A4750" t="s">
        <v>119</v>
      </c>
      <c r="B4750" t="s">
        <v>120</v>
      </c>
      <c r="C4750" t="s">
        <v>88</v>
      </c>
      <c r="D4750" t="s">
        <v>112</v>
      </c>
      <c r="E4750" t="s">
        <v>110</v>
      </c>
      <c r="F4750" t="s">
        <v>91</v>
      </c>
      <c r="G4750" t="s">
        <v>142</v>
      </c>
      <c r="H4750">
        <v>2389.7860000000001</v>
      </c>
      <c r="I4750" t="s">
        <v>93</v>
      </c>
    </row>
    <row r="4751" spans="1:9" x14ac:dyDescent="0.15">
      <c r="A4751" t="s">
        <v>119</v>
      </c>
      <c r="B4751" t="s">
        <v>120</v>
      </c>
      <c r="C4751" t="s">
        <v>88</v>
      </c>
      <c r="D4751" t="s">
        <v>112</v>
      </c>
      <c r="E4751" t="s">
        <v>111</v>
      </c>
      <c r="F4751" t="s">
        <v>91</v>
      </c>
      <c r="G4751" t="s">
        <v>142</v>
      </c>
      <c r="H4751">
        <v>1229.6959999999999</v>
      </c>
      <c r="I4751" t="s">
        <v>93</v>
      </c>
    </row>
    <row r="4752" spans="1:9" x14ac:dyDescent="0.15">
      <c r="A4752" t="s">
        <v>121</v>
      </c>
      <c r="B4752" t="s">
        <v>122</v>
      </c>
      <c r="C4752" t="s">
        <v>88</v>
      </c>
      <c r="D4752" t="s">
        <v>89</v>
      </c>
      <c r="E4752" t="s">
        <v>90</v>
      </c>
      <c r="F4752" t="s">
        <v>91</v>
      </c>
      <c r="G4752" t="s">
        <v>142</v>
      </c>
      <c r="H4752">
        <v>4266.3549999999996</v>
      </c>
      <c r="I4752" t="s">
        <v>93</v>
      </c>
    </row>
    <row r="4753" spans="1:9" x14ac:dyDescent="0.15">
      <c r="A4753" t="s">
        <v>121</v>
      </c>
      <c r="B4753" t="s">
        <v>122</v>
      </c>
      <c r="C4753" t="s">
        <v>88</v>
      </c>
      <c r="D4753" t="s">
        <v>89</v>
      </c>
      <c r="E4753" t="s">
        <v>94</v>
      </c>
      <c r="F4753" t="s">
        <v>91</v>
      </c>
      <c r="G4753" t="s">
        <v>142</v>
      </c>
      <c r="H4753">
        <v>5088.1819999999998</v>
      </c>
      <c r="I4753" t="s">
        <v>93</v>
      </c>
    </row>
    <row r="4754" spans="1:9" x14ac:dyDescent="0.15">
      <c r="A4754" t="s">
        <v>121</v>
      </c>
      <c r="B4754" t="s">
        <v>122</v>
      </c>
      <c r="C4754" t="s">
        <v>88</v>
      </c>
      <c r="D4754" t="s">
        <v>89</v>
      </c>
      <c r="E4754" t="s">
        <v>95</v>
      </c>
      <c r="F4754" t="s">
        <v>91</v>
      </c>
      <c r="G4754" t="s">
        <v>142</v>
      </c>
      <c r="H4754">
        <v>4618.7259999999997</v>
      </c>
      <c r="I4754" t="s">
        <v>93</v>
      </c>
    </row>
    <row r="4755" spans="1:9" x14ac:dyDescent="0.15">
      <c r="A4755" t="s">
        <v>121</v>
      </c>
      <c r="B4755" t="s">
        <v>122</v>
      </c>
      <c r="C4755" t="s">
        <v>88</v>
      </c>
      <c r="D4755" t="s">
        <v>89</v>
      </c>
      <c r="E4755" t="s">
        <v>96</v>
      </c>
      <c r="F4755" t="s">
        <v>91</v>
      </c>
      <c r="G4755" t="s">
        <v>142</v>
      </c>
      <c r="H4755">
        <v>2971.9670000000001</v>
      </c>
      <c r="I4755" t="s">
        <v>93</v>
      </c>
    </row>
    <row r="4756" spans="1:9" x14ac:dyDescent="0.15">
      <c r="A4756" t="s">
        <v>121</v>
      </c>
      <c r="B4756" t="s">
        <v>122</v>
      </c>
      <c r="C4756" t="s">
        <v>88</v>
      </c>
      <c r="D4756" t="s">
        <v>89</v>
      </c>
      <c r="E4756" t="s">
        <v>97</v>
      </c>
      <c r="F4756" t="s">
        <v>91</v>
      </c>
      <c r="G4756" t="s">
        <v>142</v>
      </c>
      <c r="H4756">
        <v>3522.2849999999999</v>
      </c>
      <c r="I4756" t="s">
        <v>93</v>
      </c>
    </row>
    <row r="4757" spans="1:9" x14ac:dyDescent="0.15">
      <c r="A4757" t="s">
        <v>121</v>
      </c>
      <c r="B4757" t="s">
        <v>122</v>
      </c>
      <c r="C4757" t="s">
        <v>88</v>
      </c>
      <c r="D4757" t="s">
        <v>89</v>
      </c>
      <c r="E4757" t="s">
        <v>98</v>
      </c>
      <c r="F4757" t="s">
        <v>91</v>
      </c>
      <c r="G4757" t="s">
        <v>142</v>
      </c>
      <c r="H4757">
        <v>3943</v>
      </c>
      <c r="I4757" t="s">
        <v>93</v>
      </c>
    </row>
    <row r="4758" spans="1:9" x14ac:dyDescent="0.15">
      <c r="A4758" t="s">
        <v>121</v>
      </c>
      <c r="B4758" t="s">
        <v>122</v>
      </c>
      <c r="C4758" t="s">
        <v>88</v>
      </c>
      <c r="D4758" t="s">
        <v>89</v>
      </c>
      <c r="E4758" t="s">
        <v>99</v>
      </c>
      <c r="F4758" t="s">
        <v>91</v>
      </c>
      <c r="G4758" t="s">
        <v>142</v>
      </c>
      <c r="H4758">
        <v>5114.0230000000001</v>
      </c>
      <c r="I4758" t="s">
        <v>93</v>
      </c>
    </row>
    <row r="4759" spans="1:9" x14ac:dyDescent="0.15">
      <c r="A4759" t="s">
        <v>121</v>
      </c>
      <c r="B4759" t="s">
        <v>122</v>
      </c>
      <c r="C4759" t="s">
        <v>88</v>
      </c>
      <c r="D4759" t="s">
        <v>89</v>
      </c>
      <c r="E4759" t="s">
        <v>100</v>
      </c>
      <c r="F4759" t="s">
        <v>91</v>
      </c>
      <c r="G4759" t="s">
        <v>142</v>
      </c>
      <c r="H4759">
        <v>5903.7529999999997</v>
      </c>
      <c r="I4759" t="s">
        <v>93</v>
      </c>
    </row>
    <row r="4760" spans="1:9" x14ac:dyDescent="0.15">
      <c r="A4760" t="s">
        <v>121</v>
      </c>
      <c r="B4760" t="s">
        <v>122</v>
      </c>
      <c r="C4760" t="s">
        <v>88</v>
      </c>
      <c r="D4760" t="s">
        <v>89</v>
      </c>
      <c r="E4760" t="s">
        <v>101</v>
      </c>
      <c r="F4760" t="s">
        <v>91</v>
      </c>
      <c r="G4760" t="s">
        <v>142</v>
      </c>
      <c r="H4760">
        <v>6011.4179999999997</v>
      </c>
      <c r="I4760" t="s">
        <v>93</v>
      </c>
    </row>
    <row r="4761" spans="1:9" x14ac:dyDescent="0.15">
      <c r="A4761" t="s">
        <v>121</v>
      </c>
      <c r="B4761" t="s">
        <v>122</v>
      </c>
      <c r="C4761" t="s">
        <v>88</v>
      </c>
      <c r="D4761" t="s">
        <v>89</v>
      </c>
      <c r="E4761" t="s">
        <v>102</v>
      </c>
      <c r="F4761" t="s">
        <v>91</v>
      </c>
      <c r="G4761" t="s">
        <v>142</v>
      </c>
      <c r="H4761">
        <v>4866.9960000000001</v>
      </c>
      <c r="I4761" t="s">
        <v>93</v>
      </c>
    </row>
    <row r="4762" spans="1:9" x14ac:dyDescent="0.15">
      <c r="A4762" t="s">
        <v>121</v>
      </c>
      <c r="B4762" t="s">
        <v>122</v>
      </c>
      <c r="C4762" t="s">
        <v>88</v>
      </c>
      <c r="D4762" t="s">
        <v>89</v>
      </c>
      <c r="E4762" t="s">
        <v>103</v>
      </c>
      <c r="F4762" t="s">
        <v>91</v>
      </c>
      <c r="G4762" t="s">
        <v>142</v>
      </c>
      <c r="H4762">
        <v>6083.3419999999996</v>
      </c>
      <c r="I4762" t="s">
        <v>93</v>
      </c>
    </row>
    <row r="4763" spans="1:9" x14ac:dyDescent="0.15">
      <c r="A4763" t="s">
        <v>121</v>
      </c>
      <c r="B4763" t="s">
        <v>122</v>
      </c>
      <c r="C4763" t="s">
        <v>88</v>
      </c>
      <c r="D4763" t="s">
        <v>89</v>
      </c>
      <c r="E4763" t="s">
        <v>104</v>
      </c>
      <c r="F4763" t="s">
        <v>91</v>
      </c>
      <c r="G4763" t="s">
        <v>142</v>
      </c>
      <c r="H4763">
        <v>5298.9059999999999</v>
      </c>
      <c r="I4763" t="s">
        <v>93</v>
      </c>
    </row>
    <row r="4764" spans="1:9" x14ac:dyDescent="0.15">
      <c r="A4764" t="s">
        <v>121</v>
      </c>
      <c r="B4764" t="s">
        <v>122</v>
      </c>
      <c r="C4764" t="s">
        <v>88</v>
      </c>
      <c r="D4764" t="s">
        <v>89</v>
      </c>
      <c r="E4764" t="s">
        <v>105</v>
      </c>
      <c r="F4764" t="s">
        <v>91</v>
      </c>
      <c r="G4764" t="s">
        <v>142</v>
      </c>
      <c r="H4764">
        <v>5561.598</v>
      </c>
      <c r="I4764" t="s">
        <v>93</v>
      </c>
    </row>
    <row r="4765" spans="1:9" x14ac:dyDescent="0.15">
      <c r="A4765" t="s">
        <v>121</v>
      </c>
      <c r="B4765" t="s">
        <v>122</v>
      </c>
      <c r="C4765" t="s">
        <v>88</v>
      </c>
      <c r="D4765" t="s">
        <v>89</v>
      </c>
      <c r="E4765" t="s">
        <v>106</v>
      </c>
      <c r="F4765" t="s">
        <v>91</v>
      </c>
      <c r="G4765" t="s">
        <v>142</v>
      </c>
      <c r="H4765">
        <v>5430.768</v>
      </c>
      <c r="I4765" t="s">
        <v>93</v>
      </c>
    </row>
    <row r="4766" spans="1:9" x14ac:dyDescent="0.15">
      <c r="A4766" t="s">
        <v>121</v>
      </c>
      <c r="B4766" t="s">
        <v>122</v>
      </c>
      <c r="C4766" t="s">
        <v>88</v>
      </c>
      <c r="D4766" t="s">
        <v>89</v>
      </c>
      <c r="E4766" t="s">
        <v>107</v>
      </c>
      <c r="F4766" t="s">
        <v>91</v>
      </c>
      <c r="G4766" t="s">
        <v>142</v>
      </c>
      <c r="H4766">
        <v>4815.6469999999999</v>
      </c>
      <c r="I4766" t="s">
        <v>93</v>
      </c>
    </row>
    <row r="4767" spans="1:9" x14ac:dyDescent="0.15">
      <c r="A4767" t="s">
        <v>121</v>
      </c>
      <c r="B4767" t="s">
        <v>122</v>
      </c>
      <c r="C4767" t="s">
        <v>88</v>
      </c>
      <c r="D4767" t="s">
        <v>89</v>
      </c>
      <c r="E4767" t="s">
        <v>108</v>
      </c>
      <c r="F4767" t="s">
        <v>91</v>
      </c>
      <c r="G4767" t="s">
        <v>142</v>
      </c>
      <c r="H4767">
        <v>4012.0169999999998</v>
      </c>
      <c r="I4767" t="s">
        <v>93</v>
      </c>
    </row>
    <row r="4768" spans="1:9" x14ac:dyDescent="0.15">
      <c r="A4768" t="s">
        <v>121</v>
      </c>
      <c r="B4768" t="s">
        <v>122</v>
      </c>
      <c r="C4768" t="s">
        <v>88</v>
      </c>
      <c r="D4768" t="s">
        <v>89</v>
      </c>
      <c r="E4768" t="s">
        <v>109</v>
      </c>
      <c r="F4768" t="s">
        <v>91</v>
      </c>
      <c r="G4768" t="s">
        <v>142</v>
      </c>
      <c r="H4768">
        <v>3496.5189999999998</v>
      </c>
      <c r="I4768" t="s">
        <v>93</v>
      </c>
    </row>
    <row r="4769" spans="1:9" x14ac:dyDescent="0.15">
      <c r="A4769" t="s">
        <v>121</v>
      </c>
      <c r="B4769" t="s">
        <v>122</v>
      </c>
      <c r="C4769" t="s">
        <v>88</v>
      </c>
      <c r="D4769" t="s">
        <v>89</v>
      </c>
      <c r="E4769" t="s">
        <v>110</v>
      </c>
      <c r="F4769" t="s">
        <v>91</v>
      </c>
      <c r="G4769" t="s">
        <v>142</v>
      </c>
      <c r="H4769">
        <v>3054.35</v>
      </c>
      <c r="I4769" t="s">
        <v>93</v>
      </c>
    </row>
    <row r="4770" spans="1:9" x14ac:dyDescent="0.15">
      <c r="A4770" t="s">
        <v>121</v>
      </c>
      <c r="B4770" t="s">
        <v>122</v>
      </c>
      <c r="C4770" t="s">
        <v>88</v>
      </c>
      <c r="D4770" t="s">
        <v>89</v>
      </c>
      <c r="E4770" t="s">
        <v>111</v>
      </c>
      <c r="F4770" t="s">
        <v>91</v>
      </c>
      <c r="G4770" t="s">
        <v>142</v>
      </c>
      <c r="H4770">
        <v>1742.26</v>
      </c>
      <c r="I4770" t="s">
        <v>93</v>
      </c>
    </row>
    <row r="4771" spans="1:9" x14ac:dyDescent="0.15">
      <c r="A4771" t="s">
        <v>121</v>
      </c>
      <c r="B4771" t="s">
        <v>122</v>
      </c>
      <c r="C4771" t="s">
        <v>88</v>
      </c>
      <c r="D4771" t="s">
        <v>112</v>
      </c>
      <c r="E4771" t="s">
        <v>90</v>
      </c>
      <c r="F4771" t="s">
        <v>91</v>
      </c>
      <c r="G4771" t="s">
        <v>142</v>
      </c>
      <c r="H4771">
        <v>4419.0079999999998</v>
      </c>
      <c r="I4771" t="s">
        <v>93</v>
      </c>
    </row>
    <row r="4772" spans="1:9" x14ac:dyDescent="0.15">
      <c r="A4772" t="s">
        <v>121</v>
      </c>
      <c r="B4772" t="s">
        <v>122</v>
      </c>
      <c r="C4772" t="s">
        <v>88</v>
      </c>
      <c r="D4772" t="s">
        <v>112</v>
      </c>
      <c r="E4772" t="s">
        <v>94</v>
      </c>
      <c r="F4772" t="s">
        <v>91</v>
      </c>
      <c r="G4772" t="s">
        <v>142</v>
      </c>
      <c r="H4772">
        <v>5340.9740000000002</v>
      </c>
      <c r="I4772" t="s">
        <v>93</v>
      </c>
    </row>
    <row r="4773" spans="1:9" x14ac:dyDescent="0.15">
      <c r="A4773" t="s">
        <v>121</v>
      </c>
      <c r="B4773" t="s">
        <v>122</v>
      </c>
      <c r="C4773" t="s">
        <v>88</v>
      </c>
      <c r="D4773" t="s">
        <v>112</v>
      </c>
      <c r="E4773" t="s">
        <v>95</v>
      </c>
      <c r="F4773" t="s">
        <v>91</v>
      </c>
      <c r="G4773" t="s">
        <v>142</v>
      </c>
      <c r="H4773">
        <v>4962.0069999999996</v>
      </c>
      <c r="I4773" t="s">
        <v>93</v>
      </c>
    </row>
    <row r="4774" spans="1:9" x14ac:dyDescent="0.15">
      <c r="A4774" t="s">
        <v>121</v>
      </c>
      <c r="B4774" t="s">
        <v>122</v>
      </c>
      <c r="C4774" t="s">
        <v>88</v>
      </c>
      <c r="D4774" t="s">
        <v>112</v>
      </c>
      <c r="E4774" t="s">
        <v>96</v>
      </c>
      <c r="F4774" t="s">
        <v>91</v>
      </c>
      <c r="G4774" t="s">
        <v>142</v>
      </c>
      <c r="H4774">
        <v>3161.451</v>
      </c>
      <c r="I4774" t="s">
        <v>93</v>
      </c>
    </row>
    <row r="4775" spans="1:9" x14ac:dyDescent="0.15">
      <c r="A4775" t="s">
        <v>121</v>
      </c>
      <c r="B4775" t="s">
        <v>122</v>
      </c>
      <c r="C4775" t="s">
        <v>88</v>
      </c>
      <c r="D4775" t="s">
        <v>112</v>
      </c>
      <c r="E4775" t="s">
        <v>97</v>
      </c>
      <c r="F4775" t="s">
        <v>91</v>
      </c>
      <c r="G4775" t="s">
        <v>142</v>
      </c>
      <c r="H4775">
        <v>3433.14</v>
      </c>
      <c r="I4775" t="s">
        <v>93</v>
      </c>
    </row>
    <row r="4776" spans="1:9" x14ac:dyDescent="0.15">
      <c r="A4776" t="s">
        <v>121</v>
      </c>
      <c r="B4776" t="s">
        <v>122</v>
      </c>
      <c r="C4776" t="s">
        <v>88</v>
      </c>
      <c r="D4776" t="s">
        <v>112</v>
      </c>
      <c r="E4776" t="s">
        <v>98</v>
      </c>
      <c r="F4776" t="s">
        <v>91</v>
      </c>
      <c r="G4776" t="s">
        <v>142</v>
      </c>
      <c r="H4776">
        <v>3600.402</v>
      </c>
      <c r="I4776" t="s">
        <v>93</v>
      </c>
    </row>
    <row r="4777" spans="1:9" x14ac:dyDescent="0.15">
      <c r="A4777" t="s">
        <v>121</v>
      </c>
      <c r="B4777" t="s">
        <v>122</v>
      </c>
      <c r="C4777" t="s">
        <v>88</v>
      </c>
      <c r="D4777" t="s">
        <v>112</v>
      </c>
      <c r="E4777" t="s">
        <v>99</v>
      </c>
      <c r="F4777" t="s">
        <v>91</v>
      </c>
      <c r="G4777" t="s">
        <v>142</v>
      </c>
      <c r="H4777">
        <v>4715.4709999999995</v>
      </c>
      <c r="I4777" t="s">
        <v>93</v>
      </c>
    </row>
    <row r="4778" spans="1:9" x14ac:dyDescent="0.15">
      <c r="A4778" t="s">
        <v>121</v>
      </c>
      <c r="B4778" t="s">
        <v>122</v>
      </c>
      <c r="C4778" t="s">
        <v>88</v>
      </c>
      <c r="D4778" t="s">
        <v>112</v>
      </c>
      <c r="E4778" t="s">
        <v>100</v>
      </c>
      <c r="F4778" t="s">
        <v>91</v>
      </c>
      <c r="G4778" t="s">
        <v>142</v>
      </c>
      <c r="H4778">
        <v>5451.0079999999998</v>
      </c>
      <c r="I4778" t="s">
        <v>93</v>
      </c>
    </row>
    <row r="4779" spans="1:9" x14ac:dyDescent="0.15">
      <c r="A4779" t="s">
        <v>121</v>
      </c>
      <c r="B4779" t="s">
        <v>122</v>
      </c>
      <c r="C4779" t="s">
        <v>88</v>
      </c>
      <c r="D4779" t="s">
        <v>112</v>
      </c>
      <c r="E4779" t="s">
        <v>101</v>
      </c>
      <c r="F4779" t="s">
        <v>91</v>
      </c>
      <c r="G4779" t="s">
        <v>142</v>
      </c>
      <c r="H4779">
        <v>5658.8729999999996</v>
      </c>
      <c r="I4779" t="s">
        <v>93</v>
      </c>
    </row>
    <row r="4780" spans="1:9" x14ac:dyDescent="0.15">
      <c r="A4780" t="s">
        <v>121</v>
      </c>
      <c r="B4780" t="s">
        <v>122</v>
      </c>
      <c r="C4780" t="s">
        <v>88</v>
      </c>
      <c r="D4780" t="s">
        <v>112</v>
      </c>
      <c r="E4780" t="s">
        <v>102</v>
      </c>
      <c r="F4780" t="s">
        <v>91</v>
      </c>
      <c r="G4780" t="s">
        <v>142</v>
      </c>
      <c r="H4780">
        <v>5024.1400000000003</v>
      </c>
      <c r="I4780" t="s">
        <v>93</v>
      </c>
    </row>
    <row r="4781" spans="1:9" x14ac:dyDescent="0.15">
      <c r="A4781" t="s">
        <v>121</v>
      </c>
      <c r="B4781" t="s">
        <v>122</v>
      </c>
      <c r="C4781" t="s">
        <v>88</v>
      </c>
      <c r="D4781" t="s">
        <v>112</v>
      </c>
      <c r="E4781" t="s">
        <v>103</v>
      </c>
      <c r="F4781" t="s">
        <v>91</v>
      </c>
      <c r="G4781" t="s">
        <v>142</v>
      </c>
      <c r="H4781">
        <v>5741.68</v>
      </c>
      <c r="I4781" t="s">
        <v>93</v>
      </c>
    </row>
    <row r="4782" spans="1:9" x14ac:dyDescent="0.15">
      <c r="A4782" t="s">
        <v>121</v>
      </c>
      <c r="B4782" t="s">
        <v>122</v>
      </c>
      <c r="C4782" t="s">
        <v>88</v>
      </c>
      <c r="D4782" t="s">
        <v>112</v>
      </c>
      <c r="E4782" t="s">
        <v>104</v>
      </c>
      <c r="F4782" t="s">
        <v>91</v>
      </c>
      <c r="G4782" t="s">
        <v>142</v>
      </c>
      <c r="H4782">
        <v>5146.1989999999996</v>
      </c>
      <c r="I4782" t="s">
        <v>93</v>
      </c>
    </row>
    <row r="4783" spans="1:9" x14ac:dyDescent="0.15">
      <c r="A4783" t="s">
        <v>121</v>
      </c>
      <c r="B4783" t="s">
        <v>122</v>
      </c>
      <c r="C4783" t="s">
        <v>88</v>
      </c>
      <c r="D4783" t="s">
        <v>112</v>
      </c>
      <c r="E4783" t="s">
        <v>105</v>
      </c>
      <c r="F4783" t="s">
        <v>91</v>
      </c>
      <c r="G4783" t="s">
        <v>142</v>
      </c>
      <c r="H4783">
        <v>5343.5940000000001</v>
      </c>
      <c r="I4783" t="s">
        <v>93</v>
      </c>
    </row>
    <row r="4784" spans="1:9" x14ac:dyDescent="0.15">
      <c r="A4784" t="s">
        <v>121</v>
      </c>
      <c r="B4784" t="s">
        <v>122</v>
      </c>
      <c r="C4784" t="s">
        <v>88</v>
      </c>
      <c r="D4784" t="s">
        <v>112</v>
      </c>
      <c r="E4784" t="s">
        <v>106</v>
      </c>
      <c r="F4784" t="s">
        <v>91</v>
      </c>
      <c r="G4784" t="s">
        <v>142</v>
      </c>
      <c r="H4784">
        <v>5197.9560000000001</v>
      </c>
      <c r="I4784" t="s">
        <v>93</v>
      </c>
    </row>
    <row r="4785" spans="1:9" x14ac:dyDescent="0.15">
      <c r="A4785" t="s">
        <v>121</v>
      </c>
      <c r="B4785" t="s">
        <v>122</v>
      </c>
      <c r="C4785" t="s">
        <v>88</v>
      </c>
      <c r="D4785" t="s">
        <v>112</v>
      </c>
      <c r="E4785" t="s">
        <v>107</v>
      </c>
      <c r="F4785" t="s">
        <v>91</v>
      </c>
      <c r="G4785" t="s">
        <v>142</v>
      </c>
      <c r="H4785">
        <v>4366.7349999999997</v>
      </c>
      <c r="I4785" t="s">
        <v>93</v>
      </c>
    </row>
    <row r="4786" spans="1:9" x14ac:dyDescent="0.15">
      <c r="A4786" t="s">
        <v>121</v>
      </c>
      <c r="B4786" t="s">
        <v>122</v>
      </c>
      <c r="C4786" t="s">
        <v>88</v>
      </c>
      <c r="D4786" t="s">
        <v>112</v>
      </c>
      <c r="E4786" t="s">
        <v>108</v>
      </c>
      <c r="F4786" t="s">
        <v>91</v>
      </c>
      <c r="G4786" t="s">
        <v>142</v>
      </c>
      <c r="H4786">
        <v>3437.6759999999999</v>
      </c>
      <c r="I4786" t="s">
        <v>93</v>
      </c>
    </row>
    <row r="4787" spans="1:9" x14ac:dyDescent="0.15">
      <c r="A4787" t="s">
        <v>121</v>
      </c>
      <c r="B4787" t="s">
        <v>122</v>
      </c>
      <c r="C4787" t="s">
        <v>88</v>
      </c>
      <c r="D4787" t="s">
        <v>112</v>
      </c>
      <c r="E4787" t="s">
        <v>109</v>
      </c>
      <c r="F4787" t="s">
        <v>91</v>
      </c>
      <c r="G4787" t="s">
        <v>142</v>
      </c>
      <c r="H4787">
        <v>2822.47</v>
      </c>
      <c r="I4787" t="s">
        <v>93</v>
      </c>
    </row>
    <row r="4788" spans="1:9" x14ac:dyDescent="0.15">
      <c r="A4788" t="s">
        <v>121</v>
      </c>
      <c r="B4788" t="s">
        <v>122</v>
      </c>
      <c r="C4788" t="s">
        <v>88</v>
      </c>
      <c r="D4788" t="s">
        <v>112</v>
      </c>
      <c r="E4788" t="s">
        <v>110</v>
      </c>
      <c r="F4788" t="s">
        <v>91</v>
      </c>
      <c r="G4788" t="s">
        <v>142</v>
      </c>
      <c r="H4788">
        <v>2318.96</v>
      </c>
      <c r="I4788" t="s">
        <v>93</v>
      </c>
    </row>
    <row r="4789" spans="1:9" x14ac:dyDescent="0.15">
      <c r="A4789" t="s">
        <v>121</v>
      </c>
      <c r="B4789" t="s">
        <v>122</v>
      </c>
      <c r="C4789" t="s">
        <v>88</v>
      </c>
      <c r="D4789" t="s">
        <v>112</v>
      </c>
      <c r="E4789" t="s">
        <v>111</v>
      </c>
      <c r="F4789" t="s">
        <v>91</v>
      </c>
      <c r="G4789" t="s">
        <v>142</v>
      </c>
      <c r="H4789">
        <v>1273.8599999999999</v>
      </c>
      <c r="I4789" t="s">
        <v>93</v>
      </c>
    </row>
    <row r="4790" spans="1:9" x14ac:dyDescent="0.15">
      <c r="A4790" t="s">
        <v>123</v>
      </c>
      <c r="B4790" t="s">
        <v>124</v>
      </c>
      <c r="C4790" t="s">
        <v>125</v>
      </c>
      <c r="D4790" t="s">
        <v>89</v>
      </c>
      <c r="E4790" t="s">
        <v>90</v>
      </c>
      <c r="F4790" t="s">
        <v>91</v>
      </c>
      <c r="G4790" t="s">
        <v>142</v>
      </c>
      <c r="H4790">
        <v>22330.502</v>
      </c>
      <c r="I4790" t="s">
        <v>93</v>
      </c>
    </row>
    <row r="4791" spans="1:9" x14ac:dyDescent="0.15">
      <c r="A4791" t="s">
        <v>123</v>
      </c>
      <c r="B4791" t="s">
        <v>124</v>
      </c>
      <c r="C4791" t="s">
        <v>125</v>
      </c>
      <c r="D4791" t="s">
        <v>89</v>
      </c>
      <c r="E4791" t="s">
        <v>94</v>
      </c>
      <c r="F4791" t="s">
        <v>91</v>
      </c>
      <c r="G4791" t="s">
        <v>142</v>
      </c>
      <c r="H4791">
        <v>25559.451000000001</v>
      </c>
      <c r="I4791" t="s">
        <v>93</v>
      </c>
    </row>
    <row r="4792" spans="1:9" x14ac:dyDescent="0.15">
      <c r="A4792" t="s">
        <v>123</v>
      </c>
      <c r="B4792" t="s">
        <v>124</v>
      </c>
      <c r="C4792" t="s">
        <v>125</v>
      </c>
      <c r="D4792" t="s">
        <v>89</v>
      </c>
      <c r="E4792" t="s">
        <v>95</v>
      </c>
      <c r="F4792" t="s">
        <v>91</v>
      </c>
      <c r="G4792" t="s">
        <v>142</v>
      </c>
      <c r="H4792">
        <v>24947.67</v>
      </c>
      <c r="I4792" t="s">
        <v>93</v>
      </c>
    </row>
    <row r="4793" spans="1:9" x14ac:dyDescent="0.15">
      <c r="A4793" t="s">
        <v>123</v>
      </c>
      <c r="B4793" t="s">
        <v>124</v>
      </c>
      <c r="C4793" t="s">
        <v>125</v>
      </c>
      <c r="D4793" t="s">
        <v>89</v>
      </c>
      <c r="E4793" t="s">
        <v>96</v>
      </c>
      <c r="F4793" t="s">
        <v>91</v>
      </c>
      <c r="G4793" t="s">
        <v>142</v>
      </c>
      <c r="H4793">
        <v>20639.317999999999</v>
      </c>
      <c r="I4793" t="s">
        <v>93</v>
      </c>
    </row>
    <row r="4794" spans="1:9" x14ac:dyDescent="0.15">
      <c r="A4794" t="s">
        <v>123</v>
      </c>
      <c r="B4794" t="s">
        <v>124</v>
      </c>
      <c r="C4794" t="s">
        <v>125</v>
      </c>
      <c r="D4794" t="s">
        <v>89</v>
      </c>
      <c r="E4794" t="s">
        <v>97</v>
      </c>
      <c r="F4794" t="s">
        <v>91</v>
      </c>
      <c r="G4794" t="s">
        <v>142</v>
      </c>
      <c r="H4794">
        <v>21187.017</v>
      </c>
      <c r="I4794" t="s">
        <v>93</v>
      </c>
    </row>
    <row r="4795" spans="1:9" x14ac:dyDescent="0.15">
      <c r="A4795" t="s">
        <v>123</v>
      </c>
      <c r="B4795" t="s">
        <v>124</v>
      </c>
      <c r="C4795" t="s">
        <v>125</v>
      </c>
      <c r="D4795" t="s">
        <v>89</v>
      </c>
      <c r="E4795" t="s">
        <v>98</v>
      </c>
      <c r="F4795" t="s">
        <v>91</v>
      </c>
      <c r="G4795" t="s">
        <v>142</v>
      </c>
      <c r="H4795">
        <v>21790.502</v>
      </c>
      <c r="I4795" t="s">
        <v>93</v>
      </c>
    </row>
    <row r="4796" spans="1:9" x14ac:dyDescent="0.15">
      <c r="A4796" t="s">
        <v>123</v>
      </c>
      <c r="B4796" t="s">
        <v>124</v>
      </c>
      <c r="C4796" t="s">
        <v>125</v>
      </c>
      <c r="D4796" t="s">
        <v>89</v>
      </c>
      <c r="E4796" t="s">
        <v>99</v>
      </c>
      <c r="F4796" t="s">
        <v>91</v>
      </c>
      <c r="G4796" t="s">
        <v>142</v>
      </c>
      <c r="H4796">
        <v>26074.632000000001</v>
      </c>
      <c r="I4796" t="s">
        <v>93</v>
      </c>
    </row>
    <row r="4797" spans="1:9" x14ac:dyDescent="0.15">
      <c r="A4797" t="s">
        <v>123</v>
      </c>
      <c r="B4797" t="s">
        <v>124</v>
      </c>
      <c r="C4797" t="s">
        <v>125</v>
      </c>
      <c r="D4797" t="s">
        <v>89</v>
      </c>
      <c r="E4797" t="s">
        <v>100</v>
      </c>
      <c r="F4797" t="s">
        <v>91</v>
      </c>
      <c r="G4797" t="s">
        <v>142</v>
      </c>
      <c r="H4797">
        <v>29473.803</v>
      </c>
      <c r="I4797" t="s">
        <v>93</v>
      </c>
    </row>
    <row r="4798" spans="1:9" x14ac:dyDescent="0.15">
      <c r="A4798" t="s">
        <v>123</v>
      </c>
      <c r="B4798" t="s">
        <v>124</v>
      </c>
      <c r="C4798" t="s">
        <v>125</v>
      </c>
      <c r="D4798" t="s">
        <v>89</v>
      </c>
      <c r="E4798" t="s">
        <v>101</v>
      </c>
      <c r="F4798" t="s">
        <v>91</v>
      </c>
      <c r="G4798" t="s">
        <v>142</v>
      </c>
      <c r="H4798">
        <v>30298.353999999999</v>
      </c>
      <c r="I4798" t="s">
        <v>93</v>
      </c>
    </row>
    <row r="4799" spans="1:9" x14ac:dyDescent="0.15">
      <c r="A4799" t="s">
        <v>123</v>
      </c>
      <c r="B4799" t="s">
        <v>124</v>
      </c>
      <c r="C4799" t="s">
        <v>125</v>
      </c>
      <c r="D4799" t="s">
        <v>89</v>
      </c>
      <c r="E4799" t="s">
        <v>102</v>
      </c>
      <c r="F4799" t="s">
        <v>91</v>
      </c>
      <c r="G4799" t="s">
        <v>142</v>
      </c>
      <c r="H4799">
        <v>24394.499</v>
      </c>
      <c r="I4799" t="s">
        <v>93</v>
      </c>
    </row>
    <row r="4800" spans="1:9" x14ac:dyDescent="0.15">
      <c r="A4800" t="s">
        <v>123</v>
      </c>
      <c r="B4800" t="s">
        <v>124</v>
      </c>
      <c r="C4800" t="s">
        <v>125</v>
      </c>
      <c r="D4800" t="s">
        <v>89</v>
      </c>
      <c r="E4800" t="s">
        <v>103</v>
      </c>
      <c r="F4800" t="s">
        <v>91</v>
      </c>
      <c r="G4800" t="s">
        <v>142</v>
      </c>
      <c r="H4800">
        <v>31605.516</v>
      </c>
      <c r="I4800" t="s">
        <v>93</v>
      </c>
    </row>
    <row r="4801" spans="1:9" x14ac:dyDescent="0.15">
      <c r="A4801" t="s">
        <v>123</v>
      </c>
      <c r="B4801" t="s">
        <v>124</v>
      </c>
      <c r="C4801" t="s">
        <v>125</v>
      </c>
      <c r="D4801" t="s">
        <v>89</v>
      </c>
      <c r="E4801" t="s">
        <v>104</v>
      </c>
      <c r="F4801" t="s">
        <v>91</v>
      </c>
      <c r="G4801" t="s">
        <v>142</v>
      </c>
      <c r="H4801">
        <v>29694.058000000001</v>
      </c>
      <c r="I4801" t="s">
        <v>93</v>
      </c>
    </row>
    <row r="4802" spans="1:9" x14ac:dyDescent="0.15">
      <c r="A4802" t="s">
        <v>123</v>
      </c>
      <c r="B4802" t="s">
        <v>124</v>
      </c>
      <c r="C4802" t="s">
        <v>125</v>
      </c>
      <c r="D4802" t="s">
        <v>89</v>
      </c>
      <c r="E4802" t="s">
        <v>105</v>
      </c>
      <c r="F4802" t="s">
        <v>91</v>
      </c>
      <c r="G4802" t="s">
        <v>142</v>
      </c>
      <c r="H4802">
        <v>33477.697999999997</v>
      </c>
      <c r="I4802" t="s">
        <v>93</v>
      </c>
    </row>
    <row r="4803" spans="1:9" x14ac:dyDescent="0.15">
      <c r="A4803" t="s">
        <v>123</v>
      </c>
      <c r="B4803" t="s">
        <v>124</v>
      </c>
      <c r="C4803" t="s">
        <v>125</v>
      </c>
      <c r="D4803" t="s">
        <v>89</v>
      </c>
      <c r="E4803" t="s">
        <v>106</v>
      </c>
      <c r="F4803" t="s">
        <v>91</v>
      </c>
      <c r="G4803" t="s">
        <v>142</v>
      </c>
      <c r="H4803">
        <v>35718.584000000003</v>
      </c>
      <c r="I4803" t="s">
        <v>93</v>
      </c>
    </row>
    <row r="4804" spans="1:9" x14ac:dyDescent="0.15">
      <c r="A4804" t="s">
        <v>123</v>
      </c>
      <c r="B4804" t="s">
        <v>124</v>
      </c>
      <c r="C4804" t="s">
        <v>125</v>
      </c>
      <c r="D4804" t="s">
        <v>89</v>
      </c>
      <c r="E4804" t="s">
        <v>107</v>
      </c>
      <c r="F4804" t="s">
        <v>91</v>
      </c>
      <c r="G4804" t="s">
        <v>142</v>
      </c>
      <c r="H4804">
        <v>32318.968000000001</v>
      </c>
      <c r="I4804" t="s">
        <v>93</v>
      </c>
    </row>
    <row r="4805" spans="1:9" x14ac:dyDescent="0.15">
      <c r="A4805" t="s">
        <v>123</v>
      </c>
      <c r="B4805" t="s">
        <v>124</v>
      </c>
      <c r="C4805" t="s">
        <v>125</v>
      </c>
      <c r="D4805" t="s">
        <v>89</v>
      </c>
      <c r="E4805" t="s">
        <v>108</v>
      </c>
      <c r="F4805" t="s">
        <v>91</v>
      </c>
      <c r="G4805" t="s">
        <v>142</v>
      </c>
      <c r="H4805">
        <v>26594.814999999999</v>
      </c>
      <c r="I4805" t="s">
        <v>93</v>
      </c>
    </row>
    <row r="4806" spans="1:9" x14ac:dyDescent="0.15">
      <c r="A4806" t="s">
        <v>123</v>
      </c>
      <c r="B4806" t="s">
        <v>124</v>
      </c>
      <c r="C4806" t="s">
        <v>125</v>
      </c>
      <c r="D4806" t="s">
        <v>89</v>
      </c>
      <c r="E4806" t="s">
        <v>109</v>
      </c>
      <c r="F4806" t="s">
        <v>91</v>
      </c>
      <c r="G4806" t="s">
        <v>142</v>
      </c>
      <c r="H4806">
        <v>22492.856</v>
      </c>
      <c r="I4806" t="s">
        <v>93</v>
      </c>
    </row>
    <row r="4807" spans="1:9" x14ac:dyDescent="0.15">
      <c r="A4807" t="s">
        <v>123</v>
      </c>
      <c r="B4807" t="s">
        <v>124</v>
      </c>
      <c r="C4807" t="s">
        <v>125</v>
      </c>
      <c r="D4807" t="s">
        <v>89</v>
      </c>
      <c r="E4807" t="s">
        <v>110</v>
      </c>
      <c r="F4807" t="s">
        <v>91</v>
      </c>
      <c r="G4807" t="s">
        <v>142</v>
      </c>
      <c r="H4807">
        <v>18230.008000000002</v>
      </c>
      <c r="I4807" t="s">
        <v>93</v>
      </c>
    </row>
    <row r="4808" spans="1:9" x14ac:dyDescent="0.15">
      <c r="A4808" t="s">
        <v>123</v>
      </c>
      <c r="B4808" t="s">
        <v>124</v>
      </c>
      <c r="C4808" t="s">
        <v>125</v>
      </c>
      <c r="D4808" t="s">
        <v>89</v>
      </c>
      <c r="E4808" t="s">
        <v>111</v>
      </c>
      <c r="F4808" t="s">
        <v>91</v>
      </c>
      <c r="G4808" t="s">
        <v>142</v>
      </c>
      <c r="H4808">
        <v>10711.098</v>
      </c>
      <c r="I4808" t="s">
        <v>93</v>
      </c>
    </row>
    <row r="4809" spans="1:9" x14ac:dyDescent="0.15">
      <c r="A4809" t="s">
        <v>123</v>
      </c>
      <c r="B4809" t="s">
        <v>124</v>
      </c>
      <c r="C4809" t="s">
        <v>125</v>
      </c>
      <c r="D4809" t="s">
        <v>112</v>
      </c>
      <c r="E4809" t="s">
        <v>90</v>
      </c>
      <c r="F4809" t="s">
        <v>91</v>
      </c>
      <c r="G4809" t="s">
        <v>142</v>
      </c>
      <c r="H4809">
        <v>23395.294999999998</v>
      </c>
      <c r="I4809" t="s">
        <v>93</v>
      </c>
    </row>
    <row r="4810" spans="1:9" x14ac:dyDescent="0.15">
      <c r="A4810" t="s">
        <v>123</v>
      </c>
      <c r="B4810" t="s">
        <v>124</v>
      </c>
      <c r="C4810" t="s">
        <v>125</v>
      </c>
      <c r="D4810" t="s">
        <v>112</v>
      </c>
      <c r="E4810" t="s">
        <v>94</v>
      </c>
      <c r="F4810" t="s">
        <v>91</v>
      </c>
      <c r="G4810" t="s">
        <v>142</v>
      </c>
      <c r="H4810">
        <v>26993.717000000001</v>
      </c>
      <c r="I4810" t="s">
        <v>93</v>
      </c>
    </row>
    <row r="4811" spans="1:9" x14ac:dyDescent="0.15">
      <c r="A4811" t="s">
        <v>123</v>
      </c>
      <c r="B4811" t="s">
        <v>124</v>
      </c>
      <c r="C4811" t="s">
        <v>125</v>
      </c>
      <c r="D4811" t="s">
        <v>112</v>
      </c>
      <c r="E4811" t="s">
        <v>95</v>
      </c>
      <c r="F4811" t="s">
        <v>91</v>
      </c>
      <c r="G4811" t="s">
        <v>142</v>
      </c>
      <c r="H4811">
        <v>26773.966</v>
      </c>
      <c r="I4811" t="s">
        <v>93</v>
      </c>
    </row>
    <row r="4812" spans="1:9" x14ac:dyDescent="0.15">
      <c r="A4812" t="s">
        <v>123</v>
      </c>
      <c r="B4812" t="s">
        <v>124</v>
      </c>
      <c r="C4812" t="s">
        <v>125</v>
      </c>
      <c r="D4812" t="s">
        <v>112</v>
      </c>
      <c r="E4812" t="s">
        <v>96</v>
      </c>
      <c r="F4812" t="s">
        <v>91</v>
      </c>
      <c r="G4812" t="s">
        <v>142</v>
      </c>
      <c r="H4812">
        <v>22863.076000000001</v>
      </c>
      <c r="I4812" t="s">
        <v>93</v>
      </c>
    </row>
    <row r="4813" spans="1:9" x14ac:dyDescent="0.15">
      <c r="A4813" t="s">
        <v>123</v>
      </c>
      <c r="B4813" t="s">
        <v>124</v>
      </c>
      <c r="C4813" t="s">
        <v>125</v>
      </c>
      <c r="D4813" t="s">
        <v>112</v>
      </c>
      <c r="E4813" t="s">
        <v>97</v>
      </c>
      <c r="F4813" t="s">
        <v>91</v>
      </c>
      <c r="G4813" t="s">
        <v>142</v>
      </c>
      <c r="H4813">
        <v>22166.914000000001</v>
      </c>
      <c r="I4813" t="s">
        <v>93</v>
      </c>
    </row>
    <row r="4814" spans="1:9" x14ac:dyDescent="0.15">
      <c r="A4814" t="s">
        <v>123</v>
      </c>
      <c r="B4814" t="s">
        <v>124</v>
      </c>
      <c r="C4814" t="s">
        <v>125</v>
      </c>
      <c r="D4814" t="s">
        <v>112</v>
      </c>
      <c r="E4814" t="s">
        <v>98</v>
      </c>
      <c r="F4814" t="s">
        <v>91</v>
      </c>
      <c r="G4814" t="s">
        <v>142</v>
      </c>
      <c r="H4814">
        <v>21771.864000000001</v>
      </c>
      <c r="I4814" t="s">
        <v>93</v>
      </c>
    </row>
    <row r="4815" spans="1:9" x14ac:dyDescent="0.15">
      <c r="A4815" t="s">
        <v>123</v>
      </c>
      <c r="B4815" t="s">
        <v>124</v>
      </c>
      <c r="C4815" t="s">
        <v>125</v>
      </c>
      <c r="D4815" t="s">
        <v>112</v>
      </c>
      <c r="E4815" t="s">
        <v>99</v>
      </c>
      <c r="F4815" t="s">
        <v>91</v>
      </c>
      <c r="G4815" t="s">
        <v>142</v>
      </c>
      <c r="H4815">
        <v>25674.365000000002</v>
      </c>
      <c r="I4815" t="s">
        <v>93</v>
      </c>
    </row>
    <row r="4816" spans="1:9" x14ac:dyDescent="0.15">
      <c r="A4816" t="s">
        <v>123</v>
      </c>
      <c r="B4816" t="s">
        <v>124</v>
      </c>
      <c r="C4816" t="s">
        <v>125</v>
      </c>
      <c r="D4816" t="s">
        <v>112</v>
      </c>
      <c r="E4816" t="s">
        <v>100</v>
      </c>
      <c r="F4816" t="s">
        <v>91</v>
      </c>
      <c r="G4816" t="s">
        <v>142</v>
      </c>
      <c r="H4816">
        <v>28098.929</v>
      </c>
      <c r="I4816" t="s">
        <v>93</v>
      </c>
    </row>
    <row r="4817" spans="1:9" x14ac:dyDescent="0.15">
      <c r="A4817" t="s">
        <v>123</v>
      </c>
      <c r="B4817" t="s">
        <v>124</v>
      </c>
      <c r="C4817" t="s">
        <v>125</v>
      </c>
      <c r="D4817" t="s">
        <v>112</v>
      </c>
      <c r="E4817" t="s">
        <v>101</v>
      </c>
      <c r="F4817" t="s">
        <v>91</v>
      </c>
      <c r="G4817" t="s">
        <v>142</v>
      </c>
      <c r="H4817">
        <v>28565.496999999999</v>
      </c>
      <c r="I4817" t="s">
        <v>93</v>
      </c>
    </row>
    <row r="4818" spans="1:9" x14ac:dyDescent="0.15">
      <c r="A4818" t="s">
        <v>123</v>
      </c>
      <c r="B4818" t="s">
        <v>124</v>
      </c>
      <c r="C4818" t="s">
        <v>125</v>
      </c>
      <c r="D4818" t="s">
        <v>112</v>
      </c>
      <c r="E4818" t="s">
        <v>102</v>
      </c>
      <c r="F4818" t="s">
        <v>91</v>
      </c>
      <c r="G4818" t="s">
        <v>142</v>
      </c>
      <c r="H4818">
        <v>25622.271000000001</v>
      </c>
      <c r="I4818" t="s">
        <v>93</v>
      </c>
    </row>
    <row r="4819" spans="1:9" x14ac:dyDescent="0.15">
      <c r="A4819" t="s">
        <v>123</v>
      </c>
      <c r="B4819" t="s">
        <v>124</v>
      </c>
      <c r="C4819" t="s">
        <v>125</v>
      </c>
      <c r="D4819" t="s">
        <v>112</v>
      </c>
      <c r="E4819" t="s">
        <v>103</v>
      </c>
      <c r="F4819" t="s">
        <v>91</v>
      </c>
      <c r="G4819" t="s">
        <v>142</v>
      </c>
      <c r="H4819">
        <v>29545.844000000001</v>
      </c>
      <c r="I4819" t="s">
        <v>93</v>
      </c>
    </row>
    <row r="4820" spans="1:9" x14ac:dyDescent="0.15">
      <c r="A4820" t="s">
        <v>123</v>
      </c>
      <c r="B4820" t="s">
        <v>124</v>
      </c>
      <c r="C4820" t="s">
        <v>125</v>
      </c>
      <c r="D4820" t="s">
        <v>112</v>
      </c>
      <c r="E4820" t="s">
        <v>104</v>
      </c>
      <c r="F4820" t="s">
        <v>91</v>
      </c>
      <c r="G4820" t="s">
        <v>142</v>
      </c>
      <c r="H4820">
        <v>27784.363000000001</v>
      </c>
      <c r="I4820" t="s">
        <v>93</v>
      </c>
    </row>
    <row r="4821" spans="1:9" x14ac:dyDescent="0.15">
      <c r="A4821" t="s">
        <v>123</v>
      </c>
      <c r="B4821" t="s">
        <v>124</v>
      </c>
      <c r="C4821" t="s">
        <v>125</v>
      </c>
      <c r="D4821" t="s">
        <v>112</v>
      </c>
      <c r="E4821" t="s">
        <v>105</v>
      </c>
      <c r="F4821" t="s">
        <v>91</v>
      </c>
      <c r="G4821" t="s">
        <v>142</v>
      </c>
      <c r="H4821">
        <v>31379.076000000001</v>
      </c>
      <c r="I4821" t="s">
        <v>93</v>
      </c>
    </row>
    <row r="4822" spans="1:9" x14ac:dyDescent="0.15">
      <c r="A4822" t="s">
        <v>123</v>
      </c>
      <c r="B4822" t="s">
        <v>124</v>
      </c>
      <c r="C4822" t="s">
        <v>125</v>
      </c>
      <c r="D4822" t="s">
        <v>112</v>
      </c>
      <c r="E4822" t="s">
        <v>106</v>
      </c>
      <c r="F4822" t="s">
        <v>91</v>
      </c>
      <c r="G4822" t="s">
        <v>142</v>
      </c>
      <c r="H4822">
        <v>32691.017</v>
      </c>
      <c r="I4822" t="s">
        <v>93</v>
      </c>
    </row>
    <row r="4823" spans="1:9" x14ac:dyDescent="0.15">
      <c r="A4823" t="s">
        <v>123</v>
      </c>
      <c r="B4823" t="s">
        <v>124</v>
      </c>
      <c r="C4823" t="s">
        <v>125</v>
      </c>
      <c r="D4823" t="s">
        <v>112</v>
      </c>
      <c r="E4823" t="s">
        <v>107</v>
      </c>
      <c r="F4823" t="s">
        <v>91</v>
      </c>
      <c r="G4823" t="s">
        <v>142</v>
      </c>
      <c r="H4823">
        <v>29014.237000000001</v>
      </c>
      <c r="I4823" t="s">
        <v>93</v>
      </c>
    </row>
    <row r="4824" spans="1:9" x14ac:dyDescent="0.15">
      <c r="A4824" t="s">
        <v>123</v>
      </c>
      <c r="B4824" t="s">
        <v>124</v>
      </c>
      <c r="C4824" t="s">
        <v>125</v>
      </c>
      <c r="D4824" t="s">
        <v>112</v>
      </c>
      <c r="E4824" t="s">
        <v>108</v>
      </c>
      <c r="F4824" t="s">
        <v>91</v>
      </c>
      <c r="G4824" t="s">
        <v>142</v>
      </c>
      <c r="H4824">
        <v>23143.771000000001</v>
      </c>
      <c r="I4824" t="s">
        <v>93</v>
      </c>
    </row>
    <row r="4825" spans="1:9" x14ac:dyDescent="0.15">
      <c r="A4825" t="s">
        <v>123</v>
      </c>
      <c r="B4825" t="s">
        <v>124</v>
      </c>
      <c r="C4825" t="s">
        <v>125</v>
      </c>
      <c r="D4825" t="s">
        <v>112</v>
      </c>
      <c r="E4825" t="s">
        <v>109</v>
      </c>
      <c r="F4825" t="s">
        <v>91</v>
      </c>
      <c r="G4825" t="s">
        <v>142</v>
      </c>
      <c r="H4825">
        <v>18570.244999999999</v>
      </c>
      <c r="I4825" t="s">
        <v>93</v>
      </c>
    </row>
    <row r="4826" spans="1:9" x14ac:dyDescent="0.15">
      <c r="A4826" t="s">
        <v>123</v>
      </c>
      <c r="B4826" t="s">
        <v>124</v>
      </c>
      <c r="C4826" t="s">
        <v>125</v>
      </c>
      <c r="D4826" t="s">
        <v>112</v>
      </c>
      <c r="E4826" t="s">
        <v>110</v>
      </c>
      <c r="F4826" t="s">
        <v>91</v>
      </c>
      <c r="G4826" t="s">
        <v>142</v>
      </c>
      <c r="H4826">
        <v>14264.065000000001</v>
      </c>
      <c r="I4826" t="s">
        <v>93</v>
      </c>
    </row>
    <row r="4827" spans="1:9" x14ac:dyDescent="0.15">
      <c r="A4827" t="s">
        <v>123</v>
      </c>
      <c r="B4827" t="s">
        <v>124</v>
      </c>
      <c r="C4827" t="s">
        <v>125</v>
      </c>
      <c r="D4827" t="s">
        <v>112</v>
      </c>
      <c r="E4827" t="s">
        <v>111</v>
      </c>
      <c r="F4827" t="s">
        <v>91</v>
      </c>
      <c r="G4827" t="s">
        <v>142</v>
      </c>
      <c r="H4827">
        <v>7048.6329999999998</v>
      </c>
      <c r="I4827" t="s">
        <v>93</v>
      </c>
    </row>
    <row r="4828" spans="1:9" x14ac:dyDescent="0.15">
      <c r="A4828" t="s">
        <v>126</v>
      </c>
      <c r="B4828" t="s">
        <v>127</v>
      </c>
      <c r="C4828" t="s">
        <v>88</v>
      </c>
      <c r="D4828" t="s">
        <v>89</v>
      </c>
      <c r="E4828" t="s">
        <v>90</v>
      </c>
      <c r="F4828" t="s">
        <v>91</v>
      </c>
      <c r="G4828" t="s">
        <v>142</v>
      </c>
      <c r="H4828">
        <v>2754.6579999999999</v>
      </c>
      <c r="I4828" t="s">
        <v>93</v>
      </c>
    </row>
    <row r="4829" spans="1:9" x14ac:dyDescent="0.15">
      <c r="A4829" t="s">
        <v>126</v>
      </c>
      <c r="B4829" t="s">
        <v>127</v>
      </c>
      <c r="C4829" t="s">
        <v>88</v>
      </c>
      <c r="D4829" t="s">
        <v>89</v>
      </c>
      <c r="E4829" t="s">
        <v>94</v>
      </c>
      <c r="F4829" t="s">
        <v>91</v>
      </c>
      <c r="G4829" t="s">
        <v>142</v>
      </c>
      <c r="H4829">
        <v>2999.5709999999999</v>
      </c>
      <c r="I4829" t="s">
        <v>93</v>
      </c>
    </row>
    <row r="4830" spans="1:9" x14ac:dyDescent="0.15">
      <c r="A4830" t="s">
        <v>126</v>
      </c>
      <c r="B4830" t="s">
        <v>127</v>
      </c>
      <c r="C4830" t="s">
        <v>88</v>
      </c>
      <c r="D4830" t="s">
        <v>89</v>
      </c>
      <c r="E4830" t="s">
        <v>95</v>
      </c>
      <c r="F4830" t="s">
        <v>91</v>
      </c>
      <c r="G4830" t="s">
        <v>142</v>
      </c>
      <c r="H4830">
        <v>3008.1979999999999</v>
      </c>
      <c r="I4830" t="s">
        <v>93</v>
      </c>
    </row>
    <row r="4831" spans="1:9" x14ac:dyDescent="0.15">
      <c r="A4831" t="s">
        <v>126</v>
      </c>
      <c r="B4831" t="s">
        <v>127</v>
      </c>
      <c r="C4831" t="s">
        <v>88</v>
      </c>
      <c r="D4831" t="s">
        <v>89</v>
      </c>
      <c r="E4831" t="s">
        <v>96</v>
      </c>
      <c r="F4831" t="s">
        <v>91</v>
      </c>
      <c r="G4831" t="s">
        <v>142</v>
      </c>
      <c r="H4831">
        <v>2660.6489999999999</v>
      </c>
      <c r="I4831" t="s">
        <v>93</v>
      </c>
    </row>
    <row r="4832" spans="1:9" x14ac:dyDescent="0.15">
      <c r="A4832" t="s">
        <v>126</v>
      </c>
      <c r="B4832" t="s">
        <v>127</v>
      </c>
      <c r="C4832" t="s">
        <v>88</v>
      </c>
      <c r="D4832" t="s">
        <v>89</v>
      </c>
      <c r="E4832" t="s">
        <v>97</v>
      </c>
      <c r="F4832" t="s">
        <v>91</v>
      </c>
      <c r="G4832" t="s">
        <v>142</v>
      </c>
      <c r="H4832">
        <v>2856.5940000000001</v>
      </c>
      <c r="I4832" t="s">
        <v>93</v>
      </c>
    </row>
    <row r="4833" spans="1:9" x14ac:dyDescent="0.15">
      <c r="A4833" t="s">
        <v>126</v>
      </c>
      <c r="B4833" t="s">
        <v>127</v>
      </c>
      <c r="C4833" t="s">
        <v>88</v>
      </c>
      <c r="D4833" t="s">
        <v>89</v>
      </c>
      <c r="E4833" t="s">
        <v>98</v>
      </c>
      <c r="F4833" t="s">
        <v>91</v>
      </c>
      <c r="G4833" t="s">
        <v>142</v>
      </c>
      <c r="H4833">
        <v>2905.5740000000001</v>
      </c>
      <c r="I4833" t="s">
        <v>93</v>
      </c>
    </row>
    <row r="4834" spans="1:9" x14ac:dyDescent="0.15">
      <c r="A4834" t="s">
        <v>126</v>
      </c>
      <c r="B4834" t="s">
        <v>127</v>
      </c>
      <c r="C4834" t="s">
        <v>88</v>
      </c>
      <c r="D4834" t="s">
        <v>89</v>
      </c>
      <c r="E4834" t="s">
        <v>99</v>
      </c>
      <c r="F4834" t="s">
        <v>91</v>
      </c>
      <c r="G4834" t="s">
        <v>142</v>
      </c>
      <c r="H4834">
        <v>3443.3710000000001</v>
      </c>
      <c r="I4834" t="s">
        <v>93</v>
      </c>
    </row>
    <row r="4835" spans="1:9" x14ac:dyDescent="0.15">
      <c r="A4835" t="s">
        <v>126</v>
      </c>
      <c r="B4835" t="s">
        <v>127</v>
      </c>
      <c r="C4835" t="s">
        <v>88</v>
      </c>
      <c r="D4835" t="s">
        <v>89</v>
      </c>
      <c r="E4835" t="s">
        <v>100</v>
      </c>
      <c r="F4835" t="s">
        <v>91</v>
      </c>
      <c r="G4835" t="s">
        <v>142</v>
      </c>
      <c r="H4835">
        <v>3957.8319999999999</v>
      </c>
      <c r="I4835" t="s">
        <v>93</v>
      </c>
    </row>
    <row r="4836" spans="1:9" x14ac:dyDescent="0.15">
      <c r="A4836" t="s">
        <v>126</v>
      </c>
      <c r="B4836" t="s">
        <v>127</v>
      </c>
      <c r="C4836" t="s">
        <v>88</v>
      </c>
      <c r="D4836" t="s">
        <v>89</v>
      </c>
      <c r="E4836" t="s">
        <v>101</v>
      </c>
      <c r="F4836" t="s">
        <v>91</v>
      </c>
      <c r="G4836" t="s">
        <v>142</v>
      </c>
      <c r="H4836">
        <v>4089.1410000000001</v>
      </c>
      <c r="I4836" t="s">
        <v>93</v>
      </c>
    </row>
    <row r="4837" spans="1:9" x14ac:dyDescent="0.15">
      <c r="A4837" t="s">
        <v>126</v>
      </c>
      <c r="B4837" t="s">
        <v>127</v>
      </c>
      <c r="C4837" t="s">
        <v>88</v>
      </c>
      <c r="D4837" t="s">
        <v>89</v>
      </c>
      <c r="E4837" t="s">
        <v>102</v>
      </c>
      <c r="F4837" t="s">
        <v>91</v>
      </c>
      <c r="G4837" t="s">
        <v>142</v>
      </c>
      <c r="H4837">
        <v>2920.5050000000001</v>
      </c>
      <c r="I4837" t="s">
        <v>93</v>
      </c>
    </row>
    <row r="4838" spans="1:9" x14ac:dyDescent="0.15">
      <c r="A4838" t="s">
        <v>126</v>
      </c>
      <c r="B4838" t="s">
        <v>127</v>
      </c>
      <c r="C4838" t="s">
        <v>88</v>
      </c>
      <c r="D4838" t="s">
        <v>89</v>
      </c>
      <c r="E4838" t="s">
        <v>103</v>
      </c>
      <c r="F4838" t="s">
        <v>91</v>
      </c>
      <c r="G4838" t="s">
        <v>142</v>
      </c>
      <c r="H4838">
        <v>4249.3909999999996</v>
      </c>
      <c r="I4838" t="s">
        <v>93</v>
      </c>
    </row>
    <row r="4839" spans="1:9" x14ac:dyDescent="0.15">
      <c r="A4839" t="s">
        <v>126</v>
      </c>
      <c r="B4839" t="s">
        <v>127</v>
      </c>
      <c r="C4839" t="s">
        <v>88</v>
      </c>
      <c r="D4839" t="s">
        <v>89</v>
      </c>
      <c r="E4839" t="s">
        <v>104</v>
      </c>
      <c r="F4839" t="s">
        <v>91</v>
      </c>
      <c r="G4839" t="s">
        <v>142</v>
      </c>
      <c r="H4839">
        <v>4010.549</v>
      </c>
      <c r="I4839" t="s">
        <v>93</v>
      </c>
    </row>
    <row r="4840" spans="1:9" x14ac:dyDescent="0.15">
      <c r="A4840" t="s">
        <v>126</v>
      </c>
      <c r="B4840" t="s">
        <v>127</v>
      </c>
      <c r="C4840" t="s">
        <v>88</v>
      </c>
      <c r="D4840" t="s">
        <v>89</v>
      </c>
      <c r="E4840" t="s">
        <v>105</v>
      </c>
      <c r="F4840" t="s">
        <v>91</v>
      </c>
      <c r="G4840" t="s">
        <v>142</v>
      </c>
      <c r="H4840">
        <v>4423.0810000000001</v>
      </c>
      <c r="I4840" t="s">
        <v>93</v>
      </c>
    </row>
    <row r="4841" spans="1:9" x14ac:dyDescent="0.15">
      <c r="A4841" t="s">
        <v>126</v>
      </c>
      <c r="B4841" t="s">
        <v>127</v>
      </c>
      <c r="C4841" t="s">
        <v>88</v>
      </c>
      <c r="D4841" t="s">
        <v>89</v>
      </c>
      <c r="E4841" t="s">
        <v>106</v>
      </c>
      <c r="F4841" t="s">
        <v>91</v>
      </c>
      <c r="G4841" t="s">
        <v>142</v>
      </c>
      <c r="H4841">
        <v>4659.2610000000004</v>
      </c>
      <c r="I4841" t="s">
        <v>93</v>
      </c>
    </row>
    <row r="4842" spans="1:9" x14ac:dyDescent="0.15">
      <c r="A4842" t="s">
        <v>126</v>
      </c>
      <c r="B4842" t="s">
        <v>127</v>
      </c>
      <c r="C4842" t="s">
        <v>88</v>
      </c>
      <c r="D4842" t="s">
        <v>89</v>
      </c>
      <c r="E4842" t="s">
        <v>107</v>
      </c>
      <c r="F4842" t="s">
        <v>91</v>
      </c>
      <c r="G4842" t="s">
        <v>142</v>
      </c>
      <c r="H4842">
        <v>4298.8720000000003</v>
      </c>
      <c r="I4842" t="s">
        <v>93</v>
      </c>
    </row>
    <row r="4843" spans="1:9" x14ac:dyDescent="0.15">
      <c r="A4843" t="s">
        <v>126</v>
      </c>
      <c r="B4843" t="s">
        <v>127</v>
      </c>
      <c r="C4843" t="s">
        <v>88</v>
      </c>
      <c r="D4843" t="s">
        <v>89</v>
      </c>
      <c r="E4843" t="s">
        <v>108</v>
      </c>
      <c r="F4843" t="s">
        <v>91</v>
      </c>
      <c r="G4843" t="s">
        <v>142</v>
      </c>
      <c r="H4843">
        <v>3517.6370000000002</v>
      </c>
      <c r="I4843" t="s">
        <v>93</v>
      </c>
    </row>
    <row r="4844" spans="1:9" x14ac:dyDescent="0.15">
      <c r="A4844" t="s">
        <v>126</v>
      </c>
      <c r="B4844" t="s">
        <v>127</v>
      </c>
      <c r="C4844" t="s">
        <v>88</v>
      </c>
      <c r="D4844" t="s">
        <v>89</v>
      </c>
      <c r="E4844" t="s">
        <v>109</v>
      </c>
      <c r="F4844" t="s">
        <v>91</v>
      </c>
      <c r="G4844" t="s">
        <v>142</v>
      </c>
      <c r="H4844">
        <v>3037.5909999999999</v>
      </c>
      <c r="I4844" t="s">
        <v>93</v>
      </c>
    </row>
    <row r="4845" spans="1:9" x14ac:dyDescent="0.15">
      <c r="A4845" t="s">
        <v>126</v>
      </c>
      <c r="B4845" t="s">
        <v>127</v>
      </c>
      <c r="C4845" t="s">
        <v>88</v>
      </c>
      <c r="D4845" t="s">
        <v>89</v>
      </c>
      <c r="E4845" t="s">
        <v>110</v>
      </c>
      <c r="F4845" t="s">
        <v>91</v>
      </c>
      <c r="G4845" t="s">
        <v>142</v>
      </c>
      <c r="H4845">
        <v>2489.201</v>
      </c>
      <c r="I4845" t="s">
        <v>93</v>
      </c>
    </row>
    <row r="4846" spans="1:9" x14ac:dyDescent="0.15">
      <c r="A4846" t="s">
        <v>126</v>
      </c>
      <c r="B4846" t="s">
        <v>127</v>
      </c>
      <c r="C4846" t="s">
        <v>88</v>
      </c>
      <c r="D4846" t="s">
        <v>89</v>
      </c>
      <c r="E4846" t="s">
        <v>111</v>
      </c>
      <c r="F4846" t="s">
        <v>91</v>
      </c>
      <c r="G4846" t="s">
        <v>142</v>
      </c>
      <c r="H4846">
        <v>1601.424</v>
      </c>
      <c r="I4846" t="s">
        <v>93</v>
      </c>
    </row>
    <row r="4847" spans="1:9" x14ac:dyDescent="0.15">
      <c r="A4847" t="s">
        <v>126</v>
      </c>
      <c r="B4847" t="s">
        <v>127</v>
      </c>
      <c r="C4847" t="s">
        <v>88</v>
      </c>
      <c r="D4847" t="s">
        <v>112</v>
      </c>
      <c r="E4847" t="s">
        <v>90</v>
      </c>
      <c r="F4847" t="s">
        <v>91</v>
      </c>
      <c r="G4847" t="s">
        <v>142</v>
      </c>
      <c r="H4847">
        <v>2873.2620000000002</v>
      </c>
      <c r="I4847" t="s">
        <v>93</v>
      </c>
    </row>
    <row r="4848" spans="1:9" x14ac:dyDescent="0.15">
      <c r="A4848" t="s">
        <v>126</v>
      </c>
      <c r="B4848" t="s">
        <v>127</v>
      </c>
      <c r="C4848" t="s">
        <v>88</v>
      </c>
      <c r="D4848" t="s">
        <v>112</v>
      </c>
      <c r="E4848" t="s">
        <v>94</v>
      </c>
      <c r="F4848" t="s">
        <v>91</v>
      </c>
      <c r="G4848" t="s">
        <v>142</v>
      </c>
      <c r="H4848">
        <v>3101.3589999999999</v>
      </c>
      <c r="I4848" t="s">
        <v>93</v>
      </c>
    </row>
    <row r="4849" spans="1:9" x14ac:dyDescent="0.15">
      <c r="A4849" t="s">
        <v>126</v>
      </c>
      <c r="B4849" t="s">
        <v>127</v>
      </c>
      <c r="C4849" t="s">
        <v>88</v>
      </c>
      <c r="D4849" t="s">
        <v>112</v>
      </c>
      <c r="E4849" t="s">
        <v>95</v>
      </c>
      <c r="F4849" t="s">
        <v>91</v>
      </c>
      <c r="G4849" t="s">
        <v>142</v>
      </c>
      <c r="H4849">
        <v>3160.9569999999999</v>
      </c>
      <c r="I4849" t="s">
        <v>93</v>
      </c>
    </row>
    <row r="4850" spans="1:9" x14ac:dyDescent="0.15">
      <c r="A4850" t="s">
        <v>126</v>
      </c>
      <c r="B4850" t="s">
        <v>127</v>
      </c>
      <c r="C4850" t="s">
        <v>88</v>
      </c>
      <c r="D4850" t="s">
        <v>112</v>
      </c>
      <c r="E4850" t="s">
        <v>96</v>
      </c>
      <c r="F4850" t="s">
        <v>91</v>
      </c>
      <c r="G4850" t="s">
        <v>142</v>
      </c>
      <c r="H4850">
        <v>2850.0650000000001</v>
      </c>
      <c r="I4850" t="s">
        <v>93</v>
      </c>
    </row>
    <row r="4851" spans="1:9" x14ac:dyDescent="0.15">
      <c r="A4851" t="s">
        <v>126</v>
      </c>
      <c r="B4851" t="s">
        <v>127</v>
      </c>
      <c r="C4851" t="s">
        <v>88</v>
      </c>
      <c r="D4851" t="s">
        <v>112</v>
      </c>
      <c r="E4851" t="s">
        <v>97</v>
      </c>
      <c r="F4851" t="s">
        <v>91</v>
      </c>
      <c r="G4851" t="s">
        <v>142</v>
      </c>
      <c r="H4851">
        <v>3011.3159999999998</v>
      </c>
      <c r="I4851" t="s">
        <v>93</v>
      </c>
    </row>
    <row r="4852" spans="1:9" x14ac:dyDescent="0.15">
      <c r="A4852" t="s">
        <v>126</v>
      </c>
      <c r="B4852" t="s">
        <v>127</v>
      </c>
      <c r="C4852" t="s">
        <v>88</v>
      </c>
      <c r="D4852" t="s">
        <v>112</v>
      </c>
      <c r="E4852" t="s">
        <v>98</v>
      </c>
      <c r="F4852" t="s">
        <v>91</v>
      </c>
      <c r="G4852" t="s">
        <v>142</v>
      </c>
      <c r="H4852">
        <v>2988.5509999999999</v>
      </c>
      <c r="I4852" t="s">
        <v>93</v>
      </c>
    </row>
    <row r="4853" spans="1:9" x14ac:dyDescent="0.15">
      <c r="A4853" t="s">
        <v>126</v>
      </c>
      <c r="B4853" t="s">
        <v>127</v>
      </c>
      <c r="C4853" t="s">
        <v>88</v>
      </c>
      <c r="D4853" t="s">
        <v>112</v>
      </c>
      <c r="E4853" t="s">
        <v>99</v>
      </c>
      <c r="F4853" t="s">
        <v>91</v>
      </c>
      <c r="G4853" t="s">
        <v>142</v>
      </c>
      <c r="H4853">
        <v>3462.3670000000002</v>
      </c>
      <c r="I4853" t="s">
        <v>93</v>
      </c>
    </row>
    <row r="4854" spans="1:9" x14ac:dyDescent="0.15">
      <c r="A4854" t="s">
        <v>126</v>
      </c>
      <c r="B4854" t="s">
        <v>127</v>
      </c>
      <c r="C4854" t="s">
        <v>88</v>
      </c>
      <c r="D4854" t="s">
        <v>112</v>
      </c>
      <c r="E4854" t="s">
        <v>100</v>
      </c>
      <c r="F4854" t="s">
        <v>91</v>
      </c>
      <c r="G4854" t="s">
        <v>142</v>
      </c>
      <c r="H4854">
        <v>3761.7649999999999</v>
      </c>
      <c r="I4854" t="s">
        <v>93</v>
      </c>
    </row>
    <row r="4855" spans="1:9" x14ac:dyDescent="0.15">
      <c r="A4855" t="s">
        <v>126</v>
      </c>
      <c r="B4855" t="s">
        <v>127</v>
      </c>
      <c r="C4855" t="s">
        <v>88</v>
      </c>
      <c r="D4855" t="s">
        <v>112</v>
      </c>
      <c r="E4855" t="s">
        <v>101</v>
      </c>
      <c r="F4855" t="s">
        <v>91</v>
      </c>
      <c r="G4855" t="s">
        <v>142</v>
      </c>
      <c r="H4855">
        <v>3743.82</v>
      </c>
      <c r="I4855" t="s">
        <v>93</v>
      </c>
    </row>
    <row r="4856" spans="1:9" x14ac:dyDescent="0.15">
      <c r="A4856" t="s">
        <v>126</v>
      </c>
      <c r="B4856" t="s">
        <v>127</v>
      </c>
      <c r="C4856" t="s">
        <v>88</v>
      </c>
      <c r="D4856" t="s">
        <v>112</v>
      </c>
      <c r="E4856" t="s">
        <v>102</v>
      </c>
      <c r="F4856" t="s">
        <v>91</v>
      </c>
      <c r="G4856" t="s">
        <v>142</v>
      </c>
      <c r="H4856">
        <v>3008.0540000000001</v>
      </c>
      <c r="I4856" t="s">
        <v>93</v>
      </c>
    </row>
    <row r="4857" spans="1:9" x14ac:dyDescent="0.15">
      <c r="A4857" t="s">
        <v>126</v>
      </c>
      <c r="B4857" t="s">
        <v>127</v>
      </c>
      <c r="C4857" t="s">
        <v>88</v>
      </c>
      <c r="D4857" t="s">
        <v>112</v>
      </c>
      <c r="E4857" t="s">
        <v>103</v>
      </c>
      <c r="F4857" t="s">
        <v>91</v>
      </c>
      <c r="G4857" t="s">
        <v>142</v>
      </c>
      <c r="H4857">
        <v>3797.826</v>
      </c>
      <c r="I4857" t="s">
        <v>93</v>
      </c>
    </row>
    <row r="4858" spans="1:9" x14ac:dyDescent="0.15">
      <c r="A4858" t="s">
        <v>126</v>
      </c>
      <c r="B4858" t="s">
        <v>127</v>
      </c>
      <c r="C4858" t="s">
        <v>88</v>
      </c>
      <c r="D4858" t="s">
        <v>112</v>
      </c>
      <c r="E4858" t="s">
        <v>104</v>
      </c>
      <c r="F4858" t="s">
        <v>91</v>
      </c>
      <c r="G4858" t="s">
        <v>142</v>
      </c>
      <c r="H4858">
        <v>3625.5059999999999</v>
      </c>
      <c r="I4858" t="s">
        <v>93</v>
      </c>
    </row>
    <row r="4859" spans="1:9" x14ac:dyDescent="0.15">
      <c r="A4859" t="s">
        <v>126</v>
      </c>
      <c r="B4859" t="s">
        <v>127</v>
      </c>
      <c r="C4859" t="s">
        <v>88</v>
      </c>
      <c r="D4859" t="s">
        <v>112</v>
      </c>
      <c r="E4859" t="s">
        <v>105</v>
      </c>
      <c r="F4859" t="s">
        <v>91</v>
      </c>
      <c r="G4859" t="s">
        <v>142</v>
      </c>
      <c r="H4859">
        <v>4116.116</v>
      </c>
      <c r="I4859" t="s">
        <v>93</v>
      </c>
    </row>
    <row r="4860" spans="1:9" x14ac:dyDescent="0.15">
      <c r="A4860" t="s">
        <v>126</v>
      </c>
      <c r="B4860" t="s">
        <v>127</v>
      </c>
      <c r="C4860" t="s">
        <v>88</v>
      </c>
      <c r="D4860" t="s">
        <v>112</v>
      </c>
      <c r="E4860" t="s">
        <v>106</v>
      </c>
      <c r="F4860" t="s">
        <v>91</v>
      </c>
      <c r="G4860" t="s">
        <v>142</v>
      </c>
      <c r="H4860">
        <v>4319.7539999999999</v>
      </c>
      <c r="I4860" t="s">
        <v>93</v>
      </c>
    </row>
    <row r="4861" spans="1:9" x14ac:dyDescent="0.15">
      <c r="A4861" t="s">
        <v>126</v>
      </c>
      <c r="B4861" t="s">
        <v>127</v>
      </c>
      <c r="C4861" t="s">
        <v>88</v>
      </c>
      <c r="D4861" t="s">
        <v>112</v>
      </c>
      <c r="E4861" t="s">
        <v>107</v>
      </c>
      <c r="F4861" t="s">
        <v>91</v>
      </c>
      <c r="G4861" t="s">
        <v>142</v>
      </c>
      <c r="H4861">
        <v>3787.5949999999998</v>
      </c>
      <c r="I4861" t="s">
        <v>93</v>
      </c>
    </row>
    <row r="4862" spans="1:9" x14ac:dyDescent="0.15">
      <c r="A4862" t="s">
        <v>126</v>
      </c>
      <c r="B4862" t="s">
        <v>127</v>
      </c>
      <c r="C4862" t="s">
        <v>88</v>
      </c>
      <c r="D4862" t="s">
        <v>112</v>
      </c>
      <c r="E4862" t="s">
        <v>108</v>
      </c>
      <c r="F4862" t="s">
        <v>91</v>
      </c>
      <c r="G4862" t="s">
        <v>142</v>
      </c>
      <c r="H4862">
        <v>3021.5990000000002</v>
      </c>
      <c r="I4862" t="s">
        <v>93</v>
      </c>
    </row>
    <row r="4863" spans="1:9" x14ac:dyDescent="0.15">
      <c r="A4863" t="s">
        <v>126</v>
      </c>
      <c r="B4863" t="s">
        <v>127</v>
      </c>
      <c r="C4863" t="s">
        <v>88</v>
      </c>
      <c r="D4863" t="s">
        <v>112</v>
      </c>
      <c r="E4863" t="s">
        <v>109</v>
      </c>
      <c r="F4863" t="s">
        <v>91</v>
      </c>
      <c r="G4863" t="s">
        <v>142</v>
      </c>
      <c r="H4863">
        <v>2386.1309999999999</v>
      </c>
      <c r="I4863" t="s">
        <v>93</v>
      </c>
    </row>
    <row r="4864" spans="1:9" x14ac:dyDescent="0.15">
      <c r="A4864" t="s">
        <v>126</v>
      </c>
      <c r="B4864" t="s">
        <v>127</v>
      </c>
      <c r="C4864" t="s">
        <v>88</v>
      </c>
      <c r="D4864" t="s">
        <v>112</v>
      </c>
      <c r="E4864" t="s">
        <v>110</v>
      </c>
      <c r="F4864" t="s">
        <v>91</v>
      </c>
      <c r="G4864" t="s">
        <v>142</v>
      </c>
      <c r="H4864">
        <v>1910.4839999999999</v>
      </c>
      <c r="I4864" t="s">
        <v>93</v>
      </c>
    </row>
    <row r="4865" spans="1:9" x14ac:dyDescent="0.15">
      <c r="A4865" t="s">
        <v>126</v>
      </c>
      <c r="B4865" t="s">
        <v>127</v>
      </c>
      <c r="C4865" t="s">
        <v>88</v>
      </c>
      <c r="D4865" t="s">
        <v>112</v>
      </c>
      <c r="E4865" t="s">
        <v>111</v>
      </c>
      <c r="F4865" t="s">
        <v>91</v>
      </c>
      <c r="G4865" t="s">
        <v>142</v>
      </c>
      <c r="H4865">
        <v>946.18499999999995</v>
      </c>
      <c r="I4865" t="s">
        <v>93</v>
      </c>
    </row>
    <row r="4866" spans="1:9" x14ac:dyDescent="0.15">
      <c r="A4866" t="s">
        <v>86</v>
      </c>
      <c r="B4866" t="s">
        <v>87</v>
      </c>
      <c r="C4866" t="s">
        <v>88</v>
      </c>
      <c r="D4866" t="s">
        <v>89</v>
      </c>
      <c r="E4866" t="s">
        <v>143</v>
      </c>
      <c r="F4866" t="s">
        <v>144</v>
      </c>
      <c r="G4866" t="s">
        <v>92</v>
      </c>
      <c r="H4866">
        <v>3741.3910000000001</v>
      </c>
      <c r="I4866" t="s">
        <v>93</v>
      </c>
    </row>
    <row r="4867" spans="1:9" x14ac:dyDescent="0.15">
      <c r="A4867" t="s">
        <v>86</v>
      </c>
      <c r="B4867" t="s">
        <v>87</v>
      </c>
      <c r="C4867" t="s">
        <v>88</v>
      </c>
      <c r="D4867" t="s">
        <v>89</v>
      </c>
      <c r="E4867" t="s">
        <v>145</v>
      </c>
      <c r="F4867" t="s">
        <v>144</v>
      </c>
      <c r="G4867" t="s">
        <v>92</v>
      </c>
      <c r="H4867">
        <v>3093.6410000000001</v>
      </c>
      <c r="I4867" t="s">
        <v>93</v>
      </c>
    </row>
    <row r="4868" spans="1:9" x14ac:dyDescent="0.15">
      <c r="A4868" t="s">
        <v>86</v>
      </c>
      <c r="B4868" t="s">
        <v>87</v>
      </c>
      <c r="C4868" t="s">
        <v>88</v>
      </c>
      <c r="D4868" t="s">
        <v>89</v>
      </c>
      <c r="E4868" t="s">
        <v>146</v>
      </c>
      <c r="F4868" t="s">
        <v>144</v>
      </c>
      <c r="G4868" t="s">
        <v>92</v>
      </c>
      <c r="H4868">
        <v>2886.7440000000001</v>
      </c>
      <c r="I4868" t="s">
        <v>93</v>
      </c>
    </row>
    <row r="4869" spans="1:9" x14ac:dyDescent="0.15">
      <c r="A4869" t="s">
        <v>86</v>
      </c>
      <c r="B4869" t="s">
        <v>87</v>
      </c>
      <c r="C4869" t="s">
        <v>88</v>
      </c>
      <c r="D4869" t="s">
        <v>89</v>
      </c>
      <c r="E4869" t="s">
        <v>147</v>
      </c>
      <c r="F4869" t="s">
        <v>144</v>
      </c>
      <c r="G4869" t="s">
        <v>92</v>
      </c>
      <c r="H4869">
        <v>3999.5129999999999</v>
      </c>
      <c r="I4869" t="s">
        <v>93</v>
      </c>
    </row>
    <row r="4870" spans="1:9" x14ac:dyDescent="0.15">
      <c r="A4870" t="s">
        <v>86</v>
      </c>
      <c r="B4870" t="s">
        <v>87</v>
      </c>
      <c r="C4870" t="s">
        <v>88</v>
      </c>
      <c r="D4870" t="s">
        <v>89</v>
      </c>
      <c r="E4870" t="s">
        <v>148</v>
      </c>
      <c r="F4870" t="s">
        <v>144</v>
      </c>
      <c r="G4870" t="s">
        <v>92</v>
      </c>
      <c r="H4870">
        <v>4499.4799999999996</v>
      </c>
      <c r="I4870" t="s">
        <v>93</v>
      </c>
    </row>
    <row r="4871" spans="1:9" x14ac:dyDescent="0.15">
      <c r="A4871" t="s">
        <v>86</v>
      </c>
      <c r="B4871" t="s">
        <v>87</v>
      </c>
      <c r="C4871" t="s">
        <v>88</v>
      </c>
      <c r="D4871" t="s">
        <v>89</v>
      </c>
      <c r="E4871" t="s">
        <v>149</v>
      </c>
      <c r="F4871" t="s">
        <v>144</v>
      </c>
      <c r="G4871" t="s">
        <v>92</v>
      </c>
      <c r="H4871">
        <v>4573.3230000000003</v>
      </c>
      <c r="I4871" t="s">
        <v>93</v>
      </c>
    </row>
    <row r="4872" spans="1:9" x14ac:dyDescent="0.15">
      <c r="A4872" t="s">
        <v>86</v>
      </c>
      <c r="B4872" t="s">
        <v>87</v>
      </c>
      <c r="C4872" t="s">
        <v>88</v>
      </c>
      <c r="D4872" t="s">
        <v>89</v>
      </c>
      <c r="E4872" t="s">
        <v>150</v>
      </c>
      <c r="F4872" t="s">
        <v>144</v>
      </c>
      <c r="G4872" t="s">
        <v>92</v>
      </c>
      <c r="H4872">
        <v>4048.9229999999998</v>
      </c>
      <c r="I4872" t="s">
        <v>93</v>
      </c>
    </row>
    <row r="4873" spans="1:9" x14ac:dyDescent="0.15">
      <c r="A4873" t="s">
        <v>86</v>
      </c>
      <c r="B4873" t="s">
        <v>87</v>
      </c>
      <c r="C4873" t="s">
        <v>88</v>
      </c>
      <c r="D4873" t="s">
        <v>89</v>
      </c>
      <c r="E4873" t="s">
        <v>151</v>
      </c>
      <c r="F4873" t="s">
        <v>144</v>
      </c>
      <c r="G4873" t="s">
        <v>92</v>
      </c>
      <c r="H4873">
        <v>3684.0839999999998</v>
      </c>
      <c r="I4873" t="s">
        <v>93</v>
      </c>
    </row>
    <row r="4874" spans="1:9" x14ac:dyDescent="0.15">
      <c r="A4874" t="s">
        <v>86</v>
      </c>
      <c r="B4874" t="s">
        <v>87</v>
      </c>
      <c r="C4874" t="s">
        <v>88</v>
      </c>
      <c r="D4874" t="s">
        <v>89</v>
      </c>
      <c r="E4874" t="s">
        <v>152</v>
      </c>
      <c r="F4874" t="s">
        <v>144</v>
      </c>
      <c r="G4874" t="s">
        <v>92</v>
      </c>
      <c r="H4874">
        <v>2057.44</v>
      </c>
      <c r="I4874" t="s">
        <v>93</v>
      </c>
    </row>
    <row r="4875" spans="1:9" x14ac:dyDescent="0.15">
      <c r="A4875" t="s">
        <v>86</v>
      </c>
      <c r="B4875" t="s">
        <v>87</v>
      </c>
      <c r="C4875" t="s">
        <v>88</v>
      </c>
      <c r="D4875" t="s">
        <v>89</v>
      </c>
      <c r="E4875" t="s">
        <v>111</v>
      </c>
      <c r="F4875" t="s">
        <v>144</v>
      </c>
      <c r="G4875" t="s">
        <v>92</v>
      </c>
      <c r="H4875">
        <v>487.495</v>
      </c>
      <c r="I4875" t="s">
        <v>93</v>
      </c>
    </row>
    <row r="4876" spans="1:9" x14ac:dyDescent="0.15">
      <c r="A4876" t="s">
        <v>86</v>
      </c>
      <c r="B4876" t="s">
        <v>87</v>
      </c>
      <c r="C4876" t="s">
        <v>88</v>
      </c>
      <c r="D4876" t="s">
        <v>112</v>
      </c>
      <c r="E4876" t="s">
        <v>143</v>
      </c>
      <c r="F4876" t="s">
        <v>144</v>
      </c>
      <c r="G4876" t="s">
        <v>92</v>
      </c>
      <c r="H4876">
        <v>3977.692</v>
      </c>
      <c r="I4876" t="s">
        <v>93</v>
      </c>
    </row>
    <row r="4877" spans="1:9" x14ac:dyDescent="0.15">
      <c r="A4877" t="s">
        <v>86</v>
      </c>
      <c r="B4877" t="s">
        <v>87</v>
      </c>
      <c r="C4877" t="s">
        <v>88</v>
      </c>
      <c r="D4877" t="s">
        <v>112</v>
      </c>
      <c r="E4877" t="s">
        <v>145</v>
      </c>
      <c r="F4877" t="s">
        <v>144</v>
      </c>
      <c r="G4877" t="s">
        <v>92</v>
      </c>
      <c r="H4877">
        <v>3529.5450000000001</v>
      </c>
      <c r="I4877" t="s">
        <v>93</v>
      </c>
    </row>
    <row r="4878" spans="1:9" x14ac:dyDescent="0.15">
      <c r="A4878" t="s">
        <v>86</v>
      </c>
      <c r="B4878" t="s">
        <v>87</v>
      </c>
      <c r="C4878" t="s">
        <v>88</v>
      </c>
      <c r="D4878" t="s">
        <v>112</v>
      </c>
      <c r="E4878" t="s">
        <v>146</v>
      </c>
      <c r="F4878" t="s">
        <v>144</v>
      </c>
      <c r="G4878" t="s">
        <v>92</v>
      </c>
      <c r="H4878">
        <v>3168.9169999999999</v>
      </c>
      <c r="I4878" t="s">
        <v>93</v>
      </c>
    </row>
    <row r="4879" spans="1:9" x14ac:dyDescent="0.15">
      <c r="A4879" t="s">
        <v>86</v>
      </c>
      <c r="B4879" t="s">
        <v>87</v>
      </c>
      <c r="C4879" t="s">
        <v>88</v>
      </c>
      <c r="D4879" t="s">
        <v>112</v>
      </c>
      <c r="E4879" t="s">
        <v>147</v>
      </c>
      <c r="F4879" t="s">
        <v>144</v>
      </c>
      <c r="G4879" t="s">
        <v>92</v>
      </c>
      <c r="H4879">
        <v>3596.538</v>
      </c>
      <c r="I4879" t="s">
        <v>93</v>
      </c>
    </row>
    <row r="4880" spans="1:9" x14ac:dyDescent="0.15">
      <c r="A4880" t="s">
        <v>86</v>
      </c>
      <c r="B4880" t="s">
        <v>87</v>
      </c>
      <c r="C4880" t="s">
        <v>88</v>
      </c>
      <c r="D4880" t="s">
        <v>112</v>
      </c>
      <c r="E4880" t="s">
        <v>148</v>
      </c>
      <c r="F4880" t="s">
        <v>144</v>
      </c>
      <c r="G4880" t="s">
        <v>92</v>
      </c>
      <c r="H4880">
        <v>4238.518</v>
      </c>
      <c r="I4880" t="s">
        <v>93</v>
      </c>
    </row>
    <row r="4881" spans="1:9" x14ac:dyDescent="0.15">
      <c r="A4881" t="s">
        <v>86</v>
      </c>
      <c r="B4881" t="s">
        <v>87</v>
      </c>
      <c r="C4881" t="s">
        <v>88</v>
      </c>
      <c r="D4881" t="s">
        <v>112</v>
      </c>
      <c r="E4881" t="s">
        <v>149</v>
      </c>
      <c r="F4881" t="s">
        <v>144</v>
      </c>
      <c r="G4881" t="s">
        <v>92</v>
      </c>
      <c r="H4881">
        <v>4462.0290000000005</v>
      </c>
      <c r="I4881" t="s">
        <v>93</v>
      </c>
    </row>
    <row r="4882" spans="1:9" x14ac:dyDescent="0.15">
      <c r="A4882" t="s">
        <v>86</v>
      </c>
      <c r="B4882" t="s">
        <v>87</v>
      </c>
      <c r="C4882" t="s">
        <v>88</v>
      </c>
      <c r="D4882" t="s">
        <v>112</v>
      </c>
      <c r="E4882" t="s">
        <v>150</v>
      </c>
      <c r="F4882" t="s">
        <v>144</v>
      </c>
      <c r="G4882" t="s">
        <v>92</v>
      </c>
      <c r="H4882">
        <v>3597.3989999999999</v>
      </c>
      <c r="I4882" t="s">
        <v>93</v>
      </c>
    </row>
    <row r="4883" spans="1:9" x14ac:dyDescent="0.15">
      <c r="A4883" t="s">
        <v>86</v>
      </c>
      <c r="B4883" t="s">
        <v>87</v>
      </c>
      <c r="C4883" t="s">
        <v>88</v>
      </c>
      <c r="D4883" t="s">
        <v>112</v>
      </c>
      <c r="E4883" t="s">
        <v>151</v>
      </c>
      <c r="F4883" t="s">
        <v>144</v>
      </c>
      <c r="G4883" t="s">
        <v>92</v>
      </c>
      <c r="H4883">
        <v>3160.6149999999998</v>
      </c>
      <c r="I4883" t="s">
        <v>93</v>
      </c>
    </row>
    <row r="4884" spans="1:9" x14ac:dyDescent="0.15">
      <c r="A4884" t="s">
        <v>86</v>
      </c>
      <c r="B4884" t="s">
        <v>87</v>
      </c>
      <c r="C4884" t="s">
        <v>88</v>
      </c>
      <c r="D4884" t="s">
        <v>112</v>
      </c>
      <c r="E4884" t="s">
        <v>152</v>
      </c>
      <c r="F4884" t="s">
        <v>144</v>
      </c>
      <c r="G4884" t="s">
        <v>92</v>
      </c>
      <c r="H4884">
        <v>1504.8979999999999</v>
      </c>
      <c r="I4884" t="s">
        <v>93</v>
      </c>
    </row>
    <row r="4885" spans="1:9" x14ac:dyDescent="0.15">
      <c r="A4885" t="s">
        <v>86</v>
      </c>
      <c r="B4885" t="s">
        <v>87</v>
      </c>
      <c r="C4885" t="s">
        <v>88</v>
      </c>
      <c r="D4885" t="s">
        <v>112</v>
      </c>
      <c r="E4885" t="s">
        <v>111</v>
      </c>
      <c r="F4885" t="s">
        <v>144</v>
      </c>
      <c r="G4885" t="s">
        <v>92</v>
      </c>
      <c r="H4885">
        <v>266.53100000000001</v>
      </c>
      <c r="I4885" t="s">
        <v>93</v>
      </c>
    </row>
    <row r="4886" spans="1:9" x14ac:dyDescent="0.15">
      <c r="A4886" t="s">
        <v>113</v>
      </c>
      <c r="B4886" t="s">
        <v>114</v>
      </c>
      <c r="C4886" t="s">
        <v>88</v>
      </c>
      <c r="D4886" t="s">
        <v>89</v>
      </c>
      <c r="E4886" t="s">
        <v>143</v>
      </c>
      <c r="F4886" t="s">
        <v>144</v>
      </c>
      <c r="G4886" t="s">
        <v>92</v>
      </c>
      <c r="H4886">
        <v>7944.5469999999996</v>
      </c>
      <c r="I4886" t="s">
        <v>93</v>
      </c>
    </row>
    <row r="4887" spans="1:9" x14ac:dyDescent="0.15">
      <c r="A4887" t="s">
        <v>113</v>
      </c>
      <c r="B4887" t="s">
        <v>114</v>
      </c>
      <c r="C4887" t="s">
        <v>88</v>
      </c>
      <c r="D4887" t="s">
        <v>89</v>
      </c>
      <c r="E4887" t="s">
        <v>145</v>
      </c>
      <c r="F4887" t="s">
        <v>144</v>
      </c>
      <c r="G4887" t="s">
        <v>92</v>
      </c>
      <c r="H4887">
        <v>7449.8630000000003</v>
      </c>
      <c r="I4887" t="s">
        <v>93</v>
      </c>
    </row>
    <row r="4888" spans="1:9" x14ac:dyDescent="0.15">
      <c r="A4888" t="s">
        <v>113</v>
      </c>
      <c r="B4888" t="s">
        <v>114</v>
      </c>
      <c r="C4888" t="s">
        <v>88</v>
      </c>
      <c r="D4888" t="s">
        <v>89</v>
      </c>
      <c r="E4888" t="s">
        <v>146</v>
      </c>
      <c r="F4888" t="s">
        <v>144</v>
      </c>
      <c r="G4888" t="s">
        <v>92</v>
      </c>
      <c r="H4888">
        <v>7395.0119999999997</v>
      </c>
      <c r="I4888" t="s">
        <v>93</v>
      </c>
    </row>
    <row r="4889" spans="1:9" x14ac:dyDescent="0.15">
      <c r="A4889" t="s">
        <v>113</v>
      </c>
      <c r="B4889" t="s">
        <v>114</v>
      </c>
      <c r="C4889" t="s">
        <v>88</v>
      </c>
      <c r="D4889" t="s">
        <v>89</v>
      </c>
      <c r="E4889" t="s">
        <v>147</v>
      </c>
      <c r="F4889" t="s">
        <v>144</v>
      </c>
      <c r="G4889" t="s">
        <v>92</v>
      </c>
      <c r="H4889">
        <v>8332.24</v>
      </c>
      <c r="I4889" t="s">
        <v>93</v>
      </c>
    </row>
    <row r="4890" spans="1:9" x14ac:dyDescent="0.15">
      <c r="A4890" t="s">
        <v>113</v>
      </c>
      <c r="B4890" t="s">
        <v>114</v>
      </c>
      <c r="C4890" t="s">
        <v>88</v>
      </c>
      <c r="D4890" t="s">
        <v>89</v>
      </c>
      <c r="E4890" t="s">
        <v>148</v>
      </c>
      <c r="F4890" t="s">
        <v>144</v>
      </c>
      <c r="G4890" t="s">
        <v>92</v>
      </c>
      <c r="H4890">
        <v>9587.9150000000009</v>
      </c>
      <c r="I4890" t="s">
        <v>93</v>
      </c>
    </row>
    <row r="4891" spans="1:9" x14ac:dyDescent="0.15">
      <c r="A4891" t="s">
        <v>113</v>
      </c>
      <c r="B4891" t="s">
        <v>114</v>
      </c>
      <c r="C4891" t="s">
        <v>88</v>
      </c>
      <c r="D4891" t="s">
        <v>89</v>
      </c>
      <c r="E4891" t="s">
        <v>149</v>
      </c>
      <c r="F4891" t="s">
        <v>144</v>
      </c>
      <c r="G4891" t="s">
        <v>92</v>
      </c>
      <c r="H4891">
        <v>11739.223</v>
      </c>
      <c r="I4891" t="s">
        <v>93</v>
      </c>
    </row>
    <row r="4892" spans="1:9" x14ac:dyDescent="0.15">
      <c r="A4892" t="s">
        <v>113</v>
      </c>
      <c r="B4892" t="s">
        <v>114</v>
      </c>
      <c r="C4892" t="s">
        <v>88</v>
      </c>
      <c r="D4892" t="s">
        <v>89</v>
      </c>
      <c r="E4892" t="s">
        <v>150</v>
      </c>
      <c r="F4892" t="s">
        <v>144</v>
      </c>
      <c r="G4892" t="s">
        <v>92</v>
      </c>
      <c r="H4892">
        <v>11642.076999999999</v>
      </c>
      <c r="I4892" t="s">
        <v>93</v>
      </c>
    </row>
    <row r="4893" spans="1:9" x14ac:dyDescent="0.15">
      <c r="A4893" t="s">
        <v>113</v>
      </c>
      <c r="B4893" t="s">
        <v>114</v>
      </c>
      <c r="C4893" t="s">
        <v>88</v>
      </c>
      <c r="D4893" t="s">
        <v>89</v>
      </c>
      <c r="E4893" t="s">
        <v>151</v>
      </c>
      <c r="F4893" t="s">
        <v>144</v>
      </c>
      <c r="G4893" t="s">
        <v>92</v>
      </c>
      <c r="H4893">
        <v>11262.594999999999</v>
      </c>
      <c r="I4893" t="s">
        <v>93</v>
      </c>
    </row>
    <row r="4894" spans="1:9" x14ac:dyDescent="0.15">
      <c r="A4894" t="s">
        <v>113</v>
      </c>
      <c r="B4894" t="s">
        <v>114</v>
      </c>
      <c r="C4894" t="s">
        <v>88</v>
      </c>
      <c r="D4894" t="s">
        <v>89</v>
      </c>
      <c r="E4894" t="s">
        <v>152</v>
      </c>
      <c r="F4894" t="s">
        <v>144</v>
      </c>
      <c r="G4894" t="s">
        <v>92</v>
      </c>
      <c r="H4894">
        <v>6351.0290000000005</v>
      </c>
      <c r="I4894" t="s">
        <v>93</v>
      </c>
    </row>
    <row r="4895" spans="1:9" x14ac:dyDescent="0.15">
      <c r="A4895" t="s">
        <v>113</v>
      </c>
      <c r="B4895" t="s">
        <v>114</v>
      </c>
      <c r="C4895" t="s">
        <v>88</v>
      </c>
      <c r="D4895" t="s">
        <v>89</v>
      </c>
      <c r="E4895" t="s">
        <v>111</v>
      </c>
      <c r="F4895" t="s">
        <v>144</v>
      </c>
      <c r="G4895" t="s">
        <v>92</v>
      </c>
      <c r="H4895">
        <v>1800.7719999999999</v>
      </c>
      <c r="I4895" t="s">
        <v>93</v>
      </c>
    </row>
    <row r="4896" spans="1:9" x14ac:dyDescent="0.15">
      <c r="A4896" t="s">
        <v>113</v>
      </c>
      <c r="B4896" t="s">
        <v>114</v>
      </c>
      <c r="C4896" t="s">
        <v>88</v>
      </c>
      <c r="D4896" t="s">
        <v>112</v>
      </c>
      <c r="E4896" t="s">
        <v>143</v>
      </c>
      <c r="F4896" t="s">
        <v>144</v>
      </c>
      <c r="G4896" t="s">
        <v>92</v>
      </c>
      <c r="H4896">
        <v>8506.098</v>
      </c>
      <c r="I4896" t="s">
        <v>93</v>
      </c>
    </row>
    <row r="4897" spans="1:9" x14ac:dyDescent="0.15">
      <c r="A4897" t="s">
        <v>113</v>
      </c>
      <c r="B4897" t="s">
        <v>114</v>
      </c>
      <c r="C4897" t="s">
        <v>88</v>
      </c>
      <c r="D4897" t="s">
        <v>112</v>
      </c>
      <c r="E4897" t="s">
        <v>145</v>
      </c>
      <c r="F4897" t="s">
        <v>144</v>
      </c>
      <c r="G4897" t="s">
        <v>92</v>
      </c>
      <c r="H4897">
        <v>7762.7460000000001</v>
      </c>
      <c r="I4897" t="s">
        <v>93</v>
      </c>
    </row>
    <row r="4898" spans="1:9" x14ac:dyDescent="0.15">
      <c r="A4898" t="s">
        <v>113</v>
      </c>
      <c r="B4898" t="s">
        <v>114</v>
      </c>
      <c r="C4898" t="s">
        <v>88</v>
      </c>
      <c r="D4898" t="s">
        <v>112</v>
      </c>
      <c r="E4898" t="s">
        <v>146</v>
      </c>
      <c r="F4898" t="s">
        <v>144</v>
      </c>
      <c r="G4898" t="s">
        <v>92</v>
      </c>
      <c r="H4898">
        <v>7645.9570000000003</v>
      </c>
      <c r="I4898" t="s">
        <v>93</v>
      </c>
    </row>
    <row r="4899" spans="1:9" x14ac:dyDescent="0.15">
      <c r="A4899" t="s">
        <v>113</v>
      </c>
      <c r="B4899" t="s">
        <v>114</v>
      </c>
      <c r="C4899" t="s">
        <v>88</v>
      </c>
      <c r="D4899" t="s">
        <v>112</v>
      </c>
      <c r="E4899" t="s">
        <v>147</v>
      </c>
      <c r="F4899" t="s">
        <v>144</v>
      </c>
      <c r="G4899" t="s">
        <v>92</v>
      </c>
      <c r="H4899">
        <v>7826.4030000000002</v>
      </c>
      <c r="I4899" t="s">
        <v>93</v>
      </c>
    </row>
    <row r="4900" spans="1:9" x14ac:dyDescent="0.15">
      <c r="A4900" t="s">
        <v>113</v>
      </c>
      <c r="B4900" t="s">
        <v>114</v>
      </c>
      <c r="C4900" t="s">
        <v>88</v>
      </c>
      <c r="D4900" t="s">
        <v>112</v>
      </c>
      <c r="E4900" t="s">
        <v>148</v>
      </c>
      <c r="F4900" t="s">
        <v>144</v>
      </c>
      <c r="G4900" t="s">
        <v>92</v>
      </c>
      <c r="H4900">
        <v>8866.0429999999997</v>
      </c>
      <c r="I4900" t="s">
        <v>93</v>
      </c>
    </row>
    <row r="4901" spans="1:9" x14ac:dyDescent="0.15">
      <c r="A4901" t="s">
        <v>113</v>
      </c>
      <c r="B4901" t="s">
        <v>114</v>
      </c>
      <c r="C4901" t="s">
        <v>88</v>
      </c>
      <c r="D4901" t="s">
        <v>112</v>
      </c>
      <c r="E4901" t="s">
        <v>149</v>
      </c>
      <c r="F4901" t="s">
        <v>144</v>
      </c>
      <c r="G4901" t="s">
        <v>92</v>
      </c>
      <c r="H4901">
        <v>10653.244000000001</v>
      </c>
      <c r="I4901" t="s">
        <v>93</v>
      </c>
    </row>
    <row r="4902" spans="1:9" x14ac:dyDescent="0.15">
      <c r="A4902" t="s">
        <v>113</v>
      </c>
      <c r="B4902" t="s">
        <v>114</v>
      </c>
      <c r="C4902" t="s">
        <v>88</v>
      </c>
      <c r="D4902" t="s">
        <v>112</v>
      </c>
      <c r="E4902" t="s">
        <v>150</v>
      </c>
      <c r="F4902" t="s">
        <v>144</v>
      </c>
      <c r="G4902" t="s">
        <v>92</v>
      </c>
      <c r="H4902">
        <v>10166.544</v>
      </c>
      <c r="I4902" t="s">
        <v>93</v>
      </c>
    </row>
    <row r="4903" spans="1:9" x14ac:dyDescent="0.15">
      <c r="A4903" t="s">
        <v>113</v>
      </c>
      <c r="B4903" t="s">
        <v>114</v>
      </c>
      <c r="C4903" t="s">
        <v>88</v>
      </c>
      <c r="D4903" t="s">
        <v>112</v>
      </c>
      <c r="E4903" t="s">
        <v>151</v>
      </c>
      <c r="F4903" t="s">
        <v>144</v>
      </c>
      <c r="G4903" t="s">
        <v>92</v>
      </c>
      <c r="H4903">
        <v>9858.7790000000005</v>
      </c>
      <c r="I4903" t="s">
        <v>93</v>
      </c>
    </row>
    <row r="4904" spans="1:9" x14ac:dyDescent="0.15">
      <c r="A4904" t="s">
        <v>113</v>
      </c>
      <c r="B4904" t="s">
        <v>114</v>
      </c>
      <c r="C4904" t="s">
        <v>88</v>
      </c>
      <c r="D4904" t="s">
        <v>112</v>
      </c>
      <c r="E4904" t="s">
        <v>152</v>
      </c>
      <c r="F4904" t="s">
        <v>144</v>
      </c>
      <c r="G4904" t="s">
        <v>92</v>
      </c>
      <c r="H4904">
        <v>4711.0510000000004</v>
      </c>
      <c r="I4904" t="s">
        <v>93</v>
      </c>
    </row>
    <row r="4905" spans="1:9" x14ac:dyDescent="0.15">
      <c r="A4905" t="s">
        <v>113</v>
      </c>
      <c r="B4905" t="s">
        <v>114</v>
      </c>
      <c r="C4905" t="s">
        <v>88</v>
      </c>
      <c r="D4905" t="s">
        <v>112</v>
      </c>
      <c r="E4905" t="s">
        <v>111</v>
      </c>
      <c r="F4905" t="s">
        <v>144</v>
      </c>
      <c r="G4905" t="s">
        <v>92</v>
      </c>
      <c r="H4905">
        <v>825.55399999999997</v>
      </c>
      <c r="I4905" t="s">
        <v>93</v>
      </c>
    </row>
    <row r="4906" spans="1:9" x14ac:dyDescent="0.15">
      <c r="A4906" t="s">
        <v>115</v>
      </c>
      <c r="B4906" t="s">
        <v>116</v>
      </c>
      <c r="C4906" t="s">
        <v>88</v>
      </c>
      <c r="D4906" t="s">
        <v>89</v>
      </c>
      <c r="E4906" t="s">
        <v>143</v>
      </c>
      <c r="F4906" t="s">
        <v>144</v>
      </c>
      <c r="G4906" t="s">
        <v>92</v>
      </c>
      <c r="H4906">
        <v>5915.66</v>
      </c>
      <c r="I4906" t="s">
        <v>93</v>
      </c>
    </row>
    <row r="4907" spans="1:9" x14ac:dyDescent="0.15">
      <c r="A4907" t="s">
        <v>115</v>
      </c>
      <c r="B4907" t="s">
        <v>116</v>
      </c>
      <c r="C4907" t="s">
        <v>88</v>
      </c>
      <c r="D4907" t="s">
        <v>89</v>
      </c>
      <c r="E4907" t="s">
        <v>145</v>
      </c>
      <c r="F4907" t="s">
        <v>144</v>
      </c>
      <c r="G4907" t="s">
        <v>92</v>
      </c>
      <c r="H4907">
        <v>6151.4520000000002</v>
      </c>
      <c r="I4907" t="s">
        <v>93</v>
      </c>
    </row>
    <row r="4908" spans="1:9" x14ac:dyDescent="0.15">
      <c r="A4908" t="s">
        <v>115</v>
      </c>
      <c r="B4908" t="s">
        <v>116</v>
      </c>
      <c r="C4908" t="s">
        <v>88</v>
      </c>
      <c r="D4908" t="s">
        <v>89</v>
      </c>
      <c r="E4908" t="s">
        <v>146</v>
      </c>
      <c r="F4908" t="s">
        <v>144</v>
      </c>
      <c r="G4908" t="s">
        <v>92</v>
      </c>
      <c r="H4908">
        <v>5829.924</v>
      </c>
      <c r="I4908" t="s">
        <v>93</v>
      </c>
    </row>
    <row r="4909" spans="1:9" x14ac:dyDescent="0.15">
      <c r="A4909" t="s">
        <v>115</v>
      </c>
      <c r="B4909" t="s">
        <v>116</v>
      </c>
      <c r="C4909" t="s">
        <v>88</v>
      </c>
      <c r="D4909" t="s">
        <v>89</v>
      </c>
      <c r="E4909" t="s">
        <v>147</v>
      </c>
      <c r="F4909" t="s">
        <v>144</v>
      </c>
      <c r="G4909" t="s">
        <v>92</v>
      </c>
      <c r="H4909">
        <v>5876.8220000000001</v>
      </c>
      <c r="I4909" t="s">
        <v>93</v>
      </c>
    </row>
    <row r="4910" spans="1:9" x14ac:dyDescent="0.15">
      <c r="A4910" t="s">
        <v>115</v>
      </c>
      <c r="B4910" t="s">
        <v>116</v>
      </c>
      <c r="C4910" t="s">
        <v>88</v>
      </c>
      <c r="D4910" t="s">
        <v>89</v>
      </c>
      <c r="E4910" t="s">
        <v>148</v>
      </c>
      <c r="F4910" t="s">
        <v>144</v>
      </c>
      <c r="G4910" t="s">
        <v>92</v>
      </c>
      <c r="H4910">
        <v>7297.31</v>
      </c>
      <c r="I4910" t="s">
        <v>93</v>
      </c>
    </row>
    <row r="4911" spans="1:9" x14ac:dyDescent="0.15">
      <c r="A4911" t="s">
        <v>115</v>
      </c>
      <c r="B4911" t="s">
        <v>116</v>
      </c>
      <c r="C4911" t="s">
        <v>88</v>
      </c>
      <c r="D4911" t="s">
        <v>89</v>
      </c>
      <c r="E4911" t="s">
        <v>149</v>
      </c>
      <c r="F4911" t="s">
        <v>144</v>
      </c>
      <c r="G4911" t="s">
        <v>92</v>
      </c>
      <c r="H4911">
        <v>9178.5920000000006</v>
      </c>
      <c r="I4911" t="s">
        <v>93</v>
      </c>
    </row>
    <row r="4912" spans="1:9" x14ac:dyDescent="0.15">
      <c r="A4912" t="s">
        <v>115</v>
      </c>
      <c r="B4912" t="s">
        <v>116</v>
      </c>
      <c r="C4912" t="s">
        <v>88</v>
      </c>
      <c r="D4912" t="s">
        <v>89</v>
      </c>
      <c r="E4912" t="s">
        <v>150</v>
      </c>
      <c r="F4912" t="s">
        <v>144</v>
      </c>
      <c r="G4912" t="s">
        <v>92</v>
      </c>
      <c r="H4912">
        <v>8580.5360000000001</v>
      </c>
      <c r="I4912" t="s">
        <v>93</v>
      </c>
    </row>
    <row r="4913" spans="1:9" x14ac:dyDescent="0.15">
      <c r="A4913" t="s">
        <v>115</v>
      </c>
      <c r="B4913" t="s">
        <v>116</v>
      </c>
      <c r="C4913" t="s">
        <v>88</v>
      </c>
      <c r="D4913" t="s">
        <v>89</v>
      </c>
      <c r="E4913" t="s">
        <v>151</v>
      </c>
      <c r="F4913" t="s">
        <v>144</v>
      </c>
      <c r="G4913" t="s">
        <v>92</v>
      </c>
      <c r="H4913">
        <v>7878.6540000000005</v>
      </c>
      <c r="I4913" t="s">
        <v>93</v>
      </c>
    </row>
    <row r="4914" spans="1:9" x14ac:dyDescent="0.15">
      <c r="A4914" t="s">
        <v>115</v>
      </c>
      <c r="B4914" t="s">
        <v>116</v>
      </c>
      <c r="C4914" t="s">
        <v>88</v>
      </c>
      <c r="D4914" t="s">
        <v>89</v>
      </c>
      <c r="E4914" t="s">
        <v>152</v>
      </c>
      <c r="F4914" t="s">
        <v>144</v>
      </c>
      <c r="G4914" t="s">
        <v>92</v>
      </c>
      <c r="H4914">
        <v>4431.2870000000003</v>
      </c>
      <c r="I4914" t="s">
        <v>93</v>
      </c>
    </row>
    <row r="4915" spans="1:9" x14ac:dyDescent="0.15">
      <c r="A4915" t="s">
        <v>115</v>
      </c>
      <c r="B4915" t="s">
        <v>116</v>
      </c>
      <c r="C4915" t="s">
        <v>88</v>
      </c>
      <c r="D4915" t="s">
        <v>89</v>
      </c>
      <c r="E4915" t="s">
        <v>111</v>
      </c>
      <c r="F4915" t="s">
        <v>144</v>
      </c>
      <c r="G4915" t="s">
        <v>92</v>
      </c>
      <c r="H4915">
        <v>1348.7249999999999</v>
      </c>
      <c r="I4915" t="s">
        <v>93</v>
      </c>
    </row>
    <row r="4916" spans="1:9" x14ac:dyDescent="0.15">
      <c r="A4916" t="s">
        <v>115</v>
      </c>
      <c r="B4916" t="s">
        <v>116</v>
      </c>
      <c r="C4916" t="s">
        <v>88</v>
      </c>
      <c r="D4916" t="s">
        <v>112</v>
      </c>
      <c r="E4916" t="s">
        <v>143</v>
      </c>
      <c r="F4916" t="s">
        <v>144</v>
      </c>
      <c r="G4916" t="s">
        <v>92</v>
      </c>
      <c r="H4916">
        <v>6354.4219999999996</v>
      </c>
      <c r="I4916" t="s">
        <v>93</v>
      </c>
    </row>
    <row r="4917" spans="1:9" x14ac:dyDescent="0.15">
      <c r="A4917" t="s">
        <v>115</v>
      </c>
      <c r="B4917" t="s">
        <v>116</v>
      </c>
      <c r="C4917" t="s">
        <v>88</v>
      </c>
      <c r="D4917" t="s">
        <v>112</v>
      </c>
      <c r="E4917" t="s">
        <v>145</v>
      </c>
      <c r="F4917" t="s">
        <v>144</v>
      </c>
      <c r="G4917" t="s">
        <v>92</v>
      </c>
      <c r="H4917">
        <v>6567.3770000000004</v>
      </c>
      <c r="I4917" t="s">
        <v>93</v>
      </c>
    </row>
    <row r="4918" spans="1:9" x14ac:dyDescent="0.15">
      <c r="A4918" t="s">
        <v>115</v>
      </c>
      <c r="B4918" t="s">
        <v>116</v>
      </c>
      <c r="C4918" t="s">
        <v>88</v>
      </c>
      <c r="D4918" t="s">
        <v>112</v>
      </c>
      <c r="E4918" t="s">
        <v>146</v>
      </c>
      <c r="F4918" t="s">
        <v>144</v>
      </c>
      <c r="G4918" t="s">
        <v>92</v>
      </c>
      <c r="H4918">
        <v>6563.9859999999999</v>
      </c>
      <c r="I4918" t="s">
        <v>93</v>
      </c>
    </row>
    <row r="4919" spans="1:9" x14ac:dyDescent="0.15">
      <c r="A4919" t="s">
        <v>115</v>
      </c>
      <c r="B4919" t="s">
        <v>116</v>
      </c>
      <c r="C4919" t="s">
        <v>88</v>
      </c>
      <c r="D4919" t="s">
        <v>112</v>
      </c>
      <c r="E4919" t="s">
        <v>147</v>
      </c>
      <c r="F4919" t="s">
        <v>144</v>
      </c>
      <c r="G4919" t="s">
        <v>92</v>
      </c>
      <c r="H4919">
        <v>5348.1760000000004</v>
      </c>
      <c r="I4919" t="s">
        <v>93</v>
      </c>
    </row>
    <row r="4920" spans="1:9" x14ac:dyDescent="0.15">
      <c r="A4920" t="s">
        <v>115</v>
      </c>
      <c r="B4920" t="s">
        <v>116</v>
      </c>
      <c r="C4920" t="s">
        <v>88</v>
      </c>
      <c r="D4920" t="s">
        <v>112</v>
      </c>
      <c r="E4920" t="s">
        <v>148</v>
      </c>
      <c r="F4920" t="s">
        <v>144</v>
      </c>
      <c r="G4920" t="s">
        <v>92</v>
      </c>
      <c r="H4920">
        <v>6693.8429999999998</v>
      </c>
      <c r="I4920" t="s">
        <v>93</v>
      </c>
    </row>
    <row r="4921" spans="1:9" x14ac:dyDescent="0.15">
      <c r="A4921" t="s">
        <v>115</v>
      </c>
      <c r="B4921" t="s">
        <v>116</v>
      </c>
      <c r="C4921" t="s">
        <v>88</v>
      </c>
      <c r="D4921" t="s">
        <v>112</v>
      </c>
      <c r="E4921" t="s">
        <v>149</v>
      </c>
      <c r="F4921" t="s">
        <v>144</v>
      </c>
      <c r="G4921" t="s">
        <v>92</v>
      </c>
      <c r="H4921">
        <v>8466.2139999999999</v>
      </c>
      <c r="I4921" t="s">
        <v>93</v>
      </c>
    </row>
    <row r="4922" spans="1:9" x14ac:dyDescent="0.15">
      <c r="A4922" t="s">
        <v>115</v>
      </c>
      <c r="B4922" t="s">
        <v>116</v>
      </c>
      <c r="C4922" t="s">
        <v>88</v>
      </c>
      <c r="D4922" t="s">
        <v>112</v>
      </c>
      <c r="E4922" t="s">
        <v>150</v>
      </c>
      <c r="F4922" t="s">
        <v>144</v>
      </c>
      <c r="G4922" t="s">
        <v>92</v>
      </c>
      <c r="H4922">
        <v>7671.625</v>
      </c>
      <c r="I4922" t="s">
        <v>93</v>
      </c>
    </row>
    <row r="4923" spans="1:9" x14ac:dyDescent="0.15">
      <c r="A4923" t="s">
        <v>115</v>
      </c>
      <c r="B4923" t="s">
        <v>116</v>
      </c>
      <c r="C4923" t="s">
        <v>88</v>
      </c>
      <c r="D4923" t="s">
        <v>112</v>
      </c>
      <c r="E4923" t="s">
        <v>151</v>
      </c>
      <c r="F4923" t="s">
        <v>144</v>
      </c>
      <c r="G4923" t="s">
        <v>92</v>
      </c>
      <c r="H4923">
        <v>6805.7209999999995</v>
      </c>
      <c r="I4923" t="s">
        <v>93</v>
      </c>
    </row>
    <row r="4924" spans="1:9" x14ac:dyDescent="0.15">
      <c r="A4924" t="s">
        <v>115</v>
      </c>
      <c r="B4924" t="s">
        <v>116</v>
      </c>
      <c r="C4924" t="s">
        <v>88</v>
      </c>
      <c r="D4924" t="s">
        <v>112</v>
      </c>
      <c r="E4924" t="s">
        <v>152</v>
      </c>
      <c r="F4924" t="s">
        <v>144</v>
      </c>
      <c r="G4924" t="s">
        <v>92</v>
      </c>
      <c r="H4924">
        <v>3408.393</v>
      </c>
      <c r="I4924" t="s">
        <v>93</v>
      </c>
    </row>
    <row r="4925" spans="1:9" x14ac:dyDescent="0.15">
      <c r="A4925" t="s">
        <v>115</v>
      </c>
      <c r="B4925" t="s">
        <v>116</v>
      </c>
      <c r="C4925" t="s">
        <v>88</v>
      </c>
      <c r="D4925" t="s">
        <v>112</v>
      </c>
      <c r="E4925" t="s">
        <v>111</v>
      </c>
      <c r="F4925" t="s">
        <v>144</v>
      </c>
      <c r="G4925" t="s">
        <v>92</v>
      </c>
      <c r="H4925">
        <v>597.52599999999995</v>
      </c>
      <c r="I4925" t="s">
        <v>93</v>
      </c>
    </row>
    <row r="4926" spans="1:9" x14ac:dyDescent="0.15">
      <c r="A4926" t="s">
        <v>117</v>
      </c>
      <c r="B4926" t="s">
        <v>118</v>
      </c>
      <c r="C4926" t="s">
        <v>88</v>
      </c>
      <c r="D4926" t="s">
        <v>89</v>
      </c>
      <c r="E4926" t="s">
        <v>143</v>
      </c>
      <c r="F4926" t="s">
        <v>144</v>
      </c>
      <c r="G4926" t="s">
        <v>92</v>
      </c>
      <c r="H4926">
        <v>7733.5990000000002</v>
      </c>
      <c r="I4926" t="s">
        <v>93</v>
      </c>
    </row>
    <row r="4927" spans="1:9" x14ac:dyDescent="0.15">
      <c r="A4927" t="s">
        <v>117</v>
      </c>
      <c r="B4927" t="s">
        <v>118</v>
      </c>
      <c r="C4927" t="s">
        <v>88</v>
      </c>
      <c r="D4927" t="s">
        <v>89</v>
      </c>
      <c r="E4927" t="s">
        <v>145</v>
      </c>
      <c r="F4927" t="s">
        <v>144</v>
      </c>
      <c r="G4927" t="s">
        <v>92</v>
      </c>
      <c r="H4927">
        <v>6239.0460000000003</v>
      </c>
      <c r="I4927" t="s">
        <v>93</v>
      </c>
    </row>
    <row r="4928" spans="1:9" x14ac:dyDescent="0.15">
      <c r="A4928" t="s">
        <v>117</v>
      </c>
      <c r="B4928" t="s">
        <v>118</v>
      </c>
      <c r="C4928" t="s">
        <v>88</v>
      </c>
      <c r="D4928" t="s">
        <v>89</v>
      </c>
      <c r="E4928" t="s">
        <v>146</v>
      </c>
      <c r="F4928" t="s">
        <v>144</v>
      </c>
      <c r="G4928" t="s">
        <v>92</v>
      </c>
      <c r="H4928">
        <v>6976.8680000000004</v>
      </c>
      <c r="I4928" t="s">
        <v>93</v>
      </c>
    </row>
    <row r="4929" spans="1:9" x14ac:dyDescent="0.15">
      <c r="A4929" t="s">
        <v>117</v>
      </c>
      <c r="B4929" t="s">
        <v>118</v>
      </c>
      <c r="C4929" t="s">
        <v>88</v>
      </c>
      <c r="D4929" t="s">
        <v>89</v>
      </c>
      <c r="E4929" t="s">
        <v>147</v>
      </c>
      <c r="F4929" t="s">
        <v>144</v>
      </c>
      <c r="G4929" t="s">
        <v>92</v>
      </c>
      <c r="H4929">
        <v>9475.5010000000002</v>
      </c>
      <c r="I4929" t="s">
        <v>93</v>
      </c>
    </row>
    <row r="4930" spans="1:9" x14ac:dyDescent="0.15">
      <c r="A4930" t="s">
        <v>117</v>
      </c>
      <c r="B4930" t="s">
        <v>118</v>
      </c>
      <c r="C4930" t="s">
        <v>88</v>
      </c>
      <c r="D4930" t="s">
        <v>89</v>
      </c>
      <c r="E4930" t="s">
        <v>148</v>
      </c>
      <c r="F4930" t="s">
        <v>144</v>
      </c>
      <c r="G4930" t="s">
        <v>92</v>
      </c>
      <c r="H4930">
        <v>7726.7089999999998</v>
      </c>
      <c r="I4930" t="s">
        <v>93</v>
      </c>
    </row>
    <row r="4931" spans="1:9" x14ac:dyDescent="0.15">
      <c r="A4931" t="s">
        <v>117</v>
      </c>
      <c r="B4931" t="s">
        <v>118</v>
      </c>
      <c r="C4931" t="s">
        <v>88</v>
      </c>
      <c r="D4931" t="s">
        <v>89</v>
      </c>
      <c r="E4931" t="s">
        <v>149</v>
      </c>
      <c r="F4931" t="s">
        <v>144</v>
      </c>
      <c r="G4931" t="s">
        <v>92</v>
      </c>
      <c r="H4931">
        <v>7068.6949999999997</v>
      </c>
      <c r="I4931" t="s">
        <v>93</v>
      </c>
    </row>
    <row r="4932" spans="1:9" x14ac:dyDescent="0.15">
      <c r="A4932" t="s">
        <v>117</v>
      </c>
      <c r="B4932" t="s">
        <v>118</v>
      </c>
      <c r="C4932" t="s">
        <v>88</v>
      </c>
      <c r="D4932" t="s">
        <v>89</v>
      </c>
      <c r="E4932" t="s">
        <v>150</v>
      </c>
      <c r="F4932" t="s">
        <v>144</v>
      </c>
      <c r="G4932" t="s">
        <v>92</v>
      </c>
      <c r="H4932">
        <v>5111.9480000000003</v>
      </c>
      <c r="I4932" t="s">
        <v>93</v>
      </c>
    </row>
    <row r="4933" spans="1:9" x14ac:dyDescent="0.15">
      <c r="A4933" t="s">
        <v>117</v>
      </c>
      <c r="B4933" t="s">
        <v>118</v>
      </c>
      <c r="C4933" t="s">
        <v>88</v>
      </c>
      <c r="D4933" t="s">
        <v>89</v>
      </c>
      <c r="E4933" t="s">
        <v>151</v>
      </c>
      <c r="F4933" t="s">
        <v>144</v>
      </c>
      <c r="G4933" t="s">
        <v>92</v>
      </c>
      <c r="H4933">
        <v>3307.9380000000001</v>
      </c>
      <c r="I4933" t="s">
        <v>93</v>
      </c>
    </row>
    <row r="4934" spans="1:9" x14ac:dyDescent="0.15">
      <c r="A4934" t="s">
        <v>117</v>
      </c>
      <c r="B4934" t="s">
        <v>118</v>
      </c>
      <c r="C4934" t="s">
        <v>88</v>
      </c>
      <c r="D4934" t="s">
        <v>89</v>
      </c>
      <c r="E4934" t="s">
        <v>152</v>
      </c>
      <c r="F4934" t="s">
        <v>144</v>
      </c>
      <c r="G4934" t="s">
        <v>92</v>
      </c>
      <c r="H4934">
        <v>2188.6219999999998</v>
      </c>
      <c r="I4934" t="s">
        <v>93</v>
      </c>
    </row>
    <row r="4935" spans="1:9" x14ac:dyDescent="0.15">
      <c r="A4935" t="s">
        <v>117</v>
      </c>
      <c r="B4935" t="s">
        <v>118</v>
      </c>
      <c r="C4935" t="s">
        <v>88</v>
      </c>
      <c r="D4935" t="s">
        <v>89</v>
      </c>
      <c r="E4935" t="s">
        <v>111</v>
      </c>
      <c r="F4935" t="s">
        <v>144</v>
      </c>
      <c r="G4935" t="s">
        <v>92</v>
      </c>
      <c r="H4935">
        <v>536.75</v>
      </c>
      <c r="I4935" t="s">
        <v>93</v>
      </c>
    </row>
    <row r="4936" spans="1:9" x14ac:dyDescent="0.15">
      <c r="A4936" t="s">
        <v>117</v>
      </c>
      <c r="B4936" t="s">
        <v>118</v>
      </c>
      <c r="C4936" t="s">
        <v>88</v>
      </c>
      <c r="D4936" t="s">
        <v>112</v>
      </c>
      <c r="E4936" t="s">
        <v>143</v>
      </c>
      <c r="F4936" t="s">
        <v>144</v>
      </c>
      <c r="G4936" t="s">
        <v>92</v>
      </c>
      <c r="H4936">
        <v>8591.51</v>
      </c>
      <c r="I4936" t="s">
        <v>93</v>
      </c>
    </row>
    <row r="4937" spans="1:9" x14ac:dyDescent="0.15">
      <c r="A4937" t="s">
        <v>117</v>
      </c>
      <c r="B4937" t="s">
        <v>118</v>
      </c>
      <c r="C4937" t="s">
        <v>88</v>
      </c>
      <c r="D4937" t="s">
        <v>112</v>
      </c>
      <c r="E4937" t="s">
        <v>145</v>
      </c>
      <c r="F4937" t="s">
        <v>144</v>
      </c>
      <c r="G4937" t="s">
        <v>92</v>
      </c>
      <c r="H4937">
        <v>6862.6750000000002</v>
      </c>
      <c r="I4937" t="s">
        <v>93</v>
      </c>
    </row>
    <row r="4938" spans="1:9" x14ac:dyDescent="0.15">
      <c r="A4938" t="s">
        <v>117</v>
      </c>
      <c r="B4938" t="s">
        <v>118</v>
      </c>
      <c r="C4938" t="s">
        <v>88</v>
      </c>
      <c r="D4938" t="s">
        <v>112</v>
      </c>
      <c r="E4938" t="s">
        <v>146</v>
      </c>
      <c r="F4938" t="s">
        <v>144</v>
      </c>
      <c r="G4938" t="s">
        <v>92</v>
      </c>
      <c r="H4938">
        <v>6919.143</v>
      </c>
      <c r="I4938" t="s">
        <v>93</v>
      </c>
    </row>
    <row r="4939" spans="1:9" x14ac:dyDescent="0.15">
      <c r="A4939" t="s">
        <v>117</v>
      </c>
      <c r="B4939" t="s">
        <v>118</v>
      </c>
      <c r="C4939" t="s">
        <v>88</v>
      </c>
      <c r="D4939" t="s">
        <v>112</v>
      </c>
      <c r="E4939" t="s">
        <v>147</v>
      </c>
      <c r="F4939" t="s">
        <v>144</v>
      </c>
      <c r="G4939" t="s">
        <v>92</v>
      </c>
      <c r="H4939">
        <v>9427.143</v>
      </c>
      <c r="I4939" t="s">
        <v>93</v>
      </c>
    </row>
    <row r="4940" spans="1:9" x14ac:dyDescent="0.15">
      <c r="A4940" t="s">
        <v>117</v>
      </c>
      <c r="B4940" t="s">
        <v>118</v>
      </c>
      <c r="C4940" t="s">
        <v>88</v>
      </c>
      <c r="D4940" t="s">
        <v>112</v>
      </c>
      <c r="E4940" t="s">
        <v>148</v>
      </c>
      <c r="F4940" t="s">
        <v>144</v>
      </c>
      <c r="G4940" t="s">
        <v>92</v>
      </c>
      <c r="H4940">
        <v>8170.38</v>
      </c>
      <c r="I4940" t="s">
        <v>93</v>
      </c>
    </row>
    <row r="4941" spans="1:9" x14ac:dyDescent="0.15">
      <c r="A4941" t="s">
        <v>117</v>
      </c>
      <c r="B4941" t="s">
        <v>118</v>
      </c>
      <c r="C4941" t="s">
        <v>88</v>
      </c>
      <c r="D4941" t="s">
        <v>112</v>
      </c>
      <c r="E4941" t="s">
        <v>149</v>
      </c>
      <c r="F4941" t="s">
        <v>144</v>
      </c>
      <c r="G4941" t="s">
        <v>92</v>
      </c>
      <c r="H4941">
        <v>7172.5140000000001</v>
      </c>
      <c r="I4941" t="s">
        <v>93</v>
      </c>
    </row>
    <row r="4942" spans="1:9" x14ac:dyDescent="0.15">
      <c r="A4942" t="s">
        <v>117</v>
      </c>
      <c r="B4942" t="s">
        <v>118</v>
      </c>
      <c r="C4942" t="s">
        <v>88</v>
      </c>
      <c r="D4942" t="s">
        <v>112</v>
      </c>
      <c r="E4942" t="s">
        <v>150</v>
      </c>
      <c r="F4942" t="s">
        <v>144</v>
      </c>
      <c r="G4942" t="s">
        <v>92</v>
      </c>
      <c r="H4942">
        <v>4869.2690000000002</v>
      </c>
      <c r="I4942" t="s">
        <v>93</v>
      </c>
    </row>
    <row r="4943" spans="1:9" x14ac:dyDescent="0.15">
      <c r="A4943" t="s">
        <v>117</v>
      </c>
      <c r="B4943" t="s">
        <v>118</v>
      </c>
      <c r="C4943" t="s">
        <v>88</v>
      </c>
      <c r="D4943" t="s">
        <v>112</v>
      </c>
      <c r="E4943" t="s">
        <v>151</v>
      </c>
      <c r="F4943" t="s">
        <v>144</v>
      </c>
      <c r="G4943" t="s">
        <v>92</v>
      </c>
      <c r="H4943">
        <v>2933.3409999999999</v>
      </c>
      <c r="I4943" t="s">
        <v>93</v>
      </c>
    </row>
    <row r="4944" spans="1:9" x14ac:dyDescent="0.15">
      <c r="A4944" t="s">
        <v>117</v>
      </c>
      <c r="B4944" t="s">
        <v>118</v>
      </c>
      <c r="C4944" t="s">
        <v>88</v>
      </c>
      <c r="D4944" t="s">
        <v>112</v>
      </c>
      <c r="E4944" t="s">
        <v>152</v>
      </c>
      <c r="F4944" t="s">
        <v>144</v>
      </c>
      <c r="G4944" t="s">
        <v>92</v>
      </c>
      <c r="H4944">
        <v>1375.1949999999999</v>
      </c>
      <c r="I4944" t="s">
        <v>93</v>
      </c>
    </row>
    <row r="4945" spans="1:9" x14ac:dyDescent="0.15">
      <c r="A4945" t="s">
        <v>117</v>
      </c>
      <c r="B4945" t="s">
        <v>118</v>
      </c>
      <c r="C4945" t="s">
        <v>88</v>
      </c>
      <c r="D4945" t="s">
        <v>112</v>
      </c>
      <c r="E4945" t="s">
        <v>111</v>
      </c>
      <c r="F4945" t="s">
        <v>144</v>
      </c>
      <c r="G4945" t="s">
        <v>92</v>
      </c>
      <c r="H4945">
        <v>289.52499999999998</v>
      </c>
      <c r="I4945" t="s">
        <v>93</v>
      </c>
    </row>
    <row r="4946" spans="1:9" x14ac:dyDescent="0.15">
      <c r="A4946" t="s">
        <v>119</v>
      </c>
      <c r="B4946" t="s">
        <v>120</v>
      </c>
      <c r="C4946" t="s">
        <v>88</v>
      </c>
      <c r="D4946" t="s">
        <v>89</v>
      </c>
      <c r="E4946" t="s">
        <v>143</v>
      </c>
      <c r="F4946" t="s">
        <v>144</v>
      </c>
      <c r="G4946" t="s">
        <v>92</v>
      </c>
      <c r="H4946">
        <v>7483.2870000000003</v>
      </c>
      <c r="I4946" t="s">
        <v>93</v>
      </c>
    </row>
    <row r="4947" spans="1:9" x14ac:dyDescent="0.15">
      <c r="A4947" t="s">
        <v>119</v>
      </c>
      <c r="B4947" t="s">
        <v>120</v>
      </c>
      <c r="C4947" t="s">
        <v>88</v>
      </c>
      <c r="D4947" t="s">
        <v>89</v>
      </c>
      <c r="E4947" t="s">
        <v>145</v>
      </c>
      <c r="F4947" t="s">
        <v>144</v>
      </c>
      <c r="G4947" t="s">
        <v>92</v>
      </c>
      <c r="H4947">
        <v>7881.8050000000003</v>
      </c>
      <c r="I4947" t="s">
        <v>93</v>
      </c>
    </row>
    <row r="4948" spans="1:9" x14ac:dyDescent="0.15">
      <c r="A4948" t="s">
        <v>119</v>
      </c>
      <c r="B4948" t="s">
        <v>120</v>
      </c>
      <c r="C4948" t="s">
        <v>88</v>
      </c>
      <c r="D4948" t="s">
        <v>89</v>
      </c>
      <c r="E4948" t="s">
        <v>146</v>
      </c>
      <c r="F4948" t="s">
        <v>144</v>
      </c>
      <c r="G4948" t="s">
        <v>92</v>
      </c>
      <c r="H4948">
        <v>6084.6390000000001</v>
      </c>
      <c r="I4948" t="s">
        <v>93</v>
      </c>
    </row>
    <row r="4949" spans="1:9" x14ac:dyDescent="0.15">
      <c r="A4949" t="s">
        <v>119</v>
      </c>
      <c r="B4949" t="s">
        <v>120</v>
      </c>
      <c r="C4949" t="s">
        <v>88</v>
      </c>
      <c r="D4949" t="s">
        <v>89</v>
      </c>
      <c r="E4949" t="s">
        <v>147</v>
      </c>
      <c r="F4949" t="s">
        <v>144</v>
      </c>
      <c r="G4949" t="s">
        <v>92</v>
      </c>
      <c r="H4949">
        <v>7891.1049999999996</v>
      </c>
      <c r="I4949" t="s">
        <v>93</v>
      </c>
    </row>
    <row r="4950" spans="1:9" x14ac:dyDescent="0.15">
      <c r="A4950" t="s">
        <v>119</v>
      </c>
      <c r="B4950" t="s">
        <v>120</v>
      </c>
      <c r="C4950" t="s">
        <v>88</v>
      </c>
      <c r="D4950" t="s">
        <v>89</v>
      </c>
      <c r="E4950" t="s">
        <v>148</v>
      </c>
      <c r="F4950" t="s">
        <v>144</v>
      </c>
      <c r="G4950" t="s">
        <v>92</v>
      </c>
      <c r="H4950">
        <v>9720.5720000000001</v>
      </c>
      <c r="I4950" t="s">
        <v>93</v>
      </c>
    </row>
    <row r="4951" spans="1:9" x14ac:dyDescent="0.15">
      <c r="A4951" t="s">
        <v>119</v>
      </c>
      <c r="B4951" t="s">
        <v>120</v>
      </c>
      <c r="C4951" t="s">
        <v>88</v>
      </c>
      <c r="D4951" t="s">
        <v>89</v>
      </c>
      <c r="E4951" t="s">
        <v>149</v>
      </c>
      <c r="F4951" t="s">
        <v>144</v>
      </c>
      <c r="G4951" t="s">
        <v>92</v>
      </c>
      <c r="H4951">
        <v>11235.148999999999</v>
      </c>
      <c r="I4951" t="s">
        <v>93</v>
      </c>
    </row>
    <row r="4952" spans="1:9" x14ac:dyDescent="0.15">
      <c r="A4952" t="s">
        <v>119</v>
      </c>
      <c r="B4952" t="s">
        <v>120</v>
      </c>
      <c r="C4952" t="s">
        <v>88</v>
      </c>
      <c r="D4952" t="s">
        <v>89</v>
      </c>
      <c r="E4952" t="s">
        <v>150</v>
      </c>
      <c r="F4952" t="s">
        <v>144</v>
      </c>
      <c r="G4952" t="s">
        <v>92</v>
      </c>
      <c r="H4952">
        <v>8858.5390000000007</v>
      </c>
      <c r="I4952" t="s">
        <v>93</v>
      </c>
    </row>
    <row r="4953" spans="1:9" x14ac:dyDescent="0.15">
      <c r="A4953" t="s">
        <v>119</v>
      </c>
      <c r="B4953" t="s">
        <v>120</v>
      </c>
      <c r="C4953" t="s">
        <v>88</v>
      </c>
      <c r="D4953" t="s">
        <v>89</v>
      </c>
      <c r="E4953" t="s">
        <v>151</v>
      </c>
      <c r="F4953" t="s">
        <v>144</v>
      </c>
      <c r="G4953" t="s">
        <v>92</v>
      </c>
      <c r="H4953">
        <v>7584.634</v>
      </c>
      <c r="I4953" t="s">
        <v>93</v>
      </c>
    </row>
    <row r="4954" spans="1:9" x14ac:dyDescent="0.15">
      <c r="A4954" t="s">
        <v>119</v>
      </c>
      <c r="B4954" t="s">
        <v>120</v>
      </c>
      <c r="C4954" t="s">
        <v>88</v>
      </c>
      <c r="D4954" t="s">
        <v>89</v>
      </c>
      <c r="E4954" t="s">
        <v>152</v>
      </c>
      <c r="F4954" t="s">
        <v>144</v>
      </c>
      <c r="G4954" t="s">
        <v>92</v>
      </c>
      <c r="H4954">
        <v>4258.9930000000004</v>
      </c>
      <c r="I4954" t="s">
        <v>93</v>
      </c>
    </row>
    <row r="4955" spans="1:9" x14ac:dyDescent="0.15">
      <c r="A4955" t="s">
        <v>119</v>
      </c>
      <c r="B4955" t="s">
        <v>120</v>
      </c>
      <c r="C4955" t="s">
        <v>88</v>
      </c>
      <c r="D4955" t="s">
        <v>89</v>
      </c>
      <c r="E4955" t="s">
        <v>111</v>
      </c>
      <c r="F4955" t="s">
        <v>144</v>
      </c>
      <c r="G4955" t="s">
        <v>92</v>
      </c>
      <c r="H4955">
        <v>1143.425</v>
      </c>
      <c r="I4955" t="s">
        <v>93</v>
      </c>
    </row>
    <row r="4956" spans="1:9" x14ac:dyDescent="0.15">
      <c r="A4956" t="s">
        <v>119</v>
      </c>
      <c r="B4956" t="s">
        <v>120</v>
      </c>
      <c r="C4956" t="s">
        <v>88</v>
      </c>
      <c r="D4956" t="s">
        <v>112</v>
      </c>
      <c r="E4956" t="s">
        <v>143</v>
      </c>
      <c r="F4956" t="s">
        <v>144</v>
      </c>
      <c r="G4956" t="s">
        <v>92</v>
      </c>
      <c r="H4956">
        <v>7984.1660000000002</v>
      </c>
      <c r="I4956" t="s">
        <v>93</v>
      </c>
    </row>
    <row r="4957" spans="1:9" x14ac:dyDescent="0.15">
      <c r="A4957" t="s">
        <v>119</v>
      </c>
      <c r="B4957" t="s">
        <v>120</v>
      </c>
      <c r="C4957" t="s">
        <v>88</v>
      </c>
      <c r="D4957" t="s">
        <v>112</v>
      </c>
      <c r="E4957" t="s">
        <v>145</v>
      </c>
      <c r="F4957" t="s">
        <v>144</v>
      </c>
      <c r="G4957" t="s">
        <v>92</v>
      </c>
      <c r="H4957">
        <v>8347.57</v>
      </c>
      <c r="I4957" t="s">
        <v>93</v>
      </c>
    </row>
    <row r="4958" spans="1:9" x14ac:dyDescent="0.15">
      <c r="A4958" t="s">
        <v>119</v>
      </c>
      <c r="B4958" t="s">
        <v>120</v>
      </c>
      <c r="C4958" t="s">
        <v>88</v>
      </c>
      <c r="D4958" t="s">
        <v>112</v>
      </c>
      <c r="E4958" t="s">
        <v>146</v>
      </c>
      <c r="F4958" t="s">
        <v>144</v>
      </c>
      <c r="G4958" t="s">
        <v>92</v>
      </c>
      <c r="H4958">
        <v>6417.8230000000003</v>
      </c>
      <c r="I4958" t="s">
        <v>93</v>
      </c>
    </row>
    <row r="4959" spans="1:9" x14ac:dyDescent="0.15">
      <c r="A4959" t="s">
        <v>119</v>
      </c>
      <c r="B4959" t="s">
        <v>120</v>
      </c>
      <c r="C4959" t="s">
        <v>88</v>
      </c>
      <c r="D4959" t="s">
        <v>112</v>
      </c>
      <c r="E4959" t="s">
        <v>147</v>
      </c>
      <c r="F4959" t="s">
        <v>144</v>
      </c>
      <c r="G4959" t="s">
        <v>92</v>
      </c>
      <c r="H4959">
        <v>7102.89</v>
      </c>
      <c r="I4959" t="s">
        <v>93</v>
      </c>
    </row>
    <row r="4960" spans="1:9" x14ac:dyDescent="0.15">
      <c r="A4960" t="s">
        <v>119</v>
      </c>
      <c r="B4960" t="s">
        <v>120</v>
      </c>
      <c r="C4960" t="s">
        <v>88</v>
      </c>
      <c r="D4960" t="s">
        <v>112</v>
      </c>
      <c r="E4960" t="s">
        <v>148</v>
      </c>
      <c r="F4960" t="s">
        <v>144</v>
      </c>
      <c r="G4960" t="s">
        <v>92</v>
      </c>
      <c r="H4960">
        <v>8969.0380000000005</v>
      </c>
      <c r="I4960" t="s">
        <v>93</v>
      </c>
    </row>
    <row r="4961" spans="1:9" x14ac:dyDescent="0.15">
      <c r="A4961" t="s">
        <v>119</v>
      </c>
      <c r="B4961" t="s">
        <v>120</v>
      </c>
      <c r="C4961" t="s">
        <v>88</v>
      </c>
      <c r="D4961" t="s">
        <v>112</v>
      </c>
      <c r="E4961" t="s">
        <v>149</v>
      </c>
      <c r="F4961" t="s">
        <v>144</v>
      </c>
      <c r="G4961" t="s">
        <v>92</v>
      </c>
      <c r="H4961">
        <v>10758.718000000001</v>
      </c>
      <c r="I4961" t="s">
        <v>93</v>
      </c>
    </row>
    <row r="4962" spans="1:9" x14ac:dyDescent="0.15">
      <c r="A4962" t="s">
        <v>119</v>
      </c>
      <c r="B4962" t="s">
        <v>120</v>
      </c>
      <c r="C4962" t="s">
        <v>88</v>
      </c>
      <c r="D4962" t="s">
        <v>112</v>
      </c>
      <c r="E4962" t="s">
        <v>150</v>
      </c>
      <c r="F4962" t="s">
        <v>144</v>
      </c>
      <c r="G4962" t="s">
        <v>92</v>
      </c>
      <c r="H4962">
        <v>8390.4940000000006</v>
      </c>
      <c r="I4962" t="s">
        <v>93</v>
      </c>
    </row>
    <row r="4963" spans="1:9" x14ac:dyDescent="0.15">
      <c r="A4963" t="s">
        <v>119</v>
      </c>
      <c r="B4963" t="s">
        <v>120</v>
      </c>
      <c r="C4963" t="s">
        <v>88</v>
      </c>
      <c r="D4963" t="s">
        <v>112</v>
      </c>
      <c r="E4963" t="s">
        <v>151</v>
      </c>
      <c r="F4963" t="s">
        <v>144</v>
      </c>
      <c r="G4963" t="s">
        <v>92</v>
      </c>
      <c r="H4963">
        <v>6779.5209999999997</v>
      </c>
      <c r="I4963" t="s">
        <v>93</v>
      </c>
    </row>
    <row r="4964" spans="1:9" x14ac:dyDescent="0.15">
      <c r="A4964" t="s">
        <v>119</v>
      </c>
      <c r="B4964" t="s">
        <v>120</v>
      </c>
      <c r="C4964" t="s">
        <v>88</v>
      </c>
      <c r="D4964" t="s">
        <v>112</v>
      </c>
      <c r="E4964" t="s">
        <v>152</v>
      </c>
      <c r="F4964" t="s">
        <v>144</v>
      </c>
      <c r="G4964" t="s">
        <v>92</v>
      </c>
      <c r="H4964">
        <v>3192.3220000000001</v>
      </c>
      <c r="I4964" t="s">
        <v>93</v>
      </c>
    </row>
    <row r="4965" spans="1:9" x14ac:dyDescent="0.15">
      <c r="A4965" t="s">
        <v>119</v>
      </c>
      <c r="B4965" t="s">
        <v>120</v>
      </c>
      <c r="C4965" t="s">
        <v>88</v>
      </c>
      <c r="D4965" t="s">
        <v>112</v>
      </c>
      <c r="E4965" t="s">
        <v>111</v>
      </c>
      <c r="F4965" t="s">
        <v>144</v>
      </c>
      <c r="G4965" t="s">
        <v>92</v>
      </c>
      <c r="H4965">
        <v>541.13699999999994</v>
      </c>
      <c r="I4965" t="s">
        <v>93</v>
      </c>
    </row>
    <row r="4966" spans="1:9" x14ac:dyDescent="0.15">
      <c r="A4966" t="s">
        <v>121</v>
      </c>
      <c r="B4966" t="s">
        <v>122</v>
      </c>
      <c r="C4966" t="s">
        <v>88</v>
      </c>
      <c r="D4966" t="s">
        <v>89</v>
      </c>
      <c r="E4966" t="s">
        <v>143</v>
      </c>
      <c r="F4966" t="s">
        <v>144</v>
      </c>
      <c r="G4966" t="s">
        <v>92</v>
      </c>
      <c r="H4966">
        <v>9061.6149999999998</v>
      </c>
      <c r="I4966" t="s">
        <v>93</v>
      </c>
    </row>
    <row r="4967" spans="1:9" x14ac:dyDescent="0.15">
      <c r="A4967" t="s">
        <v>121</v>
      </c>
      <c r="B4967" t="s">
        <v>122</v>
      </c>
      <c r="C4967" t="s">
        <v>88</v>
      </c>
      <c r="D4967" t="s">
        <v>89</v>
      </c>
      <c r="E4967" t="s">
        <v>145</v>
      </c>
      <c r="F4967" t="s">
        <v>144</v>
      </c>
      <c r="G4967" t="s">
        <v>92</v>
      </c>
      <c r="H4967">
        <v>8271.3709999999992</v>
      </c>
      <c r="I4967" t="s">
        <v>93</v>
      </c>
    </row>
    <row r="4968" spans="1:9" x14ac:dyDescent="0.15">
      <c r="A4968" t="s">
        <v>121</v>
      </c>
      <c r="B4968" t="s">
        <v>122</v>
      </c>
      <c r="C4968" t="s">
        <v>88</v>
      </c>
      <c r="D4968" t="s">
        <v>89</v>
      </c>
      <c r="E4968" t="s">
        <v>146</v>
      </c>
      <c r="F4968" t="s">
        <v>144</v>
      </c>
      <c r="G4968" t="s">
        <v>92</v>
      </c>
      <c r="H4968">
        <v>6574.518</v>
      </c>
      <c r="I4968" t="s">
        <v>93</v>
      </c>
    </row>
    <row r="4969" spans="1:9" x14ac:dyDescent="0.15">
      <c r="A4969" t="s">
        <v>121</v>
      </c>
      <c r="B4969" t="s">
        <v>122</v>
      </c>
      <c r="C4969" t="s">
        <v>88</v>
      </c>
      <c r="D4969" t="s">
        <v>89</v>
      </c>
      <c r="E4969" t="s">
        <v>147</v>
      </c>
      <c r="F4969" t="s">
        <v>144</v>
      </c>
      <c r="G4969" t="s">
        <v>92</v>
      </c>
      <c r="H4969">
        <v>9814.9419999999991</v>
      </c>
      <c r="I4969" t="s">
        <v>93</v>
      </c>
    </row>
    <row r="4970" spans="1:9" x14ac:dyDescent="0.15">
      <c r="A4970" t="s">
        <v>121</v>
      </c>
      <c r="B4970" t="s">
        <v>122</v>
      </c>
      <c r="C4970" t="s">
        <v>88</v>
      </c>
      <c r="D4970" t="s">
        <v>89</v>
      </c>
      <c r="E4970" t="s">
        <v>148</v>
      </c>
      <c r="F4970" t="s">
        <v>144</v>
      </c>
      <c r="G4970" t="s">
        <v>92</v>
      </c>
      <c r="H4970">
        <v>11085.172</v>
      </c>
      <c r="I4970" t="s">
        <v>93</v>
      </c>
    </row>
    <row r="4971" spans="1:9" x14ac:dyDescent="0.15">
      <c r="A4971" t="s">
        <v>121</v>
      </c>
      <c r="B4971" t="s">
        <v>122</v>
      </c>
      <c r="C4971" t="s">
        <v>88</v>
      </c>
      <c r="D4971" t="s">
        <v>89</v>
      </c>
      <c r="E4971" t="s">
        <v>149</v>
      </c>
      <c r="F4971" t="s">
        <v>144</v>
      </c>
      <c r="G4971" t="s">
        <v>92</v>
      </c>
      <c r="H4971">
        <v>10840.966</v>
      </c>
      <c r="I4971" t="s">
        <v>93</v>
      </c>
    </row>
    <row r="4972" spans="1:9" x14ac:dyDescent="0.15">
      <c r="A4972" t="s">
        <v>121</v>
      </c>
      <c r="B4972" t="s">
        <v>122</v>
      </c>
      <c r="C4972" t="s">
        <v>88</v>
      </c>
      <c r="D4972" t="s">
        <v>89</v>
      </c>
      <c r="E4972" t="s">
        <v>150</v>
      </c>
      <c r="F4972" t="s">
        <v>144</v>
      </c>
      <c r="G4972" t="s">
        <v>92</v>
      </c>
      <c r="H4972">
        <v>8502.8559999999998</v>
      </c>
      <c r="I4972" t="s">
        <v>93</v>
      </c>
    </row>
    <row r="4973" spans="1:9" x14ac:dyDescent="0.15">
      <c r="A4973" t="s">
        <v>121</v>
      </c>
      <c r="B4973" t="s">
        <v>122</v>
      </c>
      <c r="C4973" t="s">
        <v>88</v>
      </c>
      <c r="D4973" t="s">
        <v>89</v>
      </c>
      <c r="E4973" t="s">
        <v>151</v>
      </c>
      <c r="F4973" t="s">
        <v>144</v>
      </c>
      <c r="G4973" t="s">
        <v>92</v>
      </c>
      <c r="H4973">
        <v>7376.5910000000003</v>
      </c>
      <c r="I4973" t="s">
        <v>93</v>
      </c>
    </row>
    <row r="4974" spans="1:9" x14ac:dyDescent="0.15">
      <c r="A4974" t="s">
        <v>121</v>
      </c>
      <c r="B4974" t="s">
        <v>122</v>
      </c>
      <c r="C4974" t="s">
        <v>88</v>
      </c>
      <c r="D4974" t="s">
        <v>89</v>
      </c>
      <c r="E4974" t="s">
        <v>152</v>
      </c>
      <c r="F4974" t="s">
        <v>144</v>
      </c>
      <c r="G4974" t="s">
        <v>92</v>
      </c>
      <c r="H4974">
        <v>4117.6959999999999</v>
      </c>
      <c r="I4974" t="s">
        <v>93</v>
      </c>
    </row>
    <row r="4975" spans="1:9" x14ac:dyDescent="0.15">
      <c r="A4975" t="s">
        <v>121</v>
      </c>
      <c r="B4975" t="s">
        <v>122</v>
      </c>
      <c r="C4975" t="s">
        <v>88</v>
      </c>
      <c r="D4975" t="s">
        <v>89</v>
      </c>
      <c r="E4975" t="s">
        <v>111</v>
      </c>
      <c r="F4975" t="s">
        <v>144</v>
      </c>
      <c r="G4975" t="s">
        <v>92</v>
      </c>
      <c r="H4975">
        <v>1217.671</v>
      </c>
      <c r="I4975" t="s">
        <v>93</v>
      </c>
    </row>
    <row r="4976" spans="1:9" x14ac:dyDescent="0.15">
      <c r="A4976" t="s">
        <v>121</v>
      </c>
      <c r="B4976" t="s">
        <v>122</v>
      </c>
      <c r="C4976" t="s">
        <v>88</v>
      </c>
      <c r="D4976" t="s">
        <v>112</v>
      </c>
      <c r="E4976" t="s">
        <v>143</v>
      </c>
      <c r="F4976" t="s">
        <v>144</v>
      </c>
      <c r="G4976" t="s">
        <v>92</v>
      </c>
      <c r="H4976">
        <v>9398.6090000000004</v>
      </c>
      <c r="I4976" t="s">
        <v>93</v>
      </c>
    </row>
    <row r="4977" spans="1:9" x14ac:dyDescent="0.15">
      <c r="A4977" t="s">
        <v>121</v>
      </c>
      <c r="B4977" t="s">
        <v>122</v>
      </c>
      <c r="C4977" t="s">
        <v>88</v>
      </c>
      <c r="D4977" t="s">
        <v>112</v>
      </c>
      <c r="E4977" t="s">
        <v>145</v>
      </c>
      <c r="F4977" t="s">
        <v>144</v>
      </c>
      <c r="G4977" t="s">
        <v>92</v>
      </c>
      <c r="H4977">
        <v>8975.4709999999995</v>
      </c>
      <c r="I4977" t="s">
        <v>93</v>
      </c>
    </row>
    <row r="4978" spans="1:9" x14ac:dyDescent="0.15">
      <c r="A4978" t="s">
        <v>121</v>
      </c>
      <c r="B4978" t="s">
        <v>122</v>
      </c>
      <c r="C4978" t="s">
        <v>88</v>
      </c>
      <c r="D4978" t="s">
        <v>112</v>
      </c>
      <c r="E4978" t="s">
        <v>146</v>
      </c>
      <c r="F4978" t="s">
        <v>144</v>
      </c>
      <c r="G4978" t="s">
        <v>92</v>
      </c>
      <c r="H4978">
        <v>6594.2070000000003</v>
      </c>
      <c r="I4978" t="s">
        <v>93</v>
      </c>
    </row>
    <row r="4979" spans="1:9" x14ac:dyDescent="0.15">
      <c r="A4979" t="s">
        <v>121</v>
      </c>
      <c r="B4979" t="s">
        <v>122</v>
      </c>
      <c r="C4979" t="s">
        <v>88</v>
      </c>
      <c r="D4979" t="s">
        <v>112</v>
      </c>
      <c r="E4979" t="s">
        <v>147</v>
      </c>
      <c r="F4979" t="s">
        <v>144</v>
      </c>
      <c r="G4979" t="s">
        <v>92</v>
      </c>
      <c r="H4979">
        <v>8914.866</v>
      </c>
      <c r="I4979" t="s">
        <v>93</v>
      </c>
    </row>
    <row r="4980" spans="1:9" x14ac:dyDescent="0.15">
      <c r="A4980" t="s">
        <v>121</v>
      </c>
      <c r="B4980" t="s">
        <v>122</v>
      </c>
      <c r="C4980" t="s">
        <v>88</v>
      </c>
      <c r="D4980" t="s">
        <v>112</v>
      </c>
      <c r="E4980" t="s">
        <v>148</v>
      </c>
      <c r="F4980" t="s">
        <v>144</v>
      </c>
      <c r="G4980" t="s">
        <v>92</v>
      </c>
      <c r="H4980">
        <v>10549.706</v>
      </c>
      <c r="I4980" t="s">
        <v>93</v>
      </c>
    </row>
    <row r="4981" spans="1:9" x14ac:dyDescent="0.15">
      <c r="A4981" t="s">
        <v>121</v>
      </c>
      <c r="B4981" t="s">
        <v>122</v>
      </c>
      <c r="C4981" t="s">
        <v>88</v>
      </c>
      <c r="D4981" t="s">
        <v>112</v>
      </c>
      <c r="E4981" t="s">
        <v>149</v>
      </c>
      <c r="F4981" t="s">
        <v>144</v>
      </c>
      <c r="G4981" t="s">
        <v>92</v>
      </c>
      <c r="H4981">
        <v>10722.808000000001</v>
      </c>
      <c r="I4981" t="s">
        <v>93</v>
      </c>
    </row>
    <row r="4982" spans="1:9" x14ac:dyDescent="0.15">
      <c r="A4982" t="s">
        <v>121</v>
      </c>
      <c r="B4982" t="s">
        <v>122</v>
      </c>
      <c r="C4982" t="s">
        <v>88</v>
      </c>
      <c r="D4982" t="s">
        <v>112</v>
      </c>
      <c r="E4982" t="s">
        <v>150</v>
      </c>
      <c r="F4982" t="s">
        <v>144</v>
      </c>
      <c r="G4982" t="s">
        <v>92</v>
      </c>
      <c r="H4982">
        <v>8081.96</v>
      </c>
      <c r="I4982" t="s">
        <v>93</v>
      </c>
    </row>
    <row r="4983" spans="1:9" x14ac:dyDescent="0.15">
      <c r="A4983" t="s">
        <v>121</v>
      </c>
      <c r="B4983" t="s">
        <v>122</v>
      </c>
      <c r="C4983" t="s">
        <v>88</v>
      </c>
      <c r="D4983" t="s">
        <v>112</v>
      </c>
      <c r="E4983" t="s">
        <v>151</v>
      </c>
      <c r="F4983" t="s">
        <v>144</v>
      </c>
      <c r="G4983" t="s">
        <v>92</v>
      </c>
      <c r="H4983">
        <v>6326.29</v>
      </c>
      <c r="I4983" t="s">
        <v>93</v>
      </c>
    </row>
    <row r="4984" spans="1:9" x14ac:dyDescent="0.15">
      <c r="A4984" t="s">
        <v>121</v>
      </c>
      <c r="B4984" t="s">
        <v>122</v>
      </c>
      <c r="C4984" t="s">
        <v>88</v>
      </c>
      <c r="D4984" t="s">
        <v>112</v>
      </c>
      <c r="E4984" t="s">
        <v>152</v>
      </c>
      <c r="F4984" t="s">
        <v>144</v>
      </c>
      <c r="G4984" t="s">
        <v>92</v>
      </c>
      <c r="H4984">
        <v>3066.3229999999999</v>
      </c>
      <c r="I4984" t="s">
        <v>93</v>
      </c>
    </row>
    <row r="4985" spans="1:9" x14ac:dyDescent="0.15">
      <c r="A4985" t="s">
        <v>121</v>
      </c>
      <c r="B4985" t="s">
        <v>122</v>
      </c>
      <c r="C4985" t="s">
        <v>88</v>
      </c>
      <c r="D4985" t="s">
        <v>112</v>
      </c>
      <c r="E4985" t="s">
        <v>111</v>
      </c>
      <c r="F4985" t="s">
        <v>144</v>
      </c>
      <c r="G4985" t="s">
        <v>92</v>
      </c>
      <c r="H4985">
        <v>584.96699999999998</v>
      </c>
      <c r="I4985" t="s">
        <v>93</v>
      </c>
    </row>
    <row r="4986" spans="1:9" x14ac:dyDescent="0.15">
      <c r="A4986" t="s">
        <v>123</v>
      </c>
      <c r="B4986" t="s">
        <v>124</v>
      </c>
      <c r="C4986" t="s">
        <v>125</v>
      </c>
      <c r="D4986" t="s">
        <v>89</v>
      </c>
      <c r="E4986" t="s">
        <v>143</v>
      </c>
      <c r="F4986" t="s">
        <v>144</v>
      </c>
      <c r="G4986" t="s">
        <v>92</v>
      </c>
      <c r="H4986">
        <v>47891.108</v>
      </c>
      <c r="I4986" t="s">
        <v>93</v>
      </c>
    </row>
    <row r="4987" spans="1:9" x14ac:dyDescent="0.15">
      <c r="A4987" t="s">
        <v>123</v>
      </c>
      <c r="B4987" t="s">
        <v>124</v>
      </c>
      <c r="C4987" t="s">
        <v>125</v>
      </c>
      <c r="D4987" t="s">
        <v>89</v>
      </c>
      <c r="E4987" t="s">
        <v>145</v>
      </c>
      <c r="F4987" t="s">
        <v>144</v>
      </c>
      <c r="G4987" t="s">
        <v>92</v>
      </c>
      <c r="H4987">
        <v>44594.133999999998</v>
      </c>
      <c r="I4987" t="s">
        <v>93</v>
      </c>
    </row>
    <row r="4988" spans="1:9" x14ac:dyDescent="0.15">
      <c r="A4988" t="s">
        <v>123</v>
      </c>
      <c r="B4988" t="s">
        <v>124</v>
      </c>
      <c r="C4988" t="s">
        <v>125</v>
      </c>
      <c r="D4988" t="s">
        <v>89</v>
      </c>
      <c r="E4988" t="s">
        <v>146</v>
      </c>
      <c r="F4988" t="s">
        <v>144</v>
      </c>
      <c r="G4988" t="s">
        <v>92</v>
      </c>
      <c r="H4988">
        <v>41163.428</v>
      </c>
      <c r="I4988" t="s">
        <v>93</v>
      </c>
    </row>
    <row r="4989" spans="1:9" x14ac:dyDescent="0.15">
      <c r="A4989" t="s">
        <v>123</v>
      </c>
      <c r="B4989" t="s">
        <v>124</v>
      </c>
      <c r="C4989" t="s">
        <v>125</v>
      </c>
      <c r="D4989" t="s">
        <v>89</v>
      </c>
      <c r="E4989" t="s">
        <v>147</v>
      </c>
      <c r="F4989" t="s">
        <v>144</v>
      </c>
      <c r="G4989" t="s">
        <v>92</v>
      </c>
      <c r="H4989">
        <v>52435.561000000002</v>
      </c>
      <c r="I4989" t="s">
        <v>93</v>
      </c>
    </row>
    <row r="4990" spans="1:9" x14ac:dyDescent="0.15">
      <c r="A4990" t="s">
        <v>123</v>
      </c>
      <c r="B4990" t="s">
        <v>124</v>
      </c>
      <c r="C4990" t="s">
        <v>125</v>
      </c>
      <c r="D4990" t="s">
        <v>89</v>
      </c>
      <c r="E4990" t="s">
        <v>148</v>
      </c>
      <c r="F4990" t="s">
        <v>144</v>
      </c>
      <c r="G4990" t="s">
        <v>92</v>
      </c>
      <c r="H4990">
        <v>57764.692000000003</v>
      </c>
      <c r="I4990" t="s">
        <v>93</v>
      </c>
    </row>
    <row r="4991" spans="1:9" x14ac:dyDescent="0.15">
      <c r="A4991" t="s">
        <v>123</v>
      </c>
      <c r="B4991" t="s">
        <v>124</v>
      </c>
      <c r="C4991" t="s">
        <v>125</v>
      </c>
      <c r="D4991" t="s">
        <v>89</v>
      </c>
      <c r="E4991" t="s">
        <v>149</v>
      </c>
      <c r="F4991" t="s">
        <v>144</v>
      </c>
      <c r="G4991" t="s">
        <v>92</v>
      </c>
      <c r="H4991">
        <v>62691.118000000002</v>
      </c>
      <c r="I4991" t="s">
        <v>93</v>
      </c>
    </row>
    <row r="4992" spans="1:9" x14ac:dyDescent="0.15">
      <c r="A4992" t="s">
        <v>123</v>
      </c>
      <c r="B4992" t="s">
        <v>124</v>
      </c>
      <c r="C4992" t="s">
        <v>125</v>
      </c>
      <c r="D4992" t="s">
        <v>89</v>
      </c>
      <c r="E4992" t="s">
        <v>150</v>
      </c>
      <c r="F4992" t="s">
        <v>144</v>
      </c>
      <c r="G4992" t="s">
        <v>92</v>
      </c>
      <c r="H4992">
        <v>53290.720999999998</v>
      </c>
      <c r="I4992" t="s">
        <v>93</v>
      </c>
    </row>
    <row r="4993" spans="1:9" x14ac:dyDescent="0.15">
      <c r="A4993" t="s">
        <v>123</v>
      </c>
      <c r="B4993" t="s">
        <v>124</v>
      </c>
      <c r="C4993" t="s">
        <v>125</v>
      </c>
      <c r="D4993" t="s">
        <v>89</v>
      </c>
      <c r="E4993" t="s">
        <v>151</v>
      </c>
      <c r="F4993" t="s">
        <v>144</v>
      </c>
      <c r="G4993" t="s">
        <v>92</v>
      </c>
      <c r="H4993">
        <v>47028.705000000002</v>
      </c>
      <c r="I4993" t="s">
        <v>93</v>
      </c>
    </row>
    <row r="4994" spans="1:9" x14ac:dyDescent="0.15">
      <c r="A4994" t="s">
        <v>123</v>
      </c>
      <c r="B4994" t="s">
        <v>124</v>
      </c>
      <c r="C4994" t="s">
        <v>125</v>
      </c>
      <c r="D4994" t="s">
        <v>89</v>
      </c>
      <c r="E4994" t="s">
        <v>152</v>
      </c>
      <c r="F4994" t="s">
        <v>144</v>
      </c>
      <c r="G4994" t="s">
        <v>92</v>
      </c>
      <c r="H4994">
        <v>27111.958999999999</v>
      </c>
      <c r="I4994" t="s">
        <v>93</v>
      </c>
    </row>
    <row r="4995" spans="1:9" x14ac:dyDescent="0.15">
      <c r="A4995" t="s">
        <v>123</v>
      </c>
      <c r="B4995" t="s">
        <v>124</v>
      </c>
      <c r="C4995" t="s">
        <v>125</v>
      </c>
      <c r="D4995" t="s">
        <v>89</v>
      </c>
      <c r="E4995" t="s">
        <v>111</v>
      </c>
      <c r="F4995" t="s">
        <v>144</v>
      </c>
      <c r="G4995" t="s">
        <v>92</v>
      </c>
      <c r="H4995">
        <v>7770.5569999999998</v>
      </c>
      <c r="I4995" t="s">
        <v>93</v>
      </c>
    </row>
    <row r="4996" spans="1:9" x14ac:dyDescent="0.15">
      <c r="A4996" t="s">
        <v>123</v>
      </c>
      <c r="B4996" t="s">
        <v>124</v>
      </c>
      <c r="C4996" t="s">
        <v>125</v>
      </c>
      <c r="D4996" t="s">
        <v>112</v>
      </c>
      <c r="E4996" t="s">
        <v>143</v>
      </c>
      <c r="F4996" t="s">
        <v>144</v>
      </c>
      <c r="G4996" t="s">
        <v>92</v>
      </c>
      <c r="H4996">
        <v>51102.252</v>
      </c>
      <c r="I4996" t="s">
        <v>93</v>
      </c>
    </row>
    <row r="4997" spans="1:9" x14ac:dyDescent="0.15">
      <c r="A4997" t="s">
        <v>123</v>
      </c>
      <c r="B4997" t="s">
        <v>124</v>
      </c>
      <c r="C4997" t="s">
        <v>125</v>
      </c>
      <c r="D4997" t="s">
        <v>112</v>
      </c>
      <c r="E4997" t="s">
        <v>145</v>
      </c>
      <c r="F4997" t="s">
        <v>144</v>
      </c>
      <c r="G4997" t="s">
        <v>92</v>
      </c>
      <c r="H4997">
        <v>48072.57</v>
      </c>
      <c r="I4997" t="s">
        <v>93</v>
      </c>
    </row>
    <row r="4998" spans="1:9" x14ac:dyDescent="0.15">
      <c r="A4998" t="s">
        <v>123</v>
      </c>
      <c r="B4998" t="s">
        <v>124</v>
      </c>
      <c r="C4998" t="s">
        <v>125</v>
      </c>
      <c r="D4998" t="s">
        <v>112</v>
      </c>
      <c r="E4998" t="s">
        <v>146</v>
      </c>
      <c r="F4998" t="s">
        <v>144</v>
      </c>
      <c r="G4998" t="s">
        <v>92</v>
      </c>
      <c r="H4998">
        <v>42817.02</v>
      </c>
      <c r="I4998" t="s">
        <v>93</v>
      </c>
    </row>
    <row r="4999" spans="1:9" x14ac:dyDescent="0.15">
      <c r="A4999" t="s">
        <v>123</v>
      </c>
      <c r="B4999" t="s">
        <v>124</v>
      </c>
      <c r="C4999" t="s">
        <v>125</v>
      </c>
      <c r="D4999" t="s">
        <v>112</v>
      </c>
      <c r="E4999" t="s">
        <v>147</v>
      </c>
      <c r="F4999" t="s">
        <v>144</v>
      </c>
      <c r="G4999" t="s">
        <v>92</v>
      </c>
      <c r="H4999">
        <v>48729.591</v>
      </c>
      <c r="I4999" t="s">
        <v>93</v>
      </c>
    </row>
    <row r="5000" spans="1:9" x14ac:dyDescent="0.15">
      <c r="A5000" t="s">
        <v>123</v>
      </c>
      <c r="B5000" t="s">
        <v>124</v>
      </c>
      <c r="C5000" t="s">
        <v>125</v>
      </c>
      <c r="D5000" t="s">
        <v>112</v>
      </c>
      <c r="E5000" t="s">
        <v>148</v>
      </c>
      <c r="F5000" t="s">
        <v>144</v>
      </c>
      <c r="G5000" t="s">
        <v>92</v>
      </c>
      <c r="H5000">
        <v>54808.614000000001</v>
      </c>
      <c r="I5000" t="s">
        <v>93</v>
      </c>
    </row>
    <row r="5001" spans="1:9" x14ac:dyDescent="0.15">
      <c r="A5001" t="s">
        <v>123</v>
      </c>
      <c r="B5001" t="s">
        <v>124</v>
      </c>
      <c r="C5001" t="s">
        <v>125</v>
      </c>
      <c r="D5001" t="s">
        <v>112</v>
      </c>
      <c r="E5001" t="s">
        <v>149</v>
      </c>
      <c r="F5001" t="s">
        <v>144</v>
      </c>
      <c r="G5001" t="s">
        <v>92</v>
      </c>
      <c r="H5001">
        <v>60067.879000000001</v>
      </c>
      <c r="I5001" t="s">
        <v>93</v>
      </c>
    </row>
    <row r="5002" spans="1:9" x14ac:dyDescent="0.15">
      <c r="A5002" t="s">
        <v>123</v>
      </c>
      <c r="B5002" t="s">
        <v>124</v>
      </c>
      <c r="C5002" t="s">
        <v>125</v>
      </c>
      <c r="D5002" t="s">
        <v>112</v>
      </c>
      <c r="E5002" t="s">
        <v>150</v>
      </c>
      <c r="F5002" t="s">
        <v>144</v>
      </c>
      <c r="G5002" t="s">
        <v>92</v>
      </c>
      <c r="H5002">
        <v>48768.158000000003</v>
      </c>
      <c r="I5002" t="s">
        <v>93</v>
      </c>
    </row>
    <row r="5003" spans="1:9" x14ac:dyDescent="0.15">
      <c r="A5003" t="s">
        <v>123</v>
      </c>
      <c r="B5003" t="s">
        <v>124</v>
      </c>
      <c r="C5003" t="s">
        <v>125</v>
      </c>
      <c r="D5003" t="s">
        <v>112</v>
      </c>
      <c r="E5003" t="s">
        <v>151</v>
      </c>
      <c r="F5003" t="s">
        <v>144</v>
      </c>
      <c r="G5003" t="s">
        <v>92</v>
      </c>
      <c r="H5003">
        <v>41011.241999999998</v>
      </c>
      <c r="I5003" t="s">
        <v>93</v>
      </c>
    </row>
    <row r="5004" spans="1:9" x14ac:dyDescent="0.15">
      <c r="A5004" t="s">
        <v>123</v>
      </c>
      <c r="B5004" t="s">
        <v>124</v>
      </c>
      <c r="C5004" t="s">
        <v>125</v>
      </c>
      <c r="D5004" t="s">
        <v>112</v>
      </c>
      <c r="E5004" t="s">
        <v>152</v>
      </c>
      <c r="F5004" t="s">
        <v>144</v>
      </c>
      <c r="G5004" t="s">
        <v>92</v>
      </c>
      <c r="H5004">
        <v>19706.832999999999</v>
      </c>
      <c r="I5004" t="s">
        <v>93</v>
      </c>
    </row>
    <row r="5005" spans="1:9" x14ac:dyDescent="0.15">
      <c r="A5005" t="s">
        <v>123</v>
      </c>
      <c r="B5005" t="s">
        <v>124</v>
      </c>
      <c r="C5005" t="s">
        <v>125</v>
      </c>
      <c r="D5005" t="s">
        <v>112</v>
      </c>
      <c r="E5005" t="s">
        <v>111</v>
      </c>
      <c r="F5005" t="s">
        <v>144</v>
      </c>
      <c r="G5005" t="s">
        <v>92</v>
      </c>
      <c r="H5005">
        <v>3627.578</v>
      </c>
      <c r="I5005" t="s">
        <v>93</v>
      </c>
    </row>
    <row r="5006" spans="1:9" x14ac:dyDescent="0.15">
      <c r="A5006" t="s">
        <v>126</v>
      </c>
      <c r="B5006" t="s">
        <v>127</v>
      </c>
      <c r="C5006" t="s">
        <v>88</v>
      </c>
      <c r="D5006" t="s">
        <v>89</v>
      </c>
      <c r="E5006" t="s">
        <v>143</v>
      </c>
      <c r="F5006" t="s">
        <v>144</v>
      </c>
      <c r="G5006" t="s">
        <v>92</v>
      </c>
      <c r="H5006">
        <v>6011.009</v>
      </c>
      <c r="I5006" t="s">
        <v>93</v>
      </c>
    </row>
    <row r="5007" spans="1:9" x14ac:dyDescent="0.15">
      <c r="A5007" t="s">
        <v>126</v>
      </c>
      <c r="B5007" t="s">
        <v>127</v>
      </c>
      <c r="C5007" t="s">
        <v>88</v>
      </c>
      <c r="D5007" t="s">
        <v>89</v>
      </c>
      <c r="E5007" t="s">
        <v>145</v>
      </c>
      <c r="F5007" t="s">
        <v>144</v>
      </c>
      <c r="G5007" t="s">
        <v>92</v>
      </c>
      <c r="H5007">
        <v>5506.9560000000001</v>
      </c>
      <c r="I5007" t="s">
        <v>93</v>
      </c>
    </row>
    <row r="5008" spans="1:9" x14ac:dyDescent="0.15">
      <c r="A5008" t="s">
        <v>126</v>
      </c>
      <c r="B5008" t="s">
        <v>127</v>
      </c>
      <c r="C5008" t="s">
        <v>88</v>
      </c>
      <c r="D5008" t="s">
        <v>89</v>
      </c>
      <c r="E5008" t="s">
        <v>146</v>
      </c>
      <c r="F5008" t="s">
        <v>144</v>
      </c>
      <c r="G5008" t="s">
        <v>92</v>
      </c>
      <c r="H5008">
        <v>5415.723</v>
      </c>
      <c r="I5008" t="s">
        <v>93</v>
      </c>
    </row>
    <row r="5009" spans="1:9" x14ac:dyDescent="0.15">
      <c r="A5009" t="s">
        <v>126</v>
      </c>
      <c r="B5009" t="s">
        <v>127</v>
      </c>
      <c r="C5009" t="s">
        <v>88</v>
      </c>
      <c r="D5009" t="s">
        <v>89</v>
      </c>
      <c r="E5009" t="s">
        <v>147</v>
      </c>
      <c r="F5009" t="s">
        <v>144</v>
      </c>
      <c r="G5009" t="s">
        <v>92</v>
      </c>
      <c r="H5009">
        <v>7045.4380000000001</v>
      </c>
      <c r="I5009" t="s">
        <v>93</v>
      </c>
    </row>
    <row r="5010" spans="1:9" x14ac:dyDescent="0.15">
      <c r="A5010" t="s">
        <v>126</v>
      </c>
      <c r="B5010" t="s">
        <v>127</v>
      </c>
      <c r="C5010" t="s">
        <v>88</v>
      </c>
      <c r="D5010" t="s">
        <v>89</v>
      </c>
      <c r="E5010" t="s">
        <v>148</v>
      </c>
      <c r="F5010" t="s">
        <v>144</v>
      </c>
      <c r="G5010" t="s">
        <v>92</v>
      </c>
      <c r="H5010">
        <v>7847.5339999999997</v>
      </c>
      <c r="I5010" t="s">
        <v>93</v>
      </c>
    </row>
    <row r="5011" spans="1:9" x14ac:dyDescent="0.15">
      <c r="A5011" t="s">
        <v>126</v>
      </c>
      <c r="B5011" t="s">
        <v>127</v>
      </c>
      <c r="C5011" t="s">
        <v>88</v>
      </c>
      <c r="D5011" t="s">
        <v>89</v>
      </c>
      <c r="E5011" t="s">
        <v>149</v>
      </c>
      <c r="F5011" t="s">
        <v>144</v>
      </c>
      <c r="G5011" t="s">
        <v>92</v>
      </c>
      <c r="H5011">
        <v>8055.17</v>
      </c>
      <c r="I5011" t="s">
        <v>93</v>
      </c>
    </row>
    <row r="5012" spans="1:9" x14ac:dyDescent="0.15">
      <c r="A5012" t="s">
        <v>126</v>
      </c>
      <c r="B5012" t="s">
        <v>127</v>
      </c>
      <c r="C5012" t="s">
        <v>88</v>
      </c>
      <c r="D5012" t="s">
        <v>89</v>
      </c>
      <c r="E5012" t="s">
        <v>150</v>
      </c>
      <c r="F5012" t="s">
        <v>144</v>
      </c>
      <c r="G5012" t="s">
        <v>92</v>
      </c>
      <c r="H5012">
        <v>6545.8419999999996</v>
      </c>
      <c r="I5012" t="s">
        <v>93</v>
      </c>
    </row>
    <row r="5013" spans="1:9" x14ac:dyDescent="0.15">
      <c r="A5013" t="s">
        <v>126</v>
      </c>
      <c r="B5013" t="s">
        <v>127</v>
      </c>
      <c r="C5013" t="s">
        <v>88</v>
      </c>
      <c r="D5013" t="s">
        <v>89</v>
      </c>
      <c r="E5013" t="s">
        <v>151</v>
      </c>
      <c r="F5013" t="s">
        <v>144</v>
      </c>
      <c r="G5013" t="s">
        <v>92</v>
      </c>
      <c r="H5013">
        <v>5934.2089999999998</v>
      </c>
      <c r="I5013" t="s">
        <v>93</v>
      </c>
    </row>
    <row r="5014" spans="1:9" x14ac:dyDescent="0.15">
      <c r="A5014" t="s">
        <v>126</v>
      </c>
      <c r="B5014" t="s">
        <v>127</v>
      </c>
      <c r="C5014" t="s">
        <v>88</v>
      </c>
      <c r="D5014" t="s">
        <v>89</v>
      </c>
      <c r="E5014" t="s">
        <v>152</v>
      </c>
      <c r="F5014" t="s">
        <v>144</v>
      </c>
      <c r="G5014" t="s">
        <v>92</v>
      </c>
      <c r="H5014">
        <v>3706.8919999999998</v>
      </c>
      <c r="I5014" t="s">
        <v>93</v>
      </c>
    </row>
    <row r="5015" spans="1:9" x14ac:dyDescent="0.15">
      <c r="A5015" t="s">
        <v>126</v>
      </c>
      <c r="B5015" t="s">
        <v>127</v>
      </c>
      <c r="C5015" t="s">
        <v>88</v>
      </c>
      <c r="D5015" t="s">
        <v>89</v>
      </c>
      <c r="E5015" t="s">
        <v>111</v>
      </c>
      <c r="F5015" t="s">
        <v>144</v>
      </c>
      <c r="G5015" t="s">
        <v>92</v>
      </c>
      <c r="H5015">
        <v>1235.7190000000001</v>
      </c>
      <c r="I5015" t="s">
        <v>93</v>
      </c>
    </row>
    <row r="5016" spans="1:9" x14ac:dyDescent="0.15">
      <c r="A5016" t="s">
        <v>126</v>
      </c>
      <c r="B5016" t="s">
        <v>127</v>
      </c>
      <c r="C5016" t="s">
        <v>88</v>
      </c>
      <c r="D5016" t="s">
        <v>112</v>
      </c>
      <c r="E5016" t="s">
        <v>143</v>
      </c>
      <c r="F5016" t="s">
        <v>144</v>
      </c>
      <c r="G5016" t="s">
        <v>92</v>
      </c>
      <c r="H5016">
        <v>6289.7550000000001</v>
      </c>
      <c r="I5016" t="s">
        <v>93</v>
      </c>
    </row>
    <row r="5017" spans="1:9" x14ac:dyDescent="0.15">
      <c r="A5017" t="s">
        <v>126</v>
      </c>
      <c r="B5017" t="s">
        <v>127</v>
      </c>
      <c r="C5017" t="s">
        <v>88</v>
      </c>
      <c r="D5017" t="s">
        <v>112</v>
      </c>
      <c r="E5017" t="s">
        <v>145</v>
      </c>
      <c r="F5017" t="s">
        <v>144</v>
      </c>
      <c r="G5017" t="s">
        <v>92</v>
      </c>
      <c r="H5017">
        <v>6027.1859999999997</v>
      </c>
      <c r="I5017" t="s">
        <v>93</v>
      </c>
    </row>
    <row r="5018" spans="1:9" x14ac:dyDescent="0.15">
      <c r="A5018" t="s">
        <v>126</v>
      </c>
      <c r="B5018" t="s">
        <v>127</v>
      </c>
      <c r="C5018" t="s">
        <v>88</v>
      </c>
      <c r="D5018" t="s">
        <v>112</v>
      </c>
      <c r="E5018" t="s">
        <v>146</v>
      </c>
      <c r="F5018" t="s">
        <v>144</v>
      </c>
      <c r="G5018" t="s">
        <v>92</v>
      </c>
      <c r="H5018">
        <v>5506.9870000000001</v>
      </c>
      <c r="I5018" t="s">
        <v>93</v>
      </c>
    </row>
    <row r="5019" spans="1:9" x14ac:dyDescent="0.15">
      <c r="A5019" t="s">
        <v>126</v>
      </c>
      <c r="B5019" t="s">
        <v>127</v>
      </c>
      <c r="C5019" t="s">
        <v>88</v>
      </c>
      <c r="D5019" t="s">
        <v>112</v>
      </c>
      <c r="E5019" t="s">
        <v>147</v>
      </c>
      <c r="F5019" t="s">
        <v>144</v>
      </c>
      <c r="G5019" t="s">
        <v>92</v>
      </c>
      <c r="H5019">
        <v>6513.5749999999998</v>
      </c>
      <c r="I5019" t="s">
        <v>93</v>
      </c>
    </row>
    <row r="5020" spans="1:9" x14ac:dyDescent="0.15">
      <c r="A5020" t="s">
        <v>126</v>
      </c>
      <c r="B5020" t="s">
        <v>127</v>
      </c>
      <c r="C5020" t="s">
        <v>88</v>
      </c>
      <c r="D5020" t="s">
        <v>112</v>
      </c>
      <c r="E5020" t="s">
        <v>148</v>
      </c>
      <c r="F5020" t="s">
        <v>144</v>
      </c>
      <c r="G5020" t="s">
        <v>92</v>
      </c>
      <c r="H5020">
        <v>7321.0860000000002</v>
      </c>
      <c r="I5020" t="s">
        <v>93</v>
      </c>
    </row>
    <row r="5021" spans="1:9" x14ac:dyDescent="0.15">
      <c r="A5021" t="s">
        <v>126</v>
      </c>
      <c r="B5021" t="s">
        <v>127</v>
      </c>
      <c r="C5021" t="s">
        <v>88</v>
      </c>
      <c r="D5021" t="s">
        <v>112</v>
      </c>
      <c r="E5021" t="s">
        <v>149</v>
      </c>
      <c r="F5021" t="s">
        <v>144</v>
      </c>
      <c r="G5021" t="s">
        <v>92</v>
      </c>
      <c r="H5021">
        <v>7832.3519999999999</v>
      </c>
      <c r="I5021" t="s">
        <v>93</v>
      </c>
    </row>
    <row r="5022" spans="1:9" x14ac:dyDescent="0.15">
      <c r="A5022" t="s">
        <v>126</v>
      </c>
      <c r="B5022" t="s">
        <v>127</v>
      </c>
      <c r="C5022" t="s">
        <v>88</v>
      </c>
      <c r="D5022" t="s">
        <v>112</v>
      </c>
      <c r="E5022" t="s">
        <v>150</v>
      </c>
      <c r="F5022" t="s">
        <v>144</v>
      </c>
      <c r="G5022" t="s">
        <v>92</v>
      </c>
      <c r="H5022">
        <v>5990.8670000000002</v>
      </c>
      <c r="I5022" t="s">
        <v>93</v>
      </c>
    </row>
    <row r="5023" spans="1:9" x14ac:dyDescent="0.15">
      <c r="A5023" t="s">
        <v>126</v>
      </c>
      <c r="B5023" t="s">
        <v>127</v>
      </c>
      <c r="C5023" t="s">
        <v>88</v>
      </c>
      <c r="D5023" t="s">
        <v>112</v>
      </c>
      <c r="E5023" t="s">
        <v>151</v>
      </c>
      <c r="F5023" t="s">
        <v>144</v>
      </c>
      <c r="G5023" t="s">
        <v>92</v>
      </c>
      <c r="H5023">
        <v>5146.9750000000004</v>
      </c>
      <c r="I5023" t="s">
        <v>93</v>
      </c>
    </row>
    <row r="5024" spans="1:9" x14ac:dyDescent="0.15">
      <c r="A5024" t="s">
        <v>126</v>
      </c>
      <c r="B5024" t="s">
        <v>127</v>
      </c>
      <c r="C5024" t="s">
        <v>88</v>
      </c>
      <c r="D5024" t="s">
        <v>112</v>
      </c>
      <c r="E5024" t="s">
        <v>152</v>
      </c>
      <c r="F5024" t="s">
        <v>144</v>
      </c>
      <c r="G5024" t="s">
        <v>92</v>
      </c>
      <c r="H5024">
        <v>2448.6509999999998</v>
      </c>
      <c r="I5024" t="s">
        <v>93</v>
      </c>
    </row>
    <row r="5025" spans="1:9" x14ac:dyDescent="0.15">
      <c r="A5025" t="s">
        <v>126</v>
      </c>
      <c r="B5025" t="s">
        <v>127</v>
      </c>
      <c r="C5025" t="s">
        <v>88</v>
      </c>
      <c r="D5025" t="s">
        <v>112</v>
      </c>
      <c r="E5025" t="s">
        <v>111</v>
      </c>
      <c r="F5025" t="s">
        <v>144</v>
      </c>
      <c r="G5025" t="s">
        <v>92</v>
      </c>
      <c r="H5025">
        <v>522.33799999999997</v>
      </c>
      <c r="I5025" t="s">
        <v>93</v>
      </c>
    </row>
    <row r="5026" spans="1:9" x14ac:dyDescent="0.15">
      <c r="A5026" t="s">
        <v>86</v>
      </c>
      <c r="B5026" t="s">
        <v>87</v>
      </c>
      <c r="C5026" t="s">
        <v>88</v>
      </c>
      <c r="D5026" t="s">
        <v>89</v>
      </c>
      <c r="E5026" t="s">
        <v>143</v>
      </c>
      <c r="F5026" t="s">
        <v>144</v>
      </c>
      <c r="G5026" t="s">
        <v>128</v>
      </c>
      <c r="H5026">
        <v>3763.0340000000001</v>
      </c>
      <c r="I5026" t="s">
        <v>93</v>
      </c>
    </row>
    <row r="5027" spans="1:9" x14ac:dyDescent="0.15">
      <c r="A5027" t="s">
        <v>86</v>
      </c>
      <c r="B5027" t="s">
        <v>87</v>
      </c>
      <c r="C5027" t="s">
        <v>88</v>
      </c>
      <c r="D5027" t="s">
        <v>89</v>
      </c>
      <c r="E5027" t="s">
        <v>145</v>
      </c>
      <c r="F5027" t="s">
        <v>144</v>
      </c>
      <c r="G5027" t="s">
        <v>128</v>
      </c>
      <c r="H5027">
        <v>3148.8420000000001</v>
      </c>
      <c r="I5027" t="s">
        <v>93</v>
      </c>
    </row>
    <row r="5028" spans="1:9" x14ac:dyDescent="0.15">
      <c r="A5028" t="s">
        <v>86</v>
      </c>
      <c r="B5028" t="s">
        <v>87</v>
      </c>
      <c r="C5028" t="s">
        <v>88</v>
      </c>
      <c r="D5028" t="s">
        <v>89</v>
      </c>
      <c r="E5028" t="s">
        <v>146</v>
      </c>
      <c r="F5028" t="s">
        <v>144</v>
      </c>
      <c r="G5028" t="s">
        <v>128</v>
      </c>
      <c r="H5028">
        <v>2863.835</v>
      </c>
      <c r="I5028" t="s">
        <v>93</v>
      </c>
    </row>
    <row r="5029" spans="1:9" x14ac:dyDescent="0.15">
      <c r="A5029" t="s">
        <v>86</v>
      </c>
      <c r="B5029" t="s">
        <v>87</v>
      </c>
      <c r="C5029" t="s">
        <v>88</v>
      </c>
      <c r="D5029" t="s">
        <v>89</v>
      </c>
      <c r="E5029" t="s">
        <v>147</v>
      </c>
      <c r="F5029" t="s">
        <v>144</v>
      </c>
      <c r="G5029" t="s">
        <v>128</v>
      </c>
      <c r="H5029">
        <v>3977.8470000000002</v>
      </c>
      <c r="I5029" t="s">
        <v>93</v>
      </c>
    </row>
    <row r="5030" spans="1:9" x14ac:dyDescent="0.15">
      <c r="A5030" t="s">
        <v>86</v>
      </c>
      <c r="B5030" t="s">
        <v>87</v>
      </c>
      <c r="C5030" t="s">
        <v>88</v>
      </c>
      <c r="D5030" t="s">
        <v>89</v>
      </c>
      <c r="E5030" t="s">
        <v>148</v>
      </c>
      <c r="F5030" t="s">
        <v>144</v>
      </c>
      <c r="G5030" t="s">
        <v>128</v>
      </c>
      <c r="H5030">
        <v>4529.4870000000001</v>
      </c>
      <c r="I5030" t="s">
        <v>93</v>
      </c>
    </row>
    <row r="5031" spans="1:9" x14ac:dyDescent="0.15">
      <c r="A5031" t="s">
        <v>86</v>
      </c>
      <c r="B5031" t="s">
        <v>87</v>
      </c>
      <c r="C5031" t="s">
        <v>88</v>
      </c>
      <c r="D5031" t="s">
        <v>89</v>
      </c>
      <c r="E5031" t="s">
        <v>149</v>
      </c>
      <c r="F5031" t="s">
        <v>144</v>
      </c>
      <c r="G5031" t="s">
        <v>128</v>
      </c>
      <c r="H5031">
        <v>4663.2259999999997</v>
      </c>
      <c r="I5031" t="s">
        <v>93</v>
      </c>
    </row>
    <row r="5032" spans="1:9" x14ac:dyDescent="0.15">
      <c r="A5032" t="s">
        <v>86</v>
      </c>
      <c r="B5032" t="s">
        <v>87</v>
      </c>
      <c r="C5032" t="s">
        <v>88</v>
      </c>
      <c r="D5032" t="s">
        <v>89</v>
      </c>
      <c r="E5032" t="s">
        <v>150</v>
      </c>
      <c r="F5032" t="s">
        <v>144</v>
      </c>
      <c r="G5032" t="s">
        <v>128</v>
      </c>
      <c r="H5032">
        <v>4003.299</v>
      </c>
      <c r="I5032" t="s">
        <v>93</v>
      </c>
    </row>
    <row r="5033" spans="1:9" x14ac:dyDescent="0.15">
      <c r="A5033" t="s">
        <v>86</v>
      </c>
      <c r="B5033" t="s">
        <v>87</v>
      </c>
      <c r="C5033" t="s">
        <v>88</v>
      </c>
      <c r="D5033" t="s">
        <v>89</v>
      </c>
      <c r="E5033" t="s">
        <v>151</v>
      </c>
      <c r="F5033" t="s">
        <v>144</v>
      </c>
      <c r="G5033" t="s">
        <v>128</v>
      </c>
      <c r="H5033">
        <v>3783.2420000000002</v>
      </c>
      <c r="I5033" t="s">
        <v>93</v>
      </c>
    </row>
    <row r="5034" spans="1:9" x14ac:dyDescent="0.15">
      <c r="A5034" t="s">
        <v>86</v>
      </c>
      <c r="B5034" t="s">
        <v>87</v>
      </c>
      <c r="C5034" t="s">
        <v>88</v>
      </c>
      <c r="D5034" t="s">
        <v>89</v>
      </c>
      <c r="E5034" t="s">
        <v>152</v>
      </c>
      <c r="F5034" t="s">
        <v>144</v>
      </c>
      <c r="G5034" t="s">
        <v>128</v>
      </c>
      <c r="H5034">
        <v>2097.4380000000001</v>
      </c>
      <c r="I5034" t="s">
        <v>93</v>
      </c>
    </row>
    <row r="5035" spans="1:9" x14ac:dyDescent="0.15">
      <c r="A5035" t="s">
        <v>86</v>
      </c>
      <c r="B5035" t="s">
        <v>87</v>
      </c>
      <c r="C5035" t="s">
        <v>88</v>
      </c>
      <c r="D5035" t="s">
        <v>89</v>
      </c>
      <c r="E5035" t="s">
        <v>111</v>
      </c>
      <c r="F5035" t="s">
        <v>144</v>
      </c>
      <c r="G5035" t="s">
        <v>128</v>
      </c>
      <c r="H5035">
        <v>479.786</v>
      </c>
      <c r="I5035" t="s">
        <v>93</v>
      </c>
    </row>
    <row r="5036" spans="1:9" x14ac:dyDescent="0.15">
      <c r="A5036" t="s">
        <v>86</v>
      </c>
      <c r="B5036" t="s">
        <v>87</v>
      </c>
      <c r="C5036" t="s">
        <v>88</v>
      </c>
      <c r="D5036" t="s">
        <v>112</v>
      </c>
      <c r="E5036" t="s">
        <v>143</v>
      </c>
      <c r="F5036" t="s">
        <v>144</v>
      </c>
      <c r="G5036" t="s">
        <v>128</v>
      </c>
      <c r="H5036">
        <v>3985.279</v>
      </c>
      <c r="I5036" t="s">
        <v>93</v>
      </c>
    </row>
    <row r="5037" spans="1:9" x14ac:dyDescent="0.15">
      <c r="A5037" t="s">
        <v>86</v>
      </c>
      <c r="B5037" t="s">
        <v>87</v>
      </c>
      <c r="C5037" t="s">
        <v>88</v>
      </c>
      <c r="D5037" t="s">
        <v>112</v>
      </c>
      <c r="E5037" t="s">
        <v>145</v>
      </c>
      <c r="F5037" t="s">
        <v>144</v>
      </c>
      <c r="G5037" t="s">
        <v>128</v>
      </c>
      <c r="H5037">
        <v>3589.4470000000001</v>
      </c>
      <c r="I5037" t="s">
        <v>93</v>
      </c>
    </row>
    <row r="5038" spans="1:9" x14ac:dyDescent="0.15">
      <c r="A5038" t="s">
        <v>86</v>
      </c>
      <c r="B5038" t="s">
        <v>87</v>
      </c>
      <c r="C5038" t="s">
        <v>88</v>
      </c>
      <c r="D5038" t="s">
        <v>112</v>
      </c>
      <c r="E5038" t="s">
        <v>146</v>
      </c>
      <c r="F5038" t="s">
        <v>144</v>
      </c>
      <c r="G5038" t="s">
        <v>128</v>
      </c>
      <c r="H5038">
        <v>3207.9479999999999</v>
      </c>
      <c r="I5038" t="s">
        <v>93</v>
      </c>
    </row>
    <row r="5039" spans="1:9" x14ac:dyDescent="0.15">
      <c r="A5039" t="s">
        <v>86</v>
      </c>
      <c r="B5039" t="s">
        <v>87</v>
      </c>
      <c r="C5039" t="s">
        <v>88</v>
      </c>
      <c r="D5039" t="s">
        <v>112</v>
      </c>
      <c r="E5039" t="s">
        <v>147</v>
      </c>
      <c r="F5039" t="s">
        <v>144</v>
      </c>
      <c r="G5039" t="s">
        <v>128</v>
      </c>
      <c r="H5039">
        <v>3600.0970000000002</v>
      </c>
      <c r="I5039" t="s">
        <v>93</v>
      </c>
    </row>
    <row r="5040" spans="1:9" x14ac:dyDescent="0.15">
      <c r="A5040" t="s">
        <v>86</v>
      </c>
      <c r="B5040" t="s">
        <v>87</v>
      </c>
      <c r="C5040" t="s">
        <v>88</v>
      </c>
      <c r="D5040" t="s">
        <v>112</v>
      </c>
      <c r="E5040" t="s">
        <v>148</v>
      </c>
      <c r="F5040" t="s">
        <v>144</v>
      </c>
      <c r="G5040" t="s">
        <v>128</v>
      </c>
      <c r="H5040">
        <v>4189.9989999999998</v>
      </c>
      <c r="I5040" t="s">
        <v>93</v>
      </c>
    </row>
    <row r="5041" spans="1:9" x14ac:dyDescent="0.15">
      <c r="A5041" t="s">
        <v>86</v>
      </c>
      <c r="B5041" t="s">
        <v>87</v>
      </c>
      <c r="C5041" t="s">
        <v>88</v>
      </c>
      <c r="D5041" t="s">
        <v>112</v>
      </c>
      <c r="E5041" t="s">
        <v>149</v>
      </c>
      <c r="F5041" t="s">
        <v>144</v>
      </c>
      <c r="G5041" t="s">
        <v>128</v>
      </c>
      <c r="H5041">
        <v>4555.3500000000004</v>
      </c>
      <c r="I5041" t="s">
        <v>93</v>
      </c>
    </row>
    <row r="5042" spans="1:9" x14ac:dyDescent="0.15">
      <c r="A5042" t="s">
        <v>86</v>
      </c>
      <c r="B5042" t="s">
        <v>87</v>
      </c>
      <c r="C5042" t="s">
        <v>88</v>
      </c>
      <c r="D5042" t="s">
        <v>112</v>
      </c>
      <c r="E5042" t="s">
        <v>150</v>
      </c>
      <c r="F5042" t="s">
        <v>144</v>
      </c>
      <c r="G5042" t="s">
        <v>128</v>
      </c>
      <c r="H5042">
        <v>3590.2130000000002</v>
      </c>
      <c r="I5042" t="s">
        <v>93</v>
      </c>
    </row>
    <row r="5043" spans="1:9" x14ac:dyDescent="0.15">
      <c r="A5043" t="s">
        <v>86</v>
      </c>
      <c r="B5043" t="s">
        <v>87</v>
      </c>
      <c r="C5043" t="s">
        <v>88</v>
      </c>
      <c r="D5043" t="s">
        <v>112</v>
      </c>
      <c r="E5043" t="s">
        <v>151</v>
      </c>
      <c r="F5043" t="s">
        <v>144</v>
      </c>
      <c r="G5043" t="s">
        <v>128</v>
      </c>
      <c r="H5043">
        <v>3273.6210000000001</v>
      </c>
      <c r="I5043" t="s">
        <v>93</v>
      </c>
    </row>
    <row r="5044" spans="1:9" x14ac:dyDescent="0.15">
      <c r="A5044" t="s">
        <v>86</v>
      </c>
      <c r="B5044" t="s">
        <v>87</v>
      </c>
      <c r="C5044" t="s">
        <v>88</v>
      </c>
      <c r="D5044" t="s">
        <v>112</v>
      </c>
      <c r="E5044" t="s">
        <v>152</v>
      </c>
      <c r="F5044" t="s">
        <v>144</v>
      </c>
      <c r="G5044" t="s">
        <v>128</v>
      </c>
      <c r="H5044">
        <v>1508.3620000000001</v>
      </c>
      <c r="I5044" t="s">
        <v>93</v>
      </c>
    </row>
    <row r="5045" spans="1:9" x14ac:dyDescent="0.15">
      <c r="A5045" t="s">
        <v>86</v>
      </c>
      <c r="B5045" t="s">
        <v>87</v>
      </c>
      <c r="C5045" t="s">
        <v>88</v>
      </c>
      <c r="D5045" t="s">
        <v>112</v>
      </c>
      <c r="E5045" t="s">
        <v>111</v>
      </c>
      <c r="F5045" t="s">
        <v>144</v>
      </c>
      <c r="G5045" t="s">
        <v>128</v>
      </c>
      <c r="H5045">
        <v>277.89699999999999</v>
      </c>
      <c r="I5045" t="s">
        <v>93</v>
      </c>
    </row>
    <row r="5046" spans="1:9" x14ac:dyDescent="0.15">
      <c r="A5046" t="s">
        <v>113</v>
      </c>
      <c r="B5046" t="s">
        <v>114</v>
      </c>
      <c r="C5046" t="s">
        <v>88</v>
      </c>
      <c r="D5046" t="s">
        <v>89</v>
      </c>
      <c r="E5046" t="s">
        <v>143</v>
      </c>
      <c r="F5046" t="s">
        <v>144</v>
      </c>
      <c r="G5046" t="s">
        <v>128</v>
      </c>
      <c r="H5046">
        <v>7941.7550000000001</v>
      </c>
      <c r="I5046" t="s">
        <v>93</v>
      </c>
    </row>
    <row r="5047" spans="1:9" x14ac:dyDescent="0.15">
      <c r="A5047" t="s">
        <v>113</v>
      </c>
      <c r="B5047" t="s">
        <v>114</v>
      </c>
      <c r="C5047" t="s">
        <v>88</v>
      </c>
      <c r="D5047" t="s">
        <v>89</v>
      </c>
      <c r="E5047" t="s">
        <v>145</v>
      </c>
      <c r="F5047" t="s">
        <v>144</v>
      </c>
      <c r="G5047" t="s">
        <v>128</v>
      </c>
      <c r="H5047">
        <v>7596.5339999999997</v>
      </c>
      <c r="I5047" t="s">
        <v>93</v>
      </c>
    </row>
    <row r="5048" spans="1:9" x14ac:dyDescent="0.15">
      <c r="A5048" t="s">
        <v>113</v>
      </c>
      <c r="B5048" t="s">
        <v>114</v>
      </c>
      <c r="C5048" t="s">
        <v>88</v>
      </c>
      <c r="D5048" t="s">
        <v>89</v>
      </c>
      <c r="E5048" t="s">
        <v>146</v>
      </c>
      <c r="F5048" t="s">
        <v>144</v>
      </c>
      <c r="G5048" t="s">
        <v>128</v>
      </c>
      <c r="H5048">
        <v>7310.1260000000002</v>
      </c>
      <c r="I5048" t="s">
        <v>93</v>
      </c>
    </row>
    <row r="5049" spans="1:9" x14ac:dyDescent="0.15">
      <c r="A5049" t="s">
        <v>113</v>
      </c>
      <c r="B5049" t="s">
        <v>114</v>
      </c>
      <c r="C5049" t="s">
        <v>88</v>
      </c>
      <c r="D5049" t="s">
        <v>89</v>
      </c>
      <c r="E5049" t="s">
        <v>147</v>
      </c>
      <c r="F5049" t="s">
        <v>144</v>
      </c>
      <c r="G5049" t="s">
        <v>128</v>
      </c>
      <c r="H5049">
        <v>8476.6959999999999</v>
      </c>
      <c r="I5049" t="s">
        <v>93</v>
      </c>
    </row>
    <row r="5050" spans="1:9" x14ac:dyDescent="0.15">
      <c r="A5050" t="s">
        <v>113</v>
      </c>
      <c r="B5050" t="s">
        <v>114</v>
      </c>
      <c r="C5050" t="s">
        <v>88</v>
      </c>
      <c r="D5050" t="s">
        <v>89</v>
      </c>
      <c r="E5050" t="s">
        <v>148</v>
      </c>
      <c r="F5050" t="s">
        <v>144</v>
      </c>
      <c r="G5050" t="s">
        <v>128</v>
      </c>
      <c r="H5050">
        <v>9387.3770000000004</v>
      </c>
      <c r="I5050" t="s">
        <v>93</v>
      </c>
    </row>
    <row r="5051" spans="1:9" x14ac:dyDescent="0.15">
      <c r="A5051" t="s">
        <v>113</v>
      </c>
      <c r="B5051" t="s">
        <v>114</v>
      </c>
      <c r="C5051" t="s">
        <v>88</v>
      </c>
      <c r="D5051" t="s">
        <v>89</v>
      </c>
      <c r="E5051" t="s">
        <v>149</v>
      </c>
      <c r="F5051" t="s">
        <v>144</v>
      </c>
      <c r="G5051" t="s">
        <v>128</v>
      </c>
      <c r="H5051">
        <v>11945.526</v>
      </c>
      <c r="I5051" t="s">
        <v>93</v>
      </c>
    </row>
    <row r="5052" spans="1:9" x14ac:dyDescent="0.15">
      <c r="A5052" t="s">
        <v>113</v>
      </c>
      <c r="B5052" t="s">
        <v>114</v>
      </c>
      <c r="C5052" t="s">
        <v>88</v>
      </c>
      <c r="D5052" t="s">
        <v>89</v>
      </c>
      <c r="E5052" t="s">
        <v>150</v>
      </c>
      <c r="F5052" t="s">
        <v>144</v>
      </c>
      <c r="G5052" t="s">
        <v>128</v>
      </c>
      <c r="H5052">
        <v>11689.201999999999</v>
      </c>
      <c r="I5052" t="s">
        <v>93</v>
      </c>
    </row>
    <row r="5053" spans="1:9" x14ac:dyDescent="0.15">
      <c r="A5053" t="s">
        <v>113</v>
      </c>
      <c r="B5053" t="s">
        <v>114</v>
      </c>
      <c r="C5053" t="s">
        <v>88</v>
      </c>
      <c r="D5053" t="s">
        <v>89</v>
      </c>
      <c r="E5053" t="s">
        <v>151</v>
      </c>
      <c r="F5053" t="s">
        <v>144</v>
      </c>
      <c r="G5053" t="s">
        <v>128</v>
      </c>
      <c r="H5053">
        <v>11641.2</v>
      </c>
      <c r="I5053" t="s">
        <v>93</v>
      </c>
    </row>
    <row r="5054" spans="1:9" x14ac:dyDescent="0.15">
      <c r="A5054" t="s">
        <v>113</v>
      </c>
      <c r="B5054" t="s">
        <v>114</v>
      </c>
      <c r="C5054" t="s">
        <v>88</v>
      </c>
      <c r="D5054" t="s">
        <v>89</v>
      </c>
      <c r="E5054" t="s">
        <v>152</v>
      </c>
      <c r="F5054" t="s">
        <v>144</v>
      </c>
      <c r="G5054" t="s">
        <v>128</v>
      </c>
      <c r="H5054">
        <v>6455.1260000000002</v>
      </c>
      <c r="I5054" t="s">
        <v>93</v>
      </c>
    </row>
    <row r="5055" spans="1:9" x14ac:dyDescent="0.15">
      <c r="A5055" t="s">
        <v>113</v>
      </c>
      <c r="B5055" t="s">
        <v>114</v>
      </c>
      <c r="C5055" t="s">
        <v>88</v>
      </c>
      <c r="D5055" t="s">
        <v>89</v>
      </c>
      <c r="E5055" t="s">
        <v>111</v>
      </c>
      <c r="F5055" t="s">
        <v>144</v>
      </c>
      <c r="G5055" t="s">
        <v>128</v>
      </c>
      <c r="H5055">
        <v>1819.41</v>
      </c>
      <c r="I5055" t="s">
        <v>93</v>
      </c>
    </row>
    <row r="5056" spans="1:9" x14ac:dyDescent="0.15">
      <c r="A5056" t="s">
        <v>113</v>
      </c>
      <c r="B5056" t="s">
        <v>114</v>
      </c>
      <c r="C5056" t="s">
        <v>88</v>
      </c>
      <c r="D5056" t="s">
        <v>112</v>
      </c>
      <c r="E5056" t="s">
        <v>143</v>
      </c>
      <c r="F5056" t="s">
        <v>144</v>
      </c>
      <c r="G5056" t="s">
        <v>128</v>
      </c>
      <c r="H5056">
        <v>8499.7780000000002</v>
      </c>
      <c r="I5056" t="s">
        <v>93</v>
      </c>
    </row>
    <row r="5057" spans="1:9" x14ac:dyDescent="0.15">
      <c r="A5057" t="s">
        <v>113</v>
      </c>
      <c r="B5057" t="s">
        <v>114</v>
      </c>
      <c r="C5057" t="s">
        <v>88</v>
      </c>
      <c r="D5057" t="s">
        <v>112</v>
      </c>
      <c r="E5057" t="s">
        <v>145</v>
      </c>
      <c r="F5057" t="s">
        <v>144</v>
      </c>
      <c r="G5057" t="s">
        <v>128</v>
      </c>
      <c r="H5057">
        <v>7918.9650000000001</v>
      </c>
      <c r="I5057" t="s">
        <v>93</v>
      </c>
    </row>
    <row r="5058" spans="1:9" x14ac:dyDescent="0.15">
      <c r="A5058" t="s">
        <v>113</v>
      </c>
      <c r="B5058" t="s">
        <v>114</v>
      </c>
      <c r="C5058" t="s">
        <v>88</v>
      </c>
      <c r="D5058" t="s">
        <v>112</v>
      </c>
      <c r="E5058" t="s">
        <v>146</v>
      </c>
      <c r="F5058" t="s">
        <v>144</v>
      </c>
      <c r="G5058" t="s">
        <v>128</v>
      </c>
      <c r="H5058">
        <v>7649.8530000000001</v>
      </c>
      <c r="I5058" t="s">
        <v>93</v>
      </c>
    </row>
    <row r="5059" spans="1:9" x14ac:dyDescent="0.15">
      <c r="A5059" t="s">
        <v>113</v>
      </c>
      <c r="B5059" t="s">
        <v>114</v>
      </c>
      <c r="C5059" t="s">
        <v>88</v>
      </c>
      <c r="D5059" t="s">
        <v>112</v>
      </c>
      <c r="E5059" t="s">
        <v>147</v>
      </c>
      <c r="F5059" t="s">
        <v>144</v>
      </c>
      <c r="G5059" t="s">
        <v>128</v>
      </c>
      <c r="H5059">
        <v>7816.8580000000002</v>
      </c>
      <c r="I5059" t="s">
        <v>93</v>
      </c>
    </row>
    <row r="5060" spans="1:9" x14ac:dyDescent="0.15">
      <c r="A5060" t="s">
        <v>113</v>
      </c>
      <c r="B5060" t="s">
        <v>114</v>
      </c>
      <c r="C5060" t="s">
        <v>88</v>
      </c>
      <c r="D5060" t="s">
        <v>112</v>
      </c>
      <c r="E5060" t="s">
        <v>148</v>
      </c>
      <c r="F5060" t="s">
        <v>144</v>
      </c>
      <c r="G5060" t="s">
        <v>128</v>
      </c>
      <c r="H5060">
        <v>8723.6790000000001</v>
      </c>
      <c r="I5060" t="s">
        <v>93</v>
      </c>
    </row>
    <row r="5061" spans="1:9" x14ac:dyDescent="0.15">
      <c r="A5061" t="s">
        <v>113</v>
      </c>
      <c r="B5061" t="s">
        <v>114</v>
      </c>
      <c r="C5061" t="s">
        <v>88</v>
      </c>
      <c r="D5061" t="s">
        <v>112</v>
      </c>
      <c r="E5061" t="s">
        <v>149</v>
      </c>
      <c r="F5061" t="s">
        <v>144</v>
      </c>
      <c r="G5061" t="s">
        <v>128</v>
      </c>
      <c r="H5061">
        <v>10905.03</v>
      </c>
      <c r="I5061" t="s">
        <v>93</v>
      </c>
    </row>
    <row r="5062" spans="1:9" x14ac:dyDescent="0.15">
      <c r="A5062" t="s">
        <v>113</v>
      </c>
      <c r="B5062" t="s">
        <v>114</v>
      </c>
      <c r="C5062" t="s">
        <v>88</v>
      </c>
      <c r="D5062" t="s">
        <v>112</v>
      </c>
      <c r="E5062" t="s">
        <v>150</v>
      </c>
      <c r="F5062" t="s">
        <v>144</v>
      </c>
      <c r="G5062" t="s">
        <v>128</v>
      </c>
      <c r="H5062">
        <v>10185.678</v>
      </c>
      <c r="I5062" t="s">
        <v>93</v>
      </c>
    </row>
    <row r="5063" spans="1:9" x14ac:dyDescent="0.15">
      <c r="A5063" t="s">
        <v>113</v>
      </c>
      <c r="B5063" t="s">
        <v>114</v>
      </c>
      <c r="C5063" t="s">
        <v>88</v>
      </c>
      <c r="D5063" t="s">
        <v>112</v>
      </c>
      <c r="E5063" t="s">
        <v>151</v>
      </c>
      <c r="F5063" t="s">
        <v>144</v>
      </c>
      <c r="G5063" t="s">
        <v>128</v>
      </c>
      <c r="H5063">
        <v>10204.129999999999</v>
      </c>
      <c r="I5063" t="s">
        <v>93</v>
      </c>
    </row>
    <row r="5064" spans="1:9" x14ac:dyDescent="0.15">
      <c r="A5064" t="s">
        <v>113</v>
      </c>
      <c r="B5064" t="s">
        <v>114</v>
      </c>
      <c r="C5064" t="s">
        <v>88</v>
      </c>
      <c r="D5064" t="s">
        <v>112</v>
      </c>
      <c r="E5064" t="s">
        <v>152</v>
      </c>
      <c r="F5064" t="s">
        <v>144</v>
      </c>
      <c r="G5064" t="s">
        <v>128</v>
      </c>
      <c r="H5064">
        <v>4829.7489999999998</v>
      </c>
      <c r="I5064" t="s">
        <v>93</v>
      </c>
    </row>
    <row r="5065" spans="1:9" x14ac:dyDescent="0.15">
      <c r="A5065" t="s">
        <v>113</v>
      </c>
      <c r="B5065" t="s">
        <v>114</v>
      </c>
      <c r="C5065" t="s">
        <v>88</v>
      </c>
      <c r="D5065" t="s">
        <v>112</v>
      </c>
      <c r="E5065" t="s">
        <v>111</v>
      </c>
      <c r="F5065" t="s">
        <v>144</v>
      </c>
      <c r="G5065" t="s">
        <v>128</v>
      </c>
      <c r="H5065">
        <v>863.73</v>
      </c>
      <c r="I5065" t="s">
        <v>93</v>
      </c>
    </row>
    <row r="5066" spans="1:9" x14ac:dyDescent="0.15">
      <c r="A5066" t="s">
        <v>115</v>
      </c>
      <c r="B5066" t="s">
        <v>116</v>
      </c>
      <c r="C5066" t="s">
        <v>88</v>
      </c>
      <c r="D5066" t="s">
        <v>89</v>
      </c>
      <c r="E5066" t="s">
        <v>143</v>
      </c>
      <c r="F5066" t="s">
        <v>144</v>
      </c>
      <c r="G5066" t="s">
        <v>128</v>
      </c>
      <c r="H5066">
        <v>5896.4279999999999</v>
      </c>
      <c r="I5066" t="s">
        <v>93</v>
      </c>
    </row>
    <row r="5067" spans="1:9" x14ac:dyDescent="0.15">
      <c r="A5067" t="s">
        <v>115</v>
      </c>
      <c r="B5067" t="s">
        <v>116</v>
      </c>
      <c r="C5067" t="s">
        <v>88</v>
      </c>
      <c r="D5067" t="s">
        <v>89</v>
      </c>
      <c r="E5067" t="s">
        <v>145</v>
      </c>
      <c r="F5067" t="s">
        <v>144</v>
      </c>
      <c r="G5067" t="s">
        <v>128</v>
      </c>
      <c r="H5067">
        <v>6237.7669999999998</v>
      </c>
      <c r="I5067" t="s">
        <v>93</v>
      </c>
    </row>
    <row r="5068" spans="1:9" x14ac:dyDescent="0.15">
      <c r="A5068" t="s">
        <v>115</v>
      </c>
      <c r="B5068" t="s">
        <v>116</v>
      </c>
      <c r="C5068" t="s">
        <v>88</v>
      </c>
      <c r="D5068" t="s">
        <v>89</v>
      </c>
      <c r="E5068" t="s">
        <v>146</v>
      </c>
      <c r="F5068" t="s">
        <v>144</v>
      </c>
      <c r="G5068" t="s">
        <v>128</v>
      </c>
      <c r="H5068">
        <v>5829.8689999999997</v>
      </c>
      <c r="I5068" t="s">
        <v>93</v>
      </c>
    </row>
    <row r="5069" spans="1:9" x14ac:dyDescent="0.15">
      <c r="A5069" t="s">
        <v>115</v>
      </c>
      <c r="B5069" t="s">
        <v>116</v>
      </c>
      <c r="C5069" t="s">
        <v>88</v>
      </c>
      <c r="D5069" t="s">
        <v>89</v>
      </c>
      <c r="E5069" t="s">
        <v>147</v>
      </c>
      <c r="F5069" t="s">
        <v>144</v>
      </c>
      <c r="G5069" t="s">
        <v>128</v>
      </c>
      <c r="H5069">
        <v>5905.4859999999999</v>
      </c>
      <c r="I5069" t="s">
        <v>93</v>
      </c>
    </row>
    <row r="5070" spans="1:9" x14ac:dyDescent="0.15">
      <c r="A5070" t="s">
        <v>115</v>
      </c>
      <c r="B5070" t="s">
        <v>116</v>
      </c>
      <c r="C5070" t="s">
        <v>88</v>
      </c>
      <c r="D5070" t="s">
        <v>89</v>
      </c>
      <c r="E5070" t="s">
        <v>148</v>
      </c>
      <c r="F5070" t="s">
        <v>144</v>
      </c>
      <c r="G5070" t="s">
        <v>128</v>
      </c>
      <c r="H5070">
        <v>7197.9449999999997</v>
      </c>
      <c r="I5070" t="s">
        <v>93</v>
      </c>
    </row>
    <row r="5071" spans="1:9" x14ac:dyDescent="0.15">
      <c r="A5071" t="s">
        <v>115</v>
      </c>
      <c r="B5071" t="s">
        <v>116</v>
      </c>
      <c r="C5071" t="s">
        <v>88</v>
      </c>
      <c r="D5071" t="s">
        <v>89</v>
      </c>
      <c r="E5071" t="s">
        <v>149</v>
      </c>
      <c r="F5071" t="s">
        <v>144</v>
      </c>
      <c r="G5071" t="s">
        <v>128</v>
      </c>
      <c r="H5071">
        <v>9220.768</v>
      </c>
      <c r="I5071" t="s">
        <v>93</v>
      </c>
    </row>
    <row r="5072" spans="1:9" x14ac:dyDescent="0.15">
      <c r="A5072" t="s">
        <v>115</v>
      </c>
      <c r="B5072" t="s">
        <v>116</v>
      </c>
      <c r="C5072" t="s">
        <v>88</v>
      </c>
      <c r="D5072" t="s">
        <v>89</v>
      </c>
      <c r="E5072" t="s">
        <v>150</v>
      </c>
      <c r="F5072" t="s">
        <v>144</v>
      </c>
      <c r="G5072" t="s">
        <v>128</v>
      </c>
      <c r="H5072">
        <v>8606.7970000000005</v>
      </c>
      <c r="I5072" t="s">
        <v>93</v>
      </c>
    </row>
    <row r="5073" spans="1:9" x14ac:dyDescent="0.15">
      <c r="A5073" t="s">
        <v>115</v>
      </c>
      <c r="B5073" t="s">
        <v>116</v>
      </c>
      <c r="C5073" t="s">
        <v>88</v>
      </c>
      <c r="D5073" t="s">
        <v>89</v>
      </c>
      <c r="E5073" t="s">
        <v>151</v>
      </c>
      <c r="F5073" t="s">
        <v>144</v>
      </c>
      <c r="G5073" t="s">
        <v>128</v>
      </c>
      <c r="H5073">
        <v>8144.2489999999998</v>
      </c>
      <c r="I5073" t="s">
        <v>93</v>
      </c>
    </row>
    <row r="5074" spans="1:9" x14ac:dyDescent="0.15">
      <c r="A5074" t="s">
        <v>115</v>
      </c>
      <c r="B5074" t="s">
        <v>116</v>
      </c>
      <c r="C5074" t="s">
        <v>88</v>
      </c>
      <c r="D5074" t="s">
        <v>89</v>
      </c>
      <c r="E5074" t="s">
        <v>152</v>
      </c>
      <c r="F5074" t="s">
        <v>144</v>
      </c>
      <c r="G5074" t="s">
        <v>128</v>
      </c>
      <c r="H5074">
        <v>4473.7380000000003</v>
      </c>
      <c r="I5074" t="s">
        <v>93</v>
      </c>
    </row>
    <row r="5075" spans="1:9" x14ac:dyDescent="0.15">
      <c r="A5075" t="s">
        <v>115</v>
      </c>
      <c r="B5075" t="s">
        <v>116</v>
      </c>
      <c r="C5075" t="s">
        <v>88</v>
      </c>
      <c r="D5075" t="s">
        <v>89</v>
      </c>
      <c r="E5075" t="s">
        <v>111</v>
      </c>
      <c r="F5075" t="s">
        <v>144</v>
      </c>
      <c r="G5075" t="s">
        <v>128</v>
      </c>
      <c r="H5075">
        <v>1376.8230000000001</v>
      </c>
      <c r="I5075" t="s">
        <v>93</v>
      </c>
    </row>
    <row r="5076" spans="1:9" x14ac:dyDescent="0.15">
      <c r="A5076" t="s">
        <v>115</v>
      </c>
      <c r="B5076" t="s">
        <v>116</v>
      </c>
      <c r="C5076" t="s">
        <v>88</v>
      </c>
      <c r="D5076" t="s">
        <v>112</v>
      </c>
      <c r="E5076" t="s">
        <v>143</v>
      </c>
      <c r="F5076" t="s">
        <v>144</v>
      </c>
      <c r="G5076" t="s">
        <v>128</v>
      </c>
      <c r="H5076">
        <v>6350.9160000000002</v>
      </c>
      <c r="I5076" t="s">
        <v>93</v>
      </c>
    </row>
    <row r="5077" spans="1:9" x14ac:dyDescent="0.15">
      <c r="A5077" t="s">
        <v>115</v>
      </c>
      <c r="B5077" t="s">
        <v>116</v>
      </c>
      <c r="C5077" t="s">
        <v>88</v>
      </c>
      <c r="D5077" t="s">
        <v>112</v>
      </c>
      <c r="E5077" t="s">
        <v>145</v>
      </c>
      <c r="F5077" t="s">
        <v>144</v>
      </c>
      <c r="G5077" t="s">
        <v>128</v>
      </c>
      <c r="H5077">
        <v>6640.8320000000003</v>
      </c>
      <c r="I5077" t="s">
        <v>93</v>
      </c>
    </row>
    <row r="5078" spans="1:9" x14ac:dyDescent="0.15">
      <c r="A5078" t="s">
        <v>115</v>
      </c>
      <c r="B5078" t="s">
        <v>116</v>
      </c>
      <c r="C5078" t="s">
        <v>88</v>
      </c>
      <c r="D5078" t="s">
        <v>112</v>
      </c>
      <c r="E5078" t="s">
        <v>146</v>
      </c>
      <c r="F5078" t="s">
        <v>144</v>
      </c>
      <c r="G5078" t="s">
        <v>128</v>
      </c>
      <c r="H5078">
        <v>6608.7879999999996</v>
      </c>
      <c r="I5078" t="s">
        <v>93</v>
      </c>
    </row>
    <row r="5079" spans="1:9" x14ac:dyDescent="0.15">
      <c r="A5079" t="s">
        <v>115</v>
      </c>
      <c r="B5079" t="s">
        <v>116</v>
      </c>
      <c r="C5079" t="s">
        <v>88</v>
      </c>
      <c r="D5079" t="s">
        <v>112</v>
      </c>
      <c r="E5079" t="s">
        <v>147</v>
      </c>
      <c r="F5079" t="s">
        <v>144</v>
      </c>
      <c r="G5079" t="s">
        <v>128</v>
      </c>
      <c r="H5079">
        <v>5411.4750000000004</v>
      </c>
      <c r="I5079" t="s">
        <v>93</v>
      </c>
    </row>
    <row r="5080" spans="1:9" x14ac:dyDescent="0.15">
      <c r="A5080" t="s">
        <v>115</v>
      </c>
      <c r="B5080" t="s">
        <v>116</v>
      </c>
      <c r="C5080" t="s">
        <v>88</v>
      </c>
      <c r="D5080" t="s">
        <v>112</v>
      </c>
      <c r="E5080" t="s">
        <v>148</v>
      </c>
      <c r="F5080" t="s">
        <v>144</v>
      </c>
      <c r="G5080" t="s">
        <v>128</v>
      </c>
      <c r="H5080">
        <v>6466.6819999999998</v>
      </c>
      <c r="I5080" t="s">
        <v>93</v>
      </c>
    </row>
    <row r="5081" spans="1:9" x14ac:dyDescent="0.15">
      <c r="A5081" t="s">
        <v>115</v>
      </c>
      <c r="B5081" t="s">
        <v>116</v>
      </c>
      <c r="C5081" t="s">
        <v>88</v>
      </c>
      <c r="D5081" t="s">
        <v>112</v>
      </c>
      <c r="E5081" t="s">
        <v>149</v>
      </c>
      <c r="F5081" t="s">
        <v>144</v>
      </c>
      <c r="G5081" t="s">
        <v>128</v>
      </c>
      <c r="H5081">
        <v>8589.2710000000006</v>
      </c>
      <c r="I5081" t="s">
        <v>93</v>
      </c>
    </row>
    <row r="5082" spans="1:9" x14ac:dyDescent="0.15">
      <c r="A5082" t="s">
        <v>115</v>
      </c>
      <c r="B5082" t="s">
        <v>116</v>
      </c>
      <c r="C5082" t="s">
        <v>88</v>
      </c>
      <c r="D5082" t="s">
        <v>112</v>
      </c>
      <c r="E5082" t="s">
        <v>150</v>
      </c>
      <c r="F5082" t="s">
        <v>144</v>
      </c>
      <c r="G5082" t="s">
        <v>128</v>
      </c>
      <c r="H5082">
        <v>7767.92</v>
      </c>
      <c r="I5082" t="s">
        <v>93</v>
      </c>
    </row>
    <row r="5083" spans="1:9" x14ac:dyDescent="0.15">
      <c r="A5083" t="s">
        <v>115</v>
      </c>
      <c r="B5083" t="s">
        <v>116</v>
      </c>
      <c r="C5083" t="s">
        <v>88</v>
      </c>
      <c r="D5083" t="s">
        <v>112</v>
      </c>
      <c r="E5083" t="s">
        <v>151</v>
      </c>
      <c r="F5083" t="s">
        <v>144</v>
      </c>
      <c r="G5083" t="s">
        <v>128</v>
      </c>
      <c r="H5083">
        <v>7021.4830000000002</v>
      </c>
      <c r="I5083" t="s">
        <v>93</v>
      </c>
    </row>
    <row r="5084" spans="1:9" x14ac:dyDescent="0.15">
      <c r="A5084" t="s">
        <v>115</v>
      </c>
      <c r="B5084" t="s">
        <v>116</v>
      </c>
      <c r="C5084" t="s">
        <v>88</v>
      </c>
      <c r="D5084" t="s">
        <v>112</v>
      </c>
      <c r="E5084" t="s">
        <v>152</v>
      </c>
      <c r="F5084" t="s">
        <v>144</v>
      </c>
      <c r="G5084" t="s">
        <v>128</v>
      </c>
      <c r="H5084">
        <v>3471.0030000000002</v>
      </c>
      <c r="I5084" t="s">
        <v>93</v>
      </c>
    </row>
    <row r="5085" spans="1:9" x14ac:dyDescent="0.15">
      <c r="A5085" t="s">
        <v>115</v>
      </c>
      <c r="B5085" t="s">
        <v>116</v>
      </c>
      <c r="C5085" t="s">
        <v>88</v>
      </c>
      <c r="D5085" t="s">
        <v>112</v>
      </c>
      <c r="E5085" t="s">
        <v>111</v>
      </c>
      <c r="F5085" t="s">
        <v>144</v>
      </c>
      <c r="G5085" t="s">
        <v>128</v>
      </c>
      <c r="H5085">
        <v>620.64300000000003</v>
      </c>
      <c r="I5085" t="s">
        <v>93</v>
      </c>
    </row>
    <row r="5086" spans="1:9" x14ac:dyDescent="0.15">
      <c r="A5086" t="s">
        <v>117</v>
      </c>
      <c r="B5086" t="s">
        <v>118</v>
      </c>
      <c r="C5086" t="s">
        <v>88</v>
      </c>
      <c r="D5086" t="s">
        <v>89</v>
      </c>
      <c r="E5086" t="s">
        <v>143</v>
      </c>
      <c r="F5086" t="s">
        <v>144</v>
      </c>
      <c r="G5086" t="s">
        <v>128</v>
      </c>
      <c r="H5086">
        <v>7698.9350000000004</v>
      </c>
      <c r="I5086" t="s">
        <v>93</v>
      </c>
    </row>
    <row r="5087" spans="1:9" x14ac:dyDescent="0.15">
      <c r="A5087" t="s">
        <v>117</v>
      </c>
      <c r="B5087" t="s">
        <v>118</v>
      </c>
      <c r="C5087" t="s">
        <v>88</v>
      </c>
      <c r="D5087" t="s">
        <v>89</v>
      </c>
      <c r="E5087" t="s">
        <v>145</v>
      </c>
      <c r="F5087" t="s">
        <v>144</v>
      </c>
      <c r="G5087" t="s">
        <v>128</v>
      </c>
      <c r="H5087">
        <v>6394.0879999999997</v>
      </c>
      <c r="I5087" t="s">
        <v>93</v>
      </c>
    </row>
    <row r="5088" spans="1:9" x14ac:dyDescent="0.15">
      <c r="A5088" t="s">
        <v>117</v>
      </c>
      <c r="B5088" t="s">
        <v>118</v>
      </c>
      <c r="C5088" t="s">
        <v>88</v>
      </c>
      <c r="D5088" t="s">
        <v>89</v>
      </c>
      <c r="E5088" t="s">
        <v>146</v>
      </c>
      <c r="F5088" t="s">
        <v>144</v>
      </c>
      <c r="G5088" t="s">
        <v>128</v>
      </c>
      <c r="H5088">
        <v>6828.7190000000001</v>
      </c>
      <c r="I5088" t="s">
        <v>93</v>
      </c>
    </row>
    <row r="5089" spans="1:9" x14ac:dyDescent="0.15">
      <c r="A5089" t="s">
        <v>117</v>
      </c>
      <c r="B5089" t="s">
        <v>118</v>
      </c>
      <c r="C5089" t="s">
        <v>88</v>
      </c>
      <c r="D5089" t="s">
        <v>89</v>
      </c>
      <c r="E5089" t="s">
        <v>147</v>
      </c>
      <c r="F5089" t="s">
        <v>144</v>
      </c>
      <c r="G5089" t="s">
        <v>128</v>
      </c>
      <c r="H5089">
        <v>9440.4439999999995</v>
      </c>
      <c r="I5089" t="s">
        <v>93</v>
      </c>
    </row>
    <row r="5090" spans="1:9" x14ac:dyDescent="0.15">
      <c r="A5090" t="s">
        <v>117</v>
      </c>
      <c r="B5090" t="s">
        <v>118</v>
      </c>
      <c r="C5090" t="s">
        <v>88</v>
      </c>
      <c r="D5090" t="s">
        <v>89</v>
      </c>
      <c r="E5090" t="s">
        <v>148</v>
      </c>
      <c r="F5090" t="s">
        <v>144</v>
      </c>
      <c r="G5090" t="s">
        <v>128</v>
      </c>
      <c r="H5090">
        <v>7856.1040000000003</v>
      </c>
      <c r="I5090" t="s">
        <v>93</v>
      </c>
    </row>
    <row r="5091" spans="1:9" x14ac:dyDescent="0.15">
      <c r="A5091" t="s">
        <v>117</v>
      </c>
      <c r="B5091" t="s">
        <v>118</v>
      </c>
      <c r="C5091" t="s">
        <v>88</v>
      </c>
      <c r="D5091" t="s">
        <v>89</v>
      </c>
      <c r="E5091" t="s">
        <v>149</v>
      </c>
      <c r="F5091" t="s">
        <v>144</v>
      </c>
      <c r="G5091" t="s">
        <v>128</v>
      </c>
      <c r="H5091">
        <v>7101.8739999999998</v>
      </c>
      <c r="I5091" t="s">
        <v>93</v>
      </c>
    </row>
    <row r="5092" spans="1:9" x14ac:dyDescent="0.15">
      <c r="A5092" t="s">
        <v>117</v>
      </c>
      <c r="B5092" t="s">
        <v>118</v>
      </c>
      <c r="C5092" t="s">
        <v>88</v>
      </c>
      <c r="D5092" t="s">
        <v>89</v>
      </c>
      <c r="E5092" t="s">
        <v>150</v>
      </c>
      <c r="F5092" t="s">
        <v>144</v>
      </c>
      <c r="G5092" t="s">
        <v>128</v>
      </c>
      <c r="H5092">
        <v>5210.2809999999999</v>
      </c>
      <c r="I5092" t="s">
        <v>93</v>
      </c>
    </row>
    <row r="5093" spans="1:9" x14ac:dyDescent="0.15">
      <c r="A5093" t="s">
        <v>117</v>
      </c>
      <c r="B5093" t="s">
        <v>118</v>
      </c>
      <c r="C5093" t="s">
        <v>88</v>
      </c>
      <c r="D5093" t="s">
        <v>89</v>
      </c>
      <c r="E5093" t="s">
        <v>151</v>
      </c>
      <c r="F5093" t="s">
        <v>144</v>
      </c>
      <c r="G5093" t="s">
        <v>128</v>
      </c>
      <c r="H5093">
        <v>3430.6030000000001</v>
      </c>
      <c r="I5093" t="s">
        <v>93</v>
      </c>
    </row>
    <row r="5094" spans="1:9" x14ac:dyDescent="0.15">
      <c r="A5094" t="s">
        <v>117</v>
      </c>
      <c r="B5094" t="s">
        <v>118</v>
      </c>
      <c r="C5094" t="s">
        <v>88</v>
      </c>
      <c r="D5094" t="s">
        <v>89</v>
      </c>
      <c r="E5094" t="s">
        <v>152</v>
      </c>
      <c r="F5094" t="s">
        <v>144</v>
      </c>
      <c r="G5094" t="s">
        <v>128</v>
      </c>
      <c r="H5094">
        <v>2135.163</v>
      </c>
      <c r="I5094" t="s">
        <v>93</v>
      </c>
    </row>
    <row r="5095" spans="1:9" x14ac:dyDescent="0.15">
      <c r="A5095" t="s">
        <v>117</v>
      </c>
      <c r="B5095" t="s">
        <v>118</v>
      </c>
      <c r="C5095" t="s">
        <v>88</v>
      </c>
      <c r="D5095" t="s">
        <v>89</v>
      </c>
      <c r="E5095" t="s">
        <v>111</v>
      </c>
      <c r="F5095" t="s">
        <v>144</v>
      </c>
      <c r="G5095" t="s">
        <v>128</v>
      </c>
      <c r="H5095">
        <v>551.72699999999998</v>
      </c>
      <c r="I5095" t="s">
        <v>93</v>
      </c>
    </row>
    <row r="5096" spans="1:9" x14ac:dyDescent="0.15">
      <c r="A5096" t="s">
        <v>117</v>
      </c>
      <c r="B5096" t="s">
        <v>118</v>
      </c>
      <c r="C5096" t="s">
        <v>88</v>
      </c>
      <c r="D5096" t="s">
        <v>112</v>
      </c>
      <c r="E5096" t="s">
        <v>143</v>
      </c>
      <c r="F5096" t="s">
        <v>144</v>
      </c>
      <c r="G5096" t="s">
        <v>128</v>
      </c>
      <c r="H5096">
        <v>8591.4639999999999</v>
      </c>
      <c r="I5096" t="s">
        <v>93</v>
      </c>
    </row>
    <row r="5097" spans="1:9" x14ac:dyDescent="0.15">
      <c r="A5097" t="s">
        <v>117</v>
      </c>
      <c r="B5097" t="s">
        <v>118</v>
      </c>
      <c r="C5097" t="s">
        <v>88</v>
      </c>
      <c r="D5097" t="s">
        <v>112</v>
      </c>
      <c r="E5097" t="s">
        <v>145</v>
      </c>
      <c r="F5097" t="s">
        <v>144</v>
      </c>
      <c r="G5097" t="s">
        <v>128</v>
      </c>
      <c r="H5097">
        <v>7027.893</v>
      </c>
      <c r="I5097" t="s">
        <v>93</v>
      </c>
    </row>
    <row r="5098" spans="1:9" x14ac:dyDescent="0.15">
      <c r="A5098" t="s">
        <v>117</v>
      </c>
      <c r="B5098" t="s">
        <v>118</v>
      </c>
      <c r="C5098" t="s">
        <v>88</v>
      </c>
      <c r="D5098" t="s">
        <v>112</v>
      </c>
      <c r="E5098" t="s">
        <v>146</v>
      </c>
      <c r="F5098" t="s">
        <v>144</v>
      </c>
      <c r="G5098" t="s">
        <v>128</v>
      </c>
      <c r="H5098">
        <v>6797.5519999999997</v>
      </c>
      <c r="I5098" t="s">
        <v>93</v>
      </c>
    </row>
    <row r="5099" spans="1:9" x14ac:dyDescent="0.15">
      <c r="A5099" t="s">
        <v>117</v>
      </c>
      <c r="B5099" t="s">
        <v>118</v>
      </c>
      <c r="C5099" t="s">
        <v>88</v>
      </c>
      <c r="D5099" t="s">
        <v>112</v>
      </c>
      <c r="E5099" t="s">
        <v>147</v>
      </c>
      <c r="F5099" t="s">
        <v>144</v>
      </c>
      <c r="G5099" t="s">
        <v>128</v>
      </c>
      <c r="H5099">
        <v>9362.8539999999994</v>
      </c>
      <c r="I5099" t="s">
        <v>93</v>
      </c>
    </row>
    <row r="5100" spans="1:9" x14ac:dyDescent="0.15">
      <c r="A5100" t="s">
        <v>117</v>
      </c>
      <c r="B5100" t="s">
        <v>118</v>
      </c>
      <c r="C5100" t="s">
        <v>88</v>
      </c>
      <c r="D5100" t="s">
        <v>112</v>
      </c>
      <c r="E5100" t="s">
        <v>148</v>
      </c>
      <c r="F5100" t="s">
        <v>144</v>
      </c>
      <c r="G5100" t="s">
        <v>128</v>
      </c>
      <c r="H5100">
        <v>8281.3670000000002</v>
      </c>
      <c r="I5100" t="s">
        <v>93</v>
      </c>
    </row>
    <row r="5101" spans="1:9" x14ac:dyDescent="0.15">
      <c r="A5101" t="s">
        <v>117</v>
      </c>
      <c r="B5101" t="s">
        <v>118</v>
      </c>
      <c r="C5101" t="s">
        <v>88</v>
      </c>
      <c r="D5101" t="s">
        <v>112</v>
      </c>
      <c r="E5101" t="s">
        <v>149</v>
      </c>
      <c r="F5101" t="s">
        <v>144</v>
      </c>
      <c r="G5101" t="s">
        <v>128</v>
      </c>
      <c r="H5101">
        <v>7272.5479999999998</v>
      </c>
      <c r="I5101" t="s">
        <v>93</v>
      </c>
    </row>
    <row r="5102" spans="1:9" x14ac:dyDescent="0.15">
      <c r="A5102" t="s">
        <v>117</v>
      </c>
      <c r="B5102" t="s">
        <v>118</v>
      </c>
      <c r="C5102" t="s">
        <v>88</v>
      </c>
      <c r="D5102" t="s">
        <v>112</v>
      </c>
      <c r="E5102" t="s">
        <v>150</v>
      </c>
      <c r="F5102" t="s">
        <v>144</v>
      </c>
      <c r="G5102" t="s">
        <v>128</v>
      </c>
      <c r="H5102">
        <v>4986.9350000000004</v>
      </c>
      <c r="I5102" t="s">
        <v>93</v>
      </c>
    </row>
    <row r="5103" spans="1:9" x14ac:dyDescent="0.15">
      <c r="A5103" t="s">
        <v>117</v>
      </c>
      <c r="B5103" t="s">
        <v>118</v>
      </c>
      <c r="C5103" t="s">
        <v>88</v>
      </c>
      <c r="D5103" t="s">
        <v>112</v>
      </c>
      <c r="E5103" t="s">
        <v>151</v>
      </c>
      <c r="F5103" t="s">
        <v>144</v>
      </c>
      <c r="G5103" t="s">
        <v>128</v>
      </c>
      <c r="H5103">
        <v>3039.9029999999998</v>
      </c>
      <c r="I5103" t="s">
        <v>93</v>
      </c>
    </row>
    <row r="5104" spans="1:9" x14ac:dyDescent="0.15">
      <c r="A5104" t="s">
        <v>117</v>
      </c>
      <c r="B5104" t="s">
        <v>118</v>
      </c>
      <c r="C5104" t="s">
        <v>88</v>
      </c>
      <c r="D5104" t="s">
        <v>112</v>
      </c>
      <c r="E5104" t="s">
        <v>152</v>
      </c>
      <c r="F5104" t="s">
        <v>144</v>
      </c>
      <c r="G5104" t="s">
        <v>128</v>
      </c>
      <c r="H5104">
        <v>1381.0909999999999</v>
      </c>
      <c r="I5104" t="s">
        <v>93</v>
      </c>
    </row>
    <row r="5105" spans="1:9" x14ac:dyDescent="0.15">
      <c r="A5105" t="s">
        <v>117</v>
      </c>
      <c r="B5105" t="s">
        <v>118</v>
      </c>
      <c r="C5105" t="s">
        <v>88</v>
      </c>
      <c r="D5105" t="s">
        <v>112</v>
      </c>
      <c r="E5105" t="s">
        <v>111</v>
      </c>
      <c r="F5105" t="s">
        <v>144</v>
      </c>
      <c r="G5105" t="s">
        <v>128</v>
      </c>
      <c r="H5105">
        <v>298.62700000000001</v>
      </c>
      <c r="I5105" t="s">
        <v>93</v>
      </c>
    </row>
    <row r="5106" spans="1:9" x14ac:dyDescent="0.15">
      <c r="A5106" t="s">
        <v>119</v>
      </c>
      <c r="B5106" t="s">
        <v>120</v>
      </c>
      <c r="C5106" t="s">
        <v>88</v>
      </c>
      <c r="D5106" t="s">
        <v>89</v>
      </c>
      <c r="E5106" t="s">
        <v>143</v>
      </c>
      <c r="F5106" t="s">
        <v>144</v>
      </c>
      <c r="G5106" t="s">
        <v>128</v>
      </c>
      <c r="H5106">
        <v>7516.5910000000003</v>
      </c>
      <c r="I5106" t="s">
        <v>93</v>
      </c>
    </row>
    <row r="5107" spans="1:9" x14ac:dyDescent="0.15">
      <c r="A5107" t="s">
        <v>119</v>
      </c>
      <c r="B5107" t="s">
        <v>120</v>
      </c>
      <c r="C5107" t="s">
        <v>88</v>
      </c>
      <c r="D5107" t="s">
        <v>89</v>
      </c>
      <c r="E5107" t="s">
        <v>145</v>
      </c>
      <c r="F5107" t="s">
        <v>144</v>
      </c>
      <c r="G5107" t="s">
        <v>128</v>
      </c>
      <c r="H5107">
        <v>7939.0720000000001</v>
      </c>
      <c r="I5107" t="s">
        <v>93</v>
      </c>
    </row>
    <row r="5108" spans="1:9" x14ac:dyDescent="0.15">
      <c r="A5108" t="s">
        <v>119</v>
      </c>
      <c r="B5108" t="s">
        <v>120</v>
      </c>
      <c r="C5108" t="s">
        <v>88</v>
      </c>
      <c r="D5108" t="s">
        <v>89</v>
      </c>
      <c r="E5108" t="s">
        <v>146</v>
      </c>
      <c r="F5108" t="s">
        <v>144</v>
      </c>
      <c r="G5108" t="s">
        <v>128</v>
      </c>
      <c r="H5108">
        <v>5972.3590000000004</v>
      </c>
      <c r="I5108" t="s">
        <v>93</v>
      </c>
    </row>
    <row r="5109" spans="1:9" x14ac:dyDescent="0.15">
      <c r="A5109" t="s">
        <v>119</v>
      </c>
      <c r="B5109" t="s">
        <v>120</v>
      </c>
      <c r="C5109" t="s">
        <v>88</v>
      </c>
      <c r="D5109" t="s">
        <v>89</v>
      </c>
      <c r="E5109" t="s">
        <v>147</v>
      </c>
      <c r="F5109" t="s">
        <v>144</v>
      </c>
      <c r="G5109" t="s">
        <v>128</v>
      </c>
      <c r="H5109">
        <v>7894.4480000000003</v>
      </c>
      <c r="I5109" t="s">
        <v>93</v>
      </c>
    </row>
    <row r="5110" spans="1:9" x14ac:dyDescent="0.15">
      <c r="A5110" t="s">
        <v>119</v>
      </c>
      <c r="B5110" t="s">
        <v>120</v>
      </c>
      <c r="C5110" t="s">
        <v>88</v>
      </c>
      <c r="D5110" t="s">
        <v>89</v>
      </c>
      <c r="E5110" t="s">
        <v>148</v>
      </c>
      <c r="F5110" t="s">
        <v>144</v>
      </c>
      <c r="G5110" t="s">
        <v>128</v>
      </c>
      <c r="H5110">
        <v>9651.7270000000008</v>
      </c>
      <c r="I5110" t="s">
        <v>93</v>
      </c>
    </row>
    <row r="5111" spans="1:9" x14ac:dyDescent="0.15">
      <c r="A5111" t="s">
        <v>119</v>
      </c>
      <c r="B5111" t="s">
        <v>120</v>
      </c>
      <c r="C5111" t="s">
        <v>88</v>
      </c>
      <c r="D5111" t="s">
        <v>89</v>
      </c>
      <c r="E5111" t="s">
        <v>149</v>
      </c>
      <c r="F5111" t="s">
        <v>144</v>
      </c>
      <c r="G5111" t="s">
        <v>128</v>
      </c>
      <c r="H5111">
        <v>11357.629000000001</v>
      </c>
      <c r="I5111" t="s">
        <v>93</v>
      </c>
    </row>
    <row r="5112" spans="1:9" x14ac:dyDescent="0.15">
      <c r="A5112" t="s">
        <v>119</v>
      </c>
      <c r="B5112" t="s">
        <v>120</v>
      </c>
      <c r="C5112" t="s">
        <v>88</v>
      </c>
      <c r="D5112" t="s">
        <v>89</v>
      </c>
      <c r="E5112" t="s">
        <v>150</v>
      </c>
      <c r="F5112" t="s">
        <v>144</v>
      </c>
      <c r="G5112" t="s">
        <v>128</v>
      </c>
      <c r="H5112">
        <v>9022.9419999999991</v>
      </c>
      <c r="I5112" t="s">
        <v>93</v>
      </c>
    </row>
    <row r="5113" spans="1:9" x14ac:dyDescent="0.15">
      <c r="A5113" t="s">
        <v>119</v>
      </c>
      <c r="B5113" t="s">
        <v>120</v>
      </c>
      <c r="C5113" t="s">
        <v>88</v>
      </c>
      <c r="D5113" t="s">
        <v>89</v>
      </c>
      <c r="E5113" t="s">
        <v>151</v>
      </c>
      <c r="F5113" t="s">
        <v>144</v>
      </c>
      <c r="G5113" t="s">
        <v>128</v>
      </c>
      <c r="H5113">
        <v>7790.8869999999997</v>
      </c>
      <c r="I5113" t="s">
        <v>93</v>
      </c>
    </row>
    <row r="5114" spans="1:9" x14ac:dyDescent="0.15">
      <c r="A5114" t="s">
        <v>119</v>
      </c>
      <c r="B5114" t="s">
        <v>120</v>
      </c>
      <c r="C5114" t="s">
        <v>88</v>
      </c>
      <c r="D5114" t="s">
        <v>89</v>
      </c>
      <c r="E5114" t="s">
        <v>152</v>
      </c>
      <c r="F5114" t="s">
        <v>144</v>
      </c>
      <c r="G5114" t="s">
        <v>128</v>
      </c>
      <c r="H5114">
        <v>4364.4759999999997</v>
      </c>
      <c r="I5114" t="s">
        <v>93</v>
      </c>
    </row>
    <row r="5115" spans="1:9" x14ac:dyDescent="0.15">
      <c r="A5115" t="s">
        <v>119</v>
      </c>
      <c r="B5115" t="s">
        <v>120</v>
      </c>
      <c r="C5115" t="s">
        <v>88</v>
      </c>
      <c r="D5115" t="s">
        <v>89</v>
      </c>
      <c r="E5115" t="s">
        <v>111</v>
      </c>
      <c r="F5115" t="s">
        <v>144</v>
      </c>
      <c r="G5115" t="s">
        <v>128</v>
      </c>
      <c r="H5115">
        <v>1168.7850000000001</v>
      </c>
      <c r="I5115" t="s">
        <v>93</v>
      </c>
    </row>
    <row r="5116" spans="1:9" x14ac:dyDescent="0.15">
      <c r="A5116" t="s">
        <v>119</v>
      </c>
      <c r="B5116" t="s">
        <v>120</v>
      </c>
      <c r="C5116" t="s">
        <v>88</v>
      </c>
      <c r="D5116" t="s">
        <v>112</v>
      </c>
      <c r="E5116" t="s">
        <v>143</v>
      </c>
      <c r="F5116" t="s">
        <v>144</v>
      </c>
      <c r="G5116" t="s">
        <v>128</v>
      </c>
      <c r="H5116">
        <v>7978.3969999999999</v>
      </c>
      <c r="I5116" t="s">
        <v>93</v>
      </c>
    </row>
    <row r="5117" spans="1:9" x14ac:dyDescent="0.15">
      <c r="A5117" t="s">
        <v>119</v>
      </c>
      <c r="B5117" t="s">
        <v>120</v>
      </c>
      <c r="C5117" t="s">
        <v>88</v>
      </c>
      <c r="D5117" t="s">
        <v>112</v>
      </c>
      <c r="E5117" t="s">
        <v>145</v>
      </c>
      <c r="F5117" t="s">
        <v>144</v>
      </c>
      <c r="G5117" t="s">
        <v>128</v>
      </c>
      <c r="H5117">
        <v>8393.3169999999991</v>
      </c>
      <c r="I5117" t="s">
        <v>93</v>
      </c>
    </row>
    <row r="5118" spans="1:9" x14ac:dyDescent="0.15">
      <c r="A5118" t="s">
        <v>119</v>
      </c>
      <c r="B5118" t="s">
        <v>120</v>
      </c>
      <c r="C5118" t="s">
        <v>88</v>
      </c>
      <c r="D5118" t="s">
        <v>112</v>
      </c>
      <c r="E5118" t="s">
        <v>146</v>
      </c>
      <c r="F5118" t="s">
        <v>144</v>
      </c>
      <c r="G5118" t="s">
        <v>128</v>
      </c>
      <c r="H5118">
        <v>6384.817</v>
      </c>
      <c r="I5118" t="s">
        <v>93</v>
      </c>
    </row>
    <row r="5119" spans="1:9" x14ac:dyDescent="0.15">
      <c r="A5119" t="s">
        <v>119</v>
      </c>
      <c r="B5119" t="s">
        <v>120</v>
      </c>
      <c r="C5119" t="s">
        <v>88</v>
      </c>
      <c r="D5119" t="s">
        <v>112</v>
      </c>
      <c r="E5119" t="s">
        <v>147</v>
      </c>
      <c r="F5119" t="s">
        <v>144</v>
      </c>
      <c r="G5119" t="s">
        <v>128</v>
      </c>
      <c r="H5119">
        <v>7146.7960000000003</v>
      </c>
      <c r="I5119" t="s">
        <v>93</v>
      </c>
    </row>
    <row r="5120" spans="1:9" x14ac:dyDescent="0.15">
      <c r="A5120" t="s">
        <v>119</v>
      </c>
      <c r="B5120" t="s">
        <v>120</v>
      </c>
      <c r="C5120" t="s">
        <v>88</v>
      </c>
      <c r="D5120" t="s">
        <v>112</v>
      </c>
      <c r="E5120" t="s">
        <v>148</v>
      </c>
      <c r="F5120" t="s">
        <v>144</v>
      </c>
      <c r="G5120" t="s">
        <v>128</v>
      </c>
      <c r="H5120">
        <v>8906.0930000000008</v>
      </c>
      <c r="I5120" t="s">
        <v>93</v>
      </c>
    </row>
    <row r="5121" spans="1:9" x14ac:dyDescent="0.15">
      <c r="A5121" t="s">
        <v>119</v>
      </c>
      <c r="B5121" t="s">
        <v>120</v>
      </c>
      <c r="C5121" t="s">
        <v>88</v>
      </c>
      <c r="D5121" t="s">
        <v>112</v>
      </c>
      <c r="E5121" t="s">
        <v>149</v>
      </c>
      <c r="F5121" t="s">
        <v>144</v>
      </c>
      <c r="G5121" t="s">
        <v>128</v>
      </c>
      <c r="H5121">
        <v>10826.02</v>
      </c>
      <c r="I5121" t="s">
        <v>93</v>
      </c>
    </row>
    <row r="5122" spans="1:9" x14ac:dyDescent="0.15">
      <c r="A5122" t="s">
        <v>119</v>
      </c>
      <c r="B5122" t="s">
        <v>120</v>
      </c>
      <c r="C5122" t="s">
        <v>88</v>
      </c>
      <c r="D5122" t="s">
        <v>112</v>
      </c>
      <c r="E5122" t="s">
        <v>150</v>
      </c>
      <c r="F5122" t="s">
        <v>144</v>
      </c>
      <c r="G5122" t="s">
        <v>128</v>
      </c>
      <c r="H5122">
        <v>8479.6319999999996</v>
      </c>
      <c r="I5122" t="s">
        <v>93</v>
      </c>
    </row>
    <row r="5123" spans="1:9" x14ac:dyDescent="0.15">
      <c r="A5123" t="s">
        <v>119</v>
      </c>
      <c r="B5123" t="s">
        <v>120</v>
      </c>
      <c r="C5123" t="s">
        <v>88</v>
      </c>
      <c r="D5123" t="s">
        <v>112</v>
      </c>
      <c r="E5123" t="s">
        <v>151</v>
      </c>
      <c r="F5123" t="s">
        <v>144</v>
      </c>
      <c r="G5123" t="s">
        <v>128</v>
      </c>
      <c r="H5123">
        <v>7069.3990000000003</v>
      </c>
      <c r="I5123" t="s">
        <v>93</v>
      </c>
    </row>
    <row r="5124" spans="1:9" x14ac:dyDescent="0.15">
      <c r="A5124" t="s">
        <v>119</v>
      </c>
      <c r="B5124" t="s">
        <v>120</v>
      </c>
      <c r="C5124" t="s">
        <v>88</v>
      </c>
      <c r="D5124" t="s">
        <v>112</v>
      </c>
      <c r="E5124" t="s">
        <v>152</v>
      </c>
      <c r="F5124" t="s">
        <v>144</v>
      </c>
      <c r="G5124" t="s">
        <v>128</v>
      </c>
      <c r="H5124">
        <v>3265.0770000000002</v>
      </c>
      <c r="I5124" t="s">
        <v>93</v>
      </c>
    </row>
    <row r="5125" spans="1:9" x14ac:dyDescent="0.15">
      <c r="A5125" t="s">
        <v>119</v>
      </c>
      <c r="B5125" t="s">
        <v>120</v>
      </c>
      <c r="C5125" t="s">
        <v>88</v>
      </c>
      <c r="D5125" t="s">
        <v>112</v>
      </c>
      <c r="E5125" t="s">
        <v>111</v>
      </c>
      <c r="F5125" t="s">
        <v>144</v>
      </c>
      <c r="G5125" t="s">
        <v>128</v>
      </c>
      <c r="H5125">
        <v>588.58000000000004</v>
      </c>
      <c r="I5125" t="s">
        <v>93</v>
      </c>
    </row>
    <row r="5126" spans="1:9" x14ac:dyDescent="0.15">
      <c r="A5126" t="s">
        <v>121</v>
      </c>
      <c r="B5126" t="s">
        <v>122</v>
      </c>
      <c r="C5126" t="s">
        <v>88</v>
      </c>
      <c r="D5126" t="s">
        <v>89</v>
      </c>
      <c r="E5126" t="s">
        <v>143</v>
      </c>
      <c r="F5126" t="s">
        <v>144</v>
      </c>
      <c r="G5126" t="s">
        <v>128</v>
      </c>
      <c r="H5126">
        <v>9118.8960000000006</v>
      </c>
      <c r="I5126" t="s">
        <v>93</v>
      </c>
    </row>
    <row r="5127" spans="1:9" x14ac:dyDescent="0.15">
      <c r="A5127" t="s">
        <v>121</v>
      </c>
      <c r="B5127" t="s">
        <v>122</v>
      </c>
      <c r="C5127" t="s">
        <v>88</v>
      </c>
      <c r="D5127" t="s">
        <v>89</v>
      </c>
      <c r="E5127" t="s">
        <v>145</v>
      </c>
      <c r="F5127" t="s">
        <v>144</v>
      </c>
      <c r="G5127" t="s">
        <v>128</v>
      </c>
      <c r="H5127">
        <v>8446.4330000000009</v>
      </c>
      <c r="I5127" t="s">
        <v>93</v>
      </c>
    </row>
    <row r="5128" spans="1:9" x14ac:dyDescent="0.15">
      <c r="A5128" t="s">
        <v>121</v>
      </c>
      <c r="B5128" t="s">
        <v>122</v>
      </c>
      <c r="C5128" t="s">
        <v>88</v>
      </c>
      <c r="D5128" t="s">
        <v>89</v>
      </c>
      <c r="E5128" t="s">
        <v>146</v>
      </c>
      <c r="F5128" t="s">
        <v>144</v>
      </c>
      <c r="G5128" t="s">
        <v>128</v>
      </c>
      <c r="H5128">
        <v>6429.6570000000002</v>
      </c>
      <c r="I5128" t="s">
        <v>93</v>
      </c>
    </row>
    <row r="5129" spans="1:9" x14ac:dyDescent="0.15">
      <c r="A5129" t="s">
        <v>121</v>
      </c>
      <c r="B5129" t="s">
        <v>122</v>
      </c>
      <c r="C5129" t="s">
        <v>88</v>
      </c>
      <c r="D5129" t="s">
        <v>89</v>
      </c>
      <c r="E5129" t="s">
        <v>147</v>
      </c>
      <c r="F5129" t="s">
        <v>144</v>
      </c>
      <c r="G5129" t="s">
        <v>128</v>
      </c>
      <c r="H5129">
        <v>9809.1479999999992</v>
      </c>
      <c r="I5129" t="s">
        <v>93</v>
      </c>
    </row>
    <row r="5130" spans="1:9" x14ac:dyDescent="0.15">
      <c r="A5130" t="s">
        <v>121</v>
      </c>
      <c r="B5130" t="s">
        <v>122</v>
      </c>
      <c r="C5130" t="s">
        <v>88</v>
      </c>
      <c r="D5130" t="s">
        <v>89</v>
      </c>
      <c r="E5130" t="s">
        <v>148</v>
      </c>
      <c r="F5130" t="s">
        <v>144</v>
      </c>
      <c r="G5130" t="s">
        <v>128</v>
      </c>
      <c r="H5130">
        <v>11197.620999999999</v>
      </c>
      <c r="I5130" t="s">
        <v>93</v>
      </c>
    </row>
    <row r="5131" spans="1:9" x14ac:dyDescent="0.15">
      <c r="A5131" t="s">
        <v>121</v>
      </c>
      <c r="B5131" t="s">
        <v>122</v>
      </c>
      <c r="C5131" t="s">
        <v>88</v>
      </c>
      <c r="D5131" t="s">
        <v>89</v>
      </c>
      <c r="E5131" t="s">
        <v>149</v>
      </c>
      <c r="F5131" t="s">
        <v>144</v>
      </c>
      <c r="G5131" t="s">
        <v>128</v>
      </c>
      <c r="H5131">
        <v>10998.805</v>
      </c>
      <c r="I5131" t="s">
        <v>93</v>
      </c>
    </row>
    <row r="5132" spans="1:9" x14ac:dyDescent="0.15">
      <c r="A5132" t="s">
        <v>121</v>
      </c>
      <c r="B5132" t="s">
        <v>122</v>
      </c>
      <c r="C5132" t="s">
        <v>88</v>
      </c>
      <c r="D5132" t="s">
        <v>89</v>
      </c>
      <c r="E5132" t="s">
        <v>150</v>
      </c>
      <c r="F5132" t="s">
        <v>144</v>
      </c>
      <c r="G5132" t="s">
        <v>128</v>
      </c>
      <c r="H5132">
        <v>8582.0319999999992</v>
      </c>
      <c r="I5132" t="s">
        <v>93</v>
      </c>
    </row>
    <row r="5133" spans="1:9" x14ac:dyDescent="0.15">
      <c r="A5133" t="s">
        <v>121</v>
      </c>
      <c r="B5133" t="s">
        <v>122</v>
      </c>
      <c r="C5133" t="s">
        <v>88</v>
      </c>
      <c r="D5133" t="s">
        <v>89</v>
      </c>
      <c r="E5133" t="s">
        <v>151</v>
      </c>
      <c r="F5133" t="s">
        <v>144</v>
      </c>
      <c r="G5133" t="s">
        <v>128</v>
      </c>
      <c r="H5133">
        <v>7601.5659999999998</v>
      </c>
      <c r="I5133" t="s">
        <v>93</v>
      </c>
    </row>
    <row r="5134" spans="1:9" x14ac:dyDescent="0.15">
      <c r="A5134" t="s">
        <v>121</v>
      </c>
      <c r="B5134" t="s">
        <v>122</v>
      </c>
      <c r="C5134" t="s">
        <v>88</v>
      </c>
      <c r="D5134" t="s">
        <v>89</v>
      </c>
      <c r="E5134" t="s">
        <v>152</v>
      </c>
      <c r="F5134" t="s">
        <v>144</v>
      </c>
      <c r="G5134" t="s">
        <v>128</v>
      </c>
      <c r="H5134">
        <v>4164.8249999999998</v>
      </c>
      <c r="I5134" t="s">
        <v>93</v>
      </c>
    </row>
    <row r="5135" spans="1:9" x14ac:dyDescent="0.15">
      <c r="A5135" t="s">
        <v>121</v>
      </c>
      <c r="B5135" t="s">
        <v>122</v>
      </c>
      <c r="C5135" t="s">
        <v>88</v>
      </c>
      <c r="D5135" t="s">
        <v>89</v>
      </c>
      <c r="E5135" t="s">
        <v>111</v>
      </c>
      <c r="F5135" t="s">
        <v>144</v>
      </c>
      <c r="G5135" t="s">
        <v>128</v>
      </c>
      <c r="H5135">
        <v>1242.7139999999999</v>
      </c>
      <c r="I5135" t="s">
        <v>93</v>
      </c>
    </row>
    <row r="5136" spans="1:9" x14ac:dyDescent="0.15">
      <c r="A5136" t="s">
        <v>121</v>
      </c>
      <c r="B5136" t="s">
        <v>122</v>
      </c>
      <c r="C5136" t="s">
        <v>88</v>
      </c>
      <c r="D5136" t="s">
        <v>112</v>
      </c>
      <c r="E5136" t="s">
        <v>143</v>
      </c>
      <c r="F5136" t="s">
        <v>144</v>
      </c>
      <c r="G5136" t="s">
        <v>128</v>
      </c>
      <c r="H5136">
        <v>9479.2759999999998</v>
      </c>
      <c r="I5136" t="s">
        <v>93</v>
      </c>
    </row>
    <row r="5137" spans="1:9" x14ac:dyDescent="0.15">
      <c r="A5137" t="s">
        <v>121</v>
      </c>
      <c r="B5137" t="s">
        <v>122</v>
      </c>
      <c r="C5137" t="s">
        <v>88</v>
      </c>
      <c r="D5137" t="s">
        <v>112</v>
      </c>
      <c r="E5137" t="s">
        <v>145</v>
      </c>
      <c r="F5137" t="s">
        <v>144</v>
      </c>
      <c r="G5137" t="s">
        <v>128</v>
      </c>
      <c r="H5137">
        <v>9030.4760000000006</v>
      </c>
      <c r="I5137" t="s">
        <v>93</v>
      </c>
    </row>
    <row r="5138" spans="1:9" x14ac:dyDescent="0.15">
      <c r="A5138" t="s">
        <v>121</v>
      </c>
      <c r="B5138" t="s">
        <v>122</v>
      </c>
      <c r="C5138" t="s">
        <v>88</v>
      </c>
      <c r="D5138" t="s">
        <v>112</v>
      </c>
      <c r="E5138" t="s">
        <v>146</v>
      </c>
      <c r="F5138" t="s">
        <v>144</v>
      </c>
      <c r="G5138" t="s">
        <v>128</v>
      </c>
      <c r="H5138">
        <v>6525.018</v>
      </c>
      <c r="I5138" t="s">
        <v>93</v>
      </c>
    </row>
    <row r="5139" spans="1:9" x14ac:dyDescent="0.15">
      <c r="A5139" t="s">
        <v>121</v>
      </c>
      <c r="B5139" t="s">
        <v>122</v>
      </c>
      <c r="C5139" t="s">
        <v>88</v>
      </c>
      <c r="D5139" t="s">
        <v>112</v>
      </c>
      <c r="E5139" t="s">
        <v>147</v>
      </c>
      <c r="F5139" t="s">
        <v>144</v>
      </c>
      <c r="G5139" t="s">
        <v>128</v>
      </c>
      <c r="H5139">
        <v>8924.2070000000003</v>
      </c>
      <c r="I5139" t="s">
        <v>93</v>
      </c>
    </row>
    <row r="5140" spans="1:9" x14ac:dyDescent="0.15">
      <c r="A5140" t="s">
        <v>121</v>
      </c>
      <c r="B5140" t="s">
        <v>122</v>
      </c>
      <c r="C5140" t="s">
        <v>88</v>
      </c>
      <c r="D5140" t="s">
        <v>112</v>
      </c>
      <c r="E5140" t="s">
        <v>148</v>
      </c>
      <c r="F5140" t="s">
        <v>144</v>
      </c>
      <c r="G5140" t="s">
        <v>128</v>
      </c>
      <c r="H5140">
        <v>10529.355</v>
      </c>
      <c r="I5140" t="s">
        <v>93</v>
      </c>
    </row>
    <row r="5141" spans="1:9" x14ac:dyDescent="0.15">
      <c r="A5141" t="s">
        <v>121</v>
      </c>
      <c r="B5141" t="s">
        <v>122</v>
      </c>
      <c r="C5141" t="s">
        <v>88</v>
      </c>
      <c r="D5141" t="s">
        <v>112</v>
      </c>
      <c r="E5141" t="s">
        <v>149</v>
      </c>
      <c r="F5141" t="s">
        <v>144</v>
      </c>
      <c r="G5141" t="s">
        <v>128</v>
      </c>
      <c r="H5141">
        <v>10884.492</v>
      </c>
      <c r="I5141" t="s">
        <v>93</v>
      </c>
    </row>
    <row r="5142" spans="1:9" x14ac:dyDescent="0.15">
      <c r="A5142" t="s">
        <v>121</v>
      </c>
      <c r="B5142" t="s">
        <v>122</v>
      </c>
      <c r="C5142" t="s">
        <v>88</v>
      </c>
      <c r="D5142" t="s">
        <v>112</v>
      </c>
      <c r="E5142" t="s">
        <v>150</v>
      </c>
      <c r="F5142" t="s">
        <v>144</v>
      </c>
      <c r="G5142" t="s">
        <v>128</v>
      </c>
      <c r="H5142">
        <v>8188.0479999999998</v>
      </c>
      <c r="I5142" t="s">
        <v>93</v>
      </c>
    </row>
    <row r="5143" spans="1:9" x14ac:dyDescent="0.15">
      <c r="A5143" t="s">
        <v>121</v>
      </c>
      <c r="B5143" t="s">
        <v>122</v>
      </c>
      <c r="C5143" t="s">
        <v>88</v>
      </c>
      <c r="D5143" t="s">
        <v>112</v>
      </c>
      <c r="E5143" t="s">
        <v>151</v>
      </c>
      <c r="F5143" t="s">
        <v>144</v>
      </c>
      <c r="G5143" t="s">
        <v>128</v>
      </c>
      <c r="H5143">
        <v>6534.6559999999999</v>
      </c>
      <c r="I5143" t="s">
        <v>93</v>
      </c>
    </row>
    <row r="5144" spans="1:9" x14ac:dyDescent="0.15">
      <c r="A5144" t="s">
        <v>121</v>
      </c>
      <c r="B5144" t="s">
        <v>122</v>
      </c>
      <c r="C5144" t="s">
        <v>88</v>
      </c>
      <c r="D5144" t="s">
        <v>112</v>
      </c>
      <c r="E5144" t="s">
        <v>152</v>
      </c>
      <c r="F5144" t="s">
        <v>144</v>
      </c>
      <c r="G5144" t="s">
        <v>128</v>
      </c>
      <c r="H5144">
        <v>3115.5340000000001</v>
      </c>
      <c r="I5144" t="s">
        <v>93</v>
      </c>
    </row>
    <row r="5145" spans="1:9" x14ac:dyDescent="0.15">
      <c r="A5145" t="s">
        <v>121</v>
      </c>
      <c r="B5145" t="s">
        <v>122</v>
      </c>
      <c r="C5145" t="s">
        <v>88</v>
      </c>
      <c r="D5145" t="s">
        <v>112</v>
      </c>
      <c r="E5145" t="s">
        <v>111</v>
      </c>
      <c r="F5145" t="s">
        <v>144</v>
      </c>
      <c r="G5145" t="s">
        <v>128</v>
      </c>
      <c r="H5145">
        <v>624.16499999999996</v>
      </c>
      <c r="I5145" t="s">
        <v>93</v>
      </c>
    </row>
    <row r="5146" spans="1:9" x14ac:dyDescent="0.15">
      <c r="A5146" t="s">
        <v>123</v>
      </c>
      <c r="B5146" t="s">
        <v>124</v>
      </c>
      <c r="C5146" t="s">
        <v>125</v>
      </c>
      <c r="D5146" t="s">
        <v>89</v>
      </c>
      <c r="E5146" t="s">
        <v>143</v>
      </c>
      <c r="F5146" t="s">
        <v>144</v>
      </c>
      <c r="G5146" t="s">
        <v>128</v>
      </c>
      <c r="H5146">
        <v>47899.964</v>
      </c>
      <c r="I5146" t="s">
        <v>93</v>
      </c>
    </row>
    <row r="5147" spans="1:9" x14ac:dyDescent="0.15">
      <c r="A5147" t="s">
        <v>123</v>
      </c>
      <c r="B5147" t="s">
        <v>124</v>
      </c>
      <c r="C5147" t="s">
        <v>125</v>
      </c>
      <c r="D5147" t="s">
        <v>89</v>
      </c>
      <c r="E5147" t="s">
        <v>145</v>
      </c>
      <c r="F5147" t="s">
        <v>144</v>
      </c>
      <c r="G5147" t="s">
        <v>128</v>
      </c>
      <c r="H5147">
        <v>45361.196000000004</v>
      </c>
      <c r="I5147" t="s">
        <v>93</v>
      </c>
    </row>
    <row r="5148" spans="1:9" x14ac:dyDescent="0.15">
      <c r="A5148" t="s">
        <v>123</v>
      </c>
      <c r="B5148" t="s">
        <v>124</v>
      </c>
      <c r="C5148" t="s">
        <v>125</v>
      </c>
      <c r="D5148" t="s">
        <v>89</v>
      </c>
      <c r="E5148" t="s">
        <v>146</v>
      </c>
      <c r="F5148" t="s">
        <v>144</v>
      </c>
      <c r="G5148" t="s">
        <v>128</v>
      </c>
      <c r="H5148">
        <v>40596.504000000001</v>
      </c>
      <c r="I5148" t="s">
        <v>93</v>
      </c>
    </row>
    <row r="5149" spans="1:9" x14ac:dyDescent="0.15">
      <c r="A5149" t="s">
        <v>123</v>
      </c>
      <c r="B5149" t="s">
        <v>124</v>
      </c>
      <c r="C5149" t="s">
        <v>125</v>
      </c>
      <c r="D5149" t="s">
        <v>89</v>
      </c>
      <c r="E5149" t="s">
        <v>147</v>
      </c>
      <c r="F5149" t="s">
        <v>144</v>
      </c>
      <c r="G5149" t="s">
        <v>128</v>
      </c>
      <c r="H5149">
        <v>52548.38</v>
      </c>
      <c r="I5149" t="s">
        <v>93</v>
      </c>
    </row>
    <row r="5150" spans="1:9" x14ac:dyDescent="0.15">
      <c r="A5150" t="s">
        <v>123</v>
      </c>
      <c r="B5150" t="s">
        <v>124</v>
      </c>
      <c r="C5150" t="s">
        <v>125</v>
      </c>
      <c r="D5150" t="s">
        <v>89</v>
      </c>
      <c r="E5150" t="s">
        <v>148</v>
      </c>
      <c r="F5150" t="s">
        <v>144</v>
      </c>
      <c r="G5150" t="s">
        <v>128</v>
      </c>
      <c r="H5150">
        <v>57634.337</v>
      </c>
      <c r="I5150" t="s">
        <v>93</v>
      </c>
    </row>
    <row r="5151" spans="1:9" x14ac:dyDescent="0.15">
      <c r="A5151" t="s">
        <v>123</v>
      </c>
      <c r="B5151" t="s">
        <v>124</v>
      </c>
      <c r="C5151" t="s">
        <v>125</v>
      </c>
      <c r="D5151" t="s">
        <v>89</v>
      </c>
      <c r="E5151" t="s">
        <v>149</v>
      </c>
      <c r="F5151" t="s">
        <v>144</v>
      </c>
      <c r="G5151" t="s">
        <v>128</v>
      </c>
      <c r="H5151">
        <v>63484.510999999999</v>
      </c>
      <c r="I5151" t="s">
        <v>93</v>
      </c>
    </row>
    <row r="5152" spans="1:9" x14ac:dyDescent="0.15">
      <c r="A5152" t="s">
        <v>123</v>
      </c>
      <c r="B5152" t="s">
        <v>124</v>
      </c>
      <c r="C5152" t="s">
        <v>125</v>
      </c>
      <c r="D5152" t="s">
        <v>89</v>
      </c>
      <c r="E5152" t="s">
        <v>150</v>
      </c>
      <c r="F5152" t="s">
        <v>144</v>
      </c>
      <c r="G5152" t="s">
        <v>128</v>
      </c>
      <c r="H5152">
        <v>53768.190999999999</v>
      </c>
      <c r="I5152" t="s">
        <v>93</v>
      </c>
    </row>
    <row r="5153" spans="1:9" x14ac:dyDescent="0.15">
      <c r="A5153" t="s">
        <v>123</v>
      </c>
      <c r="B5153" t="s">
        <v>124</v>
      </c>
      <c r="C5153" t="s">
        <v>125</v>
      </c>
      <c r="D5153" t="s">
        <v>89</v>
      </c>
      <c r="E5153" t="s">
        <v>151</v>
      </c>
      <c r="F5153" t="s">
        <v>144</v>
      </c>
      <c r="G5153" t="s">
        <v>128</v>
      </c>
      <c r="H5153">
        <v>48575.305999999997</v>
      </c>
      <c r="I5153" t="s">
        <v>93</v>
      </c>
    </row>
    <row r="5154" spans="1:9" x14ac:dyDescent="0.15">
      <c r="A5154" t="s">
        <v>123</v>
      </c>
      <c r="B5154" t="s">
        <v>124</v>
      </c>
      <c r="C5154" t="s">
        <v>125</v>
      </c>
      <c r="D5154" t="s">
        <v>89</v>
      </c>
      <c r="E5154" t="s">
        <v>152</v>
      </c>
      <c r="F5154" t="s">
        <v>144</v>
      </c>
      <c r="G5154" t="s">
        <v>128</v>
      </c>
      <c r="H5154">
        <v>27369.241999999998</v>
      </c>
      <c r="I5154" t="s">
        <v>93</v>
      </c>
    </row>
    <row r="5155" spans="1:9" x14ac:dyDescent="0.15">
      <c r="A5155" t="s">
        <v>123</v>
      </c>
      <c r="B5155" t="s">
        <v>124</v>
      </c>
      <c r="C5155" t="s">
        <v>125</v>
      </c>
      <c r="D5155" t="s">
        <v>89</v>
      </c>
      <c r="E5155" t="s">
        <v>111</v>
      </c>
      <c r="F5155" t="s">
        <v>144</v>
      </c>
      <c r="G5155" t="s">
        <v>128</v>
      </c>
      <c r="H5155">
        <v>7884.165</v>
      </c>
      <c r="I5155" t="s">
        <v>93</v>
      </c>
    </row>
    <row r="5156" spans="1:9" x14ac:dyDescent="0.15">
      <c r="A5156" t="s">
        <v>123</v>
      </c>
      <c r="B5156" t="s">
        <v>124</v>
      </c>
      <c r="C5156" t="s">
        <v>125</v>
      </c>
      <c r="D5156" t="s">
        <v>112</v>
      </c>
      <c r="E5156" t="s">
        <v>143</v>
      </c>
      <c r="F5156" t="s">
        <v>144</v>
      </c>
      <c r="G5156" t="s">
        <v>128</v>
      </c>
      <c r="H5156">
        <v>51103.561999999998</v>
      </c>
      <c r="I5156" t="s">
        <v>93</v>
      </c>
    </row>
    <row r="5157" spans="1:9" x14ac:dyDescent="0.15">
      <c r="A5157" t="s">
        <v>123</v>
      </c>
      <c r="B5157" t="s">
        <v>124</v>
      </c>
      <c r="C5157" t="s">
        <v>125</v>
      </c>
      <c r="D5157" t="s">
        <v>112</v>
      </c>
      <c r="E5157" t="s">
        <v>145</v>
      </c>
      <c r="F5157" t="s">
        <v>144</v>
      </c>
      <c r="G5157" t="s">
        <v>128</v>
      </c>
      <c r="H5157">
        <v>48743.231</v>
      </c>
      <c r="I5157" t="s">
        <v>93</v>
      </c>
    </row>
    <row r="5158" spans="1:9" x14ac:dyDescent="0.15">
      <c r="A5158" t="s">
        <v>123</v>
      </c>
      <c r="B5158" t="s">
        <v>124</v>
      </c>
      <c r="C5158" t="s">
        <v>125</v>
      </c>
      <c r="D5158" t="s">
        <v>112</v>
      </c>
      <c r="E5158" t="s">
        <v>146</v>
      </c>
      <c r="F5158" t="s">
        <v>144</v>
      </c>
      <c r="G5158" t="s">
        <v>128</v>
      </c>
      <c r="H5158">
        <v>42670.642999999996</v>
      </c>
      <c r="I5158" t="s">
        <v>93</v>
      </c>
    </row>
    <row r="5159" spans="1:9" x14ac:dyDescent="0.15">
      <c r="A5159" t="s">
        <v>123</v>
      </c>
      <c r="B5159" t="s">
        <v>124</v>
      </c>
      <c r="C5159" t="s">
        <v>125</v>
      </c>
      <c r="D5159" t="s">
        <v>112</v>
      </c>
      <c r="E5159" t="s">
        <v>147</v>
      </c>
      <c r="F5159" t="s">
        <v>144</v>
      </c>
      <c r="G5159" t="s">
        <v>128</v>
      </c>
      <c r="H5159">
        <v>48768.216999999997</v>
      </c>
      <c r="I5159" t="s">
        <v>93</v>
      </c>
    </row>
    <row r="5160" spans="1:9" x14ac:dyDescent="0.15">
      <c r="A5160" t="s">
        <v>123</v>
      </c>
      <c r="B5160" t="s">
        <v>124</v>
      </c>
      <c r="C5160" t="s">
        <v>125</v>
      </c>
      <c r="D5160" t="s">
        <v>112</v>
      </c>
      <c r="E5160" t="s">
        <v>148</v>
      </c>
      <c r="F5160" t="s">
        <v>144</v>
      </c>
      <c r="G5160" t="s">
        <v>128</v>
      </c>
      <c r="H5160">
        <v>54340.623</v>
      </c>
      <c r="I5160" t="s">
        <v>93</v>
      </c>
    </row>
    <row r="5161" spans="1:9" x14ac:dyDescent="0.15">
      <c r="A5161" t="s">
        <v>123</v>
      </c>
      <c r="B5161" t="s">
        <v>124</v>
      </c>
      <c r="C5161" t="s">
        <v>125</v>
      </c>
      <c r="D5161" t="s">
        <v>112</v>
      </c>
      <c r="E5161" t="s">
        <v>149</v>
      </c>
      <c r="F5161" t="s">
        <v>144</v>
      </c>
      <c r="G5161" t="s">
        <v>128</v>
      </c>
      <c r="H5161">
        <v>61005.292000000001</v>
      </c>
      <c r="I5161" t="s">
        <v>93</v>
      </c>
    </row>
    <row r="5162" spans="1:9" x14ac:dyDescent="0.15">
      <c r="A5162" t="s">
        <v>123</v>
      </c>
      <c r="B5162" t="s">
        <v>124</v>
      </c>
      <c r="C5162" t="s">
        <v>125</v>
      </c>
      <c r="D5162" t="s">
        <v>112</v>
      </c>
      <c r="E5162" t="s">
        <v>150</v>
      </c>
      <c r="F5162" t="s">
        <v>144</v>
      </c>
      <c r="G5162" t="s">
        <v>128</v>
      </c>
      <c r="H5162">
        <v>49292.663</v>
      </c>
      <c r="I5162" t="s">
        <v>93</v>
      </c>
    </row>
    <row r="5163" spans="1:9" x14ac:dyDescent="0.15">
      <c r="A5163" t="s">
        <v>123</v>
      </c>
      <c r="B5163" t="s">
        <v>124</v>
      </c>
      <c r="C5163" t="s">
        <v>125</v>
      </c>
      <c r="D5163" t="s">
        <v>112</v>
      </c>
      <c r="E5163" t="s">
        <v>151</v>
      </c>
      <c r="F5163" t="s">
        <v>144</v>
      </c>
      <c r="G5163" t="s">
        <v>128</v>
      </c>
      <c r="H5163">
        <v>42435.014999999999</v>
      </c>
      <c r="I5163" t="s">
        <v>93</v>
      </c>
    </row>
    <row r="5164" spans="1:9" x14ac:dyDescent="0.15">
      <c r="A5164" t="s">
        <v>123</v>
      </c>
      <c r="B5164" t="s">
        <v>124</v>
      </c>
      <c r="C5164" t="s">
        <v>125</v>
      </c>
      <c r="D5164" t="s">
        <v>112</v>
      </c>
      <c r="E5164" t="s">
        <v>152</v>
      </c>
      <c r="F5164" t="s">
        <v>144</v>
      </c>
      <c r="G5164" t="s">
        <v>128</v>
      </c>
      <c r="H5164">
        <v>20132.361000000001</v>
      </c>
      <c r="I5164" t="s">
        <v>93</v>
      </c>
    </row>
    <row r="5165" spans="1:9" x14ac:dyDescent="0.15">
      <c r="A5165" t="s">
        <v>123</v>
      </c>
      <c r="B5165" t="s">
        <v>124</v>
      </c>
      <c r="C5165" t="s">
        <v>125</v>
      </c>
      <c r="D5165" t="s">
        <v>112</v>
      </c>
      <c r="E5165" t="s">
        <v>111</v>
      </c>
      <c r="F5165" t="s">
        <v>144</v>
      </c>
      <c r="G5165" t="s">
        <v>128</v>
      </c>
      <c r="H5165">
        <v>3806.2170000000001</v>
      </c>
      <c r="I5165" t="s">
        <v>93</v>
      </c>
    </row>
    <row r="5166" spans="1:9" x14ac:dyDescent="0.15">
      <c r="A5166" t="s">
        <v>126</v>
      </c>
      <c r="B5166" t="s">
        <v>127</v>
      </c>
      <c r="C5166" t="s">
        <v>88</v>
      </c>
      <c r="D5166" t="s">
        <v>89</v>
      </c>
      <c r="E5166" t="s">
        <v>143</v>
      </c>
      <c r="F5166" t="s">
        <v>144</v>
      </c>
      <c r="G5166" t="s">
        <v>128</v>
      </c>
      <c r="H5166">
        <v>5964.3249999999998</v>
      </c>
      <c r="I5166" t="s">
        <v>93</v>
      </c>
    </row>
    <row r="5167" spans="1:9" x14ac:dyDescent="0.15">
      <c r="A5167" t="s">
        <v>126</v>
      </c>
      <c r="B5167" t="s">
        <v>127</v>
      </c>
      <c r="C5167" t="s">
        <v>88</v>
      </c>
      <c r="D5167" t="s">
        <v>89</v>
      </c>
      <c r="E5167" t="s">
        <v>145</v>
      </c>
      <c r="F5167" t="s">
        <v>144</v>
      </c>
      <c r="G5167" t="s">
        <v>128</v>
      </c>
      <c r="H5167">
        <v>5598.46</v>
      </c>
      <c r="I5167" t="s">
        <v>93</v>
      </c>
    </row>
    <row r="5168" spans="1:9" x14ac:dyDescent="0.15">
      <c r="A5168" t="s">
        <v>126</v>
      </c>
      <c r="B5168" t="s">
        <v>127</v>
      </c>
      <c r="C5168" t="s">
        <v>88</v>
      </c>
      <c r="D5168" t="s">
        <v>89</v>
      </c>
      <c r="E5168" t="s">
        <v>146</v>
      </c>
      <c r="F5168" t="s">
        <v>144</v>
      </c>
      <c r="G5168" t="s">
        <v>128</v>
      </c>
      <c r="H5168">
        <v>5361.9390000000003</v>
      </c>
      <c r="I5168" t="s">
        <v>93</v>
      </c>
    </row>
    <row r="5169" spans="1:9" x14ac:dyDescent="0.15">
      <c r="A5169" t="s">
        <v>126</v>
      </c>
      <c r="B5169" t="s">
        <v>127</v>
      </c>
      <c r="C5169" t="s">
        <v>88</v>
      </c>
      <c r="D5169" t="s">
        <v>89</v>
      </c>
      <c r="E5169" t="s">
        <v>147</v>
      </c>
      <c r="F5169" t="s">
        <v>144</v>
      </c>
      <c r="G5169" t="s">
        <v>128</v>
      </c>
      <c r="H5169">
        <v>7044.3109999999997</v>
      </c>
      <c r="I5169" t="s">
        <v>93</v>
      </c>
    </row>
    <row r="5170" spans="1:9" x14ac:dyDescent="0.15">
      <c r="A5170" t="s">
        <v>126</v>
      </c>
      <c r="B5170" t="s">
        <v>127</v>
      </c>
      <c r="C5170" t="s">
        <v>88</v>
      </c>
      <c r="D5170" t="s">
        <v>89</v>
      </c>
      <c r="E5170" t="s">
        <v>148</v>
      </c>
      <c r="F5170" t="s">
        <v>144</v>
      </c>
      <c r="G5170" t="s">
        <v>128</v>
      </c>
      <c r="H5170">
        <v>7814.076</v>
      </c>
      <c r="I5170" t="s">
        <v>93</v>
      </c>
    </row>
    <row r="5171" spans="1:9" x14ac:dyDescent="0.15">
      <c r="A5171" t="s">
        <v>126</v>
      </c>
      <c r="B5171" t="s">
        <v>127</v>
      </c>
      <c r="C5171" t="s">
        <v>88</v>
      </c>
      <c r="D5171" t="s">
        <v>89</v>
      </c>
      <c r="E5171" t="s">
        <v>149</v>
      </c>
      <c r="F5171" t="s">
        <v>144</v>
      </c>
      <c r="G5171" t="s">
        <v>128</v>
      </c>
      <c r="H5171">
        <v>8196.6830000000009</v>
      </c>
      <c r="I5171" t="s">
        <v>93</v>
      </c>
    </row>
    <row r="5172" spans="1:9" x14ac:dyDescent="0.15">
      <c r="A5172" t="s">
        <v>126</v>
      </c>
      <c r="B5172" t="s">
        <v>127</v>
      </c>
      <c r="C5172" t="s">
        <v>88</v>
      </c>
      <c r="D5172" t="s">
        <v>89</v>
      </c>
      <c r="E5172" t="s">
        <v>150</v>
      </c>
      <c r="F5172" t="s">
        <v>144</v>
      </c>
      <c r="G5172" t="s">
        <v>128</v>
      </c>
      <c r="H5172">
        <v>6653.6379999999999</v>
      </c>
      <c r="I5172" t="s">
        <v>93</v>
      </c>
    </row>
    <row r="5173" spans="1:9" x14ac:dyDescent="0.15">
      <c r="A5173" t="s">
        <v>126</v>
      </c>
      <c r="B5173" t="s">
        <v>127</v>
      </c>
      <c r="C5173" t="s">
        <v>88</v>
      </c>
      <c r="D5173" t="s">
        <v>89</v>
      </c>
      <c r="E5173" t="s">
        <v>151</v>
      </c>
      <c r="F5173" t="s">
        <v>144</v>
      </c>
      <c r="G5173" t="s">
        <v>128</v>
      </c>
      <c r="H5173">
        <v>6183.5590000000002</v>
      </c>
      <c r="I5173" t="s">
        <v>93</v>
      </c>
    </row>
    <row r="5174" spans="1:9" x14ac:dyDescent="0.15">
      <c r="A5174" t="s">
        <v>126</v>
      </c>
      <c r="B5174" t="s">
        <v>127</v>
      </c>
      <c r="C5174" t="s">
        <v>88</v>
      </c>
      <c r="D5174" t="s">
        <v>89</v>
      </c>
      <c r="E5174" t="s">
        <v>152</v>
      </c>
      <c r="F5174" t="s">
        <v>144</v>
      </c>
      <c r="G5174" t="s">
        <v>128</v>
      </c>
      <c r="H5174">
        <v>3678.4760000000001</v>
      </c>
      <c r="I5174" t="s">
        <v>93</v>
      </c>
    </row>
    <row r="5175" spans="1:9" x14ac:dyDescent="0.15">
      <c r="A5175" t="s">
        <v>126</v>
      </c>
      <c r="B5175" t="s">
        <v>127</v>
      </c>
      <c r="C5175" t="s">
        <v>88</v>
      </c>
      <c r="D5175" t="s">
        <v>89</v>
      </c>
      <c r="E5175" t="s">
        <v>111</v>
      </c>
      <c r="F5175" t="s">
        <v>144</v>
      </c>
      <c r="G5175" t="s">
        <v>128</v>
      </c>
      <c r="H5175">
        <v>1244.92</v>
      </c>
      <c r="I5175" t="s">
        <v>93</v>
      </c>
    </row>
    <row r="5176" spans="1:9" x14ac:dyDescent="0.15">
      <c r="A5176" t="s">
        <v>126</v>
      </c>
      <c r="B5176" t="s">
        <v>127</v>
      </c>
      <c r="C5176" t="s">
        <v>88</v>
      </c>
      <c r="D5176" t="s">
        <v>112</v>
      </c>
      <c r="E5176" t="s">
        <v>143</v>
      </c>
      <c r="F5176" t="s">
        <v>144</v>
      </c>
      <c r="G5176" t="s">
        <v>128</v>
      </c>
      <c r="H5176">
        <v>6218.4520000000002</v>
      </c>
      <c r="I5176" t="s">
        <v>93</v>
      </c>
    </row>
    <row r="5177" spans="1:9" x14ac:dyDescent="0.15">
      <c r="A5177" t="s">
        <v>126</v>
      </c>
      <c r="B5177" t="s">
        <v>127</v>
      </c>
      <c r="C5177" t="s">
        <v>88</v>
      </c>
      <c r="D5177" t="s">
        <v>112</v>
      </c>
      <c r="E5177" t="s">
        <v>145</v>
      </c>
      <c r="F5177" t="s">
        <v>144</v>
      </c>
      <c r="G5177" t="s">
        <v>128</v>
      </c>
      <c r="H5177">
        <v>6142.3010000000004</v>
      </c>
      <c r="I5177" t="s">
        <v>93</v>
      </c>
    </row>
    <row r="5178" spans="1:9" x14ac:dyDescent="0.15">
      <c r="A5178" t="s">
        <v>126</v>
      </c>
      <c r="B5178" t="s">
        <v>127</v>
      </c>
      <c r="C5178" t="s">
        <v>88</v>
      </c>
      <c r="D5178" t="s">
        <v>112</v>
      </c>
      <c r="E5178" t="s">
        <v>146</v>
      </c>
      <c r="F5178" t="s">
        <v>144</v>
      </c>
      <c r="G5178" t="s">
        <v>128</v>
      </c>
      <c r="H5178">
        <v>5496.6670000000004</v>
      </c>
      <c r="I5178" t="s">
        <v>93</v>
      </c>
    </row>
    <row r="5179" spans="1:9" x14ac:dyDescent="0.15">
      <c r="A5179" t="s">
        <v>126</v>
      </c>
      <c r="B5179" t="s">
        <v>127</v>
      </c>
      <c r="C5179" t="s">
        <v>88</v>
      </c>
      <c r="D5179" t="s">
        <v>112</v>
      </c>
      <c r="E5179" t="s">
        <v>147</v>
      </c>
      <c r="F5179" t="s">
        <v>144</v>
      </c>
      <c r="G5179" t="s">
        <v>128</v>
      </c>
      <c r="H5179">
        <v>6505.93</v>
      </c>
      <c r="I5179" t="s">
        <v>93</v>
      </c>
    </row>
    <row r="5180" spans="1:9" x14ac:dyDescent="0.15">
      <c r="A5180" t="s">
        <v>126</v>
      </c>
      <c r="B5180" t="s">
        <v>127</v>
      </c>
      <c r="C5180" t="s">
        <v>88</v>
      </c>
      <c r="D5180" t="s">
        <v>112</v>
      </c>
      <c r="E5180" t="s">
        <v>148</v>
      </c>
      <c r="F5180" t="s">
        <v>144</v>
      </c>
      <c r="G5180" t="s">
        <v>128</v>
      </c>
      <c r="H5180">
        <v>7243.4480000000003</v>
      </c>
      <c r="I5180" t="s">
        <v>93</v>
      </c>
    </row>
    <row r="5181" spans="1:9" x14ac:dyDescent="0.15">
      <c r="A5181" t="s">
        <v>126</v>
      </c>
      <c r="B5181" t="s">
        <v>127</v>
      </c>
      <c r="C5181" t="s">
        <v>88</v>
      </c>
      <c r="D5181" t="s">
        <v>112</v>
      </c>
      <c r="E5181" t="s">
        <v>149</v>
      </c>
      <c r="F5181" t="s">
        <v>144</v>
      </c>
      <c r="G5181" t="s">
        <v>128</v>
      </c>
      <c r="H5181">
        <v>7972.5810000000001</v>
      </c>
      <c r="I5181" t="s">
        <v>93</v>
      </c>
    </row>
    <row r="5182" spans="1:9" x14ac:dyDescent="0.15">
      <c r="A5182" t="s">
        <v>126</v>
      </c>
      <c r="B5182" t="s">
        <v>127</v>
      </c>
      <c r="C5182" t="s">
        <v>88</v>
      </c>
      <c r="D5182" t="s">
        <v>112</v>
      </c>
      <c r="E5182" t="s">
        <v>150</v>
      </c>
      <c r="F5182" t="s">
        <v>144</v>
      </c>
      <c r="G5182" t="s">
        <v>128</v>
      </c>
      <c r="H5182">
        <v>6094.2370000000001</v>
      </c>
      <c r="I5182" t="s">
        <v>93</v>
      </c>
    </row>
    <row r="5183" spans="1:9" x14ac:dyDescent="0.15">
      <c r="A5183" t="s">
        <v>126</v>
      </c>
      <c r="B5183" t="s">
        <v>127</v>
      </c>
      <c r="C5183" t="s">
        <v>88</v>
      </c>
      <c r="D5183" t="s">
        <v>112</v>
      </c>
      <c r="E5183" t="s">
        <v>151</v>
      </c>
      <c r="F5183" t="s">
        <v>144</v>
      </c>
      <c r="G5183" t="s">
        <v>128</v>
      </c>
      <c r="H5183">
        <v>5291.8230000000003</v>
      </c>
      <c r="I5183" t="s">
        <v>93</v>
      </c>
    </row>
    <row r="5184" spans="1:9" x14ac:dyDescent="0.15">
      <c r="A5184" t="s">
        <v>126</v>
      </c>
      <c r="B5184" t="s">
        <v>127</v>
      </c>
      <c r="C5184" t="s">
        <v>88</v>
      </c>
      <c r="D5184" t="s">
        <v>112</v>
      </c>
      <c r="E5184" t="s">
        <v>152</v>
      </c>
      <c r="F5184" t="s">
        <v>144</v>
      </c>
      <c r="G5184" t="s">
        <v>128</v>
      </c>
      <c r="H5184">
        <v>2561.5450000000001</v>
      </c>
      <c r="I5184" t="s">
        <v>93</v>
      </c>
    </row>
    <row r="5185" spans="1:9" x14ac:dyDescent="0.15">
      <c r="A5185" t="s">
        <v>126</v>
      </c>
      <c r="B5185" t="s">
        <v>127</v>
      </c>
      <c r="C5185" t="s">
        <v>88</v>
      </c>
      <c r="D5185" t="s">
        <v>112</v>
      </c>
      <c r="E5185" t="s">
        <v>111</v>
      </c>
      <c r="F5185" t="s">
        <v>144</v>
      </c>
      <c r="G5185" t="s">
        <v>128</v>
      </c>
      <c r="H5185">
        <v>532.57500000000005</v>
      </c>
      <c r="I5185" t="s">
        <v>93</v>
      </c>
    </row>
    <row r="5186" spans="1:9" x14ac:dyDescent="0.15">
      <c r="A5186" t="s">
        <v>86</v>
      </c>
      <c r="B5186" t="s">
        <v>87</v>
      </c>
      <c r="C5186" t="s">
        <v>88</v>
      </c>
      <c r="D5186" t="s">
        <v>89</v>
      </c>
      <c r="E5186" t="s">
        <v>143</v>
      </c>
      <c r="F5186" t="s">
        <v>144</v>
      </c>
      <c r="G5186" t="s">
        <v>129</v>
      </c>
      <c r="H5186">
        <v>3758.3910000000001</v>
      </c>
      <c r="I5186" t="s">
        <v>93</v>
      </c>
    </row>
    <row r="5187" spans="1:9" x14ac:dyDescent="0.15">
      <c r="A5187" t="s">
        <v>86</v>
      </c>
      <c r="B5187" t="s">
        <v>87</v>
      </c>
      <c r="C5187" t="s">
        <v>88</v>
      </c>
      <c r="D5187" t="s">
        <v>89</v>
      </c>
      <c r="E5187" t="s">
        <v>145</v>
      </c>
      <c r="F5187" t="s">
        <v>144</v>
      </c>
      <c r="G5187" t="s">
        <v>129</v>
      </c>
      <c r="H5187">
        <v>3236.66</v>
      </c>
      <c r="I5187" t="s">
        <v>93</v>
      </c>
    </row>
    <row r="5188" spans="1:9" x14ac:dyDescent="0.15">
      <c r="A5188" t="s">
        <v>86</v>
      </c>
      <c r="B5188" t="s">
        <v>87</v>
      </c>
      <c r="C5188" t="s">
        <v>88</v>
      </c>
      <c r="D5188" t="s">
        <v>89</v>
      </c>
      <c r="E5188" t="s">
        <v>146</v>
      </c>
      <c r="F5188" t="s">
        <v>144</v>
      </c>
      <c r="G5188" t="s">
        <v>129</v>
      </c>
      <c r="H5188">
        <v>2863.8470000000002</v>
      </c>
      <c r="I5188" t="s">
        <v>93</v>
      </c>
    </row>
    <row r="5189" spans="1:9" x14ac:dyDescent="0.15">
      <c r="A5189" t="s">
        <v>86</v>
      </c>
      <c r="B5189" t="s">
        <v>87</v>
      </c>
      <c r="C5189" t="s">
        <v>88</v>
      </c>
      <c r="D5189" t="s">
        <v>89</v>
      </c>
      <c r="E5189" t="s">
        <v>147</v>
      </c>
      <c r="F5189" t="s">
        <v>144</v>
      </c>
      <c r="G5189" t="s">
        <v>129</v>
      </c>
      <c r="H5189">
        <v>3954.2510000000002</v>
      </c>
      <c r="I5189" t="s">
        <v>93</v>
      </c>
    </row>
    <row r="5190" spans="1:9" x14ac:dyDescent="0.15">
      <c r="A5190" t="s">
        <v>86</v>
      </c>
      <c r="B5190" t="s">
        <v>87</v>
      </c>
      <c r="C5190" t="s">
        <v>88</v>
      </c>
      <c r="D5190" t="s">
        <v>89</v>
      </c>
      <c r="E5190" t="s">
        <v>148</v>
      </c>
      <c r="F5190" t="s">
        <v>144</v>
      </c>
      <c r="G5190" t="s">
        <v>129</v>
      </c>
      <c r="H5190">
        <v>4564.1750000000002</v>
      </c>
      <c r="I5190" t="s">
        <v>93</v>
      </c>
    </row>
    <row r="5191" spans="1:9" x14ac:dyDescent="0.15">
      <c r="A5191" t="s">
        <v>86</v>
      </c>
      <c r="B5191" t="s">
        <v>87</v>
      </c>
      <c r="C5191" t="s">
        <v>88</v>
      </c>
      <c r="D5191" t="s">
        <v>89</v>
      </c>
      <c r="E5191" t="s">
        <v>149</v>
      </c>
      <c r="F5191" t="s">
        <v>144</v>
      </c>
      <c r="G5191" t="s">
        <v>129</v>
      </c>
      <c r="H5191">
        <v>4703.2299999999996</v>
      </c>
      <c r="I5191" t="s">
        <v>93</v>
      </c>
    </row>
    <row r="5192" spans="1:9" x14ac:dyDescent="0.15">
      <c r="A5192" t="s">
        <v>86</v>
      </c>
      <c r="B5192" t="s">
        <v>87</v>
      </c>
      <c r="C5192" t="s">
        <v>88</v>
      </c>
      <c r="D5192" t="s">
        <v>89</v>
      </c>
      <c r="E5192" t="s">
        <v>150</v>
      </c>
      <c r="F5192" t="s">
        <v>144</v>
      </c>
      <c r="G5192" t="s">
        <v>129</v>
      </c>
      <c r="H5192">
        <v>4045.7060000000001</v>
      </c>
      <c r="I5192" t="s">
        <v>93</v>
      </c>
    </row>
    <row r="5193" spans="1:9" x14ac:dyDescent="0.15">
      <c r="A5193" t="s">
        <v>86</v>
      </c>
      <c r="B5193" t="s">
        <v>87</v>
      </c>
      <c r="C5193" t="s">
        <v>88</v>
      </c>
      <c r="D5193" t="s">
        <v>89</v>
      </c>
      <c r="E5193" t="s">
        <v>151</v>
      </c>
      <c r="F5193" t="s">
        <v>144</v>
      </c>
      <c r="G5193" t="s">
        <v>129</v>
      </c>
      <c r="H5193">
        <v>3845.9949999999999</v>
      </c>
      <c r="I5193" t="s">
        <v>93</v>
      </c>
    </row>
    <row r="5194" spans="1:9" x14ac:dyDescent="0.15">
      <c r="A5194" t="s">
        <v>86</v>
      </c>
      <c r="B5194" t="s">
        <v>87</v>
      </c>
      <c r="C5194" t="s">
        <v>88</v>
      </c>
      <c r="D5194" t="s">
        <v>89</v>
      </c>
      <c r="E5194" t="s">
        <v>152</v>
      </c>
      <c r="F5194" t="s">
        <v>144</v>
      </c>
      <c r="G5194" t="s">
        <v>129</v>
      </c>
      <c r="H5194">
        <v>2108.0259999999998</v>
      </c>
      <c r="I5194" t="s">
        <v>93</v>
      </c>
    </row>
    <row r="5195" spans="1:9" x14ac:dyDescent="0.15">
      <c r="A5195" t="s">
        <v>86</v>
      </c>
      <c r="B5195" t="s">
        <v>87</v>
      </c>
      <c r="C5195" t="s">
        <v>88</v>
      </c>
      <c r="D5195" t="s">
        <v>89</v>
      </c>
      <c r="E5195" t="s">
        <v>111</v>
      </c>
      <c r="F5195" t="s">
        <v>144</v>
      </c>
      <c r="G5195" t="s">
        <v>129</v>
      </c>
      <c r="H5195">
        <v>478.49200000000002</v>
      </c>
      <c r="I5195" t="s">
        <v>93</v>
      </c>
    </row>
    <row r="5196" spans="1:9" x14ac:dyDescent="0.15">
      <c r="A5196" t="s">
        <v>86</v>
      </c>
      <c r="B5196" t="s">
        <v>87</v>
      </c>
      <c r="C5196" t="s">
        <v>88</v>
      </c>
      <c r="D5196" t="s">
        <v>112</v>
      </c>
      <c r="E5196" t="s">
        <v>143</v>
      </c>
      <c r="F5196" t="s">
        <v>144</v>
      </c>
      <c r="G5196" t="s">
        <v>129</v>
      </c>
      <c r="H5196">
        <v>3945.7020000000002</v>
      </c>
      <c r="I5196" t="s">
        <v>93</v>
      </c>
    </row>
    <row r="5197" spans="1:9" x14ac:dyDescent="0.15">
      <c r="A5197" t="s">
        <v>86</v>
      </c>
      <c r="B5197" t="s">
        <v>87</v>
      </c>
      <c r="C5197" t="s">
        <v>88</v>
      </c>
      <c r="D5197" t="s">
        <v>112</v>
      </c>
      <c r="E5197" t="s">
        <v>145</v>
      </c>
      <c r="F5197" t="s">
        <v>144</v>
      </c>
      <c r="G5197" t="s">
        <v>129</v>
      </c>
      <c r="H5197">
        <v>3717.4630000000002</v>
      </c>
      <c r="I5197" t="s">
        <v>93</v>
      </c>
    </row>
    <row r="5198" spans="1:9" x14ac:dyDescent="0.15">
      <c r="A5198" t="s">
        <v>86</v>
      </c>
      <c r="B5198" t="s">
        <v>87</v>
      </c>
      <c r="C5198" t="s">
        <v>88</v>
      </c>
      <c r="D5198" t="s">
        <v>112</v>
      </c>
      <c r="E5198" t="s">
        <v>146</v>
      </c>
      <c r="F5198" t="s">
        <v>144</v>
      </c>
      <c r="G5198" t="s">
        <v>129</v>
      </c>
      <c r="H5198">
        <v>3170.78</v>
      </c>
      <c r="I5198" t="s">
        <v>93</v>
      </c>
    </row>
    <row r="5199" spans="1:9" x14ac:dyDescent="0.15">
      <c r="A5199" t="s">
        <v>86</v>
      </c>
      <c r="B5199" t="s">
        <v>87</v>
      </c>
      <c r="C5199" t="s">
        <v>88</v>
      </c>
      <c r="D5199" t="s">
        <v>112</v>
      </c>
      <c r="E5199" t="s">
        <v>147</v>
      </c>
      <c r="F5199" t="s">
        <v>144</v>
      </c>
      <c r="G5199" t="s">
        <v>129</v>
      </c>
      <c r="H5199">
        <v>3652.1959999999999</v>
      </c>
      <c r="I5199" t="s">
        <v>93</v>
      </c>
    </row>
    <row r="5200" spans="1:9" x14ac:dyDescent="0.15">
      <c r="A5200" t="s">
        <v>86</v>
      </c>
      <c r="B5200" t="s">
        <v>87</v>
      </c>
      <c r="C5200" t="s">
        <v>88</v>
      </c>
      <c r="D5200" t="s">
        <v>112</v>
      </c>
      <c r="E5200" t="s">
        <v>148</v>
      </c>
      <c r="F5200" t="s">
        <v>144</v>
      </c>
      <c r="G5200" t="s">
        <v>129</v>
      </c>
      <c r="H5200">
        <v>4181.5590000000002</v>
      </c>
      <c r="I5200" t="s">
        <v>93</v>
      </c>
    </row>
    <row r="5201" spans="1:9" x14ac:dyDescent="0.15">
      <c r="A5201" t="s">
        <v>86</v>
      </c>
      <c r="B5201" t="s">
        <v>87</v>
      </c>
      <c r="C5201" t="s">
        <v>88</v>
      </c>
      <c r="D5201" t="s">
        <v>112</v>
      </c>
      <c r="E5201" t="s">
        <v>149</v>
      </c>
      <c r="F5201" t="s">
        <v>144</v>
      </c>
      <c r="G5201" t="s">
        <v>129</v>
      </c>
      <c r="H5201">
        <v>4617.2349999999997</v>
      </c>
      <c r="I5201" t="s">
        <v>93</v>
      </c>
    </row>
    <row r="5202" spans="1:9" x14ac:dyDescent="0.15">
      <c r="A5202" t="s">
        <v>86</v>
      </c>
      <c r="B5202" t="s">
        <v>87</v>
      </c>
      <c r="C5202" t="s">
        <v>88</v>
      </c>
      <c r="D5202" t="s">
        <v>112</v>
      </c>
      <c r="E5202" t="s">
        <v>150</v>
      </c>
      <c r="F5202" t="s">
        <v>144</v>
      </c>
      <c r="G5202" t="s">
        <v>129</v>
      </c>
      <c r="H5202">
        <v>3637.3629999999998</v>
      </c>
      <c r="I5202" t="s">
        <v>93</v>
      </c>
    </row>
    <row r="5203" spans="1:9" x14ac:dyDescent="0.15">
      <c r="A5203" t="s">
        <v>86</v>
      </c>
      <c r="B5203" t="s">
        <v>87</v>
      </c>
      <c r="C5203" t="s">
        <v>88</v>
      </c>
      <c r="D5203" t="s">
        <v>112</v>
      </c>
      <c r="E5203" t="s">
        <v>151</v>
      </c>
      <c r="F5203" t="s">
        <v>144</v>
      </c>
      <c r="G5203" t="s">
        <v>129</v>
      </c>
      <c r="H5203">
        <v>3288.143</v>
      </c>
      <c r="I5203" t="s">
        <v>93</v>
      </c>
    </row>
    <row r="5204" spans="1:9" x14ac:dyDescent="0.15">
      <c r="A5204" t="s">
        <v>86</v>
      </c>
      <c r="B5204" t="s">
        <v>87</v>
      </c>
      <c r="C5204" t="s">
        <v>88</v>
      </c>
      <c r="D5204" t="s">
        <v>112</v>
      </c>
      <c r="E5204" t="s">
        <v>152</v>
      </c>
      <c r="F5204" t="s">
        <v>144</v>
      </c>
      <c r="G5204" t="s">
        <v>129</v>
      </c>
      <c r="H5204">
        <v>1575.4939999999999</v>
      </c>
      <c r="I5204" t="s">
        <v>93</v>
      </c>
    </row>
    <row r="5205" spans="1:9" x14ac:dyDescent="0.15">
      <c r="A5205" t="s">
        <v>86</v>
      </c>
      <c r="B5205" t="s">
        <v>87</v>
      </c>
      <c r="C5205" t="s">
        <v>88</v>
      </c>
      <c r="D5205" t="s">
        <v>112</v>
      </c>
      <c r="E5205" t="s">
        <v>111</v>
      </c>
      <c r="F5205" t="s">
        <v>144</v>
      </c>
      <c r="G5205" t="s">
        <v>129</v>
      </c>
      <c r="H5205">
        <v>274.78899999999999</v>
      </c>
      <c r="I5205" t="s">
        <v>93</v>
      </c>
    </row>
    <row r="5206" spans="1:9" x14ac:dyDescent="0.15">
      <c r="A5206" t="s">
        <v>113</v>
      </c>
      <c r="B5206" t="s">
        <v>114</v>
      </c>
      <c r="C5206" t="s">
        <v>88</v>
      </c>
      <c r="D5206" t="s">
        <v>89</v>
      </c>
      <c r="E5206" t="s">
        <v>143</v>
      </c>
      <c r="F5206" t="s">
        <v>144</v>
      </c>
      <c r="G5206" t="s">
        <v>129</v>
      </c>
      <c r="H5206">
        <v>7985.9660000000003</v>
      </c>
      <c r="I5206" t="s">
        <v>93</v>
      </c>
    </row>
    <row r="5207" spans="1:9" x14ac:dyDescent="0.15">
      <c r="A5207" t="s">
        <v>113</v>
      </c>
      <c r="B5207" t="s">
        <v>114</v>
      </c>
      <c r="C5207" t="s">
        <v>88</v>
      </c>
      <c r="D5207" t="s">
        <v>89</v>
      </c>
      <c r="E5207" t="s">
        <v>145</v>
      </c>
      <c r="F5207" t="s">
        <v>144</v>
      </c>
      <c r="G5207" t="s">
        <v>129</v>
      </c>
      <c r="H5207">
        <v>7724.7340000000004</v>
      </c>
      <c r="I5207" t="s">
        <v>93</v>
      </c>
    </row>
    <row r="5208" spans="1:9" x14ac:dyDescent="0.15">
      <c r="A5208" t="s">
        <v>113</v>
      </c>
      <c r="B5208" t="s">
        <v>114</v>
      </c>
      <c r="C5208" t="s">
        <v>88</v>
      </c>
      <c r="D5208" t="s">
        <v>89</v>
      </c>
      <c r="E5208" t="s">
        <v>146</v>
      </c>
      <c r="F5208" t="s">
        <v>144</v>
      </c>
      <c r="G5208" t="s">
        <v>129</v>
      </c>
      <c r="H5208">
        <v>7214.5280000000002</v>
      </c>
      <c r="I5208" t="s">
        <v>93</v>
      </c>
    </row>
    <row r="5209" spans="1:9" x14ac:dyDescent="0.15">
      <c r="A5209" t="s">
        <v>113</v>
      </c>
      <c r="B5209" t="s">
        <v>114</v>
      </c>
      <c r="C5209" t="s">
        <v>88</v>
      </c>
      <c r="D5209" t="s">
        <v>89</v>
      </c>
      <c r="E5209" t="s">
        <v>147</v>
      </c>
      <c r="F5209" t="s">
        <v>144</v>
      </c>
      <c r="G5209" t="s">
        <v>129</v>
      </c>
      <c r="H5209">
        <v>8451.9150000000009</v>
      </c>
      <c r="I5209" t="s">
        <v>93</v>
      </c>
    </row>
    <row r="5210" spans="1:9" x14ac:dyDescent="0.15">
      <c r="A5210" t="s">
        <v>113</v>
      </c>
      <c r="B5210" t="s">
        <v>114</v>
      </c>
      <c r="C5210" t="s">
        <v>88</v>
      </c>
      <c r="D5210" t="s">
        <v>89</v>
      </c>
      <c r="E5210" t="s">
        <v>148</v>
      </c>
      <c r="F5210" t="s">
        <v>144</v>
      </c>
      <c r="G5210" t="s">
        <v>129</v>
      </c>
      <c r="H5210">
        <v>9415.2459999999992</v>
      </c>
      <c r="I5210" t="s">
        <v>93</v>
      </c>
    </row>
    <row r="5211" spans="1:9" x14ac:dyDescent="0.15">
      <c r="A5211" t="s">
        <v>113</v>
      </c>
      <c r="B5211" t="s">
        <v>114</v>
      </c>
      <c r="C5211" t="s">
        <v>88</v>
      </c>
      <c r="D5211" t="s">
        <v>89</v>
      </c>
      <c r="E5211" t="s">
        <v>149</v>
      </c>
      <c r="F5211" t="s">
        <v>144</v>
      </c>
      <c r="G5211" t="s">
        <v>129</v>
      </c>
      <c r="H5211">
        <v>12084.84</v>
      </c>
      <c r="I5211" t="s">
        <v>93</v>
      </c>
    </row>
    <row r="5212" spans="1:9" x14ac:dyDescent="0.15">
      <c r="A5212" t="s">
        <v>113</v>
      </c>
      <c r="B5212" t="s">
        <v>114</v>
      </c>
      <c r="C5212" t="s">
        <v>88</v>
      </c>
      <c r="D5212" t="s">
        <v>89</v>
      </c>
      <c r="E5212" t="s">
        <v>150</v>
      </c>
      <c r="F5212" t="s">
        <v>144</v>
      </c>
      <c r="G5212" t="s">
        <v>129</v>
      </c>
      <c r="H5212">
        <v>11851.772999999999</v>
      </c>
      <c r="I5212" t="s">
        <v>93</v>
      </c>
    </row>
    <row r="5213" spans="1:9" x14ac:dyDescent="0.15">
      <c r="A5213" t="s">
        <v>113</v>
      </c>
      <c r="B5213" t="s">
        <v>114</v>
      </c>
      <c r="C5213" t="s">
        <v>88</v>
      </c>
      <c r="D5213" t="s">
        <v>89</v>
      </c>
      <c r="E5213" t="s">
        <v>151</v>
      </c>
      <c r="F5213" t="s">
        <v>144</v>
      </c>
      <c r="G5213" t="s">
        <v>129</v>
      </c>
      <c r="H5213">
        <v>11873.016</v>
      </c>
      <c r="I5213" t="s">
        <v>93</v>
      </c>
    </row>
    <row r="5214" spans="1:9" x14ac:dyDescent="0.15">
      <c r="A5214" t="s">
        <v>113</v>
      </c>
      <c r="B5214" t="s">
        <v>114</v>
      </c>
      <c r="C5214" t="s">
        <v>88</v>
      </c>
      <c r="D5214" t="s">
        <v>89</v>
      </c>
      <c r="E5214" t="s">
        <v>152</v>
      </c>
      <c r="F5214" t="s">
        <v>144</v>
      </c>
      <c r="G5214" t="s">
        <v>129</v>
      </c>
      <c r="H5214">
        <v>6573.9750000000004</v>
      </c>
      <c r="I5214" t="s">
        <v>93</v>
      </c>
    </row>
    <row r="5215" spans="1:9" x14ac:dyDescent="0.15">
      <c r="A5215" t="s">
        <v>113</v>
      </c>
      <c r="B5215" t="s">
        <v>114</v>
      </c>
      <c r="C5215" t="s">
        <v>88</v>
      </c>
      <c r="D5215" t="s">
        <v>89</v>
      </c>
      <c r="E5215" t="s">
        <v>111</v>
      </c>
      <c r="F5215" t="s">
        <v>144</v>
      </c>
      <c r="G5215" t="s">
        <v>129</v>
      </c>
      <c r="H5215">
        <v>1840.63</v>
      </c>
      <c r="I5215" t="s">
        <v>93</v>
      </c>
    </row>
    <row r="5216" spans="1:9" x14ac:dyDescent="0.15">
      <c r="A5216" t="s">
        <v>113</v>
      </c>
      <c r="B5216" t="s">
        <v>114</v>
      </c>
      <c r="C5216" t="s">
        <v>88</v>
      </c>
      <c r="D5216" t="s">
        <v>112</v>
      </c>
      <c r="E5216" t="s">
        <v>143</v>
      </c>
      <c r="F5216" t="s">
        <v>144</v>
      </c>
      <c r="G5216" t="s">
        <v>129</v>
      </c>
      <c r="H5216">
        <v>8495.5130000000008</v>
      </c>
      <c r="I5216" t="s">
        <v>93</v>
      </c>
    </row>
    <row r="5217" spans="1:9" x14ac:dyDescent="0.15">
      <c r="A5217" t="s">
        <v>113</v>
      </c>
      <c r="B5217" t="s">
        <v>114</v>
      </c>
      <c r="C5217" t="s">
        <v>88</v>
      </c>
      <c r="D5217" t="s">
        <v>112</v>
      </c>
      <c r="E5217" t="s">
        <v>145</v>
      </c>
      <c r="F5217" t="s">
        <v>144</v>
      </c>
      <c r="G5217" t="s">
        <v>129</v>
      </c>
      <c r="H5217">
        <v>8131.9409999999998</v>
      </c>
      <c r="I5217" t="s">
        <v>93</v>
      </c>
    </row>
    <row r="5218" spans="1:9" x14ac:dyDescent="0.15">
      <c r="A5218" t="s">
        <v>113</v>
      </c>
      <c r="B5218" t="s">
        <v>114</v>
      </c>
      <c r="C5218" t="s">
        <v>88</v>
      </c>
      <c r="D5218" t="s">
        <v>112</v>
      </c>
      <c r="E5218" t="s">
        <v>146</v>
      </c>
      <c r="F5218" t="s">
        <v>144</v>
      </c>
      <c r="G5218" t="s">
        <v>129</v>
      </c>
      <c r="H5218">
        <v>7526.3549999999996</v>
      </c>
      <c r="I5218" t="s">
        <v>93</v>
      </c>
    </row>
    <row r="5219" spans="1:9" x14ac:dyDescent="0.15">
      <c r="A5219" t="s">
        <v>113</v>
      </c>
      <c r="B5219" t="s">
        <v>114</v>
      </c>
      <c r="C5219" t="s">
        <v>88</v>
      </c>
      <c r="D5219" t="s">
        <v>112</v>
      </c>
      <c r="E5219" t="s">
        <v>147</v>
      </c>
      <c r="F5219" t="s">
        <v>144</v>
      </c>
      <c r="G5219" t="s">
        <v>129</v>
      </c>
      <c r="H5219">
        <v>7965.6859999999997</v>
      </c>
      <c r="I5219" t="s">
        <v>93</v>
      </c>
    </row>
    <row r="5220" spans="1:9" x14ac:dyDescent="0.15">
      <c r="A5220" t="s">
        <v>113</v>
      </c>
      <c r="B5220" t="s">
        <v>114</v>
      </c>
      <c r="C5220" t="s">
        <v>88</v>
      </c>
      <c r="D5220" t="s">
        <v>112</v>
      </c>
      <c r="E5220" t="s">
        <v>148</v>
      </c>
      <c r="F5220" t="s">
        <v>144</v>
      </c>
      <c r="G5220" t="s">
        <v>129</v>
      </c>
      <c r="H5220">
        <v>8582.4959999999992</v>
      </c>
      <c r="I5220" t="s">
        <v>93</v>
      </c>
    </row>
    <row r="5221" spans="1:9" x14ac:dyDescent="0.15">
      <c r="A5221" t="s">
        <v>113</v>
      </c>
      <c r="B5221" t="s">
        <v>114</v>
      </c>
      <c r="C5221" t="s">
        <v>88</v>
      </c>
      <c r="D5221" t="s">
        <v>112</v>
      </c>
      <c r="E5221" t="s">
        <v>149</v>
      </c>
      <c r="F5221" t="s">
        <v>144</v>
      </c>
      <c r="G5221" t="s">
        <v>129</v>
      </c>
      <c r="H5221">
        <v>10996.812</v>
      </c>
      <c r="I5221" t="s">
        <v>93</v>
      </c>
    </row>
    <row r="5222" spans="1:9" x14ac:dyDescent="0.15">
      <c r="A5222" t="s">
        <v>113</v>
      </c>
      <c r="B5222" t="s">
        <v>114</v>
      </c>
      <c r="C5222" t="s">
        <v>88</v>
      </c>
      <c r="D5222" t="s">
        <v>112</v>
      </c>
      <c r="E5222" t="s">
        <v>150</v>
      </c>
      <c r="F5222" t="s">
        <v>144</v>
      </c>
      <c r="G5222" t="s">
        <v>129</v>
      </c>
      <c r="H5222">
        <v>10326.888000000001</v>
      </c>
      <c r="I5222" t="s">
        <v>93</v>
      </c>
    </row>
    <row r="5223" spans="1:9" x14ac:dyDescent="0.15">
      <c r="A5223" t="s">
        <v>113</v>
      </c>
      <c r="B5223" t="s">
        <v>114</v>
      </c>
      <c r="C5223" t="s">
        <v>88</v>
      </c>
      <c r="D5223" t="s">
        <v>112</v>
      </c>
      <c r="E5223" t="s">
        <v>151</v>
      </c>
      <c r="F5223" t="s">
        <v>144</v>
      </c>
      <c r="G5223" t="s">
        <v>129</v>
      </c>
      <c r="H5223">
        <v>10520.428</v>
      </c>
      <c r="I5223" t="s">
        <v>93</v>
      </c>
    </row>
    <row r="5224" spans="1:9" x14ac:dyDescent="0.15">
      <c r="A5224" t="s">
        <v>113</v>
      </c>
      <c r="B5224" t="s">
        <v>114</v>
      </c>
      <c r="C5224" t="s">
        <v>88</v>
      </c>
      <c r="D5224" t="s">
        <v>112</v>
      </c>
      <c r="E5224" t="s">
        <v>152</v>
      </c>
      <c r="F5224" t="s">
        <v>144</v>
      </c>
      <c r="G5224" t="s">
        <v>129</v>
      </c>
      <c r="H5224">
        <v>4935.1109999999999</v>
      </c>
      <c r="I5224" t="s">
        <v>93</v>
      </c>
    </row>
    <row r="5225" spans="1:9" x14ac:dyDescent="0.15">
      <c r="A5225" t="s">
        <v>113</v>
      </c>
      <c r="B5225" t="s">
        <v>114</v>
      </c>
      <c r="C5225" t="s">
        <v>88</v>
      </c>
      <c r="D5225" t="s">
        <v>112</v>
      </c>
      <c r="E5225" t="s">
        <v>111</v>
      </c>
      <c r="F5225" t="s">
        <v>144</v>
      </c>
      <c r="G5225" t="s">
        <v>129</v>
      </c>
      <c r="H5225">
        <v>893.27700000000004</v>
      </c>
      <c r="I5225" t="s">
        <v>93</v>
      </c>
    </row>
    <row r="5226" spans="1:9" x14ac:dyDescent="0.15">
      <c r="A5226" t="s">
        <v>115</v>
      </c>
      <c r="B5226" t="s">
        <v>116</v>
      </c>
      <c r="C5226" t="s">
        <v>88</v>
      </c>
      <c r="D5226" t="s">
        <v>89</v>
      </c>
      <c r="E5226" t="s">
        <v>143</v>
      </c>
      <c r="F5226" t="s">
        <v>144</v>
      </c>
      <c r="G5226" t="s">
        <v>129</v>
      </c>
      <c r="H5226">
        <v>5914.4769999999999</v>
      </c>
      <c r="I5226" t="s">
        <v>93</v>
      </c>
    </row>
    <row r="5227" spans="1:9" x14ac:dyDescent="0.15">
      <c r="A5227" t="s">
        <v>115</v>
      </c>
      <c r="B5227" t="s">
        <v>116</v>
      </c>
      <c r="C5227" t="s">
        <v>88</v>
      </c>
      <c r="D5227" t="s">
        <v>89</v>
      </c>
      <c r="E5227" t="s">
        <v>145</v>
      </c>
      <c r="F5227" t="s">
        <v>144</v>
      </c>
      <c r="G5227" t="s">
        <v>129</v>
      </c>
      <c r="H5227">
        <v>6299.3879999999999</v>
      </c>
      <c r="I5227" t="s">
        <v>93</v>
      </c>
    </row>
    <row r="5228" spans="1:9" x14ac:dyDescent="0.15">
      <c r="A5228" t="s">
        <v>115</v>
      </c>
      <c r="B5228" t="s">
        <v>116</v>
      </c>
      <c r="C5228" t="s">
        <v>88</v>
      </c>
      <c r="D5228" t="s">
        <v>89</v>
      </c>
      <c r="E5228" t="s">
        <v>146</v>
      </c>
      <c r="F5228" t="s">
        <v>144</v>
      </c>
      <c r="G5228" t="s">
        <v>129</v>
      </c>
      <c r="H5228">
        <v>5781.7290000000003</v>
      </c>
      <c r="I5228" t="s">
        <v>93</v>
      </c>
    </row>
    <row r="5229" spans="1:9" x14ac:dyDescent="0.15">
      <c r="A5229" t="s">
        <v>115</v>
      </c>
      <c r="B5229" t="s">
        <v>116</v>
      </c>
      <c r="C5229" t="s">
        <v>88</v>
      </c>
      <c r="D5229" t="s">
        <v>89</v>
      </c>
      <c r="E5229" t="s">
        <v>147</v>
      </c>
      <c r="F5229" t="s">
        <v>144</v>
      </c>
      <c r="G5229" t="s">
        <v>129</v>
      </c>
      <c r="H5229">
        <v>5846.9629999999997</v>
      </c>
      <c r="I5229" t="s">
        <v>93</v>
      </c>
    </row>
    <row r="5230" spans="1:9" x14ac:dyDescent="0.15">
      <c r="A5230" t="s">
        <v>115</v>
      </c>
      <c r="B5230" t="s">
        <v>116</v>
      </c>
      <c r="C5230" t="s">
        <v>88</v>
      </c>
      <c r="D5230" t="s">
        <v>89</v>
      </c>
      <c r="E5230" t="s">
        <v>148</v>
      </c>
      <c r="F5230" t="s">
        <v>144</v>
      </c>
      <c r="G5230" t="s">
        <v>129</v>
      </c>
      <c r="H5230">
        <v>7239.26</v>
      </c>
      <c r="I5230" t="s">
        <v>93</v>
      </c>
    </row>
    <row r="5231" spans="1:9" x14ac:dyDescent="0.15">
      <c r="A5231" t="s">
        <v>115</v>
      </c>
      <c r="B5231" t="s">
        <v>116</v>
      </c>
      <c r="C5231" t="s">
        <v>88</v>
      </c>
      <c r="D5231" t="s">
        <v>89</v>
      </c>
      <c r="E5231" t="s">
        <v>149</v>
      </c>
      <c r="F5231" t="s">
        <v>144</v>
      </c>
      <c r="G5231" t="s">
        <v>129</v>
      </c>
      <c r="H5231">
        <v>9193.8209999999999</v>
      </c>
      <c r="I5231" t="s">
        <v>93</v>
      </c>
    </row>
    <row r="5232" spans="1:9" x14ac:dyDescent="0.15">
      <c r="A5232" t="s">
        <v>115</v>
      </c>
      <c r="B5232" t="s">
        <v>116</v>
      </c>
      <c r="C5232" t="s">
        <v>88</v>
      </c>
      <c r="D5232" t="s">
        <v>89</v>
      </c>
      <c r="E5232" t="s">
        <v>150</v>
      </c>
      <c r="F5232" t="s">
        <v>144</v>
      </c>
      <c r="G5232" t="s">
        <v>129</v>
      </c>
      <c r="H5232">
        <v>8723.1139999999996</v>
      </c>
      <c r="I5232" t="s">
        <v>93</v>
      </c>
    </row>
    <row r="5233" spans="1:9" x14ac:dyDescent="0.15">
      <c r="A5233" t="s">
        <v>115</v>
      </c>
      <c r="B5233" t="s">
        <v>116</v>
      </c>
      <c r="C5233" t="s">
        <v>88</v>
      </c>
      <c r="D5233" t="s">
        <v>89</v>
      </c>
      <c r="E5233" t="s">
        <v>151</v>
      </c>
      <c r="F5233" t="s">
        <v>144</v>
      </c>
      <c r="G5233" t="s">
        <v>129</v>
      </c>
      <c r="H5233">
        <v>8334.0550000000003</v>
      </c>
      <c r="I5233" t="s">
        <v>93</v>
      </c>
    </row>
    <row r="5234" spans="1:9" x14ac:dyDescent="0.15">
      <c r="A5234" t="s">
        <v>115</v>
      </c>
      <c r="B5234" t="s">
        <v>116</v>
      </c>
      <c r="C5234" t="s">
        <v>88</v>
      </c>
      <c r="D5234" t="s">
        <v>89</v>
      </c>
      <c r="E5234" t="s">
        <v>152</v>
      </c>
      <c r="F5234" t="s">
        <v>144</v>
      </c>
      <c r="G5234" t="s">
        <v>129</v>
      </c>
      <c r="H5234">
        <v>4569.8990000000003</v>
      </c>
      <c r="I5234" t="s">
        <v>93</v>
      </c>
    </row>
    <row r="5235" spans="1:9" x14ac:dyDescent="0.15">
      <c r="A5235" t="s">
        <v>115</v>
      </c>
      <c r="B5235" t="s">
        <v>116</v>
      </c>
      <c r="C5235" t="s">
        <v>88</v>
      </c>
      <c r="D5235" t="s">
        <v>89</v>
      </c>
      <c r="E5235" t="s">
        <v>111</v>
      </c>
      <c r="F5235" t="s">
        <v>144</v>
      </c>
      <c r="G5235" t="s">
        <v>129</v>
      </c>
      <c r="H5235">
        <v>1384.479</v>
      </c>
      <c r="I5235" t="s">
        <v>93</v>
      </c>
    </row>
    <row r="5236" spans="1:9" x14ac:dyDescent="0.15">
      <c r="A5236" t="s">
        <v>115</v>
      </c>
      <c r="B5236" t="s">
        <v>116</v>
      </c>
      <c r="C5236" t="s">
        <v>88</v>
      </c>
      <c r="D5236" t="s">
        <v>112</v>
      </c>
      <c r="E5236" t="s">
        <v>143</v>
      </c>
      <c r="F5236" t="s">
        <v>144</v>
      </c>
      <c r="G5236" t="s">
        <v>129</v>
      </c>
      <c r="H5236">
        <v>6407.5540000000001</v>
      </c>
      <c r="I5236" t="s">
        <v>93</v>
      </c>
    </row>
    <row r="5237" spans="1:9" x14ac:dyDescent="0.15">
      <c r="A5237" t="s">
        <v>115</v>
      </c>
      <c r="B5237" t="s">
        <v>116</v>
      </c>
      <c r="C5237" t="s">
        <v>88</v>
      </c>
      <c r="D5237" t="s">
        <v>112</v>
      </c>
      <c r="E5237" t="s">
        <v>145</v>
      </c>
      <c r="F5237" t="s">
        <v>144</v>
      </c>
      <c r="G5237" t="s">
        <v>129</v>
      </c>
      <c r="H5237">
        <v>6654.9639999999999</v>
      </c>
      <c r="I5237" t="s">
        <v>93</v>
      </c>
    </row>
    <row r="5238" spans="1:9" x14ac:dyDescent="0.15">
      <c r="A5238" t="s">
        <v>115</v>
      </c>
      <c r="B5238" t="s">
        <v>116</v>
      </c>
      <c r="C5238" t="s">
        <v>88</v>
      </c>
      <c r="D5238" t="s">
        <v>112</v>
      </c>
      <c r="E5238" t="s">
        <v>146</v>
      </c>
      <c r="F5238" t="s">
        <v>144</v>
      </c>
      <c r="G5238" t="s">
        <v>129</v>
      </c>
      <c r="H5238">
        <v>6594.2479999999996</v>
      </c>
      <c r="I5238" t="s">
        <v>93</v>
      </c>
    </row>
    <row r="5239" spans="1:9" x14ac:dyDescent="0.15">
      <c r="A5239" t="s">
        <v>115</v>
      </c>
      <c r="B5239" t="s">
        <v>116</v>
      </c>
      <c r="C5239" t="s">
        <v>88</v>
      </c>
      <c r="D5239" t="s">
        <v>112</v>
      </c>
      <c r="E5239" t="s">
        <v>147</v>
      </c>
      <c r="F5239" t="s">
        <v>144</v>
      </c>
      <c r="G5239" t="s">
        <v>129</v>
      </c>
      <c r="H5239">
        <v>5434.6989999999996</v>
      </c>
      <c r="I5239" t="s">
        <v>93</v>
      </c>
    </row>
    <row r="5240" spans="1:9" x14ac:dyDescent="0.15">
      <c r="A5240" t="s">
        <v>115</v>
      </c>
      <c r="B5240" t="s">
        <v>116</v>
      </c>
      <c r="C5240" t="s">
        <v>88</v>
      </c>
      <c r="D5240" t="s">
        <v>112</v>
      </c>
      <c r="E5240" t="s">
        <v>148</v>
      </c>
      <c r="F5240" t="s">
        <v>144</v>
      </c>
      <c r="G5240" t="s">
        <v>129</v>
      </c>
      <c r="H5240">
        <v>6403.3019999999997</v>
      </c>
      <c r="I5240" t="s">
        <v>93</v>
      </c>
    </row>
    <row r="5241" spans="1:9" x14ac:dyDescent="0.15">
      <c r="A5241" t="s">
        <v>115</v>
      </c>
      <c r="B5241" t="s">
        <v>116</v>
      </c>
      <c r="C5241" t="s">
        <v>88</v>
      </c>
      <c r="D5241" t="s">
        <v>112</v>
      </c>
      <c r="E5241" t="s">
        <v>149</v>
      </c>
      <c r="F5241" t="s">
        <v>144</v>
      </c>
      <c r="G5241" t="s">
        <v>129</v>
      </c>
      <c r="H5241">
        <v>8665.125</v>
      </c>
      <c r="I5241" t="s">
        <v>93</v>
      </c>
    </row>
    <row r="5242" spans="1:9" x14ac:dyDescent="0.15">
      <c r="A5242" t="s">
        <v>115</v>
      </c>
      <c r="B5242" t="s">
        <v>116</v>
      </c>
      <c r="C5242" t="s">
        <v>88</v>
      </c>
      <c r="D5242" t="s">
        <v>112</v>
      </c>
      <c r="E5242" t="s">
        <v>150</v>
      </c>
      <c r="F5242" t="s">
        <v>144</v>
      </c>
      <c r="G5242" t="s">
        <v>129</v>
      </c>
      <c r="H5242">
        <v>7917.643</v>
      </c>
      <c r="I5242" t="s">
        <v>93</v>
      </c>
    </row>
    <row r="5243" spans="1:9" x14ac:dyDescent="0.15">
      <c r="A5243" t="s">
        <v>115</v>
      </c>
      <c r="B5243" t="s">
        <v>116</v>
      </c>
      <c r="C5243" t="s">
        <v>88</v>
      </c>
      <c r="D5243" t="s">
        <v>112</v>
      </c>
      <c r="E5243" t="s">
        <v>151</v>
      </c>
      <c r="F5243" t="s">
        <v>144</v>
      </c>
      <c r="G5243" t="s">
        <v>129</v>
      </c>
      <c r="H5243">
        <v>7114.9080000000004</v>
      </c>
      <c r="I5243" t="s">
        <v>93</v>
      </c>
    </row>
    <row r="5244" spans="1:9" x14ac:dyDescent="0.15">
      <c r="A5244" t="s">
        <v>115</v>
      </c>
      <c r="B5244" t="s">
        <v>116</v>
      </c>
      <c r="C5244" t="s">
        <v>88</v>
      </c>
      <c r="D5244" t="s">
        <v>112</v>
      </c>
      <c r="E5244" t="s">
        <v>152</v>
      </c>
      <c r="F5244" t="s">
        <v>144</v>
      </c>
      <c r="G5244" t="s">
        <v>129</v>
      </c>
      <c r="H5244">
        <v>3570.3220000000001</v>
      </c>
      <c r="I5244" t="s">
        <v>93</v>
      </c>
    </row>
    <row r="5245" spans="1:9" x14ac:dyDescent="0.15">
      <c r="A5245" t="s">
        <v>115</v>
      </c>
      <c r="B5245" t="s">
        <v>116</v>
      </c>
      <c r="C5245" t="s">
        <v>88</v>
      </c>
      <c r="D5245" t="s">
        <v>112</v>
      </c>
      <c r="E5245" t="s">
        <v>111</v>
      </c>
      <c r="F5245" t="s">
        <v>144</v>
      </c>
      <c r="G5245" t="s">
        <v>129</v>
      </c>
      <c r="H5245">
        <v>637.16700000000003</v>
      </c>
      <c r="I5245" t="s">
        <v>93</v>
      </c>
    </row>
    <row r="5246" spans="1:9" x14ac:dyDescent="0.15">
      <c r="A5246" t="s">
        <v>117</v>
      </c>
      <c r="B5246" t="s">
        <v>118</v>
      </c>
      <c r="C5246" t="s">
        <v>88</v>
      </c>
      <c r="D5246" t="s">
        <v>89</v>
      </c>
      <c r="E5246" t="s">
        <v>143</v>
      </c>
      <c r="F5246" t="s">
        <v>144</v>
      </c>
      <c r="G5246" t="s">
        <v>129</v>
      </c>
      <c r="H5246">
        <v>7625.5720000000001</v>
      </c>
      <c r="I5246" t="s">
        <v>93</v>
      </c>
    </row>
    <row r="5247" spans="1:9" x14ac:dyDescent="0.15">
      <c r="A5247" t="s">
        <v>117</v>
      </c>
      <c r="B5247" t="s">
        <v>118</v>
      </c>
      <c r="C5247" t="s">
        <v>88</v>
      </c>
      <c r="D5247" t="s">
        <v>89</v>
      </c>
      <c r="E5247" t="s">
        <v>145</v>
      </c>
      <c r="F5247" t="s">
        <v>144</v>
      </c>
      <c r="G5247" t="s">
        <v>129</v>
      </c>
      <c r="H5247">
        <v>6554.7039999999997</v>
      </c>
      <c r="I5247" t="s">
        <v>93</v>
      </c>
    </row>
    <row r="5248" spans="1:9" x14ac:dyDescent="0.15">
      <c r="A5248" t="s">
        <v>117</v>
      </c>
      <c r="B5248" t="s">
        <v>118</v>
      </c>
      <c r="C5248" t="s">
        <v>88</v>
      </c>
      <c r="D5248" t="s">
        <v>89</v>
      </c>
      <c r="E5248" t="s">
        <v>146</v>
      </c>
      <c r="F5248" t="s">
        <v>144</v>
      </c>
      <c r="G5248" t="s">
        <v>129</v>
      </c>
      <c r="H5248">
        <v>6772.5640000000003</v>
      </c>
      <c r="I5248" t="s">
        <v>93</v>
      </c>
    </row>
    <row r="5249" spans="1:9" x14ac:dyDescent="0.15">
      <c r="A5249" t="s">
        <v>117</v>
      </c>
      <c r="B5249" t="s">
        <v>118</v>
      </c>
      <c r="C5249" t="s">
        <v>88</v>
      </c>
      <c r="D5249" t="s">
        <v>89</v>
      </c>
      <c r="E5249" t="s">
        <v>147</v>
      </c>
      <c r="F5249" t="s">
        <v>144</v>
      </c>
      <c r="G5249" t="s">
        <v>129</v>
      </c>
      <c r="H5249">
        <v>9316.4369999999999</v>
      </c>
      <c r="I5249" t="s">
        <v>93</v>
      </c>
    </row>
    <row r="5250" spans="1:9" x14ac:dyDescent="0.15">
      <c r="A5250" t="s">
        <v>117</v>
      </c>
      <c r="B5250" t="s">
        <v>118</v>
      </c>
      <c r="C5250" t="s">
        <v>88</v>
      </c>
      <c r="D5250" t="s">
        <v>89</v>
      </c>
      <c r="E5250" t="s">
        <v>148</v>
      </c>
      <c r="F5250" t="s">
        <v>144</v>
      </c>
      <c r="G5250" t="s">
        <v>129</v>
      </c>
      <c r="H5250">
        <v>8010.9129999999996</v>
      </c>
      <c r="I5250" t="s">
        <v>93</v>
      </c>
    </row>
    <row r="5251" spans="1:9" x14ac:dyDescent="0.15">
      <c r="A5251" t="s">
        <v>117</v>
      </c>
      <c r="B5251" t="s">
        <v>118</v>
      </c>
      <c r="C5251" t="s">
        <v>88</v>
      </c>
      <c r="D5251" t="s">
        <v>89</v>
      </c>
      <c r="E5251" t="s">
        <v>149</v>
      </c>
      <c r="F5251" t="s">
        <v>144</v>
      </c>
      <c r="G5251" t="s">
        <v>129</v>
      </c>
      <c r="H5251">
        <v>7139.6819999999998</v>
      </c>
      <c r="I5251" t="s">
        <v>93</v>
      </c>
    </row>
    <row r="5252" spans="1:9" x14ac:dyDescent="0.15">
      <c r="A5252" t="s">
        <v>117</v>
      </c>
      <c r="B5252" t="s">
        <v>118</v>
      </c>
      <c r="C5252" t="s">
        <v>88</v>
      </c>
      <c r="D5252" t="s">
        <v>89</v>
      </c>
      <c r="E5252" t="s">
        <v>150</v>
      </c>
      <c r="F5252" t="s">
        <v>144</v>
      </c>
      <c r="G5252" t="s">
        <v>129</v>
      </c>
      <c r="H5252">
        <v>5309.0159999999996</v>
      </c>
      <c r="I5252" t="s">
        <v>93</v>
      </c>
    </row>
    <row r="5253" spans="1:9" x14ac:dyDescent="0.15">
      <c r="A5253" t="s">
        <v>117</v>
      </c>
      <c r="B5253" t="s">
        <v>118</v>
      </c>
      <c r="C5253" t="s">
        <v>88</v>
      </c>
      <c r="D5253" t="s">
        <v>89</v>
      </c>
      <c r="E5253" t="s">
        <v>151</v>
      </c>
      <c r="F5253" t="s">
        <v>144</v>
      </c>
      <c r="G5253" t="s">
        <v>129</v>
      </c>
      <c r="H5253">
        <v>3547.5549999999998</v>
      </c>
      <c r="I5253" t="s">
        <v>93</v>
      </c>
    </row>
    <row r="5254" spans="1:9" x14ac:dyDescent="0.15">
      <c r="A5254" t="s">
        <v>117</v>
      </c>
      <c r="B5254" t="s">
        <v>118</v>
      </c>
      <c r="C5254" t="s">
        <v>88</v>
      </c>
      <c r="D5254" t="s">
        <v>89</v>
      </c>
      <c r="E5254" t="s">
        <v>152</v>
      </c>
      <c r="F5254" t="s">
        <v>144</v>
      </c>
      <c r="G5254" t="s">
        <v>129</v>
      </c>
      <c r="H5254">
        <v>2076.7249999999999</v>
      </c>
      <c r="I5254" t="s">
        <v>93</v>
      </c>
    </row>
    <row r="5255" spans="1:9" x14ac:dyDescent="0.15">
      <c r="A5255" t="s">
        <v>117</v>
      </c>
      <c r="B5255" t="s">
        <v>118</v>
      </c>
      <c r="C5255" t="s">
        <v>88</v>
      </c>
      <c r="D5255" t="s">
        <v>89</v>
      </c>
      <c r="E5255" t="s">
        <v>111</v>
      </c>
      <c r="F5255" t="s">
        <v>144</v>
      </c>
      <c r="G5255" t="s">
        <v>129</v>
      </c>
      <c r="H5255">
        <v>565.00900000000001</v>
      </c>
      <c r="I5255" t="s">
        <v>93</v>
      </c>
    </row>
    <row r="5256" spans="1:9" x14ac:dyDescent="0.15">
      <c r="A5256" t="s">
        <v>117</v>
      </c>
      <c r="B5256" t="s">
        <v>118</v>
      </c>
      <c r="C5256" t="s">
        <v>88</v>
      </c>
      <c r="D5256" t="s">
        <v>112</v>
      </c>
      <c r="E5256" t="s">
        <v>143</v>
      </c>
      <c r="F5256" t="s">
        <v>144</v>
      </c>
      <c r="G5256" t="s">
        <v>129</v>
      </c>
      <c r="H5256">
        <v>8460.4840000000004</v>
      </c>
      <c r="I5256" t="s">
        <v>93</v>
      </c>
    </row>
    <row r="5257" spans="1:9" x14ac:dyDescent="0.15">
      <c r="A5257" t="s">
        <v>117</v>
      </c>
      <c r="B5257" t="s">
        <v>118</v>
      </c>
      <c r="C5257" t="s">
        <v>88</v>
      </c>
      <c r="D5257" t="s">
        <v>112</v>
      </c>
      <c r="E5257" t="s">
        <v>145</v>
      </c>
      <c r="F5257" t="s">
        <v>144</v>
      </c>
      <c r="G5257" t="s">
        <v>129</v>
      </c>
      <c r="H5257">
        <v>7298.3130000000001</v>
      </c>
      <c r="I5257" t="s">
        <v>93</v>
      </c>
    </row>
    <row r="5258" spans="1:9" x14ac:dyDescent="0.15">
      <c r="A5258" t="s">
        <v>117</v>
      </c>
      <c r="B5258" t="s">
        <v>118</v>
      </c>
      <c r="C5258" t="s">
        <v>88</v>
      </c>
      <c r="D5258" t="s">
        <v>112</v>
      </c>
      <c r="E5258" t="s">
        <v>146</v>
      </c>
      <c r="F5258" t="s">
        <v>144</v>
      </c>
      <c r="G5258" t="s">
        <v>129</v>
      </c>
      <c r="H5258">
        <v>6761.9620000000004</v>
      </c>
      <c r="I5258" t="s">
        <v>93</v>
      </c>
    </row>
    <row r="5259" spans="1:9" x14ac:dyDescent="0.15">
      <c r="A5259" t="s">
        <v>117</v>
      </c>
      <c r="B5259" t="s">
        <v>118</v>
      </c>
      <c r="C5259" t="s">
        <v>88</v>
      </c>
      <c r="D5259" t="s">
        <v>112</v>
      </c>
      <c r="E5259" t="s">
        <v>147</v>
      </c>
      <c r="F5259" t="s">
        <v>144</v>
      </c>
      <c r="G5259" t="s">
        <v>129</v>
      </c>
      <c r="H5259">
        <v>9261.3389999999999</v>
      </c>
      <c r="I5259" t="s">
        <v>93</v>
      </c>
    </row>
    <row r="5260" spans="1:9" x14ac:dyDescent="0.15">
      <c r="A5260" t="s">
        <v>117</v>
      </c>
      <c r="B5260" t="s">
        <v>118</v>
      </c>
      <c r="C5260" t="s">
        <v>88</v>
      </c>
      <c r="D5260" t="s">
        <v>112</v>
      </c>
      <c r="E5260" t="s">
        <v>148</v>
      </c>
      <c r="F5260" t="s">
        <v>144</v>
      </c>
      <c r="G5260" t="s">
        <v>129</v>
      </c>
      <c r="H5260">
        <v>8324.3639999999996</v>
      </c>
      <c r="I5260" t="s">
        <v>93</v>
      </c>
    </row>
    <row r="5261" spans="1:9" x14ac:dyDescent="0.15">
      <c r="A5261" t="s">
        <v>117</v>
      </c>
      <c r="B5261" t="s">
        <v>118</v>
      </c>
      <c r="C5261" t="s">
        <v>88</v>
      </c>
      <c r="D5261" t="s">
        <v>112</v>
      </c>
      <c r="E5261" t="s">
        <v>149</v>
      </c>
      <c r="F5261" t="s">
        <v>144</v>
      </c>
      <c r="G5261" t="s">
        <v>129</v>
      </c>
      <c r="H5261">
        <v>7383.4340000000002</v>
      </c>
      <c r="I5261" t="s">
        <v>93</v>
      </c>
    </row>
    <row r="5262" spans="1:9" x14ac:dyDescent="0.15">
      <c r="A5262" t="s">
        <v>117</v>
      </c>
      <c r="B5262" t="s">
        <v>118</v>
      </c>
      <c r="C5262" t="s">
        <v>88</v>
      </c>
      <c r="D5262" t="s">
        <v>112</v>
      </c>
      <c r="E5262" t="s">
        <v>150</v>
      </c>
      <c r="F5262" t="s">
        <v>144</v>
      </c>
      <c r="G5262" t="s">
        <v>129</v>
      </c>
      <c r="H5262">
        <v>5123.1189999999997</v>
      </c>
      <c r="I5262" t="s">
        <v>93</v>
      </c>
    </row>
    <row r="5263" spans="1:9" x14ac:dyDescent="0.15">
      <c r="A5263" t="s">
        <v>117</v>
      </c>
      <c r="B5263" t="s">
        <v>118</v>
      </c>
      <c r="C5263" t="s">
        <v>88</v>
      </c>
      <c r="D5263" t="s">
        <v>112</v>
      </c>
      <c r="E5263" t="s">
        <v>151</v>
      </c>
      <c r="F5263" t="s">
        <v>144</v>
      </c>
      <c r="G5263" t="s">
        <v>129</v>
      </c>
      <c r="H5263">
        <v>3150.3029999999999</v>
      </c>
      <c r="I5263" t="s">
        <v>93</v>
      </c>
    </row>
    <row r="5264" spans="1:9" x14ac:dyDescent="0.15">
      <c r="A5264" t="s">
        <v>117</v>
      </c>
      <c r="B5264" t="s">
        <v>118</v>
      </c>
      <c r="C5264" t="s">
        <v>88</v>
      </c>
      <c r="D5264" t="s">
        <v>112</v>
      </c>
      <c r="E5264" t="s">
        <v>152</v>
      </c>
      <c r="F5264" t="s">
        <v>144</v>
      </c>
      <c r="G5264" t="s">
        <v>129</v>
      </c>
      <c r="H5264">
        <v>1374.9829999999999</v>
      </c>
      <c r="I5264" t="s">
        <v>93</v>
      </c>
    </row>
    <row r="5265" spans="1:9" x14ac:dyDescent="0.15">
      <c r="A5265" t="s">
        <v>117</v>
      </c>
      <c r="B5265" t="s">
        <v>118</v>
      </c>
      <c r="C5265" t="s">
        <v>88</v>
      </c>
      <c r="D5265" t="s">
        <v>112</v>
      </c>
      <c r="E5265" t="s">
        <v>111</v>
      </c>
      <c r="F5265" t="s">
        <v>144</v>
      </c>
      <c r="G5265" t="s">
        <v>129</v>
      </c>
      <c r="H5265">
        <v>309.072</v>
      </c>
      <c r="I5265" t="s">
        <v>93</v>
      </c>
    </row>
    <row r="5266" spans="1:9" x14ac:dyDescent="0.15">
      <c r="A5266" t="s">
        <v>119</v>
      </c>
      <c r="B5266" t="s">
        <v>120</v>
      </c>
      <c r="C5266" t="s">
        <v>88</v>
      </c>
      <c r="D5266" t="s">
        <v>89</v>
      </c>
      <c r="E5266" t="s">
        <v>143</v>
      </c>
      <c r="F5266" t="s">
        <v>144</v>
      </c>
      <c r="G5266" t="s">
        <v>129</v>
      </c>
      <c r="H5266">
        <v>7511.9979999999996</v>
      </c>
      <c r="I5266" t="s">
        <v>93</v>
      </c>
    </row>
    <row r="5267" spans="1:9" x14ac:dyDescent="0.15">
      <c r="A5267" t="s">
        <v>119</v>
      </c>
      <c r="B5267" t="s">
        <v>120</v>
      </c>
      <c r="C5267" t="s">
        <v>88</v>
      </c>
      <c r="D5267" t="s">
        <v>89</v>
      </c>
      <c r="E5267" t="s">
        <v>145</v>
      </c>
      <c r="F5267" t="s">
        <v>144</v>
      </c>
      <c r="G5267" t="s">
        <v>129</v>
      </c>
      <c r="H5267">
        <v>8072.2520000000004</v>
      </c>
      <c r="I5267" t="s">
        <v>93</v>
      </c>
    </row>
    <row r="5268" spans="1:9" x14ac:dyDescent="0.15">
      <c r="A5268" t="s">
        <v>119</v>
      </c>
      <c r="B5268" t="s">
        <v>120</v>
      </c>
      <c r="C5268" t="s">
        <v>88</v>
      </c>
      <c r="D5268" t="s">
        <v>89</v>
      </c>
      <c r="E5268" t="s">
        <v>146</v>
      </c>
      <c r="F5268" t="s">
        <v>144</v>
      </c>
      <c r="G5268" t="s">
        <v>129</v>
      </c>
      <c r="H5268">
        <v>5908.5839999999998</v>
      </c>
      <c r="I5268" t="s">
        <v>93</v>
      </c>
    </row>
    <row r="5269" spans="1:9" x14ac:dyDescent="0.15">
      <c r="A5269" t="s">
        <v>119</v>
      </c>
      <c r="B5269" t="s">
        <v>120</v>
      </c>
      <c r="C5269" t="s">
        <v>88</v>
      </c>
      <c r="D5269" t="s">
        <v>89</v>
      </c>
      <c r="E5269" t="s">
        <v>147</v>
      </c>
      <c r="F5269" t="s">
        <v>144</v>
      </c>
      <c r="G5269" t="s">
        <v>129</v>
      </c>
      <c r="H5269">
        <v>7869.1149999999998</v>
      </c>
      <c r="I5269" t="s">
        <v>93</v>
      </c>
    </row>
    <row r="5270" spans="1:9" x14ac:dyDescent="0.15">
      <c r="A5270" t="s">
        <v>119</v>
      </c>
      <c r="B5270" t="s">
        <v>120</v>
      </c>
      <c r="C5270" t="s">
        <v>88</v>
      </c>
      <c r="D5270" t="s">
        <v>89</v>
      </c>
      <c r="E5270" t="s">
        <v>148</v>
      </c>
      <c r="F5270" t="s">
        <v>144</v>
      </c>
      <c r="G5270" t="s">
        <v>129</v>
      </c>
      <c r="H5270">
        <v>9643.3359999999993</v>
      </c>
      <c r="I5270" t="s">
        <v>93</v>
      </c>
    </row>
    <row r="5271" spans="1:9" x14ac:dyDescent="0.15">
      <c r="A5271" t="s">
        <v>119</v>
      </c>
      <c r="B5271" t="s">
        <v>120</v>
      </c>
      <c r="C5271" t="s">
        <v>88</v>
      </c>
      <c r="D5271" t="s">
        <v>89</v>
      </c>
      <c r="E5271" t="s">
        <v>149</v>
      </c>
      <c r="F5271" t="s">
        <v>144</v>
      </c>
      <c r="G5271" t="s">
        <v>129</v>
      </c>
      <c r="H5271">
        <v>11463.804</v>
      </c>
      <c r="I5271" t="s">
        <v>93</v>
      </c>
    </row>
    <row r="5272" spans="1:9" x14ac:dyDescent="0.15">
      <c r="A5272" t="s">
        <v>119</v>
      </c>
      <c r="B5272" t="s">
        <v>120</v>
      </c>
      <c r="C5272" t="s">
        <v>88</v>
      </c>
      <c r="D5272" t="s">
        <v>89</v>
      </c>
      <c r="E5272" t="s">
        <v>150</v>
      </c>
      <c r="F5272" t="s">
        <v>144</v>
      </c>
      <c r="G5272" t="s">
        <v>129</v>
      </c>
      <c r="H5272">
        <v>9125.9879999999994</v>
      </c>
      <c r="I5272" t="s">
        <v>93</v>
      </c>
    </row>
    <row r="5273" spans="1:9" x14ac:dyDescent="0.15">
      <c r="A5273" t="s">
        <v>119</v>
      </c>
      <c r="B5273" t="s">
        <v>120</v>
      </c>
      <c r="C5273" t="s">
        <v>88</v>
      </c>
      <c r="D5273" t="s">
        <v>89</v>
      </c>
      <c r="E5273" t="s">
        <v>151</v>
      </c>
      <c r="F5273" t="s">
        <v>144</v>
      </c>
      <c r="G5273" t="s">
        <v>129</v>
      </c>
      <c r="H5273">
        <v>8011.7030000000004</v>
      </c>
      <c r="I5273" t="s">
        <v>93</v>
      </c>
    </row>
    <row r="5274" spans="1:9" x14ac:dyDescent="0.15">
      <c r="A5274" t="s">
        <v>119</v>
      </c>
      <c r="B5274" t="s">
        <v>120</v>
      </c>
      <c r="C5274" t="s">
        <v>88</v>
      </c>
      <c r="D5274" t="s">
        <v>89</v>
      </c>
      <c r="E5274" t="s">
        <v>152</v>
      </c>
      <c r="F5274" t="s">
        <v>144</v>
      </c>
      <c r="G5274" t="s">
        <v>129</v>
      </c>
      <c r="H5274">
        <v>4443.53</v>
      </c>
      <c r="I5274" t="s">
        <v>93</v>
      </c>
    </row>
    <row r="5275" spans="1:9" x14ac:dyDescent="0.15">
      <c r="A5275" t="s">
        <v>119</v>
      </c>
      <c r="B5275" t="s">
        <v>120</v>
      </c>
      <c r="C5275" t="s">
        <v>88</v>
      </c>
      <c r="D5275" t="s">
        <v>89</v>
      </c>
      <c r="E5275" t="s">
        <v>111</v>
      </c>
      <c r="F5275" t="s">
        <v>144</v>
      </c>
      <c r="G5275" t="s">
        <v>129</v>
      </c>
      <c r="H5275">
        <v>1201.4159999999999</v>
      </c>
      <c r="I5275" t="s">
        <v>93</v>
      </c>
    </row>
    <row r="5276" spans="1:9" x14ac:dyDescent="0.15">
      <c r="A5276" t="s">
        <v>119</v>
      </c>
      <c r="B5276" t="s">
        <v>120</v>
      </c>
      <c r="C5276" t="s">
        <v>88</v>
      </c>
      <c r="D5276" t="s">
        <v>112</v>
      </c>
      <c r="E5276" t="s">
        <v>143</v>
      </c>
      <c r="F5276" t="s">
        <v>144</v>
      </c>
      <c r="G5276" t="s">
        <v>129</v>
      </c>
      <c r="H5276">
        <v>7928.8990000000003</v>
      </c>
      <c r="I5276" t="s">
        <v>93</v>
      </c>
    </row>
    <row r="5277" spans="1:9" x14ac:dyDescent="0.15">
      <c r="A5277" t="s">
        <v>119</v>
      </c>
      <c r="B5277" t="s">
        <v>120</v>
      </c>
      <c r="C5277" t="s">
        <v>88</v>
      </c>
      <c r="D5277" t="s">
        <v>112</v>
      </c>
      <c r="E5277" t="s">
        <v>145</v>
      </c>
      <c r="F5277" t="s">
        <v>144</v>
      </c>
      <c r="G5277" t="s">
        <v>129</v>
      </c>
      <c r="H5277">
        <v>8507.4699999999993</v>
      </c>
      <c r="I5277" t="s">
        <v>93</v>
      </c>
    </row>
    <row r="5278" spans="1:9" x14ac:dyDescent="0.15">
      <c r="A5278" t="s">
        <v>119</v>
      </c>
      <c r="B5278" t="s">
        <v>120</v>
      </c>
      <c r="C5278" t="s">
        <v>88</v>
      </c>
      <c r="D5278" t="s">
        <v>112</v>
      </c>
      <c r="E5278" t="s">
        <v>146</v>
      </c>
      <c r="F5278" t="s">
        <v>144</v>
      </c>
      <c r="G5278" t="s">
        <v>129</v>
      </c>
      <c r="H5278">
        <v>6349.1859999999997</v>
      </c>
      <c r="I5278" t="s">
        <v>93</v>
      </c>
    </row>
    <row r="5279" spans="1:9" x14ac:dyDescent="0.15">
      <c r="A5279" t="s">
        <v>119</v>
      </c>
      <c r="B5279" t="s">
        <v>120</v>
      </c>
      <c r="C5279" t="s">
        <v>88</v>
      </c>
      <c r="D5279" t="s">
        <v>112</v>
      </c>
      <c r="E5279" t="s">
        <v>147</v>
      </c>
      <c r="F5279" t="s">
        <v>144</v>
      </c>
      <c r="G5279" t="s">
        <v>129</v>
      </c>
      <c r="H5279">
        <v>7245.6890000000003</v>
      </c>
      <c r="I5279" t="s">
        <v>93</v>
      </c>
    </row>
    <row r="5280" spans="1:9" x14ac:dyDescent="0.15">
      <c r="A5280" t="s">
        <v>119</v>
      </c>
      <c r="B5280" t="s">
        <v>120</v>
      </c>
      <c r="C5280" t="s">
        <v>88</v>
      </c>
      <c r="D5280" t="s">
        <v>112</v>
      </c>
      <c r="E5280" t="s">
        <v>148</v>
      </c>
      <c r="F5280" t="s">
        <v>144</v>
      </c>
      <c r="G5280" t="s">
        <v>129</v>
      </c>
      <c r="H5280">
        <v>8819.5570000000007</v>
      </c>
      <c r="I5280" t="s">
        <v>93</v>
      </c>
    </row>
    <row r="5281" spans="1:9" x14ac:dyDescent="0.15">
      <c r="A5281" t="s">
        <v>119</v>
      </c>
      <c r="B5281" t="s">
        <v>120</v>
      </c>
      <c r="C5281" t="s">
        <v>88</v>
      </c>
      <c r="D5281" t="s">
        <v>112</v>
      </c>
      <c r="E5281" t="s">
        <v>149</v>
      </c>
      <c r="F5281" t="s">
        <v>144</v>
      </c>
      <c r="G5281" t="s">
        <v>129</v>
      </c>
      <c r="H5281">
        <v>10851.253000000001</v>
      </c>
      <c r="I5281" t="s">
        <v>93</v>
      </c>
    </row>
    <row r="5282" spans="1:9" x14ac:dyDescent="0.15">
      <c r="A5282" t="s">
        <v>119</v>
      </c>
      <c r="B5282" t="s">
        <v>120</v>
      </c>
      <c r="C5282" t="s">
        <v>88</v>
      </c>
      <c r="D5282" t="s">
        <v>112</v>
      </c>
      <c r="E5282" t="s">
        <v>150</v>
      </c>
      <c r="F5282" t="s">
        <v>144</v>
      </c>
      <c r="G5282" t="s">
        <v>129</v>
      </c>
      <c r="H5282">
        <v>8607.5349999999999</v>
      </c>
      <c r="I5282" t="s">
        <v>93</v>
      </c>
    </row>
    <row r="5283" spans="1:9" x14ac:dyDescent="0.15">
      <c r="A5283" t="s">
        <v>119</v>
      </c>
      <c r="B5283" t="s">
        <v>120</v>
      </c>
      <c r="C5283" t="s">
        <v>88</v>
      </c>
      <c r="D5283" t="s">
        <v>112</v>
      </c>
      <c r="E5283" t="s">
        <v>151</v>
      </c>
      <c r="F5283" t="s">
        <v>144</v>
      </c>
      <c r="G5283" t="s">
        <v>129</v>
      </c>
      <c r="H5283">
        <v>7326.4549999999999</v>
      </c>
      <c r="I5283" t="s">
        <v>93</v>
      </c>
    </row>
    <row r="5284" spans="1:9" x14ac:dyDescent="0.15">
      <c r="A5284" t="s">
        <v>119</v>
      </c>
      <c r="B5284" t="s">
        <v>120</v>
      </c>
      <c r="C5284" t="s">
        <v>88</v>
      </c>
      <c r="D5284" t="s">
        <v>112</v>
      </c>
      <c r="E5284" t="s">
        <v>152</v>
      </c>
      <c r="F5284" t="s">
        <v>144</v>
      </c>
      <c r="G5284" t="s">
        <v>129</v>
      </c>
      <c r="H5284">
        <v>3330.808</v>
      </c>
      <c r="I5284" t="s">
        <v>93</v>
      </c>
    </row>
    <row r="5285" spans="1:9" x14ac:dyDescent="0.15">
      <c r="A5285" t="s">
        <v>119</v>
      </c>
      <c r="B5285" t="s">
        <v>120</v>
      </c>
      <c r="C5285" t="s">
        <v>88</v>
      </c>
      <c r="D5285" t="s">
        <v>112</v>
      </c>
      <c r="E5285" t="s">
        <v>111</v>
      </c>
      <c r="F5285" t="s">
        <v>144</v>
      </c>
      <c r="G5285" t="s">
        <v>129</v>
      </c>
      <c r="H5285">
        <v>640.89099999999996</v>
      </c>
      <c r="I5285" t="s">
        <v>93</v>
      </c>
    </row>
    <row r="5286" spans="1:9" x14ac:dyDescent="0.15">
      <c r="A5286" t="s">
        <v>121</v>
      </c>
      <c r="B5286" t="s">
        <v>122</v>
      </c>
      <c r="C5286" t="s">
        <v>88</v>
      </c>
      <c r="D5286" t="s">
        <v>89</v>
      </c>
      <c r="E5286" t="s">
        <v>143</v>
      </c>
      <c r="F5286" t="s">
        <v>144</v>
      </c>
      <c r="G5286" t="s">
        <v>129</v>
      </c>
      <c r="H5286">
        <v>9143.0560000000005</v>
      </c>
      <c r="I5286" t="s">
        <v>93</v>
      </c>
    </row>
    <row r="5287" spans="1:9" x14ac:dyDescent="0.15">
      <c r="A5287" t="s">
        <v>121</v>
      </c>
      <c r="B5287" t="s">
        <v>122</v>
      </c>
      <c r="C5287" t="s">
        <v>88</v>
      </c>
      <c r="D5287" t="s">
        <v>89</v>
      </c>
      <c r="E5287" t="s">
        <v>145</v>
      </c>
      <c r="F5287" t="s">
        <v>144</v>
      </c>
      <c r="G5287" t="s">
        <v>129</v>
      </c>
      <c r="H5287">
        <v>8640.2039999999997</v>
      </c>
      <c r="I5287" t="s">
        <v>93</v>
      </c>
    </row>
    <row r="5288" spans="1:9" x14ac:dyDescent="0.15">
      <c r="A5288" t="s">
        <v>121</v>
      </c>
      <c r="B5288" t="s">
        <v>122</v>
      </c>
      <c r="C5288" t="s">
        <v>88</v>
      </c>
      <c r="D5288" t="s">
        <v>89</v>
      </c>
      <c r="E5288" t="s">
        <v>146</v>
      </c>
      <c r="F5288" t="s">
        <v>144</v>
      </c>
      <c r="G5288" t="s">
        <v>129</v>
      </c>
      <c r="H5288">
        <v>6320.0159999999996</v>
      </c>
      <c r="I5288" t="s">
        <v>93</v>
      </c>
    </row>
    <row r="5289" spans="1:9" x14ac:dyDescent="0.15">
      <c r="A5289" t="s">
        <v>121</v>
      </c>
      <c r="B5289" t="s">
        <v>122</v>
      </c>
      <c r="C5289" t="s">
        <v>88</v>
      </c>
      <c r="D5289" t="s">
        <v>89</v>
      </c>
      <c r="E5289" t="s">
        <v>147</v>
      </c>
      <c r="F5289" t="s">
        <v>144</v>
      </c>
      <c r="G5289" t="s">
        <v>129</v>
      </c>
      <c r="H5289">
        <v>9801.8610000000008</v>
      </c>
      <c r="I5289" t="s">
        <v>93</v>
      </c>
    </row>
    <row r="5290" spans="1:9" x14ac:dyDescent="0.15">
      <c r="A5290" t="s">
        <v>121</v>
      </c>
      <c r="B5290" t="s">
        <v>122</v>
      </c>
      <c r="C5290" t="s">
        <v>88</v>
      </c>
      <c r="D5290" t="s">
        <v>89</v>
      </c>
      <c r="E5290" t="s">
        <v>148</v>
      </c>
      <c r="F5290" t="s">
        <v>144</v>
      </c>
      <c r="G5290" t="s">
        <v>129</v>
      </c>
      <c r="H5290">
        <v>11294.403</v>
      </c>
      <c r="I5290" t="s">
        <v>93</v>
      </c>
    </row>
    <row r="5291" spans="1:9" x14ac:dyDescent="0.15">
      <c r="A5291" t="s">
        <v>121</v>
      </c>
      <c r="B5291" t="s">
        <v>122</v>
      </c>
      <c r="C5291" t="s">
        <v>88</v>
      </c>
      <c r="D5291" t="s">
        <v>89</v>
      </c>
      <c r="E5291" t="s">
        <v>149</v>
      </c>
      <c r="F5291" t="s">
        <v>144</v>
      </c>
      <c r="G5291" t="s">
        <v>129</v>
      </c>
      <c r="H5291">
        <v>11134.64</v>
      </c>
      <c r="I5291" t="s">
        <v>93</v>
      </c>
    </row>
    <row r="5292" spans="1:9" x14ac:dyDescent="0.15">
      <c r="A5292" t="s">
        <v>121</v>
      </c>
      <c r="B5292" t="s">
        <v>122</v>
      </c>
      <c r="C5292" t="s">
        <v>88</v>
      </c>
      <c r="D5292" t="s">
        <v>89</v>
      </c>
      <c r="E5292" t="s">
        <v>150</v>
      </c>
      <c r="F5292" t="s">
        <v>144</v>
      </c>
      <c r="G5292" t="s">
        <v>129</v>
      </c>
      <c r="H5292">
        <v>8727.0490000000009</v>
      </c>
      <c r="I5292" t="s">
        <v>93</v>
      </c>
    </row>
    <row r="5293" spans="1:9" x14ac:dyDescent="0.15">
      <c r="A5293" t="s">
        <v>121</v>
      </c>
      <c r="B5293" t="s">
        <v>122</v>
      </c>
      <c r="C5293" t="s">
        <v>88</v>
      </c>
      <c r="D5293" t="s">
        <v>89</v>
      </c>
      <c r="E5293" t="s">
        <v>151</v>
      </c>
      <c r="F5293" t="s">
        <v>144</v>
      </c>
      <c r="G5293" t="s">
        <v>129</v>
      </c>
      <c r="H5293">
        <v>7789.7449999999999</v>
      </c>
      <c r="I5293" t="s">
        <v>93</v>
      </c>
    </row>
    <row r="5294" spans="1:9" x14ac:dyDescent="0.15">
      <c r="A5294" t="s">
        <v>121</v>
      </c>
      <c r="B5294" t="s">
        <v>122</v>
      </c>
      <c r="C5294" t="s">
        <v>88</v>
      </c>
      <c r="D5294" t="s">
        <v>89</v>
      </c>
      <c r="E5294" t="s">
        <v>152</v>
      </c>
      <c r="F5294" t="s">
        <v>144</v>
      </c>
      <c r="G5294" t="s">
        <v>129</v>
      </c>
      <c r="H5294">
        <v>4218.6189999999997</v>
      </c>
      <c r="I5294" t="s">
        <v>93</v>
      </c>
    </row>
    <row r="5295" spans="1:9" x14ac:dyDescent="0.15">
      <c r="A5295" t="s">
        <v>121</v>
      </c>
      <c r="B5295" t="s">
        <v>122</v>
      </c>
      <c r="C5295" t="s">
        <v>88</v>
      </c>
      <c r="D5295" t="s">
        <v>89</v>
      </c>
      <c r="E5295" t="s">
        <v>111</v>
      </c>
      <c r="F5295" t="s">
        <v>144</v>
      </c>
      <c r="G5295" t="s">
        <v>129</v>
      </c>
      <c r="H5295">
        <v>1254.9100000000001</v>
      </c>
      <c r="I5295" t="s">
        <v>93</v>
      </c>
    </row>
    <row r="5296" spans="1:9" x14ac:dyDescent="0.15">
      <c r="A5296" t="s">
        <v>121</v>
      </c>
      <c r="B5296" t="s">
        <v>122</v>
      </c>
      <c r="C5296" t="s">
        <v>88</v>
      </c>
      <c r="D5296" t="s">
        <v>112</v>
      </c>
      <c r="E5296" t="s">
        <v>143</v>
      </c>
      <c r="F5296" t="s">
        <v>144</v>
      </c>
      <c r="G5296" t="s">
        <v>129</v>
      </c>
      <c r="H5296">
        <v>9434.8709999999992</v>
      </c>
      <c r="I5296" t="s">
        <v>93</v>
      </c>
    </row>
    <row r="5297" spans="1:9" x14ac:dyDescent="0.15">
      <c r="A5297" t="s">
        <v>121</v>
      </c>
      <c r="B5297" t="s">
        <v>122</v>
      </c>
      <c r="C5297" t="s">
        <v>88</v>
      </c>
      <c r="D5297" t="s">
        <v>112</v>
      </c>
      <c r="E5297" t="s">
        <v>145</v>
      </c>
      <c r="F5297" t="s">
        <v>144</v>
      </c>
      <c r="G5297" t="s">
        <v>129</v>
      </c>
      <c r="H5297">
        <v>9253.9050000000007</v>
      </c>
      <c r="I5297" t="s">
        <v>93</v>
      </c>
    </row>
    <row r="5298" spans="1:9" x14ac:dyDescent="0.15">
      <c r="A5298" t="s">
        <v>121</v>
      </c>
      <c r="B5298" t="s">
        <v>122</v>
      </c>
      <c r="C5298" t="s">
        <v>88</v>
      </c>
      <c r="D5298" t="s">
        <v>112</v>
      </c>
      <c r="E5298" t="s">
        <v>146</v>
      </c>
      <c r="F5298" t="s">
        <v>144</v>
      </c>
      <c r="G5298" t="s">
        <v>129</v>
      </c>
      <c r="H5298">
        <v>6469.0370000000003</v>
      </c>
      <c r="I5298" t="s">
        <v>93</v>
      </c>
    </row>
    <row r="5299" spans="1:9" x14ac:dyDescent="0.15">
      <c r="A5299" t="s">
        <v>121</v>
      </c>
      <c r="B5299" t="s">
        <v>122</v>
      </c>
      <c r="C5299" t="s">
        <v>88</v>
      </c>
      <c r="D5299" t="s">
        <v>112</v>
      </c>
      <c r="E5299" t="s">
        <v>147</v>
      </c>
      <c r="F5299" t="s">
        <v>144</v>
      </c>
      <c r="G5299" t="s">
        <v>129</v>
      </c>
      <c r="H5299">
        <v>8916.0059999999994</v>
      </c>
      <c r="I5299" t="s">
        <v>93</v>
      </c>
    </row>
    <row r="5300" spans="1:9" x14ac:dyDescent="0.15">
      <c r="A5300" t="s">
        <v>121</v>
      </c>
      <c r="B5300" t="s">
        <v>122</v>
      </c>
      <c r="C5300" t="s">
        <v>88</v>
      </c>
      <c r="D5300" t="s">
        <v>112</v>
      </c>
      <c r="E5300" t="s">
        <v>148</v>
      </c>
      <c r="F5300" t="s">
        <v>144</v>
      </c>
      <c r="G5300" t="s">
        <v>129</v>
      </c>
      <c r="H5300">
        <v>10506.929</v>
      </c>
      <c r="I5300" t="s">
        <v>93</v>
      </c>
    </row>
    <row r="5301" spans="1:9" x14ac:dyDescent="0.15">
      <c r="A5301" t="s">
        <v>121</v>
      </c>
      <c r="B5301" t="s">
        <v>122</v>
      </c>
      <c r="C5301" t="s">
        <v>88</v>
      </c>
      <c r="D5301" t="s">
        <v>112</v>
      </c>
      <c r="E5301" t="s">
        <v>149</v>
      </c>
      <c r="F5301" t="s">
        <v>144</v>
      </c>
      <c r="G5301" t="s">
        <v>129</v>
      </c>
      <c r="H5301">
        <v>11062.531999999999</v>
      </c>
      <c r="I5301" t="s">
        <v>93</v>
      </c>
    </row>
    <row r="5302" spans="1:9" x14ac:dyDescent="0.15">
      <c r="A5302" t="s">
        <v>121</v>
      </c>
      <c r="B5302" t="s">
        <v>122</v>
      </c>
      <c r="C5302" t="s">
        <v>88</v>
      </c>
      <c r="D5302" t="s">
        <v>112</v>
      </c>
      <c r="E5302" t="s">
        <v>150</v>
      </c>
      <c r="F5302" t="s">
        <v>144</v>
      </c>
      <c r="G5302" t="s">
        <v>129</v>
      </c>
      <c r="H5302">
        <v>8263.5470000000005</v>
      </c>
      <c r="I5302" t="s">
        <v>93</v>
      </c>
    </row>
    <row r="5303" spans="1:9" x14ac:dyDescent="0.15">
      <c r="A5303" t="s">
        <v>121</v>
      </c>
      <c r="B5303" t="s">
        <v>122</v>
      </c>
      <c r="C5303" t="s">
        <v>88</v>
      </c>
      <c r="D5303" t="s">
        <v>112</v>
      </c>
      <c r="E5303" t="s">
        <v>151</v>
      </c>
      <c r="F5303" t="s">
        <v>144</v>
      </c>
      <c r="G5303" t="s">
        <v>129</v>
      </c>
      <c r="H5303">
        <v>6739.88</v>
      </c>
      <c r="I5303" t="s">
        <v>93</v>
      </c>
    </row>
    <row r="5304" spans="1:9" x14ac:dyDescent="0.15">
      <c r="A5304" t="s">
        <v>121</v>
      </c>
      <c r="B5304" t="s">
        <v>122</v>
      </c>
      <c r="C5304" t="s">
        <v>88</v>
      </c>
      <c r="D5304" t="s">
        <v>112</v>
      </c>
      <c r="E5304" t="s">
        <v>152</v>
      </c>
      <c r="F5304" t="s">
        <v>144</v>
      </c>
      <c r="G5304" t="s">
        <v>129</v>
      </c>
      <c r="H5304">
        <v>3154.5929999999998</v>
      </c>
      <c r="I5304" t="s">
        <v>93</v>
      </c>
    </row>
    <row r="5305" spans="1:9" x14ac:dyDescent="0.15">
      <c r="A5305" t="s">
        <v>121</v>
      </c>
      <c r="B5305" t="s">
        <v>122</v>
      </c>
      <c r="C5305" t="s">
        <v>88</v>
      </c>
      <c r="D5305" t="s">
        <v>112</v>
      </c>
      <c r="E5305" t="s">
        <v>111</v>
      </c>
      <c r="F5305" t="s">
        <v>144</v>
      </c>
      <c r="G5305" t="s">
        <v>129</v>
      </c>
      <c r="H5305">
        <v>684.56399999999996</v>
      </c>
      <c r="I5305" t="s">
        <v>93</v>
      </c>
    </row>
    <row r="5306" spans="1:9" x14ac:dyDescent="0.15">
      <c r="A5306" t="s">
        <v>123</v>
      </c>
      <c r="B5306" t="s">
        <v>124</v>
      </c>
      <c r="C5306" t="s">
        <v>125</v>
      </c>
      <c r="D5306" t="s">
        <v>89</v>
      </c>
      <c r="E5306" t="s">
        <v>143</v>
      </c>
      <c r="F5306" t="s">
        <v>144</v>
      </c>
      <c r="G5306" t="s">
        <v>129</v>
      </c>
      <c r="H5306">
        <v>47886.756999999998</v>
      </c>
      <c r="I5306" t="s">
        <v>93</v>
      </c>
    </row>
    <row r="5307" spans="1:9" x14ac:dyDescent="0.15">
      <c r="A5307" t="s">
        <v>123</v>
      </c>
      <c r="B5307" t="s">
        <v>124</v>
      </c>
      <c r="C5307" t="s">
        <v>125</v>
      </c>
      <c r="D5307" t="s">
        <v>89</v>
      </c>
      <c r="E5307" t="s">
        <v>145</v>
      </c>
      <c r="F5307" t="s">
        <v>144</v>
      </c>
      <c r="G5307" t="s">
        <v>129</v>
      </c>
      <c r="H5307">
        <v>46219.103000000003</v>
      </c>
      <c r="I5307" t="s">
        <v>93</v>
      </c>
    </row>
    <row r="5308" spans="1:9" x14ac:dyDescent="0.15">
      <c r="A5308" t="s">
        <v>123</v>
      </c>
      <c r="B5308" t="s">
        <v>124</v>
      </c>
      <c r="C5308" t="s">
        <v>125</v>
      </c>
      <c r="D5308" t="s">
        <v>89</v>
      </c>
      <c r="E5308" t="s">
        <v>146</v>
      </c>
      <c r="F5308" t="s">
        <v>144</v>
      </c>
      <c r="G5308" t="s">
        <v>129</v>
      </c>
      <c r="H5308">
        <v>40131.654000000002</v>
      </c>
      <c r="I5308" t="s">
        <v>93</v>
      </c>
    </row>
    <row r="5309" spans="1:9" x14ac:dyDescent="0.15">
      <c r="A5309" t="s">
        <v>123</v>
      </c>
      <c r="B5309" t="s">
        <v>124</v>
      </c>
      <c r="C5309" t="s">
        <v>125</v>
      </c>
      <c r="D5309" t="s">
        <v>89</v>
      </c>
      <c r="E5309" t="s">
        <v>147</v>
      </c>
      <c r="F5309" t="s">
        <v>144</v>
      </c>
      <c r="G5309" t="s">
        <v>129</v>
      </c>
      <c r="H5309">
        <v>52246.131999999998</v>
      </c>
      <c r="I5309" t="s">
        <v>93</v>
      </c>
    </row>
    <row r="5310" spans="1:9" x14ac:dyDescent="0.15">
      <c r="A5310" t="s">
        <v>123</v>
      </c>
      <c r="B5310" t="s">
        <v>124</v>
      </c>
      <c r="C5310" t="s">
        <v>125</v>
      </c>
      <c r="D5310" t="s">
        <v>89</v>
      </c>
      <c r="E5310" t="s">
        <v>148</v>
      </c>
      <c r="F5310" t="s">
        <v>144</v>
      </c>
      <c r="G5310" t="s">
        <v>129</v>
      </c>
      <c r="H5310">
        <v>58062.050999999999</v>
      </c>
      <c r="I5310" t="s">
        <v>93</v>
      </c>
    </row>
    <row r="5311" spans="1:9" x14ac:dyDescent="0.15">
      <c r="A5311" t="s">
        <v>123</v>
      </c>
      <c r="B5311" t="s">
        <v>124</v>
      </c>
      <c r="C5311" t="s">
        <v>125</v>
      </c>
      <c r="D5311" t="s">
        <v>89</v>
      </c>
      <c r="E5311" t="s">
        <v>149</v>
      </c>
      <c r="F5311" t="s">
        <v>144</v>
      </c>
      <c r="G5311" t="s">
        <v>129</v>
      </c>
      <c r="H5311">
        <v>64054.451000000001</v>
      </c>
      <c r="I5311" t="s">
        <v>93</v>
      </c>
    </row>
    <row r="5312" spans="1:9" x14ac:dyDescent="0.15">
      <c r="A5312" t="s">
        <v>123</v>
      </c>
      <c r="B5312" t="s">
        <v>124</v>
      </c>
      <c r="C5312" t="s">
        <v>125</v>
      </c>
      <c r="D5312" t="s">
        <v>89</v>
      </c>
      <c r="E5312" t="s">
        <v>150</v>
      </c>
      <c r="F5312" t="s">
        <v>144</v>
      </c>
      <c r="G5312" t="s">
        <v>129</v>
      </c>
      <c r="H5312">
        <v>54534.313000000002</v>
      </c>
      <c r="I5312" t="s">
        <v>93</v>
      </c>
    </row>
    <row r="5313" spans="1:9" x14ac:dyDescent="0.15">
      <c r="A5313" t="s">
        <v>123</v>
      </c>
      <c r="B5313" t="s">
        <v>124</v>
      </c>
      <c r="C5313" t="s">
        <v>125</v>
      </c>
      <c r="D5313" t="s">
        <v>89</v>
      </c>
      <c r="E5313" t="s">
        <v>151</v>
      </c>
      <c r="F5313" t="s">
        <v>144</v>
      </c>
      <c r="G5313" t="s">
        <v>129</v>
      </c>
      <c r="H5313">
        <v>49748.68</v>
      </c>
      <c r="I5313" t="s">
        <v>93</v>
      </c>
    </row>
    <row r="5314" spans="1:9" x14ac:dyDescent="0.15">
      <c r="A5314" t="s">
        <v>123</v>
      </c>
      <c r="B5314" t="s">
        <v>124</v>
      </c>
      <c r="C5314" t="s">
        <v>125</v>
      </c>
      <c r="D5314" t="s">
        <v>89</v>
      </c>
      <c r="E5314" t="s">
        <v>152</v>
      </c>
      <c r="F5314" t="s">
        <v>144</v>
      </c>
      <c r="G5314" t="s">
        <v>129</v>
      </c>
      <c r="H5314">
        <v>27689.8</v>
      </c>
      <c r="I5314" t="s">
        <v>93</v>
      </c>
    </row>
    <row r="5315" spans="1:9" x14ac:dyDescent="0.15">
      <c r="A5315" t="s">
        <v>123</v>
      </c>
      <c r="B5315" t="s">
        <v>124</v>
      </c>
      <c r="C5315" t="s">
        <v>125</v>
      </c>
      <c r="D5315" t="s">
        <v>89</v>
      </c>
      <c r="E5315" t="s">
        <v>111</v>
      </c>
      <c r="F5315" t="s">
        <v>144</v>
      </c>
      <c r="G5315" t="s">
        <v>129</v>
      </c>
      <c r="H5315">
        <v>7975.192</v>
      </c>
      <c r="I5315" t="s">
        <v>93</v>
      </c>
    </row>
    <row r="5316" spans="1:9" x14ac:dyDescent="0.15">
      <c r="A5316" t="s">
        <v>123</v>
      </c>
      <c r="B5316" t="s">
        <v>124</v>
      </c>
      <c r="C5316" t="s">
        <v>125</v>
      </c>
      <c r="D5316" t="s">
        <v>112</v>
      </c>
      <c r="E5316" t="s">
        <v>143</v>
      </c>
      <c r="F5316" t="s">
        <v>144</v>
      </c>
      <c r="G5316" t="s">
        <v>129</v>
      </c>
      <c r="H5316">
        <v>50845.758000000002</v>
      </c>
      <c r="I5316" t="s">
        <v>93</v>
      </c>
    </row>
    <row r="5317" spans="1:9" x14ac:dyDescent="0.15">
      <c r="A5317" t="s">
        <v>123</v>
      </c>
      <c r="B5317" t="s">
        <v>124</v>
      </c>
      <c r="C5317" t="s">
        <v>125</v>
      </c>
      <c r="D5317" t="s">
        <v>112</v>
      </c>
      <c r="E5317" t="s">
        <v>145</v>
      </c>
      <c r="F5317" t="s">
        <v>144</v>
      </c>
      <c r="G5317" t="s">
        <v>129</v>
      </c>
      <c r="H5317">
        <v>49798.146999999997</v>
      </c>
      <c r="I5317" t="s">
        <v>93</v>
      </c>
    </row>
    <row r="5318" spans="1:9" x14ac:dyDescent="0.15">
      <c r="A5318" t="s">
        <v>123</v>
      </c>
      <c r="B5318" t="s">
        <v>124</v>
      </c>
      <c r="C5318" t="s">
        <v>125</v>
      </c>
      <c r="D5318" t="s">
        <v>112</v>
      </c>
      <c r="E5318" t="s">
        <v>146</v>
      </c>
      <c r="F5318" t="s">
        <v>144</v>
      </c>
      <c r="G5318" t="s">
        <v>129</v>
      </c>
      <c r="H5318">
        <v>42326.59</v>
      </c>
      <c r="I5318" t="s">
        <v>93</v>
      </c>
    </row>
    <row r="5319" spans="1:9" x14ac:dyDescent="0.15">
      <c r="A5319" t="s">
        <v>123</v>
      </c>
      <c r="B5319" t="s">
        <v>124</v>
      </c>
      <c r="C5319" t="s">
        <v>125</v>
      </c>
      <c r="D5319" t="s">
        <v>112</v>
      </c>
      <c r="E5319" t="s">
        <v>147</v>
      </c>
      <c r="F5319" t="s">
        <v>144</v>
      </c>
      <c r="G5319" t="s">
        <v>129</v>
      </c>
      <c r="H5319">
        <v>49026.904000000002</v>
      </c>
      <c r="I5319" t="s">
        <v>93</v>
      </c>
    </row>
    <row r="5320" spans="1:9" x14ac:dyDescent="0.15">
      <c r="A5320" t="s">
        <v>123</v>
      </c>
      <c r="B5320" t="s">
        <v>124</v>
      </c>
      <c r="C5320" t="s">
        <v>125</v>
      </c>
      <c r="D5320" t="s">
        <v>112</v>
      </c>
      <c r="E5320" t="s">
        <v>148</v>
      </c>
      <c r="F5320" t="s">
        <v>144</v>
      </c>
      <c r="G5320" t="s">
        <v>129</v>
      </c>
      <c r="H5320">
        <v>54015.059000000001</v>
      </c>
      <c r="I5320" t="s">
        <v>93</v>
      </c>
    </row>
    <row r="5321" spans="1:9" x14ac:dyDescent="0.15">
      <c r="A5321" t="s">
        <v>123</v>
      </c>
      <c r="B5321" t="s">
        <v>124</v>
      </c>
      <c r="C5321" t="s">
        <v>125</v>
      </c>
      <c r="D5321" t="s">
        <v>112</v>
      </c>
      <c r="E5321" t="s">
        <v>149</v>
      </c>
      <c r="F5321" t="s">
        <v>144</v>
      </c>
      <c r="G5321" t="s">
        <v>129</v>
      </c>
      <c r="H5321">
        <v>61649.040999999997</v>
      </c>
      <c r="I5321" t="s">
        <v>93</v>
      </c>
    </row>
    <row r="5322" spans="1:9" x14ac:dyDescent="0.15">
      <c r="A5322" t="s">
        <v>123</v>
      </c>
      <c r="B5322" t="s">
        <v>124</v>
      </c>
      <c r="C5322" t="s">
        <v>125</v>
      </c>
      <c r="D5322" t="s">
        <v>112</v>
      </c>
      <c r="E5322" t="s">
        <v>150</v>
      </c>
      <c r="F5322" t="s">
        <v>144</v>
      </c>
      <c r="G5322" t="s">
        <v>129</v>
      </c>
      <c r="H5322">
        <v>50108.15</v>
      </c>
      <c r="I5322" t="s">
        <v>93</v>
      </c>
    </row>
    <row r="5323" spans="1:9" x14ac:dyDescent="0.15">
      <c r="A5323" t="s">
        <v>123</v>
      </c>
      <c r="B5323" t="s">
        <v>124</v>
      </c>
      <c r="C5323" t="s">
        <v>125</v>
      </c>
      <c r="D5323" t="s">
        <v>112</v>
      </c>
      <c r="E5323" t="s">
        <v>151</v>
      </c>
      <c r="F5323" t="s">
        <v>144</v>
      </c>
      <c r="G5323" t="s">
        <v>129</v>
      </c>
      <c r="H5323">
        <v>43601.184999999998</v>
      </c>
      <c r="I5323" t="s">
        <v>93</v>
      </c>
    </row>
    <row r="5324" spans="1:9" x14ac:dyDescent="0.15">
      <c r="A5324" t="s">
        <v>123</v>
      </c>
      <c r="B5324" t="s">
        <v>124</v>
      </c>
      <c r="C5324" t="s">
        <v>125</v>
      </c>
      <c r="D5324" t="s">
        <v>112</v>
      </c>
      <c r="E5324" t="s">
        <v>152</v>
      </c>
      <c r="F5324" t="s">
        <v>144</v>
      </c>
      <c r="G5324" t="s">
        <v>129</v>
      </c>
      <c r="H5324">
        <v>20525.508000000002</v>
      </c>
      <c r="I5324" t="s">
        <v>93</v>
      </c>
    </row>
    <row r="5325" spans="1:9" x14ac:dyDescent="0.15">
      <c r="A5325" t="s">
        <v>123</v>
      </c>
      <c r="B5325" t="s">
        <v>124</v>
      </c>
      <c r="C5325" t="s">
        <v>125</v>
      </c>
      <c r="D5325" t="s">
        <v>112</v>
      </c>
      <c r="E5325" t="s">
        <v>111</v>
      </c>
      <c r="F5325" t="s">
        <v>144</v>
      </c>
      <c r="G5325" t="s">
        <v>129</v>
      </c>
      <c r="H5325">
        <v>3998.942</v>
      </c>
      <c r="I5325" t="s">
        <v>93</v>
      </c>
    </row>
    <row r="5326" spans="1:9" x14ac:dyDescent="0.15">
      <c r="A5326" t="s">
        <v>126</v>
      </c>
      <c r="B5326" t="s">
        <v>127</v>
      </c>
      <c r="C5326" t="s">
        <v>88</v>
      </c>
      <c r="D5326" t="s">
        <v>89</v>
      </c>
      <c r="E5326" t="s">
        <v>143</v>
      </c>
      <c r="F5326" t="s">
        <v>144</v>
      </c>
      <c r="G5326" t="s">
        <v>129</v>
      </c>
      <c r="H5326">
        <v>5947.2969999999996</v>
      </c>
      <c r="I5326" t="s">
        <v>93</v>
      </c>
    </row>
    <row r="5327" spans="1:9" x14ac:dyDescent="0.15">
      <c r="A5327" t="s">
        <v>126</v>
      </c>
      <c r="B5327" t="s">
        <v>127</v>
      </c>
      <c r="C5327" t="s">
        <v>88</v>
      </c>
      <c r="D5327" t="s">
        <v>89</v>
      </c>
      <c r="E5327" t="s">
        <v>145</v>
      </c>
      <c r="F5327" t="s">
        <v>144</v>
      </c>
      <c r="G5327" t="s">
        <v>129</v>
      </c>
      <c r="H5327">
        <v>5691.1610000000001</v>
      </c>
      <c r="I5327" t="s">
        <v>93</v>
      </c>
    </row>
    <row r="5328" spans="1:9" x14ac:dyDescent="0.15">
      <c r="A5328" t="s">
        <v>126</v>
      </c>
      <c r="B5328" t="s">
        <v>127</v>
      </c>
      <c r="C5328" t="s">
        <v>88</v>
      </c>
      <c r="D5328" t="s">
        <v>89</v>
      </c>
      <c r="E5328" t="s">
        <v>146</v>
      </c>
      <c r="F5328" t="s">
        <v>144</v>
      </c>
      <c r="G5328" t="s">
        <v>129</v>
      </c>
      <c r="H5328">
        <v>5270.3860000000004</v>
      </c>
      <c r="I5328" t="s">
        <v>93</v>
      </c>
    </row>
    <row r="5329" spans="1:9" x14ac:dyDescent="0.15">
      <c r="A5329" t="s">
        <v>126</v>
      </c>
      <c r="B5329" t="s">
        <v>127</v>
      </c>
      <c r="C5329" t="s">
        <v>88</v>
      </c>
      <c r="D5329" t="s">
        <v>89</v>
      </c>
      <c r="E5329" t="s">
        <v>147</v>
      </c>
      <c r="F5329" t="s">
        <v>144</v>
      </c>
      <c r="G5329" t="s">
        <v>129</v>
      </c>
      <c r="H5329">
        <v>7005.59</v>
      </c>
      <c r="I5329" t="s">
        <v>93</v>
      </c>
    </row>
    <row r="5330" spans="1:9" x14ac:dyDescent="0.15">
      <c r="A5330" t="s">
        <v>126</v>
      </c>
      <c r="B5330" t="s">
        <v>127</v>
      </c>
      <c r="C5330" t="s">
        <v>88</v>
      </c>
      <c r="D5330" t="s">
        <v>89</v>
      </c>
      <c r="E5330" t="s">
        <v>148</v>
      </c>
      <c r="F5330" t="s">
        <v>144</v>
      </c>
      <c r="G5330" t="s">
        <v>129</v>
      </c>
      <c r="H5330">
        <v>7894.7179999999998</v>
      </c>
      <c r="I5330" t="s">
        <v>93</v>
      </c>
    </row>
    <row r="5331" spans="1:9" x14ac:dyDescent="0.15">
      <c r="A5331" t="s">
        <v>126</v>
      </c>
      <c r="B5331" t="s">
        <v>127</v>
      </c>
      <c r="C5331" t="s">
        <v>88</v>
      </c>
      <c r="D5331" t="s">
        <v>89</v>
      </c>
      <c r="E5331" t="s">
        <v>149</v>
      </c>
      <c r="F5331" t="s">
        <v>144</v>
      </c>
      <c r="G5331" t="s">
        <v>129</v>
      </c>
      <c r="H5331">
        <v>8334.4339999999993</v>
      </c>
      <c r="I5331" t="s">
        <v>93</v>
      </c>
    </row>
    <row r="5332" spans="1:9" x14ac:dyDescent="0.15">
      <c r="A5332" t="s">
        <v>126</v>
      </c>
      <c r="B5332" t="s">
        <v>127</v>
      </c>
      <c r="C5332" t="s">
        <v>88</v>
      </c>
      <c r="D5332" t="s">
        <v>89</v>
      </c>
      <c r="E5332" t="s">
        <v>150</v>
      </c>
      <c r="F5332" t="s">
        <v>144</v>
      </c>
      <c r="G5332" t="s">
        <v>129</v>
      </c>
      <c r="H5332">
        <v>6751.6670000000004</v>
      </c>
      <c r="I5332" t="s">
        <v>93</v>
      </c>
    </row>
    <row r="5333" spans="1:9" x14ac:dyDescent="0.15">
      <c r="A5333" t="s">
        <v>126</v>
      </c>
      <c r="B5333" t="s">
        <v>127</v>
      </c>
      <c r="C5333" t="s">
        <v>88</v>
      </c>
      <c r="D5333" t="s">
        <v>89</v>
      </c>
      <c r="E5333" t="s">
        <v>151</v>
      </c>
      <c r="F5333" t="s">
        <v>144</v>
      </c>
      <c r="G5333" t="s">
        <v>129</v>
      </c>
      <c r="H5333">
        <v>6346.6109999999999</v>
      </c>
      <c r="I5333" t="s">
        <v>93</v>
      </c>
    </row>
    <row r="5334" spans="1:9" x14ac:dyDescent="0.15">
      <c r="A5334" t="s">
        <v>126</v>
      </c>
      <c r="B5334" t="s">
        <v>127</v>
      </c>
      <c r="C5334" t="s">
        <v>88</v>
      </c>
      <c r="D5334" t="s">
        <v>89</v>
      </c>
      <c r="E5334" t="s">
        <v>152</v>
      </c>
      <c r="F5334" t="s">
        <v>144</v>
      </c>
      <c r="G5334" t="s">
        <v>129</v>
      </c>
      <c r="H5334">
        <v>3699.0259999999998</v>
      </c>
      <c r="I5334" t="s">
        <v>93</v>
      </c>
    </row>
    <row r="5335" spans="1:9" x14ac:dyDescent="0.15">
      <c r="A5335" t="s">
        <v>126</v>
      </c>
      <c r="B5335" t="s">
        <v>127</v>
      </c>
      <c r="C5335" t="s">
        <v>88</v>
      </c>
      <c r="D5335" t="s">
        <v>89</v>
      </c>
      <c r="E5335" t="s">
        <v>111</v>
      </c>
      <c r="F5335" t="s">
        <v>144</v>
      </c>
      <c r="G5335" t="s">
        <v>129</v>
      </c>
      <c r="H5335">
        <v>1250.2560000000001</v>
      </c>
      <c r="I5335" t="s">
        <v>93</v>
      </c>
    </row>
    <row r="5336" spans="1:9" x14ac:dyDescent="0.15">
      <c r="A5336" t="s">
        <v>126</v>
      </c>
      <c r="B5336" t="s">
        <v>127</v>
      </c>
      <c r="C5336" t="s">
        <v>88</v>
      </c>
      <c r="D5336" t="s">
        <v>112</v>
      </c>
      <c r="E5336" t="s">
        <v>143</v>
      </c>
      <c r="F5336" t="s">
        <v>144</v>
      </c>
      <c r="G5336" t="s">
        <v>129</v>
      </c>
      <c r="H5336">
        <v>6172.7349999999997</v>
      </c>
      <c r="I5336" t="s">
        <v>93</v>
      </c>
    </row>
    <row r="5337" spans="1:9" x14ac:dyDescent="0.15">
      <c r="A5337" t="s">
        <v>126</v>
      </c>
      <c r="B5337" t="s">
        <v>127</v>
      </c>
      <c r="C5337" t="s">
        <v>88</v>
      </c>
      <c r="D5337" t="s">
        <v>112</v>
      </c>
      <c r="E5337" t="s">
        <v>145</v>
      </c>
      <c r="F5337" t="s">
        <v>144</v>
      </c>
      <c r="G5337" t="s">
        <v>129</v>
      </c>
      <c r="H5337">
        <v>6234.0910000000003</v>
      </c>
      <c r="I5337" t="s">
        <v>93</v>
      </c>
    </row>
    <row r="5338" spans="1:9" x14ac:dyDescent="0.15">
      <c r="A5338" t="s">
        <v>126</v>
      </c>
      <c r="B5338" t="s">
        <v>127</v>
      </c>
      <c r="C5338" t="s">
        <v>88</v>
      </c>
      <c r="D5338" t="s">
        <v>112</v>
      </c>
      <c r="E5338" t="s">
        <v>146</v>
      </c>
      <c r="F5338" t="s">
        <v>144</v>
      </c>
      <c r="G5338" t="s">
        <v>129</v>
      </c>
      <c r="H5338">
        <v>5455.0219999999999</v>
      </c>
      <c r="I5338" t="s">
        <v>93</v>
      </c>
    </row>
    <row r="5339" spans="1:9" x14ac:dyDescent="0.15">
      <c r="A5339" t="s">
        <v>126</v>
      </c>
      <c r="B5339" t="s">
        <v>127</v>
      </c>
      <c r="C5339" t="s">
        <v>88</v>
      </c>
      <c r="D5339" t="s">
        <v>112</v>
      </c>
      <c r="E5339" t="s">
        <v>147</v>
      </c>
      <c r="F5339" t="s">
        <v>144</v>
      </c>
      <c r="G5339" t="s">
        <v>129</v>
      </c>
      <c r="H5339">
        <v>6551.2889999999998</v>
      </c>
      <c r="I5339" t="s">
        <v>93</v>
      </c>
    </row>
    <row r="5340" spans="1:9" x14ac:dyDescent="0.15">
      <c r="A5340" t="s">
        <v>126</v>
      </c>
      <c r="B5340" t="s">
        <v>127</v>
      </c>
      <c r="C5340" t="s">
        <v>88</v>
      </c>
      <c r="D5340" t="s">
        <v>112</v>
      </c>
      <c r="E5340" t="s">
        <v>148</v>
      </c>
      <c r="F5340" t="s">
        <v>144</v>
      </c>
      <c r="G5340" t="s">
        <v>129</v>
      </c>
      <c r="H5340">
        <v>7196.8519999999999</v>
      </c>
      <c r="I5340" t="s">
        <v>93</v>
      </c>
    </row>
    <row r="5341" spans="1:9" x14ac:dyDescent="0.15">
      <c r="A5341" t="s">
        <v>126</v>
      </c>
      <c r="B5341" t="s">
        <v>127</v>
      </c>
      <c r="C5341" t="s">
        <v>88</v>
      </c>
      <c r="D5341" t="s">
        <v>112</v>
      </c>
      <c r="E5341" t="s">
        <v>149</v>
      </c>
      <c r="F5341" t="s">
        <v>144</v>
      </c>
      <c r="G5341" t="s">
        <v>129</v>
      </c>
      <c r="H5341">
        <v>8072.65</v>
      </c>
      <c r="I5341" t="s">
        <v>93</v>
      </c>
    </row>
    <row r="5342" spans="1:9" x14ac:dyDescent="0.15">
      <c r="A5342" t="s">
        <v>126</v>
      </c>
      <c r="B5342" t="s">
        <v>127</v>
      </c>
      <c r="C5342" t="s">
        <v>88</v>
      </c>
      <c r="D5342" t="s">
        <v>112</v>
      </c>
      <c r="E5342" t="s">
        <v>150</v>
      </c>
      <c r="F5342" t="s">
        <v>144</v>
      </c>
      <c r="G5342" t="s">
        <v>129</v>
      </c>
      <c r="H5342">
        <v>6232.0550000000003</v>
      </c>
      <c r="I5342" t="s">
        <v>93</v>
      </c>
    </row>
    <row r="5343" spans="1:9" x14ac:dyDescent="0.15">
      <c r="A5343" t="s">
        <v>126</v>
      </c>
      <c r="B5343" t="s">
        <v>127</v>
      </c>
      <c r="C5343" t="s">
        <v>88</v>
      </c>
      <c r="D5343" t="s">
        <v>112</v>
      </c>
      <c r="E5343" t="s">
        <v>151</v>
      </c>
      <c r="F5343" t="s">
        <v>144</v>
      </c>
      <c r="G5343" t="s">
        <v>129</v>
      </c>
      <c r="H5343">
        <v>5461.0680000000002</v>
      </c>
      <c r="I5343" t="s">
        <v>93</v>
      </c>
    </row>
    <row r="5344" spans="1:9" x14ac:dyDescent="0.15">
      <c r="A5344" t="s">
        <v>126</v>
      </c>
      <c r="B5344" t="s">
        <v>127</v>
      </c>
      <c r="C5344" t="s">
        <v>88</v>
      </c>
      <c r="D5344" t="s">
        <v>112</v>
      </c>
      <c r="E5344" t="s">
        <v>152</v>
      </c>
      <c r="F5344" t="s">
        <v>144</v>
      </c>
      <c r="G5344" t="s">
        <v>129</v>
      </c>
      <c r="H5344">
        <v>2584.1970000000001</v>
      </c>
      <c r="I5344" t="s">
        <v>93</v>
      </c>
    </row>
    <row r="5345" spans="1:9" x14ac:dyDescent="0.15">
      <c r="A5345" t="s">
        <v>126</v>
      </c>
      <c r="B5345" t="s">
        <v>127</v>
      </c>
      <c r="C5345" t="s">
        <v>88</v>
      </c>
      <c r="D5345" t="s">
        <v>112</v>
      </c>
      <c r="E5345" t="s">
        <v>111</v>
      </c>
      <c r="F5345" t="s">
        <v>144</v>
      </c>
      <c r="G5345" t="s">
        <v>129</v>
      </c>
      <c r="H5345">
        <v>559.18200000000002</v>
      </c>
      <c r="I5345" t="s">
        <v>93</v>
      </c>
    </row>
    <row r="5346" spans="1:9" x14ac:dyDescent="0.15">
      <c r="A5346" t="s">
        <v>86</v>
      </c>
      <c r="B5346" t="s">
        <v>87</v>
      </c>
      <c r="C5346" t="s">
        <v>88</v>
      </c>
      <c r="D5346" t="s">
        <v>89</v>
      </c>
      <c r="E5346" t="s">
        <v>143</v>
      </c>
      <c r="F5346" t="s">
        <v>144</v>
      </c>
      <c r="G5346" t="s">
        <v>130</v>
      </c>
      <c r="H5346">
        <v>3751.1370000000002</v>
      </c>
      <c r="I5346" t="s">
        <v>93</v>
      </c>
    </row>
    <row r="5347" spans="1:9" x14ac:dyDescent="0.15">
      <c r="A5347" t="s">
        <v>86</v>
      </c>
      <c r="B5347" t="s">
        <v>87</v>
      </c>
      <c r="C5347" t="s">
        <v>88</v>
      </c>
      <c r="D5347" t="s">
        <v>89</v>
      </c>
      <c r="E5347" t="s">
        <v>145</v>
      </c>
      <c r="F5347" t="s">
        <v>144</v>
      </c>
      <c r="G5347" t="s">
        <v>130</v>
      </c>
      <c r="H5347">
        <v>3354.7950000000001</v>
      </c>
      <c r="I5347" t="s">
        <v>93</v>
      </c>
    </row>
    <row r="5348" spans="1:9" x14ac:dyDescent="0.15">
      <c r="A5348" t="s">
        <v>86</v>
      </c>
      <c r="B5348" t="s">
        <v>87</v>
      </c>
      <c r="C5348" t="s">
        <v>88</v>
      </c>
      <c r="D5348" t="s">
        <v>89</v>
      </c>
      <c r="E5348" t="s">
        <v>146</v>
      </c>
      <c r="F5348" t="s">
        <v>144</v>
      </c>
      <c r="G5348" t="s">
        <v>130</v>
      </c>
      <c r="H5348">
        <v>2787.058</v>
      </c>
      <c r="I5348" t="s">
        <v>93</v>
      </c>
    </row>
    <row r="5349" spans="1:9" x14ac:dyDescent="0.15">
      <c r="A5349" t="s">
        <v>86</v>
      </c>
      <c r="B5349" t="s">
        <v>87</v>
      </c>
      <c r="C5349" t="s">
        <v>88</v>
      </c>
      <c r="D5349" t="s">
        <v>89</v>
      </c>
      <c r="E5349" t="s">
        <v>147</v>
      </c>
      <c r="F5349" t="s">
        <v>144</v>
      </c>
      <c r="G5349" t="s">
        <v>130</v>
      </c>
      <c r="H5349">
        <v>3964.0720000000001</v>
      </c>
      <c r="I5349" t="s">
        <v>93</v>
      </c>
    </row>
    <row r="5350" spans="1:9" x14ac:dyDescent="0.15">
      <c r="A5350" t="s">
        <v>86</v>
      </c>
      <c r="B5350" t="s">
        <v>87</v>
      </c>
      <c r="C5350" t="s">
        <v>88</v>
      </c>
      <c r="D5350" t="s">
        <v>89</v>
      </c>
      <c r="E5350" t="s">
        <v>148</v>
      </c>
      <c r="F5350" t="s">
        <v>144</v>
      </c>
      <c r="G5350" t="s">
        <v>130</v>
      </c>
      <c r="H5350">
        <v>4590.4049999999997</v>
      </c>
      <c r="I5350" t="s">
        <v>93</v>
      </c>
    </row>
    <row r="5351" spans="1:9" x14ac:dyDescent="0.15">
      <c r="A5351" t="s">
        <v>86</v>
      </c>
      <c r="B5351" t="s">
        <v>87</v>
      </c>
      <c r="C5351" t="s">
        <v>88</v>
      </c>
      <c r="D5351" t="s">
        <v>89</v>
      </c>
      <c r="E5351" t="s">
        <v>149</v>
      </c>
      <c r="F5351" t="s">
        <v>144</v>
      </c>
      <c r="G5351" t="s">
        <v>130</v>
      </c>
      <c r="H5351">
        <v>4758.6769999999997</v>
      </c>
      <c r="I5351" t="s">
        <v>93</v>
      </c>
    </row>
    <row r="5352" spans="1:9" x14ac:dyDescent="0.15">
      <c r="A5352" t="s">
        <v>86</v>
      </c>
      <c r="B5352" t="s">
        <v>87</v>
      </c>
      <c r="C5352" t="s">
        <v>88</v>
      </c>
      <c r="D5352" t="s">
        <v>89</v>
      </c>
      <c r="E5352" t="s">
        <v>150</v>
      </c>
      <c r="F5352" t="s">
        <v>144</v>
      </c>
      <c r="G5352" t="s">
        <v>130</v>
      </c>
      <c r="H5352">
        <v>4111.51</v>
      </c>
      <c r="I5352" t="s">
        <v>93</v>
      </c>
    </row>
    <row r="5353" spans="1:9" x14ac:dyDescent="0.15">
      <c r="A5353" t="s">
        <v>86</v>
      </c>
      <c r="B5353" t="s">
        <v>87</v>
      </c>
      <c r="C5353" t="s">
        <v>88</v>
      </c>
      <c r="D5353" t="s">
        <v>89</v>
      </c>
      <c r="E5353" t="s">
        <v>151</v>
      </c>
      <c r="F5353" t="s">
        <v>144</v>
      </c>
      <c r="G5353" t="s">
        <v>130</v>
      </c>
      <c r="H5353">
        <v>3917.3319999999999</v>
      </c>
      <c r="I5353" t="s">
        <v>93</v>
      </c>
    </row>
    <row r="5354" spans="1:9" x14ac:dyDescent="0.15">
      <c r="A5354" t="s">
        <v>86</v>
      </c>
      <c r="B5354" t="s">
        <v>87</v>
      </c>
      <c r="C5354" t="s">
        <v>88</v>
      </c>
      <c r="D5354" t="s">
        <v>89</v>
      </c>
      <c r="E5354" t="s">
        <v>152</v>
      </c>
      <c r="F5354" t="s">
        <v>144</v>
      </c>
      <c r="G5354" t="s">
        <v>130</v>
      </c>
      <c r="H5354">
        <v>2089.0039999999999</v>
      </c>
      <c r="I5354" t="s">
        <v>93</v>
      </c>
    </row>
    <row r="5355" spans="1:9" x14ac:dyDescent="0.15">
      <c r="A5355" t="s">
        <v>86</v>
      </c>
      <c r="B5355" t="s">
        <v>87</v>
      </c>
      <c r="C5355" t="s">
        <v>88</v>
      </c>
      <c r="D5355" t="s">
        <v>89</v>
      </c>
      <c r="E5355" t="s">
        <v>111</v>
      </c>
      <c r="F5355" t="s">
        <v>144</v>
      </c>
      <c r="G5355" t="s">
        <v>130</v>
      </c>
      <c r="H5355">
        <v>481.09500000000003</v>
      </c>
      <c r="I5355" t="s">
        <v>93</v>
      </c>
    </row>
    <row r="5356" spans="1:9" x14ac:dyDescent="0.15">
      <c r="A5356" t="s">
        <v>86</v>
      </c>
      <c r="B5356" t="s">
        <v>87</v>
      </c>
      <c r="C5356" t="s">
        <v>88</v>
      </c>
      <c r="D5356" t="s">
        <v>112</v>
      </c>
      <c r="E5356" t="s">
        <v>143</v>
      </c>
      <c r="F5356" t="s">
        <v>144</v>
      </c>
      <c r="G5356" t="s">
        <v>130</v>
      </c>
      <c r="H5356">
        <v>3920.1559999999999</v>
      </c>
      <c r="I5356" t="s">
        <v>93</v>
      </c>
    </row>
    <row r="5357" spans="1:9" x14ac:dyDescent="0.15">
      <c r="A5357" t="s">
        <v>86</v>
      </c>
      <c r="B5357" t="s">
        <v>87</v>
      </c>
      <c r="C5357" t="s">
        <v>88</v>
      </c>
      <c r="D5357" t="s">
        <v>112</v>
      </c>
      <c r="E5357" t="s">
        <v>145</v>
      </c>
      <c r="F5357" t="s">
        <v>144</v>
      </c>
      <c r="G5357" t="s">
        <v>130</v>
      </c>
      <c r="H5357">
        <v>3860.6750000000002</v>
      </c>
      <c r="I5357" t="s">
        <v>93</v>
      </c>
    </row>
    <row r="5358" spans="1:9" x14ac:dyDescent="0.15">
      <c r="A5358" t="s">
        <v>86</v>
      </c>
      <c r="B5358" t="s">
        <v>87</v>
      </c>
      <c r="C5358" t="s">
        <v>88</v>
      </c>
      <c r="D5358" t="s">
        <v>112</v>
      </c>
      <c r="E5358" t="s">
        <v>146</v>
      </c>
      <c r="F5358" t="s">
        <v>144</v>
      </c>
      <c r="G5358" t="s">
        <v>130</v>
      </c>
      <c r="H5358">
        <v>3094.9789999999998</v>
      </c>
      <c r="I5358" t="s">
        <v>93</v>
      </c>
    </row>
    <row r="5359" spans="1:9" x14ac:dyDescent="0.15">
      <c r="A5359" t="s">
        <v>86</v>
      </c>
      <c r="B5359" t="s">
        <v>87</v>
      </c>
      <c r="C5359" t="s">
        <v>88</v>
      </c>
      <c r="D5359" t="s">
        <v>112</v>
      </c>
      <c r="E5359" t="s">
        <v>147</v>
      </c>
      <c r="F5359" t="s">
        <v>144</v>
      </c>
      <c r="G5359" t="s">
        <v>130</v>
      </c>
      <c r="H5359">
        <v>3713.2530000000002</v>
      </c>
      <c r="I5359" t="s">
        <v>93</v>
      </c>
    </row>
    <row r="5360" spans="1:9" x14ac:dyDescent="0.15">
      <c r="A5360" t="s">
        <v>86</v>
      </c>
      <c r="B5360" t="s">
        <v>87</v>
      </c>
      <c r="C5360" t="s">
        <v>88</v>
      </c>
      <c r="D5360" t="s">
        <v>112</v>
      </c>
      <c r="E5360" t="s">
        <v>148</v>
      </c>
      <c r="F5360" t="s">
        <v>144</v>
      </c>
      <c r="G5360" t="s">
        <v>130</v>
      </c>
      <c r="H5360">
        <v>4135.6580000000004</v>
      </c>
      <c r="I5360" t="s">
        <v>93</v>
      </c>
    </row>
    <row r="5361" spans="1:9" x14ac:dyDescent="0.15">
      <c r="A5361" t="s">
        <v>86</v>
      </c>
      <c r="B5361" t="s">
        <v>87</v>
      </c>
      <c r="C5361" t="s">
        <v>88</v>
      </c>
      <c r="D5361" t="s">
        <v>112</v>
      </c>
      <c r="E5361" t="s">
        <v>149</v>
      </c>
      <c r="F5361" t="s">
        <v>144</v>
      </c>
      <c r="G5361" t="s">
        <v>130</v>
      </c>
      <c r="H5361">
        <v>4669.3379999999997</v>
      </c>
      <c r="I5361" t="s">
        <v>93</v>
      </c>
    </row>
    <row r="5362" spans="1:9" x14ac:dyDescent="0.15">
      <c r="A5362" t="s">
        <v>86</v>
      </c>
      <c r="B5362" t="s">
        <v>87</v>
      </c>
      <c r="C5362" t="s">
        <v>88</v>
      </c>
      <c r="D5362" t="s">
        <v>112</v>
      </c>
      <c r="E5362" t="s">
        <v>150</v>
      </c>
      <c r="F5362" t="s">
        <v>144</v>
      </c>
      <c r="G5362" t="s">
        <v>130</v>
      </c>
      <c r="H5362">
        <v>3702.8530000000001</v>
      </c>
      <c r="I5362" t="s">
        <v>93</v>
      </c>
    </row>
    <row r="5363" spans="1:9" x14ac:dyDescent="0.15">
      <c r="A5363" t="s">
        <v>86</v>
      </c>
      <c r="B5363" t="s">
        <v>87</v>
      </c>
      <c r="C5363" t="s">
        <v>88</v>
      </c>
      <c r="D5363" t="s">
        <v>112</v>
      </c>
      <c r="E5363" t="s">
        <v>151</v>
      </c>
      <c r="F5363" t="s">
        <v>144</v>
      </c>
      <c r="G5363" t="s">
        <v>130</v>
      </c>
      <c r="H5363">
        <v>3379.41</v>
      </c>
      <c r="I5363" t="s">
        <v>93</v>
      </c>
    </row>
    <row r="5364" spans="1:9" x14ac:dyDescent="0.15">
      <c r="A5364" t="s">
        <v>86</v>
      </c>
      <c r="B5364" t="s">
        <v>87</v>
      </c>
      <c r="C5364" t="s">
        <v>88</v>
      </c>
      <c r="D5364" t="s">
        <v>112</v>
      </c>
      <c r="E5364" t="s">
        <v>152</v>
      </c>
      <c r="F5364" t="s">
        <v>144</v>
      </c>
      <c r="G5364" t="s">
        <v>130</v>
      </c>
      <c r="H5364">
        <v>1571.0129999999999</v>
      </c>
      <c r="I5364" t="s">
        <v>93</v>
      </c>
    </row>
    <row r="5365" spans="1:9" x14ac:dyDescent="0.15">
      <c r="A5365" t="s">
        <v>86</v>
      </c>
      <c r="B5365" t="s">
        <v>87</v>
      </c>
      <c r="C5365" t="s">
        <v>88</v>
      </c>
      <c r="D5365" t="s">
        <v>112</v>
      </c>
      <c r="E5365" t="s">
        <v>111</v>
      </c>
      <c r="F5365" t="s">
        <v>144</v>
      </c>
      <c r="G5365" t="s">
        <v>130</v>
      </c>
      <c r="H5365">
        <v>291.096</v>
      </c>
      <c r="I5365" t="s">
        <v>93</v>
      </c>
    </row>
    <row r="5366" spans="1:9" x14ac:dyDescent="0.15">
      <c r="A5366" t="s">
        <v>113</v>
      </c>
      <c r="B5366" t="s">
        <v>114</v>
      </c>
      <c r="C5366" t="s">
        <v>88</v>
      </c>
      <c r="D5366" t="s">
        <v>89</v>
      </c>
      <c r="E5366" t="s">
        <v>143</v>
      </c>
      <c r="F5366" t="s">
        <v>144</v>
      </c>
      <c r="G5366" t="s">
        <v>130</v>
      </c>
      <c r="H5366">
        <v>8012.38</v>
      </c>
      <c r="I5366" t="s">
        <v>93</v>
      </c>
    </row>
    <row r="5367" spans="1:9" x14ac:dyDescent="0.15">
      <c r="A5367" t="s">
        <v>113</v>
      </c>
      <c r="B5367" t="s">
        <v>114</v>
      </c>
      <c r="C5367" t="s">
        <v>88</v>
      </c>
      <c r="D5367" t="s">
        <v>89</v>
      </c>
      <c r="E5367" t="s">
        <v>145</v>
      </c>
      <c r="F5367" t="s">
        <v>144</v>
      </c>
      <c r="G5367" t="s">
        <v>130</v>
      </c>
      <c r="H5367">
        <v>7833.2370000000001</v>
      </c>
      <c r="I5367" t="s">
        <v>93</v>
      </c>
    </row>
    <row r="5368" spans="1:9" x14ac:dyDescent="0.15">
      <c r="A5368" t="s">
        <v>113</v>
      </c>
      <c r="B5368" t="s">
        <v>114</v>
      </c>
      <c r="C5368" t="s">
        <v>88</v>
      </c>
      <c r="D5368" t="s">
        <v>89</v>
      </c>
      <c r="E5368" t="s">
        <v>146</v>
      </c>
      <c r="F5368" t="s">
        <v>144</v>
      </c>
      <c r="G5368" t="s">
        <v>130</v>
      </c>
      <c r="H5368">
        <v>7134.1379999999999</v>
      </c>
      <c r="I5368" t="s">
        <v>93</v>
      </c>
    </row>
    <row r="5369" spans="1:9" x14ac:dyDescent="0.15">
      <c r="A5369" t="s">
        <v>113</v>
      </c>
      <c r="B5369" t="s">
        <v>114</v>
      </c>
      <c r="C5369" t="s">
        <v>88</v>
      </c>
      <c r="D5369" t="s">
        <v>89</v>
      </c>
      <c r="E5369" t="s">
        <v>147</v>
      </c>
      <c r="F5369" t="s">
        <v>144</v>
      </c>
      <c r="G5369" t="s">
        <v>130</v>
      </c>
      <c r="H5369">
        <v>8527.777</v>
      </c>
      <c r="I5369" t="s">
        <v>93</v>
      </c>
    </row>
    <row r="5370" spans="1:9" x14ac:dyDescent="0.15">
      <c r="A5370" t="s">
        <v>113</v>
      </c>
      <c r="B5370" t="s">
        <v>114</v>
      </c>
      <c r="C5370" t="s">
        <v>88</v>
      </c>
      <c r="D5370" t="s">
        <v>89</v>
      </c>
      <c r="E5370" t="s">
        <v>148</v>
      </c>
      <c r="F5370" t="s">
        <v>144</v>
      </c>
      <c r="G5370" t="s">
        <v>130</v>
      </c>
      <c r="H5370">
        <v>9282.7279999999992</v>
      </c>
      <c r="I5370" t="s">
        <v>93</v>
      </c>
    </row>
    <row r="5371" spans="1:9" x14ac:dyDescent="0.15">
      <c r="A5371" t="s">
        <v>113</v>
      </c>
      <c r="B5371" t="s">
        <v>114</v>
      </c>
      <c r="C5371" t="s">
        <v>88</v>
      </c>
      <c r="D5371" t="s">
        <v>89</v>
      </c>
      <c r="E5371" t="s">
        <v>149</v>
      </c>
      <c r="F5371" t="s">
        <v>144</v>
      </c>
      <c r="G5371" t="s">
        <v>130</v>
      </c>
      <c r="H5371">
        <v>12225.268</v>
      </c>
      <c r="I5371" t="s">
        <v>93</v>
      </c>
    </row>
    <row r="5372" spans="1:9" x14ac:dyDescent="0.15">
      <c r="A5372" t="s">
        <v>113</v>
      </c>
      <c r="B5372" t="s">
        <v>114</v>
      </c>
      <c r="C5372" t="s">
        <v>88</v>
      </c>
      <c r="D5372" t="s">
        <v>89</v>
      </c>
      <c r="E5372" t="s">
        <v>150</v>
      </c>
      <c r="F5372" t="s">
        <v>144</v>
      </c>
      <c r="G5372" t="s">
        <v>130</v>
      </c>
      <c r="H5372">
        <v>12140.398999999999</v>
      </c>
      <c r="I5372" t="s">
        <v>93</v>
      </c>
    </row>
    <row r="5373" spans="1:9" x14ac:dyDescent="0.15">
      <c r="A5373" t="s">
        <v>113</v>
      </c>
      <c r="B5373" t="s">
        <v>114</v>
      </c>
      <c r="C5373" t="s">
        <v>88</v>
      </c>
      <c r="D5373" t="s">
        <v>89</v>
      </c>
      <c r="E5373" t="s">
        <v>151</v>
      </c>
      <c r="F5373" t="s">
        <v>144</v>
      </c>
      <c r="G5373" t="s">
        <v>130</v>
      </c>
      <c r="H5373">
        <v>12191.308000000001</v>
      </c>
      <c r="I5373" t="s">
        <v>93</v>
      </c>
    </row>
    <row r="5374" spans="1:9" x14ac:dyDescent="0.15">
      <c r="A5374" t="s">
        <v>113</v>
      </c>
      <c r="B5374" t="s">
        <v>114</v>
      </c>
      <c r="C5374" t="s">
        <v>88</v>
      </c>
      <c r="D5374" t="s">
        <v>89</v>
      </c>
      <c r="E5374" t="s">
        <v>152</v>
      </c>
      <c r="F5374" t="s">
        <v>144</v>
      </c>
      <c r="G5374" t="s">
        <v>130</v>
      </c>
      <c r="H5374">
        <v>6564.0690000000004</v>
      </c>
      <c r="I5374" t="s">
        <v>93</v>
      </c>
    </row>
    <row r="5375" spans="1:9" x14ac:dyDescent="0.15">
      <c r="A5375" t="s">
        <v>113</v>
      </c>
      <c r="B5375" t="s">
        <v>114</v>
      </c>
      <c r="C5375" t="s">
        <v>88</v>
      </c>
      <c r="D5375" t="s">
        <v>89</v>
      </c>
      <c r="E5375" t="s">
        <v>111</v>
      </c>
      <c r="F5375" t="s">
        <v>144</v>
      </c>
      <c r="G5375" t="s">
        <v>130</v>
      </c>
      <c r="H5375">
        <v>1847.4380000000001</v>
      </c>
      <c r="I5375" t="s">
        <v>93</v>
      </c>
    </row>
    <row r="5376" spans="1:9" x14ac:dyDescent="0.15">
      <c r="A5376" t="s">
        <v>113</v>
      </c>
      <c r="B5376" t="s">
        <v>114</v>
      </c>
      <c r="C5376" t="s">
        <v>88</v>
      </c>
      <c r="D5376" t="s">
        <v>112</v>
      </c>
      <c r="E5376" t="s">
        <v>143</v>
      </c>
      <c r="F5376" t="s">
        <v>144</v>
      </c>
      <c r="G5376" t="s">
        <v>130</v>
      </c>
      <c r="H5376">
        <v>8451.3649999999998</v>
      </c>
      <c r="I5376" t="s">
        <v>93</v>
      </c>
    </row>
    <row r="5377" spans="1:9" x14ac:dyDescent="0.15">
      <c r="A5377" t="s">
        <v>113</v>
      </c>
      <c r="B5377" t="s">
        <v>114</v>
      </c>
      <c r="C5377" t="s">
        <v>88</v>
      </c>
      <c r="D5377" t="s">
        <v>112</v>
      </c>
      <c r="E5377" t="s">
        <v>145</v>
      </c>
      <c r="F5377" t="s">
        <v>144</v>
      </c>
      <c r="G5377" t="s">
        <v>130</v>
      </c>
      <c r="H5377">
        <v>8361.5619999999999</v>
      </c>
      <c r="I5377" t="s">
        <v>93</v>
      </c>
    </row>
    <row r="5378" spans="1:9" x14ac:dyDescent="0.15">
      <c r="A5378" t="s">
        <v>113</v>
      </c>
      <c r="B5378" t="s">
        <v>114</v>
      </c>
      <c r="C5378" t="s">
        <v>88</v>
      </c>
      <c r="D5378" t="s">
        <v>112</v>
      </c>
      <c r="E5378" t="s">
        <v>146</v>
      </c>
      <c r="F5378" t="s">
        <v>144</v>
      </c>
      <c r="G5378" t="s">
        <v>130</v>
      </c>
      <c r="H5378">
        <v>7420.058</v>
      </c>
      <c r="I5378" t="s">
        <v>93</v>
      </c>
    </row>
    <row r="5379" spans="1:9" x14ac:dyDescent="0.15">
      <c r="A5379" t="s">
        <v>113</v>
      </c>
      <c r="B5379" t="s">
        <v>114</v>
      </c>
      <c r="C5379" t="s">
        <v>88</v>
      </c>
      <c r="D5379" t="s">
        <v>112</v>
      </c>
      <c r="E5379" t="s">
        <v>147</v>
      </c>
      <c r="F5379" t="s">
        <v>144</v>
      </c>
      <c r="G5379" t="s">
        <v>130</v>
      </c>
      <c r="H5379">
        <v>8034.6469999999999</v>
      </c>
      <c r="I5379" t="s">
        <v>93</v>
      </c>
    </row>
    <row r="5380" spans="1:9" x14ac:dyDescent="0.15">
      <c r="A5380" t="s">
        <v>113</v>
      </c>
      <c r="B5380" t="s">
        <v>114</v>
      </c>
      <c r="C5380" t="s">
        <v>88</v>
      </c>
      <c r="D5380" t="s">
        <v>112</v>
      </c>
      <c r="E5380" t="s">
        <v>148</v>
      </c>
      <c r="F5380" t="s">
        <v>144</v>
      </c>
      <c r="G5380" t="s">
        <v>130</v>
      </c>
      <c r="H5380">
        <v>8535.2729999999992</v>
      </c>
      <c r="I5380" t="s">
        <v>93</v>
      </c>
    </row>
    <row r="5381" spans="1:9" x14ac:dyDescent="0.15">
      <c r="A5381" t="s">
        <v>113</v>
      </c>
      <c r="B5381" t="s">
        <v>114</v>
      </c>
      <c r="C5381" t="s">
        <v>88</v>
      </c>
      <c r="D5381" t="s">
        <v>112</v>
      </c>
      <c r="E5381" t="s">
        <v>149</v>
      </c>
      <c r="F5381" t="s">
        <v>144</v>
      </c>
      <c r="G5381" t="s">
        <v>130</v>
      </c>
      <c r="H5381">
        <v>11094.487999999999</v>
      </c>
      <c r="I5381" t="s">
        <v>93</v>
      </c>
    </row>
    <row r="5382" spans="1:9" x14ac:dyDescent="0.15">
      <c r="A5382" t="s">
        <v>113</v>
      </c>
      <c r="B5382" t="s">
        <v>114</v>
      </c>
      <c r="C5382" t="s">
        <v>88</v>
      </c>
      <c r="D5382" t="s">
        <v>112</v>
      </c>
      <c r="E5382" t="s">
        <v>150</v>
      </c>
      <c r="F5382" t="s">
        <v>144</v>
      </c>
      <c r="G5382" t="s">
        <v>130</v>
      </c>
      <c r="H5382">
        <v>10598.805</v>
      </c>
      <c r="I5382" t="s">
        <v>93</v>
      </c>
    </row>
    <row r="5383" spans="1:9" x14ac:dyDescent="0.15">
      <c r="A5383" t="s">
        <v>113</v>
      </c>
      <c r="B5383" t="s">
        <v>114</v>
      </c>
      <c r="C5383" t="s">
        <v>88</v>
      </c>
      <c r="D5383" t="s">
        <v>112</v>
      </c>
      <c r="E5383" t="s">
        <v>151</v>
      </c>
      <c r="F5383" t="s">
        <v>144</v>
      </c>
      <c r="G5383" t="s">
        <v>130</v>
      </c>
      <c r="H5383">
        <v>10736.24</v>
      </c>
      <c r="I5383" t="s">
        <v>93</v>
      </c>
    </row>
    <row r="5384" spans="1:9" x14ac:dyDescent="0.15">
      <c r="A5384" t="s">
        <v>113</v>
      </c>
      <c r="B5384" t="s">
        <v>114</v>
      </c>
      <c r="C5384" t="s">
        <v>88</v>
      </c>
      <c r="D5384" t="s">
        <v>112</v>
      </c>
      <c r="E5384" t="s">
        <v>152</v>
      </c>
      <c r="F5384" t="s">
        <v>144</v>
      </c>
      <c r="G5384" t="s">
        <v>130</v>
      </c>
      <c r="H5384">
        <v>4987.9440000000004</v>
      </c>
      <c r="I5384" t="s">
        <v>93</v>
      </c>
    </row>
    <row r="5385" spans="1:9" x14ac:dyDescent="0.15">
      <c r="A5385" t="s">
        <v>113</v>
      </c>
      <c r="B5385" t="s">
        <v>114</v>
      </c>
      <c r="C5385" t="s">
        <v>88</v>
      </c>
      <c r="D5385" t="s">
        <v>112</v>
      </c>
      <c r="E5385" t="s">
        <v>111</v>
      </c>
      <c r="F5385" t="s">
        <v>144</v>
      </c>
      <c r="G5385" t="s">
        <v>130</v>
      </c>
      <c r="H5385">
        <v>930.61599999999999</v>
      </c>
      <c r="I5385" t="s">
        <v>93</v>
      </c>
    </row>
    <row r="5386" spans="1:9" x14ac:dyDescent="0.15">
      <c r="A5386" t="s">
        <v>115</v>
      </c>
      <c r="B5386" t="s">
        <v>116</v>
      </c>
      <c r="C5386" t="s">
        <v>88</v>
      </c>
      <c r="D5386" t="s">
        <v>89</v>
      </c>
      <c r="E5386" t="s">
        <v>143</v>
      </c>
      <c r="F5386" t="s">
        <v>144</v>
      </c>
      <c r="G5386" t="s">
        <v>130</v>
      </c>
      <c r="H5386">
        <v>5919.2479999999996</v>
      </c>
      <c r="I5386" t="s">
        <v>93</v>
      </c>
    </row>
    <row r="5387" spans="1:9" x14ac:dyDescent="0.15">
      <c r="A5387" t="s">
        <v>115</v>
      </c>
      <c r="B5387" t="s">
        <v>116</v>
      </c>
      <c r="C5387" t="s">
        <v>88</v>
      </c>
      <c r="D5387" t="s">
        <v>89</v>
      </c>
      <c r="E5387" t="s">
        <v>145</v>
      </c>
      <c r="F5387" t="s">
        <v>144</v>
      </c>
      <c r="G5387" t="s">
        <v>130</v>
      </c>
      <c r="H5387">
        <v>6372.1210000000001</v>
      </c>
      <c r="I5387" t="s">
        <v>93</v>
      </c>
    </row>
    <row r="5388" spans="1:9" x14ac:dyDescent="0.15">
      <c r="A5388" t="s">
        <v>115</v>
      </c>
      <c r="B5388" t="s">
        <v>116</v>
      </c>
      <c r="C5388" t="s">
        <v>88</v>
      </c>
      <c r="D5388" t="s">
        <v>89</v>
      </c>
      <c r="E5388" t="s">
        <v>146</v>
      </c>
      <c r="F5388" t="s">
        <v>144</v>
      </c>
      <c r="G5388" t="s">
        <v>130</v>
      </c>
      <c r="H5388">
        <v>5696.7669999999998</v>
      </c>
      <c r="I5388" t="s">
        <v>93</v>
      </c>
    </row>
    <row r="5389" spans="1:9" x14ac:dyDescent="0.15">
      <c r="A5389" t="s">
        <v>115</v>
      </c>
      <c r="B5389" t="s">
        <v>116</v>
      </c>
      <c r="C5389" t="s">
        <v>88</v>
      </c>
      <c r="D5389" t="s">
        <v>89</v>
      </c>
      <c r="E5389" t="s">
        <v>147</v>
      </c>
      <c r="F5389" t="s">
        <v>144</v>
      </c>
      <c r="G5389" t="s">
        <v>130</v>
      </c>
      <c r="H5389">
        <v>5844.7030000000004</v>
      </c>
      <c r="I5389" t="s">
        <v>93</v>
      </c>
    </row>
    <row r="5390" spans="1:9" x14ac:dyDescent="0.15">
      <c r="A5390" t="s">
        <v>115</v>
      </c>
      <c r="B5390" t="s">
        <v>116</v>
      </c>
      <c r="C5390" t="s">
        <v>88</v>
      </c>
      <c r="D5390" t="s">
        <v>89</v>
      </c>
      <c r="E5390" t="s">
        <v>148</v>
      </c>
      <c r="F5390" t="s">
        <v>144</v>
      </c>
      <c r="G5390" t="s">
        <v>130</v>
      </c>
      <c r="H5390">
        <v>7148.0590000000002</v>
      </c>
      <c r="I5390" t="s">
        <v>93</v>
      </c>
    </row>
    <row r="5391" spans="1:9" x14ac:dyDescent="0.15">
      <c r="A5391" t="s">
        <v>115</v>
      </c>
      <c r="B5391" t="s">
        <v>116</v>
      </c>
      <c r="C5391" t="s">
        <v>88</v>
      </c>
      <c r="D5391" t="s">
        <v>89</v>
      </c>
      <c r="E5391" t="s">
        <v>149</v>
      </c>
      <c r="F5391" t="s">
        <v>144</v>
      </c>
      <c r="G5391" t="s">
        <v>130</v>
      </c>
      <c r="H5391">
        <v>9320.5169999999998</v>
      </c>
      <c r="I5391" t="s">
        <v>93</v>
      </c>
    </row>
    <row r="5392" spans="1:9" x14ac:dyDescent="0.15">
      <c r="A5392" t="s">
        <v>115</v>
      </c>
      <c r="B5392" t="s">
        <v>116</v>
      </c>
      <c r="C5392" t="s">
        <v>88</v>
      </c>
      <c r="D5392" t="s">
        <v>89</v>
      </c>
      <c r="E5392" t="s">
        <v>150</v>
      </c>
      <c r="F5392" t="s">
        <v>144</v>
      </c>
      <c r="G5392" t="s">
        <v>130</v>
      </c>
      <c r="H5392">
        <v>8847.9269999999997</v>
      </c>
      <c r="I5392" t="s">
        <v>93</v>
      </c>
    </row>
    <row r="5393" spans="1:9" x14ac:dyDescent="0.15">
      <c r="A5393" t="s">
        <v>115</v>
      </c>
      <c r="B5393" t="s">
        <v>116</v>
      </c>
      <c r="C5393" t="s">
        <v>88</v>
      </c>
      <c r="D5393" t="s">
        <v>89</v>
      </c>
      <c r="E5393" t="s">
        <v>151</v>
      </c>
      <c r="F5393" t="s">
        <v>144</v>
      </c>
      <c r="G5393" t="s">
        <v>130</v>
      </c>
      <c r="H5393">
        <v>8510.0499999999993</v>
      </c>
      <c r="I5393" t="s">
        <v>93</v>
      </c>
    </row>
    <row r="5394" spans="1:9" x14ac:dyDescent="0.15">
      <c r="A5394" t="s">
        <v>115</v>
      </c>
      <c r="B5394" t="s">
        <v>116</v>
      </c>
      <c r="C5394" t="s">
        <v>88</v>
      </c>
      <c r="D5394" t="s">
        <v>89</v>
      </c>
      <c r="E5394" t="s">
        <v>152</v>
      </c>
      <c r="F5394" t="s">
        <v>144</v>
      </c>
      <c r="G5394" t="s">
        <v>130</v>
      </c>
      <c r="H5394">
        <v>4609.0150000000003</v>
      </c>
      <c r="I5394" t="s">
        <v>93</v>
      </c>
    </row>
    <row r="5395" spans="1:9" x14ac:dyDescent="0.15">
      <c r="A5395" t="s">
        <v>115</v>
      </c>
      <c r="B5395" t="s">
        <v>116</v>
      </c>
      <c r="C5395" t="s">
        <v>88</v>
      </c>
      <c r="D5395" t="s">
        <v>89</v>
      </c>
      <c r="E5395" t="s">
        <v>111</v>
      </c>
      <c r="F5395" t="s">
        <v>144</v>
      </c>
      <c r="G5395" t="s">
        <v>130</v>
      </c>
      <c r="H5395">
        <v>1402.768</v>
      </c>
      <c r="I5395" t="s">
        <v>93</v>
      </c>
    </row>
    <row r="5396" spans="1:9" x14ac:dyDescent="0.15">
      <c r="A5396" t="s">
        <v>115</v>
      </c>
      <c r="B5396" t="s">
        <v>116</v>
      </c>
      <c r="C5396" t="s">
        <v>88</v>
      </c>
      <c r="D5396" t="s">
        <v>112</v>
      </c>
      <c r="E5396" t="s">
        <v>143</v>
      </c>
      <c r="F5396" t="s">
        <v>144</v>
      </c>
      <c r="G5396" t="s">
        <v>130</v>
      </c>
      <c r="H5396">
        <v>6334.8069999999998</v>
      </c>
      <c r="I5396" t="s">
        <v>93</v>
      </c>
    </row>
    <row r="5397" spans="1:9" x14ac:dyDescent="0.15">
      <c r="A5397" t="s">
        <v>115</v>
      </c>
      <c r="B5397" t="s">
        <v>116</v>
      </c>
      <c r="C5397" t="s">
        <v>88</v>
      </c>
      <c r="D5397" t="s">
        <v>112</v>
      </c>
      <c r="E5397" t="s">
        <v>145</v>
      </c>
      <c r="F5397" t="s">
        <v>144</v>
      </c>
      <c r="G5397" t="s">
        <v>130</v>
      </c>
      <c r="H5397">
        <v>6785.31</v>
      </c>
      <c r="I5397" t="s">
        <v>93</v>
      </c>
    </row>
    <row r="5398" spans="1:9" x14ac:dyDescent="0.15">
      <c r="A5398" t="s">
        <v>115</v>
      </c>
      <c r="B5398" t="s">
        <v>116</v>
      </c>
      <c r="C5398" t="s">
        <v>88</v>
      </c>
      <c r="D5398" t="s">
        <v>112</v>
      </c>
      <c r="E5398" t="s">
        <v>146</v>
      </c>
      <c r="F5398" t="s">
        <v>144</v>
      </c>
      <c r="G5398" t="s">
        <v>130</v>
      </c>
      <c r="H5398">
        <v>6578.1419999999998</v>
      </c>
      <c r="I5398" t="s">
        <v>93</v>
      </c>
    </row>
    <row r="5399" spans="1:9" x14ac:dyDescent="0.15">
      <c r="A5399" t="s">
        <v>115</v>
      </c>
      <c r="B5399" t="s">
        <v>116</v>
      </c>
      <c r="C5399" t="s">
        <v>88</v>
      </c>
      <c r="D5399" t="s">
        <v>112</v>
      </c>
      <c r="E5399" t="s">
        <v>147</v>
      </c>
      <c r="F5399" t="s">
        <v>144</v>
      </c>
      <c r="G5399" t="s">
        <v>130</v>
      </c>
      <c r="H5399">
        <v>5481.9309999999996</v>
      </c>
      <c r="I5399" t="s">
        <v>93</v>
      </c>
    </row>
    <row r="5400" spans="1:9" x14ac:dyDescent="0.15">
      <c r="A5400" t="s">
        <v>115</v>
      </c>
      <c r="B5400" t="s">
        <v>116</v>
      </c>
      <c r="C5400" t="s">
        <v>88</v>
      </c>
      <c r="D5400" t="s">
        <v>112</v>
      </c>
      <c r="E5400" t="s">
        <v>148</v>
      </c>
      <c r="F5400" t="s">
        <v>144</v>
      </c>
      <c r="G5400" t="s">
        <v>130</v>
      </c>
      <c r="H5400">
        <v>6333.2860000000001</v>
      </c>
      <c r="I5400" t="s">
        <v>93</v>
      </c>
    </row>
    <row r="5401" spans="1:9" x14ac:dyDescent="0.15">
      <c r="A5401" t="s">
        <v>115</v>
      </c>
      <c r="B5401" t="s">
        <v>116</v>
      </c>
      <c r="C5401" t="s">
        <v>88</v>
      </c>
      <c r="D5401" t="s">
        <v>112</v>
      </c>
      <c r="E5401" t="s">
        <v>149</v>
      </c>
      <c r="F5401" t="s">
        <v>144</v>
      </c>
      <c r="G5401" t="s">
        <v>130</v>
      </c>
      <c r="H5401">
        <v>8677.9030000000002</v>
      </c>
      <c r="I5401" t="s">
        <v>93</v>
      </c>
    </row>
    <row r="5402" spans="1:9" x14ac:dyDescent="0.15">
      <c r="A5402" t="s">
        <v>115</v>
      </c>
      <c r="B5402" t="s">
        <v>116</v>
      </c>
      <c r="C5402" t="s">
        <v>88</v>
      </c>
      <c r="D5402" t="s">
        <v>112</v>
      </c>
      <c r="E5402" t="s">
        <v>150</v>
      </c>
      <c r="F5402" t="s">
        <v>144</v>
      </c>
      <c r="G5402" t="s">
        <v>130</v>
      </c>
      <c r="H5402">
        <v>8084.232</v>
      </c>
      <c r="I5402" t="s">
        <v>93</v>
      </c>
    </row>
    <row r="5403" spans="1:9" x14ac:dyDescent="0.15">
      <c r="A5403" t="s">
        <v>115</v>
      </c>
      <c r="B5403" t="s">
        <v>116</v>
      </c>
      <c r="C5403" t="s">
        <v>88</v>
      </c>
      <c r="D5403" t="s">
        <v>112</v>
      </c>
      <c r="E5403" t="s">
        <v>151</v>
      </c>
      <c r="F5403" t="s">
        <v>144</v>
      </c>
      <c r="G5403" t="s">
        <v>130</v>
      </c>
      <c r="H5403">
        <v>7267.8320000000003</v>
      </c>
      <c r="I5403" t="s">
        <v>93</v>
      </c>
    </row>
    <row r="5404" spans="1:9" x14ac:dyDescent="0.15">
      <c r="A5404" t="s">
        <v>115</v>
      </c>
      <c r="B5404" t="s">
        <v>116</v>
      </c>
      <c r="C5404" t="s">
        <v>88</v>
      </c>
      <c r="D5404" t="s">
        <v>112</v>
      </c>
      <c r="E5404" t="s">
        <v>152</v>
      </c>
      <c r="F5404" t="s">
        <v>144</v>
      </c>
      <c r="G5404" t="s">
        <v>130</v>
      </c>
      <c r="H5404">
        <v>3634.9810000000002</v>
      </c>
      <c r="I5404" t="s">
        <v>93</v>
      </c>
    </row>
    <row r="5405" spans="1:9" x14ac:dyDescent="0.15">
      <c r="A5405" t="s">
        <v>115</v>
      </c>
      <c r="B5405" t="s">
        <v>116</v>
      </c>
      <c r="C5405" t="s">
        <v>88</v>
      </c>
      <c r="D5405" t="s">
        <v>112</v>
      </c>
      <c r="E5405" t="s">
        <v>111</v>
      </c>
      <c r="F5405" t="s">
        <v>144</v>
      </c>
      <c r="G5405" t="s">
        <v>130</v>
      </c>
      <c r="H5405">
        <v>654.42600000000004</v>
      </c>
      <c r="I5405" t="s">
        <v>93</v>
      </c>
    </row>
    <row r="5406" spans="1:9" x14ac:dyDescent="0.15">
      <c r="A5406" t="s">
        <v>117</v>
      </c>
      <c r="B5406" t="s">
        <v>118</v>
      </c>
      <c r="C5406" t="s">
        <v>88</v>
      </c>
      <c r="D5406" t="s">
        <v>89</v>
      </c>
      <c r="E5406" t="s">
        <v>143</v>
      </c>
      <c r="F5406" t="s">
        <v>144</v>
      </c>
      <c r="G5406" t="s">
        <v>130</v>
      </c>
      <c r="H5406">
        <v>7573.9380000000001</v>
      </c>
      <c r="I5406" t="s">
        <v>93</v>
      </c>
    </row>
    <row r="5407" spans="1:9" x14ac:dyDescent="0.15">
      <c r="A5407" t="s">
        <v>117</v>
      </c>
      <c r="B5407" t="s">
        <v>118</v>
      </c>
      <c r="C5407" t="s">
        <v>88</v>
      </c>
      <c r="D5407" t="s">
        <v>89</v>
      </c>
      <c r="E5407" t="s">
        <v>145</v>
      </c>
      <c r="F5407" t="s">
        <v>144</v>
      </c>
      <c r="G5407" t="s">
        <v>130</v>
      </c>
      <c r="H5407">
        <v>6705.8909999999996</v>
      </c>
      <c r="I5407" t="s">
        <v>93</v>
      </c>
    </row>
    <row r="5408" spans="1:9" x14ac:dyDescent="0.15">
      <c r="A5408" t="s">
        <v>117</v>
      </c>
      <c r="B5408" t="s">
        <v>118</v>
      </c>
      <c r="C5408" t="s">
        <v>88</v>
      </c>
      <c r="D5408" t="s">
        <v>89</v>
      </c>
      <c r="E5408" t="s">
        <v>146</v>
      </c>
      <c r="F5408" t="s">
        <v>144</v>
      </c>
      <c r="G5408" t="s">
        <v>130</v>
      </c>
      <c r="H5408">
        <v>6650.6130000000003</v>
      </c>
      <c r="I5408" t="s">
        <v>93</v>
      </c>
    </row>
    <row r="5409" spans="1:9" x14ac:dyDescent="0.15">
      <c r="A5409" t="s">
        <v>117</v>
      </c>
      <c r="B5409" t="s">
        <v>118</v>
      </c>
      <c r="C5409" t="s">
        <v>88</v>
      </c>
      <c r="D5409" t="s">
        <v>89</v>
      </c>
      <c r="E5409" t="s">
        <v>147</v>
      </c>
      <c r="F5409" t="s">
        <v>144</v>
      </c>
      <c r="G5409" t="s">
        <v>130</v>
      </c>
      <c r="H5409">
        <v>9210.2199999999993</v>
      </c>
      <c r="I5409" t="s">
        <v>93</v>
      </c>
    </row>
    <row r="5410" spans="1:9" x14ac:dyDescent="0.15">
      <c r="A5410" t="s">
        <v>117</v>
      </c>
      <c r="B5410" t="s">
        <v>118</v>
      </c>
      <c r="C5410" t="s">
        <v>88</v>
      </c>
      <c r="D5410" t="s">
        <v>89</v>
      </c>
      <c r="E5410" t="s">
        <v>148</v>
      </c>
      <c r="F5410" t="s">
        <v>144</v>
      </c>
      <c r="G5410" t="s">
        <v>130</v>
      </c>
      <c r="H5410">
        <v>8090.6809999999996</v>
      </c>
      <c r="I5410" t="s">
        <v>93</v>
      </c>
    </row>
    <row r="5411" spans="1:9" x14ac:dyDescent="0.15">
      <c r="A5411" t="s">
        <v>117</v>
      </c>
      <c r="B5411" t="s">
        <v>118</v>
      </c>
      <c r="C5411" t="s">
        <v>88</v>
      </c>
      <c r="D5411" t="s">
        <v>89</v>
      </c>
      <c r="E5411" t="s">
        <v>149</v>
      </c>
      <c r="F5411" t="s">
        <v>144</v>
      </c>
      <c r="G5411" t="s">
        <v>130</v>
      </c>
      <c r="H5411">
        <v>7236.4160000000002</v>
      </c>
      <c r="I5411" t="s">
        <v>93</v>
      </c>
    </row>
    <row r="5412" spans="1:9" x14ac:dyDescent="0.15">
      <c r="A5412" t="s">
        <v>117</v>
      </c>
      <c r="B5412" t="s">
        <v>118</v>
      </c>
      <c r="C5412" t="s">
        <v>88</v>
      </c>
      <c r="D5412" t="s">
        <v>89</v>
      </c>
      <c r="E5412" t="s">
        <v>150</v>
      </c>
      <c r="F5412" t="s">
        <v>144</v>
      </c>
      <c r="G5412" t="s">
        <v>130</v>
      </c>
      <c r="H5412">
        <v>5459.5609999999997</v>
      </c>
      <c r="I5412" t="s">
        <v>93</v>
      </c>
    </row>
    <row r="5413" spans="1:9" x14ac:dyDescent="0.15">
      <c r="A5413" t="s">
        <v>117</v>
      </c>
      <c r="B5413" t="s">
        <v>118</v>
      </c>
      <c r="C5413" t="s">
        <v>88</v>
      </c>
      <c r="D5413" t="s">
        <v>89</v>
      </c>
      <c r="E5413" t="s">
        <v>151</v>
      </c>
      <c r="F5413" t="s">
        <v>144</v>
      </c>
      <c r="G5413" t="s">
        <v>130</v>
      </c>
      <c r="H5413">
        <v>3652.5189999999998</v>
      </c>
      <c r="I5413" t="s">
        <v>93</v>
      </c>
    </row>
    <row r="5414" spans="1:9" x14ac:dyDescent="0.15">
      <c r="A5414" t="s">
        <v>117</v>
      </c>
      <c r="B5414" t="s">
        <v>118</v>
      </c>
      <c r="C5414" t="s">
        <v>88</v>
      </c>
      <c r="D5414" t="s">
        <v>89</v>
      </c>
      <c r="E5414" t="s">
        <v>152</v>
      </c>
      <c r="F5414" t="s">
        <v>144</v>
      </c>
      <c r="G5414" t="s">
        <v>130</v>
      </c>
      <c r="H5414">
        <v>2002.2370000000001</v>
      </c>
      <c r="I5414" t="s">
        <v>93</v>
      </c>
    </row>
    <row r="5415" spans="1:9" x14ac:dyDescent="0.15">
      <c r="A5415" t="s">
        <v>117</v>
      </c>
      <c r="B5415" t="s">
        <v>118</v>
      </c>
      <c r="C5415" t="s">
        <v>88</v>
      </c>
      <c r="D5415" t="s">
        <v>89</v>
      </c>
      <c r="E5415" t="s">
        <v>111</v>
      </c>
      <c r="F5415" t="s">
        <v>144</v>
      </c>
      <c r="G5415" t="s">
        <v>130</v>
      </c>
      <c r="H5415">
        <v>590.80100000000004</v>
      </c>
      <c r="I5415" t="s">
        <v>93</v>
      </c>
    </row>
    <row r="5416" spans="1:9" x14ac:dyDescent="0.15">
      <c r="A5416" t="s">
        <v>117</v>
      </c>
      <c r="B5416" t="s">
        <v>118</v>
      </c>
      <c r="C5416" t="s">
        <v>88</v>
      </c>
      <c r="D5416" t="s">
        <v>112</v>
      </c>
      <c r="E5416" t="s">
        <v>143</v>
      </c>
      <c r="F5416" t="s">
        <v>144</v>
      </c>
      <c r="G5416" t="s">
        <v>130</v>
      </c>
      <c r="H5416">
        <v>8380.5079999999998</v>
      </c>
      <c r="I5416" t="s">
        <v>93</v>
      </c>
    </row>
    <row r="5417" spans="1:9" x14ac:dyDescent="0.15">
      <c r="A5417" t="s">
        <v>117</v>
      </c>
      <c r="B5417" t="s">
        <v>118</v>
      </c>
      <c r="C5417" t="s">
        <v>88</v>
      </c>
      <c r="D5417" t="s">
        <v>112</v>
      </c>
      <c r="E5417" t="s">
        <v>145</v>
      </c>
      <c r="F5417" t="s">
        <v>144</v>
      </c>
      <c r="G5417" t="s">
        <v>130</v>
      </c>
      <c r="H5417">
        <v>7473.2510000000002</v>
      </c>
      <c r="I5417" t="s">
        <v>93</v>
      </c>
    </row>
    <row r="5418" spans="1:9" x14ac:dyDescent="0.15">
      <c r="A5418" t="s">
        <v>117</v>
      </c>
      <c r="B5418" t="s">
        <v>118</v>
      </c>
      <c r="C5418" t="s">
        <v>88</v>
      </c>
      <c r="D5418" t="s">
        <v>112</v>
      </c>
      <c r="E5418" t="s">
        <v>146</v>
      </c>
      <c r="F5418" t="s">
        <v>144</v>
      </c>
      <c r="G5418" t="s">
        <v>130</v>
      </c>
      <c r="H5418">
        <v>6724.2280000000001</v>
      </c>
      <c r="I5418" t="s">
        <v>93</v>
      </c>
    </row>
    <row r="5419" spans="1:9" x14ac:dyDescent="0.15">
      <c r="A5419" t="s">
        <v>117</v>
      </c>
      <c r="B5419" t="s">
        <v>118</v>
      </c>
      <c r="C5419" t="s">
        <v>88</v>
      </c>
      <c r="D5419" t="s">
        <v>112</v>
      </c>
      <c r="E5419" t="s">
        <v>147</v>
      </c>
      <c r="F5419" t="s">
        <v>144</v>
      </c>
      <c r="G5419" t="s">
        <v>130</v>
      </c>
      <c r="H5419">
        <v>9058.9459999999999</v>
      </c>
      <c r="I5419" t="s">
        <v>93</v>
      </c>
    </row>
    <row r="5420" spans="1:9" x14ac:dyDescent="0.15">
      <c r="A5420" t="s">
        <v>117</v>
      </c>
      <c r="B5420" t="s">
        <v>118</v>
      </c>
      <c r="C5420" t="s">
        <v>88</v>
      </c>
      <c r="D5420" t="s">
        <v>112</v>
      </c>
      <c r="E5420" t="s">
        <v>148</v>
      </c>
      <c r="F5420" t="s">
        <v>144</v>
      </c>
      <c r="G5420" t="s">
        <v>130</v>
      </c>
      <c r="H5420">
        <v>8518.8240000000005</v>
      </c>
      <c r="I5420" t="s">
        <v>93</v>
      </c>
    </row>
    <row r="5421" spans="1:9" x14ac:dyDescent="0.15">
      <c r="A5421" t="s">
        <v>117</v>
      </c>
      <c r="B5421" t="s">
        <v>118</v>
      </c>
      <c r="C5421" t="s">
        <v>88</v>
      </c>
      <c r="D5421" t="s">
        <v>112</v>
      </c>
      <c r="E5421" t="s">
        <v>149</v>
      </c>
      <c r="F5421" t="s">
        <v>144</v>
      </c>
      <c r="G5421" t="s">
        <v>130</v>
      </c>
      <c r="H5421">
        <v>7441.3370000000004</v>
      </c>
      <c r="I5421" t="s">
        <v>93</v>
      </c>
    </row>
    <row r="5422" spans="1:9" x14ac:dyDescent="0.15">
      <c r="A5422" t="s">
        <v>117</v>
      </c>
      <c r="B5422" t="s">
        <v>118</v>
      </c>
      <c r="C5422" t="s">
        <v>88</v>
      </c>
      <c r="D5422" t="s">
        <v>112</v>
      </c>
      <c r="E5422" t="s">
        <v>150</v>
      </c>
      <c r="F5422" t="s">
        <v>144</v>
      </c>
      <c r="G5422" t="s">
        <v>130</v>
      </c>
      <c r="H5422">
        <v>5287.88</v>
      </c>
      <c r="I5422" t="s">
        <v>93</v>
      </c>
    </row>
    <row r="5423" spans="1:9" x14ac:dyDescent="0.15">
      <c r="A5423" t="s">
        <v>117</v>
      </c>
      <c r="B5423" t="s">
        <v>118</v>
      </c>
      <c r="C5423" t="s">
        <v>88</v>
      </c>
      <c r="D5423" t="s">
        <v>112</v>
      </c>
      <c r="E5423" t="s">
        <v>151</v>
      </c>
      <c r="F5423" t="s">
        <v>144</v>
      </c>
      <c r="G5423" t="s">
        <v>130</v>
      </c>
      <c r="H5423">
        <v>3257.61</v>
      </c>
      <c r="I5423" t="s">
        <v>93</v>
      </c>
    </row>
    <row r="5424" spans="1:9" x14ac:dyDescent="0.15">
      <c r="A5424" t="s">
        <v>117</v>
      </c>
      <c r="B5424" t="s">
        <v>118</v>
      </c>
      <c r="C5424" t="s">
        <v>88</v>
      </c>
      <c r="D5424" t="s">
        <v>112</v>
      </c>
      <c r="E5424" t="s">
        <v>152</v>
      </c>
      <c r="F5424" t="s">
        <v>144</v>
      </c>
      <c r="G5424" t="s">
        <v>130</v>
      </c>
      <c r="H5424">
        <v>1370.8810000000001</v>
      </c>
      <c r="I5424" t="s">
        <v>93</v>
      </c>
    </row>
    <row r="5425" spans="1:9" x14ac:dyDescent="0.15">
      <c r="A5425" t="s">
        <v>117</v>
      </c>
      <c r="B5425" t="s">
        <v>118</v>
      </c>
      <c r="C5425" t="s">
        <v>88</v>
      </c>
      <c r="D5425" t="s">
        <v>112</v>
      </c>
      <c r="E5425" t="s">
        <v>111</v>
      </c>
      <c r="F5425" t="s">
        <v>144</v>
      </c>
      <c r="G5425" t="s">
        <v>130</v>
      </c>
      <c r="H5425">
        <v>312.31200000000001</v>
      </c>
      <c r="I5425" t="s">
        <v>93</v>
      </c>
    </row>
    <row r="5426" spans="1:9" x14ac:dyDescent="0.15">
      <c r="A5426" t="s">
        <v>119</v>
      </c>
      <c r="B5426" t="s">
        <v>120</v>
      </c>
      <c r="C5426" t="s">
        <v>88</v>
      </c>
      <c r="D5426" t="s">
        <v>89</v>
      </c>
      <c r="E5426" t="s">
        <v>143</v>
      </c>
      <c r="F5426" t="s">
        <v>144</v>
      </c>
      <c r="G5426" t="s">
        <v>130</v>
      </c>
      <c r="H5426">
        <v>7518.0649999999996</v>
      </c>
      <c r="I5426" t="s">
        <v>93</v>
      </c>
    </row>
    <row r="5427" spans="1:9" x14ac:dyDescent="0.15">
      <c r="A5427" t="s">
        <v>119</v>
      </c>
      <c r="B5427" t="s">
        <v>120</v>
      </c>
      <c r="C5427" t="s">
        <v>88</v>
      </c>
      <c r="D5427" t="s">
        <v>89</v>
      </c>
      <c r="E5427" t="s">
        <v>145</v>
      </c>
      <c r="F5427" t="s">
        <v>144</v>
      </c>
      <c r="G5427" t="s">
        <v>130</v>
      </c>
      <c r="H5427">
        <v>8244.77</v>
      </c>
      <c r="I5427" t="s">
        <v>93</v>
      </c>
    </row>
    <row r="5428" spans="1:9" x14ac:dyDescent="0.15">
      <c r="A5428" t="s">
        <v>119</v>
      </c>
      <c r="B5428" t="s">
        <v>120</v>
      </c>
      <c r="C5428" t="s">
        <v>88</v>
      </c>
      <c r="D5428" t="s">
        <v>89</v>
      </c>
      <c r="E5428" t="s">
        <v>146</v>
      </c>
      <c r="F5428" t="s">
        <v>144</v>
      </c>
      <c r="G5428" t="s">
        <v>130</v>
      </c>
      <c r="H5428">
        <v>5804.9679999999998</v>
      </c>
      <c r="I5428" t="s">
        <v>93</v>
      </c>
    </row>
    <row r="5429" spans="1:9" x14ac:dyDescent="0.15">
      <c r="A5429" t="s">
        <v>119</v>
      </c>
      <c r="B5429" t="s">
        <v>120</v>
      </c>
      <c r="C5429" t="s">
        <v>88</v>
      </c>
      <c r="D5429" t="s">
        <v>89</v>
      </c>
      <c r="E5429" t="s">
        <v>147</v>
      </c>
      <c r="F5429" t="s">
        <v>144</v>
      </c>
      <c r="G5429" t="s">
        <v>130</v>
      </c>
      <c r="H5429">
        <v>7879.4</v>
      </c>
      <c r="I5429" t="s">
        <v>93</v>
      </c>
    </row>
    <row r="5430" spans="1:9" x14ac:dyDescent="0.15">
      <c r="A5430" t="s">
        <v>119</v>
      </c>
      <c r="B5430" t="s">
        <v>120</v>
      </c>
      <c r="C5430" t="s">
        <v>88</v>
      </c>
      <c r="D5430" t="s">
        <v>89</v>
      </c>
      <c r="E5430" t="s">
        <v>148</v>
      </c>
      <c r="F5430" t="s">
        <v>144</v>
      </c>
      <c r="G5430" t="s">
        <v>130</v>
      </c>
      <c r="H5430">
        <v>9576.1939999999995</v>
      </c>
      <c r="I5430" t="s">
        <v>93</v>
      </c>
    </row>
    <row r="5431" spans="1:9" x14ac:dyDescent="0.15">
      <c r="A5431" t="s">
        <v>119</v>
      </c>
      <c r="B5431" t="s">
        <v>120</v>
      </c>
      <c r="C5431" t="s">
        <v>88</v>
      </c>
      <c r="D5431" t="s">
        <v>89</v>
      </c>
      <c r="E5431" t="s">
        <v>149</v>
      </c>
      <c r="F5431" t="s">
        <v>144</v>
      </c>
      <c r="G5431" t="s">
        <v>130</v>
      </c>
      <c r="H5431">
        <v>11470.499</v>
      </c>
      <c r="I5431" t="s">
        <v>93</v>
      </c>
    </row>
    <row r="5432" spans="1:9" x14ac:dyDescent="0.15">
      <c r="A5432" t="s">
        <v>119</v>
      </c>
      <c r="B5432" t="s">
        <v>120</v>
      </c>
      <c r="C5432" t="s">
        <v>88</v>
      </c>
      <c r="D5432" t="s">
        <v>89</v>
      </c>
      <c r="E5432" t="s">
        <v>150</v>
      </c>
      <c r="F5432" t="s">
        <v>144</v>
      </c>
      <c r="G5432" t="s">
        <v>130</v>
      </c>
      <c r="H5432">
        <v>9383.4030000000002</v>
      </c>
      <c r="I5432" t="s">
        <v>93</v>
      </c>
    </row>
    <row r="5433" spans="1:9" x14ac:dyDescent="0.15">
      <c r="A5433" t="s">
        <v>119</v>
      </c>
      <c r="B5433" t="s">
        <v>120</v>
      </c>
      <c r="C5433" t="s">
        <v>88</v>
      </c>
      <c r="D5433" t="s">
        <v>89</v>
      </c>
      <c r="E5433" t="s">
        <v>151</v>
      </c>
      <c r="F5433" t="s">
        <v>144</v>
      </c>
      <c r="G5433" t="s">
        <v>130</v>
      </c>
      <c r="H5433">
        <v>8291.1209999999992</v>
      </c>
      <c r="I5433" t="s">
        <v>93</v>
      </c>
    </row>
    <row r="5434" spans="1:9" x14ac:dyDescent="0.15">
      <c r="A5434" t="s">
        <v>119</v>
      </c>
      <c r="B5434" t="s">
        <v>120</v>
      </c>
      <c r="C5434" t="s">
        <v>88</v>
      </c>
      <c r="D5434" t="s">
        <v>89</v>
      </c>
      <c r="E5434" t="s">
        <v>152</v>
      </c>
      <c r="F5434" t="s">
        <v>144</v>
      </c>
      <c r="G5434" t="s">
        <v>130</v>
      </c>
      <c r="H5434">
        <v>4456.6369999999997</v>
      </c>
      <c r="I5434" t="s">
        <v>93</v>
      </c>
    </row>
    <row r="5435" spans="1:9" x14ac:dyDescent="0.15">
      <c r="A5435" t="s">
        <v>119</v>
      </c>
      <c r="B5435" t="s">
        <v>120</v>
      </c>
      <c r="C5435" t="s">
        <v>88</v>
      </c>
      <c r="D5435" t="s">
        <v>89</v>
      </c>
      <c r="E5435" t="s">
        <v>111</v>
      </c>
      <c r="F5435" t="s">
        <v>144</v>
      </c>
      <c r="G5435" t="s">
        <v>130</v>
      </c>
      <c r="H5435">
        <v>1224.3019999999999</v>
      </c>
      <c r="I5435" t="s">
        <v>93</v>
      </c>
    </row>
    <row r="5436" spans="1:9" x14ac:dyDescent="0.15">
      <c r="A5436" t="s">
        <v>119</v>
      </c>
      <c r="B5436" t="s">
        <v>120</v>
      </c>
      <c r="C5436" t="s">
        <v>88</v>
      </c>
      <c r="D5436" t="s">
        <v>112</v>
      </c>
      <c r="E5436" t="s">
        <v>143</v>
      </c>
      <c r="F5436" t="s">
        <v>144</v>
      </c>
      <c r="G5436" t="s">
        <v>130</v>
      </c>
      <c r="H5436">
        <v>7893.2039999999997</v>
      </c>
      <c r="I5436" t="s">
        <v>93</v>
      </c>
    </row>
    <row r="5437" spans="1:9" x14ac:dyDescent="0.15">
      <c r="A5437" t="s">
        <v>119</v>
      </c>
      <c r="B5437" t="s">
        <v>120</v>
      </c>
      <c r="C5437" t="s">
        <v>88</v>
      </c>
      <c r="D5437" t="s">
        <v>112</v>
      </c>
      <c r="E5437" t="s">
        <v>145</v>
      </c>
      <c r="F5437" t="s">
        <v>144</v>
      </c>
      <c r="G5437" t="s">
        <v>130</v>
      </c>
      <c r="H5437">
        <v>8666.32</v>
      </c>
      <c r="I5437" t="s">
        <v>93</v>
      </c>
    </row>
    <row r="5438" spans="1:9" x14ac:dyDescent="0.15">
      <c r="A5438" t="s">
        <v>119</v>
      </c>
      <c r="B5438" t="s">
        <v>120</v>
      </c>
      <c r="C5438" t="s">
        <v>88</v>
      </c>
      <c r="D5438" t="s">
        <v>112</v>
      </c>
      <c r="E5438" t="s">
        <v>146</v>
      </c>
      <c r="F5438" t="s">
        <v>144</v>
      </c>
      <c r="G5438" t="s">
        <v>130</v>
      </c>
      <c r="H5438">
        <v>6286.4620000000004</v>
      </c>
      <c r="I5438" t="s">
        <v>93</v>
      </c>
    </row>
    <row r="5439" spans="1:9" x14ac:dyDescent="0.15">
      <c r="A5439" t="s">
        <v>119</v>
      </c>
      <c r="B5439" t="s">
        <v>120</v>
      </c>
      <c r="C5439" t="s">
        <v>88</v>
      </c>
      <c r="D5439" t="s">
        <v>112</v>
      </c>
      <c r="E5439" t="s">
        <v>147</v>
      </c>
      <c r="F5439" t="s">
        <v>144</v>
      </c>
      <c r="G5439" t="s">
        <v>130</v>
      </c>
      <c r="H5439">
        <v>7255.4539999999997</v>
      </c>
      <c r="I5439" t="s">
        <v>93</v>
      </c>
    </row>
    <row r="5440" spans="1:9" x14ac:dyDescent="0.15">
      <c r="A5440" t="s">
        <v>119</v>
      </c>
      <c r="B5440" t="s">
        <v>120</v>
      </c>
      <c r="C5440" t="s">
        <v>88</v>
      </c>
      <c r="D5440" t="s">
        <v>112</v>
      </c>
      <c r="E5440" t="s">
        <v>148</v>
      </c>
      <c r="F5440" t="s">
        <v>144</v>
      </c>
      <c r="G5440" t="s">
        <v>130</v>
      </c>
      <c r="H5440">
        <v>8742.6329999999998</v>
      </c>
      <c r="I5440" t="s">
        <v>93</v>
      </c>
    </row>
    <row r="5441" spans="1:9" x14ac:dyDescent="0.15">
      <c r="A5441" t="s">
        <v>119</v>
      </c>
      <c r="B5441" t="s">
        <v>120</v>
      </c>
      <c r="C5441" t="s">
        <v>88</v>
      </c>
      <c r="D5441" t="s">
        <v>112</v>
      </c>
      <c r="E5441" t="s">
        <v>149</v>
      </c>
      <c r="F5441" t="s">
        <v>144</v>
      </c>
      <c r="G5441" t="s">
        <v>130</v>
      </c>
      <c r="H5441">
        <v>10858.319</v>
      </c>
      <c r="I5441" t="s">
        <v>93</v>
      </c>
    </row>
    <row r="5442" spans="1:9" x14ac:dyDescent="0.15">
      <c r="A5442" t="s">
        <v>119</v>
      </c>
      <c r="B5442" t="s">
        <v>120</v>
      </c>
      <c r="C5442" t="s">
        <v>88</v>
      </c>
      <c r="D5442" t="s">
        <v>112</v>
      </c>
      <c r="E5442" t="s">
        <v>150</v>
      </c>
      <c r="F5442" t="s">
        <v>144</v>
      </c>
      <c r="G5442" t="s">
        <v>130</v>
      </c>
      <c r="H5442">
        <v>8885.6039999999994</v>
      </c>
      <c r="I5442" t="s">
        <v>93</v>
      </c>
    </row>
    <row r="5443" spans="1:9" x14ac:dyDescent="0.15">
      <c r="A5443" t="s">
        <v>119</v>
      </c>
      <c r="B5443" t="s">
        <v>120</v>
      </c>
      <c r="C5443" t="s">
        <v>88</v>
      </c>
      <c r="D5443" t="s">
        <v>112</v>
      </c>
      <c r="E5443" t="s">
        <v>151</v>
      </c>
      <c r="F5443" t="s">
        <v>144</v>
      </c>
      <c r="G5443" t="s">
        <v>130</v>
      </c>
      <c r="H5443">
        <v>7506.2439999999997</v>
      </c>
      <c r="I5443" t="s">
        <v>93</v>
      </c>
    </row>
    <row r="5444" spans="1:9" x14ac:dyDescent="0.15">
      <c r="A5444" t="s">
        <v>119</v>
      </c>
      <c r="B5444" t="s">
        <v>120</v>
      </c>
      <c r="C5444" t="s">
        <v>88</v>
      </c>
      <c r="D5444" t="s">
        <v>112</v>
      </c>
      <c r="E5444" t="s">
        <v>152</v>
      </c>
      <c r="F5444" t="s">
        <v>144</v>
      </c>
      <c r="G5444" t="s">
        <v>130</v>
      </c>
      <c r="H5444">
        <v>3418.0729999999999</v>
      </c>
      <c r="I5444" t="s">
        <v>93</v>
      </c>
    </row>
    <row r="5445" spans="1:9" x14ac:dyDescent="0.15">
      <c r="A5445" t="s">
        <v>119</v>
      </c>
      <c r="B5445" t="s">
        <v>120</v>
      </c>
      <c r="C5445" t="s">
        <v>88</v>
      </c>
      <c r="D5445" t="s">
        <v>112</v>
      </c>
      <c r="E5445" t="s">
        <v>111</v>
      </c>
      <c r="F5445" t="s">
        <v>144</v>
      </c>
      <c r="G5445" t="s">
        <v>130</v>
      </c>
      <c r="H5445">
        <v>681.44899999999996</v>
      </c>
      <c r="I5445" t="s">
        <v>93</v>
      </c>
    </row>
    <row r="5446" spans="1:9" x14ac:dyDescent="0.15">
      <c r="A5446" t="s">
        <v>121</v>
      </c>
      <c r="B5446" t="s">
        <v>122</v>
      </c>
      <c r="C5446" t="s">
        <v>88</v>
      </c>
      <c r="D5446" t="s">
        <v>89</v>
      </c>
      <c r="E5446" t="s">
        <v>143</v>
      </c>
      <c r="F5446" t="s">
        <v>144</v>
      </c>
      <c r="G5446" t="s">
        <v>130</v>
      </c>
      <c r="H5446">
        <v>9076.1640000000007</v>
      </c>
      <c r="I5446" t="s">
        <v>93</v>
      </c>
    </row>
    <row r="5447" spans="1:9" x14ac:dyDescent="0.15">
      <c r="A5447" t="s">
        <v>121</v>
      </c>
      <c r="B5447" t="s">
        <v>122</v>
      </c>
      <c r="C5447" t="s">
        <v>88</v>
      </c>
      <c r="D5447" t="s">
        <v>89</v>
      </c>
      <c r="E5447" t="s">
        <v>145</v>
      </c>
      <c r="F5447" t="s">
        <v>144</v>
      </c>
      <c r="G5447" t="s">
        <v>130</v>
      </c>
      <c r="H5447">
        <v>8937.9689999999991</v>
      </c>
      <c r="I5447" t="s">
        <v>93</v>
      </c>
    </row>
    <row r="5448" spans="1:9" x14ac:dyDescent="0.15">
      <c r="A5448" t="s">
        <v>121</v>
      </c>
      <c r="B5448" t="s">
        <v>122</v>
      </c>
      <c r="C5448" t="s">
        <v>88</v>
      </c>
      <c r="D5448" t="s">
        <v>89</v>
      </c>
      <c r="E5448" t="s">
        <v>146</v>
      </c>
      <c r="F5448" t="s">
        <v>144</v>
      </c>
      <c r="G5448" t="s">
        <v>130</v>
      </c>
      <c r="H5448">
        <v>6215.5770000000002</v>
      </c>
      <c r="I5448" t="s">
        <v>93</v>
      </c>
    </row>
    <row r="5449" spans="1:9" x14ac:dyDescent="0.15">
      <c r="A5449" t="s">
        <v>121</v>
      </c>
      <c r="B5449" t="s">
        <v>122</v>
      </c>
      <c r="C5449" t="s">
        <v>88</v>
      </c>
      <c r="D5449" t="s">
        <v>89</v>
      </c>
      <c r="E5449" t="s">
        <v>147</v>
      </c>
      <c r="F5449" t="s">
        <v>144</v>
      </c>
      <c r="G5449" t="s">
        <v>130</v>
      </c>
      <c r="H5449">
        <v>9810.2639999999992</v>
      </c>
      <c r="I5449" t="s">
        <v>93</v>
      </c>
    </row>
    <row r="5450" spans="1:9" x14ac:dyDescent="0.15">
      <c r="A5450" t="s">
        <v>121</v>
      </c>
      <c r="B5450" t="s">
        <v>122</v>
      </c>
      <c r="C5450" t="s">
        <v>88</v>
      </c>
      <c r="D5450" t="s">
        <v>89</v>
      </c>
      <c r="E5450" t="s">
        <v>148</v>
      </c>
      <c r="F5450" t="s">
        <v>144</v>
      </c>
      <c r="G5450" t="s">
        <v>130</v>
      </c>
      <c r="H5450">
        <v>11300.874</v>
      </c>
      <c r="I5450" t="s">
        <v>93</v>
      </c>
    </row>
    <row r="5451" spans="1:9" x14ac:dyDescent="0.15">
      <c r="A5451" t="s">
        <v>121</v>
      </c>
      <c r="B5451" t="s">
        <v>122</v>
      </c>
      <c r="C5451" t="s">
        <v>88</v>
      </c>
      <c r="D5451" t="s">
        <v>89</v>
      </c>
      <c r="E5451" t="s">
        <v>149</v>
      </c>
      <c r="F5451" t="s">
        <v>144</v>
      </c>
      <c r="G5451" t="s">
        <v>130</v>
      </c>
      <c r="H5451">
        <v>11296.138000000001</v>
      </c>
      <c r="I5451" t="s">
        <v>93</v>
      </c>
    </row>
    <row r="5452" spans="1:9" x14ac:dyDescent="0.15">
      <c r="A5452" t="s">
        <v>121</v>
      </c>
      <c r="B5452" t="s">
        <v>122</v>
      </c>
      <c r="C5452" t="s">
        <v>88</v>
      </c>
      <c r="D5452" t="s">
        <v>89</v>
      </c>
      <c r="E5452" t="s">
        <v>150</v>
      </c>
      <c r="F5452" t="s">
        <v>144</v>
      </c>
      <c r="G5452" t="s">
        <v>130</v>
      </c>
      <c r="H5452">
        <v>8883.2160000000003</v>
      </c>
      <c r="I5452" t="s">
        <v>93</v>
      </c>
    </row>
    <row r="5453" spans="1:9" x14ac:dyDescent="0.15">
      <c r="A5453" t="s">
        <v>121</v>
      </c>
      <c r="B5453" t="s">
        <v>122</v>
      </c>
      <c r="C5453" t="s">
        <v>88</v>
      </c>
      <c r="D5453" t="s">
        <v>89</v>
      </c>
      <c r="E5453" t="s">
        <v>151</v>
      </c>
      <c r="F5453" t="s">
        <v>144</v>
      </c>
      <c r="G5453" t="s">
        <v>130</v>
      </c>
      <c r="H5453">
        <v>8045.2969999999996</v>
      </c>
      <c r="I5453" t="s">
        <v>93</v>
      </c>
    </row>
    <row r="5454" spans="1:9" x14ac:dyDescent="0.15">
      <c r="A5454" t="s">
        <v>121</v>
      </c>
      <c r="B5454" t="s">
        <v>122</v>
      </c>
      <c r="C5454" t="s">
        <v>88</v>
      </c>
      <c r="D5454" t="s">
        <v>89</v>
      </c>
      <c r="E5454" t="s">
        <v>152</v>
      </c>
      <c r="F5454" t="s">
        <v>144</v>
      </c>
      <c r="G5454" t="s">
        <v>130</v>
      </c>
      <c r="H5454">
        <v>4199.0450000000001</v>
      </c>
      <c r="I5454" t="s">
        <v>93</v>
      </c>
    </row>
    <row r="5455" spans="1:9" x14ac:dyDescent="0.15">
      <c r="A5455" t="s">
        <v>121</v>
      </c>
      <c r="B5455" t="s">
        <v>122</v>
      </c>
      <c r="C5455" t="s">
        <v>88</v>
      </c>
      <c r="D5455" t="s">
        <v>89</v>
      </c>
      <c r="E5455" t="s">
        <v>111</v>
      </c>
      <c r="F5455" t="s">
        <v>144</v>
      </c>
      <c r="G5455" t="s">
        <v>130</v>
      </c>
      <c r="H5455">
        <v>1285.07</v>
      </c>
      <c r="I5455" t="s">
        <v>93</v>
      </c>
    </row>
    <row r="5456" spans="1:9" x14ac:dyDescent="0.15">
      <c r="A5456" t="s">
        <v>121</v>
      </c>
      <c r="B5456" t="s">
        <v>122</v>
      </c>
      <c r="C5456" t="s">
        <v>88</v>
      </c>
      <c r="D5456" t="s">
        <v>112</v>
      </c>
      <c r="E5456" t="s">
        <v>143</v>
      </c>
      <c r="F5456" t="s">
        <v>144</v>
      </c>
      <c r="G5456" t="s">
        <v>130</v>
      </c>
      <c r="H5456">
        <v>9453.973</v>
      </c>
      <c r="I5456" t="s">
        <v>93</v>
      </c>
    </row>
    <row r="5457" spans="1:9" x14ac:dyDescent="0.15">
      <c r="A5457" t="s">
        <v>121</v>
      </c>
      <c r="B5457" t="s">
        <v>122</v>
      </c>
      <c r="C5457" t="s">
        <v>88</v>
      </c>
      <c r="D5457" t="s">
        <v>112</v>
      </c>
      <c r="E5457" t="s">
        <v>145</v>
      </c>
      <c r="F5457" t="s">
        <v>144</v>
      </c>
      <c r="G5457" t="s">
        <v>130</v>
      </c>
      <c r="H5457">
        <v>9482.1059999999998</v>
      </c>
      <c r="I5457" t="s">
        <v>93</v>
      </c>
    </row>
    <row r="5458" spans="1:9" x14ac:dyDescent="0.15">
      <c r="A5458" t="s">
        <v>121</v>
      </c>
      <c r="B5458" t="s">
        <v>122</v>
      </c>
      <c r="C5458" t="s">
        <v>88</v>
      </c>
      <c r="D5458" t="s">
        <v>112</v>
      </c>
      <c r="E5458" t="s">
        <v>146</v>
      </c>
      <c r="F5458" t="s">
        <v>144</v>
      </c>
      <c r="G5458" t="s">
        <v>130</v>
      </c>
      <c r="H5458">
        <v>6340.3289999999997</v>
      </c>
      <c r="I5458" t="s">
        <v>93</v>
      </c>
    </row>
    <row r="5459" spans="1:9" x14ac:dyDescent="0.15">
      <c r="A5459" t="s">
        <v>121</v>
      </c>
      <c r="B5459" t="s">
        <v>122</v>
      </c>
      <c r="C5459" t="s">
        <v>88</v>
      </c>
      <c r="D5459" t="s">
        <v>112</v>
      </c>
      <c r="E5459" t="s">
        <v>147</v>
      </c>
      <c r="F5459" t="s">
        <v>144</v>
      </c>
      <c r="G5459" t="s">
        <v>130</v>
      </c>
      <c r="H5459">
        <v>8937.8369999999995</v>
      </c>
      <c r="I5459" t="s">
        <v>93</v>
      </c>
    </row>
    <row r="5460" spans="1:9" x14ac:dyDescent="0.15">
      <c r="A5460" t="s">
        <v>121</v>
      </c>
      <c r="B5460" t="s">
        <v>122</v>
      </c>
      <c r="C5460" t="s">
        <v>88</v>
      </c>
      <c r="D5460" t="s">
        <v>112</v>
      </c>
      <c r="E5460" t="s">
        <v>148</v>
      </c>
      <c r="F5460" t="s">
        <v>144</v>
      </c>
      <c r="G5460" t="s">
        <v>130</v>
      </c>
      <c r="H5460">
        <v>10477.521000000001</v>
      </c>
      <c r="I5460" t="s">
        <v>93</v>
      </c>
    </row>
    <row r="5461" spans="1:9" x14ac:dyDescent="0.15">
      <c r="A5461" t="s">
        <v>121</v>
      </c>
      <c r="B5461" t="s">
        <v>122</v>
      </c>
      <c r="C5461" t="s">
        <v>88</v>
      </c>
      <c r="D5461" t="s">
        <v>112</v>
      </c>
      <c r="E5461" t="s">
        <v>149</v>
      </c>
      <c r="F5461" t="s">
        <v>144</v>
      </c>
      <c r="G5461" t="s">
        <v>130</v>
      </c>
      <c r="H5461">
        <v>11199.587</v>
      </c>
      <c r="I5461" t="s">
        <v>93</v>
      </c>
    </row>
    <row r="5462" spans="1:9" x14ac:dyDescent="0.15">
      <c r="A5462" t="s">
        <v>121</v>
      </c>
      <c r="B5462" t="s">
        <v>122</v>
      </c>
      <c r="C5462" t="s">
        <v>88</v>
      </c>
      <c r="D5462" t="s">
        <v>112</v>
      </c>
      <c r="E5462" t="s">
        <v>150</v>
      </c>
      <c r="F5462" t="s">
        <v>144</v>
      </c>
      <c r="G5462" t="s">
        <v>130</v>
      </c>
      <c r="H5462">
        <v>8423.7620000000006</v>
      </c>
      <c r="I5462" t="s">
        <v>93</v>
      </c>
    </row>
    <row r="5463" spans="1:9" x14ac:dyDescent="0.15">
      <c r="A5463" t="s">
        <v>121</v>
      </c>
      <c r="B5463" t="s">
        <v>122</v>
      </c>
      <c r="C5463" t="s">
        <v>88</v>
      </c>
      <c r="D5463" t="s">
        <v>112</v>
      </c>
      <c r="E5463" t="s">
        <v>151</v>
      </c>
      <c r="F5463" t="s">
        <v>144</v>
      </c>
      <c r="G5463" t="s">
        <v>130</v>
      </c>
      <c r="H5463">
        <v>6952.8429999999998</v>
      </c>
      <c r="I5463" t="s">
        <v>93</v>
      </c>
    </row>
    <row r="5464" spans="1:9" x14ac:dyDescent="0.15">
      <c r="A5464" t="s">
        <v>121</v>
      </c>
      <c r="B5464" t="s">
        <v>122</v>
      </c>
      <c r="C5464" t="s">
        <v>88</v>
      </c>
      <c r="D5464" t="s">
        <v>112</v>
      </c>
      <c r="E5464" t="s">
        <v>152</v>
      </c>
      <c r="F5464" t="s">
        <v>144</v>
      </c>
      <c r="G5464" t="s">
        <v>130</v>
      </c>
      <c r="H5464">
        <v>3140.8710000000001</v>
      </c>
      <c r="I5464" t="s">
        <v>93</v>
      </c>
    </row>
    <row r="5465" spans="1:9" x14ac:dyDescent="0.15">
      <c r="A5465" t="s">
        <v>121</v>
      </c>
      <c r="B5465" t="s">
        <v>122</v>
      </c>
      <c r="C5465" t="s">
        <v>88</v>
      </c>
      <c r="D5465" t="s">
        <v>112</v>
      </c>
      <c r="E5465" t="s">
        <v>111</v>
      </c>
      <c r="F5465" t="s">
        <v>144</v>
      </c>
      <c r="G5465" t="s">
        <v>130</v>
      </c>
      <c r="H5465">
        <v>748.80200000000002</v>
      </c>
      <c r="I5465" t="s">
        <v>93</v>
      </c>
    </row>
    <row r="5466" spans="1:9" x14ac:dyDescent="0.15">
      <c r="A5466" t="s">
        <v>123</v>
      </c>
      <c r="B5466" t="s">
        <v>124</v>
      </c>
      <c r="C5466" t="s">
        <v>125</v>
      </c>
      <c r="D5466" t="s">
        <v>89</v>
      </c>
      <c r="E5466" t="s">
        <v>143</v>
      </c>
      <c r="F5466" t="s">
        <v>144</v>
      </c>
      <c r="G5466" t="s">
        <v>130</v>
      </c>
      <c r="H5466">
        <v>47759.110999999997</v>
      </c>
      <c r="I5466" t="s">
        <v>93</v>
      </c>
    </row>
    <row r="5467" spans="1:9" x14ac:dyDescent="0.15">
      <c r="A5467" t="s">
        <v>123</v>
      </c>
      <c r="B5467" t="s">
        <v>124</v>
      </c>
      <c r="C5467" t="s">
        <v>125</v>
      </c>
      <c r="D5467" t="s">
        <v>89</v>
      </c>
      <c r="E5467" t="s">
        <v>145</v>
      </c>
      <c r="F5467" t="s">
        <v>144</v>
      </c>
      <c r="G5467" t="s">
        <v>130</v>
      </c>
      <c r="H5467">
        <v>47261.279000000002</v>
      </c>
      <c r="I5467" t="s">
        <v>93</v>
      </c>
    </row>
    <row r="5468" spans="1:9" x14ac:dyDescent="0.15">
      <c r="A5468" t="s">
        <v>123</v>
      </c>
      <c r="B5468" t="s">
        <v>124</v>
      </c>
      <c r="C5468" t="s">
        <v>125</v>
      </c>
      <c r="D5468" t="s">
        <v>89</v>
      </c>
      <c r="E5468" t="s">
        <v>146</v>
      </c>
      <c r="F5468" t="s">
        <v>144</v>
      </c>
      <c r="G5468" t="s">
        <v>130</v>
      </c>
      <c r="H5468">
        <v>39465.24</v>
      </c>
      <c r="I5468" t="s">
        <v>93</v>
      </c>
    </row>
    <row r="5469" spans="1:9" x14ac:dyDescent="0.15">
      <c r="A5469" t="s">
        <v>123</v>
      </c>
      <c r="B5469" t="s">
        <v>124</v>
      </c>
      <c r="C5469" t="s">
        <v>125</v>
      </c>
      <c r="D5469" t="s">
        <v>89</v>
      </c>
      <c r="E5469" t="s">
        <v>147</v>
      </c>
      <c r="F5469" t="s">
        <v>144</v>
      </c>
      <c r="G5469" t="s">
        <v>130</v>
      </c>
      <c r="H5469">
        <v>52245.546000000002</v>
      </c>
      <c r="I5469" t="s">
        <v>93</v>
      </c>
    </row>
    <row r="5470" spans="1:9" x14ac:dyDescent="0.15">
      <c r="A5470" t="s">
        <v>123</v>
      </c>
      <c r="B5470" t="s">
        <v>124</v>
      </c>
      <c r="C5470" t="s">
        <v>125</v>
      </c>
      <c r="D5470" t="s">
        <v>89</v>
      </c>
      <c r="E5470" t="s">
        <v>148</v>
      </c>
      <c r="F5470" t="s">
        <v>144</v>
      </c>
      <c r="G5470" t="s">
        <v>130</v>
      </c>
      <c r="H5470">
        <v>57861.201000000001</v>
      </c>
      <c r="I5470" t="s">
        <v>93</v>
      </c>
    </row>
    <row r="5471" spans="1:9" x14ac:dyDescent="0.15">
      <c r="A5471" t="s">
        <v>123</v>
      </c>
      <c r="B5471" t="s">
        <v>124</v>
      </c>
      <c r="C5471" t="s">
        <v>125</v>
      </c>
      <c r="D5471" t="s">
        <v>89</v>
      </c>
      <c r="E5471" t="s">
        <v>149</v>
      </c>
      <c r="F5471" t="s">
        <v>144</v>
      </c>
      <c r="G5471" t="s">
        <v>130</v>
      </c>
      <c r="H5471">
        <v>64740.093999999997</v>
      </c>
      <c r="I5471" t="s">
        <v>93</v>
      </c>
    </row>
    <row r="5472" spans="1:9" x14ac:dyDescent="0.15">
      <c r="A5472" t="s">
        <v>123</v>
      </c>
      <c r="B5472" t="s">
        <v>124</v>
      </c>
      <c r="C5472" t="s">
        <v>125</v>
      </c>
      <c r="D5472" t="s">
        <v>89</v>
      </c>
      <c r="E5472" t="s">
        <v>150</v>
      </c>
      <c r="F5472" t="s">
        <v>144</v>
      </c>
      <c r="G5472" t="s">
        <v>130</v>
      </c>
      <c r="H5472">
        <v>55746.533000000003</v>
      </c>
      <c r="I5472" t="s">
        <v>93</v>
      </c>
    </row>
    <row r="5473" spans="1:9" x14ac:dyDescent="0.15">
      <c r="A5473" t="s">
        <v>123</v>
      </c>
      <c r="B5473" t="s">
        <v>124</v>
      </c>
      <c r="C5473" t="s">
        <v>125</v>
      </c>
      <c r="D5473" t="s">
        <v>89</v>
      </c>
      <c r="E5473" t="s">
        <v>151</v>
      </c>
      <c r="F5473" t="s">
        <v>144</v>
      </c>
      <c r="G5473" t="s">
        <v>130</v>
      </c>
      <c r="H5473">
        <v>51190.6</v>
      </c>
      <c r="I5473" t="s">
        <v>93</v>
      </c>
    </row>
    <row r="5474" spans="1:9" x14ac:dyDescent="0.15">
      <c r="A5474" t="s">
        <v>123</v>
      </c>
      <c r="B5474" t="s">
        <v>124</v>
      </c>
      <c r="C5474" t="s">
        <v>125</v>
      </c>
      <c r="D5474" t="s">
        <v>89</v>
      </c>
      <c r="E5474" t="s">
        <v>152</v>
      </c>
      <c r="F5474" t="s">
        <v>144</v>
      </c>
      <c r="G5474" t="s">
        <v>130</v>
      </c>
      <c r="H5474">
        <v>27594.633999999998</v>
      </c>
      <c r="I5474" t="s">
        <v>93</v>
      </c>
    </row>
    <row r="5475" spans="1:9" x14ac:dyDescent="0.15">
      <c r="A5475" t="s">
        <v>123</v>
      </c>
      <c r="B5475" t="s">
        <v>124</v>
      </c>
      <c r="C5475" t="s">
        <v>125</v>
      </c>
      <c r="D5475" t="s">
        <v>89</v>
      </c>
      <c r="E5475" t="s">
        <v>111</v>
      </c>
      <c r="F5475" t="s">
        <v>144</v>
      </c>
      <c r="G5475" t="s">
        <v>130</v>
      </c>
      <c r="H5475">
        <v>8097.2330000000002</v>
      </c>
      <c r="I5475" t="s">
        <v>93</v>
      </c>
    </row>
    <row r="5476" spans="1:9" x14ac:dyDescent="0.15">
      <c r="A5476" t="s">
        <v>123</v>
      </c>
      <c r="B5476" t="s">
        <v>124</v>
      </c>
      <c r="C5476" t="s">
        <v>125</v>
      </c>
      <c r="D5476" t="s">
        <v>112</v>
      </c>
      <c r="E5476" t="s">
        <v>143</v>
      </c>
      <c r="F5476" t="s">
        <v>144</v>
      </c>
      <c r="G5476" t="s">
        <v>130</v>
      </c>
      <c r="H5476">
        <v>50523.552000000003</v>
      </c>
      <c r="I5476" t="s">
        <v>93</v>
      </c>
    </row>
    <row r="5477" spans="1:9" x14ac:dyDescent="0.15">
      <c r="A5477" t="s">
        <v>123</v>
      </c>
      <c r="B5477" t="s">
        <v>124</v>
      </c>
      <c r="C5477" t="s">
        <v>125</v>
      </c>
      <c r="D5477" t="s">
        <v>112</v>
      </c>
      <c r="E5477" t="s">
        <v>145</v>
      </c>
      <c r="F5477" t="s">
        <v>144</v>
      </c>
      <c r="G5477" t="s">
        <v>130</v>
      </c>
      <c r="H5477">
        <v>50991.235000000001</v>
      </c>
      <c r="I5477" t="s">
        <v>93</v>
      </c>
    </row>
    <row r="5478" spans="1:9" x14ac:dyDescent="0.15">
      <c r="A5478" t="s">
        <v>123</v>
      </c>
      <c r="B5478" t="s">
        <v>124</v>
      </c>
      <c r="C5478" t="s">
        <v>125</v>
      </c>
      <c r="D5478" t="s">
        <v>112</v>
      </c>
      <c r="E5478" t="s">
        <v>146</v>
      </c>
      <c r="F5478" t="s">
        <v>144</v>
      </c>
      <c r="G5478" t="s">
        <v>130</v>
      </c>
      <c r="H5478">
        <v>41868.627</v>
      </c>
      <c r="I5478" t="s">
        <v>93</v>
      </c>
    </row>
    <row r="5479" spans="1:9" x14ac:dyDescent="0.15">
      <c r="A5479" t="s">
        <v>123</v>
      </c>
      <c r="B5479" t="s">
        <v>124</v>
      </c>
      <c r="C5479" t="s">
        <v>125</v>
      </c>
      <c r="D5479" t="s">
        <v>112</v>
      </c>
      <c r="E5479" t="s">
        <v>147</v>
      </c>
      <c r="F5479" t="s">
        <v>144</v>
      </c>
      <c r="G5479" t="s">
        <v>130</v>
      </c>
      <c r="H5479">
        <v>49017.796000000002</v>
      </c>
      <c r="I5479" t="s">
        <v>93</v>
      </c>
    </row>
    <row r="5480" spans="1:9" x14ac:dyDescent="0.15">
      <c r="A5480" t="s">
        <v>123</v>
      </c>
      <c r="B5480" t="s">
        <v>124</v>
      </c>
      <c r="C5480" t="s">
        <v>125</v>
      </c>
      <c r="D5480" t="s">
        <v>112</v>
      </c>
      <c r="E5480" t="s">
        <v>148</v>
      </c>
      <c r="F5480" t="s">
        <v>144</v>
      </c>
      <c r="G5480" t="s">
        <v>130</v>
      </c>
      <c r="H5480">
        <v>53867.805999999997</v>
      </c>
      <c r="I5480" t="s">
        <v>93</v>
      </c>
    </row>
    <row r="5481" spans="1:9" x14ac:dyDescent="0.15">
      <c r="A5481" t="s">
        <v>123</v>
      </c>
      <c r="B5481" t="s">
        <v>124</v>
      </c>
      <c r="C5481" t="s">
        <v>125</v>
      </c>
      <c r="D5481" t="s">
        <v>112</v>
      </c>
      <c r="E5481" t="s">
        <v>149</v>
      </c>
      <c r="F5481" t="s">
        <v>144</v>
      </c>
      <c r="G5481" t="s">
        <v>130</v>
      </c>
      <c r="H5481">
        <v>62118.39</v>
      </c>
      <c r="I5481" t="s">
        <v>93</v>
      </c>
    </row>
    <row r="5482" spans="1:9" x14ac:dyDescent="0.15">
      <c r="A5482" t="s">
        <v>123</v>
      </c>
      <c r="B5482" t="s">
        <v>124</v>
      </c>
      <c r="C5482" t="s">
        <v>125</v>
      </c>
      <c r="D5482" t="s">
        <v>112</v>
      </c>
      <c r="E5482" t="s">
        <v>150</v>
      </c>
      <c r="F5482" t="s">
        <v>144</v>
      </c>
      <c r="G5482" t="s">
        <v>130</v>
      </c>
      <c r="H5482">
        <v>51446.06</v>
      </c>
      <c r="I5482" t="s">
        <v>93</v>
      </c>
    </row>
    <row r="5483" spans="1:9" x14ac:dyDescent="0.15">
      <c r="A5483" t="s">
        <v>123</v>
      </c>
      <c r="B5483" t="s">
        <v>124</v>
      </c>
      <c r="C5483" t="s">
        <v>125</v>
      </c>
      <c r="D5483" t="s">
        <v>112</v>
      </c>
      <c r="E5483" t="s">
        <v>151</v>
      </c>
      <c r="F5483" t="s">
        <v>144</v>
      </c>
      <c r="G5483" t="s">
        <v>130</v>
      </c>
      <c r="H5483">
        <v>44705.845999999998</v>
      </c>
      <c r="I5483" t="s">
        <v>93</v>
      </c>
    </row>
    <row r="5484" spans="1:9" x14ac:dyDescent="0.15">
      <c r="A5484" t="s">
        <v>123</v>
      </c>
      <c r="B5484" t="s">
        <v>124</v>
      </c>
      <c r="C5484" t="s">
        <v>125</v>
      </c>
      <c r="D5484" t="s">
        <v>112</v>
      </c>
      <c r="E5484" t="s">
        <v>152</v>
      </c>
      <c r="F5484" t="s">
        <v>144</v>
      </c>
      <c r="G5484" t="s">
        <v>130</v>
      </c>
      <c r="H5484">
        <v>20720.915000000001</v>
      </c>
      <c r="I5484" t="s">
        <v>93</v>
      </c>
    </row>
    <row r="5485" spans="1:9" x14ac:dyDescent="0.15">
      <c r="A5485" t="s">
        <v>123</v>
      </c>
      <c r="B5485" t="s">
        <v>124</v>
      </c>
      <c r="C5485" t="s">
        <v>125</v>
      </c>
      <c r="D5485" t="s">
        <v>112</v>
      </c>
      <c r="E5485" t="s">
        <v>111</v>
      </c>
      <c r="F5485" t="s">
        <v>144</v>
      </c>
      <c r="G5485" t="s">
        <v>130</v>
      </c>
      <c r="H5485">
        <v>4211.5810000000001</v>
      </c>
      <c r="I5485" t="s">
        <v>93</v>
      </c>
    </row>
    <row r="5486" spans="1:9" x14ac:dyDescent="0.15">
      <c r="A5486" t="s">
        <v>126</v>
      </c>
      <c r="B5486" t="s">
        <v>127</v>
      </c>
      <c r="C5486" t="s">
        <v>88</v>
      </c>
      <c r="D5486" t="s">
        <v>89</v>
      </c>
      <c r="E5486" t="s">
        <v>143</v>
      </c>
      <c r="F5486" t="s">
        <v>144</v>
      </c>
      <c r="G5486" t="s">
        <v>130</v>
      </c>
      <c r="H5486">
        <v>5908.1790000000001</v>
      </c>
      <c r="I5486" t="s">
        <v>93</v>
      </c>
    </row>
    <row r="5487" spans="1:9" x14ac:dyDescent="0.15">
      <c r="A5487" t="s">
        <v>126</v>
      </c>
      <c r="B5487" t="s">
        <v>127</v>
      </c>
      <c r="C5487" t="s">
        <v>88</v>
      </c>
      <c r="D5487" t="s">
        <v>89</v>
      </c>
      <c r="E5487" t="s">
        <v>145</v>
      </c>
      <c r="F5487" t="s">
        <v>144</v>
      </c>
      <c r="G5487" t="s">
        <v>130</v>
      </c>
      <c r="H5487">
        <v>5812.4960000000001</v>
      </c>
      <c r="I5487" t="s">
        <v>93</v>
      </c>
    </row>
    <row r="5488" spans="1:9" x14ac:dyDescent="0.15">
      <c r="A5488" t="s">
        <v>126</v>
      </c>
      <c r="B5488" t="s">
        <v>127</v>
      </c>
      <c r="C5488" t="s">
        <v>88</v>
      </c>
      <c r="D5488" t="s">
        <v>89</v>
      </c>
      <c r="E5488" t="s">
        <v>146</v>
      </c>
      <c r="F5488" t="s">
        <v>144</v>
      </c>
      <c r="G5488" t="s">
        <v>130</v>
      </c>
      <c r="H5488">
        <v>5176.1189999999997</v>
      </c>
      <c r="I5488" t="s">
        <v>93</v>
      </c>
    </row>
    <row r="5489" spans="1:9" x14ac:dyDescent="0.15">
      <c r="A5489" t="s">
        <v>126</v>
      </c>
      <c r="B5489" t="s">
        <v>127</v>
      </c>
      <c r="C5489" t="s">
        <v>88</v>
      </c>
      <c r="D5489" t="s">
        <v>89</v>
      </c>
      <c r="E5489" t="s">
        <v>147</v>
      </c>
      <c r="F5489" t="s">
        <v>144</v>
      </c>
      <c r="G5489" t="s">
        <v>130</v>
      </c>
      <c r="H5489">
        <v>7009.11</v>
      </c>
      <c r="I5489" t="s">
        <v>93</v>
      </c>
    </row>
    <row r="5490" spans="1:9" x14ac:dyDescent="0.15">
      <c r="A5490" t="s">
        <v>126</v>
      </c>
      <c r="B5490" t="s">
        <v>127</v>
      </c>
      <c r="C5490" t="s">
        <v>88</v>
      </c>
      <c r="D5490" t="s">
        <v>89</v>
      </c>
      <c r="E5490" t="s">
        <v>148</v>
      </c>
      <c r="F5490" t="s">
        <v>144</v>
      </c>
      <c r="G5490" t="s">
        <v>130</v>
      </c>
      <c r="H5490">
        <v>7872.26</v>
      </c>
      <c r="I5490" t="s">
        <v>93</v>
      </c>
    </row>
    <row r="5491" spans="1:9" x14ac:dyDescent="0.15">
      <c r="A5491" t="s">
        <v>126</v>
      </c>
      <c r="B5491" t="s">
        <v>127</v>
      </c>
      <c r="C5491" t="s">
        <v>88</v>
      </c>
      <c r="D5491" t="s">
        <v>89</v>
      </c>
      <c r="E5491" t="s">
        <v>149</v>
      </c>
      <c r="F5491" t="s">
        <v>144</v>
      </c>
      <c r="G5491" t="s">
        <v>130</v>
      </c>
      <c r="H5491">
        <v>8432.5789999999997</v>
      </c>
      <c r="I5491" t="s">
        <v>93</v>
      </c>
    </row>
    <row r="5492" spans="1:9" x14ac:dyDescent="0.15">
      <c r="A5492" t="s">
        <v>126</v>
      </c>
      <c r="B5492" t="s">
        <v>127</v>
      </c>
      <c r="C5492" t="s">
        <v>88</v>
      </c>
      <c r="D5492" t="s">
        <v>89</v>
      </c>
      <c r="E5492" t="s">
        <v>150</v>
      </c>
      <c r="F5492" t="s">
        <v>144</v>
      </c>
      <c r="G5492" t="s">
        <v>130</v>
      </c>
      <c r="H5492">
        <v>6920.5169999999998</v>
      </c>
      <c r="I5492" t="s">
        <v>93</v>
      </c>
    </row>
    <row r="5493" spans="1:9" x14ac:dyDescent="0.15">
      <c r="A5493" t="s">
        <v>126</v>
      </c>
      <c r="B5493" t="s">
        <v>127</v>
      </c>
      <c r="C5493" t="s">
        <v>88</v>
      </c>
      <c r="D5493" t="s">
        <v>89</v>
      </c>
      <c r="E5493" t="s">
        <v>151</v>
      </c>
      <c r="F5493" t="s">
        <v>144</v>
      </c>
      <c r="G5493" t="s">
        <v>130</v>
      </c>
      <c r="H5493">
        <v>6582.973</v>
      </c>
      <c r="I5493" t="s">
        <v>93</v>
      </c>
    </row>
    <row r="5494" spans="1:9" x14ac:dyDescent="0.15">
      <c r="A5494" t="s">
        <v>126</v>
      </c>
      <c r="B5494" t="s">
        <v>127</v>
      </c>
      <c r="C5494" t="s">
        <v>88</v>
      </c>
      <c r="D5494" t="s">
        <v>89</v>
      </c>
      <c r="E5494" t="s">
        <v>152</v>
      </c>
      <c r="F5494" t="s">
        <v>144</v>
      </c>
      <c r="G5494" t="s">
        <v>130</v>
      </c>
      <c r="H5494">
        <v>3674.627</v>
      </c>
      <c r="I5494" t="s">
        <v>93</v>
      </c>
    </row>
    <row r="5495" spans="1:9" x14ac:dyDescent="0.15">
      <c r="A5495" t="s">
        <v>126</v>
      </c>
      <c r="B5495" t="s">
        <v>127</v>
      </c>
      <c r="C5495" t="s">
        <v>88</v>
      </c>
      <c r="D5495" t="s">
        <v>89</v>
      </c>
      <c r="E5495" t="s">
        <v>111</v>
      </c>
      <c r="F5495" t="s">
        <v>144</v>
      </c>
      <c r="G5495" t="s">
        <v>130</v>
      </c>
      <c r="H5495">
        <v>1265.759</v>
      </c>
      <c r="I5495" t="s">
        <v>93</v>
      </c>
    </row>
    <row r="5496" spans="1:9" x14ac:dyDescent="0.15">
      <c r="A5496" t="s">
        <v>126</v>
      </c>
      <c r="B5496" t="s">
        <v>127</v>
      </c>
      <c r="C5496" t="s">
        <v>88</v>
      </c>
      <c r="D5496" t="s">
        <v>112</v>
      </c>
      <c r="E5496" t="s">
        <v>143</v>
      </c>
      <c r="F5496" t="s">
        <v>144</v>
      </c>
      <c r="G5496" t="s">
        <v>130</v>
      </c>
      <c r="H5496">
        <v>6089.5389999999998</v>
      </c>
      <c r="I5496" t="s">
        <v>93</v>
      </c>
    </row>
    <row r="5497" spans="1:9" x14ac:dyDescent="0.15">
      <c r="A5497" t="s">
        <v>126</v>
      </c>
      <c r="B5497" t="s">
        <v>127</v>
      </c>
      <c r="C5497" t="s">
        <v>88</v>
      </c>
      <c r="D5497" t="s">
        <v>112</v>
      </c>
      <c r="E5497" t="s">
        <v>145</v>
      </c>
      <c r="F5497" t="s">
        <v>144</v>
      </c>
      <c r="G5497" t="s">
        <v>130</v>
      </c>
      <c r="H5497">
        <v>6362.0110000000004</v>
      </c>
      <c r="I5497" t="s">
        <v>93</v>
      </c>
    </row>
    <row r="5498" spans="1:9" x14ac:dyDescent="0.15">
      <c r="A5498" t="s">
        <v>126</v>
      </c>
      <c r="B5498" t="s">
        <v>127</v>
      </c>
      <c r="C5498" t="s">
        <v>88</v>
      </c>
      <c r="D5498" t="s">
        <v>112</v>
      </c>
      <c r="E5498" t="s">
        <v>146</v>
      </c>
      <c r="F5498" t="s">
        <v>144</v>
      </c>
      <c r="G5498" t="s">
        <v>130</v>
      </c>
      <c r="H5498">
        <v>5424.4290000000001</v>
      </c>
      <c r="I5498" t="s">
        <v>93</v>
      </c>
    </row>
    <row r="5499" spans="1:9" x14ac:dyDescent="0.15">
      <c r="A5499" t="s">
        <v>126</v>
      </c>
      <c r="B5499" t="s">
        <v>127</v>
      </c>
      <c r="C5499" t="s">
        <v>88</v>
      </c>
      <c r="D5499" t="s">
        <v>112</v>
      </c>
      <c r="E5499" t="s">
        <v>147</v>
      </c>
      <c r="F5499" t="s">
        <v>144</v>
      </c>
      <c r="G5499" t="s">
        <v>130</v>
      </c>
      <c r="H5499">
        <v>6535.7280000000001</v>
      </c>
      <c r="I5499" t="s">
        <v>93</v>
      </c>
    </row>
    <row r="5500" spans="1:9" x14ac:dyDescent="0.15">
      <c r="A5500" t="s">
        <v>126</v>
      </c>
      <c r="B5500" t="s">
        <v>127</v>
      </c>
      <c r="C5500" t="s">
        <v>88</v>
      </c>
      <c r="D5500" t="s">
        <v>112</v>
      </c>
      <c r="E5500" t="s">
        <v>148</v>
      </c>
      <c r="F5500" t="s">
        <v>144</v>
      </c>
      <c r="G5500" t="s">
        <v>130</v>
      </c>
      <c r="H5500">
        <v>7124.6109999999999</v>
      </c>
      <c r="I5500" t="s">
        <v>93</v>
      </c>
    </row>
    <row r="5501" spans="1:9" x14ac:dyDescent="0.15">
      <c r="A5501" t="s">
        <v>126</v>
      </c>
      <c r="B5501" t="s">
        <v>127</v>
      </c>
      <c r="C5501" t="s">
        <v>88</v>
      </c>
      <c r="D5501" t="s">
        <v>112</v>
      </c>
      <c r="E5501" t="s">
        <v>149</v>
      </c>
      <c r="F5501" t="s">
        <v>144</v>
      </c>
      <c r="G5501" t="s">
        <v>130</v>
      </c>
      <c r="H5501">
        <v>8177.4179999999997</v>
      </c>
      <c r="I5501" t="s">
        <v>93</v>
      </c>
    </row>
    <row r="5502" spans="1:9" x14ac:dyDescent="0.15">
      <c r="A5502" t="s">
        <v>126</v>
      </c>
      <c r="B5502" t="s">
        <v>127</v>
      </c>
      <c r="C5502" t="s">
        <v>88</v>
      </c>
      <c r="D5502" t="s">
        <v>112</v>
      </c>
      <c r="E5502" t="s">
        <v>150</v>
      </c>
      <c r="F5502" t="s">
        <v>144</v>
      </c>
      <c r="G5502" t="s">
        <v>130</v>
      </c>
      <c r="H5502">
        <v>6462.924</v>
      </c>
      <c r="I5502" t="s">
        <v>93</v>
      </c>
    </row>
    <row r="5503" spans="1:9" x14ac:dyDescent="0.15">
      <c r="A5503" t="s">
        <v>126</v>
      </c>
      <c r="B5503" t="s">
        <v>127</v>
      </c>
      <c r="C5503" t="s">
        <v>88</v>
      </c>
      <c r="D5503" t="s">
        <v>112</v>
      </c>
      <c r="E5503" t="s">
        <v>151</v>
      </c>
      <c r="F5503" t="s">
        <v>144</v>
      </c>
      <c r="G5503" t="s">
        <v>130</v>
      </c>
      <c r="H5503">
        <v>5605.6670000000004</v>
      </c>
      <c r="I5503" t="s">
        <v>93</v>
      </c>
    </row>
    <row r="5504" spans="1:9" x14ac:dyDescent="0.15">
      <c r="A5504" t="s">
        <v>126</v>
      </c>
      <c r="B5504" t="s">
        <v>127</v>
      </c>
      <c r="C5504" t="s">
        <v>88</v>
      </c>
      <c r="D5504" t="s">
        <v>112</v>
      </c>
      <c r="E5504" t="s">
        <v>152</v>
      </c>
      <c r="F5504" t="s">
        <v>144</v>
      </c>
      <c r="G5504" t="s">
        <v>130</v>
      </c>
      <c r="H5504">
        <v>2597.152</v>
      </c>
      <c r="I5504" t="s">
        <v>93</v>
      </c>
    </row>
    <row r="5505" spans="1:9" x14ac:dyDescent="0.15">
      <c r="A5505" t="s">
        <v>126</v>
      </c>
      <c r="B5505" t="s">
        <v>127</v>
      </c>
      <c r="C5505" t="s">
        <v>88</v>
      </c>
      <c r="D5505" t="s">
        <v>112</v>
      </c>
      <c r="E5505" t="s">
        <v>111</v>
      </c>
      <c r="F5505" t="s">
        <v>144</v>
      </c>
      <c r="G5505" t="s">
        <v>130</v>
      </c>
      <c r="H5505">
        <v>592.88</v>
      </c>
      <c r="I5505" t="s">
        <v>93</v>
      </c>
    </row>
    <row r="5506" spans="1:9" x14ac:dyDescent="0.15">
      <c r="A5506" t="s">
        <v>86</v>
      </c>
      <c r="B5506" t="s">
        <v>87</v>
      </c>
      <c r="C5506" t="s">
        <v>88</v>
      </c>
      <c r="D5506" t="s">
        <v>89</v>
      </c>
      <c r="E5506" t="s">
        <v>143</v>
      </c>
      <c r="F5506" t="s">
        <v>144</v>
      </c>
      <c r="G5506" t="s">
        <v>131</v>
      </c>
      <c r="H5506">
        <v>3694.52</v>
      </c>
      <c r="I5506" t="s">
        <v>93</v>
      </c>
    </row>
    <row r="5507" spans="1:9" x14ac:dyDescent="0.15">
      <c r="A5507" t="s">
        <v>86</v>
      </c>
      <c r="B5507" t="s">
        <v>87</v>
      </c>
      <c r="C5507" t="s">
        <v>88</v>
      </c>
      <c r="D5507" t="s">
        <v>89</v>
      </c>
      <c r="E5507" t="s">
        <v>145</v>
      </c>
      <c r="F5507" t="s">
        <v>144</v>
      </c>
      <c r="G5507" t="s">
        <v>131</v>
      </c>
      <c r="H5507">
        <v>3499.8490000000002</v>
      </c>
      <c r="I5507" t="s">
        <v>93</v>
      </c>
    </row>
    <row r="5508" spans="1:9" x14ac:dyDescent="0.15">
      <c r="A5508" t="s">
        <v>86</v>
      </c>
      <c r="B5508" t="s">
        <v>87</v>
      </c>
      <c r="C5508" t="s">
        <v>88</v>
      </c>
      <c r="D5508" t="s">
        <v>89</v>
      </c>
      <c r="E5508" t="s">
        <v>146</v>
      </c>
      <c r="F5508" t="s">
        <v>144</v>
      </c>
      <c r="G5508" t="s">
        <v>131</v>
      </c>
      <c r="H5508">
        <v>2749.16</v>
      </c>
      <c r="I5508" t="s">
        <v>93</v>
      </c>
    </row>
    <row r="5509" spans="1:9" x14ac:dyDescent="0.15">
      <c r="A5509" t="s">
        <v>86</v>
      </c>
      <c r="B5509" t="s">
        <v>87</v>
      </c>
      <c r="C5509" t="s">
        <v>88</v>
      </c>
      <c r="D5509" t="s">
        <v>89</v>
      </c>
      <c r="E5509" t="s">
        <v>147</v>
      </c>
      <c r="F5509" t="s">
        <v>144</v>
      </c>
      <c r="G5509" t="s">
        <v>131</v>
      </c>
      <c r="H5509">
        <v>3969.1129999999998</v>
      </c>
      <c r="I5509" t="s">
        <v>93</v>
      </c>
    </row>
    <row r="5510" spans="1:9" x14ac:dyDescent="0.15">
      <c r="A5510" t="s">
        <v>86</v>
      </c>
      <c r="B5510" t="s">
        <v>87</v>
      </c>
      <c r="C5510" t="s">
        <v>88</v>
      </c>
      <c r="D5510" t="s">
        <v>89</v>
      </c>
      <c r="E5510" t="s">
        <v>148</v>
      </c>
      <c r="F5510" t="s">
        <v>144</v>
      </c>
      <c r="G5510" t="s">
        <v>131</v>
      </c>
      <c r="H5510">
        <v>4560.8770000000004</v>
      </c>
      <c r="I5510" t="s">
        <v>93</v>
      </c>
    </row>
    <row r="5511" spans="1:9" x14ac:dyDescent="0.15">
      <c r="A5511" t="s">
        <v>86</v>
      </c>
      <c r="B5511" t="s">
        <v>87</v>
      </c>
      <c r="C5511" t="s">
        <v>88</v>
      </c>
      <c r="D5511" t="s">
        <v>89</v>
      </c>
      <c r="E5511" t="s">
        <v>149</v>
      </c>
      <c r="F5511" t="s">
        <v>144</v>
      </c>
      <c r="G5511" t="s">
        <v>131</v>
      </c>
      <c r="H5511">
        <v>4823.317</v>
      </c>
      <c r="I5511" t="s">
        <v>93</v>
      </c>
    </row>
    <row r="5512" spans="1:9" x14ac:dyDescent="0.15">
      <c r="A5512" t="s">
        <v>86</v>
      </c>
      <c r="B5512" t="s">
        <v>87</v>
      </c>
      <c r="C5512" t="s">
        <v>88</v>
      </c>
      <c r="D5512" t="s">
        <v>89</v>
      </c>
      <c r="E5512" t="s">
        <v>150</v>
      </c>
      <c r="F5512" t="s">
        <v>144</v>
      </c>
      <c r="G5512" t="s">
        <v>131</v>
      </c>
      <c r="H5512">
        <v>4206.7969999999996</v>
      </c>
      <c r="I5512" t="s">
        <v>93</v>
      </c>
    </row>
    <row r="5513" spans="1:9" x14ac:dyDescent="0.15">
      <c r="A5513" t="s">
        <v>86</v>
      </c>
      <c r="B5513" t="s">
        <v>87</v>
      </c>
      <c r="C5513" t="s">
        <v>88</v>
      </c>
      <c r="D5513" t="s">
        <v>89</v>
      </c>
      <c r="E5513" t="s">
        <v>151</v>
      </c>
      <c r="F5513" t="s">
        <v>144</v>
      </c>
      <c r="G5513" t="s">
        <v>131</v>
      </c>
      <c r="H5513">
        <v>3980.6210000000001</v>
      </c>
      <c r="I5513" t="s">
        <v>93</v>
      </c>
    </row>
    <row r="5514" spans="1:9" x14ac:dyDescent="0.15">
      <c r="A5514" t="s">
        <v>86</v>
      </c>
      <c r="B5514" t="s">
        <v>87</v>
      </c>
      <c r="C5514" t="s">
        <v>88</v>
      </c>
      <c r="D5514" t="s">
        <v>89</v>
      </c>
      <c r="E5514" t="s">
        <v>152</v>
      </c>
      <c r="F5514" t="s">
        <v>144</v>
      </c>
      <c r="G5514" t="s">
        <v>131</v>
      </c>
      <c r="H5514">
        <v>2098.7640000000001</v>
      </c>
      <c r="I5514" t="s">
        <v>93</v>
      </c>
    </row>
    <row r="5515" spans="1:9" x14ac:dyDescent="0.15">
      <c r="A5515" t="s">
        <v>86</v>
      </c>
      <c r="B5515" t="s">
        <v>87</v>
      </c>
      <c r="C5515" t="s">
        <v>88</v>
      </c>
      <c r="D5515" t="s">
        <v>89</v>
      </c>
      <c r="E5515" t="s">
        <v>111</v>
      </c>
      <c r="F5515" t="s">
        <v>144</v>
      </c>
      <c r="G5515" t="s">
        <v>131</v>
      </c>
      <c r="H5515">
        <v>474.75</v>
      </c>
      <c r="I5515" t="s">
        <v>93</v>
      </c>
    </row>
    <row r="5516" spans="1:9" x14ac:dyDescent="0.15">
      <c r="A5516" t="s">
        <v>86</v>
      </c>
      <c r="B5516" t="s">
        <v>87</v>
      </c>
      <c r="C5516" t="s">
        <v>88</v>
      </c>
      <c r="D5516" t="s">
        <v>112</v>
      </c>
      <c r="E5516" t="s">
        <v>143</v>
      </c>
      <c r="F5516" t="s">
        <v>144</v>
      </c>
      <c r="G5516" t="s">
        <v>131</v>
      </c>
      <c r="H5516">
        <v>3895.5729999999999</v>
      </c>
      <c r="I5516" t="s">
        <v>93</v>
      </c>
    </row>
    <row r="5517" spans="1:9" x14ac:dyDescent="0.15">
      <c r="A5517" t="s">
        <v>86</v>
      </c>
      <c r="B5517" t="s">
        <v>87</v>
      </c>
      <c r="C5517" t="s">
        <v>88</v>
      </c>
      <c r="D5517" t="s">
        <v>112</v>
      </c>
      <c r="E5517" t="s">
        <v>145</v>
      </c>
      <c r="F5517" t="s">
        <v>144</v>
      </c>
      <c r="G5517" t="s">
        <v>131</v>
      </c>
      <c r="H5517">
        <v>3975.2469999999998</v>
      </c>
      <c r="I5517" t="s">
        <v>93</v>
      </c>
    </row>
    <row r="5518" spans="1:9" x14ac:dyDescent="0.15">
      <c r="A5518" t="s">
        <v>86</v>
      </c>
      <c r="B5518" t="s">
        <v>87</v>
      </c>
      <c r="C5518" t="s">
        <v>88</v>
      </c>
      <c r="D5518" t="s">
        <v>112</v>
      </c>
      <c r="E5518" t="s">
        <v>146</v>
      </c>
      <c r="F5518" t="s">
        <v>144</v>
      </c>
      <c r="G5518" t="s">
        <v>131</v>
      </c>
      <c r="H5518">
        <v>3059.9569999999999</v>
      </c>
      <c r="I5518" t="s">
        <v>93</v>
      </c>
    </row>
    <row r="5519" spans="1:9" x14ac:dyDescent="0.15">
      <c r="A5519" t="s">
        <v>86</v>
      </c>
      <c r="B5519" t="s">
        <v>87</v>
      </c>
      <c r="C5519" t="s">
        <v>88</v>
      </c>
      <c r="D5519" t="s">
        <v>112</v>
      </c>
      <c r="E5519" t="s">
        <v>147</v>
      </c>
      <c r="F5519" t="s">
        <v>144</v>
      </c>
      <c r="G5519" t="s">
        <v>131</v>
      </c>
      <c r="H5519">
        <v>3736.9290000000001</v>
      </c>
      <c r="I5519" t="s">
        <v>93</v>
      </c>
    </row>
    <row r="5520" spans="1:9" x14ac:dyDescent="0.15">
      <c r="A5520" t="s">
        <v>86</v>
      </c>
      <c r="B5520" t="s">
        <v>87</v>
      </c>
      <c r="C5520" t="s">
        <v>88</v>
      </c>
      <c r="D5520" t="s">
        <v>112</v>
      </c>
      <c r="E5520" t="s">
        <v>148</v>
      </c>
      <c r="F5520" t="s">
        <v>144</v>
      </c>
      <c r="G5520" t="s">
        <v>131</v>
      </c>
      <c r="H5520">
        <v>4108.2479999999996</v>
      </c>
      <c r="I5520" t="s">
        <v>93</v>
      </c>
    </row>
    <row r="5521" spans="1:9" x14ac:dyDescent="0.15">
      <c r="A5521" t="s">
        <v>86</v>
      </c>
      <c r="B5521" t="s">
        <v>87</v>
      </c>
      <c r="C5521" t="s">
        <v>88</v>
      </c>
      <c r="D5521" t="s">
        <v>112</v>
      </c>
      <c r="E5521" t="s">
        <v>149</v>
      </c>
      <c r="F5521" t="s">
        <v>144</v>
      </c>
      <c r="G5521" t="s">
        <v>131</v>
      </c>
      <c r="H5521">
        <v>4764.0339999999997</v>
      </c>
      <c r="I5521" t="s">
        <v>93</v>
      </c>
    </row>
    <row r="5522" spans="1:9" x14ac:dyDescent="0.15">
      <c r="A5522" t="s">
        <v>86</v>
      </c>
      <c r="B5522" t="s">
        <v>87</v>
      </c>
      <c r="C5522" t="s">
        <v>88</v>
      </c>
      <c r="D5522" t="s">
        <v>112</v>
      </c>
      <c r="E5522" t="s">
        <v>150</v>
      </c>
      <c r="F5522" t="s">
        <v>144</v>
      </c>
      <c r="G5522" t="s">
        <v>131</v>
      </c>
      <c r="H5522">
        <v>3761.4989999999998</v>
      </c>
      <c r="I5522" t="s">
        <v>93</v>
      </c>
    </row>
    <row r="5523" spans="1:9" x14ac:dyDescent="0.15">
      <c r="A5523" t="s">
        <v>86</v>
      </c>
      <c r="B5523" t="s">
        <v>87</v>
      </c>
      <c r="C5523" t="s">
        <v>88</v>
      </c>
      <c r="D5523" t="s">
        <v>112</v>
      </c>
      <c r="E5523" t="s">
        <v>151</v>
      </c>
      <c r="F5523" t="s">
        <v>144</v>
      </c>
      <c r="G5523" t="s">
        <v>131</v>
      </c>
      <c r="H5523">
        <v>3398.181</v>
      </c>
      <c r="I5523" t="s">
        <v>93</v>
      </c>
    </row>
    <row r="5524" spans="1:9" x14ac:dyDescent="0.15">
      <c r="A5524" t="s">
        <v>86</v>
      </c>
      <c r="B5524" t="s">
        <v>87</v>
      </c>
      <c r="C5524" t="s">
        <v>88</v>
      </c>
      <c r="D5524" t="s">
        <v>112</v>
      </c>
      <c r="E5524" t="s">
        <v>152</v>
      </c>
      <c r="F5524" t="s">
        <v>144</v>
      </c>
      <c r="G5524" t="s">
        <v>131</v>
      </c>
      <c r="H5524">
        <v>1605.296</v>
      </c>
      <c r="I5524" t="s">
        <v>93</v>
      </c>
    </row>
    <row r="5525" spans="1:9" x14ac:dyDescent="0.15">
      <c r="A5525" t="s">
        <v>86</v>
      </c>
      <c r="B5525" t="s">
        <v>87</v>
      </c>
      <c r="C5525" t="s">
        <v>88</v>
      </c>
      <c r="D5525" t="s">
        <v>112</v>
      </c>
      <c r="E5525" t="s">
        <v>111</v>
      </c>
      <c r="F5525" t="s">
        <v>144</v>
      </c>
      <c r="G5525" t="s">
        <v>131</v>
      </c>
      <c r="H5525">
        <v>306.14999999999998</v>
      </c>
      <c r="I5525" t="s">
        <v>93</v>
      </c>
    </row>
    <row r="5526" spans="1:9" x14ac:dyDescent="0.15">
      <c r="A5526" t="s">
        <v>113</v>
      </c>
      <c r="B5526" t="s">
        <v>114</v>
      </c>
      <c r="C5526" t="s">
        <v>88</v>
      </c>
      <c r="D5526" t="s">
        <v>89</v>
      </c>
      <c r="E5526" t="s">
        <v>143</v>
      </c>
      <c r="F5526" t="s">
        <v>144</v>
      </c>
      <c r="G5526" t="s">
        <v>131</v>
      </c>
      <c r="H5526">
        <v>7914.9629999999997</v>
      </c>
      <c r="I5526" t="s">
        <v>93</v>
      </c>
    </row>
    <row r="5527" spans="1:9" x14ac:dyDescent="0.15">
      <c r="A5527" t="s">
        <v>113</v>
      </c>
      <c r="B5527" t="s">
        <v>114</v>
      </c>
      <c r="C5527" t="s">
        <v>88</v>
      </c>
      <c r="D5527" t="s">
        <v>89</v>
      </c>
      <c r="E5527" t="s">
        <v>145</v>
      </c>
      <c r="F5527" t="s">
        <v>144</v>
      </c>
      <c r="G5527" t="s">
        <v>131</v>
      </c>
      <c r="H5527">
        <v>8048.0119999999997</v>
      </c>
      <c r="I5527" t="s">
        <v>93</v>
      </c>
    </row>
    <row r="5528" spans="1:9" x14ac:dyDescent="0.15">
      <c r="A5528" t="s">
        <v>113</v>
      </c>
      <c r="B5528" t="s">
        <v>114</v>
      </c>
      <c r="C5528" t="s">
        <v>88</v>
      </c>
      <c r="D5528" t="s">
        <v>89</v>
      </c>
      <c r="E5528" t="s">
        <v>146</v>
      </c>
      <c r="F5528" t="s">
        <v>144</v>
      </c>
      <c r="G5528" t="s">
        <v>131</v>
      </c>
      <c r="H5528">
        <v>7093.4309999999996</v>
      </c>
      <c r="I5528" t="s">
        <v>93</v>
      </c>
    </row>
    <row r="5529" spans="1:9" x14ac:dyDescent="0.15">
      <c r="A5529" t="s">
        <v>113</v>
      </c>
      <c r="B5529" t="s">
        <v>114</v>
      </c>
      <c r="C5529" t="s">
        <v>88</v>
      </c>
      <c r="D5529" t="s">
        <v>89</v>
      </c>
      <c r="E5529" t="s">
        <v>147</v>
      </c>
      <c r="F5529" t="s">
        <v>144</v>
      </c>
      <c r="G5529" t="s">
        <v>131</v>
      </c>
      <c r="H5529">
        <v>8534.2199999999993</v>
      </c>
      <c r="I5529" t="s">
        <v>93</v>
      </c>
    </row>
    <row r="5530" spans="1:9" x14ac:dyDescent="0.15">
      <c r="A5530" t="s">
        <v>113</v>
      </c>
      <c r="B5530" t="s">
        <v>114</v>
      </c>
      <c r="C5530" t="s">
        <v>88</v>
      </c>
      <c r="D5530" t="s">
        <v>89</v>
      </c>
      <c r="E5530" t="s">
        <v>148</v>
      </c>
      <c r="F5530" t="s">
        <v>144</v>
      </c>
      <c r="G5530" t="s">
        <v>131</v>
      </c>
      <c r="H5530">
        <v>9222.4</v>
      </c>
      <c r="I5530" t="s">
        <v>93</v>
      </c>
    </row>
    <row r="5531" spans="1:9" x14ac:dyDescent="0.15">
      <c r="A5531" t="s">
        <v>113</v>
      </c>
      <c r="B5531" t="s">
        <v>114</v>
      </c>
      <c r="C5531" t="s">
        <v>88</v>
      </c>
      <c r="D5531" t="s">
        <v>89</v>
      </c>
      <c r="E5531" t="s">
        <v>149</v>
      </c>
      <c r="F5531" t="s">
        <v>144</v>
      </c>
      <c r="G5531" t="s">
        <v>131</v>
      </c>
      <c r="H5531">
        <v>12206.493</v>
      </c>
      <c r="I5531" t="s">
        <v>93</v>
      </c>
    </row>
    <row r="5532" spans="1:9" x14ac:dyDescent="0.15">
      <c r="A5532" t="s">
        <v>113</v>
      </c>
      <c r="B5532" t="s">
        <v>114</v>
      </c>
      <c r="C5532" t="s">
        <v>88</v>
      </c>
      <c r="D5532" t="s">
        <v>89</v>
      </c>
      <c r="E5532" t="s">
        <v>150</v>
      </c>
      <c r="F5532" t="s">
        <v>144</v>
      </c>
      <c r="G5532" t="s">
        <v>131</v>
      </c>
      <c r="H5532">
        <v>12480.084000000001</v>
      </c>
      <c r="I5532" t="s">
        <v>93</v>
      </c>
    </row>
    <row r="5533" spans="1:9" x14ac:dyDescent="0.15">
      <c r="A5533" t="s">
        <v>113</v>
      </c>
      <c r="B5533" t="s">
        <v>114</v>
      </c>
      <c r="C5533" t="s">
        <v>88</v>
      </c>
      <c r="D5533" t="s">
        <v>89</v>
      </c>
      <c r="E5533" t="s">
        <v>151</v>
      </c>
      <c r="F5533" t="s">
        <v>144</v>
      </c>
      <c r="G5533" t="s">
        <v>131</v>
      </c>
      <c r="H5533">
        <v>12500.061</v>
      </c>
      <c r="I5533" t="s">
        <v>93</v>
      </c>
    </row>
    <row r="5534" spans="1:9" x14ac:dyDescent="0.15">
      <c r="A5534" t="s">
        <v>113</v>
      </c>
      <c r="B5534" t="s">
        <v>114</v>
      </c>
      <c r="C5534" t="s">
        <v>88</v>
      </c>
      <c r="D5534" t="s">
        <v>89</v>
      </c>
      <c r="E5534" t="s">
        <v>152</v>
      </c>
      <c r="F5534" t="s">
        <v>144</v>
      </c>
      <c r="G5534" t="s">
        <v>131</v>
      </c>
      <c r="H5534">
        <v>6649.1719999999996</v>
      </c>
      <c r="I5534" t="s">
        <v>93</v>
      </c>
    </row>
    <row r="5535" spans="1:9" x14ac:dyDescent="0.15">
      <c r="A5535" t="s">
        <v>113</v>
      </c>
      <c r="B5535" t="s">
        <v>114</v>
      </c>
      <c r="C5535" t="s">
        <v>88</v>
      </c>
      <c r="D5535" t="s">
        <v>89</v>
      </c>
      <c r="E5535" t="s">
        <v>111</v>
      </c>
      <c r="F5535" t="s">
        <v>144</v>
      </c>
      <c r="G5535" t="s">
        <v>131</v>
      </c>
      <c r="H5535">
        <v>1864.492</v>
      </c>
      <c r="I5535" t="s">
        <v>93</v>
      </c>
    </row>
    <row r="5536" spans="1:9" x14ac:dyDescent="0.15">
      <c r="A5536" t="s">
        <v>113</v>
      </c>
      <c r="B5536" t="s">
        <v>114</v>
      </c>
      <c r="C5536" t="s">
        <v>88</v>
      </c>
      <c r="D5536" t="s">
        <v>112</v>
      </c>
      <c r="E5536" t="s">
        <v>143</v>
      </c>
      <c r="F5536" t="s">
        <v>144</v>
      </c>
      <c r="G5536" t="s">
        <v>131</v>
      </c>
      <c r="H5536">
        <v>8411.9369999999999</v>
      </c>
      <c r="I5536" t="s">
        <v>93</v>
      </c>
    </row>
    <row r="5537" spans="1:9" x14ac:dyDescent="0.15">
      <c r="A5537" t="s">
        <v>113</v>
      </c>
      <c r="B5537" t="s">
        <v>114</v>
      </c>
      <c r="C5537" t="s">
        <v>88</v>
      </c>
      <c r="D5537" t="s">
        <v>112</v>
      </c>
      <c r="E5537" t="s">
        <v>145</v>
      </c>
      <c r="F5537" t="s">
        <v>144</v>
      </c>
      <c r="G5537" t="s">
        <v>131</v>
      </c>
      <c r="H5537">
        <v>8606.3629999999994</v>
      </c>
      <c r="I5537" t="s">
        <v>93</v>
      </c>
    </row>
    <row r="5538" spans="1:9" x14ac:dyDescent="0.15">
      <c r="A5538" t="s">
        <v>113</v>
      </c>
      <c r="B5538" t="s">
        <v>114</v>
      </c>
      <c r="C5538" t="s">
        <v>88</v>
      </c>
      <c r="D5538" t="s">
        <v>112</v>
      </c>
      <c r="E5538" t="s">
        <v>146</v>
      </c>
      <c r="F5538" t="s">
        <v>144</v>
      </c>
      <c r="G5538" t="s">
        <v>131</v>
      </c>
      <c r="H5538">
        <v>7339.15</v>
      </c>
      <c r="I5538" t="s">
        <v>93</v>
      </c>
    </row>
    <row r="5539" spans="1:9" x14ac:dyDescent="0.15">
      <c r="A5539" t="s">
        <v>113</v>
      </c>
      <c r="B5539" t="s">
        <v>114</v>
      </c>
      <c r="C5539" t="s">
        <v>88</v>
      </c>
      <c r="D5539" t="s">
        <v>112</v>
      </c>
      <c r="E5539" t="s">
        <v>147</v>
      </c>
      <c r="F5539" t="s">
        <v>144</v>
      </c>
      <c r="G5539" t="s">
        <v>131</v>
      </c>
      <c r="H5539">
        <v>8083.2860000000001</v>
      </c>
      <c r="I5539" t="s">
        <v>93</v>
      </c>
    </row>
    <row r="5540" spans="1:9" x14ac:dyDescent="0.15">
      <c r="A5540" t="s">
        <v>113</v>
      </c>
      <c r="B5540" t="s">
        <v>114</v>
      </c>
      <c r="C5540" t="s">
        <v>88</v>
      </c>
      <c r="D5540" t="s">
        <v>112</v>
      </c>
      <c r="E5540" t="s">
        <v>148</v>
      </c>
      <c r="F5540" t="s">
        <v>144</v>
      </c>
      <c r="G5540" t="s">
        <v>131</v>
      </c>
      <c r="H5540">
        <v>8481.08</v>
      </c>
      <c r="I5540" t="s">
        <v>93</v>
      </c>
    </row>
    <row r="5541" spans="1:9" x14ac:dyDescent="0.15">
      <c r="A5541" t="s">
        <v>113</v>
      </c>
      <c r="B5541" t="s">
        <v>114</v>
      </c>
      <c r="C5541" t="s">
        <v>88</v>
      </c>
      <c r="D5541" t="s">
        <v>112</v>
      </c>
      <c r="E5541" t="s">
        <v>149</v>
      </c>
      <c r="F5541" t="s">
        <v>144</v>
      </c>
      <c r="G5541" t="s">
        <v>131</v>
      </c>
      <c r="H5541">
        <v>11096.569</v>
      </c>
      <c r="I5541" t="s">
        <v>93</v>
      </c>
    </row>
    <row r="5542" spans="1:9" x14ac:dyDescent="0.15">
      <c r="A5542" t="s">
        <v>113</v>
      </c>
      <c r="B5542" t="s">
        <v>114</v>
      </c>
      <c r="C5542" t="s">
        <v>88</v>
      </c>
      <c r="D5542" t="s">
        <v>112</v>
      </c>
      <c r="E5542" t="s">
        <v>150</v>
      </c>
      <c r="F5542" t="s">
        <v>144</v>
      </c>
      <c r="G5542" t="s">
        <v>131</v>
      </c>
      <c r="H5542">
        <v>10881.016</v>
      </c>
      <c r="I5542" t="s">
        <v>93</v>
      </c>
    </row>
    <row r="5543" spans="1:9" x14ac:dyDescent="0.15">
      <c r="A5543" t="s">
        <v>113</v>
      </c>
      <c r="B5543" t="s">
        <v>114</v>
      </c>
      <c r="C5543" t="s">
        <v>88</v>
      </c>
      <c r="D5543" t="s">
        <v>112</v>
      </c>
      <c r="E5543" t="s">
        <v>151</v>
      </c>
      <c r="F5543" t="s">
        <v>144</v>
      </c>
      <c r="G5543" t="s">
        <v>131</v>
      </c>
      <c r="H5543">
        <v>10900.433999999999</v>
      </c>
      <c r="I5543" t="s">
        <v>93</v>
      </c>
    </row>
    <row r="5544" spans="1:9" x14ac:dyDescent="0.15">
      <c r="A5544" t="s">
        <v>113</v>
      </c>
      <c r="B5544" t="s">
        <v>114</v>
      </c>
      <c r="C5544" t="s">
        <v>88</v>
      </c>
      <c r="D5544" t="s">
        <v>112</v>
      </c>
      <c r="E5544" t="s">
        <v>152</v>
      </c>
      <c r="F5544" t="s">
        <v>144</v>
      </c>
      <c r="G5544" t="s">
        <v>131</v>
      </c>
      <c r="H5544">
        <v>5149.9369999999999</v>
      </c>
      <c r="I5544" t="s">
        <v>93</v>
      </c>
    </row>
    <row r="5545" spans="1:9" x14ac:dyDescent="0.15">
      <c r="A5545" t="s">
        <v>113</v>
      </c>
      <c r="B5545" t="s">
        <v>114</v>
      </c>
      <c r="C5545" t="s">
        <v>88</v>
      </c>
      <c r="D5545" t="s">
        <v>112</v>
      </c>
      <c r="E5545" t="s">
        <v>111</v>
      </c>
      <c r="F5545" t="s">
        <v>144</v>
      </c>
      <c r="G5545" t="s">
        <v>131</v>
      </c>
      <c r="H5545">
        <v>962.47500000000002</v>
      </c>
      <c r="I5545" t="s">
        <v>93</v>
      </c>
    </row>
    <row r="5546" spans="1:9" x14ac:dyDescent="0.15">
      <c r="A5546" t="s">
        <v>115</v>
      </c>
      <c r="B5546" t="s">
        <v>116</v>
      </c>
      <c r="C5546" t="s">
        <v>88</v>
      </c>
      <c r="D5546" t="s">
        <v>89</v>
      </c>
      <c r="E5546" t="s">
        <v>143</v>
      </c>
      <c r="F5546" t="s">
        <v>144</v>
      </c>
      <c r="G5546" t="s">
        <v>131</v>
      </c>
      <c r="H5546">
        <v>5864.6180000000004</v>
      </c>
      <c r="I5546" t="s">
        <v>93</v>
      </c>
    </row>
    <row r="5547" spans="1:9" x14ac:dyDescent="0.15">
      <c r="A5547" t="s">
        <v>115</v>
      </c>
      <c r="B5547" t="s">
        <v>116</v>
      </c>
      <c r="C5547" t="s">
        <v>88</v>
      </c>
      <c r="D5547" t="s">
        <v>89</v>
      </c>
      <c r="E5547" t="s">
        <v>145</v>
      </c>
      <c r="F5547" t="s">
        <v>144</v>
      </c>
      <c r="G5547" t="s">
        <v>131</v>
      </c>
      <c r="H5547">
        <v>6516.9650000000001</v>
      </c>
      <c r="I5547" t="s">
        <v>93</v>
      </c>
    </row>
    <row r="5548" spans="1:9" x14ac:dyDescent="0.15">
      <c r="A5548" t="s">
        <v>115</v>
      </c>
      <c r="B5548" t="s">
        <v>116</v>
      </c>
      <c r="C5548" t="s">
        <v>88</v>
      </c>
      <c r="D5548" t="s">
        <v>89</v>
      </c>
      <c r="E5548" t="s">
        <v>146</v>
      </c>
      <c r="F5548" t="s">
        <v>144</v>
      </c>
      <c r="G5548" t="s">
        <v>131</v>
      </c>
      <c r="H5548">
        <v>5631.7950000000001</v>
      </c>
      <c r="I5548" t="s">
        <v>93</v>
      </c>
    </row>
    <row r="5549" spans="1:9" x14ac:dyDescent="0.15">
      <c r="A5549" t="s">
        <v>115</v>
      </c>
      <c r="B5549" t="s">
        <v>116</v>
      </c>
      <c r="C5549" t="s">
        <v>88</v>
      </c>
      <c r="D5549" t="s">
        <v>89</v>
      </c>
      <c r="E5549" t="s">
        <v>147</v>
      </c>
      <c r="F5549" t="s">
        <v>144</v>
      </c>
      <c r="G5549" t="s">
        <v>131</v>
      </c>
      <c r="H5549">
        <v>5823.9369999999999</v>
      </c>
      <c r="I5549" t="s">
        <v>93</v>
      </c>
    </row>
    <row r="5550" spans="1:9" x14ac:dyDescent="0.15">
      <c r="A5550" t="s">
        <v>115</v>
      </c>
      <c r="B5550" t="s">
        <v>116</v>
      </c>
      <c r="C5550" t="s">
        <v>88</v>
      </c>
      <c r="D5550" t="s">
        <v>89</v>
      </c>
      <c r="E5550" t="s">
        <v>148</v>
      </c>
      <c r="F5550" t="s">
        <v>144</v>
      </c>
      <c r="G5550" t="s">
        <v>131</v>
      </c>
      <c r="H5550">
        <v>7089.2470000000003</v>
      </c>
      <c r="I5550" t="s">
        <v>93</v>
      </c>
    </row>
    <row r="5551" spans="1:9" x14ac:dyDescent="0.15">
      <c r="A5551" t="s">
        <v>115</v>
      </c>
      <c r="B5551" t="s">
        <v>116</v>
      </c>
      <c r="C5551" t="s">
        <v>88</v>
      </c>
      <c r="D5551" t="s">
        <v>89</v>
      </c>
      <c r="E5551" t="s">
        <v>149</v>
      </c>
      <c r="F5551" t="s">
        <v>144</v>
      </c>
      <c r="G5551" t="s">
        <v>131</v>
      </c>
      <c r="H5551">
        <v>9257.0400000000009</v>
      </c>
      <c r="I5551" t="s">
        <v>93</v>
      </c>
    </row>
    <row r="5552" spans="1:9" x14ac:dyDescent="0.15">
      <c r="A5552" t="s">
        <v>115</v>
      </c>
      <c r="B5552" t="s">
        <v>116</v>
      </c>
      <c r="C5552" t="s">
        <v>88</v>
      </c>
      <c r="D5552" t="s">
        <v>89</v>
      </c>
      <c r="E5552" t="s">
        <v>150</v>
      </c>
      <c r="F5552" t="s">
        <v>144</v>
      </c>
      <c r="G5552" t="s">
        <v>131</v>
      </c>
      <c r="H5552">
        <v>9184.7549999999992</v>
      </c>
      <c r="I5552" t="s">
        <v>93</v>
      </c>
    </row>
    <row r="5553" spans="1:9" x14ac:dyDescent="0.15">
      <c r="A5553" t="s">
        <v>115</v>
      </c>
      <c r="B5553" t="s">
        <v>116</v>
      </c>
      <c r="C5553" t="s">
        <v>88</v>
      </c>
      <c r="D5553" t="s">
        <v>89</v>
      </c>
      <c r="E5553" t="s">
        <v>151</v>
      </c>
      <c r="F5553" t="s">
        <v>144</v>
      </c>
      <c r="G5553" t="s">
        <v>131</v>
      </c>
      <c r="H5553">
        <v>8541.4699999999993</v>
      </c>
      <c r="I5553" t="s">
        <v>93</v>
      </c>
    </row>
    <row r="5554" spans="1:9" x14ac:dyDescent="0.15">
      <c r="A5554" t="s">
        <v>115</v>
      </c>
      <c r="B5554" t="s">
        <v>116</v>
      </c>
      <c r="C5554" t="s">
        <v>88</v>
      </c>
      <c r="D5554" t="s">
        <v>89</v>
      </c>
      <c r="E5554" t="s">
        <v>152</v>
      </c>
      <c r="F5554" t="s">
        <v>144</v>
      </c>
      <c r="G5554" t="s">
        <v>131</v>
      </c>
      <c r="H5554">
        <v>4701.3130000000001</v>
      </c>
      <c r="I5554" t="s">
        <v>93</v>
      </c>
    </row>
    <row r="5555" spans="1:9" x14ac:dyDescent="0.15">
      <c r="A5555" t="s">
        <v>115</v>
      </c>
      <c r="B5555" t="s">
        <v>116</v>
      </c>
      <c r="C5555" t="s">
        <v>88</v>
      </c>
      <c r="D5555" t="s">
        <v>89</v>
      </c>
      <c r="E5555" t="s">
        <v>111</v>
      </c>
      <c r="F5555" t="s">
        <v>144</v>
      </c>
      <c r="G5555" t="s">
        <v>131</v>
      </c>
      <c r="H5555">
        <v>1445.634</v>
      </c>
      <c r="I5555" t="s">
        <v>93</v>
      </c>
    </row>
    <row r="5556" spans="1:9" x14ac:dyDescent="0.15">
      <c r="A5556" t="s">
        <v>115</v>
      </c>
      <c r="B5556" t="s">
        <v>116</v>
      </c>
      <c r="C5556" t="s">
        <v>88</v>
      </c>
      <c r="D5556" t="s">
        <v>112</v>
      </c>
      <c r="E5556" t="s">
        <v>143</v>
      </c>
      <c r="F5556" t="s">
        <v>144</v>
      </c>
      <c r="G5556" t="s">
        <v>131</v>
      </c>
      <c r="H5556">
        <v>6257.7139999999999</v>
      </c>
      <c r="I5556" t="s">
        <v>93</v>
      </c>
    </row>
    <row r="5557" spans="1:9" x14ac:dyDescent="0.15">
      <c r="A5557" t="s">
        <v>115</v>
      </c>
      <c r="B5557" t="s">
        <v>116</v>
      </c>
      <c r="C5557" t="s">
        <v>88</v>
      </c>
      <c r="D5557" t="s">
        <v>112</v>
      </c>
      <c r="E5557" t="s">
        <v>145</v>
      </c>
      <c r="F5557" t="s">
        <v>144</v>
      </c>
      <c r="G5557" t="s">
        <v>131</v>
      </c>
      <c r="H5557">
        <v>6967.75</v>
      </c>
      <c r="I5557" t="s">
        <v>93</v>
      </c>
    </row>
    <row r="5558" spans="1:9" x14ac:dyDescent="0.15">
      <c r="A5558" t="s">
        <v>115</v>
      </c>
      <c r="B5558" t="s">
        <v>116</v>
      </c>
      <c r="C5558" t="s">
        <v>88</v>
      </c>
      <c r="D5558" t="s">
        <v>112</v>
      </c>
      <c r="E5558" t="s">
        <v>146</v>
      </c>
      <c r="F5558" t="s">
        <v>144</v>
      </c>
      <c r="G5558" t="s">
        <v>131</v>
      </c>
      <c r="H5558">
        <v>6511.4549999999999</v>
      </c>
      <c r="I5558" t="s">
        <v>93</v>
      </c>
    </row>
    <row r="5559" spans="1:9" x14ac:dyDescent="0.15">
      <c r="A5559" t="s">
        <v>115</v>
      </c>
      <c r="B5559" t="s">
        <v>116</v>
      </c>
      <c r="C5559" t="s">
        <v>88</v>
      </c>
      <c r="D5559" t="s">
        <v>112</v>
      </c>
      <c r="E5559" t="s">
        <v>147</v>
      </c>
      <c r="F5559" t="s">
        <v>144</v>
      </c>
      <c r="G5559" t="s">
        <v>131</v>
      </c>
      <c r="H5559">
        <v>5529.0590000000002</v>
      </c>
      <c r="I5559" t="s">
        <v>93</v>
      </c>
    </row>
    <row r="5560" spans="1:9" x14ac:dyDescent="0.15">
      <c r="A5560" t="s">
        <v>115</v>
      </c>
      <c r="B5560" t="s">
        <v>116</v>
      </c>
      <c r="C5560" t="s">
        <v>88</v>
      </c>
      <c r="D5560" t="s">
        <v>112</v>
      </c>
      <c r="E5560" t="s">
        <v>148</v>
      </c>
      <c r="F5560" t="s">
        <v>144</v>
      </c>
      <c r="G5560" t="s">
        <v>131</v>
      </c>
      <c r="H5560">
        <v>6240.92</v>
      </c>
      <c r="I5560" t="s">
        <v>93</v>
      </c>
    </row>
    <row r="5561" spans="1:9" x14ac:dyDescent="0.15">
      <c r="A5561" t="s">
        <v>115</v>
      </c>
      <c r="B5561" t="s">
        <v>116</v>
      </c>
      <c r="C5561" t="s">
        <v>88</v>
      </c>
      <c r="D5561" t="s">
        <v>112</v>
      </c>
      <c r="E5561" t="s">
        <v>149</v>
      </c>
      <c r="F5561" t="s">
        <v>144</v>
      </c>
      <c r="G5561" t="s">
        <v>131</v>
      </c>
      <c r="H5561">
        <v>8695.4470000000001</v>
      </c>
      <c r="I5561" t="s">
        <v>93</v>
      </c>
    </row>
    <row r="5562" spans="1:9" x14ac:dyDescent="0.15">
      <c r="A5562" t="s">
        <v>115</v>
      </c>
      <c r="B5562" t="s">
        <v>116</v>
      </c>
      <c r="C5562" t="s">
        <v>88</v>
      </c>
      <c r="D5562" t="s">
        <v>112</v>
      </c>
      <c r="E5562" t="s">
        <v>150</v>
      </c>
      <c r="F5562" t="s">
        <v>144</v>
      </c>
      <c r="G5562" t="s">
        <v>131</v>
      </c>
      <c r="H5562">
        <v>8291.3889999999992</v>
      </c>
      <c r="I5562" t="s">
        <v>93</v>
      </c>
    </row>
    <row r="5563" spans="1:9" x14ac:dyDescent="0.15">
      <c r="A5563" t="s">
        <v>115</v>
      </c>
      <c r="B5563" t="s">
        <v>116</v>
      </c>
      <c r="C5563" t="s">
        <v>88</v>
      </c>
      <c r="D5563" t="s">
        <v>112</v>
      </c>
      <c r="E5563" t="s">
        <v>151</v>
      </c>
      <c r="F5563" t="s">
        <v>144</v>
      </c>
      <c r="G5563" t="s">
        <v>131</v>
      </c>
      <c r="H5563">
        <v>7341.0190000000002</v>
      </c>
      <c r="I5563" t="s">
        <v>93</v>
      </c>
    </row>
    <row r="5564" spans="1:9" x14ac:dyDescent="0.15">
      <c r="A5564" t="s">
        <v>115</v>
      </c>
      <c r="B5564" t="s">
        <v>116</v>
      </c>
      <c r="C5564" t="s">
        <v>88</v>
      </c>
      <c r="D5564" t="s">
        <v>112</v>
      </c>
      <c r="E5564" t="s">
        <v>152</v>
      </c>
      <c r="F5564" t="s">
        <v>144</v>
      </c>
      <c r="G5564" t="s">
        <v>131</v>
      </c>
      <c r="H5564">
        <v>3739.6570000000002</v>
      </c>
      <c r="I5564" t="s">
        <v>93</v>
      </c>
    </row>
    <row r="5565" spans="1:9" x14ac:dyDescent="0.15">
      <c r="A5565" t="s">
        <v>115</v>
      </c>
      <c r="B5565" t="s">
        <v>116</v>
      </c>
      <c r="C5565" t="s">
        <v>88</v>
      </c>
      <c r="D5565" t="s">
        <v>112</v>
      </c>
      <c r="E5565" t="s">
        <v>111</v>
      </c>
      <c r="F5565" t="s">
        <v>144</v>
      </c>
      <c r="G5565" t="s">
        <v>131</v>
      </c>
      <c r="H5565">
        <v>694.32600000000002</v>
      </c>
      <c r="I5565" t="s">
        <v>93</v>
      </c>
    </row>
    <row r="5566" spans="1:9" x14ac:dyDescent="0.15">
      <c r="A5566" t="s">
        <v>117</v>
      </c>
      <c r="B5566" t="s">
        <v>118</v>
      </c>
      <c r="C5566" t="s">
        <v>88</v>
      </c>
      <c r="D5566" t="s">
        <v>89</v>
      </c>
      <c r="E5566" t="s">
        <v>143</v>
      </c>
      <c r="F5566" t="s">
        <v>144</v>
      </c>
      <c r="G5566" t="s">
        <v>131</v>
      </c>
      <c r="H5566">
        <v>7467.1030000000001</v>
      </c>
      <c r="I5566" t="s">
        <v>93</v>
      </c>
    </row>
    <row r="5567" spans="1:9" x14ac:dyDescent="0.15">
      <c r="A5567" t="s">
        <v>117</v>
      </c>
      <c r="B5567" t="s">
        <v>118</v>
      </c>
      <c r="C5567" t="s">
        <v>88</v>
      </c>
      <c r="D5567" t="s">
        <v>89</v>
      </c>
      <c r="E5567" t="s">
        <v>145</v>
      </c>
      <c r="F5567" t="s">
        <v>144</v>
      </c>
      <c r="G5567" t="s">
        <v>131</v>
      </c>
      <c r="H5567">
        <v>6929.92</v>
      </c>
      <c r="I5567" t="s">
        <v>93</v>
      </c>
    </row>
    <row r="5568" spans="1:9" x14ac:dyDescent="0.15">
      <c r="A5568" t="s">
        <v>117</v>
      </c>
      <c r="B5568" t="s">
        <v>118</v>
      </c>
      <c r="C5568" t="s">
        <v>88</v>
      </c>
      <c r="D5568" t="s">
        <v>89</v>
      </c>
      <c r="E5568" t="s">
        <v>146</v>
      </c>
      <c r="F5568" t="s">
        <v>144</v>
      </c>
      <c r="G5568" t="s">
        <v>131</v>
      </c>
      <c r="H5568">
        <v>6521.4459999999999</v>
      </c>
      <c r="I5568" t="s">
        <v>93</v>
      </c>
    </row>
    <row r="5569" spans="1:9" x14ac:dyDescent="0.15">
      <c r="A5569" t="s">
        <v>117</v>
      </c>
      <c r="B5569" t="s">
        <v>118</v>
      </c>
      <c r="C5569" t="s">
        <v>88</v>
      </c>
      <c r="D5569" t="s">
        <v>89</v>
      </c>
      <c r="E5569" t="s">
        <v>147</v>
      </c>
      <c r="F5569" t="s">
        <v>144</v>
      </c>
      <c r="G5569" t="s">
        <v>131</v>
      </c>
      <c r="H5569">
        <v>9101.3439999999991</v>
      </c>
      <c r="I5569" t="s">
        <v>93</v>
      </c>
    </row>
    <row r="5570" spans="1:9" x14ac:dyDescent="0.15">
      <c r="A5570" t="s">
        <v>117</v>
      </c>
      <c r="B5570" t="s">
        <v>118</v>
      </c>
      <c r="C5570" t="s">
        <v>88</v>
      </c>
      <c r="D5570" t="s">
        <v>89</v>
      </c>
      <c r="E5570" t="s">
        <v>148</v>
      </c>
      <c r="F5570" t="s">
        <v>144</v>
      </c>
      <c r="G5570" t="s">
        <v>131</v>
      </c>
      <c r="H5570">
        <v>8240.8330000000005</v>
      </c>
      <c r="I5570" t="s">
        <v>93</v>
      </c>
    </row>
    <row r="5571" spans="1:9" x14ac:dyDescent="0.15">
      <c r="A5571" t="s">
        <v>117</v>
      </c>
      <c r="B5571" t="s">
        <v>118</v>
      </c>
      <c r="C5571" t="s">
        <v>88</v>
      </c>
      <c r="D5571" t="s">
        <v>89</v>
      </c>
      <c r="E5571" t="s">
        <v>149</v>
      </c>
      <c r="F5571" t="s">
        <v>144</v>
      </c>
      <c r="G5571" t="s">
        <v>131</v>
      </c>
      <c r="H5571">
        <v>7254.9210000000003</v>
      </c>
      <c r="I5571" t="s">
        <v>93</v>
      </c>
    </row>
    <row r="5572" spans="1:9" x14ac:dyDescent="0.15">
      <c r="A5572" t="s">
        <v>117</v>
      </c>
      <c r="B5572" t="s">
        <v>118</v>
      </c>
      <c r="C5572" t="s">
        <v>88</v>
      </c>
      <c r="D5572" t="s">
        <v>89</v>
      </c>
      <c r="E5572" t="s">
        <v>150</v>
      </c>
      <c r="F5572" t="s">
        <v>144</v>
      </c>
      <c r="G5572" t="s">
        <v>131</v>
      </c>
      <c r="H5572">
        <v>5588.8419999999996</v>
      </c>
      <c r="I5572" t="s">
        <v>93</v>
      </c>
    </row>
    <row r="5573" spans="1:9" x14ac:dyDescent="0.15">
      <c r="A5573" t="s">
        <v>117</v>
      </c>
      <c r="B5573" t="s">
        <v>118</v>
      </c>
      <c r="C5573" t="s">
        <v>88</v>
      </c>
      <c r="D5573" t="s">
        <v>89</v>
      </c>
      <c r="E5573" t="s">
        <v>151</v>
      </c>
      <c r="F5573" t="s">
        <v>144</v>
      </c>
      <c r="G5573" t="s">
        <v>131</v>
      </c>
      <c r="H5573">
        <v>3758.8319999999999</v>
      </c>
      <c r="I5573" t="s">
        <v>93</v>
      </c>
    </row>
    <row r="5574" spans="1:9" x14ac:dyDescent="0.15">
      <c r="A5574" t="s">
        <v>117</v>
      </c>
      <c r="B5574" t="s">
        <v>118</v>
      </c>
      <c r="C5574" t="s">
        <v>88</v>
      </c>
      <c r="D5574" t="s">
        <v>89</v>
      </c>
      <c r="E5574" t="s">
        <v>152</v>
      </c>
      <c r="F5574" t="s">
        <v>144</v>
      </c>
      <c r="G5574" t="s">
        <v>131</v>
      </c>
      <c r="H5574">
        <v>1949.085</v>
      </c>
      <c r="I5574" t="s">
        <v>93</v>
      </c>
    </row>
    <row r="5575" spans="1:9" x14ac:dyDescent="0.15">
      <c r="A5575" t="s">
        <v>117</v>
      </c>
      <c r="B5575" t="s">
        <v>118</v>
      </c>
      <c r="C5575" t="s">
        <v>88</v>
      </c>
      <c r="D5575" t="s">
        <v>89</v>
      </c>
      <c r="E5575" t="s">
        <v>111</v>
      </c>
      <c r="F5575" t="s">
        <v>144</v>
      </c>
      <c r="G5575" t="s">
        <v>131</v>
      </c>
      <c r="H5575">
        <v>597.15499999999997</v>
      </c>
      <c r="I5575" t="s">
        <v>93</v>
      </c>
    </row>
    <row r="5576" spans="1:9" x14ac:dyDescent="0.15">
      <c r="A5576" t="s">
        <v>117</v>
      </c>
      <c r="B5576" t="s">
        <v>118</v>
      </c>
      <c r="C5576" t="s">
        <v>88</v>
      </c>
      <c r="D5576" t="s">
        <v>112</v>
      </c>
      <c r="E5576" t="s">
        <v>143</v>
      </c>
      <c r="F5576" t="s">
        <v>144</v>
      </c>
      <c r="G5576" t="s">
        <v>131</v>
      </c>
      <c r="H5576">
        <v>8228.0370000000003</v>
      </c>
      <c r="I5576" t="s">
        <v>93</v>
      </c>
    </row>
    <row r="5577" spans="1:9" x14ac:dyDescent="0.15">
      <c r="A5577" t="s">
        <v>117</v>
      </c>
      <c r="B5577" t="s">
        <v>118</v>
      </c>
      <c r="C5577" t="s">
        <v>88</v>
      </c>
      <c r="D5577" t="s">
        <v>112</v>
      </c>
      <c r="E5577" t="s">
        <v>145</v>
      </c>
      <c r="F5577" t="s">
        <v>144</v>
      </c>
      <c r="G5577" t="s">
        <v>131</v>
      </c>
      <c r="H5577">
        <v>7728.7690000000002</v>
      </c>
      <c r="I5577" t="s">
        <v>93</v>
      </c>
    </row>
    <row r="5578" spans="1:9" x14ac:dyDescent="0.15">
      <c r="A5578" t="s">
        <v>117</v>
      </c>
      <c r="B5578" t="s">
        <v>118</v>
      </c>
      <c r="C5578" t="s">
        <v>88</v>
      </c>
      <c r="D5578" t="s">
        <v>112</v>
      </c>
      <c r="E5578" t="s">
        <v>146</v>
      </c>
      <c r="F5578" t="s">
        <v>144</v>
      </c>
      <c r="G5578" t="s">
        <v>131</v>
      </c>
      <c r="H5578">
        <v>6665.5150000000003</v>
      </c>
      <c r="I5578" t="s">
        <v>93</v>
      </c>
    </row>
    <row r="5579" spans="1:9" x14ac:dyDescent="0.15">
      <c r="A5579" t="s">
        <v>117</v>
      </c>
      <c r="B5579" t="s">
        <v>118</v>
      </c>
      <c r="C5579" t="s">
        <v>88</v>
      </c>
      <c r="D5579" t="s">
        <v>112</v>
      </c>
      <c r="E5579" t="s">
        <v>147</v>
      </c>
      <c r="F5579" t="s">
        <v>144</v>
      </c>
      <c r="G5579" t="s">
        <v>131</v>
      </c>
      <c r="H5579">
        <v>8977.0290000000005</v>
      </c>
      <c r="I5579" t="s">
        <v>93</v>
      </c>
    </row>
    <row r="5580" spans="1:9" x14ac:dyDescent="0.15">
      <c r="A5580" t="s">
        <v>117</v>
      </c>
      <c r="B5580" t="s">
        <v>118</v>
      </c>
      <c r="C5580" t="s">
        <v>88</v>
      </c>
      <c r="D5580" t="s">
        <v>112</v>
      </c>
      <c r="E5580" t="s">
        <v>148</v>
      </c>
      <c r="F5580" t="s">
        <v>144</v>
      </c>
      <c r="G5580" t="s">
        <v>131</v>
      </c>
      <c r="H5580">
        <v>8629.6389999999992</v>
      </c>
      <c r="I5580" t="s">
        <v>93</v>
      </c>
    </row>
    <row r="5581" spans="1:9" x14ac:dyDescent="0.15">
      <c r="A5581" t="s">
        <v>117</v>
      </c>
      <c r="B5581" t="s">
        <v>118</v>
      </c>
      <c r="C5581" t="s">
        <v>88</v>
      </c>
      <c r="D5581" t="s">
        <v>112</v>
      </c>
      <c r="E5581" t="s">
        <v>149</v>
      </c>
      <c r="F5581" t="s">
        <v>144</v>
      </c>
      <c r="G5581" t="s">
        <v>131</v>
      </c>
      <c r="H5581">
        <v>7447.75</v>
      </c>
      <c r="I5581" t="s">
        <v>93</v>
      </c>
    </row>
    <row r="5582" spans="1:9" x14ac:dyDescent="0.15">
      <c r="A5582" t="s">
        <v>117</v>
      </c>
      <c r="B5582" t="s">
        <v>118</v>
      </c>
      <c r="C5582" t="s">
        <v>88</v>
      </c>
      <c r="D5582" t="s">
        <v>112</v>
      </c>
      <c r="E5582" t="s">
        <v>150</v>
      </c>
      <c r="F5582" t="s">
        <v>144</v>
      </c>
      <c r="G5582" t="s">
        <v>131</v>
      </c>
      <c r="H5582">
        <v>5478.97</v>
      </c>
      <c r="I5582" t="s">
        <v>93</v>
      </c>
    </row>
    <row r="5583" spans="1:9" x14ac:dyDescent="0.15">
      <c r="A5583" t="s">
        <v>117</v>
      </c>
      <c r="B5583" t="s">
        <v>118</v>
      </c>
      <c r="C5583" t="s">
        <v>88</v>
      </c>
      <c r="D5583" t="s">
        <v>112</v>
      </c>
      <c r="E5583" t="s">
        <v>151</v>
      </c>
      <c r="F5583" t="s">
        <v>144</v>
      </c>
      <c r="G5583" t="s">
        <v>131</v>
      </c>
      <c r="H5583">
        <v>3329.7719999999999</v>
      </c>
      <c r="I5583" t="s">
        <v>93</v>
      </c>
    </row>
    <row r="5584" spans="1:9" x14ac:dyDescent="0.15">
      <c r="A5584" t="s">
        <v>117</v>
      </c>
      <c r="B5584" t="s">
        <v>118</v>
      </c>
      <c r="C5584" t="s">
        <v>88</v>
      </c>
      <c r="D5584" t="s">
        <v>112</v>
      </c>
      <c r="E5584" t="s">
        <v>152</v>
      </c>
      <c r="F5584" t="s">
        <v>144</v>
      </c>
      <c r="G5584" t="s">
        <v>131</v>
      </c>
      <c r="H5584">
        <v>1384.9559999999999</v>
      </c>
      <c r="I5584" t="s">
        <v>93</v>
      </c>
    </row>
    <row r="5585" spans="1:9" x14ac:dyDescent="0.15">
      <c r="A5585" t="s">
        <v>117</v>
      </c>
      <c r="B5585" t="s">
        <v>118</v>
      </c>
      <c r="C5585" t="s">
        <v>88</v>
      </c>
      <c r="D5585" t="s">
        <v>112</v>
      </c>
      <c r="E5585" t="s">
        <v>111</v>
      </c>
      <c r="F5585" t="s">
        <v>144</v>
      </c>
      <c r="G5585" t="s">
        <v>131</v>
      </c>
      <c r="H5585">
        <v>311.02699999999999</v>
      </c>
      <c r="I5585" t="s">
        <v>93</v>
      </c>
    </row>
    <row r="5586" spans="1:9" x14ac:dyDescent="0.15">
      <c r="A5586" t="s">
        <v>119</v>
      </c>
      <c r="B5586" t="s">
        <v>120</v>
      </c>
      <c r="C5586" t="s">
        <v>88</v>
      </c>
      <c r="D5586" t="s">
        <v>89</v>
      </c>
      <c r="E5586" t="s">
        <v>143</v>
      </c>
      <c r="F5586" t="s">
        <v>144</v>
      </c>
      <c r="G5586" t="s">
        <v>131</v>
      </c>
      <c r="H5586">
        <v>7508.7579999999998</v>
      </c>
      <c r="I5586" t="s">
        <v>93</v>
      </c>
    </row>
    <row r="5587" spans="1:9" x14ac:dyDescent="0.15">
      <c r="A5587" t="s">
        <v>119</v>
      </c>
      <c r="B5587" t="s">
        <v>120</v>
      </c>
      <c r="C5587" t="s">
        <v>88</v>
      </c>
      <c r="D5587" t="s">
        <v>89</v>
      </c>
      <c r="E5587" t="s">
        <v>145</v>
      </c>
      <c r="F5587" t="s">
        <v>144</v>
      </c>
      <c r="G5587" t="s">
        <v>131</v>
      </c>
      <c r="H5587">
        <v>8427.2119999999995</v>
      </c>
      <c r="I5587" t="s">
        <v>93</v>
      </c>
    </row>
    <row r="5588" spans="1:9" x14ac:dyDescent="0.15">
      <c r="A5588" t="s">
        <v>119</v>
      </c>
      <c r="B5588" t="s">
        <v>120</v>
      </c>
      <c r="C5588" t="s">
        <v>88</v>
      </c>
      <c r="D5588" t="s">
        <v>89</v>
      </c>
      <c r="E5588" t="s">
        <v>146</v>
      </c>
      <c r="F5588" t="s">
        <v>144</v>
      </c>
      <c r="G5588" t="s">
        <v>131</v>
      </c>
      <c r="H5588">
        <v>5677.2839999999997</v>
      </c>
      <c r="I5588" t="s">
        <v>93</v>
      </c>
    </row>
    <row r="5589" spans="1:9" x14ac:dyDescent="0.15">
      <c r="A5589" t="s">
        <v>119</v>
      </c>
      <c r="B5589" t="s">
        <v>120</v>
      </c>
      <c r="C5589" t="s">
        <v>88</v>
      </c>
      <c r="D5589" t="s">
        <v>89</v>
      </c>
      <c r="E5589" t="s">
        <v>147</v>
      </c>
      <c r="F5589" t="s">
        <v>144</v>
      </c>
      <c r="G5589" t="s">
        <v>131</v>
      </c>
      <c r="H5589">
        <v>7932.9269999999997</v>
      </c>
      <c r="I5589" t="s">
        <v>93</v>
      </c>
    </row>
    <row r="5590" spans="1:9" x14ac:dyDescent="0.15">
      <c r="A5590" t="s">
        <v>119</v>
      </c>
      <c r="B5590" t="s">
        <v>120</v>
      </c>
      <c r="C5590" t="s">
        <v>88</v>
      </c>
      <c r="D5590" t="s">
        <v>89</v>
      </c>
      <c r="E5590" t="s">
        <v>148</v>
      </c>
      <c r="F5590" t="s">
        <v>144</v>
      </c>
      <c r="G5590" t="s">
        <v>131</v>
      </c>
      <c r="H5590">
        <v>9532.8529999999992</v>
      </c>
      <c r="I5590" t="s">
        <v>93</v>
      </c>
    </row>
    <row r="5591" spans="1:9" x14ac:dyDescent="0.15">
      <c r="A5591" t="s">
        <v>119</v>
      </c>
      <c r="B5591" t="s">
        <v>120</v>
      </c>
      <c r="C5591" t="s">
        <v>88</v>
      </c>
      <c r="D5591" t="s">
        <v>89</v>
      </c>
      <c r="E5591" t="s">
        <v>149</v>
      </c>
      <c r="F5591" t="s">
        <v>144</v>
      </c>
      <c r="G5591" t="s">
        <v>131</v>
      </c>
      <c r="H5591">
        <v>11431.697</v>
      </c>
      <c r="I5591" t="s">
        <v>93</v>
      </c>
    </row>
    <row r="5592" spans="1:9" x14ac:dyDescent="0.15">
      <c r="A5592" t="s">
        <v>119</v>
      </c>
      <c r="B5592" t="s">
        <v>120</v>
      </c>
      <c r="C5592" t="s">
        <v>88</v>
      </c>
      <c r="D5592" t="s">
        <v>89</v>
      </c>
      <c r="E5592" t="s">
        <v>150</v>
      </c>
      <c r="F5592" t="s">
        <v>144</v>
      </c>
      <c r="G5592" t="s">
        <v>131</v>
      </c>
      <c r="H5592">
        <v>9626.5810000000001</v>
      </c>
      <c r="I5592" t="s">
        <v>93</v>
      </c>
    </row>
    <row r="5593" spans="1:9" x14ac:dyDescent="0.15">
      <c r="A5593" t="s">
        <v>119</v>
      </c>
      <c r="B5593" t="s">
        <v>120</v>
      </c>
      <c r="C5593" t="s">
        <v>88</v>
      </c>
      <c r="D5593" t="s">
        <v>89</v>
      </c>
      <c r="E5593" t="s">
        <v>151</v>
      </c>
      <c r="F5593" t="s">
        <v>144</v>
      </c>
      <c r="G5593" t="s">
        <v>131</v>
      </c>
      <c r="H5593">
        <v>8506.018</v>
      </c>
      <c r="I5593" t="s">
        <v>93</v>
      </c>
    </row>
    <row r="5594" spans="1:9" x14ac:dyDescent="0.15">
      <c r="A5594" t="s">
        <v>119</v>
      </c>
      <c r="B5594" t="s">
        <v>120</v>
      </c>
      <c r="C5594" t="s">
        <v>88</v>
      </c>
      <c r="D5594" t="s">
        <v>89</v>
      </c>
      <c r="E5594" t="s">
        <v>152</v>
      </c>
      <c r="F5594" t="s">
        <v>144</v>
      </c>
      <c r="G5594" t="s">
        <v>131</v>
      </c>
      <c r="H5594">
        <v>4533.1790000000001</v>
      </c>
      <c r="I5594" t="s">
        <v>93</v>
      </c>
    </row>
    <row r="5595" spans="1:9" x14ac:dyDescent="0.15">
      <c r="A5595" t="s">
        <v>119</v>
      </c>
      <c r="B5595" t="s">
        <v>120</v>
      </c>
      <c r="C5595" t="s">
        <v>88</v>
      </c>
      <c r="D5595" t="s">
        <v>89</v>
      </c>
      <c r="E5595" t="s">
        <v>111</v>
      </c>
      <c r="F5595" t="s">
        <v>144</v>
      </c>
      <c r="G5595" t="s">
        <v>131</v>
      </c>
      <c r="H5595">
        <v>1249.606</v>
      </c>
      <c r="I5595" t="s">
        <v>93</v>
      </c>
    </row>
    <row r="5596" spans="1:9" x14ac:dyDescent="0.15">
      <c r="A5596" t="s">
        <v>119</v>
      </c>
      <c r="B5596" t="s">
        <v>120</v>
      </c>
      <c r="C5596" t="s">
        <v>88</v>
      </c>
      <c r="D5596" t="s">
        <v>112</v>
      </c>
      <c r="E5596" t="s">
        <v>143</v>
      </c>
      <c r="F5596" t="s">
        <v>144</v>
      </c>
      <c r="G5596" t="s">
        <v>131</v>
      </c>
      <c r="H5596">
        <v>7853.2550000000001</v>
      </c>
      <c r="I5596" t="s">
        <v>93</v>
      </c>
    </row>
    <row r="5597" spans="1:9" x14ac:dyDescent="0.15">
      <c r="A5597" t="s">
        <v>119</v>
      </c>
      <c r="B5597" t="s">
        <v>120</v>
      </c>
      <c r="C5597" t="s">
        <v>88</v>
      </c>
      <c r="D5597" t="s">
        <v>112</v>
      </c>
      <c r="E5597" t="s">
        <v>145</v>
      </c>
      <c r="F5597" t="s">
        <v>144</v>
      </c>
      <c r="G5597" t="s">
        <v>131</v>
      </c>
      <c r="H5597">
        <v>8851.2970000000005</v>
      </c>
      <c r="I5597" t="s">
        <v>93</v>
      </c>
    </row>
    <row r="5598" spans="1:9" x14ac:dyDescent="0.15">
      <c r="A5598" t="s">
        <v>119</v>
      </c>
      <c r="B5598" t="s">
        <v>120</v>
      </c>
      <c r="C5598" t="s">
        <v>88</v>
      </c>
      <c r="D5598" t="s">
        <v>112</v>
      </c>
      <c r="E5598" t="s">
        <v>146</v>
      </c>
      <c r="F5598" t="s">
        <v>144</v>
      </c>
      <c r="G5598" t="s">
        <v>131</v>
      </c>
      <c r="H5598">
        <v>6170.277</v>
      </c>
      <c r="I5598" t="s">
        <v>93</v>
      </c>
    </row>
    <row r="5599" spans="1:9" x14ac:dyDescent="0.15">
      <c r="A5599" t="s">
        <v>119</v>
      </c>
      <c r="B5599" t="s">
        <v>120</v>
      </c>
      <c r="C5599" t="s">
        <v>88</v>
      </c>
      <c r="D5599" t="s">
        <v>112</v>
      </c>
      <c r="E5599" t="s">
        <v>147</v>
      </c>
      <c r="F5599" t="s">
        <v>144</v>
      </c>
      <c r="G5599" t="s">
        <v>131</v>
      </c>
      <c r="H5599">
        <v>7291.9780000000001</v>
      </c>
      <c r="I5599" t="s">
        <v>93</v>
      </c>
    </row>
    <row r="5600" spans="1:9" x14ac:dyDescent="0.15">
      <c r="A5600" t="s">
        <v>119</v>
      </c>
      <c r="B5600" t="s">
        <v>120</v>
      </c>
      <c r="C5600" t="s">
        <v>88</v>
      </c>
      <c r="D5600" t="s">
        <v>112</v>
      </c>
      <c r="E5600" t="s">
        <v>148</v>
      </c>
      <c r="F5600" t="s">
        <v>144</v>
      </c>
      <c r="G5600" t="s">
        <v>131</v>
      </c>
      <c r="H5600">
        <v>8655.9249999999993</v>
      </c>
      <c r="I5600" t="s">
        <v>93</v>
      </c>
    </row>
    <row r="5601" spans="1:9" x14ac:dyDescent="0.15">
      <c r="A5601" t="s">
        <v>119</v>
      </c>
      <c r="B5601" t="s">
        <v>120</v>
      </c>
      <c r="C5601" t="s">
        <v>88</v>
      </c>
      <c r="D5601" t="s">
        <v>112</v>
      </c>
      <c r="E5601" t="s">
        <v>149</v>
      </c>
      <c r="F5601" t="s">
        <v>144</v>
      </c>
      <c r="G5601" t="s">
        <v>131</v>
      </c>
      <c r="H5601">
        <v>10882.851000000001</v>
      </c>
      <c r="I5601" t="s">
        <v>93</v>
      </c>
    </row>
    <row r="5602" spans="1:9" x14ac:dyDescent="0.15">
      <c r="A5602" t="s">
        <v>119</v>
      </c>
      <c r="B5602" t="s">
        <v>120</v>
      </c>
      <c r="C5602" t="s">
        <v>88</v>
      </c>
      <c r="D5602" t="s">
        <v>112</v>
      </c>
      <c r="E5602" t="s">
        <v>150</v>
      </c>
      <c r="F5602" t="s">
        <v>144</v>
      </c>
      <c r="G5602" t="s">
        <v>131</v>
      </c>
      <c r="H5602">
        <v>9159.3019999999997</v>
      </c>
      <c r="I5602" t="s">
        <v>93</v>
      </c>
    </row>
    <row r="5603" spans="1:9" x14ac:dyDescent="0.15">
      <c r="A5603" t="s">
        <v>119</v>
      </c>
      <c r="B5603" t="s">
        <v>120</v>
      </c>
      <c r="C5603" t="s">
        <v>88</v>
      </c>
      <c r="D5603" t="s">
        <v>112</v>
      </c>
      <c r="E5603" t="s">
        <v>151</v>
      </c>
      <c r="F5603" t="s">
        <v>144</v>
      </c>
      <c r="G5603" t="s">
        <v>131</v>
      </c>
      <c r="H5603">
        <v>7622.32</v>
      </c>
      <c r="I5603" t="s">
        <v>93</v>
      </c>
    </row>
    <row r="5604" spans="1:9" x14ac:dyDescent="0.15">
      <c r="A5604" t="s">
        <v>119</v>
      </c>
      <c r="B5604" t="s">
        <v>120</v>
      </c>
      <c r="C5604" t="s">
        <v>88</v>
      </c>
      <c r="D5604" t="s">
        <v>112</v>
      </c>
      <c r="E5604" t="s">
        <v>152</v>
      </c>
      <c r="F5604" t="s">
        <v>144</v>
      </c>
      <c r="G5604" t="s">
        <v>131</v>
      </c>
      <c r="H5604">
        <v>3552.7840000000001</v>
      </c>
      <c r="I5604" t="s">
        <v>93</v>
      </c>
    </row>
    <row r="5605" spans="1:9" x14ac:dyDescent="0.15">
      <c r="A5605" t="s">
        <v>119</v>
      </c>
      <c r="B5605" t="s">
        <v>120</v>
      </c>
      <c r="C5605" t="s">
        <v>88</v>
      </c>
      <c r="D5605" t="s">
        <v>112</v>
      </c>
      <c r="E5605" t="s">
        <v>111</v>
      </c>
      <c r="F5605" t="s">
        <v>144</v>
      </c>
      <c r="G5605" t="s">
        <v>131</v>
      </c>
      <c r="H5605">
        <v>704.30499999999995</v>
      </c>
      <c r="I5605" t="s">
        <v>93</v>
      </c>
    </row>
    <row r="5606" spans="1:9" x14ac:dyDescent="0.15">
      <c r="A5606" t="s">
        <v>121</v>
      </c>
      <c r="B5606" t="s">
        <v>122</v>
      </c>
      <c r="C5606" t="s">
        <v>88</v>
      </c>
      <c r="D5606" t="s">
        <v>89</v>
      </c>
      <c r="E5606" t="s">
        <v>143</v>
      </c>
      <c r="F5606" t="s">
        <v>144</v>
      </c>
      <c r="G5606" t="s">
        <v>131</v>
      </c>
      <c r="H5606">
        <v>9103.1759999999995</v>
      </c>
      <c r="I5606" t="s">
        <v>93</v>
      </c>
    </row>
    <row r="5607" spans="1:9" x14ac:dyDescent="0.15">
      <c r="A5607" t="s">
        <v>121</v>
      </c>
      <c r="B5607" t="s">
        <v>122</v>
      </c>
      <c r="C5607" t="s">
        <v>88</v>
      </c>
      <c r="D5607" t="s">
        <v>89</v>
      </c>
      <c r="E5607" t="s">
        <v>145</v>
      </c>
      <c r="F5607" t="s">
        <v>144</v>
      </c>
      <c r="G5607" t="s">
        <v>131</v>
      </c>
      <c r="H5607">
        <v>9124.18</v>
      </c>
      <c r="I5607" t="s">
        <v>93</v>
      </c>
    </row>
    <row r="5608" spans="1:9" x14ac:dyDescent="0.15">
      <c r="A5608" t="s">
        <v>121</v>
      </c>
      <c r="B5608" t="s">
        <v>122</v>
      </c>
      <c r="C5608" t="s">
        <v>88</v>
      </c>
      <c r="D5608" t="s">
        <v>89</v>
      </c>
      <c r="E5608" t="s">
        <v>146</v>
      </c>
      <c r="F5608" t="s">
        <v>144</v>
      </c>
      <c r="G5608" t="s">
        <v>131</v>
      </c>
      <c r="H5608">
        <v>6132.9350000000004</v>
      </c>
      <c r="I5608" t="s">
        <v>93</v>
      </c>
    </row>
    <row r="5609" spans="1:9" x14ac:dyDescent="0.15">
      <c r="A5609" t="s">
        <v>121</v>
      </c>
      <c r="B5609" t="s">
        <v>122</v>
      </c>
      <c r="C5609" t="s">
        <v>88</v>
      </c>
      <c r="D5609" t="s">
        <v>89</v>
      </c>
      <c r="E5609" t="s">
        <v>147</v>
      </c>
      <c r="F5609" t="s">
        <v>144</v>
      </c>
      <c r="G5609" t="s">
        <v>131</v>
      </c>
      <c r="H5609">
        <v>9767.6919999999991</v>
      </c>
      <c r="I5609" t="s">
        <v>93</v>
      </c>
    </row>
    <row r="5610" spans="1:9" x14ac:dyDescent="0.15">
      <c r="A5610" t="s">
        <v>121</v>
      </c>
      <c r="B5610" t="s">
        <v>122</v>
      </c>
      <c r="C5610" t="s">
        <v>88</v>
      </c>
      <c r="D5610" t="s">
        <v>89</v>
      </c>
      <c r="E5610" t="s">
        <v>148</v>
      </c>
      <c r="F5610" t="s">
        <v>144</v>
      </c>
      <c r="G5610" t="s">
        <v>131</v>
      </c>
      <c r="H5610">
        <v>11344.107</v>
      </c>
      <c r="I5610" t="s">
        <v>93</v>
      </c>
    </row>
    <row r="5611" spans="1:9" x14ac:dyDescent="0.15">
      <c r="A5611" t="s">
        <v>121</v>
      </c>
      <c r="B5611" t="s">
        <v>122</v>
      </c>
      <c r="C5611" t="s">
        <v>88</v>
      </c>
      <c r="D5611" t="s">
        <v>89</v>
      </c>
      <c r="E5611" t="s">
        <v>149</v>
      </c>
      <c r="F5611" t="s">
        <v>144</v>
      </c>
      <c r="G5611" t="s">
        <v>131</v>
      </c>
      <c r="H5611">
        <v>11443.526</v>
      </c>
      <c r="I5611" t="s">
        <v>93</v>
      </c>
    </row>
    <row r="5612" spans="1:9" x14ac:dyDescent="0.15">
      <c r="A5612" t="s">
        <v>121</v>
      </c>
      <c r="B5612" t="s">
        <v>122</v>
      </c>
      <c r="C5612" t="s">
        <v>88</v>
      </c>
      <c r="D5612" t="s">
        <v>89</v>
      </c>
      <c r="E5612" t="s">
        <v>150</v>
      </c>
      <c r="F5612" t="s">
        <v>144</v>
      </c>
      <c r="G5612" t="s">
        <v>131</v>
      </c>
      <c r="H5612">
        <v>9039.8590000000004</v>
      </c>
      <c r="I5612" t="s">
        <v>93</v>
      </c>
    </row>
    <row r="5613" spans="1:9" x14ac:dyDescent="0.15">
      <c r="A5613" t="s">
        <v>121</v>
      </c>
      <c r="B5613" t="s">
        <v>122</v>
      </c>
      <c r="C5613" t="s">
        <v>88</v>
      </c>
      <c r="D5613" t="s">
        <v>89</v>
      </c>
      <c r="E5613" t="s">
        <v>151</v>
      </c>
      <c r="F5613" t="s">
        <v>144</v>
      </c>
      <c r="G5613" t="s">
        <v>131</v>
      </c>
      <c r="H5613">
        <v>8204.6859999999997</v>
      </c>
      <c r="I5613" t="s">
        <v>93</v>
      </c>
    </row>
    <row r="5614" spans="1:9" x14ac:dyDescent="0.15">
      <c r="A5614" t="s">
        <v>121</v>
      </c>
      <c r="B5614" t="s">
        <v>122</v>
      </c>
      <c r="C5614" t="s">
        <v>88</v>
      </c>
      <c r="D5614" t="s">
        <v>89</v>
      </c>
      <c r="E5614" t="s">
        <v>152</v>
      </c>
      <c r="F5614" t="s">
        <v>144</v>
      </c>
      <c r="G5614" t="s">
        <v>131</v>
      </c>
      <c r="H5614">
        <v>4298.991</v>
      </c>
      <c r="I5614" t="s">
        <v>93</v>
      </c>
    </row>
    <row r="5615" spans="1:9" x14ac:dyDescent="0.15">
      <c r="A5615" t="s">
        <v>121</v>
      </c>
      <c r="B5615" t="s">
        <v>122</v>
      </c>
      <c r="C5615" t="s">
        <v>88</v>
      </c>
      <c r="D5615" t="s">
        <v>89</v>
      </c>
      <c r="E5615" t="s">
        <v>111</v>
      </c>
      <c r="F5615" t="s">
        <v>144</v>
      </c>
      <c r="G5615" t="s">
        <v>131</v>
      </c>
      <c r="H5615">
        <v>1290.846</v>
      </c>
      <c r="I5615" t="s">
        <v>93</v>
      </c>
    </row>
    <row r="5616" spans="1:9" x14ac:dyDescent="0.15">
      <c r="A5616" t="s">
        <v>121</v>
      </c>
      <c r="B5616" t="s">
        <v>122</v>
      </c>
      <c r="C5616" t="s">
        <v>88</v>
      </c>
      <c r="D5616" t="s">
        <v>112</v>
      </c>
      <c r="E5616" t="s">
        <v>143</v>
      </c>
      <c r="F5616" t="s">
        <v>144</v>
      </c>
      <c r="G5616" t="s">
        <v>131</v>
      </c>
      <c r="H5616">
        <v>9444.3430000000008</v>
      </c>
      <c r="I5616" t="s">
        <v>93</v>
      </c>
    </row>
    <row r="5617" spans="1:9" x14ac:dyDescent="0.15">
      <c r="A5617" t="s">
        <v>121</v>
      </c>
      <c r="B5617" t="s">
        <v>122</v>
      </c>
      <c r="C5617" t="s">
        <v>88</v>
      </c>
      <c r="D5617" t="s">
        <v>112</v>
      </c>
      <c r="E5617" t="s">
        <v>145</v>
      </c>
      <c r="F5617" t="s">
        <v>144</v>
      </c>
      <c r="G5617" t="s">
        <v>131</v>
      </c>
      <c r="H5617">
        <v>9728.0059999999994</v>
      </c>
      <c r="I5617" t="s">
        <v>93</v>
      </c>
    </row>
    <row r="5618" spans="1:9" x14ac:dyDescent="0.15">
      <c r="A5618" t="s">
        <v>121</v>
      </c>
      <c r="B5618" t="s">
        <v>122</v>
      </c>
      <c r="C5618" t="s">
        <v>88</v>
      </c>
      <c r="D5618" t="s">
        <v>112</v>
      </c>
      <c r="E5618" t="s">
        <v>146</v>
      </c>
      <c r="F5618" t="s">
        <v>144</v>
      </c>
      <c r="G5618" t="s">
        <v>131</v>
      </c>
      <c r="H5618">
        <v>6266.924</v>
      </c>
      <c r="I5618" t="s">
        <v>93</v>
      </c>
    </row>
    <row r="5619" spans="1:9" x14ac:dyDescent="0.15">
      <c r="A5619" t="s">
        <v>121</v>
      </c>
      <c r="B5619" t="s">
        <v>122</v>
      </c>
      <c r="C5619" t="s">
        <v>88</v>
      </c>
      <c r="D5619" t="s">
        <v>112</v>
      </c>
      <c r="E5619" t="s">
        <v>147</v>
      </c>
      <c r="F5619" t="s">
        <v>144</v>
      </c>
      <c r="G5619" t="s">
        <v>131</v>
      </c>
      <c r="H5619">
        <v>8818.4670000000006</v>
      </c>
      <c r="I5619" t="s">
        <v>93</v>
      </c>
    </row>
    <row r="5620" spans="1:9" x14ac:dyDescent="0.15">
      <c r="A5620" t="s">
        <v>121</v>
      </c>
      <c r="B5620" t="s">
        <v>122</v>
      </c>
      <c r="C5620" t="s">
        <v>88</v>
      </c>
      <c r="D5620" t="s">
        <v>112</v>
      </c>
      <c r="E5620" t="s">
        <v>148</v>
      </c>
      <c r="F5620" t="s">
        <v>144</v>
      </c>
      <c r="G5620" t="s">
        <v>131</v>
      </c>
      <c r="H5620">
        <v>10566.64</v>
      </c>
      <c r="I5620" t="s">
        <v>93</v>
      </c>
    </row>
    <row r="5621" spans="1:9" x14ac:dyDescent="0.15">
      <c r="A5621" t="s">
        <v>121</v>
      </c>
      <c r="B5621" t="s">
        <v>122</v>
      </c>
      <c r="C5621" t="s">
        <v>88</v>
      </c>
      <c r="D5621" t="s">
        <v>112</v>
      </c>
      <c r="E5621" t="s">
        <v>149</v>
      </c>
      <c r="F5621" t="s">
        <v>144</v>
      </c>
      <c r="G5621" t="s">
        <v>131</v>
      </c>
      <c r="H5621">
        <v>11272.464</v>
      </c>
      <c r="I5621" t="s">
        <v>93</v>
      </c>
    </row>
    <row r="5622" spans="1:9" x14ac:dyDescent="0.15">
      <c r="A5622" t="s">
        <v>121</v>
      </c>
      <c r="B5622" t="s">
        <v>122</v>
      </c>
      <c r="C5622" t="s">
        <v>88</v>
      </c>
      <c r="D5622" t="s">
        <v>112</v>
      </c>
      <c r="E5622" t="s">
        <v>150</v>
      </c>
      <c r="F5622" t="s">
        <v>144</v>
      </c>
      <c r="G5622" t="s">
        <v>131</v>
      </c>
      <c r="H5622">
        <v>8616.3330000000005</v>
      </c>
      <c r="I5622" t="s">
        <v>93</v>
      </c>
    </row>
    <row r="5623" spans="1:9" x14ac:dyDescent="0.15">
      <c r="A5623" t="s">
        <v>121</v>
      </c>
      <c r="B5623" t="s">
        <v>122</v>
      </c>
      <c r="C5623" t="s">
        <v>88</v>
      </c>
      <c r="D5623" t="s">
        <v>112</v>
      </c>
      <c r="E5623" t="s">
        <v>151</v>
      </c>
      <c r="F5623" t="s">
        <v>144</v>
      </c>
      <c r="G5623" t="s">
        <v>131</v>
      </c>
      <c r="H5623">
        <v>7044.7280000000001</v>
      </c>
      <c r="I5623" t="s">
        <v>93</v>
      </c>
    </row>
    <row r="5624" spans="1:9" x14ac:dyDescent="0.15">
      <c r="A5624" t="s">
        <v>121</v>
      </c>
      <c r="B5624" t="s">
        <v>122</v>
      </c>
      <c r="C5624" t="s">
        <v>88</v>
      </c>
      <c r="D5624" t="s">
        <v>112</v>
      </c>
      <c r="E5624" t="s">
        <v>152</v>
      </c>
      <c r="F5624" t="s">
        <v>144</v>
      </c>
      <c r="G5624" t="s">
        <v>131</v>
      </c>
      <c r="H5624">
        <v>3250.6289999999999</v>
      </c>
      <c r="I5624" t="s">
        <v>93</v>
      </c>
    </row>
    <row r="5625" spans="1:9" x14ac:dyDescent="0.15">
      <c r="A5625" t="s">
        <v>121</v>
      </c>
      <c r="B5625" t="s">
        <v>122</v>
      </c>
      <c r="C5625" t="s">
        <v>88</v>
      </c>
      <c r="D5625" t="s">
        <v>112</v>
      </c>
      <c r="E5625" t="s">
        <v>111</v>
      </c>
      <c r="F5625" t="s">
        <v>144</v>
      </c>
      <c r="G5625" t="s">
        <v>131</v>
      </c>
      <c r="H5625">
        <v>778.03200000000004</v>
      </c>
      <c r="I5625" t="s">
        <v>93</v>
      </c>
    </row>
    <row r="5626" spans="1:9" x14ac:dyDescent="0.15">
      <c r="A5626" t="s">
        <v>123</v>
      </c>
      <c r="B5626" t="s">
        <v>124</v>
      </c>
      <c r="C5626" t="s">
        <v>125</v>
      </c>
      <c r="D5626" t="s">
        <v>89</v>
      </c>
      <c r="E5626" t="s">
        <v>143</v>
      </c>
      <c r="F5626" t="s">
        <v>144</v>
      </c>
      <c r="G5626" t="s">
        <v>131</v>
      </c>
      <c r="H5626">
        <v>47400.141000000003</v>
      </c>
      <c r="I5626" t="s">
        <v>93</v>
      </c>
    </row>
    <row r="5627" spans="1:9" x14ac:dyDescent="0.15">
      <c r="A5627" t="s">
        <v>123</v>
      </c>
      <c r="B5627" t="s">
        <v>124</v>
      </c>
      <c r="C5627" t="s">
        <v>125</v>
      </c>
      <c r="D5627" t="s">
        <v>89</v>
      </c>
      <c r="E5627" t="s">
        <v>145</v>
      </c>
      <c r="F5627" t="s">
        <v>144</v>
      </c>
      <c r="G5627" t="s">
        <v>131</v>
      </c>
      <c r="H5627">
        <v>48497.216</v>
      </c>
      <c r="I5627" t="s">
        <v>93</v>
      </c>
    </row>
    <row r="5628" spans="1:9" x14ac:dyDescent="0.15">
      <c r="A5628" t="s">
        <v>123</v>
      </c>
      <c r="B5628" t="s">
        <v>124</v>
      </c>
      <c r="C5628" t="s">
        <v>125</v>
      </c>
      <c r="D5628" t="s">
        <v>89</v>
      </c>
      <c r="E5628" t="s">
        <v>146</v>
      </c>
      <c r="F5628" t="s">
        <v>144</v>
      </c>
      <c r="G5628" t="s">
        <v>131</v>
      </c>
      <c r="H5628">
        <v>38894.425000000003</v>
      </c>
      <c r="I5628" t="s">
        <v>93</v>
      </c>
    </row>
    <row r="5629" spans="1:9" x14ac:dyDescent="0.15">
      <c r="A5629" t="s">
        <v>123</v>
      </c>
      <c r="B5629" t="s">
        <v>124</v>
      </c>
      <c r="C5629" t="s">
        <v>125</v>
      </c>
      <c r="D5629" t="s">
        <v>89</v>
      </c>
      <c r="E5629" t="s">
        <v>147</v>
      </c>
      <c r="F5629" t="s">
        <v>144</v>
      </c>
      <c r="G5629" t="s">
        <v>131</v>
      </c>
      <c r="H5629">
        <v>52117.324000000001</v>
      </c>
      <c r="I5629" t="s">
        <v>93</v>
      </c>
    </row>
    <row r="5630" spans="1:9" x14ac:dyDescent="0.15">
      <c r="A5630" t="s">
        <v>123</v>
      </c>
      <c r="B5630" t="s">
        <v>124</v>
      </c>
      <c r="C5630" t="s">
        <v>125</v>
      </c>
      <c r="D5630" t="s">
        <v>89</v>
      </c>
      <c r="E5630" t="s">
        <v>148</v>
      </c>
      <c r="F5630" t="s">
        <v>144</v>
      </c>
      <c r="G5630" t="s">
        <v>131</v>
      </c>
      <c r="H5630">
        <v>57899.591</v>
      </c>
      <c r="I5630" t="s">
        <v>93</v>
      </c>
    </row>
    <row r="5631" spans="1:9" x14ac:dyDescent="0.15">
      <c r="A5631" t="s">
        <v>123</v>
      </c>
      <c r="B5631" t="s">
        <v>124</v>
      </c>
      <c r="C5631" t="s">
        <v>125</v>
      </c>
      <c r="D5631" t="s">
        <v>89</v>
      </c>
      <c r="E5631" t="s">
        <v>149</v>
      </c>
      <c r="F5631" t="s">
        <v>144</v>
      </c>
      <c r="G5631" t="s">
        <v>131</v>
      </c>
      <c r="H5631">
        <v>64905.542000000001</v>
      </c>
      <c r="I5631" t="s">
        <v>93</v>
      </c>
    </row>
    <row r="5632" spans="1:9" x14ac:dyDescent="0.15">
      <c r="A5632" t="s">
        <v>123</v>
      </c>
      <c r="B5632" t="s">
        <v>124</v>
      </c>
      <c r="C5632" t="s">
        <v>125</v>
      </c>
      <c r="D5632" t="s">
        <v>89</v>
      </c>
      <c r="E5632" t="s">
        <v>150</v>
      </c>
      <c r="F5632" t="s">
        <v>144</v>
      </c>
      <c r="G5632" t="s">
        <v>131</v>
      </c>
      <c r="H5632">
        <v>57258.245000000003</v>
      </c>
      <c r="I5632" t="s">
        <v>93</v>
      </c>
    </row>
    <row r="5633" spans="1:9" x14ac:dyDescent="0.15">
      <c r="A5633" t="s">
        <v>123</v>
      </c>
      <c r="B5633" t="s">
        <v>124</v>
      </c>
      <c r="C5633" t="s">
        <v>125</v>
      </c>
      <c r="D5633" t="s">
        <v>89</v>
      </c>
      <c r="E5633" t="s">
        <v>151</v>
      </c>
      <c r="F5633" t="s">
        <v>144</v>
      </c>
      <c r="G5633" t="s">
        <v>131</v>
      </c>
      <c r="H5633">
        <v>52226.898000000001</v>
      </c>
      <c r="I5633" t="s">
        <v>93</v>
      </c>
    </row>
    <row r="5634" spans="1:9" x14ac:dyDescent="0.15">
      <c r="A5634" t="s">
        <v>123</v>
      </c>
      <c r="B5634" t="s">
        <v>124</v>
      </c>
      <c r="C5634" t="s">
        <v>125</v>
      </c>
      <c r="D5634" t="s">
        <v>89</v>
      </c>
      <c r="E5634" t="s">
        <v>152</v>
      </c>
      <c r="F5634" t="s">
        <v>144</v>
      </c>
      <c r="G5634" t="s">
        <v>131</v>
      </c>
      <c r="H5634">
        <v>27957.249</v>
      </c>
      <c r="I5634" t="s">
        <v>93</v>
      </c>
    </row>
    <row r="5635" spans="1:9" x14ac:dyDescent="0.15">
      <c r="A5635" t="s">
        <v>123</v>
      </c>
      <c r="B5635" t="s">
        <v>124</v>
      </c>
      <c r="C5635" t="s">
        <v>125</v>
      </c>
      <c r="D5635" t="s">
        <v>89</v>
      </c>
      <c r="E5635" t="s">
        <v>111</v>
      </c>
      <c r="F5635" t="s">
        <v>144</v>
      </c>
      <c r="G5635" t="s">
        <v>131</v>
      </c>
      <c r="H5635">
        <v>8182.634</v>
      </c>
      <c r="I5635" t="s">
        <v>93</v>
      </c>
    </row>
    <row r="5636" spans="1:9" x14ac:dyDescent="0.15">
      <c r="A5636" t="s">
        <v>123</v>
      </c>
      <c r="B5636" t="s">
        <v>124</v>
      </c>
      <c r="C5636" t="s">
        <v>125</v>
      </c>
      <c r="D5636" t="s">
        <v>112</v>
      </c>
      <c r="E5636" t="s">
        <v>143</v>
      </c>
      <c r="F5636" t="s">
        <v>144</v>
      </c>
      <c r="G5636" t="s">
        <v>131</v>
      </c>
      <c r="H5636">
        <v>50127.042000000001</v>
      </c>
      <c r="I5636" t="s">
        <v>93</v>
      </c>
    </row>
    <row r="5637" spans="1:9" x14ac:dyDescent="0.15">
      <c r="A5637" t="s">
        <v>123</v>
      </c>
      <c r="B5637" t="s">
        <v>124</v>
      </c>
      <c r="C5637" t="s">
        <v>125</v>
      </c>
      <c r="D5637" t="s">
        <v>112</v>
      </c>
      <c r="E5637" t="s">
        <v>145</v>
      </c>
      <c r="F5637" t="s">
        <v>144</v>
      </c>
      <c r="G5637" t="s">
        <v>131</v>
      </c>
      <c r="H5637">
        <v>52329.139000000003</v>
      </c>
      <c r="I5637" t="s">
        <v>93</v>
      </c>
    </row>
    <row r="5638" spans="1:9" x14ac:dyDescent="0.15">
      <c r="A5638" t="s">
        <v>123</v>
      </c>
      <c r="B5638" t="s">
        <v>124</v>
      </c>
      <c r="C5638" t="s">
        <v>125</v>
      </c>
      <c r="D5638" t="s">
        <v>112</v>
      </c>
      <c r="E5638" t="s">
        <v>146</v>
      </c>
      <c r="F5638" t="s">
        <v>144</v>
      </c>
      <c r="G5638" t="s">
        <v>131</v>
      </c>
      <c r="H5638">
        <v>41375.250999999997</v>
      </c>
      <c r="I5638" t="s">
        <v>93</v>
      </c>
    </row>
    <row r="5639" spans="1:9" x14ac:dyDescent="0.15">
      <c r="A5639" t="s">
        <v>123</v>
      </c>
      <c r="B5639" t="s">
        <v>124</v>
      </c>
      <c r="C5639" t="s">
        <v>125</v>
      </c>
      <c r="D5639" t="s">
        <v>112</v>
      </c>
      <c r="E5639" t="s">
        <v>147</v>
      </c>
      <c r="F5639" t="s">
        <v>144</v>
      </c>
      <c r="G5639" t="s">
        <v>131</v>
      </c>
      <c r="H5639">
        <v>49015.303999999996</v>
      </c>
      <c r="I5639" t="s">
        <v>93</v>
      </c>
    </row>
    <row r="5640" spans="1:9" x14ac:dyDescent="0.15">
      <c r="A5640" t="s">
        <v>123</v>
      </c>
      <c r="B5640" t="s">
        <v>124</v>
      </c>
      <c r="C5640" t="s">
        <v>125</v>
      </c>
      <c r="D5640" t="s">
        <v>112</v>
      </c>
      <c r="E5640" t="s">
        <v>148</v>
      </c>
      <c r="F5640" t="s">
        <v>144</v>
      </c>
      <c r="G5640" t="s">
        <v>131</v>
      </c>
      <c r="H5640">
        <v>53774.516000000003</v>
      </c>
      <c r="I5640" t="s">
        <v>93</v>
      </c>
    </row>
    <row r="5641" spans="1:9" x14ac:dyDescent="0.15">
      <c r="A5641" t="s">
        <v>123</v>
      </c>
      <c r="B5641" t="s">
        <v>124</v>
      </c>
      <c r="C5641" t="s">
        <v>125</v>
      </c>
      <c r="D5641" t="s">
        <v>112</v>
      </c>
      <c r="E5641" t="s">
        <v>149</v>
      </c>
      <c r="F5641" t="s">
        <v>144</v>
      </c>
      <c r="G5641" t="s">
        <v>131</v>
      </c>
      <c r="H5641">
        <v>62372.24</v>
      </c>
      <c r="I5641" t="s">
        <v>93</v>
      </c>
    </row>
    <row r="5642" spans="1:9" x14ac:dyDescent="0.15">
      <c r="A5642" t="s">
        <v>123</v>
      </c>
      <c r="B5642" t="s">
        <v>124</v>
      </c>
      <c r="C5642" t="s">
        <v>125</v>
      </c>
      <c r="D5642" t="s">
        <v>112</v>
      </c>
      <c r="E5642" t="s">
        <v>150</v>
      </c>
      <c r="F5642" t="s">
        <v>144</v>
      </c>
      <c r="G5642" t="s">
        <v>131</v>
      </c>
      <c r="H5642">
        <v>52868.442999999999</v>
      </c>
      <c r="I5642" t="s">
        <v>93</v>
      </c>
    </row>
    <row r="5643" spans="1:9" x14ac:dyDescent="0.15">
      <c r="A5643" t="s">
        <v>123</v>
      </c>
      <c r="B5643" t="s">
        <v>124</v>
      </c>
      <c r="C5643" t="s">
        <v>125</v>
      </c>
      <c r="D5643" t="s">
        <v>112</v>
      </c>
      <c r="E5643" t="s">
        <v>151</v>
      </c>
      <c r="F5643" t="s">
        <v>144</v>
      </c>
      <c r="G5643" t="s">
        <v>131</v>
      </c>
      <c r="H5643">
        <v>45356.110999999997</v>
      </c>
      <c r="I5643" t="s">
        <v>93</v>
      </c>
    </row>
    <row r="5644" spans="1:9" x14ac:dyDescent="0.15">
      <c r="A5644" t="s">
        <v>123</v>
      </c>
      <c r="B5644" t="s">
        <v>124</v>
      </c>
      <c r="C5644" t="s">
        <v>125</v>
      </c>
      <c r="D5644" t="s">
        <v>112</v>
      </c>
      <c r="E5644" t="s">
        <v>152</v>
      </c>
      <c r="F5644" t="s">
        <v>144</v>
      </c>
      <c r="G5644" t="s">
        <v>131</v>
      </c>
      <c r="H5644">
        <v>21351.221000000001</v>
      </c>
      <c r="I5644" t="s">
        <v>93</v>
      </c>
    </row>
    <row r="5645" spans="1:9" x14ac:dyDescent="0.15">
      <c r="A5645" t="s">
        <v>123</v>
      </c>
      <c r="B5645" t="s">
        <v>124</v>
      </c>
      <c r="C5645" t="s">
        <v>125</v>
      </c>
      <c r="D5645" t="s">
        <v>112</v>
      </c>
      <c r="E5645" t="s">
        <v>111</v>
      </c>
      <c r="F5645" t="s">
        <v>144</v>
      </c>
      <c r="G5645" t="s">
        <v>131</v>
      </c>
      <c r="H5645">
        <v>4360.7740000000003</v>
      </c>
      <c r="I5645" t="s">
        <v>93</v>
      </c>
    </row>
    <row r="5646" spans="1:9" x14ac:dyDescent="0.15">
      <c r="A5646" t="s">
        <v>126</v>
      </c>
      <c r="B5646" t="s">
        <v>127</v>
      </c>
      <c r="C5646" t="s">
        <v>88</v>
      </c>
      <c r="D5646" t="s">
        <v>89</v>
      </c>
      <c r="E5646" t="s">
        <v>143</v>
      </c>
      <c r="F5646" t="s">
        <v>144</v>
      </c>
      <c r="G5646" t="s">
        <v>131</v>
      </c>
      <c r="H5646">
        <v>5847.0029999999997</v>
      </c>
      <c r="I5646" t="s">
        <v>93</v>
      </c>
    </row>
    <row r="5647" spans="1:9" x14ac:dyDescent="0.15">
      <c r="A5647" t="s">
        <v>126</v>
      </c>
      <c r="B5647" t="s">
        <v>127</v>
      </c>
      <c r="C5647" t="s">
        <v>88</v>
      </c>
      <c r="D5647" t="s">
        <v>89</v>
      </c>
      <c r="E5647" t="s">
        <v>145</v>
      </c>
      <c r="F5647" t="s">
        <v>144</v>
      </c>
      <c r="G5647" t="s">
        <v>131</v>
      </c>
      <c r="H5647">
        <v>5951.0780000000004</v>
      </c>
      <c r="I5647" t="s">
        <v>93</v>
      </c>
    </row>
    <row r="5648" spans="1:9" x14ac:dyDescent="0.15">
      <c r="A5648" t="s">
        <v>126</v>
      </c>
      <c r="B5648" t="s">
        <v>127</v>
      </c>
      <c r="C5648" t="s">
        <v>88</v>
      </c>
      <c r="D5648" t="s">
        <v>89</v>
      </c>
      <c r="E5648" t="s">
        <v>146</v>
      </c>
      <c r="F5648" t="s">
        <v>144</v>
      </c>
      <c r="G5648" t="s">
        <v>131</v>
      </c>
      <c r="H5648">
        <v>5088.3739999999998</v>
      </c>
      <c r="I5648" t="s">
        <v>93</v>
      </c>
    </row>
    <row r="5649" spans="1:9" x14ac:dyDescent="0.15">
      <c r="A5649" t="s">
        <v>126</v>
      </c>
      <c r="B5649" t="s">
        <v>127</v>
      </c>
      <c r="C5649" t="s">
        <v>88</v>
      </c>
      <c r="D5649" t="s">
        <v>89</v>
      </c>
      <c r="E5649" t="s">
        <v>147</v>
      </c>
      <c r="F5649" t="s">
        <v>144</v>
      </c>
      <c r="G5649" t="s">
        <v>131</v>
      </c>
      <c r="H5649">
        <v>6988.0910000000003</v>
      </c>
      <c r="I5649" t="s">
        <v>93</v>
      </c>
    </row>
    <row r="5650" spans="1:9" x14ac:dyDescent="0.15">
      <c r="A5650" t="s">
        <v>126</v>
      </c>
      <c r="B5650" t="s">
        <v>127</v>
      </c>
      <c r="C5650" t="s">
        <v>88</v>
      </c>
      <c r="D5650" t="s">
        <v>89</v>
      </c>
      <c r="E5650" t="s">
        <v>148</v>
      </c>
      <c r="F5650" t="s">
        <v>144</v>
      </c>
      <c r="G5650" t="s">
        <v>131</v>
      </c>
      <c r="H5650">
        <v>7909.2740000000003</v>
      </c>
      <c r="I5650" t="s">
        <v>93</v>
      </c>
    </row>
    <row r="5651" spans="1:9" x14ac:dyDescent="0.15">
      <c r="A5651" t="s">
        <v>126</v>
      </c>
      <c r="B5651" t="s">
        <v>127</v>
      </c>
      <c r="C5651" t="s">
        <v>88</v>
      </c>
      <c r="D5651" t="s">
        <v>89</v>
      </c>
      <c r="E5651" t="s">
        <v>149</v>
      </c>
      <c r="F5651" t="s">
        <v>144</v>
      </c>
      <c r="G5651" t="s">
        <v>131</v>
      </c>
      <c r="H5651">
        <v>8488.5480000000007</v>
      </c>
      <c r="I5651" t="s">
        <v>93</v>
      </c>
    </row>
    <row r="5652" spans="1:9" x14ac:dyDescent="0.15">
      <c r="A5652" t="s">
        <v>126</v>
      </c>
      <c r="B5652" t="s">
        <v>127</v>
      </c>
      <c r="C5652" t="s">
        <v>88</v>
      </c>
      <c r="D5652" t="s">
        <v>89</v>
      </c>
      <c r="E5652" t="s">
        <v>150</v>
      </c>
      <c r="F5652" t="s">
        <v>144</v>
      </c>
      <c r="G5652" t="s">
        <v>131</v>
      </c>
      <c r="H5652">
        <v>7131.3270000000002</v>
      </c>
      <c r="I5652" t="s">
        <v>93</v>
      </c>
    </row>
    <row r="5653" spans="1:9" x14ac:dyDescent="0.15">
      <c r="A5653" t="s">
        <v>126</v>
      </c>
      <c r="B5653" t="s">
        <v>127</v>
      </c>
      <c r="C5653" t="s">
        <v>88</v>
      </c>
      <c r="D5653" t="s">
        <v>89</v>
      </c>
      <c r="E5653" t="s">
        <v>151</v>
      </c>
      <c r="F5653" t="s">
        <v>144</v>
      </c>
      <c r="G5653" t="s">
        <v>131</v>
      </c>
      <c r="H5653">
        <v>6735.21</v>
      </c>
      <c r="I5653" t="s">
        <v>93</v>
      </c>
    </row>
    <row r="5654" spans="1:9" x14ac:dyDescent="0.15">
      <c r="A5654" t="s">
        <v>126</v>
      </c>
      <c r="B5654" t="s">
        <v>127</v>
      </c>
      <c r="C5654" t="s">
        <v>88</v>
      </c>
      <c r="D5654" t="s">
        <v>89</v>
      </c>
      <c r="E5654" t="s">
        <v>152</v>
      </c>
      <c r="F5654" t="s">
        <v>144</v>
      </c>
      <c r="G5654" t="s">
        <v>131</v>
      </c>
      <c r="H5654">
        <v>3726.7449999999999</v>
      </c>
      <c r="I5654" t="s">
        <v>93</v>
      </c>
    </row>
    <row r="5655" spans="1:9" x14ac:dyDescent="0.15">
      <c r="A5655" t="s">
        <v>126</v>
      </c>
      <c r="B5655" t="s">
        <v>127</v>
      </c>
      <c r="C5655" t="s">
        <v>88</v>
      </c>
      <c r="D5655" t="s">
        <v>89</v>
      </c>
      <c r="E5655" t="s">
        <v>111</v>
      </c>
      <c r="F5655" t="s">
        <v>144</v>
      </c>
      <c r="G5655" t="s">
        <v>131</v>
      </c>
      <c r="H5655">
        <v>1260.1510000000001</v>
      </c>
      <c r="I5655" t="s">
        <v>93</v>
      </c>
    </row>
    <row r="5656" spans="1:9" x14ac:dyDescent="0.15">
      <c r="A5656" t="s">
        <v>126</v>
      </c>
      <c r="B5656" t="s">
        <v>127</v>
      </c>
      <c r="C5656" t="s">
        <v>88</v>
      </c>
      <c r="D5656" t="s">
        <v>112</v>
      </c>
      <c r="E5656" t="s">
        <v>143</v>
      </c>
      <c r="F5656" t="s">
        <v>144</v>
      </c>
      <c r="G5656" t="s">
        <v>131</v>
      </c>
      <c r="H5656">
        <v>6036.183</v>
      </c>
      <c r="I5656" t="s">
        <v>93</v>
      </c>
    </row>
    <row r="5657" spans="1:9" x14ac:dyDescent="0.15">
      <c r="A5657" t="s">
        <v>126</v>
      </c>
      <c r="B5657" t="s">
        <v>127</v>
      </c>
      <c r="C5657" t="s">
        <v>88</v>
      </c>
      <c r="D5657" t="s">
        <v>112</v>
      </c>
      <c r="E5657" t="s">
        <v>145</v>
      </c>
      <c r="F5657" t="s">
        <v>144</v>
      </c>
      <c r="G5657" t="s">
        <v>131</v>
      </c>
      <c r="H5657">
        <v>6471.7070000000003</v>
      </c>
      <c r="I5657" t="s">
        <v>93</v>
      </c>
    </row>
    <row r="5658" spans="1:9" x14ac:dyDescent="0.15">
      <c r="A5658" t="s">
        <v>126</v>
      </c>
      <c r="B5658" t="s">
        <v>127</v>
      </c>
      <c r="C5658" t="s">
        <v>88</v>
      </c>
      <c r="D5658" t="s">
        <v>112</v>
      </c>
      <c r="E5658" t="s">
        <v>146</v>
      </c>
      <c r="F5658" t="s">
        <v>144</v>
      </c>
      <c r="G5658" t="s">
        <v>131</v>
      </c>
      <c r="H5658">
        <v>5361.973</v>
      </c>
      <c r="I5658" t="s">
        <v>93</v>
      </c>
    </row>
    <row r="5659" spans="1:9" x14ac:dyDescent="0.15">
      <c r="A5659" t="s">
        <v>126</v>
      </c>
      <c r="B5659" t="s">
        <v>127</v>
      </c>
      <c r="C5659" t="s">
        <v>88</v>
      </c>
      <c r="D5659" t="s">
        <v>112</v>
      </c>
      <c r="E5659" t="s">
        <v>147</v>
      </c>
      <c r="F5659" t="s">
        <v>144</v>
      </c>
      <c r="G5659" t="s">
        <v>131</v>
      </c>
      <c r="H5659">
        <v>6578.5559999999996</v>
      </c>
      <c r="I5659" t="s">
        <v>93</v>
      </c>
    </row>
    <row r="5660" spans="1:9" x14ac:dyDescent="0.15">
      <c r="A5660" t="s">
        <v>126</v>
      </c>
      <c r="B5660" t="s">
        <v>127</v>
      </c>
      <c r="C5660" t="s">
        <v>88</v>
      </c>
      <c r="D5660" t="s">
        <v>112</v>
      </c>
      <c r="E5660" t="s">
        <v>148</v>
      </c>
      <c r="F5660" t="s">
        <v>144</v>
      </c>
      <c r="G5660" t="s">
        <v>131</v>
      </c>
      <c r="H5660">
        <v>7092.0640000000003</v>
      </c>
      <c r="I5660" t="s">
        <v>93</v>
      </c>
    </row>
    <row r="5661" spans="1:9" x14ac:dyDescent="0.15">
      <c r="A5661" t="s">
        <v>126</v>
      </c>
      <c r="B5661" t="s">
        <v>127</v>
      </c>
      <c r="C5661" t="s">
        <v>88</v>
      </c>
      <c r="D5661" t="s">
        <v>112</v>
      </c>
      <c r="E5661" t="s">
        <v>149</v>
      </c>
      <c r="F5661" t="s">
        <v>144</v>
      </c>
      <c r="G5661" t="s">
        <v>131</v>
      </c>
      <c r="H5661">
        <v>8213.125</v>
      </c>
      <c r="I5661" t="s">
        <v>93</v>
      </c>
    </row>
    <row r="5662" spans="1:9" x14ac:dyDescent="0.15">
      <c r="A5662" t="s">
        <v>126</v>
      </c>
      <c r="B5662" t="s">
        <v>127</v>
      </c>
      <c r="C5662" t="s">
        <v>88</v>
      </c>
      <c r="D5662" t="s">
        <v>112</v>
      </c>
      <c r="E5662" t="s">
        <v>150</v>
      </c>
      <c r="F5662" t="s">
        <v>144</v>
      </c>
      <c r="G5662" t="s">
        <v>131</v>
      </c>
      <c r="H5662">
        <v>6679.9340000000002</v>
      </c>
      <c r="I5662" t="s">
        <v>93</v>
      </c>
    </row>
    <row r="5663" spans="1:9" x14ac:dyDescent="0.15">
      <c r="A5663" t="s">
        <v>126</v>
      </c>
      <c r="B5663" t="s">
        <v>127</v>
      </c>
      <c r="C5663" t="s">
        <v>88</v>
      </c>
      <c r="D5663" t="s">
        <v>112</v>
      </c>
      <c r="E5663" t="s">
        <v>151</v>
      </c>
      <c r="F5663" t="s">
        <v>144</v>
      </c>
      <c r="G5663" t="s">
        <v>131</v>
      </c>
      <c r="H5663">
        <v>5719.6570000000002</v>
      </c>
      <c r="I5663" t="s">
        <v>93</v>
      </c>
    </row>
    <row r="5664" spans="1:9" x14ac:dyDescent="0.15">
      <c r="A5664" t="s">
        <v>126</v>
      </c>
      <c r="B5664" t="s">
        <v>127</v>
      </c>
      <c r="C5664" t="s">
        <v>88</v>
      </c>
      <c r="D5664" t="s">
        <v>112</v>
      </c>
      <c r="E5664" t="s">
        <v>152</v>
      </c>
      <c r="F5664" t="s">
        <v>144</v>
      </c>
      <c r="G5664" t="s">
        <v>131</v>
      </c>
      <c r="H5664">
        <v>2667.962</v>
      </c>
      <c r="I5664" t="s">
        <v>93</v>
      </c>
    </row>
    <row r="5665" spans="1:9" x14ac:dyDescent="0.15">
      <c r="A5665" t="s">
        <v>126</v>
      </c>
      <c r="B5665" t="s">
        <v>127</v>
      </c>
      <c r="C5665" t="s">
        <v>88</v>
      </c>
      <c r="D5665" t="s">
        <v>112</v>
      </c>
      <c r="E5665" t="s">
        <v>111</v>
      </c>
      <c r="F5665" t="s">
        <v>144</v>
      </c>
      <c r="G5665" t="s">
        <v>131</v>
      </c>
      <c r="H5665">
        <v>604.45899999999995</v>
      </c>
      <c r="I5665" t="s">
        <v>93</v>
      </c>
    </row>
    <row r="5666" spans="1:9" x14ac:dyDescent="0.15">
      <c r="A5666" t="s">
        <v>86</v>
      </c>
      <c r="B5666" t="s">
        <v>87</v>
      </c>
      <c r="C5666" t="s">
        <v>88</v>
      </c>
      <c r="D5666" t="s">
        <v>89</v>
      </c>
      <c r="E5666" t="s">
        <v>143</v>
      </c>
      <c r="F5666" t="s">
        <v>144</v>
      </c>
      <c r="G5666" t="s">
        <v>132</v>
      </c>
      <c r="H5666">
        <v>3693.6469999999999</v>
      </c>
      <c r="I5666" t="s">
        <v>93</v>
      </c>
    </row>
    <row r="5667" spans="1:9" x14ac:dyDescent="0.15">
      <c r="A5667" t="s">
        <v>86</v>
      </c>
      <c r="B5667" t="s">
        <v>87</v>
      </c>
      <c r="C5667" t="s">
        <v>88</v>
      </c>
      <c r="D5667" t="s">
        <v>89</v>
      </c>
      <c r="E5667" t="s">
        <v>145</v>
      </c>
      <c r="F5667" t="s">
        <v>144</v>
      </c>
      <c r="G5667" t="s">
        <v>132</v>
      </c>
      <c r="H5667">
        <v>3600.3090000000002</v>
      </c>
      <c r="I5667" t="s">
        <v>93</v>
      </c>
    </row>
    <row r="5668" spans="1:9" x14ac:dyDescent="0.15">
      <c r="A5668" t="s">
        <v>86</v>
      </c>
      <c r="B5668" t="s">
        <v>87</v>
      </c>
      <c r="C5668" t="s">
        <v>88</v>
      </c>
      <c r="D5668" t="s">
        <v>89</v>
      </c>
      <c r="E5668" t="s">
        <v>146</v>
      </c>
      <c r="F5668" t="s">
        <v>144</v>
      </c>
      <c r="G5668" t="s">
        <v>132</v>
      </c>
      <c r="H5668">
        <v>2708.1640000000002</v>
      </c>
      <c r="I5668" t="s">
        <v>93</v>
      </c>
    </row>
    <row r="5669" spans="1:9" x14ac:dyDescent="0.15">
      <c r="A5669" t="s">
        <v>86</v>
      </c>
      <c r="B5669" t="s">
        <v>87</v>
      </c>
      <c r="C5669" t="s">
        <v>88</v>
      </c>
      <c r="D5669" t="s">
        <v>89</v>
      </c>
      <c r="E5669" t="s">
        <v>147</v>
      </c>
      <c r="F5669" t="s">
        <v>144</v>
      </c>
      <c r="G5669" t="s">
        <v>132</v>
      </c>
      <c r="H5669">
        <v>3966.6089999999999</v>
      </c>
      <c r="I5669" t="s">
        <v>93</v>
      </c>
    </row>
    <row r="5670" spans="1:9" x14ac:dyDescent="0.15">
      <c r="A5670" t="s">
        <v>86</v>
      </c>
      <c r="B5670" t="s">
        <v>87</v>
      </c>
      <c r="C5670" t="s">
        <v>88</v>
      </c>
      <c r="D5670" t="s">
        <v>89</v>
      </c>
      <c r="E5670" t="s">
        <v>148</v>
      </c>
      <c r="F5670" t="s">
        <v>144</v>
      </c>
      <c r="G5670" t="s">
        <v>132</v>
      </c>
      <c r="H5670">
        <v>4568.768</v>
      </c>
      <c r="I5670" t="s">
        <v>93</v>
      </c>
    </row>
    <row r="5671" spans="1:9" x14ac:dyDescent="0.15">
      <c r="A5671" t="s">
        <v>86</v>
      </c>
      <c r="B5671" t="s">
        <v>87</v>
      </c>
      <c r="C5671" t="s">
        <v>88</v>
      </c>
      <c r="D5671" t="s">
        <v>89</v>
      </c>
      <c r="E5671" t="s">
        <v>149</v>
      </c>
      <c r="F5671" t="s">
        <v>144</v>
      </c>
      <c r="G5671" t="s">
        <v>132</v>
      </c>
      <c r="H5671">
        <v>4852.375</v>
      </c>
      <c r="I5671" t="s">
        <v>93</v>
      </c>
    </row>
    <row r="5672" spans="1:9" x14ac:dyDescent="0.15">
      <c r="A5672" t="s">
        <v>86</v>
      </c>
      <c r="B5672" t="s">
        <v>87</v>
      </c>
      <c r="C5672" t="s">
        <v>88</v>
      </c>
      <c r="D5672" t="s">
        <v>89</v>
      </c>
      <c r="E5672" t="s">
        <v>150</v>
      </c>
      <c r="F5672" t="s">
        <v>144</v>
      </c>
      <c r="G5672" t="s">
        <v>132</v>
      </c>
      <c r="H5672">
        <v>4295.5230000000001</v>
      </c>
      <c r="I5672" t="s">
        <v>93</v>
      </c>
    </row>
    <row r="5673" spans="1:9" x14ac:dyDescent="0.15">
      <c r="A5673" t="s">
        <v>86</v>
      </c>
      <c r="B5673" t="s">
        <v>87</v>
      </c>
      <c r="C5673" t="s">
        <v>88</v>
      </c>
      <c r="D5673" t="s">
        <v>89</v>
      </c>
      <c r="E5673" t="s">
        <v>151</v>
      </c>
      <c r="F5673" t="s">
        <v>144</v>
      </c>
      <c r="G5673" t="s">
        <v>132</v>
      </c>
      <c r="H5673">
        <v>3993.8870000000002</v>
      </c>
      <c r="I5673" t="s">
        <v>93</v>
      </c>
    </row>
    <row r="5674" spans="1:9" x14ac:dyDescent="0.15">
      <c r="A5674" t="s">
        <v>86</v>
      </c>
      <c r="B5674" t="s">
        <v>87</v>
      </c>
      <c r="C5674" t="s">
        <v>88</v>
      </c>
      <c r="D5674" t="s">
        <v>89</v>
      </c>
      <c r="E5674" t="s">
        <v>152</v>
      </c>
      <c r="F5674" t="s">
        <v>144</v>
      </c>
      <c r="G5674" t="s">
        <v>132</v>
      </c>
      <c r="H5674">
        <v>2151.056</v>
      </c>
      <c r="I5674" t="s">
        <v>93</v>
      </c>
    </row>
    <row r="5675" spans="1:9" x14ac:dyDescent="0.15">
      <c r="A5675" t="s">
        <v>86</v>
      </c>
      <c r="B5675" t="s">
        <v>87</v>
      </c>
      <c r="C5675" t="s">
        <v>88</v>
      </c>
      <c r="D5675" t="s">
        <v>89</v>
      </c>
      <c r="E5675" t="s">
        <v>111</v>
      </c>
      <c r="F5675" t="s">
        <v>144</v>
      </c>
      <c r="G5675" t="s">
        <v>132</v>
      </c>
      <c r="H5675">
        <v>478.55</v>
      </c>
      <c r="I5675" t="s">
        <v>93</v>
      </c>
    </row>
    <row r="5676" spans="1:9" x14ac:dyDescent="0.15">
      <c r="A5676" t="s">
        <v>86</v>
      </c>
      <c r="B5676" t="s">
        <v>87</v>
      </c>
      <c r="C5676" t="s">
        <v>88</v>
      </c>
      <c r="D5676" t="s">
        <v>112</v>
      </c>
      <c r="E5676" t="s">
        <v>143</v>
      </c>
      <c r="F5676" t="s">
        <v>144</v>
      </c>
      <c r="G5676" t="s">
        <v>132</v>
      </c>
      <c r="H5676">
        <v>3860.7919999999999</v>
      </c>
      <c r="I5676" t="s">
        <v>93</v>
      </c>
    </row>
    <row r="5677" spans="1:9" x14ac:dyDescent="0.15">
      <c r="A5677" t="s">
        <v>86</v>
      </c>
      <c r="B5677" t="s">
        <v>87</v>
      </c>
      <c r="C5677" t="s">
        <v>88</v>
      </c>
      <c r="D5677" t="s">
        <v>112</v>
      </c>
      <c r="E5677" t="s">
        <v>145</v>
      </c>
      <c r="F5677" t="s">
        <v>144</v>
      </c>
      <c r="G5677" t="s">
        <v>132</v>
      </c>
      <c r="H5677">
        <v>4078.5810000000001</v>
      </c>
      <c r="I5677" t="s">
        <v>93</v>
      </c>
    </row>
    <row r="5678" spans="1:9" x14ac:dyDescent="0.15">
      <c r="A5678" t="s">
        <v>86</v>
      </c>
      <c r="B5678" t="s">
        <v>87</v>
      </c>
      <c r="C5678" t="s">
        <v>88</v>
      </c>
      <c r="D5678" t="s">
        <v>112</v>
      </c>
      <c r="E5678" t="s">
        <v>146</v>
      </c>
      <c r="F5678" t="s">
        <v>144</v>
      </c>
      <c r="G5678" t="s">
        <v>132</v>
      </c>
      <c r="H5678">
        <v>3055.817</v>
      </c>
      <c r="I5678" t="s">
        <v>93</v>
      </c>
    </row>
    <row r="5679" spans="1:9" x14ac:dyDescent="0.15">
      <c r="A5679" t="s">
        <v>86</v>
      </c>
      <c r="B5679" t="s">
        <v>87</v>
      </c>
      <c r="C5679" t="s">
        <v>88</v>
      </c>
      <c r="D5679" t="s">
        <v>112</v>
      </c>
      <c r="E5679" t="s">
        <v>147</v>
      </c>
      <c r="F5679" t="s">
        <v>144</v>
      </c>
      <c r="G5679" t="s">
        <v>132</v>
      </c>
      <c r="H5679">
        <v>3766.623</v>
      </c>
      <c r="I5679" t="s">
        <v>93</v>
      </c>
    </row>
    <row r="5680" spans="1:9" x14ac:dyDescent="0.15">
      <c r="A5680" t="s">
        <v>86</v>
      </c>
      <c r="B5680" t="s">
        <v>87</v>
      </c>
      <c r="C5680" t="s">
        <v>88</v>
      </c>
      <c r="D5680" t="s">
        <v>112</v>
      </c>
      <c r="E5680" t="s">
        <v>148</v>
      </c>
      <c r="F5680" t="s">
        <v>144</v>
      </c>
      <c r="G5680" t="s">
        <v>132</v>
      </c>
      <c r="H5680">
        <v>4117.2219999999998</v>
      </c>
      <c r="I5680" t="s">
        <v>93</v>
      </c>
    </row>
    <row r="5681" spans="1:9" x14ac:dyDescent="0.15">
      <c r="A5681" t="s">
        <v>86</v>
      </c>
      <c r="B5681" t="s">
        <v>87</v>
      </c>
      <c r="C5681" t="s">
        <v>88</v>
      </c>
      <c r="D5681" t="s">
        <v>112</v>
      </c>
      <c r="E5681" t="s">
        <v>149</v>
      </c>
      <c r="F5681" t="s">
        <v>144</v>
      </c>
      <c r="G5681" t="s">
        <v>132</v>
      </c>
      <c r="H5681">
        <v>4720.4369999999999</v>
      </c>
      <c r="I5681" t="s">
        <v>93</v>
      </c>
    </row>
    <row r="5682" spans="1:9" x14ac:dyDescent="0.15">
      <c r="A5682" t="s">
        <v>86</v>
      </c>
      <c r="B5682" t="s">
        <v>87</v>
      </c>
      <c r="C5682" t="s">
        <v>88</v>
      </c>
      <c r="D5682" t="s">
        <v>112</v>
      </c>
      <c r="E5682" t="s">
        <v>150</v>
      </c>
      <c r="F5682" t="s">
        <v>144</v>
      </c>
      <c r="G5682" t="s">
        <v>132</v>
      </c>
      <c r="H5682">
        <v>3867.7370000000001</v>
      </c>
      <c r="I5682" t="s">
        <v>93</v>
      </c>
    </row>
    <row r="5683" spans="1:9" x14ac:dyDescent="0.15">
      <c r="A5683" t="s">
        <v>86</v>
      </c>
      <c r="B5683" t="s">
        <v>87</v>
      </c>
      <c r="C5683" t="s">
        <v>88</v>
      </c>
      <c r="D5683" t="s">
        <v>112</v>
      </c>
      <c r="E5683" t="s">
        <v>151</v>
      </c>
      <c r="F5683" t="s">
        <v>144</v>
      </c>
      <c r="G5683" t="s">
        <v>132</v>
      </c>
      <c r="H5683">
        <v>3402.8679999999999</v>
      </c>
      <c r="I5683" t="s">
        <v>93</v>
      </c>
    </row>
    <row r="5684" spans="1:9" x14ac:dyDescent="0.15">
      <c r="A5684" t="s">
        <v>86</v>
      </c>
      <c r="B5684" t="s">
        <v>87</v>
      </c>
      <c r="C5684" t="s">
        <v>88</v>
      </c>
      <c r="D5684" t="s">
        <v>112</v>
      </c>
      <c r="E5684" t="s">
        <v>152</v>
      </c>
      <c r="F5684" t="s">
        <v>144</v>
      </c>
      <c r="G5684" t="s">
        <v>132</v>
      </c>
      <c r="H5684">
        <v>1704.3019999999999</v>
      </c>
      <c r="I5684" t="s">
        <v>93</v>
      </c>
    </row>
    <row r="5685" spans="1:9" x14ac:dyDescent="0.15">
      <c r="A5685" t="s">
        <v>86</v>
      </c>
      <c r="B5685" t="s">
        <v>87</v>
      </c>
      <c r="C5685" t="s">
        <v>88</v>
      </c>
      <c r="D5685" t="s">
        <v>112</v>
      </c>
      <c r="E5685" t="s">
        <v>111</v>
      </c>
      <c r="F5685" t="s">
        <v>144</v>
      </c>
      <c r="G5685" t="s">
        <v>132</v>
      </c>
      <c r="H5685">
        <v>305.46600000000001</v>
      </c>
      <c r="I5685" t="s">
        <v>93</v>
      </c>
    </row>
    <row r="5686" spans="1:9" x14ac:dyDescent="0.15">
      <c r="A5686" t="s">
        <v>113</v>
      </c>
      <c r="B5686" t="s">
        <v>114</v>
      </c>
      <c r="C5686" t="s">
        <v>88</v>
      </c>
      <c r="D5686" t="s">
        <v>89</v>
      </c>
      <c r="E5686" t="s">
        <v>143</v>
      </c>
      <c r="F5686" t="s">
        <v>144</v>
      </c>
      <c r="G5686" t="s">
        <v>132</v>
      </c>
      <c r="H5686">
        <v>7882.9009999999998</v>
      </c>
      <c r="I5686" t="s">
        <v>93</v>
      </c>
    </row>
    <row r="5687" spans="1:9" x14ac:dyDescent="0.15">
      <c r="A5687" t="s">
        <v>113</v>
      </c>
      <c r="B5687" t="s">
        <v>114</v>
      </c>
      <c r="C5687" t="s">
        <v>88</v>
      </c>
      <c r="D5687" t="s">
        <v>89</v>
      </c>
      <c r="E5687" t="s">
        <v>145</v>
      </c>
      <c r="F5687" t="s">
        <v>144</v>
      </c>
      <c r="G5687" t="s">
        <v>132</v>
      </c>
      <c r="H5687">
        <v>8208.1589999999997</v>
      </c>
      <c r="I5687" t="s">
        <v>93</v>
      </c>
    </row>
    <row r="5688" spans="1:9" x14ac:dyDescent="0.15">
      <c r="A5688" t="s">
        <v>113</v>
      </c>
      <c r="B5688" t="s">
        <v>114</v>
      </c>
      <c r="C5688" t="s">
        <v>88</v>
      </c>
      <c r="D5688" t="s">
        <v>89</v>
      </c>
      <c r="E5688" t="s">
        <v>146</v>
      </c>
      <c r="F5688" t="s">
        <v>144</v>
      </c>
      <c r="G5688" t="s">
        <v>132</v>
      </c>
      <c r="H5688">
        <v>7079.5190000000002</v>
      </c>
      <c r="I5688" t="s">
        <v>93</v>
      </c>
    </row>
    <row r="5689" spans="1:9" x14ac:dyDescent="0.15">
      <c r="A5689" t="s">
        <v>113</v>
      </c>
      <c r="B5689" t="s">
        <v>114</v>
      </c>
      <c r="C5689" t="s">
        <v>88</v>
      </c>
      <c r="D5689" t="s">
        <v>89</v>
      </c>
      <c r="E5689" t="s">
        <v>147</v>
      </c>
      <c r="F5689" t="s">
        <v>144</v>
      </c>
      <c r="G5689" t="s">
        <v>132</v>
      </c>
      <c r="H5689">
        <v>8534.8700000000008</v>
      </c>
      <c r="I5689" t="s">
        <v>93</v>
      </c>
    </row>
    <row r="5690" spans="1:9" x14ac:dyDescent="0.15">
      <c r="A5690" t="s">
        <v>113</v>
      </c>
      <c r="B5690" t="s">
        <v>114</v>
      </c>
      <c r="C5690" t="s">
        <v>88</v>
      </c>
      <c r="D5690" t="s">
        <v>89</v>
      </c>
      <c r="E5690" t="s">
        <v>148</v>
      </c>
      <c r="F5690" t="s">
        <v>144</v>
      </c>
      <c r="G5690" t="s">
        <v>132</v>
      </c>
      <c r="H5690">
        <v>9218.6460000000006</v>
      </c>
      <c r="I5690" t="s">
        <v>93</v>
      </c>
    </row>
    <row r="5691" spans="1:9" x14ac:dyDescent="0.15">
      <c r="A5691" t="s">
        <v>113</v>
      </c>
      <c r="B5691" t="s">
        <v>114</v>
      </c>
      <c r="C5691" t="s">
        <v>88</v>
      </c>
      <c r="D5691" t="s">
        <v>89</v>
      </c>
      <c r="E5691" t="s">
        <v>149</v>
      </c>
      <c r="F5691" t="s">
        <v>144</v>
      </c>
      <c r="G5691" t="s">
        <v>132</v>
      </c>
      <c r="H5691">
        <v>12182.088</v>
      </c>
      <c r="I5691" t="s">
        <v>93</v>
      </c>
    </row>
    <row r="5692" spans="1:9" x14ac:dyDescent="0.15">
      <c r="A5692" t="s">
        <v>113</v>
      </c>
      <c r="B5692" t="s">
        <v>114</v>
      </c>
      <c r="C5692" t="s">
        <v>88</v>
      </c>
      <c r="D5692" t="s">
        <v>89</v>
      </c>
      <c r="E5692" t="s">
        <v>150</v>
      </c>
      <c r="F5692" t="s">
        <v>144</v>
      </c>
      <c r="G5692" t="s">
        <v>132</v>
      </c>
      <c r="H5692">
        <v>12827.48</v>
      </c>
      <c r="I5692" t="s">
        <v>93</v>
      </c>
    </row>
    <row r="5693" spans="1:9" x14ac:dyDescent="0.15">
      <c r="A5693" t="s">
        <v>113</v>
      </c>
      <c r="B5693" t="s">
        <v>114</v>
      </c>
      <c r="C5693" t="s">
        <v>88</v>
      </c>
      <c r="D5693" t="s">
        <v>89</v>
      </c>
      <c r="E5693" t="s">
        <v>151</v>
      </c>
      <c r="F5693" t="s">
        <v>144</v>
      </c>
      <c r="G5693" t="s">
        <v>132</v>
      </c>
      <c r="H5693">
        <v>12540.762000000001</v>
      </c>
      <c r="I5693" t="s">
        <v>93</v>
      </c>
    </row>
    <row r="5694" spans="1:9" x14ac:dyDescent="0.15">
      <c r="A5694" t="s">
        <v>113</v>
      </c>
      <c r="B5694" t="s">
        <v>114</v>
      </c>
      <c r="C5694" t="s">
        <v>88</v>
      </c>
      <c r="D5694" t="s">
        <v>89</v>
      </c>
      <c r="E5694" t="s">
        <v>152</v>
      </c>
      <c r="F5694" t="s">
        <v>144</v>
      </c>
      <c r="G5694" t="s">
        <v>132</v>
      </c>
      <c r="H5694">
        <v>6930.3540000000003</v>
      </c>
      <c r="I5694" t="s">
        <v>93</v>
      </c>
    </row>
    <row r="5695" spans="1:9" x14ac:dyDescent="0.15">
      <c r="A5695" t="s">
        <v>113</v>
      </c>
      <c r="B5695" t="s">
        <v>114</v>
      </c>
      <c r="C5695" t="s">
        <v>88</v>
      </c>
      <c r="D5695" t="s">
        <v>89</v>
      </c>
      <c r="E5695" t="s">
        <v>111</v>
      </c>
      <c r="F5695" t="s">
        <v>144</v>
      </c>
      <c r="G5695" t="s">
        <v>132</v>
      </c>
      <c r="H5695">
        <v>1862.963</v>
      </c>
      <c r="I5695" t="s">
        <v>93</v>
      </c>
    </row>
    <row r="5696" spans="1:9" x14ac:dyDescent="0.15">
      <c r="A5696" t="s">
        <v>113</v>
      </c>
      <c r="B5696" t="s">
        <v>114</v>
      </c>
      <c r="C5696" t="s">
        <v>88</v>
      </c>
      <c r="D5696" t="s">
        <v>112</v>
      </c>
      <c r="E5696" t="s">
        <v>143</v>
      </c>
      <c r="F5696" t="s">
        <v>144</v>
      </c>
      <c r="G5696" t="s">
        <v>132</v>
      </c>
      <c r="H5696">
        <v>8371.9969999999994</v>
      </c>
      <c r="I5696" t="s">
        <v>93</v>
      </c>
    </row>
    <row r="5697" spans="1:9" x14ac:dyDescent="0.15">
      <c r="A5697" t="s">
        <v>113</v>
      </c>
      <c r="B5697" t="s">
        <v>114</v>
      </c>
      <c r="C5697" t="s">
        <v>88</v>
      </c>
      <c r="D5697" t="s">
        <v>112</v>
      </c>
      <c r="E5697" t="s">
        <v>145</v>
      </c>
      <c r="F5697" t="s">
        <v>144</v>
      </c>
      <c r="G5697" t="s">
        <v>132</v>
      </c>
      <c r="H5697">
        <v>8807.1380000000008</v>
      </c>
      <c r="I5697" t="s">
        <v>93</v>
      </c>
    </row>
    <row r="5698" spans="1:9" x14ac:dyDescent="0.15">
      <c r="A5698" t="s">
        <v>113</v>
      </c>
      <c r="B5698" t="s">
        <v>114</v>
      </c>
      <c r="C5698" t="s">
        <v>88</v>
      </c>
      <c r="D5698" t="s">
        <v>112</v>
      </c>
      <c r="E5698" t="s">
        <v>146</v>
      </c>
      <c r="F5698" t="s">
        <v>144</v>
      </c>
      <c r="G5698" t="s">
        <v>132</v>
      </c>
      <c r="H5698">
        <v>7253.3819999999996</v>
      </c>
      <c r="I5698" t="s">
        <v>93</v>
      </c>
    </row>
    <row r="5699" spans="1:9" x14ac:dyDescent="0.15">
      <c r="A5699" t="s">
        <v>113</v>
      </c>
      <c r="B5699" t="s">
        <v>114</v>
      </c>
      <c r="C5699" t="s">
        <v>88</v>
      </c>
      <c r="D5699" t="s">
        <v>112</v>
      </c>
      <c r="E5699" t="s">
        <v>147</v>
      </c>
      <c r="F5699" t="s">
        <v>144</v>
      </c>
      <c r="G5699" t="s">
        <v>132</v>
      </c>
      <c r="H5699">
        <v>8132.2979999999998</v>
      </c>
      <c r="I5699" t="s">
        <v>93</v>
      </c>
    </row>
    <row r="5700" spans="1:9" x14ac:dyDescent="0.15">
      <c r="A5700" t="s">
        <v>113</v>
      </c>
      <c r="B5700" t="s">
        <v>114</v>
      </c>
      <c r="C5700" t="s">
        <v>88</v>
      </c>
      <c r="D5700" t="s">
        <v>112</v>
      </c>
      <c r="E5700" t="s">
        <v>148</v>
      </c>
      <c r="F5700" t="s">
        <v>144</v>
      </c>
      <c r="G5700" t="s">
        <v>132</v>
      </c>
      <c r="H5700">
        <v>8481.9030000000002</v>
      </c>
      <c r="I5700" t="s">
        <v>93</v>
      </c>
    </row>
    <row r="5701" spans="1:9" x14ac:dyDescent="0.15">
      <c r="A5701" t="s">
        <v>113</v>
      </c>
      <c r="B5701" t="s">
        <v>114</v>
      </c>
      <c r="C5701" t="s">
        <v>88</v>
      </c>
      <c r="D5701" t="s">
        <v>112</v>
      </c>
      <c r="E5701" t="s">
        <v>149</v>
      </c>
      <c r="F5701" t="s">
        <v>144</v>
      </c>
      <c r="G5701" t="s">
        <v>132</v>
      </c>
      <c r="H5701">
        <v>11088.752</v>
      </c>
      <c r="I5701" t="s">
        <v>93</v>
      </c>
    </row>
    <row r="5702" spans="1:9" x14ac:dyDescent="0.15">
      <c r="A5702" t="s">
        <v>113</v>
      </c>
      <c r="B5702" t="s">
        <v>114</v>
      </c>
      <c r="C5702" t="s">
        <v>88</v>
      </c>
      <c r="D5702" t="s">
        <v>112</v>
      </c>
      <c r="E5702" t="s">
        <v>150</v>
      </c>
      <c r="F5702" t="s">
        <v>144</v>
      </c>
      <c r="G5702" t="s">
        <v>132</v>
      </c>
      <c r="H5702">
        <v>11166.65</v>
      </c>
      <c r="I5702" t="s">
        <v>93</v>
      </c>
    </row>
    <row r="5703" spans="1:9" x14ac:dyDescent="0.15">
      <c r="A5703" t="s">
        <v>113</v>
      </c>
      <c r="B5703" t="s">
        <v>114</v>
      </c>
      <c r="C5703" t="s">
        <v>88</v>
      </c>
      <c r="D5703" t="s">
        <v>112</v>
      </c>
      <c r="E5703" t="s">
        <v>151</v>
      </c>
      <c r="F5703" t="s">
        <v>144</v>
      </c>
      <c r="G5703" t="s">
        <v>132</v>
      </c>
      <c r="H5703">
        <v>10963.736999999999</v>
      </c>
      <c r="I5703" t="s">
        <v>93</v>
      </c>
    </row>
    <row r="5704" spans="1:9" x14ac:dyDescent="0.15">
      <c r="A5704" t="s">
        <v>113</v>
      </c>
      <c r="B5704" t="s">
        <v>114</v>
      </c>
      <c r="C5704" t="s">
        <v>88</v>
      </c>
      <c r="D5704" t="s">
        <v>112</v>
      </c>
      <c r="E5704" t="s">
        <v>152</v>
      </c>
      <c r="F5704" t="s">
        <v>144</v>
      </c>
      <c r="G5704" t="s">
        <v>132</v>
      </c>
      <c r="H5704">
        <v>5406.4809999999998</v>
      </c>
      <c r="I5704" t="s">
        <v>93</v>
      </c>
    </row>
    <row r="5705" spans="1:9" x14ac:dyDescent="0.15">
      <c r="A5705" t="s">
        <v>113</v>
      </c>
      <c r="B5705" t="s">
        <v>114</v>
      </c>
      <c r="C5705" t="s">
        <v>88</v>
      </c>
      <c r="D5705" t="s">
        <v>112</v>
      </c>
      <c r="E5705" t="s">
        <v>111</v>
      </c>
      <c r="F5705" t="s">
        <v>144</v>
      </c>
      <c r="G5705" t="s">
        <v>132</v>
      </c>
      <c r="H5705">
        <v>988.27599999999995</v>
      </c>
      <c r="I5705" t="s">
        <v>93</v>
      </c>
    </row>
    <row r="5706" spans="1:9" x14ac:dyDescent="0.15">
      <c r="A5706" t="s">
        <v>115</v>
      </c>
      <c r="B5706" t="s">
        <v>116</v>
      </c>
      <c r="C5706" t="s">
        <v>88</v>
      </c>
      <c r="D5706" t="s">
        <v>89</v>
      </c>
      <c r="E5706" t="s">
        <v>143</v>
      </c>
      <c r="F5706" t="s">
        <v>144</v>
      </c>
      <c r="G5706" t="s">
        <v>132</v>
      </c>
      <c r="H5706">
        <v>5879.9679999999998</v>
      </c>
      <c r="I5706" t="s">
        <v>93</v>
      </c>
    </row>
    <row r="5707" spans="1:9" x14ac:dyDescent="0.15">
      <c r="A5707" t="s">
        <v>115</v>
      </c>
      <c r="B5707" t="s">
        <v>116</v>
      </c>
      <c r="C5707" t="s">
        <v>88</v>
      </c>
      <c r="D5707" t="s">
        <v>89</v>
      </c>
      <c r="E5707" t="s">
        <v>145</v>
      </c>
      <c r="F5707" t="s">
        <v>144</v>
      </c>
      <c r="G5707" t="s">
        <v>132</v>
      </c>
      <c r="H5707">
        <v>6565.2730000000001</v>
      </c>
      <c r="I5707" t="s">
        <v>93</v>
      </c>
    </row>
    <row r="5708" spans="1:9" x14ac:dyDescent="0.15">
      <c r="A5708" t="s">
        <v>115</v>
      </c>
      <c r="B5708" t="s">
        <v>116</v>
      </c>
      <c r="C5708" t="s">
        <v>88</v>
      </c>
      <c r="D5708" t="s">
        <v>89</v>
      </c>
      <c r="E5708" t="s">
        <v>146</v>
      </c>
      <c r="F5708" t="s">
        <v>144</v>
      </c>
      <c r="G5708" t="s">
        <v>132</v>
      </c>
      <c r="H5708">
        <v>5602.3580000000002</v>
      </c>
      <c r="I5708" t="s">
        <v>93</v>
      </c>
    </row>
    <row r="5709" spans="1:9" x14ac:dyDescent="0.15">
      <c r="A5709" t="s">
        <v>115</v>
      </c>
      <c r="B5709" t="s">
        <v>116</v>
      </c>
      <c r="C5709" t="s">
        <v>88</v>
      </c>
      <c r="D5709" t="s">
        <v>89</v>
      </c>
      <c r="E5709" t="s">
        <v>147</v>
      </c>
      <c r="F5709" t="s">
        <v>144</v>
      </c>
      <c r="G5709" t="s">
        <v>132</v>
      </c>
      <c r="H5709">
        <v>5857.0990000000002</v>
      </c>
      <c r="I5709" t="s">
        <v>93</v>
      </c>
    </row>
    <row r="5710" spans="1:9" x14ac:dyDescent="0.15">
      <c r="A5710" t="s">
        <v>115</v>
      </c>
      <c r="B5710" t="s">
        <v>116</v>
      </c>
      <c r="C5710" t="s">
        <v>88</v>
      </c>
      <c r="D5710" t="s">
        <v>89</v>
      </c>
      <c r="E5710" t="s">
        <v>148</v>
      </c>
      <c r="F5710" t="s">
        <v>144</v>
      </c>
      <c r="G5710" t="s">
        <v>132</v>
      </c>
      <c r="H5710">
        <v>7017.7179999999998</v>
      </c>
      <c r="I5710" t="s">
        <v>93</v>
      </c>
    </row>
    <row r="5711" spans="1:9" x14ac:dyDescent="0.15">
      <c r="A5711" t="s">
        <v>115</v>
      </c>
      <c r="B5711" t="s">
        <v>116</v>
      </c>
      <c r="C5711" t="s">
        <v>88</v>
      </c>
      <c r="D5711" t="s">
        <v>89</v>
      </c>
      <c r="E5711" t="s">
        <v>149</v>
      </c>
      <c r="F5711" t="s">
        <v>144</v>
      </c>
      <c r="G5711" t="s">
        <v>132</v>
      </c>
      <c r="H5711">
        <v>9199.902</v>
      </c>
      <c r="I5711" t="s">
        <v>93</v>
      </c>
    </row>
    <row r="5712" spans="1:9" x14ac:dyDescent="0.15">
      <c r="A5712" t="s">
        <v>115</v>
      </c>
      <c r="B5712" t="s">
        <v>116</v>
      </c>
      <c r="C5712" t="s">
        <v>88</v>
      </c>
      <c r="D5712" t="s">
        <v>89</v>
      </c>
      <c r="E5712" t="s">
        <v>150</v>
      </c>
      <c r="F5712" t="s">
        <v>144</v>
      </c>
      <c r="G5712" t="s">
        <v>132</v>
      </c>
      <c r="H5712">
        <v>9407.893</v>
      </c>
      <c r="I5712" t="s">
        <v>93</v>
      </c>
    </row>
    <row r="5713" spans="1:9" x14ac:dyDescent="0.15">
      <c r="A5713" t="s">
        <v>115</v>
      </c>
      <c r="B5713" t="s">
        <v>116</v>
      </c>
      <c r="C5713" t="s">
        <v>88</v>
      </c>
      <c r="D5713" t="s">
        <v>89</v>
      </c>
      <c r="E5713" t="s">
        <v>151</v>
      </c>
      <c r="F5713" t="s">
        <v>144</v>
      </c>
      <c r="G5713" t="s">
        <v>132</v>
      </c>
      <c r="H5713">
        <v>8630.2170000000006</v>
      </c>
      <c r="I5713" t="s">
        <v>93</v>
      </c>
    </row>
    <row r="5714" spans="1:9" x14ac:dyDescent="0.15">
      <c r="A5714" t="s">
        <v>115</v>
      </c>
      <c r="B5714" t="s">
        <v>116</v>
      </c>
      <c r="C5714" t="s">
        <v>88</v>
      </c>
      <c r="D5714" t="s">
        <v>89</v>
      </c>
      <c r="E5714" t="s">
        <v>152</v>
      </c>
      <c r="F5714" t="s">
        <v>144</v>
      </c>
      <c r="G5714" t="s">
        <v>132</v>
      </c>
      <c r="H5714">
        <v>4812.7809999999999</v>
      </c>
      <c r="I5714" t="s">
        <v>93</v>
      </c>
    </row>
    <row r="5715" spans="1:9" x14ac:dyDescent="0.15">
      <c r="A5715" t="s">
        <v>115</v>
      </c>
      <c r="B5715" t="s">
        <v>116</v>
      </c>
      <c r="C5715" t="s">
        <v>88</v>
      </c>
      <c r="D5715" t="s">
        <v>89</v>
      </c>
      <c r="E5715" t="s">
        <v>111</v>
      </c>
      <c r="F5715" t="s">
        <v>144</v>
      </c>
      <c r="G5715" t="s">
        <v>132</v>
      </c>
      <c r="H5715">
        <v>1472.4190000000001</v>
      </c>
      <c r="I5715" t="s">
        <v>93</v>
      </c>
    </row>
    <row r="5716" spans="1:9" x14ac:dyDescent="0.15">
      <c r="A5716" t="s">
        <v>115</v>
      </c>
      <c r="B5716" t="s">
        <v>116</v>
      </c>
      <c r="C5716" t="s">
        <v>88</v>
      </c>
      <c r="D5716" t="s">
        <v>112</v>
      </c>
      <c r="E5716" t="s">
        <v>143</v>
      </c>
      <c r="F5716" t="s">
        <v>144</v>
      </c>
      <c r="G5716" t="s">
        <v>132</v>
      </c>
      <c r="H5716">
        <v>6218.2340000000004</v>
      </c>
      <c r="I5716" t="s">
        <v>93</v>
      </c>
    </row>
    <row r="5717" spans="1:9" x14ac:dyDescent="0.15">
      <c r="A5717" t="s">
        <v>115</v>
      </c>
      <c r="B5717" t="s">
        <v>116</v>
      </c>
      <c r="C5717" t="s">
        <v>88</v>
      </c>
      <c r="D5717" t="s">
        <v>112</v>
      </c>
      <c r="E5717" t="s">
        <v>145</v>
      </c>
      <c r="F5717" t="s">
        <v>144</v>
      </c>
      <c r="G5717" t="s">
        <v>132</v>
      </c>
      <c r="H5717">
        <v>7093.6350000000002</v>
      </c>
      <c r="I5717" t="s">
        <v>93</v>
      </c>
    </row>
    <row r="5718" spans="1:9" x14ac:dyDescent="0.15">
      <c r="A5718" t="s">
        <v>115</v>
      </c>
      <c r="B5718" t="s">
        <v>116</v>
      </c>
      <c r="C5718" t="s">
        <v>88</v>
      </c>
      <c r="D5718" t="s">
        <v>112</v>
      </c>
      <c r="E5718" t="s">
        <v>146</v>
      </c>
      <c r="F5718" t="s">
        <v>144</v>
      </c>
      <c r="G5718" t="s">
        <v>132</v>
      </c>
      <c r="H5718">
        <v>6481.7160000000003</v>
      </c>
      <c r="I5718" t="s">
        <v>93</v>
      </c>
    </row>
    <row r="5719" spans="1:9" x14ac:dyDescent="0.15">
      <c r="A5719" t="s">
        <v>115</v>
      </c>
      <c r="B5719" t="s">
        <v>116</v>
      </c>
      <c r="C5719" t="s">
        <v>88</v>
      </c>
      <c r="D5719" t="s">
        <v>112</v>
      </c>
      <c r="E5719" t="s">
        <v>147</v>
      </c>
      <c r="F5719" t="s">
        <v>144</v>
      </c>
      <c r="G5719" t="s">
        <v>132</v>
      </c>
      <c r="H5719">
        <v>5561.18</v>
      </c>
      <c r="I5719" t="s">
        <v>93</v>
      </c>
    </row>
    <row r="5720" spans="1:9" x14ac:dyDescent="0.15">
      <c r="A5720" t="s">
        <v>115</v>
      </c>
      <c r="B5720" t="s">
        <v>116</v>
      </c>
      <c r="C5720" t="s">
        <v>88</v>
      </c>
      <c r="D5720" t="s">
        <v>112</v>
      </c>
      <c r="E5720" t="s">
        <v>148</v>
      </c>
      <c r="F5720" t="s">
        <v>144</v>
      </c>
      <c r="G5720" t="s">
        <v>132</v>
      </c>
      <c r="H5720">
        <v>6221.6670000000004</v>
      </c>
      <c r="I5720" t="s">
        <v>93</v>
      </c>
    </row>
    <row r="5721" spans="1:9" x14ac:dyDescent="0.15">
      <c r="A5721" t="s">
        <v>115</v>
      </c>
      <c r="B5721" t="s">
        <v>116</v>
      </c>
      <c r="C5721" t="s">
        <v>88</v>
      </c>
      <c r="D5721" t="s">
        <v>112</v>
      </c>
      <c r="E5721" t="s">
        <v>149</v>
      </c>
      <c r="F5721" t="s">
        <v>144</v>
      </c>
      <c r="G5721" t="s">
        <v>132</v>
      </c>
      <c r="H5721">
        <v>8575.4930000000004</v>
      </c>
      <c r="I5721" t="s">
        <v>93</v>
      </c>
    </row>
    <row r="5722" spans="1:9" x14ac:dyDescent="0.15">
      <c r="A5722" t="s">
        <v>115</v>
      </c>
      <c r="B5722" t="s">
        <v>116</v>
      </c>
      <c r="C5722" t="s">
        <v>88</v>
      </c>
      <c r="D5722" t="s">
        <v>112</v>
      </c>
      <c r="E5722" t="s">
        <v>150</v>
      </c>
      <c r="F5722" t="s">
        <v>144</v>
      </c>
      <c r="G5722" t="s">
        <v>132</v>
      </c>
      <c r="H5722">
        <v>8513.7739999999994</v>
      </c>
      <c r="I5722" t="s">
        <v>93</v>
      </c>
    </row>
    <row r="5723" spans="1:9" x14ac:dyDescent="0.15">
      <c r="A5723" t="s">
        <v>115</v>
      </c>
      <c r="B5723" t="s">
        <v>116</v>
      </c>
      <c r="C5723" t="s">
        <v>88</v>
      </c>
      <c r="D5723" t="s">
        <v>112</v>
      </c>
      <c r="E5723" t="s">
        <v>151</v>
      </c>
      <c r="F5723" t="s">
        <v>144</v>
      </c>
      <c r="G5723" t="s">
        <v>132</v>
      </c>
      <c r="H5723">
        <v>7432.7089999999998</v>
      </c>
      <c r="I5723" t="s">
        <v>93</v>
      </c>
    </row>
    <row r="5724" spans="1:9" x14ac:dyDescent="0.15">
      <c r="A5724" t="s">
        <v>115</v>
      </c>
      <c r="B5724" t="s">
        <v>116</v>
      </c>
      <c r="C5724" t="s">
        <v>88</v>
      </c>
      <c r="D5724" t="s">
        <v>112</v>
      </c>
      <c r="E5724" t="s">
        <v>152</v>
      </c>
      <c r="F5724" t="s">
        <v>144</v>
      </c>
      <c r="G5724" t="s">
        <v>132</v>
      </c>
      <c r="H5724">
        <v>3877.1170000000002</v>
      </c>
      <c r="I5724" t="s">
        <v>93</v>
      </c>
    </row>
    <row r="5725" spans="1:9" x14ac:dyDescent="0.15">
      <c r="A5725" t="s">
        <v>115</v>
      </c>
      <c r="B5725" t="s">
        <v>116</v>
      </c>
      <c r="C5725" t="s">
        <v>88</v>
      </c>
      <c r="D5725" t="s">
        <v>112</v>
      </c>
      <c r="E5725" t="s">
        <v>111</v>
      </c>
      <c r="F5725" t="s">
        <v>144</v>
      </c>
      <c r="G5725" t="s">
        <v>132</v>
      </c>
      <c r="H5725">
        <v>722.21100000000001</v>
      </c>
      <c r="I5725" t="s">
        <v>93</v>
      </c>
    </row>
    <row r="5726" spans="1:9" x14ac:dyDescent="0.15">
      <c r="A5726" t="s">
        <v>117</v>
      </c>
      <c r="B5726" t="s">
        <v>118</v>
      </c>
      <c r="C5726" t="s">
        <v>88</v>
      </c>
      <c r="D5726" t="s">
        <v>89</v>
      </c>
      <c r="E5726" t="s">
        <v>143</v>
      </c>
      <c r="F5726" t="s">
        <v>144</v>
      </c>
      <c r="G5726" t="s">
        <v>132</v>
      </c>
      <c r="H5726">
        <v>7449.8819999999996</v>
      </c>
      <c r="I5726" t="s">
        <v>93</v>
      </c>
    </row>
    <row r="5727" spans="1:9" x14ac:dyDescent="0.15">
      <c r="A5727" t="s">
        <v>117</v>
      </c>
      <c r="B5727" t="s">
        <v>118</v>
      </c>
      <c r="C5727" t="s">
        <v>88</v>
      </c>
      <c r="D5727" t="s">
        <v>89</v>
      </c>
      <c r="E5727" t="s">
        <v>145</v>
      </c>
      <c r="F5727" t="s">
        <v>144</v>
      </c>
      <c r="G5727" t="s">
        <v>132</v>
      </c>
      <c r="H5727">
        <v>7021.3239999999996</v>
      </c>
      <c r="I5727" t="s">
        <v>93</v>
      </c>
    </row>
    <row r="5728" spans="1:9" x14ac:dyDescent="0.15">
      <c r="A5728" t="s">
        <v>117</v>
      </c>
      <c r="B5728" t="s">
        <v>118</v>
      </c>
      <c r="C5728" t="s">
        <v>88</v>
      </c>
      <c r="D5728" t="s">
        <v>89</v>
      </c>
      <c r="E5728" t="s">
        <v>146</v>
      </c>
      <c r="F5728" t="s">
        <v>144</v>
      </c>
      <c r="G5728" t="s">
        <v>132</v>
      </c>
      <c r="H5728">
        <v>6431.3490000000002</v>
      </c>
      <c r="I5728" t="s">
        <v>93</v>
      </c>
    </row>
    <row r="5729" spans="1:9" x14ac:dyDescent="0.15">
      <c r="A5729" t="s">
        <v>117</v>
      </c>
      <c r="B5729" t="s">
        <v>118</v>
      </c>
      <c r="C5729" t="s">
        <v>88</v>
      </c>
      <c r="D5729" t="s">
        <v>89</v>
      </c>
      <c r="E5729" t="s">
        <v>147</v>
      </c>
      <c r="F5729" t="s">
        <v>144</v>
      </c>
      <c r="G5729" t="s">
        <v>132</v>
      </c>
      <c r="H5729">
        <v>9006.5020000000004</v>
      </c>
      <c r="I5729" t="s">
        <v>93</v>
      </c>
    </row>
    <row r="5730" spans="1:9" x14ac:dyDescent="0.15">
      <c r="A5730" t="s">
        <v>117</v>
      </c>
      <c r="B5730" t="s">
        <v>118</v>
      </c>
      <c r="C5730" t="s">
        <v>88</v>
      </c>
      <c r="D5730" t="s">
        <v>89</v>
      </c>
      <c r="E5730" t="s">
        <v>148</v>
      </c>
      <c r="F5730" t="s">
        <v>144</v>
      </c>
      <c r="G5730" t="s">
        <v>132</v>
      </c>
      <c r="H5730">
        <v>8328.6020000000008</v>
      </c>
      <c r="I5730" t="s">
        <v>93</v>
      </c>
    </row>
    <row r="5731" spans="1:9" x14ac:dyDescent="0.15">
      <c r="A5731" t="s">
        <v>117</v>
      </c>
      <c r="B5731" t="s">
        <v>118</v>
      </c>
      <c r="C5731" t="s">
        <v>88</v>
      </c>
      <c r="D5731" t="s">
        <v>89</v>
      </c>
      <c r="E5731" t="s">
        <v>149</v>
      </c>
      <c r="F5731" t="s">
        <v>144</v>
      </c>
      <c r="G5731" t="s">
        <v>132</v>
      </c>
      <c r="H5731">
        <v>7285.98</v>
      </c>
      <c r="I5731" t="s">
        <v>93</v>
      </c>
    </row>
    <row r="5732" spans="1:9" x14ac:dyDescent="0.15">
      <c r="A5732" t="s">
        <v>117</v>
      </c>
      <c r="B5732" t="s">
        <v>118</v>
      </c>
      <c r="C5732" t="s">
        <v>88</v>
      </c>
      <c r="D5732" t="s">
        <v>89</v>
      </c>
      <c r="E5732" t="s">
        <v>150</v>
      </c>
      <c r="F5732" t="s">
        <v>144</v>
      </c>
      <c r="G5732" t="s">
        <v>132</v>
      </c>
      <c r="H5732">
        <v>5718.8270000000002</v>
      </c>
      <c r="I5732" t="s">
        <v>93</v>
      </c>
    </row>
    <row r="5733" spans="1:9" x14ac:dyDescent="0.15">
      <c r="A5733" t="s">
        <v>117</v>
      </c>
      <c r="B5733" t="s">
        <v>118</v>
      </c>
      <c r="C5733" t="s">
        <v>88</v>
      </c>
      <c r="D5733" t="s">
        <v>89</v>
      </c>
      <c r="E5733" t="s">
        <v>151</v>
      </c>
      <c r="F5733" t="s">
        <v>144</v>
      </c>
      <c r="G5733" t="s">
        <v>132</v>
      </c>
      <c r="H5733">
        <v>3840.1979999999999</v>
      </c>
      <c r="I5733" t="s">
        <v>93</v>
      </c>
    </row>
    <row r="5734" spans="1:9" x14ac:dyDescent="0.15">
      <c r="A5734" t="s">
        <v>117</v>
      </c>
      <c r="B5734" t="s">
        <v>118</v>
      </c>
      <c r="C5734" t="s">
        <v>88</v>
      </c>
      <c r="D5734" t="s">
        <v>89</v>
      </c>
      <c r="E5734" t="s">
        <v>152</v>
      </c>
      <c r="F5734" t="s">
        <v>144</v>
      </c>
      <c r="G5734" t="s">
        <v>132</v>
      </c>
      <c r="H5734">
        <v>1953.021</v>
      </c>
      <c r="I5734" t="s">
        <v>93</v>
      </c>
    </row>
    <row r="5735" spans="1:9" x14ac:dyDescent="0.15">
      <c r="A5735" t="s">
        <v>117</v>
      </c>
      <c r="B5735" t="s">
        <v>118</v>
      </c>
      <c r="C5735" t="s">
        <v>88</v>
      </c>
      <c r="D5735" t="s">
        <v>89</v>
      </c>
      <c r="E5735" t="s">
        <v>111</v>
      </c>
      <c r="F5735" t="s">
        <v>144</v>
      </c>
      <c r="G5735" t="s">
        <v>132</v>
      </c>
      <c r="H5735">
        <v>590.56600000000003</v>
      </c>
      <c r="I5735" t="s">
        <v>93</v>
      </c>
    </row>
    <row r="5736" spans="1:9" x14ac:dyDescent="0.15">
      <c r="A5736" t="s">
        <v>117</v>
      </c>
      <c r="B5736" t="s">
        <v>118</v>
      </c>
      <c r="C5736" t="s">
        <v>88</v>
      </c>
      <c r="D5736" t="s">
        <v>112</v>
      </c>
      <c r="E5736" t="s">
        <v>143</v>
      </c>
      <c r="F5736" t="s">
        <v>144</v>
      </c>
      <c r="G5736" t="s">
        <v>132</v>
      </c>
      <c r="H5736">
        <v>8120.3289999999997</v>
      </c>
      <c r="I5736" t="s">
        <v>93</v>
      </c>
    </row>
    <row r="5737" spans="1:9" x14ac:dyDescent="0.15">
      <c r="A5737" t="s">
        <v>117</v>
      </c>
      <c r="B5737" t="s">
        <v>118</v>
      </c>
      <c r="C5737" t="s">
        <v>88</v>
      </c>
      <c r="D5737" t="s">
        <v>112</v>
      </c>
      <c r="E5737" t="s">
        <v>145</v>
      </c>
      <c r="F5737" t="s">
        <v>144</v>
      </c>
      <c r="G5737" t="s">
        <v>132</v>
      </c>
      <c r="H5737">
        <v>7913.1090000000004</v>
      </c>
      <c r="I5737" t="s">
        <v>93</v>
      </c>
    </row>
    <row r="5738" spans="1:9" x14ac:dyDescent="0.15">
      <c r="A5738" t="s">
        <v>117</v>
      </c>
      <c r="B5738" t="s">
        <v>118</v>
      </c>
      <c r="C5738" t="s">
        <v>88</v>
      </c>
      <c r="D5738" t="s">
        <v>112</v>
      </c>
      <c r="E5738" t="s">
        <v>146</v>
      </c>
      <c r="F5738" t="s">
        <v>144</v>
      </c>
      <c r="G5738" t="s">
        <v>132</v>
      </c>
      <c r="H5738">
        <v>6653.6589999999997</v>
      </c>
      <c r="I5738" t="s">
        <v>93</v>
      </c>
    </row>
    <row r="5739" spans="1:9" x14ac:dyDescent="0.15">
      <c r="A5739" t="s">
        <v>117</v>
      </c>
      <c r="B5739" t="s">
        <v>118</v>
      </c>
      <c r="C5739" t="s">
        <v>88</v>
      </c>
      <c r="D5739" t="s">
        <v>112</v>
      </c>
      <c r="E5739" t="s">
        <v>147</v>
      </c>
      <c r="F5739" t="s">
        <v>144</v>
      </c>
      <c r="G5739" t="s">
        <v>132</v>
      </c>
      <c r="H5739">
        <v>8822.2739999999994</v>
      </c>
      <c r="I5739" t="s">
        <v>93</v>
      </c>
    </row>
    <row r="5740" spans="1:9" x14ac:dyDescent="0.15">
      <c r="A5740" t="s">
        <v>117</v>
      </c>
      <c r="B5740" t="s">
        <v>118</v>
      </c>
      <c r="C5740" t="s">
        <v>88</v>
      </c>
      <c r="D5740" t="s">
        <v>112</v>
      </c>
      <c r="E5740" t="s">
        <v>148</v>
      </c>
      <c r="F5740" t="s">
        <v>144</v>
      </c>
      <c r="G5740" t="s">
        <v>132</v>
      </c>
      <c r="H5740">
        <v>8737.0360000000001</v>
      </c>
      <c r="I5740" t="s">
        <v>93</v>
      </c>
    </row>
    <row r="5741" spans="1:9" x14ac:dyDescent="0.15">
      <c r="A5741" t="s">
        <v>117</v>
      </c>
      <c r="B5741" t="s">
        <v>118</v>
      </c>
      <c r="C5741" t="s">
        <v>88</v>
      </c>
      <c r="D5741" t="s">
        <v>112</v>
      </c>
      <c r="E5741" t="s">
        <v>149</v>
      </c>
      <c r="F5741" t="s">
        <v>144</v>
      </c>
      <c r="G5741" t="s">
        <v>132</v>
      </c>
      <c r="H5741">
        <v>7502.1329999999998</v>
      </c>
      <c r="I5741" t="s">
        <v>93</v>
      </c>
    </row>
    <row r="5742" spans="1:9" x14ac:dyDescent="0.15">
      <c r="A5742" t="s">
        <v>117</v>
      </c>
      <c r="B5742" t="s">
        <v>118</v>
      </c>
      <c r="C5742" t="s">
        <v>88</v>
      </c>
      <c r="D5742" t="s">
        <v>112</v>
      </c>
      <c r="E5742" t="s">
        <v>150</v>
      </c>
      <c r="F5742" t="s">
        <v>144</v>
      </c>
      <c r="G5742" t="s">
        <v>132</v>
      </c>
      <c r="H5742">
        <v>5607.1729999999998</v>
      </c>
      <c r="I5742" t="s">
        <v>93</v>
      </c>
    </row>
    <row r="5743" spans="1:9" x14ac:dyDescent="0.15">
      <c r="A5743" t="s">
        <v>117</v>
      </c>
      <c r="B5743" t="s">
        <v>118</v>
      </c>
      <c r="C5743" t="s">
        <v>88</v>
      </c>
      <c r="D5743" t="s">
        <v>112</v>
      </c>
      <c r="E5743" t="s">
        <v>151</v>
      </c>
      <c r="F5743" t="s">
        <v>144</v>
      </c>
      <c r="G5743" t="s">
        <v>132</v>
      </c>
      <c r="H5743">
        <v>3408.0819999999999</v>
      </c>
      <c r="I5743" t="s">
        <v>93</v>
      </c>
    </row>
    <row r="5744" spans="1:9" x14ac:dyDescent="0.15">
      <c r="A5744" t="s">
        <v>117</v>
      </c>
      <c r="B5744" t="s">
        <v>118</v>
      </c>
      <c r="C5744" t="s">
        <v>88</v>
      </c>
      <c r="D5744" t="s">
        <v>112</v>
      </c>
      <c r="E5744" t="s">
        <v>152</v>
      </c>
      <c r="F5744" t="s">
        <v>144</v>
      </c>
      <c r="G5744" t="s">
        <v>132</v>
      </c>
      <c r="H5744">
        <v>1431.7239999999999</v>
      </c>
      <c r="I5744" t="s">
        <v>93</v>
      </c>
    </row>
    <row r="5745" spans="1:9" x14ac:dyDescent="0.15">
      <c r="A5745" t="s">
        <v>117</v>
      </c>
      <c r="B5745" t="s">
        <v>118</v>
      </c>
      <c r="C5745" t="s">
        <v>88</v>
      </c>
      <c r="D5745" t="s">
        <v>112</v>
      </c>
      <c r="E5745" t="s">
        <v>111</v>
      </c>
      <c r="F5745" t="s">
        <v>144</v>
      </c>
      <c r="G5745" t="s">
        <v>132</v>
      </c>
      <c r="H5745">
        <v>313.375</v>
      </c>
      <c r="I5745" t="s">
        <v>93</v>
      </c>
    </row>
    <row r="5746" spans="1:9" x14ac:dyDescent="0.15">
      <c r="A5746" t="s">
        <v>119</v>
      </c>
      <c r="B5746" t="s">
        <v>120</v>
      </c>
      <c r="C5746" t="s">
        <v>88</v>
      </c>
      <c r="D5746" t="s">
        <v>89</v>
      </c>
      <c r="E5746" t="s">
        <v>143</v>
      </c>
      <c r="F5746" t="s">
        <v>144</v>
      </c>
      <c r="G5746" t="s">
        <v>132</v>
      </c>
      <c r="H5746">
        <v>7536.7839999999997</v>
      </c>
      <c r="I5746" t="s">
        <v>93</v>
      </c>
    </row>
    <row r="5747" spans="1:9" x14ac:dyDescent="0.15">
      <c r="A5747" t="s">
        <v>119</v>
      </c>
      <c r="B5747" t="s">
        <v>120</v>
      </c>
      <c r="C5747" t="s">
        <v>88</v>
      </c>
      <c r="D5747" t="s">
        <v>89</v>
      </c>
      <c r="E5747" t="s">
        <v>145</v>
      </c>
      <c r="F5747" t="s">
        <v>144</v>
      </c>
      <c r="G5747" t="s">
        <v>132</v>
      </c>
      <c r="H5747">
        <v>8532.0840000000007</v>
      </c>
      <c r="I5747" t="s">
        <v>93</v>
      </c>
    </row>
    <row r="5748" spans="1:9" x14ac:dyDescent="0.15">
      <c r="A5748" t="s">
        <v>119</v>
      </c>
      <c r="B5748" t="s">
        <v>120</v>
      </c>
      <c r="C5748" t="s">
        <v>88</v>
      </c>
      <c r="D5748" t="s">
        <v>89</v>
      </c>
      <c r="E5748" t="s">
        <v>146</v>
      </c>
      <c r="F5748" t="s">
        <v>144</v>
      </c>
      <c r="G5748" t="s">
        <v>132</v>
      </c>
      <c r="H5748">
        <v>5544.2380000000003</v>
      </c>
      <c r="I5748" t="s">
        <v>93</v>
      </c>
    </row>
    <row r="5749" spans="1:9" x14ac:dyDescent="0.15">
      <c r="A5749" t="s">
        <v>119</v>
      </c>
      <c r="B5749" t="s">
        <v>120</v>
      </c>
      <c r="C5749" t="s">
        <v>88</v>
      </c>
      <c r="D5749" t="s">
        <v>89</v>
      </c>
      <c r="E5749" t="s">
        <v>147</v>
      </c>
      <c r="F5749" t="s">
        <v>144</v>
      </c>
      <c r="G5749" t="s">
        <v>132</v>
      </c>
      <c r="H5749">
        <v>8005.2420000000002</v>
      </c>
      <c r="I5749" t="s">
        <v>93</v>
      </c>
    </row>
    <row r="5750" spans="1:9" x14ac:dyDescent="0.15">
      <c r="A5750" t="s">
        <v>119</v>
      </c>
      <c r="B5750" t="s">
        <v>120</v>
      </c>
      <c r="C5750" t="s">
        <v>88</v>
      </c>
      <c r="D5750" t="s">
        <v>89</v>
      </c>
      <c r="E5750" t="s">
        <v>148</v>
      </c>
      <c r="F5750" t="s">
        <v>144</v>
      </c>
      <c r="G5750" t="s">
        <v>132</v>
      </c>
      <c r="H5750">
        <v>9479.9639999999999</v>
      </c>
      <c r="I5750" t="s">
        <v>93</v>
      </c>
    </row>
    <row r="5751" spans="1:9" x14ac:dyDescent="0.15">
      <c r="A5751" t="s">
        <v>119</v>
      </c>
      <c r="B5751" t="s">
        <v>120</v>
      </c>
      <c r="C5751" t="s">
        <v>88</v>
      </c>
      <c r="D5751" t="s">
        <v>89</v>
      </c>
      <c r="E5751" t="s">
        <v>149</v>
      </c>
      <c r="F5751" t="s">
        <v>144</v>
      </c>
      <c r="G5751" t="s">
        <v>132</v>
      </c>
      <c r="H5751">
        <v>11326.956</v>
      </c>
      <c r="I5751" t="s">
        <v>93</v>
      </c>
    </row>
    <row r="5752" spans="1:9" x14ac:dyDescent="0.15">
      <c r="A5752" t="s">
        <v>119</v>
      </c>
      <c r="B5752" t="s">
        <v>120</v>
      </c>
      <c r="C5752" t="s">
        <v>88</v>
      </c>
      <c r="D5752" t="s">
        <v>89</v>
      </c>
      <c r="E5752" t="s">
        <v>150</v>
      </c>
      <c r="F5752" t="s">
        <v>144</v>
      </c>
      <c r="G5752" t="s">
        <v>132</v>
      </c>
      <c r="H5752">
        <v>9963.0789999999997</v>
      </c>
      <c r="I5752" t="s">
        <v>93</v>
      </c>
    </row>
    <row r="5753" spans="1:9" x14ac:dyDescent="0.15">
      <c r="A5753" t="s">
        <v>119</v>
      </c>
      <c r="B5753" t="s">
        <v>120</v>
      </c>
      <c r="C5753" t="s">
        <v>88</v>
      </c>
      <c r="D5753" t="s">
        <v>89</v>
      </c>
      <c r="E5753" t="s">
        <v>151</v>
      </c>
      <c r="F5753" t="s">
        <v>144</v>
      </c>
      <c r="G5753" t="s">
        <v>132</v>
      </c>
      <c r="H5753">
        <v>8522.4989999999998</v>
      </c>
      <c r="I5753" t="s">
        <v>93</v>
      </c>
    </row>
    <row r="5754" spans="1:9" x14ac:dyDescent="0.15">
      <c r="A5754" t="s">
        <v>119</v>
      </c>
      <c r="B5754" t="s">
        <v>120</v>
      </c>
      <c r="C5754" t="s">
        <v>88</v>
      </c>
      <c r="D5754" t="s">
        <v>89</v>
      </c>
      <c r="E5754" t="s">
        <v>152</v>
      </c>
      <c r="F5754" t="s">
        <v>144</v>
      </c>
      <c r="G5754" t="s">
        <v>132</v>
      </c>
      <c r="H5754">
        <v>4783.3829999999998</v>
      </c>
      <c r="I5754" t="s">
        <v>93</v>
      </c>
    </row>
    <row r="5755" spans="1:9" x14ac:dyDescent="0.15">
      <c r="A5755" t="s">
        <v>119</v>
      </c>
      <c r="B5755" t="s">
        <v>120</v>
      </c>
      <c r="C5755" t="s">
        <v>88</v>
      </c>
      <c r="D5755" t="s">
        <v>89</v>
      </c>
      <c r="E5755" t="s">
        <v>111</v>
      </c>
      <c r="F5755" t="s">
        <v>144</v>
      </c>
      <c r="G5755" t="s">
        <v>132</v>
      </c>
      <c r="H5755">
        <v>1268.162</v>
      </c>
      <c r="I5755" t="s">
        <v>93</v>
      </c>
    </row>
    <row r="5756" spans="1:9" x14ac:dyDescent="0.15">
      <c r="A5756" t="s">
        <v>119</v>
      </c>
      <c r="B5756" t="s">
        <v>120</v>
      </c>
      <c r="C5756" t="s">
        <v>88</v>
      </c>
      <c r="D5756" t="s">
        <v>112</v>
      </c>
      <c r="E5756" t="s">
        <v>143</v>
      </c>
      <c r="F5756" t="s">
        <v>144</v>
      </c>
      <c r="G5756" t="s">
        <v>132</v>
      </c>
      <c r="H5756">
        <v>7827.567</v>
      </c>
      <c r="I5756" t="s">
        <v>93</v>
      </c>
    </row>
    <row r="5757" spans="1:9" x14ac:dyDescent="0.15">
      <c r="A5757" t="s">
        <v>119</v>
      </c>
      <c r="B5757" t="s">
        <v>120</v>
      </c>
      <c r="C5757" t="s">
        <v>88</v>
      </c>
      <c r="D5757" t="s">
        <v>112</v>
      </c>
      <c r="E5757" t="s">
        <v>145</v>
      </c>
      <c r="F5757" t="s">
        <v>144</v>
      </c>
      <c r="G5757" t="s">
        <v>132</v>
      </c>
      <c r="H5757">
        <v>8970.8089999999993</v>
      </c>
      <c r="I5757" t="s">
        <v>93</v>
      </c>
    </row>
    <row r="5758" spans="1:9" x14ac:dyDescent="0.15">
      <c r="A5758" t="s">
        <v>119</v>
      </c>
      <c r="B5758" t="s">
        <v>120</v>
      </c>
      <c r="C5758" t="s">
        <v>88</v>
      </c>
      <c r="D5758" t="s">
        <v>112</v>
      </c>
      <c r="E5758" t="s">
        <v>146</v>
      </c>
      <c r="F5758" t="s">
        <v>144</v>
      </c>
      <c r="G5758" t="s">
        <v>132</v>
      </c>
      <c r="H5758">
        <v>6105.9960000000001</v>
      </c>
      <c r="I5758" t="s">
        <v>93</v>
      </c>
    </row>
    <row r="5759" spans="1:9" x14ac:dyDescent="0.15">
      <c r="A5759" t="s">
        <v>119</v>
      </c>
      <c r="B5759" t="s">
        <v>120</v>
      </c>
      <c r="C5759" t="s">
        <v>88</v>
      </c>
      <c r="D5759" t="s">
        <v>112</v>
      </c>
      <c r="E5759" t="s">
        <v>147</v>
      </c>
      <c r="F5759" t="s">
        <v>144</v>
      </c>
      <c r="G5759" t="s">
        <v>132</v>
      </c>
      <c r="H5759">
        <v>7396.5360000000001</v>
      </c>
      <c r="I5759" t="s">
        <v>93</v>
      </c>
    </row>
    <row r="5760" spans="1:9" x14ac:dyDescent="0.15">
      <c r="A5760" t="s">
        <v>119</v>
      </c>
      <c r="B5760" t="s">
        <v>120</v>
      </c>
      <c r="C5760" t="s">
        <v>88</v>
      </c>
      <c r="D5760" t="s">
        <v>112</v>
      </c>
      <c r="E5760" t="s">
        <v>148</v>
      </c>
      <c r="F5760" t="s">
        <v>144</v>
      </c>
      <c r="G5760" t="s">
        <v>132</v>
      </c>
      <c r="H5760">
        <v>8631.8320000000003</v>
      </c>
      <c r="I5760" t="s">
        <v>93</v>
      </c>
    </row>
    <row r="5761" spans="1:9" x14ac:dyDescent="0.15">
      <c r="A5761" t="s">
        <v>119</v>
      </c>
      <c r="B5761" t="s">
        <v>120</v>
      </c>
      <c r="C5761" t="s">
        <v>88</v>
      </c>
      <c r="D5761" t="s">
        <v>112</v>
      </c>
      <c r="E5761" t="s">
        <v>149</v>
      </c>
      <c r="F5761" t="s">
        <v>144</v>
      </c>
      <c r="G5761" t="s">
        <v>132</v>
      </c>
      <c r="H5761">
        <v>10732.343000000001</v>
      </c>
      <c r="I5761" t="s">
        <v>93</v>
      </c>
    </row>
    <row r="5762" spans="1:9" x14ac:dyDescent="0.15">
      <c r="A5762" t="s">
        <v>119</v>
      </c>
      <c r="B5762" t="s">
        <v>120</v>
      </c>
      <c r="C5762" t="s">
        <v>88</v>
      </c>
      <c r="D5762" t="s">
        <v>112</v>
      </c>
      <c r="E5762" t="s">
        <v>150</v>
      </c>
      <c r="F5762" t="s">
        <v>144</v>
      </c>
      <c r="G5762" t="s">
        <v>132</v>
      </c>
      <c r="H5762">
        <v>9393.8610000000008</v>
      </c>
      <c r="I5762" t="s">
        <v>93</v>
      </c>
    </row>
    <row r="5763" spans="1:9" x14ac:dyDescent="0.15">
      <c r="A5763" t="s">
        <v>119</v>
      </c>
      <c r="B5763" t="s">
        <v>120</v>
      </c>
      <c r="C5763" t="s">
        <v>88</v>
      </c>
      <c r="D5763" t="s">
        <v>112</v>
      </c>
      <c r="E5763" t="s">
        <v>151</v>
      </c>
      <c r="F5763" t="s">
        <v>144</v>
      </c>
      <c r="G5763" t="s">
        <v>132</v>
      </c>
      <c r="H5763">
        <v>7754.9340000000002</v>
      </c>
      <c r="I5763" t="s">
        <v>93</v>
      </c>
    </row>
    <row r="5764" spans="1:9" x14ac:dyDescent="0.15">
      <c r="A5764" t="s">
        <v>119</v>
      </c>
      <c r="B5764" t="s">
        <v>120</v>
      </c>
      <c r="C5764" t="s">
        <v>88</v>
      </c>
      <c r="D5764" t="s">
        <v>112</v>
      </c>
      <c r="E5764" t="s">
        <v>152</v>
      </c>
      <c r="F5764" t="s">
        <v>144</v>
      </c>
      <c r="G5764" t="s">
        <v>132</v>
      </c>
      <c r="H5764">
        <v>3729.5810000000001</v>
      </c>
      <c r="I5764" t="s">
        <v>93</v>
      </c>
    </row>
    <row r="5765" spans="1:9" x14ac:dyDescent="0.15">
      <c r="A5765" t="s">
        <v>119</v>
      </c>
      <c r="B5765" t="s">
        <v>120</v>
      </c>
      <c r="C5765" t="s">
        <v>88</v>
      </c>
      <c r="D5765" t="s">
        <v>112</v>
      </c>
      <c r="E5765" t="s">
        <v>111</v>
      </c>
      <c r="F5765" t="s">
        <v>144</v>
      </c>
      <c r="G5765" t="s">
        <v>132</v>
      </c>
      <c r="H5765">
        <v>733.79600000000005</v>
      </c>
      <c r="I5765" t="s">
        <v>93</v>
      </c>
    </row>
    <row r="5766" spans="1:9" x14ac:dyDescent="0.15">
      <c r="A5766" t="s">
        <v>121</v>
      </c>
      <c r="B5766" t="s">
        <v>122</v>
      </c>
      <c r="C5766" t="s">
        <v>88</v>
      </c>
      <c r="D5766" t="s">
        <v>89</v>
      </c>
      <c r="E5766" t="s">
        <v>143</v>
      </c>
      <c r="F5766" t="s">
        <v>144</v>
      </c>
      <c r="G5766" t="s">
        <v>132</v>
      </c>
      <c r="H5766">
        <v>9154.9660000000003</v>
      </c>
      <c r="I5766" t="s">
        <v>93</v>
      </c>
    </row>
    <row r="5767" spans="1:9" x14ac:dyDescent="0.15">
      <c r="A5767" t="s">
        <v>121</v>
      </c>
      <c r="B5767" t="s">
        <v>122</v>
      </c>
      <c r="C5767" t="s">
        <v>88</v>
      </c>
      <c r="D5767" t="s">
        <v>89</v>
      </c>
      <c r="E5767" t="s">
        <v>145</v>
      </c>
      <c r="F5767" t="s">
        <v>144</v>
      </c>
      <c r="G5767" t="s">
        <v>132</v>
      </c>
      <c r="H5767">
        <v>9273.6990000000005</v>
      </c>
      <c r="I5767" t="s">
        <v>93</v>
      </c>
    </row>
    <row r="5768" spans="1:9" x14ac:dyDescent="0.15">
      <c r="A5768" t="s">
        <v>121</v>
      </c>
      <c r="B5768" t="s">
        <v>122</v>
      </c>
      <c r="C5768" t="s">
        <v>88</v>
      </c>
      <c r="D5768" t="s">
        <v>89</v>
      </c>
      <c r="E5768" t="s">
        <v>146</v>
      </c>
      <c r="F5768" t="s">
        <v>144</v>
      </c>
      <c r="G5768" t="s">
        <v>132</v>
      </c>
      <c r="H5768">
        <v>6078.058</v>
      </c>
      <c r="I5768" t="s">
        <v>93</v>
      </c>
    </row>
    <row r="5769" spans="1:9" x14ac:dyDescent="0.15">
      <c r="A5769" t="s">
        <v>121</v>
      </c>
      <c r="B5769" t="s">
        <v>122</v>
      </c>
      <c r="C5769" t="s">
        <v>88</v>
      </c>
      <c r="D5769" t="s">
        <v>89</v>
      </c>
      <c r="E5769" t="s">
        <v>147</v>
      </c>
      <c r="F5769" t="s">
        <v>144</v>
      </c>
      <c r="G5769" t="s">
        <v>132</v>
      </c>
      <c r="H5769">
        <v>9751.8799999999992</v>
      </c>
      <c r="I5769" t="s">
        <v>93</v>
      </c>
    </row>
    <row r="5770" spans="1:9" x14ac:dyDescent="0.15">
      <c r="A5770" t="s">
        <v>121</v>
      </c>
      <c r="B5770" t="s">
        <v>122</v>
      </c>
      <c r="C5770" t="s">
        <v>88</v>
      </c>
      <c r="D5770" t="s">
        <v>89</v>
      </c>
      <c r="E5770" t="s">
        <v>148</v>
      </c>
      <c r="F5770" t="s">
        <v>144</v>
      </c>
      <c r="G5770" t="s">
        <v>132</v>
      </c>
      <c r="H5770">
        <v>11414.162</v>
      </c>
      <c r="I5770" t="s">
        <v>93</v>
      </c>
    </row>
    <row r="5771" spans="1:9" x14ac:dyDescent="0.15">
      <c r="A5771" t="s">
        <v>121</v>
      </c>
      <c r="B5771" t="s">
        <v>122</v>
      </c>
      <c r="C5771" t="s">
        <v>88</v>
      </c>
      <c r="D5771" t="s">
        <v>89</v>
      </c>
      <c r="E5771" t="s">
        <v>149</v>
      </c>
      <c r="F5771" t="s">
        <v>144</v>
      </c>
      <c r="G5771" t="s">
        <v>132</v>
      </c>
      <c r="H5771">
        <v>11457.198</v>
      </c>
      <c r="I5771" t="s">
        <v>93</v>
      </c>
    </row>
    <row r="5772" spans="1:9" x14ac:dyDescent="0.15">
      <c r="A5772" t="s">
        <v>121</v>
      </c>
      <c r="B5772" t="s">
        <v>122</v>
      </c>
      <c r="C5772" t="s">
        <v>88</v>
      </c>
      <c r="D5772" t="s">
        <v>89</v>
      </c>
      <c r="E5772" t="s">
        <v>150</v>
      </c>
      <c r="F5772" t="s">
        <v>144</v>
      </c>
      <c r="G5772" t="s">
        <v>132</v>
      </c>
      <c r="H5772">
        <v>9263.9040000000005</v>
      </c>
      <c r="I5772" t="s">
        <v>93</v>
      </c>
    </row>
    <row r="5773" spans="1:9" x14ac:dyDescent="0.15">
      <c r="A5773" t="s">
        <v>121</v>
      </c>
      <c r="B5773" t="s">
        <v>122</v>
      </c>
      <c r="C5773" t="s">
        <v>88</v>
      </c>
      <c r="D5773" t="s">
        <v>89</v>
      </c>
      <c r="E5773" t="s">
        <v>151</v>
      </c>
      <c r="F5773" t="s">
        <v>144</v>
      </c>
      <c r="G5773" t="s">
        <v>132</v>
      </c>
      <c r="H5773">
        <v>8243.8799999999992</v>
      </c>
      <c r="I5773" t="s">
        <v>93</v>
      </c>
    </row>
    <row r="5774" spans="1:9" x14ac:dyDescent="0.15">
      <c r="A5774" t="s">
        <v>121</v>
      </c>
      <c r="B5774" t="s">
        <v>122</v>
      </c>
      <c r="C5774" t="s">
        <v>88</v>
      </c>
      <c r="D5774" t="s">
        <v>89</v>
      </c>
      <c r="E5774" t="s">
        <v>152</v>
      </c>
      <c r="F5774" t="s">
        <v>144</v>
      </c>
      <c r="G5774" t="s">
        <v>132</v>
      </c>
      <c r="H5774">
        <v>4481.2529999999997</v>
      </c>
      <c r="I5774" t="s">
        <v>93</v>
      </c>
    </row>
    <row r="5775" spans="1:9" x14ac:dyDescent="0.15">
      <c r="A5775" t="s">
        <v>121</v>
      </c>
      <c r="B5775" t="s">
        <v>122</v>
      </c>
      <c r="C5775" t="s">
        <v>88</v>
      </c>
      <c r="D5775" t="s">
        <v>89</v>
      </c>
      <c r="E5775" t="s">
        <v>111</v>
      </c>
      <c r="F5775" t="s">
        <v>144</v>
      </c>
      <c r="G5775" t="s">
        <v>132</v>
      </c>
      <c r="H5775">
        <v>1313.9010000000001</v>
      </c>
      <c r="I5775" t="s">
        <v>93</v>
      </c>
    </row>
    <row r="5776" spans="1:9" x14ac:dyDescent="0.15">
      <c r="A5776" t="s">
        <v>121</v>
      </c>
      <c r="B5776" t="s">
        <v>122</v>
      </c>
      <c r="C5776" t="s">
        <v>88</v>
      </c>
      <c r="D5776" t="s">
        <v>112</v>
      </c>
      <c r="E5776" t="s">
        <v>143</v>
      </c>
      <c r="F5776" t="s">
        <v>144</v>
      </c>
      <c r="G5776" t="s">
        <v>132</v>
      </c>
      <c r="H5776">
        <v>9467.0480000000007</v>
      </c>
      <c r="I5776" t="s">
        <v>93</v>
      </c>
    </row>
    <row r="5777" spans="1:9" x14ac:dyDescent="0.15">
      <c r="A5777" t="s">
        <v>121</v>
      </c>
      <c r="B5777" t="s">
        <v>122</v>
      </c>
      <c r="C5777" t="s">
        <v>88</v>
      </c>
      <c r="D5777" t="s">
        <v>112</v>
      </c>
      <c r="E5777" t="s">
        <v>145</v>
      </c>
      <c r="F5777" t="s">
        <v>144</v>
      </c>
      <c r="G5777" t="s">
        <v>132</v>
      </c>
      <c r="H5777">
        <v>9866.4459999999999</v>
      </c>
      <c r="I5777" t="s">
        <v>93</v>
      </c>
    </row>
    <row r="5778" spans="1:9" x14ac:dyDescent="0.15">
      <c r="A5778" t="s">
        <v>121</v>
      </c>
      <c r="B5778" t="s">
        <v>122</v>
      </c>
      <c r="C5778" t="s">
        <v>88</v>
      </c>
      <c r="D5778" t="s">
        <v>112</v>
      </c>
      <c r="E5778" t="s">
        <v>146</v>
      </c>
      <c r="F5778" t="s">
        <v>144</v>
      </c>
      <c r="G5778" t="s">
        <v>132</v>
      </c>
      <c r="H5778">
        <v>6191.17</v>
      </c>
      <c r="I5778" t="s">
        <v>93</v>
      </c>
    </row>
    <row r="5779" spans="1:9" x14ac:dyDescent="0.15">
      <c r="A5779" t="s">
        <v>121</v>
      </c>
      <c r="B5779" t="s">
        <v>122</v>
      </c>
      <c r="C5779" t="s">
        <v>88</v>
      </c>
      <c r="D5779" t="s">
        <v>112</v>
      </c>
      <c r="E5779" t="s">
        <v>147</v>
      </c>
      <c r="F5779" t="s">
        <v>144</v>
      </c>
      <c r="G5779" t="s">
        <v>132</v>
      </c>
      <c r="H5779">
        <v>8814.7000000000007</v>
      </c>
      <c r="I5779" t="s">
        <v>93</v>
      </c>
    </row>
    <row r="5780" spans="1:9" x14ac:dyDescent="0.15">
      <c r="A5780" t="s">
        <v>121</v>
      </c>
      <c r="B5780" t="s">
        <v>122</v>
      </c>
      <c r="C5780" t="s">
        <v>88</v>
      </c>
      <c r="D5780" t="s">
        <v>112</v>
      </c>
      <c r="E5780" t="s">
        <v>148</v>
      </c>
      <c r="F5780" t="s">
        <v>144</v>
      </c>
      <c r="G5780" t="s">
        <v>132</v>
      </c>
      <c r="H5780">
        <v>10627.08</v>
      </c>
      <c r="I5780" t="s">
        <v>93</v>
      </c>
    </row>
    <row r="5781" spans="1:9" x14ac:dyDescent="0.15">
      <c r="A5781" t="s">
        <v>121</v>
      </c>
      <c r="B5781" t="s">
        <v>122</v>
      </c>
      <c r="C5781" t="s">
        <v>88</v>
      </c>
      <c r="D5781" t="s">
        <v>112</v>
      </c>
      <c r="E5781" t="s">
        <v>149</v>
      </c>
      <c r="F5781" t="s">
        <v>144</v>
      </c>
      <c r="G5781" t="s">
        <v>132</v>
      </c>
      <c r="H5781">
        <v>11249.707</v>
      </c>
      <c r="I5781" t="s">
        <v>93</v>
      </c>
    </row>
    <row r="5782" spans="1:9" x14ac:dyDescent="0.15">
      <c r="A5782" t="s">
        <v>121</v>
      </c>
      <c r="B5782" t="s">
        <v>122</v>
      </c>
      <c r="C5782" t="s">
        <v>88</v>
      </c>
      <c r="D5782" t="s">
        <v>112</v>
      </c>
      <c r="E5782" t="s">
        <v>150</v>
      </c>
      <c r="F5782" t="s">
        <v>144</v>
      </c>
      <c r="G5782" t="s">
        <v>132</v>
      </c>
      <c r="H5782">
        <v>8875.25</v>
      </c>
      <c r="I5782" t="s">
        <v>93</v>
      </c>
    </row>
    <row r="5783" spans="1:9" x14ac:dyDescent="0.15">
      <c r="A5783" t="s">
        <v>121</v>
      </c>
      <c r="B5783" t="s">
        <v>122</v>
      </c>
      <c r="C5783" t="s">
        <v>88</v>
      </c>
      <c r="D5783" t="s">
        <v>112</v>
      </c>
      <c r="E5783" t="s">
        <v>151</v>
      </c>
      <c r="F5783" t="s">
        <v>144</v>
      </c>
      <c r="G5783" t="s">
        <v>132</v>
      </c>
      <c r="H5783">
        <v>7048.9279999999999</v>
      </c>
      <c r="I5783" t="s">
        <v>93</v>
      </c>
    </row>
    <row r="5784" spans="1:9" x14ac:dyDescent="0.15">
      <c r="A5784" t="s">
        <v>121</v>
      </c>
      <c r="B5784" t="s">
        <v>122</v>
      </c>
      <c r="C5784" t="s">
        <v>88</v>
      </c>
      <c r="D5784" t="s">
        <v>112</v>
      </c>
      <c r="E5784" t="s">
        <v>152</v>
      </c>
      <c r="F5784" t="s">
        <v>144</v>
      </c>
      <c r="G5784" t="s">
        <v>132</v>
      </c>
      <c r="H5784">
        <v>3433.9639999999999</v>
      </c>
      <c r="I5784" t="s">
        <v>93</v>
      </c>
    </row>
    <row r="5785" spans="1:9" x14ac:dyDescent="0.15">
      <c r="A5785" t="s">
        <v>121</v>
      </c>
      <c r="B5785" t="s">
        <v>122</v>
      </c>
      <c r="C5785" t="s">
        <v>88</v>
      </c>
      <c r="D5785" t="s">
        <v>112</v>
      </c>
      <c r="E5785" t="s">
        <v>111</v>
      </c>
      <c r="F5785" t="s">
        <v>144</v>
      </c>
      <c r="G5785" t="s">
        <v>132</v>
      </c>
      <c r="H5785">
        <v>809.029</v>
      </c>
      <c r="I5785" t="s">
        <v>93</v>
      </c>
    </row>
    <row r="5786" spans="1:9" x14ac:dyDescent="0.15">
      <c r="A5786" t="s">
        <v>123</v>
      </c>
      <c r="B5786" t="s">
        <v>124</v>
      </c>
      <c r="C5786" t="s">
        <v>125</v>
      </c>
      <c r="D5786" t="s">
        <v>89</v>
      </c>
      <c r="E5786" t="s">
        <v>143</v>
      </c>
      <c r="F5786" t="s">
        <v>144</v>
      </c>
      <c r="G5786" t="s">
        <v>132</v>
      </c>
      <c r="H5786">
        <v>47426.612000000001</v>
      </c>
      <c r="I5786" t="s">
        <v>93</v>
      </c>
    </row>
    <row r="5787" spans="1:9" x14ac:dyDescent="0.15">
      <c r="A5787" t="s">
        <v>123</v>
      </c>
      <c r="B5787" t="s">
        <v>124</v>
      </c>
      <c r="C5787" t="s">
        <v>125</v>
      </c>
      <c r="D5787" t="s">
        <v>89</v>
      </c>
      <c r="E5787" t="s">
        <v>145</v>
      </c>
      <c r="F5787" t="s">
        <v>144</v>
      </c>
      <c r="G5787" t="s">
        <v>132</v>
      </c>
      <c r="H5787">
        <v>49251.347000000002</v>
      </c>
      <c r="I5787" t="s">
        <v>93</v>
      </c>
    </row>
    <row r="5788" spans="1:9" x14ac:dyDescent="0.15">
      <c r="A5788" t="s">
        <v>123</v>
      </c>
      <c r="B5788" t="s">
        <v>124</v>
      </c>
      <c r="C5788" t="s">
        <v>125</v>
      </c>
      <c r="D5788" t="s">
        <v>89</v>
      </c>
      <c r="E5788" t="s">
        <v>146</v>
      </c>
      <c r="F5788" t="s">
        <v>144</v>
      </c>
      <c r="G5788" t="s">
        <v>132</v>
      </c>
      <c r="H5788">
        <v>38466.622000000003</v>
      </c>
      <c r="I5788" t="s">
        <v>93</v>
      </c>
    </row>
    <row r="5789" spans="1:9" x14ac:dyDescent="0.15">
      <c r="A5789" t="s">
        <v>123</v>
      </c>
      <c r="B5789" t="s">
        <v>124</v>
      </c>
      <c r="C5789" t="s">
        <v>125</v>
      </c>
      <c r="D5789" t="s">
        <v>89</v>
      </c>
      <c r="E5789" t="s">
        <v>147</v>
      </c>
      <c r="F5789" t="s">
        <v>144</v>
      </c>
      <c r="G5789" t="s">
        <v>132</v>
      </c>
      <c r="H5789">
        <v>52068.911</v>
      </c>
      <c r="I5789" t="s">
        <v>93</v>
      </c>
    </row>
    <row r="5790" spans="1:9" x14ac:dyDescent="0.15">
      <c r="A5790" t="s">
        <v>123</v>
      </c>
      <c r="B5790" t="s">
        <v>124</v>
      </c>
      <c r="C5790" t="s">
        <v>125</v>
      </c>
      <c r="D5790" t="s">
        <v>89</v>
      </c>
      <c r="E5790" t="s">
        <v>148</v>
      </c>
      <c r="F5790" t="s">
        <v>144</v>
      </c>
      <c r="G5790" t="s">
        <v>132</v>
      </c>
      <c r="H5790">
        <v>57906.743999999999</v>
      </c>
      <c r="I5790" t="s">
        <v>93</v>
      </c>
    </row>
    <row r="5791" spans="1:9" x14ac:dyDescent="0.15">
      <c r="A5791" t="s">
        <v>123</v>
      </c>
      <c r="B5791" t="s">
        <v>124</v>
      </c>
      <c r="C5791" t="s">
        <v>125</v>
      </c>
      <c r="D5791" t="s">
        <v>89</v>
      </c>
      <c r="E5791" t="s">
        <v>149</v>
      </c>
      <c r="F5791" t="s">
        <v>144</v>
      </c>
      <c r="G5791" t="s">
        <v>132</v>
      </c>
      <c r="H5791">
        <v>64821.152000000002</v>
      </c>
      <c r="I5791" t="s">
        <v>93</v>
      </c>
    </row>
    <row r="5792" spans="1:9" x14ac:dyDescent="0.15">
      <c r="A5792" t="s">
        <v>123</v>
      </c>
      <c r="B5792" t="s">
        <v>124</v>
      </c>
      <c r="C5792" t="s">
        <v>125</v>
      </c>
      <c r="D5792" t="s">
        <v>89</v>
      </c>
      <c r="E5792" t="s">
        <v>150</v>
      </c>
      <c r="F5792" t="s">
        <v>144</v>
      </c>
      <c r="G5792" t="s">
        <v>132</v>
      </c>
      <c r="H5792">
        <v>58873.125</v>
      </c>
      <c r="I5792" t="s">
        <v>93</v>
      </c>
    </row>
    <row r="5793" spans="1:9" x14ac:dyDescent="0.15">
      <c r="A5793" t="s">
        <v>123</v>
      </c>
      <c r="B5793" t="s">
        <v>124</v>
      </c>
      <c r="C5793" t="s">
        <v>125</v>
      </c>
      <c r="D5793" t="s">
        <v>89</v>
      </c>
      <c r="E5793" t="s">
        <v>151</v>
      </c>
      <c r="F5793" t="s">
        <v>144</v>
      </c>
      <c r="G5793" t="s">
        <v>132</v>
      </c>
      <c r="H5793">
        <v>52595.822999999997</v>
      </c>
      <c r="I5793" t="s">
        <v>93</v>
      </c>
    </row>
    <row r="5794" spans="1:9" x14ac:dyDescent="0.15">
      <c r="A5794" t="s">
        <v>123</v>
      </c>
      <c r="B5794" t="s">
        <v>124</v>
      </c>
      <c r="C5794" t="s">
        <v>125</v>
      </c>
      <c r="D5794" t="s">
        <v>89</v>
      </c>
      <c r="E5794" t="s">
        <v>152</v>
      </c>
      <c r="F5794" t="s">
        <v>144</v>
      </c>
      <c r="G5794" t="s">
        <v>132</v>
      </c>
      <c r="H5794">
        <v>28971.822</v>
      </c>
      <c r="I5794" t="s">
        <v>93</v>
      </c>
    </row>
    <row r="5795" spans="1:9" x14ac:dyDescent="0.15">
      <c r="A5795" t="s">
        <v>123</v>
      </c>
      <c r="B5795" t="s">
        <v>124</v>
      </c>
      <c r="C5795" t="s">
        <v>125</v>
      </c>
      <c r="D5795" t="s">
        <v>89</v>
      </c>
      <c r="E5795" t="s">
        <v>111</v>
      </c>
      <c r="F5795" t="s">
        <v>144</v>
      </c>
      <c r="G5795" t="s">
        <v>132</v>
      </c>
      <c r="H5795">
        <v>8247.5239999999994</v>
      </c>
      <c r="I5795" t="s">
        <v>93</v>
      </c>
    </row>
    <row r="5796" spans="1:9" x14ac:dyDescent="0.15">
      <c r="A5796" t="s">
        <v>123</v>
      </c>
      <c r="B5796" t="s">
        <v>124</v>
      </c>
      <c r="C5796" t="s">
        <v>125</v>
      </c>
      <c r="D5796" t="s">
        <v>112</v>
      </c>
      <c r="E5796" t="s">
        <v>143</v>
      </c>
      <c r="F5796" t="s">
        <v>144</v>
      </c>
      <c r="G5796" t="s">
        <v>132</v>
      </c>
      <c r="H5796">
        <v>49862.98</v>
      </c>
      <c r="I5796" t="s">
        <v>93</v>
      </c>
    </row>
    <row r="5797" spans="1:9" x14ac:dyDescent="0.15">
      <c r="A5797" t="s">
        <v>123</v>
      </c>
      <c r="B5797" t="s">
        <v>124</v>
      </c>
      <c r="C5797" t="s">
        <v>125</v>
      </c>
      <c r="D5797" t="s">
        <v>112</v>
      </c>
      <c r="E5797" t="s">
        <v>145</v>
      </c>
      <c r="F5797" t="s">
        <v>144</v>
      </c>
      <c r="G5797" t="s">
        <v>132</v>
      </c>
      <c r="H5797">
        <v>53287.06</v>
      </c>
      <c r="I5797" t="s">
        <v>93</v>
      </c>
    </row>
    <row r="5798" spans="1:9" x14ac:dyDescent="0.15">
      <c r="A5798" t="s">
        <v>123</v>
      </c>
      <c r="B5798" t="s">
        <v>124</v>
      </c>
      <c r="C5798" t="s">
        <v>125</v>
      </c>
      <c r="D5798" t="s">
        <v>112</v>
      </c>
      <c r="E5798" t="s">
        <v>146</v>
      </c>
      <c r="F5798" t="s">
        <v>144</v>
      </c>
      <c r="G5798" t="s">
        <v>132</v>
      </c>
      <c r="H5798">
        <v>41025.739000000001</v>
      </c>
      <c r="I5798" t="s">
        <v>93</v>
      </c>
    </row>
    <row r="5799" spans="1:9" x14ac:dyDescent="0.15">
      <c r="A5799" t="s">
        <v>123</v>
      </c>
      <c r="B5799" t="s">
        <v>124</v>
      </c>
      <c r="C5799" t="s">
        <v>125</v>
      </c>
      <c r="D5799" t="s">
        <v>112</v>
      </c>
      <c r="E5799" t="s">
        <v>147</v>
      </c>
      <c r="F5799" t="s">
        <v>144</v>
      </c>
      <c r="G5799" t="s">
        <v>132</v>
      </c>
      <c r="H5799">
        <v>49170.93</v>
      </c>
      <c r="I5799" t="s">
        <v>93</v>
      </c>
    </row>
    <row r="5800" spans="1:9" x14ac:dyDescent="0.15">
      <c r="A5800" t="s">
        <v>123</v>
      </c>
      <c r="B5800" t="s">
        <v>124</v>
      </c>
      <c r="C5800" t="s">
        <v>125</v>
      </c>
      <c r="D5800" t="s">
        <v>112</v>
      </c>
      <c r="E5800" t="s">
        <v>148</v>
      </c>
      <c r="F5800" t="s">
        <v>144</v>
      </c>
      <c r="G5800" t="s">
        <v>132</v>
      </c>
      <c r="H5800">
        <v>53846.968000000001</v>
      </c>
      <c r="I5800" t="s">
        <v>93</v>
      </c>
    </row>
    <row r="5801" spans="1:9" x14ac:dyDescent="0.15">
      <c r="A5801" t="s">
        <v>123</v>
      </c>
      <c r="B5801" t="s">
        <v>124</v>
      </c>
      <c r="C5801" t="s">
        <v>125</v>
      </c>
      <c r="D5801" t="s">
        <v>112</v>
      </c>
      <c r="E5801" t="s">
        <v>149</v>
      </c>
      <c r="F5801" t="s">
        <v>144</v>
      </c>
      <c r="G5801" t="s">
        <v>132</v>
      </c>
      <c r="H5801">
        <v>62080.146000000001</v>
      </c>
      <c r="I5801" t="s">
        <v>93</v>
      </c>
    </row>
    <row r="5802" spans="1:9" x14ac:dyDescent="0.15">
      <c r="A5802" t="s">
        <v>123</v>
      </c>
      <c r="B5802" t="s">
        <v>124</v>
      </c>
      <c r="C5802" t="s">
        <v>125</v>
      </c>
      <c r="D5802" t="s">
        <v>112</v>
      </c>
      <c r="E5802" t="s">
        <v>150</v>
      </c>
      <c r="F5802" t="s">
        <v>144</v>
      </c>
      <c r="G5802" t="s">
        <v>132</v>
      </c>
      <c r="H5802">
        <v>54317.961000000003</v>
      </c>
      <c r="I5802" t="s">
        <v>93</v>
      </c>
    </row>
    <row r="5803" spans="1:9" x14ac:dyDescent="0.15">
      <c r="A5803" t="s">
        <v>123</v>
      </c>
      <c r="B5803" t="s">
        <v>124</v>
      </c>
      <c r="C5803" t="s">
        <v>125</v>
      </c>
      <c r="D5803" t="s">
        <v>112</v>
      </c>
      <c r="E5803" t="s">
        <v>151</v>
      </c>
      <c r="F5803" t="s">
        <v>144</v>
      </c>
      <c r="G5803" t="s">
        <v>132</v>
      </c>
      <c r="H5803">
        <v>45791.444000000003</v>
      </c>
      <c r="I5803" t="s">
        <v>93</v>
      </c>
    </row>
    <row r="5804" spans="1:9" x14ac:dyDescent="0.15">
      <c r="A5804" t="s">
        <v>123</v>
      </c>
      <c r="B5804" t="s">
        <v>124</v>
      </c>
      <c r="C5804" t="s">
        <v>125</v>
      </c>
      <c r="D5804" t="s">
        <v>112</v>
      </c>
      <c r="E5804" t="s">
        <v>152</v>
      </c>
      <c r="F5804" t="s">
        <v>144</v>
      </c>
      <c r="G5804" t="s">
        <v>132</v>
      </c>
      <c r="H5804">
        <v>22403.358</v>
      </c>
      <c r="I5804" t="s">
        <v>93</v>
      </c>
    </row>
    <row r="5805" spans="1:9" x14ac:dyDescent="0.15">
      <c r="A5805" t="s">
        <v>123</v>
      </c>
      <c r="B5805" t="s">
        <v>124</v>
      </c>
      <c r="C5805" t="s">
        <v>125</v>
      </c>
      <c r="D5805" t="s">
        <v>112</v>
      </c>
      <c r="E5805" t="s">
        <v>111</v>
      </c>
      <c r="F5805" t="s">
        <v>144</v>
      </c>
      <c r="G5805" t="s">
        <v>132</v>
      </c>
      <c r="H5805">
        <v>4484.2079999999996</v>
      </c>
      <c r="I5805" t="s">
        <v>93</v>
      </c>
    </row>
    <row r="5806" spans="1:9" x14ac:dyDescent="0.15">
      <c r="A5806" t="s">
        <v>126</v>
      </c>
      <c r="B5806" t="s">
        <v>127</v>
      </c>
      <c r="C5806" t="s">
        <v>88</v>
      </c>
      <c r="D5806" t="s">
        <v>89</v>
      </c>
      <c r="E5806" t="s">
        <v>143</v>
      </c>
      <c r="F5806" t="s">
        <v>144</v>
      </c>
      <c r="G5806" t="s">
        <v>132</v>
      </c>
      <c r="H5806">
        <v>5828.4639999999999</v>
      </c>
      <c r="I5806" t="s">
        <v>93</v>
      </c>
    </row>
    <row r="5807" spans="1:9" x14ac:dyDescent="0.15">
      <c r="A5807" t="s">
        <v>126</v>
      </c>
      <c r="B5807" t="s">
        <v>127</v>
      </c>
      <c r="C5807" t="s">
        <v>88</v>
      </c>
      <c r="D5807" t="s">
        <v>89</v>
      </c>
      <c r="E5807" t="s">
        <v>145</v>
      </c>
      <c r="F5807" t="s">
        <v>144</v>
      </c>
      <c r="G5807" t="s">
        <v>132</v>
      </c>
      <c r="H5807">
        <v>6050.4989999999998</v>
      </c>
      <c r="I5807" t="s">
        <v>93</v>
      </c>
    </row>
    <row r="5808" spans="1:9" x14ac:dyDescent="0.15">
      <c r="A5808" t="s">
        <v>126</v>
      </c>
      <c r="B5808" t="s">
        <v>127</v>
      </c>
      <c r="C5808" t="s">
        <v>88</v>
      </c>
      <c r="D5808" t="s">
        <v>89</v>
      </c>
      <c r="E5808" t="s">
        <v>146</v>
      </c>
      <c r="F5808" t="s">
        <v>144</v>
      </c>
      <c r="G5808" t="s">
        <v>132</v>
      </c>
      <c r="H5808">
        <v>5022.9359999999997</v>
      </c>
      <c r="I5808" t="s">
        <v>93</v>
      </c>
    </row>
    <row r="5809" spans="1:9" x14ac:dyDescent="0.15">
      <c r="A5809" t="s">
        <v>126</v>
      </c>
      <c r="B5809" t="s">
        <v>127</v>
      </c>
      <c r="C5809" t="s">
        <v>88</v>
      </c>
      <c r="D5809" t="s">
        <v>89</v>
      </c>
      <c r="E5809" t="s">
        <v>147</v>
      </c>
      <c r="F5809" t="s">
        <v>144</v>
      </c>
      <c r="G5809" t="s">
        <v>132</v>
      </c>
      <c r="H5809">
        <v>6946.7089999999998</v>
      </c>
      <c r="I5809" t="s">
        <v>93</v>
      </c>
    </row>
    <row r="5810" spans="1:9" x14ac:dyDescent="0.15">
      <c r="A5810" t="s">
        <v>126</v>
      </c>
      <c r="B5810" t="s">
        <v>127</v>
      </c>
      <c r="C5810" t="s">
        <v>88</v>
      </c>
      <c r="D5810" t="s">
        <v>89</v>
      </c>
      <c r="E5810" t="s">
        <v>148</v>
      </c>
      <c r="F5810" t="s">
        <v>144</v>
      </c>
      <c r="G5810" t="s">
        <v>132</v>
      </c>
      <c r="H5810">
        <v>7878.884</v>
      </c>
      <c r="I5810" t="s">
        <v>93</v>
      </c>
    </row>
    <row r="5811" spans="1:9" x14ac:dyDescent="0.15">
      <c r="A5811" t="s">
        <v>126</v>
      </c>
      <c r="B5811" t="s">
        <v>127</v>
      </c>
      <c r="C5811" t="s">
        <v>88</v>
      </c>
      <c r="D5811" t="s">
        <v>89</v>
      </c>
      <c r="E5811" t="s">
        <v>149</v>
      </c>
      <c r="F5811" t="s">
        <v>144</v>
      </c>
      <c r="G5811" t="s">
        <v>132</v>
      </c>
      <c r="H5811">
        <v>8516.6530000000002</v>
      </c>
      <c r="I5811" t="s">
        <v>93</v>
      </c>
    </row>
    <row r="5812" spans="1:9" x14ac:dyDescent="0.15">
      <c r="A5812" t="s">
        <v>126</v>
      </c>
      <c r="B5812" t="s">
        <v>127</v>
      </c>
      <c r="C5812" t="s">
        <v>88</v>
      </c>
      <c r="D5812" t="s">
        <v>89</v>
      </c>
      <c r="E5812" t="s">
        <v>150</v>
      </c>
      <c r="F5812" t="s">
        <v>144</v>
      </c>
      <c r="G5812" t="s">
        <v>132</v>
      </c>
      <c r="H5812">
        <v>7396.4189999999999</v>
      </c>
      <c r="I5812" t="s">
        <v>93</v>
      </c>
    </row>
    <row r="5813" spans="1:9" x14ac:dyDescent="0.15">
      <c r="A5813" t="s">
        <v>126</v>
      </c>
      <c r="B5813" t="s">
        <v>127</v>
      </c>
      <c r="C5813" t="s">
        <v>88</v>
      </c>
      <c r="D5813" t="s">
        <v>89</v>
      </c>
      <c r="E5813" t="s">
        <v>151</v>
      </c>
      <c r="F5813" t="s">
        <v>144</v>
      </c>
      <c r="G5813" t="s">
        <v>132</v>
      </c>
      <c r="H5813">
        <v>6824.38</v>
      </c>
      <c r="I5813" t="s">
        <v>93</v>
      </c>
    </row>
    <row r="5814" spans="1:9" x14ac:dyDescent="0.15">
      <c r="A5814" t="s">
        <v>126</v>
      </c>
      <c r="B5814" t="s">
        <v>127</v>
      </c>
      <c r="C5814" t="s">
        <v>88</v>
      </c>
      <c r="D5814" t="s">
        <v>89</v>
      </c>
      <c r="E5814" t="s">
        <v>152</v>
      </c>
      <c r="F5814" t="s">
        <v>144</v>
      </c>
      <c r="G5814" t="s">
        <v>132</v>
      </c>
      <c r="H5814">
        <v>3859.9740000000002</v>
      </c>
      <c r="I5814" t="s">
        <v>93</v>
      </c>
    </row>
    <row r="5815" spans="1:9" x14ac:dyDescent="0.15">
      <c r="A5815" t="s">
        <v>126</v>
      </c>
      <c r="B5815" t="s">
        <v>127</v>
      </c>
      <c r="C5815" t="s">
        <v>88</v>
      </c>
      <c r="D5815" t="s">
        <v>89</v>
      </c>
      <c r="E5815" t="s">
        <v>111</v>
      </c>
      <c r="F5815" t="s">
        <v>144</v>
      </c>
      <c r="G5815" t="s">
        <v>132</v>
      </c>
      <c r="H5815">
        <v>1260.963</v>
      </c>
      <c r="I5815" t="s">
        <v>93</v>
      </c>
    </row>
    <row r="5816" spans="1:9" x14ac:dyDescent="0.15">
      <c r="A5816" t="s">
        <v>126</v>
      </c>
      <c r="B5816" t="s">
        <v>127</v>
      </c>
      <c r="C5816" t="s">
        <v>88</v>
      </c>
      <c r="D5816" t="s">
        <v>112</v>
      </c>
      <c r="E5816" t="s">
        <v>143</v>
      </c>
      <c r="F5816" t="s">
        <v>144</v>
      </c>
      <c r="G5816" t="s">
        <v>132</v>
      </c>
      <c r="H5816">
        <v>5997.0129999999999</v>
      </c>
      <c r="I5816" t="s">
        <v>93</v>
      </c>
    </row>
    <row r="5817" spans="1:9" x14ac:dyDescent="0.15">
      <c r="A5817" t="s">
        <v>126</v>
      </c>
      <c r="B5817" t="s">
        <v>127</v>
      </c>
      <c r="C5817" t="s">
        <v>88</v>
      </c>
      <c r="D5817" t="s">
        <v>112</v>
      </c>
      <c r="E5817" t="s">
        <v>145</v>
      </c>
      <c r="F5817" t="s">
        <v>144</v>
      </c>
      <c r="G5817" t="s">
        <v>132</v>
      </c>
      <c r="H5817">
        <v>6557.3419999999996</v>
      </c>
      <c r="I5817" t="s">
        <v>93</v>
      </c>
    </row>
    <row r="5818" spans="1:9" x14ac:dyDescent="0.15">
      <c r="A5818" t="s">
        <v>126</v>
      </c>
      <c r="B5818" t="s">
        <v>127</v>
      </c>
      <c r="C5818" t="s">
        <v>88</v>
      </c>
      <c r="D5818" t="s">
        <v>112</v>
      </c>
      <c r="E5818" t="s">
        <v>146</v>
      </c>
      <c r="F5818" t="s">
        <v>144</v>
      </c>
      <c r="G5818" t="s">
        <v>132</v>
      </c>
      <c r="H5818">
        <v>5283.9989999999998</v>
      </c>
      <c r="I5818" t="s">
        <v>93</v>
      </c>
    </row>
    <row r="5819" spans="1:9" x14ac:dyDescent="0.15">
      <c r="A5819" t="s">
        <v>126</v>
      </c>
      <c r="B5819" t="s">
        <v>127</v>
      </c>
      <c r="C5819" t="s">
        <v>88</v>
      </c>
      <c r="D5819" t="s">
        <v>112</v>
      </c>
      <c r="E5819" t="s">
        <v>147</v>
      </c>
      <c r="F5819" t="s">
        <v>144</v>
      </c>
      <c r="G5819" t="s">
        <v>132</v>
      </c>
      <c r="H5819">
        <v>6677.3190000000004</v>
      </c>
      <c r="I5819" t="s">
        <v>93</v>
      </c>
    </row>
    <row r="5820" spans="1:9" x14ac:dyDescent="0.15">
      <c r="A5820" t="s">
        <v>126</v>
      </c>
      <c r="B5820" t="s">
        <v>127</v>
      </c>
      <c r="C5820" t="s">
        <v>88</v>
      </c>
      <c r="D5820" t="s">
        <v>112</v>
      </c>
      <c r="E5820" t="s">
        <v>148</v>
      </c>
      <c r="F5820" t="s">
        <v>144</v>
      </c>
      <c r="G5820" t="s">
        <v>132</v>
      </c>
      <c r="H5820">
        <v>7030.2280000000001</v>
      </c>
      <c r="I5820" t="s">
        <v>93</v>
      </c>
    </row>
    <row r="5821" spans="1:9" x14ac:dyDescent="0.15">
      <c r="A5821" t="s">
        <v>126</v>
      </c>
      <c r="B5821" t="s">
        <v>127</v>
      </c>
      <c r="C5821" t="s">
        <v>88</v>
      </c>
      <c r="D5821" t="s">
        <v>112</v>
      </c>
      <c r="E5821" t="s">
        <v>149</v>
      </c>
      <c r="F5821" t="s">
        <v>144</v>
      </c>
      <c r="G5821" t="s">
        <v>132</v>
      </c>
      <c r="H5821">
        <v>8211.2810000000009</v>
      </c>
      <c r="I5821" t="s">
        <v>93</v>
      </c>
    </row>
    <row r="5822" spans="1:9" x14ac:dyDescent="0.15">
      <c r="A5822" t="s">
        <v>126</v>
      </c>
      <c r="B5822" t="s">
        <v>127</v>
      </c>
      <c r="C5822" t="s">
        <v>88</v>
      </c>
      <c r="D5822" t="s">
        <v>112</v>
      </c>
      <c r="E5822" t="s">
        <v>150</v>
      </c>
      <c r="F5822" t="s">
        <v>144</v>
      </c>
      <c r="G5822" t="s">
        <v>132</v>
      </c>
      <c r="H5822">
        <v>6893.5159999999996</v>
      </c>
      <c r="I5822" t="s">
        <v>93</v>
      </c>
    </row>
    <row r="5823" spans="1:9" x14ac:dyDescent="0.15">
      <c r="A5823" t="s">
        <v>126</v>
      </c>
      <c r="B5823" t="s">
        <v>127</v>
      </c>
      <c r="C5823" t="s">
        <v>88</v>
      </c>
      <c r="D5823" t="s">
        <v>112</v>
      </c>
      <c r="E5823" t="s">
        <v>151</v>
      </c>
      <c r="F5823" t="s">
        <v>144</v>
      </c>
      <c r="G5823" t="s">
        <v>132</v>
      </c>
      <c r="H5823">
        <v>5780.1859999999997</v>
      </c>
      <c r="I5823" t="s">
        <v>93</v>
      </c>
    </row>
    <row r="5824" spans="1:9" x14ac:dyDescent="0.15">
      <c r="A5824" t="s">
        <v>126</v>
      </c>
      <c r="B5824" t="s">
        <v>127</v>
      </c>
      <c r="C5824" t="s">
        <v>88</v>
      </c>
      <c r="D5824" t="s">
        <v>112</v>
      </c>
      <c r="E5824" t="s">
        <v>152</v>
      </c>
      <c r="F5824" t="s">
        <v>144</v>
      </c>
      <c r="G5824" t="s">
        <v>132</v>
      </c>
      <c r="H5824">
        <v>2820.1889999999999</v>
      </c>
      <c r="I5824" t="s">
        <v>93</v>
      </c>
    </row>
    <row r="5825" spans="1:9" x14ac:dyDescent="0.15">
      <c r="A5825" t="s">
        <v>126</v>
      </c>
      <c r="B5825" t="s">
        <v>127</v>
      </c>
      <c r="C5825" t="s">
        <v>88</v>
      </c>
      <c r="D5825" t="s">
        <v>112</v>
      </c>
      <c r="E5825" t="s">
        <v>111</v>
      </c>
      <c r="F5825" t="s">
        <v>144</v>
      </c>
      <c r="G5825" t="s">
        <v>132</v>
      </c>
      <c r="H5825">
        <v>612.05499999999995</v>
      </c>
      <c r="I5825" t="s">
        <v>93</v>
      </c>
    </row>
    <row r="5826" spans="1:9" x14ac:dyDescent="0.15">
      <c r="A5826" t="s">
        <v>86</v>
      </c>
      <c r="B5826" t="s">
        <v>87</v>
      </c>
      <c r="C5826" t="s">
        <v>88</v>
      </c>
      <c r="D5826" t="s">
        <v>89</v>
      </c>
      <c r="E5826" t="s">
        <v>143</v>
      </c>
      <c r="F5826" t="s">
        <v>144</v>
      </c>
      <c r="G5826" t="s">
        <v>133</v>
      </c>
      <c r="H5826">
        <v>3708.377</v>
      </c>
      <c r="I5826" t="s">
        <v>93</v>
      </c>
    </row>
    <row r="5827" spans="1:9" x14ac:dyDescent="0.15">
      <c r="A5827" t="s">
        <v>86</v>
      </c>
      <c r="B5827" t="s">
        <v>87</v>
      </c>
      <c r="C5827" t="s">
        <v>88</v>
      </c>
      <c r="D5827" t="s">
        <v>89</v>
      </c>
      <c r="E5827" t="s">
        <v>145</v>
      </c>
      <c r="F5827" t="s">
        <v>144</v>
      </c>
      <c r="G5827" t="s">
        <v>133</v>
      </c>
      <c r="H5827">
        <v>3664.4479999999999</v>
      </c>
      <c r="I5827" t="s">
        <v>93</v>
      </c>
    </row>
    <row r="5828" spans="1:9" x14ac:dyDescent="0.15">
      <c r="A5828" t="s">
        <v>86</v>
      </c>
      <c r="B5828" t="s">
        <v>87</v>
      </c>
      <c r="C5828" t="s">
        <v>88</v>
      </c>
      <c r="D5828" t="s">
        <v>89</v>
      </c>
      <c r="E5828" t="s">
        <v>146</v>
      </c>
      <c r="F5828" t="s">
        <v>144</v>
      </c>
      <c r="G5828" t="s">
        <v>133</v>
      </c>
      <c r="H5828">
        <v>2686.328</v>
      </c>
      <c r="I5828" t="s">
        <v>93</v>
      </c>
    </row>
    <row r="5829" spans="1:9" x14ac:dyDescent="0.15">
      <c r="A5829" t="s">
        <v>86</v>
      </c>
      <c r="B5829" t="s">
        <v>87</v>
      </c>
      <c r="C5829" t="s">
        <v>88</v>
      </c>
      <c r="D5829" t="s">
        <v>89</v>
      </c>
      <c r="E5829" t="s">
        <v>147</v>
      </c>
      <c r="F5829" t="s">
        <v>144</v>
      </c>
      <c r="G5829" t="s">
        <v>133</v>
      </c>
      <c r="H5829">
        <v>3994.491</v>
      </c>
      <c r="I5829" t="s">
        <v>93</v>
      </c>
    </row>
    <row r="5830" spans="1:9" x14ac:dyDescent="0.15">
      <c r="A5830" t="s">
        <v>86</v>
      </c>
      <c r="B5830" t="s">
        <v>87</v>
      </c>
      <c r="C5830" t="s">
        <v>88</v>
      </c>
      <c r="D5830" t="s">
        <v>89</v>
      </c>
      <c r="E5830" t="s">
        <v>148</v>
      </c>
      <c r="F5830" t="s">
        <v>144</v>
      </c>
      <c r="G5830" t="s">
        <v>133</v>
      </c>
      <c r="H5830">
        <v>4558.4160000000002</v>
      </c>
      <c r="I5830" t="s">
        <v>93</v>
      </c>
    </row>
    <row r="5831" spans="1:9" x14ac:dyDescent="0.15">
      <c r="A5831" t="s">
        <v>86</v>
      </c>
      <c r="B5831" t="s">
        <v>87</v>
      </c>
      <c r="C5831" t="s">
        <v>88</v>
      </c>
      <c r="D5831" t="s">
        <v>89</v>
      </c>
      <c r="E5831" t="s">
        <v>149</v>
      </c>
      <c r="F5831" t="s">
        <v>144</v>
      </c>
      <c r="G5831" t="s">
        <v>133</v>
      </c>
      <c r="H5831">
        <v>4850.442</v>
      </c>
      <c r="I5831" t="s">
        <v>93</v>
      </c>
    </row>
    <row r="5832" spans="1:9" x14ac:dyDescent="0.15">
      <c r="A5832" t="s">
        <v>86</v>
      </c>
      <c r="B5832" t="s">
        <v>87</v>
      </c>
      <c r="C5832" t="s">
        <v>88</v>
      </c>
      <c r="D5832" t="s">
        <v>89</v>
      </c>
      <c r="E5832" t="s">
        <v>150</v>
      </c>
      <c r="F5832" t="s">
        <v>144</v>
      </c>
      <c r="G5832" t="s">
        <v>133</v>
      </c>
      <c r="H5832">
        <v>4427.7879999999996</v>
      </c>
      <c r="I5832" t="s">
        <v>93</v>
      </c>
    </row>
    <row r="5833" spans="1:9" x14ac:dyDescent="0.15">
      <c r="A5833" t="s">
        <v>86</v>
      </c>
      <c r="B5833" t="s">
        <v>87</v>
      </c>
      <c r="C5833" t="s">
        <v>88</v>
      </c>
      <c r="D5833" t="s">
        <v>89</v>
      </c>
      <c r="E5833" t="s">
        <v>151</v>
      </c>
      <c r="F5833" t="s">
        <v>144</v>
      </c>
      <c r="G5833" t="s">
        <v>133</v>
      </c>
      <c r="H5833">
        <v>3973.5810000000001</v>
      </c>
      <c r="I5833" t="s">
        <v>93</v>
      </c>
    </row>
    <row r="5834" spans="1:9" x14ac:dyDescent="0.15">
      <c r="A5834" t="s">
        <v>86</v>
      </c>
      <c r="B5834" t="s">
        <v>87</v>
      </c>
      <c r="C5834" t="s">
        <v>88</v>
      </c>
      <c r="D5834" t="s">
        <v>89</v>
      </c>
      <c r="E5834" t="s">
        <v>152</v>
      </c>
      <c r="F5834" t="s">
        <v>144</v>
      </c>
      <c r="G5834" t="s">
        <v>133</v>
      </c>
      <c r="H5834">
        <v>2208.2530000000002</v>
      </c>
      <c r="I5834" t="s">
        <v>93</v>
      </c>
    </row>
    <row r="5835" spans="1:9" x14ac:dyDescent="0.15">
      <c r="A5835" t="s">
        <v>86</v>
      </c>
      <c r="B5835" t="s">
        <v>87</v>
      </c>
      <c r="C5835" t="s">
        <v>88</v>
      </c>
      <c r="D5835" t="s">
        <v>89</v>
      </c>
      <c r="E5835" t="s">
        <v>111</v>
      </c>
      <c r="F5835" t="s">
        <v>144</v>
      </c>
      <c r="G5835" t="s">
        <v>133</v>
      </c>
      <c r="H5835">
        <v>480.87299999999999</v>
      </c>
      <c r="I5835" t="s">
        <v>93</v>
      </c>
    </row>
    <row r="5836" spans="1:9" x14ac:dyDescent="0.15">
      <c r="A5836" t="s">
        <v>86</v>
      </c>
      <c r="B5836" t="s">
        <v>87</v>
      </c>
      <c r="C5836" t="s">
        <v>88</v>
      </c>
      <c r="D5836" t="s">
        <v>112</v>
      </c>
      <c r="E5836" t="s">
        <v>143</v>
      </c>
      <c r="F5836" t="s">
        <v>144</v>
      </c>
      <c r="G5836" t="s">
        <v>133</v>
      </c>
      <c r="H5836">
        <v>3826.386</v>
      </c>
      <c r="I5836" t="s">
        <v>93</v>
      </c>
    </row>
    <row r="5837" spans="1:9" x14ac:dyDescent="0.15">
      <c r="A5837" t="s">
        <v>86</v>
      </c>
      <c r="B5837" t="s">
        <v>87</v>
      </c>
      <c r="C5837" t="s">
        <v>88</v>
      </c>
      <c r="D5837" t="s">
        <v>112</v>
      </c>
      <c r="E5837" t="s">
        <v>145</v>
      </c>
      <c r="F5837" t="s">
        <v>144</v>
      </c>
      <c r="G5837" t="s">
        <v>133</v>
      </c>
      <c r="H5837">
        <v>4180.7479999999996</v>
      </c>
      <c r="I5837" t="s">
        <v>93</v>
      </c>
    </row>
    <row r="5838" spans="1:9" x14ac:dyDescent="0.15">
      <c r="A5838" t="s">
        <v>86</v>
      </c>
      <c r="B5838" t="s">
        <v>87</v>
      </c>
      <c r="C5838" t="s">
        <v>88</v>
      </c>
      <c r="D5838" t="s">
        <v>112</v>
      </c>
      <c r="E5838" t="s">
        <v>146</v>
      </c>
      <c r="F5838" t="s">
        <v>144</v>
      </c>
      <c r="G5838" t="s">
        <v>133</v>
      </c>
      <c r="H5838">
        <v>3015.3760000000002</v>
      </c>
      <c r="I5838" t="s">
        <v>93</v>
      </c>
    </row>
    <row r="5839" spans="1:9" x14ac:dyDescent="0.15">
      <c r="A5839" t="s">
        <v>86</v>
      </c>
      <c r="B5839" t="s">
        <v>87</v>
      </c>
      <c r="C5839" t="s">
        <v>88</v>
      </c>
      <c r="D5839" t="s">
        <v>112</v>
      </c>
      <c r="E5839" t="s">
        <v>147</v>
      </c>
      <c r="F5839" t="s">
        <v>144</v>
      </c>
      <c r="G5839" t="s">
        <v>133</v>
      </c>
      <c r="H5839">
        <v>3849.5010000000002</v>
      </c>
      <c r="I5839" t="s">
        <v>93</v>
      </c>
    </row>
    <row r="5840" spans="1:9" x14ac:dyDescent="0.15">
      <c r="A5840" t="s">
        <v>86</v>
      </c>
      <c r="B5840" t="s">
        <v>87</v>
      </c>
      <c r="C5840" t="s">
        <v>88</v>
      </c>
      <c r="D5840" t="s">
        <v>112</v>
      </c>
      <c r="E5840" t="s">
        <v>148</v>
      </c>
      <c r="F5840" t="s">
        <v>144</v>
      </c>
      <c r="G5840" t="s">
        <v>133</v>
      </c>
      <c r="H5840">
        <v>4099.5230000000001</v>
      </c>
      <c r="I5840" t="s">
        <v>93</v>
      </c>
    </row>
    <row r="5841" spans="1:9" x14ac:dyDescent="0.15">
      <c r="A5841" t="s">
        <v>86</v>
      </c>
      <c r="B5841" t="s">
        <v>87</v>
      </c>
      <c r="C5841" t="s">
        <v>88</v>
      </c>
      <c r="D5841" t="s">
        <v>112</v>
      </c>
      <c r="E5841" t="s">
        <v>149</v>
      </c>
      <c r="F5841" t="s">
        <v>144</v>
      </c>
      <c r="G5841" t="s">
        <v>133</v>
      </c>
      <c r="H5841">
        <v>4682.2169999999996</v>
      </c>
      <c r="I5841" t="s">
        <v>93</v>
      </c>
    </row>
    <row r="5842" spans="1:9" x14ac:dyDescent="0.15">
      <c r="A5842" t="s">
        <v>86</v>
      </c>
      <c r="B5842" t="s">
        <v>87</v>
      </c>
      <c r="C5842" t="s">
        <v>88</v>
      </c>
      <c r="D5842" t="s">
        <v>112</v>
      </c>
      <c r="E5842" t="s">
        <v>150</v>
      </c>
      <c r="F5842" t="s">
        <v>144</v>
      </c>
      <c r="G5842" t="s">
        <v>133</v>
      </c>
      <c r="H5842">
        <v>3985.788</v>
      </c>
      <c r="I5842" t="s">
        <v>93</v>
      </c>
    </row>
    <row r="5843" spans="1:9" x14ac:dyDescent="0.15">
      <c r="A5843" t="s">
        <v>86</v>
      </c>
      <c r="B5843" t="s">
        <v>87</v>
      </c>
      <c r="C5843" t="s">
        <v>88</v>
      </c>
      <c r="D5843" t="s">
        <v>112</v>
      </c>
      <c r="E5843" t="s">
        <v>151</v>
      </c>
      <c r="F5843" t="s">
        <v>144</v>
      </c>
      <c r="G5843" t="s">
        <v>133</v>
      </c>
      <c r="H5843">
        <v>3408.0309999999999</v>
      </c>
      <c r="I5843" t="s">
        <v>93</v>
      </c>
    </row>
    <row r="5844" spans="1:9" x14ac:dyDescent="0.15">
      <c r="A5844" t="s">
        <v>86</v>
      </c>
      <c r="B5844" t="s">
        <v>87</v>
      </c>
      <c r="C5844" t="s">
        <v>88</v>
      </c>
      <c r="D5844" t="s">
        <v>112</v>
      </c>
      <c r="E5844" t="s">
        <v>152</v>
      </c>
      <c r="F5844" t="s">
        <v>144</v>
      </c>
      <c r="G5844" t="s">
        <v>133</v>
      </c>
      <c r="H5844">
        <v>1789.588</v>
      </c>
      <c r="I5844" t="s">
        <v>93</v>
      </c>
    </row>
    <row r="5845" spans="1:9" x14ac:dyDescent="0.15">
      <c r="A5845" t="s">
        <v>86</v>
      </c>
      <c r="B5845" t="s">
        <v>87</v>
      </c>
      <c r="C5845" t="s">
        <v>88</v>
      </c>
      <c r="D5845" t="s">
        <v>112</v>
      </c>
      <c r="E5845" t="s">
        <v>111</v>
      </c>
      <c r="F5845" t="s">
        <v>144</v>
      </c>
      <c r="G5845" t="s">
        <v>133</v>
      </c>
      <c r="H5845">
        <v>307.34899999999999</v>
      </c>
      <c r="I5845" t="s">
        <v>93</v>
      </c>
    </row>
    <row r="5846" spans="1:9" x14ac:dyDescent="0.15">
      <c r="A5846" t="s">
        <v>113</v>
      </c>
      <c r="B5846" t="s">
        <v>114</v>
      </c>
      <c r="C5846" t="s">
        <v>88</v>
      </c>
      <c r="D5846" t="s">
        <v>89</v>
      </c>
      <c r="E5846" t="s">
        <v>143</v>
      </c>
      <c r="F5846" t="s">
        <v>144</v>
      </c>
      <c r="G5846" t="s">
        <v>133</v>
      </c>
      <c r="H5846">
        <v>7896.6220000000003</v>
      </c>
      <c r="I5846" t="s">
        <v>93</v>
      </c>
    </row>
    <row r="5847" spans="1:9" x14ac:dyDescent="0.15">
      <c r="A5847" t="s">
        <v>113</v>
      </c>
      <c r="B5847" t="s">
        <v>114</v>
      </c>
      <c r="C5847" t="s">
        <v>88</v>
      </c>
      <c r="D5847" t="s">
        <v>89</v>
      </c>
      <c r="E5847" t="s">
        <v>145</v>
      </c>
      <c r="F5847" t="s">
        <v>144</v>
      </c>
      <c r="G5847" t="s">
        <v>133</v>
      </c>
      <c r="H5847">
        <v>8331.1959999999999</v>
      </c>
      <c r="I5847" t="s">
        <v>93</v>
      </c>
    </row>
    <row r="5848" spans="1:9" x14ac:dyDescent="0.15">
      <c r="A5848" t="s">
        <v>113</v>
      </c>
      <c r="B5848" t="s">
        <v>114</v>
      </c>
      <c r="C5848" t="s">
        <v>88</v>
      </c>
      <c r="D5848" t="s">
        <v>89</v>
      </c>
      <c r="E5848" t="s">
        <v>146</v>
      </c>
      <c r="F5848" t="s">
        <v>144</v>
      </c>
      <c r="G5848" t="s">
        <v>133</v>
      </c>
      <c r="H5848">
        <v>7014.1130000000003</v>
      </c>
      <c r="I5848" t="s">
        <v>93</v>
      </c>
    </row>
    <row r="5849" spans="1:9" x14ac:dyDescent="0.15">
      <c r="A5849" t="s">
        <v>113</v>
      </c>
      <c r="B5849" t="s">
        <v>114</v>
      </c>
      <c r="C5849" t="s">
        <v>88</v>
      </c>
      <c r="D5849" t="s">
        <v>89</v>
      </c>
      <c r="E5849" t="s">
        <v>147</v>
      </c>
      <c r="F5849" t="s">
        <v>144</v>
      </c>
      <c r="G5849" t="s">
        <v>133</v>
      </c>
      <c r="H5849">
        <v>8530.2549999999992</v>
      </c>
      <c r="I5849" t="s">
        <v>93</v>
      </c>
    </row>
    <row r="5850" spans="1:9" x14ac:dyDescent="0.15">
      <c r="A5850" t="s">
        <v>113</v>
      </c>
      <c r="B5850" t="s">
        <v>114</v>
      </c>
      <c r="C5850" t="s">
        <v>88</v>
      </c>
      <c r="D5850" t="s">
        <v>89</v>
      </c>
      <c r="E5850" t="s">
        <v>148</v>
      </c>
      <c r="F5850" t="s">
        <v>144</v>
      </c>
      <c r="G5850" t="s">
        <v>133</v>
      </c>
      <c r="H5850">
        <v>9240.9419999999991</v>
      </c>
      <c r="I5850" t="s">
        <v>93</v>
      </c>
    </row>
    <row r="5851" spans="1:9" x14ac:dyDescent="0.15">
      <c r="A5851" t="s">
        <v>113</v>
      </c>
      <c r="B5851" t="s">
        <v>114</v>
      </c>
      <c r="C5851" t="s">
        <v>88</v>
      </c>
      <c r="D5851" t="s">
        <v>89</v>
      </c>
      <c r="E5851" t="s">
        <v>149</v>
      </c>
      <c r="F5851" t="s">
        <v>144</v>
      </c>
      <c r="G5851" t="s">
        <v>133</v>
      </c>
      <c r="H5851">
        <v>12104.043</v>
      </c>
      <c r="I5851" t="s">
        <v>93</v>
      </c>
    </row>
    <row r="5852" spans="1:9" x14ac:dyDescent="0.15">
      <c r="A5852" t="s">
        <v>113</v>
      </c>
      <c r="B5852" t="s">
        <v>114</v>
      </c>
      <c r="C5852" t="s">
        <v>88</v>
      </c>
      <c r="D5852" t="s">
        <v>89</v>
      </c>
      <c r="E5852" t="s">
        <v>150</v>
      </c>
      <c r="F5852" t="s">
        <v>144</v>
      </c>
      <c r="G5852" t="s">
        <v>133</v>
      </c>
      <c r="H5852">
        <v>13232</v>
      </c>
      <c r="I5852" t="s">
        <v>93</v>
      </c>
    </row>
    <row r="5853" spans="1:9" x14ac:dyDescent="0.15">
      <c r="A5853" t="s">
        <v>113</v>
      </c>
      <c r="B5853" t="s">
        <v>114</v>
      </c>
      <c r="C5853" t="s">
        <v>88</v>
      </c>
      <c r="D5853" t="s">
        <v>89</v>
      </c>
      <c r="E5853" t="s">
        <v>151</v>
      </c>
      <c r="F5853" t="s">
        <v>144</v>
      </c>
      <c r="G5853" t="s">
        <v>133</v>
      </c>
      <c r="H5853">
        <v>12620.312</v>
      </c>
      <c r="I5853" t="s">
        <v>93</v>
      </c>
    </row>
    <row r="5854" spans="1:9" x14ac:dyDescent="0.15">
      <c r="A5854" t="s">
        <v>113</v>
      </c>
      <c r="B5854" t="s">
        <v>114</v>
      </c>
      <c r="C5854" t="s">
        <v>88</v>
      </c>
      <c r="D5854" t="s">
        <v>89</v>
      </c>
      <c r="E5854" t="s">
        <v>152</v>
      </c>
      <c r="F5854" t="s">
        <v>144</v>
      </c>
      <c r="G5854" t="s">
        <v>133</v>
      </c>
      <c r="H5854">
        <v>7161.9070000000002</v>
      </c>
      <c r="I5854" t="s">
        <v>93</v>
      </c>
    </row>
    <row r="5855" spans="1:9" x14ac:dyDescent="0.15">
      <c r="A5855" t="s">
        <v>113</v>
      </c>
      <c r="B5855" t="s">
        <v>114</v>
      </c>
      <c r="C5855" t="s">
        <v>88</v>
      </c>
      <c r="D5855" t="s">
        <v>89</v>
      </c>
      <c r="E5855" t="s">
        <v>111</v>
      </c>
      <c r="F5855" t="s">
        <v>144</v>
      </c>
      <c r="G5855" t="s">
        <v>133</v>
      </c>
      <c r="H5855">
        <v>1891.7439999999999</v>
      </c>
      <c r="I5855" t="s">
        <v>93</v>
      </c>
    </row>
    <row r="5856" spans="1:9" x14ac:dyDescent="0.15">
      <c r="A5856" t="s">
        <v>113</v>
      </c>
      <c r="B5856" t="s">
        <v>114</v>
      </c>
      <c r="C5856" t="s">
        <v>88</v>
      </c>
      <c r="D5856" t="s">
        <v>112</v>
      </c>
      <c r="E5856" t="s">
        <v>143</v>
      </c>
      <c r="F5856" t="s">
        <v>144</v>
      </c>
      <c r="G5856" t="s">
        <v>133</v>
      </c>
      <c r="H5856">
        <v>8428.7520000000004</v>
      </c>
      <c r="I5856" t="s">
        <v>93</v>
      </c>
    </row>
    <row r="5857" spans="1:9" x14ac:dyDescent="0.15">
      <c r="A5857" t="s">
        <v>113</v>
      </c>
      <c r="B5857" t="s">
        <v>114</v>
      </c>
      <c r="C5857" t="s">
        <v>88</v>
      </c>
      <c r="D5857" t="s">
        <v>112</v>
      </c>
      <c r="E5857" t="s">
        <v>145</v>
      </c>
      <c r="F5857" t="s">
        <v>144</v>
      </c>
      <c r="G5857" t="s">
        <v>133</v>
      </c>
      <c r="H5857">
        <v>8891.6450000000004</v>
      </c>
      <c r="I5857" t="s">
        <v>93</v>
      </c>
    </row>
    <row r="5858" spans="1:9" x14ac:dyDescent="0.15">
      <c r="A5858" t="s">
        <v>113</v>
      </c>
      <c r="B5858" t="s">
        <v>114</v>
      </c>
      <c r="C5858" t="s">
        <v>88</v>
      </c>
      <c r="D5858" t="s">
        <v>112</v>
      </c>
      <c r="E5858" t="s">
        <v>146</v>
      </c>
      <c r="F5858" t="s">
        <v>144</v>
      </c>
      <c r="G5858" t="s">
        <v>133</v>
      </c>
      <c r="H5858">
        <v>7211.259</v>
      </c>
      <c r="I5858" t="s">
        <v>93</v>
      </c>
    </row>
    <row r="5859" spans="1:9" x14ac:dyDescent="0.15">
      <c r="A5859" t="s">
        <v>113</v>
      </c>
      <c r="B5859" t="s">
        <v>114</v>
      </c>
      <c r="C5859" t="s">
        <v>88</v>
      </c>
      <c r="D5859" t="s">
        <v>112</v>
      </c>
      <c r="E5859" t="s">
        <v>147</v>
      </c>
      <c r="F5859" t="s">
        <v>144</v>
      </c>
      <c r="G5859" t="s">
        <v>133</v>
      </c>
      <c r="H5859">
        <v>8200.2659999999996</v>
      </c>
      <c r="I5859" t="s">
        <v>93</v>
      </c>
    </row>
    <row r="5860" spans="1:9" x14ac:dyDescent="0.15">
      <c r="A5860" t="s">
        <v>113</v>
      </c>
      <c r="B5860" t="s">
        <v>114</v>
      </c>
      <c r="C5860" t="s">
        <v>88</v>
      </c>
      <c r="D5860" t="s">
        <v>112</v>
      </c>
      <c r="E5860" t="s">
        <v>148</v>
      </c>
      <c r="F5860" t="s">
        <v>144</v>
      </c>
      <c r="G5860" t="s">
        <v>133</v>
      </c>
      <c r="H5860">
        <v>8525.0300000000007</v>
      </c>
      <c r="I5860" t="s">
        <v>93</v>
      </c>
    </row>
    <row r="5861" spans="1:9" x14ac:dyDescent="0.15">
      <c r="A5861" t="s">
        <v>113</v>
      </c>
      <c r="B5861" t="s">
        <v>114</v>
      </c>
      <c r="C5861" t="s">
        <v>88</v>
      </c>
      <c r="D5861" t="s">
        <v>112</v>
      </c>
      <c r="E5861" t="s">
        <v>149</v>
      </c>
      <c r="F5861" t="s">
        <v>144</v>
      </c>
      <c r="G5861" t="s">
        <v>133</v>
      </c>
      <c r="H5861">
        <v>10914.946</v>
      </c>
      <c r="I5861" t="s">
        <v>93</v>
      </c>
    </row>
    <row r="5862" spans="1:9" x14ac:dyDescent="0.15">
      <c r="A5862" t="s">
        <v>113</v>
      </c>
      <c r="B5862" t="s">
        <v>114</v>
      </c>
      <c r="C5862" t="s">
        <v>88</v>
      </c>
      <c r="D5862" t="s">
        <v>112</v>
      </c>
      <c r="E5862" t="s">
        <v>150</v>
      </c>
      <c r="F5862" t="s">
        <v>144</v>
      </c>
      <c r="G5862" t="s">
        <v>133</v>
      </c>
      <c r="H5862">
        <v>11507.998</v>
      </c>
      <c r="I5862" t="s">
        <v>93</v>
      </c>
    </row>
    <row r="5863" spans="1:9" x14ac:dyDescent="0.15">
      <c r="A5863" t="s">
        <v>113</v>
      </c>
      <c r="B5863" t="s">
        <v>114</v>
      </c>
      <c r="C5863" t="s">
        <v>88</v>
      </c>
      <c r="D5863" t="s">
        <v>112</v>
      </c>
      <c r="E5863" t="s">
        <v>151</v>
      </c>
      <c r="F5863" t="s">
        <v>144</v>
      </c>
      <c r="G5863" t="s">
        <v>133</v>
      </c>
      <c r="H5863">
        <v>11017.819</v>
      </c>
      <c r="I5863" t="s">
        <v>93</v>
      </c>
    </row>
    <row r="5864" spans="1:9" x14ac:dyDescent="0.15">
      <c r="A5864" t="s">
        <v>113</v>
      </c>
      <c r="B5864" t="s">
        <v>114</v>
      </c>
      <c r="C5864" t="s">
        <v>88</v>
      </c>
      <c r="D5864" t="s">
        <v>112</v>
      </c>
      <c r="E5864" t="s">
        <v>152</v>
      </c>
      <c r="F5864" t="s">
        <v>144</v>
      </c>
      <c r="G5864" t="s">
        <v>133</v>
      </c>
      <c r="H5864">
        <v>5672.9219999999996</v>
      </c>
      <c r="I5864" t="s">
        <v>93</v>
      </c>
    </row>
    <row r="5865" spans="1:9" x14ac:dyDescent="0.15">
      <c r="A5865" t="s">
        <v>113</v>
      </c>
      <c r="B5865" t="s">
        <v>114</v>
      </c>
      <c r="C5865" t="s">
        <v>88</v>
      </c>
      <c r="D5865" t="s">
        <v>112</v>
      </c>
      <c r="E5865" t="s">
        <v>111</v>
      </c>
      <c r="F5865" t="s">
        <v>144</v>
      </c>
      <c r="G5865" t="s">
        <v>133</v>
      </c>
      <c r="H5865">
        <v>1028.5340000000001</v>
      </c>
      <c r="I5865" t="s">
        <v>93</v>
      </c>
    </row>
    <row r="5866" spans="1:9" x14ac:dyDescent="0.15">
      <c r="A5866" t="s">
        <v>115</v>
      </c>
      <c r="B5866" t="s">
        <v>116</v>
      </c>
      <c r="C5866" t="s">
        <v>88</v>
      </c>
      <c r="D5866" t="s">
        <v>89</v>
      </c>
      <c r="E5866" t="s">
        <v>143</v>
      </c>
      <c r="F5866" t="s">
        <v>144</v>
      </c>
      <c r="G5866" t="s">
        <v>133</v>
      </c>
      <c r="H5866">
        <v>5841.0910000000003</v>
      </c>
      <c r="I5866" t="s">
        <v>93</v>
      </c>
    </row>
    <row r="5867" spans="1:9" x14ac:dyDescent="0.15">
      <c r="A5867" t="s">
        <v>115</v>
      </c>
      <c r="B5867" t="s">
        <v>116</v>
      </c>
      <c r="C5867" t="s">
        <v>88</v>
      </c>
      <c r="D5867" t="s">
        <v>89</v>
      </c>
      <c r="E5867" t="s">
        <v>145</v>
      </c>
      <c r="F5867" t="s">
        <v>144</v>
      </c>
      <c r="G5867" t="s">
        <v>133</v>
      </c>
      <c r="H5867">
        <v>6673.5190000000002</v>
      </c>
      <c r="I5867" t="s">
        <v>93</v>
      </c>
    </row>
    <row r="5868" spans="1:9" x14ac:dyDescent="0.15">
      <c r="A5868" t="s">
        <v>115</v>
      </c>
      <c r="B5868" t="s">
        <v>116</v>
      </c>
      <c r="C5868" t="s">
        <v>88</v>
      </c>
      <c r="D5868" t="s">
        <v>89</v>
      </c>
      <c r="E5868" t="s">
        <v>146</v>
      </c>
      <c r="F5868" t="s">
        <v>144</v>
      </c>
      <c r="G5868" t="s">
        <v>133</v>
      </c>
      <c r="H5868">
        <v>5569.9970000000003</v>
      </c>
      <c r="I5868" t="s">
        <v>93</v>
      </c>
    </row>
    <row r="5869" spans="1:9" x14ac:dyDescent="0.15">
      <c r="A5869" t="s">
        <v>115</v>
      </c>
      <c r="B5869" t="s">
        <v>116</v>
      </c>
      <c r="C5869" t="s">
        <v>88</v>
      </c>
      <c r="D5869" t="s">
        <v>89</v>
      </c>
      <c r="E5869" t="s">
        <v>147</v>
      </c>
      <c r="F5869" t="s">
        <v>144</v>
      </c>
      <c r="G5869" t="s">
        <v>133</v>
      </c>
      <c r="H5869">
        <v>5869.6469999999999</v>
      </c>
      <c r="I5869" t="s">
        <v>93</v>
      </c>
    </row>
    <row r="5870" spans="1:9" x14ac:dyDescent="0.15">
      <c r="A5870" t="s">
        <v>115</v>
      </c>
      <c r="B5870" t="s">
        <v>116</v>
      </c>
      <c r="C5870" t="s">
        <v>88</v>
      </c>
      <c r="D5870" t="s">
        <v>89</v>
      </c>
      <c r="E5870" t="s">
        <v>148</v>
      </c>
      <c r="F5870" t="s">
        <v>144</v>
      </c>
      <c r="G5870" t="s">
        <v>133</v>
      </c>
      <c r="H5870">
        <v>6969.1289999999999</v>
      </c>
      <c r="I5870" t="s">
        <v>93</v>
      </c>
    </row>
    <row r="5871" spans="1:9" x14ac:dyDescent="0.15">
      <c r="A5871" t="s">
        <v>115</v>
      </c>
      <c r="B5871" t="s">
        <v>116</v>
      </c>
      <c r="C5871" t="s">
        <v>88</v>
      </c>
      <c r="D5871" t="s">
        <v>89</v>
      </c>
      <c r="E5871" t="s">
        <v>149</v>
      </c>
      <c r="F5871" t="s">
        <v>144</v>
      </c>
      <c r="G5871" t="s">
        <v>133</v>
      </c>
      <c r="H5871">
        <v>9060.7029999999995</v>
      </c>
      <c r="I5871" t="s">
        <v>93</v>
      </c>
    </row>
    <row r="5872" spans="1:9" x14ac:dyDescent="0.15">
      <c r="A5872" t="s">
        <v>115</v>
      </c>
      <c r="B5872" t="s">
        <v>116</v>
      </c>
      <c r="C5872" t="s">
        <v>88</v>
      </c>
      <c r="D5872" t="s">
        <v>89</v>
      </c>
      <c r="E5872" t="s">
        <v>150</v>
      </c>
      <c r="F5872" t="s">
        <v>144</v>
      </c>
      <c r="G5872" t="s">
        <v>133</v>
      </c>
      <c r="H5872">
        <v>9706.6389999999992</v>
      </c>
      <c r="I5872" t="s">
        <v>93</v>
      </c>
    </row>
    <row r="5873" spans="1:9" x14ac:dyDescent="0.15">
      <c r="A5873" t="s">
        <v>115</v>
      </c>
      <c r="B5873" t="s">
        <v>116</v>
      </c>
      <c r="C5873" t="s">
        <v>88</v>
      </c>
      <c r="D5873" t="s">
        <v>89</v>
      </c>
      <c r="E5873" t="s">
        <v>151</v>
      </c>
      <c r="F5873" t="s">
        <v>144</v>
      </c>
      <c r="G5873" t="s">
        <v>133</v>
      </c>
      <c r="H5873">
        <v>8671.2880000000005</v>
      </c>
      <c r="I5873" t="s">
        <v>93</v>
      </c>
    </row>
    <row r="5874" spans="1:9" x14ac:dyDescent="0.15">
      <c r="A5874" t="s">
        <v>115</v>
      </c>
      <c r="B5874" t="s">
        <v>116</v>
      </c>
      <c r="C5874" t="s">
        <v>88</v>
      </c>
      <c r="D5874" t="s">
        <v>89</v>
      </c>
      <c r="E5874" t="s">
        <v>152</v>
      </c>
      <c r="F5874" t="s">
        <v>144</v>
      </c>
      <c r="G5874" t="s">
        <v>133</v>
      </c>
      <c r="H5874">
        <v>4996.3059999999996</v>
      </c>
      <c r="I5874" t="s">
        <v>93</v>
      </c>
    </row>
    <row r="5875" spans="1:9" x14ac:dyDescent="0.15">
      <c r="A5875" t="s">
        <v>115</v>
      </c>
      <c r="B5875" t="s">
        <v>116</v>
      </c>
      <c r="C5875" t="s">
        <v>88</v>
      </c>
      <c r="D5875" t="s">
        <v>89</v>
      </c>
      <c r="E5875" t="s">
        <v>111</v>
      </c>
      <c r="F5875" t="s">
        <v>144</v>
      </c>
      <c r="G5875" t="s">
        <v>133</v>
      </c>
      <c r="H5875">
        <v>1484.691</v>
      </c>
      <c r="I5875" t="s">
        <v>93</v>
      </c>
    </row>
    <row r="5876" spans="1:9" x14ac:dyDescent="0.15">
      <c r="A5876" t="s">
        <v>115</v>
      </c>
      <c r="B5876" t="s">
        <v>116</v>
      </c>
      <c r="C5876" t="s">
        <v>88</v>
      </c>
      <c r="D5876" t="s">
        <v>112</v>
      </c>
      <c r="E5876" t="s">
        <v>143</v>
      </c>
      <c r="F5876" t="s">
        <v>144</v>
      </c>
      <c r="G5876" t="s">
        <v>133</v>
      </c>
      <c r="H5876">
        <v>6230.9189999999999</v>
      </c>
      <c r="I5876" t="s">
        <v>93</v>
      </c>
    </row>
    <row r="5877" spans="1:9" x14ac:dyDescent="0.15">
      <c r="A5877" t="s">
        <v>115</v>
      </c>
      <c r="B5877" t="s">
        <v>116</v>
      </c>
      <c r="C5877" t="s">
        <v>88</v>
      </c>
      <c r="D5877" t="s">
        <v>112</v>
      </c>
      <c r="E5877" t="s">
        <v>145</v>
      </c>
      <c r="F5877" t="s">
        <v>144</v>
      </c>
      <c r="G5877" t="s">
        <v>133</v>
      </c>
      <c r="H5877">
        <v>7140.93</v>
      </c>
      <c r="I5877" t="s">
        <v>93</v>
      </c>
    </row>
    <row r="5878" spans="1:9" x14ac:dyDescent="0.15">
      <c r="A5878" t="s">
        <v>115</v>
      </c>
      <c r="B5878" t="s">
        <v>116</v>
      </c>
      <c r="C5878" t="s">
        <v>88</v>
      </c>
      <c r="D5878" t="s">
        <v>112</v>
      </c>
      <c r="E5878" t="s">
        <v>146</v>
      </c>
      <c r="F5878" t="s">
        <v>144</v>
      </c>
      <c r="G5878" t="s">
        <v>133</v>
      </c>
      <c r="H5878">
        <v>6472.0259999999998</v>
      </c>
      <c r="I5878" t="s">
        <v>93</v>
      </c>
    </row>
    <row r="5879" spans="1:9" x14ac:dyDescent="0.15">
      <c r="A5879" t="s">
        <v>115</v>
      </c>
      <c r="B5879" t="s">
        <v>116</v>
      </c>
      <c r="C5879" t="s">
        <v>88</v>
      </c>
      <c r="D5879" t="s">
        <v>112</v>
      </c>
      <c r="E5879" t="s">
        <v>147</v>
      </c>
      <c r="F5879" t="s">
        <v>144</v>
      </c>
      <c r="G5879" t="s">
        <v>133</v>
      </c>
      <c r="H5879">
        <v>5626.13</v>
      </c>
      <c r="I5879" t="s">
        <v>93</v>
      </c>
    </row>
    <row r="5880" spans="1:9" x14ac:dyDescent="0.15">
      <c r="A5880" t="s">
        <v>115</v>
      </c>
      <c r="B5880" t="s">
        <v>116</v>
      </c>
      <c r="C5880" t="s">
        <v>88</v>
      </c>
      <c r="D5880" t="s">
        <v>112</v>
      </c>
      <c r="E5880" t="s">
        <v>148</v>
      </c>
      <c r="F5880" t="s">
        <v>144</v>
      </c>
      <c r="G5880" t="s">
        <v>133</v>
      </c>
      <c r="H5880">
        <v>6162.7619999999997</v>
      </c>
      <c r="I5880" t="s">
        <v>93</v>
      </c>
    </row>
    <row r="5881" spans="1:9" x14ac:dyDescent="0.15">
      <c r="A5881" t="s">
        <v>115</v>
      </c>
      <c r="B5881" t="s">
        <v>116</v>
      </c>
      <c r="C5881" t="s">
        <v>88</v>
      </c>
      <c r="D5881" t="s">
        <v>112</v>
      </c>
      <c r="E5881" t="s">
        <v>149</v>
      </c>
      <c r="F5881" t="s">
        <v>144</v>
      </c>
      <c r="G5881" t="s">
        <v>133</v>
      </c>
      <c r="H5881">
        <v>8494.0139999999992</v>
      </c>
      <c r="I5881" t="s">
        <v>93</v>
      </c>
    </row>
    <row r="5882" spans="1:9" x14ac:dyDescent="0.15">
      <c r="A5882" t="s">
        <v>115</v>
      </c>
      <c r="B5882" t="s">
        <v>116</v>
      </c>
      <c r="C5882" t="s">
        <v>88</v>
      </c>
      <c r="D5882" t="s">
        <v>112</v>
      </c>
      <c r="E5882" t="s">
        <v>150</v>
      </c>
      <c r="F5882" t="s">
        <v>144</v>
      </c>
      <c r="G5882" t="s">
        <v>133</v>
      </c>
      <c r="H5882">
        <v>8726.0779999999995</v>
      </c>
      <c r="I5882" t="s">
        <v>93</v>
      </c>
    </row>
    <row r="5883" spans="1:9" x14ac:dyDescent="0.15">
      <c r="A5883" t="s">
        <v>115</v>
      </c>
      <c r="B5883" t="s">
        <v>116</v>
      </c>
      <c r="C5883" t="s">
        <v>88</v>
      </c>
      <c r="D5883" t="s">
        <v>112</v>
      </c>
      <c r="E5883" t="s">
        <v>151</v>
      </c>
      <c r="F5883" t="s">
        <v>144</v>
      </c>
      <c r="G5883" t="s">
        <v>133</v>
      </c>
      <c r="H5883">
        <v>7451.8829999999998</v>
      </c>
      <c r="I5883" t="s">
        <v>93</v>
      </c>
    </row>
    <row r="5884" spans="1:9" x14ac:dyDescent="0.15">
      <c r="A5884" t="s">
        <v>115</v>
      </c>
      <c r="B5884" t="s">
        <v>116</v>
      </c>
      <c r="C5884" t="s">
        <v>88</v>
      </c>
      <c r="D5884" t="s">
        <v>112</v>
      </c>
      <c r="E5884" t="s">
        <v>152</v>
      </c>
      <c r="F5884" t="s">
        <v>144</v>
      </c>
      <c r="G5884" t="s">
        <v>133</v>
      </c>
      <c r="H5884">
        <v>4060.6779999999999</v>
      </c>
      <c r="I5884" t="s">
        <v>93</v>
      </c>
    </row>
    <row r="5885" spans="1:9" x14ac:dyDescent="0.15">
      <c r="A5885" t="s">
        <v>115</v>
      </c>
      <c r="B5885" t="s">
        <v>116</v>
      </c>
      <c r="C5885" t="s">
        <v>88</v>
      </c>
      <c r="D5885" t="s">
        <v>112</v>
      </c>
      <c r="E5885" t="s">
        <v>111</v>
      </c>
      <c r="F5885" t="s">
        <v>144</v>
      </c>
      <c r="G5885" t="s">
        <v>133</v>
      </c>
      <c r="H5885">
        <v>764.53200000000004</v>
      </c>
      <c r="I5885" t="s">
        <v>93</v>
      </c>
    </row>
    <row r="5886" spans="1:9" x14ac:dyDescent="0.15">
      <c r="A5886" t="s">
        <v>117</v>
      </c>
      <c r="B5886" t="s">
        <v>118</v>
      </c>
      <c r="C5886" t="s">
        <v>88</v>
      </c>
      <c r="D5886" t="s">
        <v>89</v>
      </c>
      <c r="E5886" t="s">
        <v>143</v>
      </c>
      <c r="F5886" t="s">
        <v>144</v>
      </c>
      <c r="G5886" t="s">
        <v>133</v>
      </c>
      <c r="H5886">
        <v>7387.8320000000003</v>
      </c>
      <c r="I5886" t="s">
        <v>93</v>
      </c>
    </row>
    <row r="5887" spans="1:9" x14ac:dyDescent="0.15">
      <c r="A5887" t="s">
        <v>117</v>
      </c>
      <c r="B5887" t="s">
        <v>118</v>
      </c>
      <c r="C5887" t="s">
        <v>88</v>
      </c>
      <c r="D5887" t="s">
        <v>89</v>
      </c>
      <c r="E5887" t="s">
        <v>145</v>
      </c>
      <c r="F5887" t="s">
        <v>144</v>
      </c>
      <c r="G5887" t="s">
        <v>133</v>
      </c>
      <c r="H5887">
        <v>7131.0959999999995</v>
      </c>
      <c r="I5887" t="s">
        <v>93</v>
      </c>
    </row>
    <row r="5888" spans="1:9" x14ac:dyDescent="0.15">
      <c r="A5888" t="s">
        <v>117</v>
      </c>
      <c r="B5888" t="s">
        <v>118</v>
      </c>
      <c r="C5888" t="s">
        <v>88</v>
      </c>
      <c r="D5888" t="s">
        <v>89</v>
      </c>
      <c r="E5888" t="s">
        <v>146</v>
      </c>
      <c r="F5888" t="s">
        <v>144</v>
      </c>
      <c r="G5888" t="s">
        <v>133</v>
      </c>
      <c r="H5888">
        <v>6365.15</v>
      </c>
      <c r="I5888" t="s">
        <v>93</v>
      </c>
    </row>
    <row r="5889" spans="1:9" x14ac:dyDescent="0.15">
      <c r="A5889" t="s">
        <v>117</v>
      </c>
      <c r="B5889" t="s">
        <v>118</v>
      </c>
      <c r="C5889" t="s">
        <v>88</v>
      </c>
      <c r="D5889" t="s">
        <v>89</v>
      </c>
      <c r="E5889" t="s">
        <v>147</v>
      </c>
      <c r="F5889" t="s">
        <v>144</v>
      </c>
      <c r="G5889" t="s">
        <v>133</v>
      </c>
      <c r="H5889">
        <v>8945.09</v>
      </c>
      <c r="I5889" t="s">
        <v>93</v>
      </c>
    </row>
    <row r="5890" spans="1:9" x14ac:dyDescent="0.15">
      <c r="A5890" t="s">
        <v>117</v>
      </c>
      <c r="B5890" t="s">
        <v>118</v>
      </c>
      <c r="C5890" t="s">
        <v>88</v>
      </c>
      <c r="D5890" t="s">
        <v>89</v>
      </c>
      <c r="E5890" t="s">
        <v>148</v>
      </c>
      <c r="F5890" t="s">
        <v>144</v>
      </c>
      <c r="G5890" t="s">
        <v>133</v>
      </c>
      <c r="H5890">
        <v>8443.5190000000002</v>
      </c>
      <c r="I5890" t="s">
        <v>93</v>
      </c>
    </row>
    <row r="5891" spans="1:9" x14ac:dyDescent="0.15">
      <c r="A5891" t="s">
        <v>117</v>
      </c>
      <c r="B5891" t="s">
        <v>118</v>
      </c>
      <c r="C5891" t="s">
        <v>88</v>
      </c>
      <c r="D5891" t="s">
        <v>89</v>
      </c>
      <c r="E5891" t="s">
        <v>149</v>
      </c>
      <c r="F5891" t="s">
        <v>144</v>
      </c>
      <c r="G5891" t="s">
        <v>133</v>
      </c>
      <c r="H5891">
        <v>7194.02</v>
      </c>
      <c r="I5891" t="s">
        <v>93</v>
      </c>
    </row>
    <row r="5892" spans="1:9" x14ac:dyDescent="0.15">
      <c r="A5892" t="s">
        <v>117</v>
      </c>
      <c r="B5892" t="s">
        <v>118</v>
      </c>
      <c r="C5892" t="s">
        <v>88</v>
      </c>
      <c r="D5892" t="s">
        <v>89</v>
      </c>
      <c r="E5892" t="s">
        <v>150</v>
      </c>
      <c r="F5892" t="s">
        <v>144</v>
      </c>
      <c r="G5892" t="s">
        <v>133</v>
      </c>
      <c r="H5892">
        <v>5845.8370000000004</v>
      </c>
      <c r="I5892" t="s">
        <v>93</v>
      </c>
    </row>
    <row r="5893" spans="1:9" x14ac:dyDescent="0.15">
      <c r="A5893" t="s">
        <v>117</v>
      </c>
      <c r="B5893" t="s">
        <v>118</v>
      </c>
      <c r="C5893" t="s">
        <v>88</v>
      </c>
      <c r="D5893" t="s">
        <v>89</v>
      </c>
      <c r="E5893" t="s">
        <v>151</v>
      </c>
      <c r="F5893" t="s">
        <v>144</v>
      </c>
      <c r="G5893" t="s">
        <v>133</v>
      </c>
      <c r="H5893">
        <v>3983.9720000000002</v>
      </c>
      <c r="I5893" t="s">
        <v>93</v>
      </c>
    </row>
    <row r="5894" spans="1:9" x14ac:dyDescent="0.15">
      <c r="A5894" t="s">
        <v>117</v>
      </c>
      <c r="B5894" t="s">
        <v>118</v>
      </c>
      <c r="C5894" t="s">
        <v>88</v>
      </c>
      <c r="D5894" t="s">
        <v>89</v>
      </c>
      <c r="E5894" t="s">
        <v>152</v>
      </c>
      <c r="F5894" t="s">
        <v>144</v>
      </c>
      <c r="G5894" t="s">
        <v>133</v>
      </c>
      <c r="H5894">
        <v>1949.538</v>
      </c>
      <c r="I5894" t="s">
        <v>93</v>
      </c>
    </row>
    <row r="5895" spans="1:9" x14ac:dyDescent="0.15">
      <c r="A5895" t="s">
        <v>117</v>
      </c>
      <c r="B5895" t="s">
        <v>118</v>
      </c>
      <c r="C5895" t="s">
        <v>88</v>
      </c>
      <c r="D5895" t="s">
        <v>89</v>
      </c>
      <c r="E5895" t="s">
        <v>111</v>
      </c>
      <c r="F5895" t="s">
        <v>144</v>
      </c>
      <c r="G5895" t="s">
        <v>133</v>
      </c>
      <c r="H5895">
        <v>588.78700000000003</v>
      </c>
      <c r="I5895" t="s">
        <v>93</v>
      </c>
    </row>
    <row r="5896" spans="1:9" x14ac:dyDescent="0.15">
      <c r="A5896" t="s">
        <v>117</v>
      </c>
      <c r="B5896" t="s">
        <v>118</v>
      </c>
      <c r="C5896" t="s">
        <v>88</v>
      </c>
      <c r="D5896" t="s">
        <v>112</v>
      </c>
      <c r="E5896" t="s">
        <v>143</v>
      </c>
      <c r="F5896" t="s">
        <v>144</v>
      </c>
      <c r="G5896" t="s">
        <v>133</v>
      </c>
      <c r="H5896">
        <v>8012.8109999999997</v>
      </c>
      <c r="I5896" t="s">
        <v>93</v>
      </c>
    </row>
    <row r="5897" spans="1:9" x14ac:dyDescent="0.15">
      <c r="A5897" t="s">
        <v>117</v>
      </c>
      <c r="B5897" t="s">
        <v>118</v>
      </c>
      <c r="C5897" t="s">
        <v>88</v>
      </c>
      <c r="D5897" t="s">
        <v>112</v>
      </c>
      <c r="E5897" t="s">
        <v>145</v>
      </c>
      <c r="F5897" t="s">
        <v>144</v>
      </c>
      <c r="G5897" t="s">
        <v>133</v>
      </c>
      <c r="H5897">
        <v>8064.585</v>
      </c>
      <c r="I5897" t="s">
        <v>93</v>
      </c>
    </row>
    <row r="5898" spans="1:9" x14ac:dyDescent="0.15">
      <c r="A5898" t="s">
        <v>117</v>
      </c>
      <c r="B5898" t="s">
        <v>118</v>
      </c>
      <c r="C5898" t="s">
        <v>88</v>
      </c>
      <c r="D5898" t="s">
        <v>112</v>
      </c>
      <c r="E5898" t="s">
        <v>146</v>
      </c>
      <c r="F5898" t="s">
        <v>144</v>
      </c>
      <c r="G5898" t="s">
        <v>133</v>
      </c>
      <c r="H5898">
        <v>6597.26</v>
      </c>
      <c r="I5898" t="s">
        <v>93</v>
      </c>
    </row>
    <row r="5899" spans="1:9" x14ac:dyDescent="0.15">
      <c r="A5899" t="s">
        <v>117</v>
      </c>
      <c r="B5899" t="s">
        <v>118</v>
      </c>
      <c r="C5899" t="s">
        <v>88</v>
      </c>
      <c r="D5899" t="s">
        <v>112</v>
      </c>
      <c r="E5899" t="s">
        <v>147</v>
      </c>
      <c r="F5899" t="s">
        <v>144</v>
      </c>
      <c r="G5899" t="s">
        <v>133</v>
      </c>
      <c r="H5899">
        <v>8799.7019999999993</v>
      </c>
      <c r="I5899" t="s">
        <v>93</v>
      </c>
    </row>
    <row r="5900" spans="1:9" x14ac:dyDescent="0.15">
      <c r="A5900" t="s">
        <v>117</v>
      </c>
      <c r="B5900" t="s">
        <v>118</v>
      </c>
      <c r="C5900" t="s">
        <v>88</v>
      </c>
      <c r="D5900" t="s">
        <v>112</v>
      </c>
      <c r="E5900" t="s">
        <v>148</v>
      </c>
      <c r="F5900" t="s">
        <v>144</v>
      </c>
      <c r="G5900" t="s">
        <v>133</v>
      </c>
      <c r="H5900">
        <v>8798.3469999999998</v>
      </c>
      <c r="I5900" t="s">
        <v>93</v>
      </c>
    </row>
    <row r="5901" spans="1:9" x14ac:dyDescent="0.15">
      <c r="A5901" t="s">
        <v>117</v>
      </c>
      <c r="B5901" t="s">
        <v>118</v>
      </c>
      <c r="C5901" t="s">
        <v>88</v>
      </c>
      <c r="D5901" t="s">
        <v>112</v>
      </c>
      <c r="E5901" t="s">
        <v>149</v>
      </c>
      <c r="F5901" t="s">
        <v>144</v>
      </c>
      <c r="G5901" t="s">
        <v>133</v>
      </c>
      <c r="H5901">
        <v>7484.7690000000002</v>
      </c>
      <c r="I5901" t="s">
        <v>93</v>
      </c>
    </row>
    <row r="5902" spans="1:9" x14ac:dyDescent="0.15">
      <c r="A5902" t="s">
        <v>117</v>
      </c>
      <c r="B5902" t="s">
        <v>118</v>
      </c>
      <c r="C5902" t="s">
        <v>88</v>
      </c>
      <c r="D5902" t="s">
        <v>112</v>
      </c>
      <c r="E5902" t="s">
        <v>150</v>
      </c>
      <c r="F5902" t="s">
        <v>144</v>
      </c>
      <c r="G5902" t="s">
        <v>133</v>
      </c>
      <c r="H5902">
        <v>5786.32</v>
      </c>
      <c r="I5902" t="s">
        <v>93</v>
      </c>
    </row>
    <row r="5903" spans="1:9" x14ac:dyDescent="0.15">
      <c r="A5903" t="s">
        <v>117</v>
      </c>
      <c r="B5903" t="s">
        <v>118</v>
      </c>
      <c r="C5903" t="s">
        <v>88</v>
      </c>
      <c r="D5903" t="s">
        <v>112</v>
      </c>
      <c r="E5903" t="s">
        <v>151</v>
      </c>
      <c r="F5903" t="s">
        <v>144</v>
      </c>
      <c r="G5903" t="s">
        <v>133</v>
      </c>
      <c r="H5903">
        <v>3477.962</v>
      </c>
      <c r="I5903" t="s">
        <v>93</v>
      </c>
    </row>
    <row r="5904" spans="1:9" x14ac:dyDescent="0.15">
      <c r="A5904" t="s">
        <v>117</v>
      </c>
      <c r="B5904" t="s">
        <v>118</v>
      </c>
      <c r="C5904" t="s">
        <v>88</v>
      </c>
      <c r="D5904" t="s">
        <v>112</v>
      </c>
      <c r="E5904" t="s">
        <v>152</v>
      </c>
      <c r="F5904" t="s">
        <v>144</v>
      </c>
      <c r="G5904" t="s">
        <v>133</v>
      </c>
      <c r="H5904">
        <v>1490.576</v>
      </c>
      <c r="I5904" t="s">
        <v>93</v>
      </c>
    </row>
    <row r="5905" spans="1:9" x14ac:dyDescent="0.15">
      <c r="A5905" t="s">
        <v>117</v>
      </c>
      <c r="B5905" t="s">
        <v>118</v>
      </c>
      <c r="C5905" t="s">
        <v>88</v>
      </c>
      <c r="D5905" t="s">
        <v>112</v>
      </c>
      <c r="E5905" t="s">
        <v>111</v>
      </c>
      <c r="F5905" t="s">
        <v>144</v>
      </c>
      <c r="G5905" t="s">
        <v>133</v>
      </c>
      <c r="H5905">
        <v>315.822</v>
      </c>
      <c r="I5905" t="s">
        <v>93</v>
      </c>
    </row>
    <row r="5906" spans="1:9" x14ac:dyDescent="0.15">
      <c r="A5906" t="s">
        <v>119</v>
      </c>
      <c r="B5906" t="s">
        <v>120</v>
      </c>
      <c r="C5906" t="s">
        <v>88</v>
      </c>
      <c r="D5906" t="s">
        <v>89</v>
      </c>
      <c r="E5906" t="s">
        <v>143</v>
      </c>
      <c r="F5906" t="s">
        <v>144</v>
      </c>
      <c r="G5906" t="s">
        <v>133</v>
      </c>
      <c r="H5906">
        <v>7549.4780000000001</v>
      </c>
      <c r="I5906" t="s">
        <v>93</v>
      </c>
    </row>
    <row r="5907" spans="1:9" x14ac:dyDescent="0.15">
      <c r="A5907" t="s">
        <v>119</v>
      </c>
      <c r="B5907" t="s">
        <v>120</v>
      </c>
      <c r="C5907" t="s">
        <v>88</v>
      </c>
      <c r="D5907" t="s">
        <v>89</v>
      </c>
      <c r="E5907" t="s">
        <v>145</v>
      </c>
      <c r="F5907" t="s">
        <v>144</v>
      </c>
      <c r="G5907" t="s">
        <v>133</v>
      </c>
      <c r="H5907">
        <v>8611.1080000000002</v>
      </c>
      <c r="I5907" t="s">
        <v>93</v>
      </c>
    </row>
    <row r="5908" spans="1:9" x14ac:dyDescent="0.15">
      <c r="A5908" t="s">
        <v>119</v>
      </c>
      <c r="B5908" t="s">
        <v>120</v>
      </c>
      <c r="C5908" t="s">
        <v>88</v>
      </c>
      <c r="D5908" t="s">
        <v>89</v>
      </c>
      <c r="E5908" t="s">
        <v>146</v>
      </c>
      <c r="F5908" t="s">
        <v>144</v>
      </c>
      <c r="G5908" t="s">
        <v>133</v>
      </c>
      <c r="H5908">
        <v>5478.0010000000002</v>
      </c>
      <c r="I5908" t="s">
        <v>93</v>
      </c>
    </row>
    <row r="5909" spans="1:9" x14ac:dyDescent="0.15">
      <c r="A5909" t="s">
        <v>119</v>
      </c>
      <c r="B5909" t="s">
        <v>120</v>
      </c>
      <c r="C5909" t="s">
        <v>88</v>
      </c>
      <c r="D5909" t="s">
        <v>89</v>
      </c>
      <c r="E5909" t="s">
        <v>147</v>
      </c>
      <c r="F5909" t="s">
        <v>144</v>
      </c>
      <c r="G5909" t="s">
        <v>133</v>
      </c>
      <c r="H5909">
        <v>8034.43</v>
      </c>
      <c r="I5909" t="s">
        <v>93</v>
      </c>
    </row>
    <row r="5910" spans="1:9" x14ac:dyDescent="0.15">
      <c r="A5910" t="s">
        <v>119</v>
      </c>
      <c r="B5910" t="s">
        <v>120</v>
      </c>
      <c r="C5910" t="s">
        <v>88</v>
      </c>
      <c r="D5910" t="s">
        <v>89</v>
      </c>
      <c r="E5910" t="s">
        <v>148</v>
      </c>
      <c r="F5910" t="s">
        <v>144</v>
      </c>
      <c r="G5910" t="s">
        <v>133</v>
      </c>
      <c r="H5910">
        <v>9508.7450000000008</v>
      </c>
      <c r="I5910" t="s">
        <v>93</v>
      </c>
    </row>
    <row r="5911" spans="1:9" x14ac:dyDescent="0.15">
      <c r="A5911" t="s">
        <v>119</v>
      </c>
      <c r="B5911" t="s">
        <v>120</v>
      </c>
      <c r="C5911" t="s">
        <v>88</v>
      </c>
      <c r="D5911" t="s">
        <v>89</v>
      </c>
      <c r="E5911" t="s">
        <v>149</v>
      </c>
      <c r="F5911" t="s">
        <v>144</v>
      </c>
      <c r="G5911" t="s">
        <v>133</v>
      </c>
      <c r="H5911">
        <v>11105.901</v>
      </c>
      <c r="I5911" t="s">
        <v>93</v>
      </c>
    </row>
    <row r="5912" spans="1:9" x14ac:dyDescent="0.15">
      <c r="A5912" t="s">
        <v>119</v>
      </c>
      <c r="B5912" t="s">
        <v>120</v>
      </c>
      <c r="C5912" t="s">
        <v>88</v>
      </c>
      <c r="D5912" t="s">
        <v>89</v>
      </c>
      <c r="E5912" t="s">
        <v>150</v>
      </c>
      <c r="F5912" t="s">
        <v>144</v>
      </c>
      <c r="G5912" t="s">
        <v>133</v>
      </c>
      <c r="H5912">
        <v>10285.223</v>
      </c>
      <c r="I5912" t="s">
        <v>93</v>
      </c>
    </row>
    <row r="5913" spans="1:9" x14ac:dyDescent="0.15">
      <c r="A5913" t="s">
        <v>119</v>
      </c>
      <c r="B5913" t="s">
        <v>120</v>
      </c>
      <c r="C5913" t="s">
        <v>88</v>
      </c>
      <c r="D5913" t="s">
        <v>89</v>
      </c>
      <c r="E5913" t="s">
        <v>151</v>
      </c>
      <c r="F5913" t="s">
        <v>144</v>
      </c>
      <c r="G5913" t="s">
        <v>133</v>
      </c>
      <c r="H5913">
        <v>8620.5470000000005</v>
      </c>
      <c r="I5913" t="s">
        <v>93</v>
      </c>
    </row>
    <row r="5914" spans="1:9" x14ac:dyDescent="0.15">
      <c r="A5914" t="s">
        <v>119</v>
      </c>
      <c r="B5914" t="s">
        <v>120</v>
      </c>
      <c r="C5914" t="s">
        <v>88</v>
      </c>
      <c r="D5914" t="s">
        <v>89</v>
      </c>
      <c r="E5914" t="s">
        <v>152</v>
      </c>
      <c r="F5914" t="s">
        <v>144</v>
      </c>
      <c r="G5914" t="s">
        <v>133</v>
      </c>
      <c r="H5914">
        <v>4984.4679999999998</v>
      </c>
      <c r="I5914" t="s">
        <v>93</v>
      </c>
    </row>
    <row r="5915" spans="1:9" x14ac:dyDescent="0.15">
      <c r="A5915" t="s">
        <v>119</v>
      </c>
      <c r="B5915" t="s">
        <v>120</v>
      </c>
      <c r="C5915" t="s">
        <v>88</v>
      </c>
      <c r="D5915" t="s">
        <v>89</v>
      </c>
      <c r="E5915" t="s">
        <v>111</v>
      </c>
      <c r="F5915" t="s">
        <v>144</v>
      </c>
      <c r="G5915" t="s">
        <v>133</v>
      </c>
      <c r="H5915">
        <v>1291.1010000000001</v>
      </c>
      <c r="I5915" t="s">
        <v>93</v>
      </c>
    </row>
    <row r="5916" spans="1:9" x14ac:dyDescent="0.15">
      <c r="A5916" t="s">
        <v>119</v>
      </c>
      <c r="B5916" t="s">
        <v>120</v>
      </c>
      <c r="C5916" t="s">
        <v>88</v>
      </c>
      <c r="D5916" t="s">
        <v>112</v>
      </c>
      <c r="E5916" t="s">
        <v>143</v>
      </c>
      <c r="F5916" t="s">
        <v>144</v>
      </c>
      <c r="G5916" t="s">
        <v>133</v>
      </c>
      <c r="H5916">
        <v>7797.1980000000003</v>
      </c>
      <c r="I5916" t="s">
        <v>93</v>
      </c>
    </row>
    <row r="5917" spans="1:9" x14ac:dyDescent="0.15">
      <c r="A5917" t="s">
        <v>119</v>
      </c>
      <c r="B5917" t="s">
        <v>120</v>
      </c>
      <c r="C5917" t="s">
        <v>88</v>
      </c>
      <c r="D5917" t="s">
        <v>112</v>
      </c>
      <c r="E5917" t="s">
        <v>145</v>
      </c>
      <c r="F5917" t="s">
        <v>144</v>
      </c>
      <c r="G5917" t="s">
        <v>133</v>
      </c>
      <c r="H5917">
        <v>9097.2430000000004</v>
      </c>
      <c r="I5917" t="s">
        <v>93</v>
      </c>
    </row>
    <row r="5918" spans="1:9" x14ac:dyDescent="0.15">
      <c r="A5918" t="s">
        <v>119</v>
      </c>
      <c r="B5918" t="s">
        <v>120</v>
      </c>
      <c r="C5918" t="s">
        <v>88</v>
      </c>
      <c r="D5918" t="s">
        <v>112</v>
      </c>
      <c r="E5918" t="s">
        <v>146</v>
      </c>
      <c r="F5918" t="s">
        <v>144</v>
      </c>
      <c r="G5918" t="s">
        <v>133</v>
      </c>
      <c r="H5918">
        <v>6020.1109999999999</v>
      </c>
      <c r="I5918" t="s">
        <v>93</v>
      </c>
    </row>
    <row r="5919" spans="1:9" x14ac:dyDescent="0.15">
      <c r="A5919" t="s">
        <v>119</v>
      </c>
      <c r="B5919" t="s">
        <v>120</v>
      </c>
      <c r="C5919" t="s">
        <v>88</v>
      </c>
      <c r="D5919" t="s">
        <v>112</v>
      </c>
      <c r="E5919" t="s">
        <v>147</v>
      </c>
      <c r="F5919" t="s">
        <v>144</v>
      </c>
      <c r="G5919" t="s">
        <v>133</v>
      </c>
      <c r="H5919">
        <v>7503.7759999999998</v>
      </c>
      <c r="I5919" t="s">
        <v>93</v>
      </c>
    </row>
    <row r="5920" spans="1:9" x14ac:dyDescent="0.15">
      <c r="A5920" t="s">
        <v>119</v>
      </c>
      <c r="B5920" t="s">
        <v>120</v>
      </c>
      <c r="C5920" t="s">
        <v>88</v>
      </c>
      <c r="D5920" t="s">
        <v>112</v>
      </c>
      <c r="E5920" t="s">
        <v>148</v>
      </c>
      <c r="F5920" t="s">
        <v>144</v>
      </c>
      <c r="G5920" t="s">
        <v>133</v>
      </c>
      <c r="H5920">
        <v>8586.0470000000005</v>
      </c>
      <c r="I5920" t="s">
        <v>93</v>
      </c>
    </row>
    <row r="5921" spans="1:9" x14ac:dyDescent="0.15">
      <c r="A5921" t="s">
        <v>119</v>
      </c>
      <c r="B5921" t="s">
        <v>120</v>
      </c>
      <c r="C5921" t="s">
        <v>88</v>
      </c>
      <c r="D5921" t="s">
        <v>112</v>
      </c>
      <c r="E5921" t="s">
        <v>149</v>
      </c>
      <c r="F5921" t="s">
        <v>144</v>
      </c>
      <c r="G5921" t="s">
        <v>133</v>
      </c>
      <c r="H5921">
        <v>10664.691999999999</v>
      </c>
      <c r="I5921" t="s">
        <v>93</v>
      </c>
    </row>
    <row r="5922" spans="1:9" x14ac:dyDescent="0.15">
      <c r="A5922" t="s">
        <v>119</v>
      </c>
      <c r="B5922" t="s">
        <v>120</v>
      </c>
      <c r="C5922" t="s">
        <v>88</v>
      </c>
      <c r="D5922" t="s">
        <v>112</v>
      </c>
      <c r="E5922" t="s">
        <v>150</v>
      </c>
      <c r="F5922" t="s">
        <v>144</v>
      </c>
      <c r="G5922" t="s">
        <v>133</v>
      </c>
      <c r="H5922">
        <v>9615.232</v>
      </c>
      <c r="I5922" t="s">
        <v>93</v>
      </c>
    </row>
    <row r="5923" spans="1:9" x14ac:dyDescent="0.15">
      <c r="A5923" t="s">
        <v>119</v>
      </c>
      <c r="B5923" t="s">
        <v>120</v>
      </c>
      <c r="C5923" t="s">
        <v>88</v>
      </c>
      <c r="D5923" t="s">
        <v>112</v>
      </c>
      <c r="E5923" t="s">
        <v>151</v>
      </c>
      <c r="F5923" t="s">
        <v>144</v>
      </c>
      <c r="G5923" t="s">
        <v>133</v>
      </c>
      <c r="H5923">
        <v>7839.5770000000002</v>
      </c>
      <c r="I5923" t="s">
        <v>93</v>
      </c>
    </row>
    <row r="5924" spans="1:9" x14ac:dyDescent="0.15">
      <c r="A5924" t="s">
        <v>119</v>
      </c>
      <c r="B5924" t="s">
        <v>120</v>
      </c>
      <c r="C5924" t="s">
        <v>88</v>
      </c>
      <c r="D5924" t="s">
        <v>112</v>
      </c>
      <c r="E5924" t="s">
        <v>152</v>
      </c>
      <c r="F5924" t="s">
        <v>144</v>
      </c>
      <c r="G5924" t="s">
        <v>133</v>
      </c>
      <c r="H5924">
        <v>3899.6689999999999</v>
      </c>
      <c r="I5924" t="s">
        <v>93</v>
      </c>
    </row>
    <row r="5925" spans="1:9" x14ac:dyDescent="0.15">
      <c r="A5925" t="s">
        <v>119</v>
      </c>
      <c r="B5925" t="s">
        <v>120</v>
      </c>
      <c r="C5925" t="s">
        <v>88</v>
      </c>
      <c r="D5925" t="s">
        <v>112</v>
      </c>
      <c r="E5925" t="s">
        <v>111</v>
      </c>
      <c r="F5925" t="s">
        <v>144</v>
      </c>
      <c r="G5925" t="s">
        <v>133</v>
      </c>
      <c r="H5925">
        <v>777.43899999999996</v>
      </c>
      <c r="I5925" t="s">
        <v>93</v>
      </c>
    </row>
    <row r="5926" spans="1:9" x14ac:dyDescent="0.15">
      <c r="A5926" t="s">
        <v>121</v>
      </c>
      <c r="B5926" t="s">
        <v>122</v>
      </c>
      <c r="C5926" t="s">
        <v>88</v>
      </c>
      <c r="D5926" t="s">
        <v>89</v>
      </c>
      <c r="E5926" t="s">
        <v>143</v>
      </c>
      <c r="F5926" t="s">
        <v>144</v>
      </c>
      <c r="G5926" t="s">
        <v>133</v>
      </c>
      <c r="H5926">
        <v>9154.375</v>
      </c>
      <c r="I5926" t="s">
        <v>93</v>
      </c>
    </row>
    <row r="5927" spans="1:9" x14ac:dyDescent="0.15">
      <c r="A5927" t="s">
        <v>121</v>
      </c>
      <c r="B5927" t="s">
        <v>122</v>
      </c>
      <c r="C5927" t="s">
        <v>88</v>
      </c>
      <c r="D5927" t="s">
        <v>89</v>
      </c>
      <c r="E5927" t="s">
        <v>145</v>
      </c>
      <c r="F5927" t="s">
        <v>144</v>
      </c>
      <c r="G5927" t="s">
        <v>133</v>
      </c>
      <c r="H5927">
        <v>9453.2890000000007</v>
      </c>
      <c r="I5927" t="s">
        <v>93</v>
      </c>
    </row>
    <row r="5928" spans="1:9" x14ac:dyDescent="0.15">
      <c r="A5928" t="s">
        <v>121</v>
      </c>
      <c r="B5928" t="s">
        <v>122</v>
      </c>
      <c r="C5928" t="s">
        <v>88</v>
      </c>
      <c r="D5928" t="s">
        <v>89</v>
      </c>
      <c r="E5928" t="s">
        <v>146</v>
      </c>
      <c r="F5928" t="s">
        <v>144</v>
      </c>
      <c r="G5928" t="s">
        <v>133</v>
      </c>
      <c r="H5928">
        <v>5963.4920000000002</v>
      </c>
      <c r="I5928" t="s">
        <v>93</v>
      </c>
    </row>
    <row r="5929" spans="1:9" x14ac:dyDescent="0.15">
      <c r="A5929" t="s">
        <v>121</v>
      </c>
      <c r="B5929" t="s">
        <v>122</v>
      </c>
      <c r="C5929" t="s">
        <v>88</v>
      </c>
      <c r="D5929" t="s">
        <v>89</v>
      </c>
      <c r="E5929" t="s">
        <v>147</v>
      </c>
      <c r="F5929" t="s">
        <v>144</v>
      </c>
      <c r="G5929" t="s">
        <v>133</v>
      </c>
      <c r="H5929">
        <v>9835.8439999999991</v>
      </c>
      <c r="I5929" t="s">
        <v>93</v>
      </c>
    </row>
    <row r="5930" spans="1:9" x14ac:dyDescent="0.15">
      <c r="A5930" t="s">
        <v>121</v>
      </c>
      <c r="B5930" t="s">
        <v>122</v>
      </c>
      <c r="C5930" t="s">
        <v>88</v>
      </c>
      <c r="D5930" t="s">
        <v>89</v>
      </c>
      <c r="E5930" t="s">
        <v>148</v>
      </c>
      <c r="F5930" t="s">
        <v>144</v>
      </c>
      <c r="G5930" t="s">
        <v>133</v>
      </c>
      <c r="H5930">
        <v>11411.455</v>
      </c>
      <c r="I5930" t="s">
        <v>93</v>
      </c>
    </row>
    <row r="5931" spans="1:9" x14ac:dyDescent="0.15">
      <c r="A5931" t="s">
        <v>121</v>
      </c>
      <c r="B5931" t="s">
        <v>122</v>
      </c>
      <c r="C5931" t="s">
        <v>88</v>
      </c>
      <c r="D5931" t="s">
        <v>89</v>
      </c>
      <c r="E5931" t="s">
        <v>149</v>
      </c>
      <c r="F5931" t="s">
        <v>144</v>
      </c>
      <c r="G5931" t="s">
        <v>133</v>
      </c>
      <c r="H5931">
        <v>11455.069</v>
      </c>
      <c r="I5931" t="s">
        <v>93</v>
      </c>
    </row>
    <row r="5932" spans="1:9" x14ac:dyDescent="0.15">
      <c r="A5932" t="s">
        <v>121</v>
      </c>
      <c r="B5932" t="s">
        <v>122</v>
      </c>
      <c r="C5932" t="s">
        <v>88</v>
      </c>
      <c r="D5932" t="s">
        <v>89</v>
      </c>
      <c r="E5932" t="s">
        <v>150</v>
      </c>
      <c r="F5932" t="s">
        <v>144</v>
      </c>
      <c r="G5932" t="s">
        <v>133</v>
      </c>
      <c r="H5932">
        <v>9493.6730000000007</v>
      </c>
      <c r="I5932" t="s">
        <v>93</v>
      </c>
    </row>
    <row r="5933" spans="1:9" x14ac:dyDescent="0.15">
      <c r="A5933" t="s">
        <v>121</v>
      </c>
      <c r="B5933" t="s">
        <v>122</v>
      </c>
      <c r="C5933" t="s">
        <v>88</v>
      </c>
      <c r="D5933" t="s">
        <v>89</v>
      </c>
      <c r="E5933" t="s">
        <v>151</v>
      </c>
      <c r="F5933" t="s">
        <v>144</v>
      </c>
      <c r="G5933" t="s">
        <v>133</v>
      </c>
      <c r="H5933">
        <v>8264.9969999999994</v>
      </c>
      <c r="I5933" t="s">
        <v>93</v>
      </c>
    </row>
    <row r="5934" spans="1:9" x14ac:dyDescent="0.15">
      <c r="A5934" t="s">
        <v>121</v>
      </c>
      <c r="B5934" t="s">
        <v>122</v>
      </c>
      <c r="C5934" t="s">
        <v>88</v>
      </c>
      <c r="D5934" t="s">
        <v>89</v>
      </c>
      <c r="E5934" t="s">
        <v>152</v>
      </c>
      <c r="F5934" t="s">
        <v>144</v>
      </c>
      <c r="G5934" t="s">
        <v>133</v>
      </c>
      <c r="H5934">
        <v>4720.7290000000003</v>
      </c>
      <c r="I5934" t="s">
        <v>93</v>
      </c>
    </row>
    <row r="5935" spans="1:9" x14ac:dyDescent="0.15">
      <c r="A5935" t="s">
        <v>121</v>
      </c>
      <c r="B5935" t="s">
        <v>122</v>
      </c>
      <c r="C5935" t="s">
        <v>88</v>
      </c>
      <c r="D5935" t="s">
        <v>89</v>
      </c>
      <c r="E5935" t="s">
        <v>111</v>
      </c>
      <c r="F5935" t="s">
        <v>144</v>
      </c>
      <c r="G5935" t="s">
        <v>133</v>
      </c>
      <c r="H5935">
        <v>1331.846</v>
      </c>
      <c r="I5935" t="s">
        <v>93</v>
      </c>
    </row>
    <row r="5936" spans="1:9" x14ac:dyDescent="0.15">
      <c r="A5936" t="s">
        <v>121</v>
      </c>
      <c r="B5936" t="s">
        <v>122</v>
      </c>
      <c r="C5936" t="s">
        <v>88</v>
      </c>
      <c r="D5936" t="s">
        <v>112</v>
      </c>
      <c r="E5936" t="s">
        <v>143</v>
      </c>
      <c r="F5936" t="s">
        <v>144</v>
      </c>
      <c r="G5936" t="s">
        <v>133</v>
      </c>
      <c r="H5936">
        <v>9483.8169999999991</v>
      </c>
      <c r="I5936" t="s">
        <v>93</v>
      </c>
    </row>
    <row r="5937" spans="1:9" x14ac:dyDescent="0.15">
      <c r="A5937" t="s">
        <v>121</v>
      </c>
      <c r="B5937" t="s">
        <v>122</v>
      </c>
      <c r="C5937" t="s">
        <v>88</v>
      </c>
      <c r="D5937" t="s">
        <v>112</v>
      </c>
      <c r="E5937" t="s">
        <v>145</v>
      </c>
      <c r="F5937" t="s">
        <v>144</v>
      </c>
      <c r="G5937" t="s">
        <v>133</v>
      </c>
      <c r="H5937">
        <v>9991.1949999999997</v>
      </c>
      <c r="I5937" t="s">
        <v>93</v>
      </c>
    </row>
    <row r="5938" spans="1:9" x14ac:dyDescent="0.15">
      <c r="A5938" t="s">
        <v>121</v>
      </c>
      <c r="B5938" t="s">
        <v>122</v>
      </c>
      <c r="C5938" t="s">
        <v>88</v>
      </c>
      <c r="D5938" t="s">
        <v>112</v>
      </c>
      <c r="E5938" t="s">
        <v>146</v>
      </c>
      <c r="F5938" t="s">
        <v>144</v>
      </c>
      <c r="G5938" t="s">
        <v>133</v>
      </c>
      <c r="H5938">
        <v>6100.723</v>
      </c>
      <c r="I5938" t="s">
        <v>93</v>
      </c>
    </row>
    <row r="5939" spans="1:9" x14ac:dyDescent="0.15">
      <c r="A5939" t="s">
        <v>121</v>
      </c>
      <c r="B5939" t="s">
        <v>122</v>
      </c>
      <c r="C5939" t="s">
        <v>88</v>
      </c>
      <c r="D5939" t="s">
        <v>112</v>
      </c>
      <c r="E5939" t="s">
        <v>147</v>
      </c>
      <c r="F5939" t="s">
        <v>144</v>
      </c>
      <c r="G5939" t="s">
        <v>133</v>
      </c>
      <c r="H5939">
        <v>8862.9359999999997</v>
      </c>
      <c r="I5939" t="s">
        <v>93</v>
      </c>
    </row>
    <row r="5940" spans="1:9" x14ac:dyDescent="0.15">
      <c r="A5940" t="s">
        <v>121</v>
      </c>
      <c r="B5940" t="s">
        <v>122</v>
      </c>
      <c r="C5940" t="s">
        <v>88</v>
      </c>
      <c r="D5940" t="s">
        <v>112</v>
      </c>
      <c r="E5940" t="s">
        <v>148</v>
      </c>
      <c r="F5940" t="s">
        <v>144</v>
      </c>
      <c r="G5940" t="s">
        <v>133</v>
      </c>
      <c r="H5940">
        <v>10650.478999999999</v>
      </c>
      <c r="I5940" t="s">
        <v>93</v>
      </c>
    </row>
    <row r="5941" spans="1:9" x14ac:dyDescent="0.15">
      <c r="A5941" t="s">
        <v>121</v>
      </c>
      <c r="B5941" t="s">
        <v>122</v>
      </c>
      <c r="C5941" t="s">
        <v>88</v>
      </c>
      <c r="D5941" t="s">
        <v>112</v>
      </c>
      <c r="E5941" t="s">
        <v>149</v>
      </c>
      <c r="F5941" t="s">
        <v>144</v>
      </c>
      <c r="G5941" t="s">
        <v>133</v>
      </c>
      <c r="H5941">
        <v>11192.311</v>
      </c>
      <c r="I5941" t="s">
        <v>93</v>
      </c>
    </row>
    <row r="5942" spans="1:9" x14ac:dyDescent="0.15">
      <c r="A5942" t="s">
        <v>121</v>
      </c>
      <c r="B5942" t="s">
        <v>122</v>
      </c>
      <c r="C5942" t="s">
        <v>88</v>
      </c>
      <c r="D5942" t="s">
        <v>112</v>
      </c>
      <c r="E5942" t="s">
        <v>150</v>
      </c>
      <c r="F5942" t="s">
        <v>144</v>
      </c>
      <c r="G5942" t="s">
        <v>133</v>
      </c>
      <c r="H5942">
        <v>9144.8340000000007</v>
      </c>
      <c r="I5942" t="s">
        <v>93</v>
      </c>
    </row>
    <row r="5943" spans="1:9" x14ac:dyDescent="0.15">
      <c r="A5943" t="s">
        <v>121</v>
      </c>
      <c r="B5943" t="s">
        <v>122</v>
      </c>
      <c r="C5943" t="s">
        <v>88</v>
      </c>
      <c r="D5943" t="s">
        <v>112</v>
      </c>
      <c r="E5943" t="s">
        <v>151</v>
      </c>
      <c r="F5943" t="s">
        <v>144</v>
      </c>
      <c r="G5943" t="s">
        <v>133</v>
      </c>
      <c r="H5943">
        <v>7071.4579999999996</v>
      </c>
      <c r="I5943" t="s">
        <v>93</v>
      </c>
    </row>
    <row r="5944" spans="1:9" x14ac:dyDescent="0.15">
      <c r="A5944" t="s">
        <v>121</v>
      </c>
      <c r="B5944" t="s">
        <v>122</v>
      </c>
      <c r="C5944" t="s">
        <v>88</v>
      </c>
      <c r="D5944" t="s">
        <v>112</v>
      </c>
      <c r="E5944" t="s">
        <v>152</v>
      </c>
      <c r="F5944" t="s">
        <v>144</v>
      </c>
      <c r="G5944" t="s">
        <v>133</v>
      </c>
      <c r="H5944">
        <v>3631.8420000000001</v>
      </c>
      <c r="I5944" t="s">
        <v>93</v>
      </c>
    </row>
    <row r="5945" spans="1:9" x14ac:dyDescent="0.15">
      <c r="A5945" t="s">
        <v>121</v>
      </c>
      <c r="B5945" t="s">
        <v>122</v>
      </c>
      <c r="C5945" t="s">
        <v>88</v>
      </c>
      <c r="D5945" t="s">
        <v>112</v>
      </c>
      <c r="E5945" t="s">
        <v>111</v>
      </c>
      <c r="F5945" t="s">
        <v>144</v>
      </c>
      <c r="G5945" t="s">
        <v>133</v>
      </c>
      <c r="H5945">
        <v>838.27800000000002</v>
      </c>
      <c r="I5945" t="s">
        <v>93</v>
      </c>
    </row>
    <row r="5946" spans="1:9" x14ac:dyDescent="0.15">
      <c r="A5946" t="s">
        <v>123</v>
      </c>
      <c r="B5946" t="s">
        <v>124</v>
      </c>
      <c r="C5946" t="s">
        <v>125</v>
      </c>
      <c r="D5946" t="s">
        <v>89</v>
      </c>
      <c r="E5946" t="s">
        <v>143</v>
      </c>
      <c r="F5946" t="s">
        <v>144</v>
      </c>
      <c r="G5946" t="s">
        <v>133</v>
      </c>
      <c r="H5946">
        <v>47325.807000000001</v>
      </c>
      <c r="I5946" t="s">
        <v>93</v>
      </c>
    </row>
    <row r="5947" spans="1:9" x14ac:dyDescent="0.15">
      <c r="A5947" t="s">
        <v>123</v>
      </c>
      <c r="B5947" t="s">
        <v>124</v>
      </c>
      <c r="C5947" t="s">
        <v>125</v>
      </c>
      <c r="D5947" t="s">
        <v>89</v>
      </c>
      <c r="E5947" t="s">
        <v>145</v>
      </c>
      <c r="F5947" t="s">
        <v>144</v>
      </c>
      <c r="G5947" t="s">
        <v>133</v>
      </c>
      <c r="H5947">
        <v>50003.233</v>
      </c>
      <c r="I5947" t="s">
        <v>93</v>
      </c>
    </row>
    <row r="5948" spans="1:9" x14ac:dyDescent="0.15">
      <c r="A5948" t="s">
        <v>123</v>
      </c>
      <c r="B5948" t="s">
        <v>124</v>
      </c>
      <c r="C5948" t="s">
        <v>125</v>
      </c>
      <c r="D5948" t="s">
        <v>89</v>
      </c>
      <c r="E5948" t="s">
        <v>146</v>
      </c>
      <c r="F5948" t="s">
        <v>144</v>
      </c>
      <c r="G5948" t="s">
        <v>133</v>
      </c>
      <c r="H5948">
        <v>38095.902999999998</v>
      </c>
      <c r="I5948" t="s">
        <v>93</v>
      </c>
    </row>
    <row r="5949" spans="1:9" x14ac:dyDescent="0.15">
      <c r="A5949" t="s">
        <v>123</v>
      </c>
      <c r="B5949" t="s">
        <v>124</v>
      </c>
      <c r="C5949" t="s">
        <v>125</v>
      </c>
      <c r="D5949" t="s">
        <v>89</v>
      </c>
      <c r="E5949" t="s">
        <v>147</v>
      </c>
      <c r="F5949" t="s">
        <v>144</v>
      </c>
      <c r="G5949" t="s">
        <v>133</v>
      </c>
      <c r="H5949">
        <v>52142.400000000001</v>
      </c>
      <c r="I5949" t="s">
        <v>93</v>
      </c>
    </row>
    <row r="5950" spans="1:9" x14ac:dyDescent="0.15">
      <c r="A5950" t="s">
        <v>123</v>
      </c>
      <c r="B5950" t="s">
        <v>124</v>
      </c>
      <c r="C5950" t="s">
        <v>125</v>
      </c>
      <c r="D5950" t="s">
        <v>89</v>
      </c>
      <c r="E5950" t="s">
        <v>148</v>
      </c>
      <c r="F5950" t="s">
        <v>144</v>
      </c>
      <c r="G5950" t="s">
        <v>133</v>
      </c>
      <c r="H5950">
        <v>57958.798000000003</v>
      </c>
      <c r="I5950" t="s">
        <v>93</v>
      </c>
    </row>
    <row r="5951" spans="1:9" x14ac:dyDescent="0.15">
      <c r="A5951" t="s">
        <v>123</v>
      </c>
      <c r="B5951" t="s">
        <v>124</v>
      </c>
      <c r="C5951" t="s">
        <v>125</v>
      </c>
      <c r="D5951" t="s">
        <v>89</v>
      </c>
      <c r="E5951" t="s">
        <v>149</v>
      </c>
      <c r="F5951" t="s">
        <v>144</v>
      </c>
      <c r="G5951" t="s">
        <v>133</v>
      </c>
      <c r="H5951">
        <v>64286.207999999999</v>
      </c>
      <c r="I5951" t="s">
        <v>93</v>
      </c>
    </row>
    <row r="5952" spans="1:9" x14ac:dyDescent="0.15">
      <c r="A5952" t="s">
        <v>123</v>
      </c>
      <c r="B5952" t="s">
        <v>124</v>
      </c>
      <c r="C5952" t="s">
        <v>125</v>
      </c>
      <c r="D5952" t="s">
        <v>89</v>
      </c>
      <c r="E5952" t="s">
        <v>150</v>
      </c>
      <c r="F5952" t="s">
        <v>144</v>
      </c>
      <c r="G5952" t="s">
        <v>133</v>
      </c>
      <c r="H5952">
        <v>60678.127</v>
      </c>
      <c r="I5952" t="s">
        <v>93</v>
      </c>
    </row>
    <row r="5953" spans="1:9" x14ac:dyDescent="0.15">
      <c r="A5953" t="s">
        <v>123</v>
      </c>
      <c r="B5953" t="s">
        <v>124</v>
      </c>
      <c r="C5953" t="s">
        <v>125</v>
      </c>
      <c r="D5953" t="s">
        <v>89</v>
      </c>
      <c r="E5953" t="s">
        <v>151</v>
      </c>
      <c r="F5953" t="s">
        <v>144</v>
      </c>
      <c r="G5953" t="s">
        <v>133</v>
      </c>
      <c r="H5953">
        <v>53004.324999999997</v>
      </c>
      <c r="I5953" t="s">
        <v>93</v>
      </c>
    </row>
    <row r="5954" spans="1:9" x14ac:dyDescent="0.15">
      <c r="A5954" t="s">
        <v>123</v>
      </c>
      <c r="B5954" t="s">
        <v>124</v>
      </c>
      <c r="C5954" t="s">
        <v>125</v>
      </c>
      <c r="D5954" t="s">
        <v>89</v>
      </c>
      <c r="E5954" t="s">
        <v>152</v>
      </c>
      <c r="F5954" t="s">
        <v>144</v>
      </c>
      <c r="G5954" t="s">
        <v>133</v>
      </c>
      <c r="H5954">
        <v>30010.742999999999</v>
      </c>
      <c r="I5954" t="s">
        <v>93</v>
      </c>
    </row>
    <row r="5955" spans="1:9" x14ac:dyDescent="0.15">
      <c r="A5955" t="s">
        <v>123</v>
      </c>
      <c r="B5955" t="s">
        <v>124</v>
      </c>
      <c r="C5955" t="s">
        <v>125</v>
      </c>
      <c r="D5955" t="s">
        <v>89</v>
      </c>
      <c r="E5955" t="s">
        <v>111</v>
      </c>
      <c r="F5955" t="s">
        <v>144</v>
      </c>
      <c r="G5955" t="s">
        <v>133</v>
      </c>
      <c r="H5955">
        <v>8340.8340000000007</v>
      </c>
      <c r="I5955" t="s">
        <v>93</v>
      </c>
    </row>
    <row r="5956" spans="1:9" x14ac:dyDescent="0.15">
      <c r="A5956" t="s">
        <v>123</v>
      </c>
      <c r="B5956" t="s">
        <v>124</v>
      </c>
      <c r="C5956" t="s">
        <v>125</v>
      </c>
      <c r="D5956" t="s">
        <v>112</v>
      </c>
      <c r="E5956" t="s">
        <v>143</v>
      </c>
      <c r="F5956" t="s">
        <v>144</v>
      </c>
      <c r="G5956" t="s">
        <v>133</v>
      </c>
      <c r="H5956">
        <v>49758.038</v>
      </c>
      <c r="I5956" t="s">
        <v>93</v>
      </c>
    </row>
    <row r="5957" spans="1:9" x14ac:dyDescent="0.15">
      <c r="A5957" t="s">
        <v>123</v>
      </c>
      <c r="B5957" t="s">
        <v>124</v>
      </c>
      <c r="C5957" t="s">
        <v>125</v>
      </c>
      <c r="D5957" t="s">
        <v>112</v>
      </c>
      <c r="E5957" t="s">
        <v>145</v>
      </c>
      <c r="F5957" t="s">
        <v>144</v>
      </c>
      <c r="G5957" t="s">
        <v>133</v>
      </c>
      <c r="H5957">
        <v>53930.19</v>
      </c>
      <c r="I5957" t="s">
        <v>93</v>
      </c>
    </row>
    <row r="5958" spans="1:9" x14ac:dyDescent="0.15">
      <c r="A5958" t="s">
        <v>123</v>
      </c>
      <c r="B5958" t="s">
        <v>124</v>
      </c>
      <c r="C5958" t="s">
        <v>125</v>
      </c>
      <c r="D5958" t="s">
        <v>112</v>
      </c>
      <c r="E5958" t="s">
        <v>146</v>
      </c>
      <c r="F5958" t="s">
        <v>144</v>
      </c>
      <c r="G5958" t="s">
        <v>133</v>
      </c>
      <c r="H5958">
        <v>40710.125999999997</v>
      </c>
      <c r="I5958" t="s">
        <v>93</v>
      </c>
    </row>
    <row r="5959" spans="1:9" x14ac:dyDescent="0.15">
      <c r="A5959" t="s">
        <v>123</v>
      </c>
      <c r="B5959" t="s">
        <v>124</v>
      </c>
      <c r="C5959" t="s">
        <v>125</v>
      </c>
      <c r="D5959" t="s">
        <v>112</v>
      </c>
      <c r="E5959" t="s">
        <v>147</v>
      </c>
      <c r="F5959" t="s">
        <v>144</v>
      </c>
      <c r="G5959" t="s">
        <v>133</v>
      </c>
      <c r="H5959">
        <v>49544.85</v>
      </c>
      <c r="I5959" t="s">
        <v>93</v>
      </c>
    </row>
    <row r="5960" spans="1:9" x14ac:dyDescent="0.15">
      <c r="A5960" t="s">
        <v>123</v>
      </c>
      <c r="B5960" t="s">
        <v>124</v>
      </c>
      <c r="C5960" t="s">
        <v>125</v>
      </c>
      <c r="D5960" t="s">
        <v>112</v>
      </c>
      <c r="E5960" t="s">
        <v>148</v>
      </c>
      <c r="F5960" t="s">
        <v>144</v>
      </c>
      <c r="G5960" t="s">
        <v>133</v>
      </c>
      <c r="H5960">
        <v>53881.478999999999</v>
      </c>
      <c r="I5960" t="s">
        <v>93</v>
      </c>
    </row>
    <row r="5961" spans="1:9" x14ac:dyDescent="0.15">
      <c r="A5961" t="s">
        <v>123</v>
      </c>
      <c r="B5961" t="s">
        <v>124</v>
      </c>
      <c r="C5961" t="s">
        <v>125</v>
      </c>
      <c r="D5961" t="s">
        <v>112</v>
      </c>
      <c r="E5961" t="s">
        <v>149</v>
      </c>
      <c r="F5961" t="s">
        <v>144</v>
      </c>
      <c r="G5961" t="s">
        <v>133</v>
      </c>
      <c r="H5961">
        <v>61581.137000000002</v>
      </c>
      <c r="I5961" t="s">
        <v>93</v>
      </c>
    </row>
    <row r="5962" spans="1:9" x14ac:dyDescent="0.15">
      <c r="A5962" t="s">
        <v>123</v>
      </c>
      <c r="B5962" t="s">
        <v>124</v>
      </c>
      <c r="C5962" t="s">
        <v>125</v>
      </c>
      <c r="D5962" t="s">
        <v>112</v>
      </c>
      <c r="E5962" t="s">
        <v>150</v>
      </c>
      <c r="F5962" t="s">
        <v>144</v>
      </c>
      <c r="G5962" t="s">
        <v>133</v>
      </c>
      <c r="H5962">
        <v>55856.192000000003</v>
      </c>
      <c r="I5962" t="s">
        <v>93</v>
      </c>
    </row>
    <row r="5963" spans="1:9" x14ac:dyDescent="0.15">
      <c r="A5963" t="s">
        <v>123</v>
      </c>
      <c r="B5963" t="s">
        <v>124</v>
      </c>
      <c r="C5963" t="s">
        <v>125</v>
      </c>
      <c r="D5963" t="s">
        <v>112</v>
      </c>
      <c r="E5963" t="s">
        <v>151</v>
      </c>
      <c r="F5963" t="s">
        <v>144</v>
      </c>
      <c r="G5963" t="s">
        <v>133</v>
      </c>
      <c r="H5963">
        <v>46147.614000000001</v>
      </c>
      <c r="I5963" t="s">
        <v>93</v>
      </c>
    </row>
    <row r="5964" spans="1:9" x14ac:dyDescent="0.15">
      <c r="A5964" t="s">
        <v>123</v>
      </c>
      <c r="B5964" t="s">
        <v>124</v>
      </c>
      <c r="C5964" t="s">
        <v>125</v>
      </c>
      <c r="D5964" t="s">
        <v>112</v>
      </c>
      <c r="E5964" t="s">
        <v>152</v>
      </c>
      <c r="F5964" t="s">
        <v>144</v>
      </c>
      <c r="G5964" t="s">
        <v>133</v>
      </c>
      <c r="H5964">
        <v>23507.996999999999</v>
      </c>
      <c r="I5964" t="s">
        <v>93</v>
      </c>
    </row>
    <row r="5965" spans="1:9" x14ac:dyDescent="0.15">
      <c r="A5965" t="s">
        <v>123</v>
      </c>
      <c r="B5965" t="s">
        <v>124</v>
      </c>
      <c r="C5965" t="s">
        <v>125</v>
      </c>
      <c r="D5965" t="s">
        <v>112</v>
      </c>
      <c r="E5965" t="s">
        <v>111</v>
      </c>
      <c r="F5965" t="s">
        <v>144</v>
      </c>
      <c r="G5965" t="s">
        <v>133</v>
      </c>
      <c r="H5965">
        <v>4652.1869999999999</v>
      </c>
      <c r="I5965" t="s">
        <v>93</v>
      </c>
    </row>
    <row r="5966" spans="1:9" x14ac:dyDescent="0.15">
      <c r="A5966" t="s">
        <v>126</v>
      </c>
      <c r="B5966" t="s">
        <v>127</v>
      </c>
      <c r="C5966" t="s">
        <v>88</v>
      </c>
      <c r="D5966" t="s">
        <v>89</v>
      </c>
      <c r="E5966" t="s">
        <v>143</v>
      </c>
      <c r="F5966" t="s">
        <v>144</v>
      </c>
      <c r="G5966" t="s">
        <v>133</v>
      </c>
      <c r="H5966">
        <v>5788.0320000000002</v>
      </c>
      <c r="I5966" t="s">
        <v>93</v>
      </c>
    </row>
    <row r="5967" spans="1:9" x14ac:dyDescent="0.15">
      <c r="A5967" t="s">
        <v>126</v>
      </c>
      <c r="B5967" t="s">
        <v>127</v>
      </c>
      <c r="C5967" t="s">
        <v>88</v>
      </c>
      <c r="D5967" t="s">
        <v>89</v>
      </c>
      <c r="E5967" t="s">
        <v>145</v>
      </c>
      <c r="F5967" t="s">
        <v>144</v>
      </c>
      <c r="G5967" t="s">
        <v>133</v>
      </c>
      <c r="H5967">
        <v>6138.5770000000002</v>
      </c>
      <c r="I5967" t="s">
        <v>93</v>
      </c>
    </row>
    <row r="5968" spans="1:9" x14ac:dyDescent="0.15">
      <c r="A5968" t="s">
        <v>126</v>
      </c>
      <c r="B5968" t="s">
        <v>127</v>
      </c>
      <c r="C5968" t="s">
        <v>88</v>
      </c>
      <c r="D5968" t="s">
        <v>89</v>
      </c>
      <c r="E5968" t="s">
        <v>146</v>
      </c>
      <c r="F5968" t="s">
        <v>144</v>
      </c>
      <c r="G5968" t="s">
        <v>133</v>
      </c>
      <c r="H5968">
        <v>5018.8220000000001</v>
      </c>
      <c r="I5968" t="s">
        <v>93</v>
      </c>
    </row>
    <row r="5969" spans="1:9" x14ac:dyDescent="0.15">
      <c r="A5969" t="s">
        <v>126</v>
      </c>
      <c r="B5969" t="s">
        <v>127</v>
      </c>
      <c r="C5969" t="s">
        <v>88</v>
      </c>
      <c r="D5969" t="s">
        <v>89</v>
      </c>
      <c r="E5969" t="s">
        <v>147</v>
      </c>
      <c r="F5969" t="s">
        <v>144</v>
      </c>
      <c r="G5969" t="s">
        <v>133</v>
      </c>
      <c r="H5969">
        <v>6932.643</v>
      </c>
      <c r="I5969" t="s">
        <v>93</v>
      </c>
    </row>
    <row r="5970" spans="1:9" x14ac:dyDescent="0.15">
      <c r="A5970" t="s">
        <v>126</v>
      </c>
      <c r="B5970" t="s">
        <v>127</v>
      </c>
      <c r="C5970" t="s">
        <v>88</v>
      </c>
      <c r="D5970" t="s">
        <v>89</v>
      </c>
      <c r="E5970" t="s">
        <v>148</v>
      </c>
      <c r="F5970" t="s">
        <v>144</v>
      </c>
      <c r="G5970" t="s">
        <v>133</v>
      </c>
      <c r="H5970">
        <v>7826.5919999999996</v>
      </c>
      <c r="I5970" t="s">
        <v>93</v>
      </c>
    </row>
    <row r="5971" spans="1:9" x14ac:dyDescent="0.15">
      <c r="A5971" t="s">
        <v>126</v>
      </c>
      <c r="B5971" t="s">
        <v>127</v>
      </c>
      <c r="C5971" t="s">
        <v>88</v>
      </c>
      <c r="D5971" t="s">
        <v>89</v>
      </c>
      <c r="E5971" t="s">
        <v>149</v>
      </c>
      <c r="F5971" t="s">
        <v>144</v>
      </c>
      <c r="G5971" t="s">
        <v>133</v>
      </c>
      <c r="H5971">
        <v>8516.0300000000007</v>
      </c>
      <c r="I5971" t="s">
        <v>93</v>
      </c>
    </row>
    <row r="5972" spans="1:9" x14ac:dyDescent="0.15">
      <c r="A5972" t="s">
        <v>126</v>
      </c>
      <c r="B5972" t="s">
        <v>127</v>
      </c>
      <c r="C5972" t="s">
        <v>88</v>
      </c>
      <c r="D5972" t="s">
        <v>89</v>
      </c>
      <c r="E5972" t="s">
        <v>150</v>
      </c>
      <c r="F5972" t="s">
        <v>144</v>
      </c>
      <c r="G5972" t="s">
        <v>133</v>
      </c>
      <c r="H5972">
        <v>7686.9669999999996</v>
      </c>
      <c r="I5972" t="s">
        <v>93</v>
      </c>
    </row>
    <row r="5973" spans="1:9" x14ac:dyDescent="0.15">
      <c r="A5973" t="s">
        <v>126</v>
      </c>
      <c r="B5973" t="s">
        <v>127</v>
      </c>
      <c r="C5973" t="s">
        <v>88</v>
      </c>
      <c r="D5973" t="s">
        <v>89</v>
      </c>
      <c r="E5973" t="s">
        <v>151</v>
      </c>
      <c r="F5973" t="s">
        <v>144</v>
      </c>
      <c r="G5973" t="s">
        <v>133</v>
      </c>
      <c r="H5973">
        <v>6869.6279999999997</v>
      </c>
      <c r="I5973" t="s">
        <v>93</v>
      </c>
    </row>
    <row r="5974" spans="1:9" x14ac:dyDescent="0.15">
      <c r="A5974" t="s">
        <v>126</v>
      </c>
      <c r="B5974" t="s">
        <v>127</v>
      </c>
      <c r="C5974" t="s">
        <v>88</v>
      </c>
      <c r="D5974" t="s">
        <v>89</v>
      </c>
      <c r="E5974" t="s">
        <v>152</v>
      </c>
      <c r="F5974" t="s">
        <v>144</v>
      </c>
      <c r="G5974" t="s">
        <v>133</v>
      </c>
      <c r="H5974">
        <v>3989.5419999999999</v>
      </c>
      <c r="I5974" t="s">
        <v>93</v>
      </c>
    </row>
    <row r="5975" spans="1:9" x14ac:dyDescent="0.15">
      <c r="A5975" t="s">
        <v>126</v>
      </c>
      <c r="B5975" t="s">
        <v>127</v>
      </c>
      <c r="C5975" t="s">
        <v>88</v>
      </c>
      <c r="D5975" t="s">
        <v>89</v>
      </c>
      <c r="E5975" t="s">
        <v>111</v>
      </c>
      <c r="F5975" t="s">
        <v>144</v>
      </c>
      <c r="G5975" t="s">
        <v>133</v>
      </c>
      <c r="H5975">
        <v>1271.7919999999999</v>
      </c>
      <c r="I5975" t="s">
        <v>93</v>
      </c>
    </row>
    <row r="5976" spans="1:9" x14ac:dyDescent="0.15">
      <c r="A5976" t="s">
        <v>126</v>
      </c>
      <c r="B5976" t="s">
        <v>127</v>
      </c>
      <c r="C5976" t="s">
        <v>88</v>
      </c>
      <c r="D5976" t="s">
        <v>112</v>
      </c>
      <c r="E5976" t="s">
        <v>143</v>
      </c>
      <c r="F5976" t="s">
        <v>144</v>
      </c>
      <c r="G5976" t="s">
        <v>133</v>
      </c>
      <c r="H5976">
        <v>5978.1549999999997</v>
      </c>
      <c r="I5976" t="s">
        <v>93</v>
      </c>
    </row>
    <row r="5977" spans="1:9" x14ac:dyDescent="0.15">
      <c r="A5977" t="s">
        <v>126</v>
      </c>
      <c r="B5977" t="s">
        <v>127</v>
      </c>
      <c r="C5977" t="s">
        <v>88</v>
      </c>
      <c r="D5977" t="s">
        <v>112</v>
      </c>
      <c r="E5977" t="s">
        <v>145</v>
      </c>
      <c r="F5977" t="s">
        <v>144</v>
      </c>
      <c r="G5977" t="s">
        <v>133</v>
      </c>
      <c r="H5977">
        <v>6563.8440000000001</v>
      </c>
      <c r="I5977" t="s">
        <v>93</v>
      </c>
    </row>
    <row r="5978" spans="1:9" x14ac:dyDescent="0.15">
      <c r="A5978" t="s">
        <v>126</v>
      </c>
      <c r="B5978" t="s">
        <v>127</v>
      </c>
      <c r="C5978" t="s">
        <v>88</v>
      </c>
      <c r="D5978" t="s">
        <v>112</v>
      </c>
      <c r="E5978" t="s">
        <v>146</v>
      </c>
      <c r="F5978" t="s">
        <v>144</v>
      </c>
      <c r="G5978" t="s">
        <v>133</v>
      </c>
      <c r="H5978">
        <v>5293.3710000000001</v>
      </c>
      <c r="I5978" t="s">
        <v>93</v>
      </c>
    </row>
    <row r="5979" spans="1:9" x14ac:dyDescent="0.15">
      <c r="A5979" t="s">
        <v>126</v>
      </c>
      <c r="B5979" t="s">
        <v>127</v>
      </c>
      <c r="C5979" t="s">
        <v>88</v>
      </c>
      <c r="D5979" t="s">
        <v>112</v>
      </c>
      <c r="E5979" t="s">
        <v>147</v>
      </c>
      <c r="F5979" t="s">
        <v>144</v>
      </c>
      <c r="G5979" t="s">
        <v>133</v>
      </c>
      <c r="H5979">
        <v>6702.5389999999998</v>
      </c>
      <c r="I5979" t="s">
        <v>93</v>
      </c>
    </row>
    <row r="5980" spans="1:9" x14ac:dyDescent="0.15">
      <c r="A5980" t="s">
        <v>126</v>
      </c>
      <c r="B5980" t="s">
        <v>127</v>
      </c>
      <c r="C5980" t="s">
        <v>88</v>
      </c>
      <c r="D5980" t="s">
        <v>112</v>
      </c>
      <c r="E5980" t="s">
        <v>148</v>
      </c>
      <c r="F5980" t="s">
        <v>144</v>
      </c>
      <c r="G5980" t="s">
        <v>133</v>
      </c>
      <c r="H5980">
        <v>7059.2910000000002</v>
      </c>
      <c r="I5980" t="s">
        <v>93</v>
      </c>
    </row>
    <row r="5981" spans="1:9" x14ac:dyDescent="0.15">
      <c r="A5981" t="s">
        <v>126</v>
      </c>
      <c r="B5981" t="s">
        <v>127</v>
      </c>
      <c r="C5981" t="s">
        <v>88</v>
      </c>
      <c r="D5981" t="s">
        <v>112</v>
      </c>
      <c r="E5981" t="s">
        <v>149</v>
      </c>
      <c r="F5981" t="s">
        <v>144</v>
      </c>
      <c r="G5981" t="s">
        <v>133</v>
      </c>
      <c r="H5981">
        <v>8148.1880000000001</v>
      </c>
      <c r="I5981" t="s">
        <v>93</v>
      </c>
    </row>
    <row r="5982" spans="1:9" x14ac:dyDescent="0.15">
      <c r="A5982" t="s">
        <v>126</v>
      </c>
      <c r="B5982" t="s">
        <v>127</v>
      </c>
      <c r="C5982" t="s">
        <v>88</v>
      </c>
      <c r="D5982" t="s">
        <v>112</v>
      </c>
      <c r="E5982" t="s">
        <v>150</v>
      </c>
      <c r="F5982" t="s">
        <v>144</v>
      </c>
      <c r="G5982" t="s">
        <v>133</v>
      </c>
      <c r="H5982">
        <v>7089.942</v>
      </c>
      <c r="I5982" t="s">
        <v>93</v>
      </c>
    </row>
    <row r="5983" spans="1:9" x14ac:dyDescent="0.15">
      <c r="A5983" t="s">
        <v>126</v>
      </c>
      <c r="B5983" t="s">
        <v>127</v>
      </c>
      <c r="C5983" t="s">
        <v>88</v>
      </c>
      <c r="D5983" t="s">
        <v>112</v>
      </c>
      <c r="E5983" t="s">
        <v>151</v>
      </c>
      <c r="F5983" t="s">
        <v>144</v>
      </c>
      <c r="G5983" t="s">
        <v>133</v>
      </c>
      <c r="H5983">
        <v>5880.884</v>
      </c>
      <c r="I5983" t="s">
        <v>93</v>
      </c>
    </row>
    <row r="5984" spans="1:9" x14ac:dyDescent="0.15">
      <c r="A5984" t="s">
        <v>126</v>
      </c>
      <c r="B5984" t="s">
        <v>127</v>
      </c>
      <c r="C5984" t="s">
        <v>88</v>
      </c>
      <c r="D5984" t="s">
        <v>112</v>
      </c>
      <c r="E5984" t="s">
        <v>152</v>
      </c>
      <c r="F5984" t="s">
        <v>144</v>
      </c>
      <c r="G5984" t="s">
        <v>133</v>
      </c>
      <c r="H5984">
        <v>2962.7220000000002</v>
      </c>
      <c r="I5984" t="s">
        <v>93</v>
      </c>
    </row>
    <row r="5985" spans="1:9" x14ac:dyDescent="0.15">
      <c r="A5985" t="s">
        <v>126</v>
      </c>
      <c r="B5985" t="s">
        <v>127</v>
      </c>
      <c r="C5985" t="s">
        <v>88</v>
      </c>
      <c r="D5985" t="s">
        <v>112</v>
      </c>
      <c r="E5985" t="s">
        <v>111</v>
      </c>
      <c r="F5985" t="s">
        <v>144</v>
      </c>
      <c r="G5985" t="s">
        <v>133</v>
      </c>
      <c r="H5985">
        <v>620.23299999999995</v>
      </c>
      <c r="I5985" t="s">
        <v>93</v>
      </c>
    </row>
    <row r="5986" spans="1:9" x14ac:dyDescent="0.15">
      <c r="A5986" t="s">
        <v>86</v>
      </c>
      <c r="B5986" t="s">
        <v>87</v>
      </c>
      <c r="C5986" t="s">
        <v>88</v>
      </c>
      <c r="D5986" t="s">
        <v>89</v>
      </c>
      <c r="E5986" t="s">
        <v>143</v>
      </c>
      <c r="F5986" t="s">
        <v>144</v>
      </c>
      <c r="G5986" t="s">
        <v>134</v>
      </c>
      <c r="H5986">
        <v>3695.212</v>
      </c>
      <c r="I5986" t="s">
        <v>93</v>
      </c>
    </row>
    <row r="5987" spans="1:9" x14ac:dyDescent="0.15">
      <c r="A5987" t="s">
        <v>86</v>
      </c>
      <c r="B5987" t="s">
        <v>87</v>
      </c>
      <c r="C5987" t="s">
        <v>88</v>
      </c>
      <c r="D5987" t="s">
        <v>89</v>
      </c>
      <c r="E5987" t="s">
        <v>145</v>
      </c>
      <c r="F5987" t="s">
        <v>144</v>
      </c>
      <c r="G5987" t="s">
        <v>134</v>
      </c>
      <c r="H5987">
        <v>3743.3139999999999</v>
      </c>
      <c r="I5987" t="s">
        <v>93</v>
      </c>
    </row>
    <row r="5988" spans="1:9" x14ac:dyDescent="0.15">
      <c r="A5988" t="s">
        <v>86</v>
      </c>
      <c r="B5988" t="s">
        <v>87</v>
      </c>
      <c r="C5988" t="s">
        <v>88</v>
      </c>
      <c r="D5988" t="s">
        <v>89</v>
      </c>
      <c r="E5988" t="s">
        <v>146</v>
      </c>
      <c r="F5988" t="s">
        <v>144</v>
      </c>
      <c r="G5988" t="s">
        <v>134</v>
      </c>
      <c r="H5988">
        <v>2668.183</v>
      </c>
      <c r="I5988" t="s">
        <v>93</v>
      </c>
    </row>
    <row r="5989" spans="1:9" x14ac:dyDescent="0.15">
      <c r="A5989" t="s">
        <v>86</v>
      </c>
      <c r="B5989" t="s">
        <v>87</v>
      </c>
      <c r="C5989" t="s">
        <v>88</v>
      </c>
      <c r="D5989" t="s">
        <v>89</v>
      </c>
      <c r="E5989" t="s">
        <v>147</v>
      </c>
      <c r="F5989" t="s">
        <v>144</v>
      </c>
      <c r="G5989" t="s">
        <v>134</v>
      </c>
      <c r="H5989">
        <v>3995.9780000000001</v>
      </c>
      <c r="I5989" t="s">
        <v>93</v>
      </c>
    </row>
    <row r="5990" spans="1:9" x14ac:dyDescent="0.15">
      <c r="A5990" t="s">
        <v>86</v>
      </c>
      <c r="B5990" t="s">
        <v>87</v>
      </c>
      <c r="C5990" t="s">
        <v>88</v>
      </c>
      <c r="D5990" t="s">
        <v>89</v>
      </c>
      <c r="E5990" t="s">
        <v>148</v>
      </c>
      <c r="F5990" t="s">
        <v>144</v>
      </c>
      <c r="G5990" t="s">
        <v>134</v>
      </c>
      <c r="H5990">
        <v>4577.5640000000003</v>
      </c>
      <c r="I5990" t="s">
        <v>93</v>
      </c>
    </row>
    <row r="5991" spans="1:9" x14ac:dyDescent="0.15">
      <c r="A5991" t="s">
        <v>86</v>
      </c>
      <c r="B5991" t="s">
        <v>87</v>
      </c>
      <c r="C5991" t="s">
        <v>88</v>
      </c>
      <c r="D5991" t="s">
        <v>89</v>
      </c>
      <c r="E5991" t="s">
        <v>149</v>
      </c>
      <c r="F5991" t="s">
        <v>144</v>
      </c>
      <c r="G5991" t="s">
        <v>134</v>
      </c>
      <c r="H5991">
        <v>4837.5469999999996</v>
      </c>
      <c r="I5991" t="s">
        <v>93</v>
      </c>
    </row>
    <row r="5992" spans="1:9" x14ac:dyDescent="0.15">
      <c r="A5992" t="s">
        <v>86</v>
      </c>
      <c r="B5992" t="s">
        <v>87</v>
      </c>
      <c r="C5992" t="s">
        <v>88</v>
      </c>
      <c r="D5992" t="s">
        <v>89</v>
      </c>
      <c r="E5992" t="s">
        <v>150</v>
      </c>
      <c r="F5992" t="s">
        <v>144</v>
      </c>
      <c r="G5992" t="s">
        <v>134</v>
      </c>
      <c r="H5992">
        <v>4528.7370000000001</v>
      </c>
      <c r="I5992" t="s">
        <v>93</v>
      </c>
    </row>
    <row r="5993" spans="1:9" x14ac:dyDescent="0.15">
      <c r="A5993" t="s">
        <v>86</v>
      </c>
      <c r="B5993" t="s">
        <v>87</v>
      </c>
      <c r="C5993" t="s">
        <v>88</v>
      </c>
      <c r="D5993" t="s">
        <v>89</v>
      </c>
      <c r="E5993" t="s">
        <v>151</v>
      </c>
      <c r="F5993" t="s">
        <v>144</v>
      </c>
      <c r="G5993" t="s">
        <v>134</v>
      </c>
      <c r="H5993">
        <v>3999.895</v>
      </c>
      <c r="I5993" t="s">
        <v>93</v>
      </c>
    </row>
    <row r="5994" spans="1:9" x14ac:dyDescent="0.15">
      <c r="A5994" t="s">
        <v>86</v>
      </c>
      <c r="B5994" t="s">
        <v>87</v>
      </c>
      <c r="C5994" t="s">
        <v>88</v>
      </c>
      <c r="D5994" t="s">
        <v>89</v>
      </c>
      <c r="E5994" t="s">
        <v>152</v>
      </c>
      <c r="F5994" t="s">
        <v>144</v>
      </c>
      <c r="G5994" t="s">
        <v>134</v>
      </c>
      <c r="H5994">
        <v>2251.375</v>
      </c>
      <c r="I5994" t="s">
        <v>93</v>
      </c>
    </row>
    <row r="5995" spans="1:9" x14ac:dyDescent="0.15">
      <c r="A5995" t="s">
        <v>86</v>
      </c>
      <c r="B5995" t="s">
        <v>87</v>
      </c>
      <c r="C5995" t="s">
        <v>88</v>
      </c>
      <c r="D5995" t="s">
        <v>89</v>
      </c>
      <c r="E5995" t="s">
        <v>111</v>
      </c>
      <c r="F5995" t="s">
        <v>144</v>
      </c>
      <c r="G5995" t="s">
        <v>134</v>
      </c>
      <c r="H5995">
        <v>489.71800000000002</v>
      </c>
      <c r="I5995" t="s">
        <v>93</v>
      </c>
    </row>
    <row r="5996" spans="1:9" x14ac:dyDescent="0.15">
      <c r="A5996" t="s">
        <v>86</v>
      </c>
      <c r="B5996" t="s">
        <v>87</v>
      </c>
      <c r="C5996" t="s">
        <v>88</v>
      </c>
      <c r="D5996" t="s">
        <v>112</v>
      </c>
      <c r="E5996" t="s">
        <v>143</v>
      </c>
      <c r="F5996" t="s">
        <v>144</v>
      </c>
      <c r="G5996" t="s">
        <v>134</v>
      </c>
      <c r="H5996">
        <v>3825.6819999999998</v>
      </c>
      <c r="I5996" t="s">
        <v>93</v>
      </c>
    </row>
    <row r="5997" spans="1:9" x14ac:dyDescent="0.15">
      <c r="A5997" t="s">
        <v>86</v>
      </c>
      <c r="B5997" t="s">
        <v>87</v>
      </c>
      <c r="C5997" t="s">
        <v>88</v>
      </c>
      <c r="D5997" t="s">
        <v>112</v>
      </c>
      <c r="E5997" t="s">
        <v>145</v>
      </c>
      <c r="F5997" t="s">
        <v>144</v>
      </c>
      <c r="G5997" t="s">
        <v>134</v>
      </c>
      <c r="H5997">
        <v>4232.2219999999998</v>
      </c>
      <c r="I5997" t="s">
        <v>93</v>
      </c>
    </row>
    <row r="5998" spans="1:9" x14ac:dyDescent="0.15">
      <c r="A5998" t="s">
        <v>86</v>
      </c>
      <c r="B5998" t="s">
        <v>87</v>
      </c>
      <c r="C5998" t="s">
        <v>88</v>
      </c>
      <c r="D5998" t="s">
        <v>112</v>
      </c>
      <c r="E5998" t="s">
        <v>146</v>
      </c>
      <c r="F5998" t="s">
        <v>144</v>
      </c>
      <c r="G5998" t="s">
        <v>134</v>
      </c>
      <c r="H5998">
        <v>3009.6970000000001</v>
      </c>
      <c r="I5998" t="s">
        <v>93</v>
      </c>
    </row>
    <row r="5999" spans="1:9" x14ac:dyDescent="0.15">
      <c r="A5999" t="s">
        <v>86</v>
      </c>
      <c r="B5999" t="s">
        <v>87</v>
      </c>
      <c r="C5999" t="s">
        <v>88</v>
      </c>
      <c r="D5999" t="s">
        <v>112</v>
      </c>
      <c r="E5999" t="s">
        <v>147</v>
      </c>
      <c r="F5999" t="s">
        <v>144</v>
      </c>
      <c r="G5999" t="s">
        <v>134</v>
      </c>
      <c r="H5999">
        <v>3870.9520000000002</v>
      </c>
      <c r="I5999" t="s">
        <v>93</v>
      </c>
    </row>
    <row r="6000" spans="1:9" x14ac:dyDescent="0.15">
      <c r="A6000" t="s">
        <v>86</v>
      </c>
      <c r="B6000" t="s">
        <v>87</v>
      </c>
      <c r="C6000" t="s">
        <v>88</v>
      </c>
      <c r="D6000" t="s">
        <v>112</v>
      </c>
      <c r="E6000" t="s">
        <v>148</v>
      </c>
      <c r="F6000" t="s">
        <v>144</v>
      </c>
      <c r="G6000" t="s">
        <v>134</v>
      </c>
      <c r="H6000">
        <v>4128.6099999999997</v>
      </c>
      <c r="I6000" t="s">
        <v>93</v>
      </c>
    </row>
    <row r="6001" spans="1:9" x14ac:dyDescent="0.15">
      <c r="A6001" t="s">
        <v>86</v>
      </c>
      <c r="B6001" t="s">
        <v>87</v>
      </c>
      <c r="C6001" t="s">
        <v>88</v>
      </c>
      <c r="D6001" t="s">
        <v>112</v>
      </c>
      <c r="E6001" t="s">
        <v>149</v>
      </c>
      <c r="F6001" t="s">
        <v>144</v>
      </c>
      <c r="G6001" t="s">
        <v>134</v>
      </c>
      <c r="H6001">
        <v>4606.1289999999999</v>
      </c>
      <c r="I6001" t="s">
        <v>93</v>
      </c>
    </row>
    <row r="6002" spans="1:9" x14ac:dyDescent="0.15">
      <c r="A6002" t="s">
        <v>86</v>
      </c>
      <c r="B6002" t="s">
        <v>87</v>
      </c>
      <c r="C6002" t="s">
        <v>88</v>
      </c>
      <c r="D6002" t="s">
        <v>112</v>
      </c>
      <c r="E6002" t="s">
        <v>150</v>
      </c>
      <c r="F6002" t="s">
        <v>144</v>
      </c>
      <c r="G6002" t="s">
        <v>134</v>
      </c>
      <c r="H6002">
        <v>4141.7690000000002</v>
      </c>
      <c r="I6002" t="s">
        <v>93</v>
      </c>
    </row>
    <row r="6003" spans="1:9" x14ac:dyDescent="0.15">
      <c r="A6003" t="s">
        <v>86</v>
      </c>
      <c r="B6003" t="s">
        <v>87</v>
      </c>
      <c r="C6003" t="s">
        <v>88</v>
      </c>
      <c r="D6003" t="s">
        <v>112</v>
      </c>
      <c r="E6003" t="s">
        <v>151</v>
      </c>
      <c r="F6003" t="s">
        <v>144</v>
      </c>
      <c r="G6003" t="s">
        <v>134</v>
      </c>
      <c r="H6003">
        <v>3390.23</v>
      </c>
      <c r="I6003" t="s">
        <v>93</v>
      </c>
    </row>
    <row r="6004" spans="1:9" x14ac:dyDescent="0.15">
      <c r="A6004" t="s">
        <v>86</v>
      </c>
      <c r="B6004" t="s">
        <v>87</v>
      </c>
      <c r="C6004" t="s">
        <v>88</v>
      </c>
      <c r="D6004" t="s">
        <v>112</v>
      </c>
      <c r="E6004" t="s">
        <v>152</v>
      </c>
      <c r="F6004" t="s">
        <v>144</v>
      </c>
      <c r="G6004" t="s">
        <v>134</v>
      </c>
      <c r="H6004">
        <v>1870.9059999999999</v>
      </c>
      <c r="I6004" t="s">
        <v>93</v>
      </c>
    </row>
    <row r="6005" spans="1:9" x14ac:dyDescent="0.15">
      <c r="A6005" t="s">
        <v>86</v>
      </c>
      <c r="B6005" t="s">
        <v>87</v>
      </c>
      <c r="C6005" t="s">
        <v>88</v>
      </c>
      <c r="D6005" t="s">
        <v>112</v>
      </c>
      <c r="E6005" t="s">
        <v>111</v>
      </c>
      <c r="F6005" t="s">
        <v>144</v>
      </c>
      <c r="G6005" t="s">
        <v>134</v>
      </c>
      <c r="H6005">
        <v>324.32900000000001</v>
      </c>
      <c r="I6005" t="s">
        <v>93</v>
      </c>
    </row>
    <row r="6006" spans="1:9" x14ac:dyDescent="0.15">
      <c r="A6006" t="s">
        <v>113</v>
      </c>
      <c r="B6006" t="s">
        <v>114</v>
      </c>
      <c r="C6006" t="s">
        <v>88</v>
      </c>
      <c r="D6006" t="s">
        <v>89</v>
      </c>
      <c r="E6006" t="s">
        <v>143</v>
      </c>
      <c r="F6006" t="s">
        <v>144</v>
      </c>
      <c r="G6006" t="s">
        <v>134</v>
      </c>
      <c r="H6006">
        <v>7877.6719999999996</v>
      </c>
      <c r="I6006" t="s">
        <v>93</v>
      </c>
    </row>
    <row r="6007" spans="1:9" x14ac:dyDescent="0.15">
      <c r="A6007" t="s">
        <v>113</v>
      </c>
      <c r="B6007" t="s">
        <v>114</v>
      </c>
      <c r="C6007" t="s">
        <v>88</v>
      </c>
      <c r="D6007" t="s">
        <v>89</v>
      </c>
      <c r="E6007" t="s">
        <v>145</v>
      </c>
      <c r="F6007" t="s">
        <v>144</v>
      </c>
      <c r="G6007" t="s">
        <v>134</v>
      </c>
      <c r="H6007">
        <v>8502.0049999999992</v>
      </c>
      <c r="I6007" t="s">
        <v>93</v>
      </c>
    </row>
    <row r="6008" spans="1:9" x14ac:dyDescent="0.15">
      <c r="A6008" t="s">
        <v>113</v>
      </c>
      <c r="B6008" t="s">
        <v>114</v>
      </c>
      <c r="C6008" t="s">
        <v>88</v>
      </c>
      <c r="D6008" t="s">
        <v>89</v>
      </c>
      <c r="E6008" t="s">
        <v>146</v>
      </c>
      <c r="F6008" t="s">
        <v>144</v>
      </c>
      <c r="G6008" t="s">
        <v>134</v>
      </c>
      <c r="H6008">
        <v>6956.9880000000003</v>
      </c>
      <c r="I6008" t="s">
        <v>93</v>
      </c>
    </row>
    <row r="6009" spans="1:9" x14ac:dyDescent="0.15">
      <c r="A6009" t="s">
        <v>113</v>
      </c>
      <c r="B6009" t="s">
        <v>114</v>
      </c>
      <c r="C6009" t="s">
        <v>88</v>
      </c>
      <c r="D6009" t="s">
        <v>89</v>
      </c>
      <c r="E6009" t="s">
        <v>147</v>
      </c>
      <c r="F6009" t="s">
        <v>144</v>
      </c>
      <c r="G6009" t="s">
        <v>134</v>
      </c>
      <c r="H6009">
        <v>8549.1509999999998</v>
      </c>
      <c r="I6009" t="s">
        <v>93</v>
      </c>
    </row>
    <row r="6010" spans="1:9" x14ac:dyDescent="0.15">
      <c r="A6010" t="s">
        <v>113</v>
      </c>
      <c r="B6010" t="s">
        <v>114</v>
      </c>
      <c r="C6010" t="s">
        <v>88</v>
      </c>
      <c r="D6010" t="s">
        <v>89</v>
      </c>
      <c r="E6010" t="s">
        <v>148</v>
      </c>
      <c r="F6010" t="s">
        <v>144</v>
      </c>
      <c r="G6010" t="s">
        <v>134</v>
      </c>
      <c r="H6010">
        <v>9295.4</v>
      </c>
      <c r="I6010" t="s">
        <v>93</v>
      </c>
    </row>
    <row r="6011" spans="1:9" x14ac:dyDescent="0.15">
      <c r="A6011" t="s">
        <v>113</v>
      </c>
      <c r="B6011" t="s">
        <v>114</v>
      </c>
      <c r="C6011" t="s">
        <v>88</v>
      </c>
      <c r="D6011" t="s">
        <v>89</v>
      </c>
      <c r="E6011" t="s">
        <v>149</v>
      </c>
      <c r="F6011" t="s">
        <v>144</v>
      </c>
      <c r="G6011" t="s">
        <v>134</v>
      </c>
      <c r="H6011">
        <v>11844.371999999999</v>
      </c>
      <c r="I6011" t="s">
        <v>93</v>
      </c>
    </row>
    <row r="6012" spans="1:9" x14ac:dyDescent="0.15">
      <c r="A6012" t="s">
        <v>113</v>
      </c>
      <c r="B6012" t="s">
        <v>114</v>
      </c>
      <c r="C6012" t="s">
        <v>88</v>
      </c>
      <c r="D6012" t="s">
        <v>89</v>
      </c>
      <c r="E6012" t="s">
        <v>150</v>
      </c>
      <c r="F6012" t="s">
        <v>144</v>
      </c>
      <c r="G6012" t="s">
        <v>134</v>
      </c>
      <c r="H6012">
        <v>13736.152</v>
      </c>
      <c r="I6012" t="s">
        <v>93</v>
      </c>
    </row>
    <row r="6013" spans="1:9" x14ac:dyDescent="0.15">
      <c r="A6013" t="s">
        <v>113</v>
      </c>
      <c r="B6013" t="s">
        <v>114</v>
      </c>
      <c r="C6013" t="s">
        <v>88</v>
      </c>
      <c r="D6013" t="s">
        <v>89</v>
      </c>
      <c r="E6013" t="s">
        <v>151</v>
      </c>
      <c r="F6013" t="s">
        <v>144</v>
      </c>
      <c r="G6013" t="s">
        <v>134</v>
      </c>
      <c r="H6013">
        <v>12683.536</v>
      </c>
      <c r="I6013" t="s">
        <v>93</v>
      </c>
    </row>
    <row r="6014" spans="1:9" x14ac:dyDescent="0.15">
      <c r="A6014" t="s">
        <v>113</v>
      </c>
      <c r="B6014" t="s">
        <v>114</v>
      </c>
      <c r="C6014" t="s">
        <v>88</v>
      </c>
      <c r="D6014" t="s">
        <v>89</v>
      </c>
      <c r="E6014" t="s">
        <v>152</v>
      </c>
      <c r="F6014" t="s">
        <v>144</v>
      </c>
      <c r="G6014" t="s">
        <v>134</v>
      </c>
      <c r="H6014">
        <v>7403.6019999999999</v>
      </c>
      <c r="I6014" t="s">
        <v>93</v>
      </c>
    </row>
    <row r="6015" spans="1:9" x14ac:dyDescent="0.15">
      <c r="A6015" t="s">
        <v>113</v>
      </c>
      <c r="B6015" t="s">
        <v>114</v>
      </c>
      <c r="C6015" t="s">
        <v>88</v>
      </c>
      <c r="D6015" t="s">
        <v>89</v>
      </c>
      <c r="E6015" t="s">
        <v>111</v>
      </c>
      <c r="F6015" t="s">
        <v>144</v>
      </c>
      <c r="G6015" t="s">
        <v>134</v>
      </c>
      <c r="H6015">
        <v>1928.038</v>
      </c>
      <c r="I6015" t="s">
        <v>93</v>
      </c>
    </row>
    <row r="6016" spans="1:9" x14ac:dyDescent="0.15">
      <c r="A6016" t="s">
        <v>113</v>
      </c>
      <c r="B6016" t="s">
        <v>114</v>
      </c>
      <c r="C6016" t="s">
        <v>88</v>
      </c>
      <c r="D6016" t="s">
        <v>112</v>
      </c>
      <c r="E6016" t="s">
        <v>143</v>
      </c>
      <c r="F6016" t="s">
        <v>144</v>
      </c>
      <c r="G6016" t="s">
        <v>134</v>
      </c>
      <c r="H6016">
        <v>8404.7350000000006</v>
      </c>
      <c r="I6016" t="s">
        <v>93</v>
      </c>
    </row>
    <row r="6017" spans="1:9" x14ac:dyDescent="0.15">
      <c r="A6017" t="s">
        <v>113</v>
      </c>
      <c r="B6017" t="s">
        <v>114</v>
      </c>
      <c r="C6017" t="s">
        <v>88</v>
      </c>
      <c r="D6017" t="s">
        <v>112</v>
      </c>
      <c r="E6017" t="s">
        <v>145</v>
      </c>
      <c r="F6017" t="s">
        <v>144</v>
      </c>
      <c r="G6017" t="s">
        <v>134</v>
      </c>
      <c r="H6017">
        <v>9025.1589999999997</v>
      </c>
      <c r="I6017" t="s">
        <v>93</v>
      </c>
    </row>
    <row r="6018" spans="1:9" x14ac:dyDescent="0.15">
      <c r="A6018" t="s">
        <v>113</v>
      </c>
      <c r="B6018" t="s">
        <v>114</v>
      </c>
      <c r="C6018" t="s">
        <v>88</v>
      </c>
      <c r="D6018" t="s">
        <v>112</v>
      </c>
      <c r="E6018" t="s">
        <v>146</v>
      </c>
      <c r="F6018" t="s">
        <v>144</v>
      </c>
      <c r="G6018" t="s">
        <v>134</v>
      </c>
      <c r="H6018">
        <v>7204.0330000000004</v>
      </c>
      <c r="I6018" t="s">
        <v>93</v>
      </c>
    </row>
    <row r="6019" spans="1:9" x14ac:dyDescent="0.15">
      <c r="A6019" t="s">
        <v>113</v>
      </c>
      <c r="B6019" t="s">
        <v>114</v>
      </c>
      <c r="C6019" t="s">
        <v>88</v>
      </c>
      <c r="D6019" t="s">
        <v>112</v>
      </c>
      <c r="E6019" t="s">
        <v>147</v>
      </c>
      <c r="F6019" t="s">
        <v>144</v>
      </c>
      <c r="G6019" t="s">
        <v>134</v>
      </c>
      <c r="H6019">
        <v>8225.4770000000008</v>
      </c>
      <c r="I6019" t="s">
        <v>93</v>
      </c>
    </row>
    <row r="6020" spans="1:9" x14ac:dyDescent="0.15">
      <c r="A6020" t="s">
        <v>113</v>
      </c>
      <c r="B6020" t="s">
        <v>114</v>
      </c>
      <c r="C6020" t="s">
        <v>88</v>
      </c>
      <c r="D6020" t="s">
        <v>112</v>
      </c>
      <c r="E6020" t="s">
        <v>148</v>
      </c>
      <c r="F6020" t="s">
        <v>144</v>
      </c>
      <c r="G6020" t="s">
        <v>134</v>
      </c>
      <c r="H6020">
        <v>8626.3189999999995</v>
      </c>
      <c r="I6020" t="s">
        <v>93</v>
      </c>
    </row>
    <row r="6021" spans="1:9" x14ac:dyDescent="0.15">
      <c r="A6021" t="s">
        <v>113</v>
      </c>
      <c r="B6021" t="s">
        <v>114</v>
      </c>
      <c r="C6021" t="s">
        <v>88</v>
      </c>
      <c r="D6021" t="s">
        <v>112</v>
      </c>
      <c r="E6021" t="s">
        <v>149</v>
      </c>
      <c r="F6021" t="s">
        <v>144</v>
      </c>
      <c r="G6021" t="s">
        <v>134</v>
      </c>
      <c r="H6021">
        <v>10699</v>
      </c>
      <c r="I6021" t="s">
        <v>93</v>
      </c>
    </row>
    <row r="6022" spans="1:9" x14ac:dyDescent="0.15">
      <c r="A6022" t="s">
        <v>113</v>
      </c>
      <c r="B6022" t="s">
        <v>114</v>
      </c>
      <c r="C6022" t="s">
        <v>88</v>
      </c>
      <c r="D6022" t="s">
        <v>112</v>
      </c>
      <c r="E6022" t="s">
        <v>150</v>
      </c>
      <c r="F6022" t="s">
        <v>144</v>
      </c>
      <c r="G6022" t="s">
        <v>134</v>
      </c>
      <c r="H6022">
        <v>11881.004999999999</v>
      </c>
      <c r="I6022" t="s">
        <v>93</v>
      </c>
    </row>
    <row r="6023" spans="1:9" x14ac:dyDescent="0.15">
      <c r="A6023" t="s">
        <v>113</v>
      </c>
      <c r="B6023" t="s">
        <v>114</v>
      </c>
      <c r="C6023" t="s">
        <v>88</v>
      </c>
      <c r="D6023" t="s">
        <v>112</v>
      </c>
      <c r="E6023" t="s">
        <v>151</v>
      </c>
      <c r="F6023" t="s">
        <v>144</v>
      </c>
      <c r="G6023" t="s">
        <v>134</v>
      </c>
      <c r="H6023">
        <v>11046.934999999999</v>
      </c>
      <c r="I6023" t="s">
        <v>93</v>
      </c>
    </row>
    <row r="6024" spans="1:9" x14ac:dyDescent="0.15">
      <c r="A6024" t="s">
        <v>113</v>
      </c>
      <c r="B6024" t="s">
        <v>114</v>
      </c>
      <c r="C6024" t="s">
        <v>88</v>
      </c>
      <c r="D6024" t="s">
        <v>112</v>
      </c>
      <c r="E6024" t="s">
        <v>152</v>
      </c>
      <c r="F6024" t="s">
        <v>144</v>
      </c>
      <c r="G6024" t="s">
        <v>134</v>
      </c>
      <c r="H6024">
        <v>5940.0320000000002</v>
      </c>
      <c r="I6024" t="s">
        <v>93</v>
      </c>
    </row>
    <row r="6025" spans="1:9" x14ac:dyDescent="0.15">
      <c r="A6025" t="s">
        <v>113</v>
      </c>
      <c r="B6025" t="s">
        <v>114</v>
      </c>
      <c r="C6025" t="s">
        <v>88</v>
      </c>
      <c r="D6025" t="s">
        <v>112</v>
      </c>
      <c r="E6025" t="s">
        <v>111</v>
      </c>
      <c r="F6025" t="s">
        <v>144</v>
      </c>
      <c r="G6025" t="s">
        <v>134</v>
      </c>
      <c r="H6025">
        <v>1081.019</v>
      </c>
      <c r="I6025" t="s">
        <v>93</v>
      </c>
    </row>
    <row r="6026" spans="1:9" x14ac:dyDescent="0.15">
      <c r="A6026" t="s">
        <v>115</v>
      </c>
      <c r="B6026" t="s">
        <v>116</v>
      </c>
      <c r="C6026" t="s">
        <v>88</v>
      </c>
      <c r="D6026" t="s">
        <v>89</v>
      </c>
      <c r="E6026" t="s">
        <v>143</v>
      </c>
      <c r="F6026" t="s">
        <v>144</v>
      </c>
      <c r="G6026" t="s">
        <v>134</v>
      </c>
      <c r="H6026">
        <v>5824.8779999999997</v>
      </c>
      <c r="I6026" t="s">
        <v>93</v>
      </c>
    </row>
    <row r="6027" spans="1:9" x14ac:dyDescent="0.15">
      <c r="A6027" t="s">
        <v>115</v>
      </c>
      <c r="B6027" t="s">
        <v>116</v>
      </c>
      <c r="C6027" t="s">
        <v>88</v>
      </c>
      <c r="D6027" t="s">
        <v>89</v>
      </c>
      <c r="E6027" t="s">
        <v>145</v>
      </c>
      <c r="F6027" t="s">
        <v>144</v>
      </c>
      <c r="G6027" t="s">
        <v>134</v>
      </c>
      <c r="H6027">
        <v>6760.2889999999998</v>
      </c>
      <c r="I6027" t="s">
        <v>93</v>
      </c>
    </row>
    <row r="6028" spans="1:9" x14ac:dyDescent="0.15">
      <c r="A6028" t="s">
        <v>115</v>
      </c>
      <c r="B6028" t="s">
        <v>116</v>
      </c>
      <c r="C6028" t="s">
        <v>88</v>
      </c>
      <c r="D6028" t="s">
        <v>89</v>
      </c>
      <c r="E6028" t="s">
        <v>146</v>
      </c>
      <c r="F6028" t="s">
        <v>144</v>
      </c>
      <c r="G6028" t="s">
        <v>134</v>
      </c>
      <c r="H6028">
        <v>5569.6019999999999</v>
      </c>
      <c r="I6028" t="s">
        <v>93</v>
      </c>
    </row>
    <row r="6029" spans="1:9" x14ac:dyDescent="0.15">
      <c r="A6029" t="s">
        <v>115</v>
      </c>
      <c r="B6029" t="s">
        <v>116</v>
      </c>
      <c r="C6029" t="s">
        <v>88</v>
      </c>
      <c r="D6029" t="s">
        <v>89</v>
      </c>
      <c r="E6029" t="s">
        <v>147</v>
      </c>
      <c r="F6029" t="s">
        <v>144</v>
      </c>
      <c r="G6029" t="s">
        <v>134</v>
      </c>
      <c r="H6029">
        <v>5828.2939999999999</v>
      </c>
      <c r="I6029" t="s">
        <v>93</v>
      </c>
    </row>
    <row r="6030" spans="1:9" x14ac:dyDescent="0.15">
      <c r="A6030" t="s">
        <v>115</v>
      </c>
      <c r="B6030" t="s">
        <v>116</v>
      </c>
      <c r="C6030" t="s">
        <v>88</v>
      </c>
      <c r="D6030" t="s">
        <v>89</v>
      </c>
      <c r="E6030" t="s">
        <v>148</v>
      </c>
      <c r="F6030" t="s">
        <v>144</v>
      </c>
      <c r="G6030" t="s">
        <v>134</v>
      </c>
      <c r="H6030">
        <v>7013.125</v>
      </c>
      <c r="I6030" t="s">
        <v>93</v>
      </c>
    </row>
    <row r="6031" spans="1:9" x14ac:dyDescent="0.15">
      <c r="A6031" t="s">
        <v>115</v>
      </c>
      <c r="B6031" t="s">
        <v>116</v>
      </c>
      <c r="C6031" t="s">
        <v>88</v>
      </c>
      <c r="D6031" t="s">
        <v>89</v>
      </c>
      <c r="E6031" t="s">
        <v>149</v>
      </c>
      <c r="F6031" t="s">
        <v>144</v>
      </c>
      <c r="G6031" t="s">
        <v>134</v>
      </c>
      <c r="H6031">
        <v>8905.2890000000007</v>
      </c>
      <c r="I6031" t="s">
        <v>93</v>
      </c>
    </row>
    <row r="6032" spans="1:9" x14ac:dyDescent="0.15">
      <c r="A6032" t="s">
        <v>115</v>
      </c>
      <c r="B6032" t="s">
        <v>116</v>
      </c>
      <c r="C6032" t="s">
        <v>88</v>
      </c>
      <c r="D6032" t="s">
        <v>89</v>
      </c>
      <c r="E6032" t="s">
        <v>150</v>
      </c>
      <c r="F6032" t="s">
        <v>144</v>
      </c>
      <c r="G6032" t="s">
        <v>134</v>
      </c>
      <c r="H6032">
        <v>9959.5380000000005</v>
      </c>
      <c r="I6032" t="s">
        <v>93</v>
      </c>
    </row>
    <row r="6033" spans="1:9" x14ac:dyDescent="0.15">
      <c r="A6033" t="s">
        <v>115</v>
      </c>
      <c r="B6033" t="s">
        <v>116</v>
      </c>
      <c r="C6033" t="s">
        <v>88</v>
      </c>
      <c r="D6033" t="s">
        <v>89</v>
      </c>
      <c r="E6033" t="s">
        <v>151</v>
      </c>
      <c r="F6033" t="s">
        <v>144</v>
      </c>
      <c r="G6033" t="s">
        <v>134</v>
      </c>
      <c r="H6033">
        <v>8673.5339999999997</v>
      </c>
      <c r="I6033" t="s">
        <v>93</v>
      </c>
    </row>
    <row r="6034" spans="1:9" x14ac:dyDescent="0.15">
      <c r="A6034" t="s">
        <v>115</v>
      </c>
      <c r="B6034" t="s">
        <v>116</v>
      </c>
      <c r="C6034" t="s">
        <v>88</v>
      </c>
      <c r="D6034" t="s">
        <v>89</v>
      </c>
      <c r="E6034" t="s">
        <v>152</v>
      </c>
      <c r="F6034" t="s">
        <v>144</v>
      </c>
      <c r="G6034" t="s">
        <v>134</v>
      </c>
      <c r="H6034">
        <v>5182.7150000000001</v>
      </c>
      <c r="I6034" t="s">
        <v>93</v>
      </c>
    </row>
    <row r="6035" spans="1:9" x14ac:dyDescent="0.15">
      <c r="A6035" t="s">
        <v>115</v>
      </c>
      <c r="B6035" t="s">
        <v>116</v>
      </c>
      <c r="C6035" t="s">
        <v>88</v>
      </c>
      <c r="D6035" t="s">
        <v>89</v>
      </c>
      <c r="E6035" t="s">
        <v>111</v>
      </c>
      <c r="F6035" t="s">
        <v>144</v>
      </c>
      <c r="G6035" t="s">
        <v>134</v>
      </c>
      <c r="H6035">
        <v>1525.7950000000001</v>
      </c>
      <c r="I6035" t="s">
        <v>93</v>
      </c>
    </row>
    <row r="6036" spans="1:9" x14ac:dyDescent="0.15">
      <c r="A6036" t="s">
        <v>115</v>
      </c>
      <c r="B6036" t="s">
        <v>116</v>
      </c>
      <c r="C6036" t="s">
        <v>88</v>
      </c>
      <c r="D6036" t="s">
        <v>112</v>
      </c>
      <c r="E6036" t="s">
        <v>143</v>
      </c>
      <c r="F6036" t="s">
        <v>144</v>
      </c>
      <c r="G6036" t="s">
        <v>134</v>
      </c>
      <c r="H6036">
        <v>6195.0129999999999</v>
      </c>
      <c r="I6036" t="s">
        <v>93</v>
      </c>
    </row>
    <row r="6037" spans="1:9" x14ac:dyDescent="0.15">
      <c r="A6037" t="s">
        <v>115</v>
      </c>
      <c r="B6037" t="s">
        <v>116</v>
      </c>
      <c r="C6037" t="s">
        <v>88</v>
      </c>
      <c r="D6037" t="s">
        <v>112</v>
      </c>
      <c r="E6037" t="s">
        <v>145</v>
      </c>
      <c r="F6037" t="s">
        <v>144</v>
      </c>
      <c r="G6037" t="s">
        <v>134</v>
      </c>
      <c r="H6037">
        <v>7250.9489999999996</v>
      </c>
      <c r="I6037" t="s">
        <v>93</v>
      </c>
    </row>
    <row r="6038" spans="1:9" x14ac:dyDescent="0.15">
      <c r="A6038" t="s">
        <v>115</v>
      </c>
      <c r="B6038" t="s">
        <v>116</v>
      </c>
      <c r="C6038" t="s">
        <v>88</v>
      </c>
      <c r="D6038" t="s">
        <v>112</v>
      </c>
      <c r="E6038" t="s">
        <v>146</v>
      </c>
      <c r="F6038" t="s">
        <v>144</v>
      </c>
      <c r="G6038" t="s">
        <v>134</v>
      </c>
      <c r="H6038">
        <v>6468.0469999999996</v>
      </c>
      <c r="I6038" t="s">
        <v>93</v>
      </c>
    </row>
    <row r="6039" spans="1:9" x14ac:dyDescent="0.15">
      <c r="A6039" t="s">
        <v>115</v>
      </c>
      <c r="B6039" t="s">
        <v>116</v>
      </c>
      <c r="C6039" t="s">
        <v>88</v>
      </c>
      <c r="D6039" t="s">
        <v>112</v>
      </c>
      <c r="E6039" t="s">
        <v>147</v>
      </c>
      <c r="F6039" t="s">
        <v>144</v>
      </c>
      <c r="G6039" t="s">
        <v>134</v>
      </c>
      <c r="H6039">
        <v>5640.3280000000004</v>
      </c>
      <c r="I6039" t="s">
        <v>93</v>
      </c>
    </row>
    <row r="6040" spans="1:9" x14ac:dyDescent="0.15">
      <c r="A6040" t="s">
        <v>115</v>
      </c>
      <c r="B6040" t="s">
        <v>116</v>
      </c>
      <c r="C6040" t="s">
        <v>88</v>
      </c>
      <c r="D6040" t="s">
        <v>112</v>
      </c>
      <c r="E6040" t="s">
        <v>148</v>
      </c>
      <c r="F6040" t="s">
        <v>144</v>
      </c>
      <c r="G6040" t="s">
        <v>134</v>
      </c>
      <c r="H6040">
        <v>6205.902</v>
      </c>
      <c r="I6040" t="s">
        <v>93</v>
      </c>
    </row>
    <row r="6041" spans="1:9" x14ac:dyDescent="0.15">
      <c r="A6041" t="s">
        <v>115</v>
      </c>
      <c r="B6041" t="s">
        <v>116</v>
      </c>
      <c r="C6041" t="s">
        <v>88</v>
      </c>
      <c r="D6041" t="s">
        <v>112</v>
      </c>
      <c r="E6041" t="s">
        <v>149</v>
      </c>
      <c r="F6041" t="s">
        <v>144</v>
      </c>
      <c r="G6041" t="s">
        <v>134</v>
      </c>
      <c r="H6041">
        <v>8351.44</v>
      </c>
      <c r="I6041" t="s">
        <v>93</v>
      </c>
    </row>
    <row r="6042" spans="1:9" x14ac:dyDescent="0.15">
      <c r="A6042" t="s">
        <v>115</v>
      </c>
      <c r="B6042" t="s">
        <v>116</v>
      </c>
      <c r="C6042" t="s">
        <v>88</v>
      </c>
      <c r="D6042" t="s">
        <v>112</v>
      </c>
      <c r="E6042" t="s">
        <v>150</v>
      </c>
      <c r="F6042" t="s">
        <v>144</v>
      </c>
      <c r="G6042" t="s">
        <v>134</v>
      </c>
      <c r="H6042">
        <v>8916.4089999999997</v>
      </c>
      <c r="I6042" t="s">
        <v>93</v>
      </c>
    </row>
    <row r="6043" spans="1:9" x14ac:dyDescent="0.15">
      <c r="A6043" t="s">
        <v>115</v>
      </c>
      <c r="B6043" t="s">
        <v>116</v>
      </c>
      <c r="C6043" t="s">
        <v>88</v>
      </c>
      <c r="D6043" t="s">
        <v>112</v>
      </c>
      <c r="E6043" t="s">
        <v>151</v>
      </c>
      <c r="F6043" t="s">
        <v>144</v>
      </c>
      <c r="G6043" t="s">
        <v>134</v>
      </c>
      <c r="H6043">
        <v>7515.375</v>
      </c>
      <c r="I6043" t="s">
        <v>93</v>
      </c>
    </row>
    <row r="6044" spans="1:9" x14ac:dyDescent="0.15">
      <c r="A6044" t="s">
        <v>115</v>
      </c>
      <c r="B6044" t="s">
        <v>116</v>
      </c>
      <c r="C6044" t="s">
        <v>88</v>
      </c>
      <c r="D6044" t="s">
        <v>112</v>
      </c>
      <c r="E6044" t="s">
        <v>152</v>
      </c>
      <c r="F6044" t="s">
        <v>144</v>
      </c>
      <c r="G6044" t="s">
        <v>134</v>
      </c>
      <c r="H6044">
        <v>4219.8779999999997</v>
      </c>
      <c r="I6044" t="s">
        <v>93</v>
      </c>
    </row>
    <row r="6045" spans="1:9" x14ac:dyDescent="0.15">
      <c r="A6045" t="s">
        <v>115</v>
      </c>
      <c r="B6045" t="s">
        <v>116</v>
      </c>
      <c r="C6045" t="s">
        <v>88</v>
      </c>
      <c r="D6045" t="s">
        <v>112</v>
      </c>
      <c r="E6045" t="s">
        <v>111</v>
      </c>
      <c r="F6045" t="s">
        <v>144</v>
      </c>
      <c r="G6045" t="s">
        <v>134</v>
      </c>
      <c r="H6045">
        <v>795.70699999999999</v>
      </c>
      <c r="I6045" t="s">
        <v>93</v>
      </c>
    </row>
    <row r="6046" spans="1:9" x14ac:dyDescent="0.15">
      <c r="A6046" t="s">
        <v>117</v>
      </c>
      <c r="B6046" t="s">
        <v>118</v>
      </c>
      <c r="C6046" t="s">
        <v>88</v>
      </c>
      <c r="D6046" t="s">
        <v>89</v>
      </c>
      <c r="E6046" t="s">
        <v>143</v>
      </c>
      <c r="F6046" t="s">
        <v>144</v>
      </c>
      <c r="G6046" t="s">
        <v>134</v>
      </c>
      <c r="H6046">
        <v>7357.1930000000002</v>
      </c>
      <c r="I6046" t="s">
        <v>93</v>
      </c>
    </row>
    <row r="6047" spans="1:9" x14ac:dyDescent="0.15">
      <c r="A6047" t="s">
        <v>117</v>
      </c>
      <c r="B6047" t="s">
        <v>118</v>
      </c>
      <c r="C6047" t="s">
        <v>88</v>
      </c>
      <c r="D6047" t="s">
        <v>89</v>
      </c>
      <c r="E6047" t="s">
        <v>145</v>
      </c>
      <c r="F6047" t="s">
        <v>144</v>
      </c>
      <c r="G6047" t="s">
        <v>134</v>
      </c>
      <c r="H6047">
        <v>7194.8379999999997</v>
      </c>
      <c r="I6047" t="s">
        <v>93</v>
      </c>
    </row>
    <row r="6048" spans="1:9" x14ac:dyDescent="0.15">
      <c r="A6048" t="s">
        <v>117</v>
      </c>
      <c r="B6048" t="s">
        <v>118</v>
      </c>
      <c r="C6048" t="s">
        <v>88</v>
      </c>
      <c r="D6048" t="s">
        <v>89</v>
      </c>
      <c r="E6048" t="s">
        <v>146</v>
      </c>
      <c r="F6048" t="s">
        <v>144</v>
      </c>
      <c r="G6048" t="s">
        <v>134</v>
      </c>
      <c r="H6048">
        <v>6327.4040000000005</v>
      </c>
      <c r="I6048" t="s">
        <v>93</v>
      </c>
    </row>
    <row r="6049" spans="1:9" x14ac:dyDescent="0.15">
      <c r="A6049" t="s">
        <v>117</v>
      </c>
      <c r="B6049" t="s">
        <v>118</v>
      </c>
      <c r="C6049" t="s">
        <v>88</v>
      </c>
      <c r="D6049" t="s">
        <v>89</v>
      </c>
      <c r="E6049" t="s">
        <v>147</v>
      </c>
      <c r="F6049" t="s">
        <v>144</v>
      </c>
      <c r="G6049" t="s">
        <v>134</v>
      </c>
      <c r="H6049">
        <v>8806.1350000000002</v>
      </c>
      <c r="I6049" t="s">
        <v>93</v>
      </c>
    </row>
    <row r="6050" spans="1:9" x14ac:dyDescent="0.15">
      <c r="A6050" t="s">
        <v>117</v>
      </c>
      <c r="B6050" t="s">
        <v>118</v>
      </c>
      <c r="C6050" t="s">
        <v>88</v>
      </c>
      <c r="D6050" t="s">
        <v>89</v>
      </c>
      <c r="E6050" t="s">
        <v>148</v>
      </c>
      <c r="F6050" t="s">
        <v>144</v>
      </c>
      <c r="G6050" t="s">
        <v>134</v>
      </c>
      <c r="H6050">
        <v>8521.9750000000004</v>
      </c>
      <c r="I6050" t="s">
        <v>93</v>
      </c>
    </row>
    <row r="6051" spans="1:9" x14ac:dyDescent="0.15">
      <c r="A6051" t="s">
        <v>117</v>
      </c>
      <c r="B6051" t="s">
        <v>118</v>
      </c>
      <c r="C6051" t="s">
        <v>88</v>
      </c>
      <c r="D6051" t="s">
        <v>89</v>
      </c>
      <c r="E6051" t="s">
        <v>149</v>
      </c>
      <c r="F6051" t="s">
        <v>144</v>
      </c>
      <c r="G6051" t="s">
        <v>134</v>
      </c>
      <c r="H6051">
        <v>7215.1030000000001</v>
      </c>
      <c r="I6051" t="s">
        <v>93</v>
      </c>
    </row>
    <row r="6052" spans="1:9" x14ac:dyDescent="0.15">
      <c r="A6052" t="s">
        <v>117</v>
      </c>
      <c r="B6052" t="s">
        <v>118</v>
      </c>
      <c r="C6052" t="s">
        <v>88</v>
      </c>
      <c r="D6052" t="s">
        <v>89</v>
      </c>
      <c r="E6052" t="s">
        <v>150</v>
      </c>
      <c r="F6052" t="s">
        <v>144</v>
      </c>
      <c r="G6052" t="s">
        <v>134</v>
      </c>
      <c r="H6052">
        <v>6004.2179999999998</v>
      </c>
      <c r="I6052" t="s">
        <v>93</v>
      </c>
    </row>
    <row r="6053" spans="1:9" x14ac:dyDescent="0.15">
      <c r="A6053" t="s">
        <v>117</v>
      </c>
      <c r="B6053" t="s">
        <v>118</v>
      </c>
      <c r="C6053" t="s">
        <v>88</v>
      </c>
      <c r="D6053" t="s">
        <v>89</v>
      </c>
      <c r="E6053" t="s">
        <v>151</v>
      </c>
      <c r="F6053" t="s">
        <v>144</v>
      </c>
      <c r="G6053" t="s">
        <v>134</v>
      </c>
      <c r="H6053">
        <v>4039.1170000000002</v>
      </c>
      <c r="I6053" t="s">
        <v>93</v>
      </c>
    </row>
    <row r="6054" spans="1:9" x14ac:dyDescent="0.15">
      <c r="A6054" t="s">
        <v>117</v>
      </c>
      <c r="B6054" t="s">
        <v>118</v>
      </c>
      <c r="C6054" t="s">
        <v>88</v>
      </c>
      <c r="D6054" t="s">
        <v>89</v>
      </c>
      <c r="E6054" t="s">
        <v>152</v>
      </c>
      <c r="F6054" t="s">
        <v>144</v>
      </c>
      <c r="G6054" t="s">
        <v>134</v>
      </c>
      <c r="H6054">
        <v>1990.298</v>
      </c>
      <c r="I6054" t="s">
        <v>93</v>
      </c>
    </row>
    <row r="6055" spans="1:9" x14ac:dyDescent="0.15">
      <c r="A6055" t="s">
        <v>117</v>
      </c>
      <c r="B6055" t="s">
        <v>118</v>
      </c>
      <c r="C6055" t="s">
        <v>88</v>
      </c>
      <c r="D6055" t="s">
        <v>89</v>
      </c>
      <c r="E6055" t="s">
        <v>111</v>
      </c>
      <c r="F6055" t="s">
        <v>144</v>
      </c>
      <c r="G6055" t="s">
        <v>134</v>
      </c>
      <c r="H6055">
        <v>579.24900000000002</v>
      </c>
      <c r="I6055" t="s">
        <v>93</v>
      </c>
    </row>
    <row r="6056" spans="1:9" x14ac:dyDescent="0.15">
      <c r="A6056" t="s">
        <v>117</v>
      </c>
      <c r="B6056" t="s">
        <v>118</v>
      </c>
      <c r="C6056" t="s">
        <v>88</v>
      </c>
      <c r="D6056" t="s">
        <v>112</v>
      </c>
      <c r="E6056" t="s">
        <v>143</v>
      </c>
      <c r="F6056" t="s">
        <v>144</v>
      </c>
      <c r="G6056" t="s">
        <v>134</v>
      </c>
      <c r="H6056">
        <v>7881.8680000000004</v>
      </c>
      <c r="I6056" t="s">
        <v>93</v>
      </c>
    </row>
    <row r="6057" spans="1:9" x14ac:dyDescent="0.15">
      <c r="A6057" t="s">
        <v>117</v>
      </c>
      <c r="B6057" t="s">
        <v>118</v>
      </c>
      <c r="C6057" t="s">
        <v>88</v>
      </c>
      <c r="D6057" t="s">
        <v>112</v>
      </c>
      <c r="E6057" t="s">
        <v>145</v>
      </c>
      <c r="F6057" t="s">
        <v>144</v>
      </c>
      <c r="G6057" t="s">
        <v>134</v>
      </c>
      <c r="H6057">
        <v>8252.16</v>
      </c>
      <c r="I6057" t="s">
        <v>93</v>
      </c>
    </row>
    <row r="6058" spans="1:9" x14ac:dyDescent="0.15">
      <c r="A6058" t="s">
        <v>117</v>
      </c>
      <c r="B6058" t="s">
        <v>118</v>
      </c>
      <c r="C6058" t="s">
        <v>88</v>
      </c>
      <c r="D6058" t="s">
        <v>112</v>
      </c>
      <c r="E6058" t="s">
        <v>146</v>
      </c>
      <c r="F6058" t="s">
        <v>144</v>
      </c>
      <c r="G6058" t="s">
        <v>134</v>
      </c>
      <c r="H6058">
        <v>6560.4549999999999</v>
      </c>
      <c r="I6058" t="s">
        <v>93</v>
      </c>
    </row>
    <row r="6059" spans="1:9" x14ac:dyDescent="0.15">
      <c r="A6059" t="s">
        <v>117</v>
      </c>
      <c r="B6059" t="s">
        <v>118</v>
      </c>
      <c r="C6059" t="s">
        <v>88</v>
      </c>
      <c r="D6059" t="s">
        <v>112</v>
      </c>
      <c r="E6059" t="s">
        <v>147</v>
      </c>
      <c r="F6059" t="s">
        <v>144</v>
      </c>
      <c r="G6059" t="s">
        <v>134</v>
      </c>
      <c r="H6059">
        <v>8757.1489999999994</v>
      </c>
      <c r="I6059" t="s">
        <v>93</v>
      </c>
    </row>
    <row r="6060" spans="1:9" x14ac:dyDescent="0.15">
      <c r="A6060" t="s">
        <v>117</v>
      </c>
      <c r="B6060" t="s">
        <v>118</v>
      </c>
      <c r="C6060" t="s">
        <v>88</v>
      </c>
      <c r="D6060" t="s">
        <v>112</v>
      </c>
      <c r="E6060" t="s">
        <v>148</v>
      </c>
      <c r="F6060" t="s">
        <v>144</v>
      </c>
      <c r="G6060" t="s">
        <v>134</v>
      </c>
      <c r="H6060">
        <v>8853.2710000000006</v>
      </c>
      <c r="I6060" t="s">
        <v>93</v>
      </c>
    </row>
    <row r="6061" spans="1:9" x14ac:dyDescent="0.15">
      <c r="A6061" t="s">
        <v>117</v>
      </c>
      <c r="B6061" t="s">
        <v>118</v>
      </c>
      <c r="C6061" t="s">
        <v>88</v>
      </c>
      <c r="D6061" t="s">
        <v>112</v>
      </c>
      <c r="E6061" t="s">
        <v>149</v>
      </c>
      <c r="F6061" t="s">
        <v>144</v>
      </c>
      <c r="G6061" t="s">
        <v>134</v>
      </c>
      <c r="H6061">
        <v>7455.2950000000001</v>
      </c>
      <c r="I6061" t="s">
        <v>93</v>
      </c>
    </row>
    <row r="6062" spans="1:9" x14ac:dyDescent="0.15">
      <c r="A6062" t="s">
        <v>117</v>
      </c>
      <c r="B6062" t="s">
        <v>118</v>
      </c>
      <c r="C6062" t="s">
        <v>88</v>
      </c>
      <c r="D6062" t="s">
        <v>112</v>
      </c>
      <c r="E6062" t="s">
        <v>150</v>
      </c>
      <c r="F6062" t="s">
        <v>144</v>
      </c>
      <c r="G6062" t="s">
        <v>134</v>
      </c>
      <c r="H6062">
        <v>5915.3190000000004</v>
      </c>
      <c r="I6062" t="s">
        <v>93</v>
      </c>
    </row>
    <row r="6063" spans="1:9" x14ac:dyDescent="0.15">
      <c r="A6063" t="s">
        <v>117</v>
      </c>
      <c r="B6063" t="s">
        <v>118</v>
      </c>
      <c r="C6063" t="s">
        <v>88</v>
      </c>
      <c r="D6063" t="s">
        <v>112</v>
      </c>
      <c r="E6063" t="s">
        <v>151</v>
      </c>
      <c r="F6063" t="s">
        <v>144</v>
      </c>
      <c r="G6063" t="s">
        <v>134</v>
      </c>
      <c r="H6063">
        <v>3581.3359999999998</v>
      </c>
      <c r="I6063" t="s">
        <v>93</v>
      </c>
    </row>
    <row r="6064" spans="1:9" x14ac:dyDescent="0.15">
      <c r="A6064" t="s">
        <v>117</v>
      </c>
      <c r="B6064" t="s">
        <v>118</v>
      </c>
      <c r="C6064" t="s">
        <v>88</v>
      </c>
      <c r="D6064" t="s">
        <v>112</v>
      </c>
      <c r="E6064" t="s">
        <v>152</v>
      </c>
      <c r="F6064" t="s">
        <v>144</v>
      </c>
      <c r="G6064" t="s">
        <v>134</v>
      </c>
      <c r="H6064">
        <v>1551.5239999999999</v>
      </c>
      <c r="I6064" t="s">
        <v>93</v>
      </c>
    </row>
    <row r="6065" spans="1:9" x14ac:dyDescent="0.15">
      <c r="A6065" t="s">
        <v>117</v>
      </c>
      <c r="B6065" t="s">
        <v>118</v>
      </c>
      <c r="C6065" t="s">
        <v>88</v>
      </c>
      <c r="D6065" t="s">
        <v>112</v>
      </c>
      <c r="E6065" t="s">
        <v>111</v>
      </c>
      <c r="F6065" t="s">
        <v>144</v>
      </c>
      <c r="G6065" t="s">
        <v>134</v>
      </c>
      <c r="H6065">
        <v>318.52</v>
      </c>
      <c r="I6065" t="s">
        <v>93</v>
      </c>
    </row>
    <row r="6066" spans="1:9" x14ac:dyDescent="0.15">
      <c r="A6066" t="s">
        <v>119</v>
      </c>
      <c r="B6066" t="s">
        <v>120</v>
      </c>
      <c r="C6066" t="s">
        <v>88</v>
      </c>
      <c r="D6066" t="s">
        <v>89</v>
      </c>
      <c r="E6066" t="s">
        <v>143</v>
      </c>
      <c r="F6066" t="s">
        <v>144</v>
      </c>
      <c r="G6066" t="s">
        <v>134</v>
      </c>
      <c r="H6066">
        <v>7585.2950000000001</v>
      </c>
      <c r="I6066" t="s">
        <v>93</v>
      </c>
    </row>
    <row r="6067" spans="1:9" x14ac:dyDescent="0.15">
      <c r="A6067" t="s">
        <v>119</v>
      </c>
      <c r="B6067" t="s">
        <v>120</v>
      </c>
      <c r="C6067" t="s">
        <v>88</v>
      </c>
      <c r="D6067" t="s">
        <v>89</v>
      </c>
      <c r="E6067" t="s">
        <v>145</v>
      </c>
      <c r="F6067" t="s">
        <v>144</v>
      </c>
      <c r="G6067" t="s">
        <v>134</v>
      </c>
      <c r="H6067">
        <v>8655.9050000000007</v>
      </c>
      <c r="I6067" t="s">
        <v>93</v>
      </c>
    </row>
    <row r="6068" spans="1:9" x14ac:dyDescent="0.15">
      <c r="A6068" t="s">
        <v>119</v>
      </c>
      <c r="B6068" t="s">
        <v>120</v>
      </c>
      <c r="C6068" t="s">
        <v>88</v>
      </c>
      <c r="D6068" t="s">
        <v>89</v>
      </c>
      <c r="E6068" t="s">
        <v>146</v>
      </c>
      <c r="F6068" t="s">
        <v>144</v>
      </c>
      <c r="G6068" t="s">
        <v>134</v>
      </c>
      <c r="H6068">
        <v>5406.1450000000004</v>
      </c>
      <c r="I6068" t="s">
        <v>93</v>
      </c>
    </row>
    <row r="6069" spans="1:9" x14ac:dyDescent="0.15">
      <c r="A6069" t="s">
        <v>119</v>
      </c>
      <c r="B6069" t="s">
        <v>120</v>
      </c>
      <c r="C6069" t="s">
        <v>88</v>
      </c>
      <c r="D6069" t="s">
        <v>89</v>
      </c>
      <c r="E6069" t="s">
        <v>147</v>
      </c>
      <c r="F6069" t="s">
        <v>144</v>
      </c>
      <c r="G6069" t="s">
        <v>134</v>
      </c>
      <c r="H6069">
        <v>8052.2839999999997</v>
      </c>
      <c r="I6069" t="s">
        <v>93</v>
      </c>
    </row>
    <row r="6070" spans="1:9" x14ac:dyDescent="0.15">
      <c r="A6070" t="s">
        <v>119</v>
      </c>
      <c r="B6070" t="s">
        <v>120</v>
      </c>
      <c r="C6070" t="s">
        <v>88</v>
      </c>
      <c r="D6070" t="s">
        <v>89</v>
      </c>
      <c r="E6070" t="s">
        <v>148</v>
      </c>
      <c r="F6070" t="s">
        <v>144</v>
      </c>
      <c r="G6070" t="s">
        <v>134</v>
      </c>
      <c r="H6070">
        <v>9518.2900000000009</v>
      </c>
      <c r="I6070" t="s">
        <v>93</v>
      </c>
    </row>
    <row r="6071" spans="1:9" x14ac:dyDescent="0.15">
      <c r="A6071" t="s">
        <v>119</v>
      </c>
      <c r="B6071" t="s">
        <v>120</v>
      </c>
      <c r="C6071" t="s">
        <v>88</v>
      </c>
      <c r="D6071" t="s">
        <v>89</v>
      </c>
      <c r="E6071" t="s">
        <v>149</v>
      </c>
      <c r="F6071" t="s">
        <v>144</v>
      </c>
      <c r="G6071" t="s">
        <v>134</v>
      </c>
      <c r="H6071">
        <v>10966.147000000001</v>
      </c>
      <c r="I6071" t="s">
        <v>93</v>
      </c>
    </row>
    <row r="6072" spans="1:9" x14ac:dyDescent="0.15">
      <c r="A6072" t="s">
        <v>119</v>
      </c>
      <c r="B6072" t="s">
        <v>120</v>
      </c>
      <c r="C6072" t="s">
        <v>88</v>
      </c>
      <c r="D6072" t="s">
        <v>89</v>
      </c>
      <c r="E6072" t="s">
        <v>150</v>
      </c>
      <c r="F6072" t="s">
        <v>144</v>
      </c>
      <c r="G6072" t="s">
        <v>134</v>
      </c>
      <c r="H6072">
        <v>10563.736000000001</v>
      </c>
      <c r="I6072" t="s">
        <v>93</v>
      </c>
    </row>
    <row r="6073" spans="1:9" x14ac:dyDescent="0.15">
      <c r="A6073" t="s">
        <v>119</v>
      </c>
      <c r="B6073" t="s">
        <v>120</v>
      </c>
      <c r="C6073" t="s">
        <v>88</v>
      </c>
      <c r="D6073" t="s">
        <v>89</v>
      </c>
      <c r="E6073" t="s">
        <v>151</v>
      </c>
      <c r="F6073" t="s">
        <v>144</v>
      </c>
      <c r="G6073" t="s">
        <v>134</v>
      </c>
      <c r="H6073">
        <v>8731.5020000000004</v>
      </c>
      <c r="I6073" t="s">
        <v>93</v>
      </c>
    </row>
    <row r="6074" spans="1:9" x14ac:dyDescent="0.15">
      <c r="A6074" t="s">
        <v>119</v>
      </c>
      <c r="B6074" t="s">
        <v>120</v>
      </c>
      <c r="C6074" t="s">
        <v>88</v>
      </c>
      <c r="D6074" t="s">
        <v>89</v>
      </c>
      <c r="E6074" t="s">
        <v>152</v>
      </c>
      <c r="F6074" t="s">
        <v>144</v>
      </c>
      <c r="G6074" t="s">
        <v>134</v>
      </c>
      <c r="H6074">
        <v>5159.3289999999997</v>
      </c>
      <c r="I6074" t="s">
        <v>93</v>
      </c>
    </row>
    <row r="6075" spans="1:9" x14ac:dyDescent="0.15">
      <c r="A6075" t="s">
        <v>119</v>
      </c>
      <c r="B6075" t="s">
        <v>120</v>
      </c>
      <c r="C6075" t="s">
        <v>88</v>
      </c>
      <c r="D6075" t="s">
        <v>89</v>
      </c>
      <c r="E6075" t="s">
        <v>111</v>
      </c>
      <c r="F6075" t="s">
        <v>144</v>
      </c>
      <c r="G6075" t="s">
        <v>134</v>
      </c>
      <c r="H6075">
        <v>1336.9559999999999</v>
      </c>
      <c r="I6075" t="s">
        <v>93</v>
      </c>
    </row>
    <row r="6076" spans="1:9" x14ac:dyDescent="0.15">
      <c r="A6076" t="s">
        <v>119</v>
      </c>
      <c r="B6076" t="s">
        <v>120</v>
      </c>
      <c r="C6076" t="s">
        <v>88</v>
      </c>
      <c r="D6076" t="s">
        <v>112</v>
      </c>
      <c r="E6076" t="s">
        <v>143</v>
      </c>
      <c r="F6076" t="s">
        <v>144</v>
      </c>
      <c r="G6076" t="s">
        <v>134</v>
      </c>
      <c r="H6076">
        <v>7814.9639999999999</v>
      </c>
      <c r="I6076" t="s">
        <v>93</v>
      </c>
    </row>
    <row r="6077" spans="1:9" x14ac:dyDescent="0.15">
      <c r="A6077" t="s">
        <v>119</v>
      </c>
      <c r="B6077" t="s">
        <v>120</v>
      </c>
      <c r="C6077" t="s">
        <v>88</v>
      </c>
      <c r="D6077" t="s">
        <v>112</v>
      </c>
      <c r="E6077" t="s">
        <v>145</v>
      </c>
      <c r="F6077" t="s">
        <v>144</v>
      </c>
      <c r="G6077" t="s">
        <v>134</v>
      </c>
      <c r="H6077">
        <v>9160.1309999999994</v>
      </c>
      <c r="I6077" t="s">
        <v>93</v>
      </c>
    </row>
    <row r="6078" spans="1:9" x14ac:dyDescent="0.15">
      <c r="A6078" t="s">
        <v>119</v>
      </c>
      <c r="B6078" t="s">
        <v>120</v>
      </c>
      <c r="C6078" t="s">
        <v>88</v>
      </c>
      <c r="D6078" t="s">
        <v>112</v>
      </c>
      <c r="E6078" t="s">
        <v>146</v>
      </c>
      <c r="F6078" t="s">
        <v>144</v>
      </c>
      <c r="G6078" t="s">
        <v>134</v>
      </c>
      <c r="H6078">
        <v>5932.8040000000001</v>
      </c>
      <c r="I6078" t="s">
        <v>93</v>
      </c>
    </row>
    <row r="6079" spans="1:9" x14ac:dyDescent="0.15">
      <c r="A6079" t="s">
        <v>119</v>
      </c>
      <c r="B6079" t="s">
        <v>120</v>
      </c>
      <c r="C6079" t="s">
        <v>88</v>
      </c>
      <c r="D6079" t="s">
        <v>112</v>
      </c>
      <c r="E6079" t="s">
        <v>147</v>
      </c>
      <c r="F6079" t="s">
        <v>144</v>
      </c>
      <c r="G6079" t="s">
        <v>134</v>
      </c>
      <c r="H6079">
        <v>7599.7690000000002</v>
      </c>
      <c r="I6079" t="s">
        <v>93</v>
      </c>
    </row>
    <row r="6080" spans="1:9" x14ac:dyDescent="0.15">
      <c r="A6080" t="s">
        <v>119</v>
      </c>
      <c r="B6080" t="s">
        <v>120</v>
      </c>
      <c r="C6080" t="s">
        <v>88</v>
      </c>
      <c r="D6080" t="s">
        <v>112</v>
      </c>
      <c r="E6080" t="s">
        <v>148</v>
      </c>
      <c r="F6080" t="s">
        <v>144</v>
      </c>
      <c r="G6080" t="s">
        <v>134</v>
      </c>
      <c r="H6080">
        <v>8605.9380000000001</v>
      </c>
      <c r="I6080" t="s">
        <v>93</v>
      </c>
    </row>
    <row r="6081" spans="1:9" x14ac:dyDescent="0.15">
      <c r="A6081" t="s">
        <v>119</v>
      </c>
      <c r="B6081" t="s">
        <v>120</v>
      </c>
      <c r="C6081" t="s">
        <v>88</v>
      </c>
      <c r="D6081" t="s">
        <v>112</v>
      </c>
      <c r="E6081" t="s">
        <v>149</v>
      </c>
      <c r="F6081" t="s">
        <v>144</v>
      </c>
      <c r="G6081" t="s">
        <v>134</v>
      </c>
      <c r="H6081">
        <v>10480.078</v>
      </c>
      <c r="I6081" t="s">
        <v>93</v>
      </c>
    </row>
    <row r="6082" spans="1:9" x14ac:dyDescent="0.15">
      <c r="A6082" t="s">
        <v>119</v>
      </c>
      <c r="B6082" t="s">
        <v>120</v>
      </c>
      <c r="C6082" t="s">
        <v>88</v>
      </c>
      <c r="D6082" t="s">
        <v>112</v>
      </c>
      <c r="E6082" t="s">
        <v>150</v>
      </c>
      <c r="F6082" t="s">
        <v>144</v>
      </c>
      <c r="G6082" t="s">
        <v>134</v>
      </c>
      <c r="H6082">
        <v>9935.9920000000002</v>
      </c>
      <c r="I6082" t="s">
        <v>93</v>
      </c>
    </row>
    <row r="6083" spans="1:9" x14ac:dyDescent="0.15">
      <c r="A6083" t="s">
        <v>119</v>
      </c>
      <c r="B6083" t="s">
        <v>120</v>
      </c>
      <c r="C6083" t="s">
        <v>88</v>
      </c>
      <c r="D6083" t="s">
        <v>112</v>
      </c>
      <c r="E6083" t="s">
        <v>151</v>
      </c>
      <c r="F6083" t="s">
        <v>144</v>
      </c>
      <c r="G6083" t="s">
        <v>134</v>
      </c>
      <c r="H6083">
        <v>7877.7619999999997</v>
      </c>
      <c r="I6083" t="s">
        <v>93</v>
      </c>
    </row>
    <row r="6084" spans="1:9" x14ac:dyDescent="0.15">
      <c r="A6084" t="s">
        <v>119</v>
      </c>
      <c r="B6084" t="s">
        <v>120</v>
      </c>
      <c r="C6084" t="s">
        <v>88</v>
      </c>
      <c r="D6084" t="s">
        <v>112</v>
      </c>
      <c r="E6084" t="s">
        <v>152</v>
      </c>
      <c r="F6084" t="s">
        <v>144</v>
      </c>
      <c r="G6084" t="s">
        <v>134</v>
      </c>
      <c r="H6084">
        <v>4068.6320000000001</v>
      </c>
      <c r="I6084" t="s">
        <v>93</v>
      </c>
    </row>
    <row r="6085" spans="1:9" x14ac:dyDescent="0.15">
      <c r="A6085" t="s">
        <v>119</v>
      </c>
      <c r="B6085" t="s">
        <v>120</v>
      </c>
      <c r="C6085" t="s">
        <v>88</v>
      </c>
      <c r="D6085" t="s">
        <v>112</v>
      </c>
      <c r="E6085" t="s">
        <v>111</v>
      </c>
      <c r="F6085" t="s">
        <v>144</v>
      </c>
      <c r="G6085" t="s">
        <v>134</v>
      </c>
      <c r="H6085">
        <v>817.899</v>
      </c>
      <c r="I6085" t="s">
        <v>93</v>
      </c>
    </row>
    <row r="6086" spans="1:9" x14ac:dyDescent="0.15">
      <c r="A6086" t="s">
        <v>121</v>
      </c>
      <c r="B6086" t="s">
        <v>122</v>
      </c>
      <c r="C6086" t="s">
        <v>88</v>
      </c>
      <c r="D6086" t="s">
        <v>89</v>
      </c>
      <c r="E6086" t="s">
        <v>143</v>
      </c>
      <c r="F6086" t="s">
        <v>144</v>
      </c>
      <c r="G6086" t="s">
        <v>134</v>
      </c>
      <c r="H6086">
        <v>9182.5990000000002</v>
      </c>
      <c r="I6086" t="s">
        <v>93</v>
      </c>
    </row>
    <row r="6087" spans="1:9" x14ac:dyDescent="0.15">
      <c r="A6087" t="s">
        <v>121</v>
      </c>
      <c r="B6087" t="s">
        <v>122</v>
      </c>
      <c r="C6087" t="s">
        <v>88</v>
      </c>
      <c r="D6087" t="s">
        <v>89</v>
      </c>
      <c r="E6087" t="s">
        <v>145</v>
      </c>
      <c r="F6087" t="s">
        <v>144</v>
      </c>
      <c r="G6087" t="s">
        <v>134</v>
      </c>
      <c r="H6087">
        <v>9561.7939999999999</v>
      </c>
      <c r="I6087" t="s">
        <v>93</v>
      </c>
    </row>
    <row r="6088" spans="1:9" x14ac:dyDescent="0.15">
      <c r="A6088" t="s">
        <v>121</v>
      </c>
      <c r="B6088" t="s">
        <v>122</v>
      </c>
      <c r="C6088" t="s">
        <v>88</v>
      </c>
      <c r="D6088" t="s">
        <v>89</v>
      </c>
      <c r="E6088" t="s">
        <v>146</v>
      </c>
      <c r="F6088" t="s">
        <v>144</v>
      </c>
      <c r="G6088" t="s">
        <v>134</v>
      </c>
      <c r="H6088">
        <v>5906.08</v>
      </c>
      <c r="I6088" t="s">
        <v>93</v>
      </c>
    </row>
    <row r="6089" spans="1:9" x14ac:dyDescent="0.15">
      <c r="A6089" t="s">
        <v>121</v>
      </c>
      <c r="B6089" t="s">
        <v>122</v>
      </c>
      <c r="C6089" t="s">
        <v>88</v>
      </c>
      <c r="D6089" t="s">
        <v>89</v>
      </c>
      <c r="E6089" t="s">
        <v>147</v>
      </c>
      <c r="F6089" t="s">
        <v>144</v>
      </c>
      <c r="G6089" t="s">
        <v>134</v>
      </c>
      <c r="H6089">
        <v>9838.0509999999995</v>
      </c>
      <c r="I6089" t="s">
        <v>93</v>
      </c>
    </row>
    <row r="6090" spans="1:9" x14ac:dyDescent="0.15">
      <c r="A6090" t="s">
        <v>121</v>
      </c>
      <c r="B6090" t="s">
        <v>122</v>
      </c>
      <c r="C6090" t="s">
        <v>88</v>
      </c>
      <c r="D6090" t="s">
        <v>89</v>
      </c>
      <c r="E6090" t="s">
        <v>148</v>
      </c>
      <c r="F6090" t="s">
        <v>144</v>
      </c>
      <c r="G6090" t="s">
        <v>134</v>
      </c>
      <c r="H6090">
        <v>11481.254000000001</v>
      </c>
      <c r="I6090" t="s">
        <v>93</v>
      </c>
    </row>
    <row r="6091" spans="1:9" x14ac:dyDescent="0.15">
      <c r="A6091" t="s">
        <v>121</v>
      </c>
      <c r="B6091" t="s">
        <v>122</v>
      </c>
      <c r="C6091" t="s">
        <v>88</v>
      </c>
      <c r="D6091" t="s">
        <v>89</v>
      </c>
      <c r="E6091" t="s">
        <v>149</v>
      </c>
      <c r="F6091" t="s">
        <v>144</v>
      </c>
      <c r="G6091" t="s">
        <v>134</v>
      </c>
      <c r="H6091">
        <v>11407.803</v>
      </c>
      <c r="I6091" t="s">
        <v>93</v>
      </c>
    </row>
    <row r="6092" spans="1:9" x14ac:dyDescent="0.15">
      <c r="A6092" t="s">
        <v>121</v>
      </c>
      <c r="B6092" t="s">
        <v>122</v>
      </c>
      <c r="C6092" t="s">
        <v>88</v>
      </c>
      <c r="D6092" t="s">
        <v>89</v>
      </c>
      <c r="E6092" t="s">
        <v>150</v>
      </c>
      <c r="F6092" t="s">
        <v>144</v>
      </c>
      <c r="G6092" t="s">
        <v>134</v>
      </c>
      <c r="H6092">
        <v>9790.7710000000006</v>
      </c>
      <c r="I6092" t="s">
        <v>93</v>
      </c>
    </row>
    <row r="6093" spans="1:9" x14ac:dyDescent="0.15">
      <c r="A6093" t="s">
        <v>121</v>
      </c>
      <c r="B6093" t="s">
        <v>122</v>
      </c>
      <c r="C6093" t="s">
        <v>88</v>
      </c>
      <c r="D6093" t="s">
        <v>89</v>
      </c>
      <c r="E6093" t="s">
        <v>151</v>
      </c>
      <c r="F6093" t="s">
        <v>144</v>
      </c>
      <c r="G6093" t="s">
        <v>134</v>
      </c>
      <c r="H6093">
        <v>8241.6740000000009</v>
      </c>
      <c r="I6093" t="s">
        <v>93</v>
      </c>
    </row>
    <row r="6094" spans="1:9" x14ac:dyDescent="0.15">
      <c r="A6094" t="s">
        <v>121</v>
      </c>
      <c r="B6094" t="s">
        <v>122</v>
      </c>
      <c r="C6094" t="s">
        <v>88</v>
      </c>
      <c r="D6094" t="s">
        <v>89</v>
      </c>
      <c r="E6094" t="s">
        <v>152</v>
      </c>
      <c r="F6094" t="s">
        <v>144</v>
      </c>
      <c r="G6094" t="s">
        <v>134</v>
      </c>
      <c r="H6094">
        <v>4941.8339999999998</v>
      </c>
      <c r="I6094" t="s">
        <v>93</v>
      </c>
    </row>
    <row r="6095" spans="1:9" x14ac:dyDescent="0.15">
      <c r="A6095" t="s">
        <v>121</v>
      </c>
      <c r="B6095" t="s">
        <v>122</v>
      </c>
      <c r="C6095" t="s">
        <v>88</v>
      </c>
      <c r="D6095" t="s">
        <v>89</v>
      </c>
      <c r="E6095" t="s">
        <v>111</v>
      </c>
      <c r="F6095" t="s">
        <v>144</v>
      </c>
      <c r="G6095" t="s">
        <v>134</v>
      </c>
      <c r="H6095">
        <v>1354.2049999999999</v>
      </c>
      <c r="I6095" t="s">
        <v>93</v>
      </c>
    </row>
    <row r="6096" spans="1:9" x14ac:dyDescent="0.15">
      <c r="A6096" t="s">
        <v>121</v>
      </c>
      <c r="B6096" t="s">
        <v>122</v>
      </c>
      <c r="C6096" t="s">
        <v>88</v>
      </c>
      <c r="D6096" t="s">
        <v>112</v>
      </c>
      <c r="E6096" t="s">
        <v>143</v>
      </c>
      <c r="F6096" t="s">
        <v>144</v>
      </c>
      <c r="G6096" t="s">
        <v>134</v>
      </c>
      <c r="H6096">
        <v>9505.3410000000003</v>
      </c>
      <c r="I6096" t="s">
        <v>93</v>
      </c>
    </row>
    <row r="6097" spans="1:9" x14ac:dyDescent="0.15">
      <c r="A6097" t="s">
        <v>121</v>
      </c>
      <c r="B6097" t="s">
        <v>122</v>
      </c>
      <c r="C6097" t="s">
        <v>88</v>
      </c>
      <c r="D6097" t="s">
        <v>112</v>
      </c>
      <c r="E6097" t="s">
        <v>145</v>
      </c>
      <c r="F6097" t="s">
        <v>144</v>
      </c>
      <c r="G6097" t="s">
        <v>134</v>
      </c>
      <c r="H6097">
        <v>10106.752</v>
      </c>
      <c r="I6097" t="s">
        <v>93</v>
      </c>
    </row>
    <row r="6098" spans="1:9" x14ac:dyDescent="0.15">
      <c r="A6098" t="s">
        <v>121</v>
      </c>
      <c r="B6098" t="s">
        <v>122</v>
      </c>
      <c r="C6098" t="s">
        <v>88</v>
      </c>
      <c r="D6098" t="s">
        <v>112</v>
      </c>
      <c r="E6098" t="s">
        <v>146</v>
      </c>
      <c r="F6098" t="s">
        <v>144</v>
      </c>
      <c r="G6098" t="s">
        <v>134</v>
      </c>
      <c r="H6098">
        <v>6072.1769999999997</v>
      </c>
      <c r="I6098" t="s">
        <v>93</v>
      </c>
    </row>
    <row r="6099" spans="1:9" x14ac:dyDescent="0.15">
      <c r="A6099" t="s">
        <v>121</v>
      </c>
      <c r="B6099" t="s">
        <v>122</v>
      </c>
      <c r="C6099" t="s">
        <v>88</v>
      </c>
      <c r="D6099" t="s">
        <v>112</v>
      </c>
      <c r="E6099" t="s">
        <v>147</v>
      </c>
      <c r="F6099" t="s">
        <v>144</v>
      </c>
      <c r="G6099" t="s">
        <v>134</v>
      </c>
      <c r="H6099">
        <v>8817.4490000000005</v>
      </c>
      <c r="I6099" t="s">
        <v>93</v>
      </c>
    </row>
    <row r="6100" spans="1:9" x14ac:dyDescent="0.15">
      <c r="A6100" t="s">
        <v>121</v>
      </c>
      <c r="B6100" t="s">
        <v>122</v>
      </c>
      <c r="C6100" t="s">
        <v>88</v>
      </c>
      <c r="D6100" t="s">
        <v>112</v>
      </c>
      <c r="E6100" t="s">
        <v>148</v>
      </c>
      <c r="F6100" t="s">
        <v>144</v>
      </c>
      <c r="G6100" t="s">
        <v>134</v>
      </c>
      <c r="H6100">
        <v>10782.76</v>
      </c>
      <c r="I6100" t="s">
        <v>93</v>
      </c>
    </row>
    <row r="6101" spans="1:9" x14ac:dyDescent="0.15">
      <c r="A6101" t="s">
        <v>121</v>
      </c>
      <c r="B6101" t="s">
        <v>122</v>
      </c>
      <c r="C6101" t="s">
        <v>88</v>
      </c>
      <c r="D6101" t="s">
        <v>112</v>
      </c>
      <c r="E6101" t="s">
        <v>149</v>
      </c>
      <c r="F6101" t="s">
        <v>144</v>
      </c>
      <c r="G6101" t="s">
        <v>134</v>
      </c>
      <c r="H6101">
        <v>11037.165000000001</v>
      </c>
      <c r="I6101" t="s">
        <v>93</v>
      </c>
    </row>
    <row r="6102" spans="1:9" x14ac:dyDescent="0.15">
      <c r="A6102" t="s">
        <v>121</v>
      </c>
      <c r="B6102" t="s">
        <v>122</v>
      </c>
      <c r="C6102" t="s">
        <v>88</v>
      </c>
      <c r="D6102" t="s">
        <v>112</v>
      </c>
      <c r="E6102" t="s">
        <v>150</v>
      </c>
      <c r="F6102" t="s">
        <v>144</v>
      </c>
      <c r="G6102" t="s">
        <v>134</v>
      </c>
      <c r="H6102">
        <v>9385.4290000000001</v>
      </c>
      <c r="I6102" t="s">
        <v>93</v>
      </c>
    </row>
    <row r="6103" spans="1:9" x14ac:dyDescent="0.15">
      <c r="A6103" t="s">
        <v>121</v>
      </c>
      <c r="B6103" t="s">
        <v>122</v>
      </c>
      <c r="C6103" t="s">
        <v>88</v>
      </c>
      <c r="D6103" t="s">
        <v>112</v>
      </c>
      <c r="E6103" t="s">
        <v>151</v>
      </c>
      <c r="F6103" t="s">
        <v>144</v>
      </c>
      <c r="G6103" t="s">
        <v>134</v>
      </c>
      <c r="H6103">
        <v>7155.8410000000003</v>
      </c>
      <c r="I6103" t="s">
        <v>93</v>
      </c>
    </row>
    <row r="6104" spans="1:9" x14ac:dyDescent="0.15">
      <c r="A6104" t="s">
        <v>121</v>
      </c>
      <c r="B6104" t="s">
        <v>122</v>
      </c>
      <c r="C6104" t="s">
        <v>88</v>
      </c>
      <c r="D6104" t="s">
        <v>112</v>
      </c>
      <c r="E6104" t="s">
        <v>152</v>
      </c>
      <c r="F6104" t="s">
        <v>144</v>
      </c>
      <c r="G6104" t="s">
        <v>134</v>
      </c>
      <c r="H6104">
        <v>3800.2370000000001</v>
      </c>
      <c r="I6104" t="s">
        <v>93</v>
      </c>
    </row>
    <row r="6105" spans="1:9" x14ac:dyDescent="0.15">
      <c r="A6105" t="s">
        <v>121</v>
      </c>
      <c r="B6105" t="s">
        <v>122</v>
      </c>
      <c r="C6105" t="s">
        <v>88</v>
      </c>
      <c r="D6105" t="s">
        <v>112</v>
      </c>
      <c r="E6105" t="s">
        <v>111</v>
      </c>
      <c r="F6105" t="s">
        <v>144</v>
      </c>
      <c r="G6105" t="s">
        <v>134</v>
      </c>
      <c r="H6105">
        <v>881.48900000000003</v>
      </c>
      <c r="I6105" t="s">
        <v>93</v>
      </c>
    </row>
    <row r="6106" spans="1:9" x14ac:dyDescent="0.15">
      <c r="A6106" t="s">
        <v>123</v>
      </c>
      <c r="B6106" t="s">
        <v>124</v>
      </c>
      <c r="C6106" t="s">
        <v>125</v>
      </c>
      <c r="D6106" t="s">
        <v>89</v>
      </c>
      <c r="E6106" t="s">
        <v>143</v>
      </c>
      <c r="F6106" t="s">
        <v>144</v>
      </c>
      <c r="G6106" t="s">
        <v>134</v>
      </c>
      <c r="H6106">
        <v>47278.692000000003</v>
      </c>
      <c r="I6106" t="s">
        <v>93</v>
      </c>
    </row>
    <row r="6107" spans="1:9" x14ac:dyDescent="0.15">
      <c r="A6107" t="s">
        <v>123</v>
      </c>
      <c r="B6107" t="s">
        <v>124</v>
      </c>
      <c r="C6107" t="s">
        <v>125</v>
      </c>
      <c r="D6107" t="s">
        <v>89</v>
      </c>
      <c r="E6107" t="s">
        <v>145</v>
      </c>
      <c r="F6107" t="s">
        <v>144</v>
      </c>
      <c r="G6107" t="s">
        <v>134</v>
      </c>
      <c r="H6107">
        <v>50617.392999999996</v>
      </c>
      <c r="I6107" t="s">
        <v>93</v>
      </c>
    </row>
    <row r="6108" spans="1:9" x14ac:dyDescent="0.15">
      <c r="A6108" t="s">
        <v>123</v>
      </c>
      <c r="B6108" t="s">
        <v>124</v>
      </c>
      <c r="C6108" t="s">
        <v>125</v>
      </c>
      <c r="D6108" t="s">
        <v>89</v>
      </c>
      <c r="E6108" t="s">
        <v>146</v>
      </c>
      <c r="F6108" t="s">
        <v>144</v>
      </c>
      <c r="G6108" t="s">
        <v>134</v>
      </c>
      <c r="H6108">
        <v>37833.330999999998</v>
      </c>
      <c r="I6108" t="s">
        <v>93</v>
      </c>
    </row>
    <row r="6109" spans="1:9" x14ac:dyDescent="0.15">
      <c r="A6109" t="s">
        <v>123</v>
      </c>
      <c r="B6109" t="s">
        <v>124</v>
      </c>
      <c r="C6109" t="s">
        <v>125</v>
      </c>
      <c r="D6109" t="s">
        <v>89</v>
      </c>
      <c r="E6109" t="s">
        <v>147</v>
      </c>
      <c r="F6109" t="s">
        <v>144</v>
      </c>
      <c r="G6109" t="s">
        <v>134</v>
      </c>
      <c r="H6109">
        <v>51937.826999999997</v>
      </c>
      <c r="I6109" t="s">
        <v>93</v>
      </c>
    </row>
    <row r="6110" spans="1:9" x14ac:dyDescent="0.15">
      <c r="A6110" t="s">
        <v>123</v>
      </c>
      <c r="B6110" t="s">
        <v>124</v>
      </c>
      <c r="C6110" t="s">
        <v>125</v>
      </c>
      <c r="D6110" t="s">
        <v>89</v>
      </c>
      <c r="E6110" t="s">
        <v>148</v>
      </c>
      <c r="F6110" t="s">
        <v>144</v>
      </c>
      <c r="G6110" t="s">
        <v>134</v>
      </c>
      <c r="H6110">
        <v>58326.976000000002</v>
      </c>
      <c r="I6110" t="s">
        <v>93</v>
      </c>
    </row>
    <row r="6111" spans="1:9" x14ac:dyDescent="0.15">
      <c r="A6111" t="s">
        <v>123</v>
      </c>
      <c r="B6111" t="s">
        <v>124</v>
      </c>
      <c r="C6111" t="s">
        <v>125</v>
      </c>
      <c r="D6111" t="s">
        <v>89</v>
      </c>
      <c r="E6111" t="s">
        <v>149</v>
      </c>
      <c r="F6111" t="s">
        <v>144</v>
      </c>
      <c r="G6111" t="s">
        <v>134</v>
      </c>
      <c r="H6111">
        <v>63598.351999999999</v>
      </c>
      <c r="I6111" t="s">
        <v>93</v>
      </c>
    </row>
    <row r="6112" spans="1:9" x14ac:dyDescent="0.15">
      <c r="A6112" t="s">
        <v>123</v>
      </c>
      <c r="B6112" t="s">
        <v>124</v>
      </c>
      <c r="C6112" t="s">
        <v>125</v>
      </c>
      <c r="D6112" t="s">
        <v>89</v>
      </c>
      <c r="E6112" t="s">
        <v>150</v>
      </c>
      <c r="F6112" t="s">
        <v>144</v>
      </c>
      <c r="G6112" t="s">
        <v>134</v>
      </c>
      <c r="H6112">
        <v>62544.970999999998</v>
      </c>
      <c r="I6112" t="s">
        <v>93</v>
      </c>
    </row>
    <row r="6113" spans="1:9" x14ac:dyDescent="0.15">
      <c r="A6113" t="s">
        <v>123</v>
      </c>
      <c r="B6113" t="s">
        <v>124</v>
      </c>
      <c r="C6113" t="s">
        <v>125</v>
      </c>
      <c r="D6113" t="s">
        <v>89</v>
      </c>
      <c r="E6113" t="s">
        <v>151</v>
      </c>
      <c r="F6113" t="s">
        <v>144</v>
      </c>
      <c r="G6113" t="s">
        <v>134</v>
      </c>
      <c r="H6113">
        <v>53307.031000000003</v>
      </c>
      <c r="I6113" t="s">
        <v>93</v>
      </c>
    </row>
    <row r="6114" spans="1:9" x14ac:dyDescent="0.15">
      <c r="A6114" t="s">
        <v>123</v>
      </c>
      <c r="B6114" t="s">
        <v>124</v>
      </c>
      <c r="C6114" t="s">
        <v>125</v>
      </c>
      <c r="D6114" t="s">
        <v>89</v>
      </c>
      <c r="E6114" t="s">
        <v>152</v>
      </c>
      <c r="F6114" t="s">
        <v>144</v>
      </c>
      <c r="G6114" t="s">
        <v>134</v>
      </c>
      <c r="H6114">
        <v>31070.431</v>
      </c>
      <c r="I6114" t="s">
        <v>93</v>
      </c>
    </row>
    <row r="6115" spans="1:9" x14ac:dyDescent="0.15">
      <c r="A6115" t="s">
        <v>123</v>
      </c>
      <c r="B6115" t="s">
        <v>124</v>
      </c>
      <c r="C6115" t="s">
        <v>125</v>
      </c>
      <c r="D6115" t="s">
        <v>89</v>
      </c>
      <c r="E6115" t="s">
        <v>111</v>
      </c>
      <c r="F6115" t="s">
        <v>144</v>
      </c>
      <c r="G6115" t="s">
        <v>134</v>
      </c>
      <c r="H6115">
        <v>8495.4459999999999</v>
      </c>
      <c r="I6115" t="s">
        <v>93</v>
      </c>
    </row>
    <row r="6116" spans="1:9" x14ac:dyDescent="0.15">
      <c r="A6116" t="s">
        <v>123</v>
      </c>
      <c r="B6116" t="s">
        <v>124</v>
      </c>
      <c r="C6116" t="s">
        <v>125</v>
      </c>
      <c r="D6116" t="s">
        <v>112</v>
      </c>
      <c r="E6116" t="s">
        <v>143</v>
      </c>
      <c r="F6116" t="s">
        <v>144</v>
      </c>
      <c r="G6116" t="s">
        <v>134</v>
      </c>
      <c r="H6116">
        <v>49579.053</v>
      </c>
      <c r="I6116" t="s">
        <v>93</v>
      </c>
    </row>
    <row r="6117" spans="1:9" x14ac:dyDescent="0.15">
      <c r="A6117" t="s">
        <v>123</v>
      </c>
      <c r="B6117" t="s">
        <v>124</v>
      </c>
      <c r="C6117" t="s">
        <v>125</v>
      </c>
      <c r="D6117" t="s">
        <v>112</v>
      </c>
      <c r="E6117" t="s">
        <v>145</v>
      </c>
      <c r="F6117" t="s">
        <v>144</v>
      </c>
      <c r="G6117" t="s">
        <v>134</v>
      </c>
      <c r="H6117">
        <v>54637.03</v>
      </c>
      <c r="I6117" t="s">
        <v>93</v>
      </c>
    </row>
    <row r="6118" spans="1:9" x14ac:dyDescent="0.15">
      <c r="A6118" t="s">
        <v>123</v>
      </c>
      <c r="B6118" t="s">
        <v>124</v>
      </c>
      <c r="C6118" t="s">
        <v>125</v>
      </c>
      <c r="D6118" t="s">
        <v>112</v>
      </c>
      <c r="E6118" t="s">
        <v>146</v>
      </c>
      <c r="F6118" t="s">
        <v>144</v>
      </c>
      <c r="G6118" t="s">
        <v>134</v>
      </c>
      <c r="H6118">
        <v>40538.173000000003</v>
      </c>
      <c r="I6118" t="s">
        <v>93</v>
      </c>
    </row>
    <row r="6119" spans="1:9" x14ac:dyDescent="0.15">
      <c r="A6119" t="s">
        <v>123</v>
      </c>
      <c r="B6119" t="s">
        <v>124</v>
      </c>
      <c r="C6119" t="s">
        <v>125</v>
      </c>
      <c r="D6119" t="s">
        <v>112</v>
      </c>
      <c r="E6119" t="s">
        <v>147</v>
      </c>
      <c r="F6119" t="s">
        <v>144</v>
      </c>
      <c r="G6119" t="s">
        <v>134</v>
      </c>
      <c r="H6119">
        <v>49620.260999999999</v>
      </c>
      <c r="I6119" t="s">
        <v>93</v>
      </c>
    </row>
    <row r="6120" spans="1:9" x14ac:dyDescent="0.15">
      <c r="A6120" t="s">
        <v>123</v>
      </c>
      <c r="B6120" t="s">
        <v>124</v>
      </c>
      <c r="C6120" t="s">
        <v>125</v>
      </c>
      <c r="D6120" t="s">
        <v>112</v>
      </c>
      <c r="E6120" t="s">
        <v>148</v>
      </c>
      <c r="F6120" t="s">
        <v>144</v>
      </c>
      <c r="G6120" t="s">
        <v>134</v>
      </c>
      <c r="H6120">
        <v>54300.741999999998</v>
      </c>
      <c r="I6120" t="s">
        <v>93</v>
      </c>
    </row>
    <row r="6121" spans="1:9" x14ac:dyDescent="0.15">
      <c r="A6121" t="s">
        <v>123</v>
      </c>
      <c r="B6121" t="s">
        <v>124</v>
      </c>
      <c r="C6121" t="s">
        <v>125</v>
      </c>
      <c r="D6121" t="s">
        <v>112</v>
      </c>
      <c r="E6121" t="s">
        <v>149</v>
      </c>
      <c r="F6121" t="s">
        <v>144</v>
      </c>
      <c r="G6121" t="s">
        <v>134</v>
      </c>
      <c r="H6121">
        <v>60658.832999999999</v>
      </c>
      <c r="I6121" t="s">
        <v>93</v>
      </c>
    </row>
    <row r="6122" spans="1:9" x14ac:dyDescent="0.15">
      <c r="A6122" t="s">
        <v>123</v>
      </c>
      <c r="B6122" t="s">
        <v>124</v>
      </c>
      <c r="C6122" t="s">
        <v>125</v>
      </c>
      <c r="D6122" t="s">
        <v>112</v>
      </c>
      <c r="E6122" t="s">
        <v>150</v>
      </c>
      <c r="F6122" t="s">
        <v>144</v>
      </c>
      <c r="G6122" t="s">
        <v>134</v>
      </c>
      <c r="H6122">
        <v>57522.495000000003</v>
      </c>
      <c r="I6122" t="s">
        <v>93</v>
      </c>
    </row>
    <row r="6123" spans="1:9" x14ac:dyDescent="0.15">
      <c r="A6123" t="s">
        <v>123</v>
      </c>
      <c r="B6123" t="s">
        <v>124</v>
      </c>
      <c r="C6123" t="s">
        <v>125</v>
      </c>
      <c r="D6123" t="s">
        <v>112</v>
      </c>
      <c r="E6123" t="s">
        <v>151</v>
      </c>
      <c r="F6123" t="s">
        <v>144</v>
      </c>
      <c r="G6123" t="s">
        <v>134</v>
      </c>
      <c r="H6123">
        <v>46532.728999999999</v>
      </c>
      <c r="I6123" t="s">
        <v>93</v>
      </c>
    </row>
    <row r="6124" spans="1:9" x14ac:dyDescent="0.15">
      <c r="A6124" t="s">
        <v>123</v>
      </c>
      <c r="B6124" t="s">
        <v>124</v>
      </c>
      <c r="C6124" t="s">
        <v>125</v>
      </c>
      <c r="D6124" t="s">
        <v>112</v>
      </c>
      <c r="E6124" t="s">
        <v>152</v>
      </c>
      <c r="F6124" t="s">
        <v>144</v>
      </c>
      <c r="G6124" t="s">
        <v>134</v>
      </c>
      <c r="H6124">
        <v>24529.837</v>
      </c>
      <c r="I6124" t="s">
        <v>93</v>
      </c>
    </row>
    <row r="6125" spans="1:9" x14ac:dyDescent="0.15">
      <c r="A6125" t="s">
        <v>123</v>
      </c>
      <c r="B6125" t="s">
        <v>124</v>
      </c>
      <c r="C6125" t="s">
        <v>125</v>
      </c>
      <c r="D6125" t="s">
        <v>112</v>
      </c>
      <c r="E6125" t="s">
        <v>111</v>
      </c>
      <c r="F6125" t="s">
        <v>144</v>
      </c>
      <c r="G6125" t="s">
        <v>134</v>
      </c>
      <c r="H6125">
        <v>4866.2640000000001</v>
      </c>
      <c r="I6125" t="s">
        <v>93</v>
      </c>
    </row>
    <row r="6126" spans="1:9" x14ac:dyDescent="0.15">
      <c r="A6126" t="s">
        <v>126</v>
      </c>
      <c r="B6126" t="s">
        <v>127</v>
      </c>
      <c r="C6126" t="s">
        <v>88</v>
      </c>
      <c r="D6126" t="s">
        <v>89</v>
      </c>
      <c r="E6126" t="s">
        <v>143</v>
      </c>
      <c r="F6126" t="s">
        <v>144</v>
      </c>
      <c r="G6126" t="s">
        <v>134</v>
      </c>
      <c r="H6126">
        <v>5755.8429999999998</v>
      </c>
      <c r="I6126" t="s">
        <v>93</v>
      </c>
    </row>
    <row r="6127" spans="1:9" x14ac:dyDescent="0.15">
      <c r="A6127" t="s">
        <v>126</v>
      </c>
      <c r="B6127" t="s">
        <v>127</v>
      </c>
      <c r="C6127" t="s">
        <v>88</v>
      </c>
      <c r="D6127" t="s">
        <v>89</v>
      </c>
      <c r="E6127" t="s">
        <v>145</v>
      </c>
      <c r="F6127" t="s">
        <v>144</v>
      </c>
      <c r="G6127" t="s">
        <v>134</v>
      </c>
      <c r="H6127">
        <v>6199.2479999999996</v>
      </c>
      <c r="I6127" t="s">
        <v>93</v>
      </c>
    </row>
    <row r="6128" spans="1:9" x14ac:dyDescent="0.15">
      <c r="A6128" t="s">
        <v>126</v>
      </c>
      <c r="B6128" t="s">
        <v>127</v>
      </c>
      <c r="C6128" t="s">
        <v>88</v>
      </c>
      <c r="D6128" t="s">
        <v>89</v>
      </c>
      <c r="E6128" t="s">
        <v>146</v>
      </c>
      <c r="F6128" t="s">
        <v>144</v>
      </c>
      <c r="G6128" t="s">
        <v>134</v>
      </c>
      <c r="H6128">
        <v>4998.9290000000001</v>
      </c>
      <c r="I6128" t="s">
        <v>93</v>
      </c>
    </row>
    <row r="6129" spans="1:9" x14ac:dyDescent="0.15">
      <c r="A6129" t="s">
        <v>126</v>
      </c>
      <c r="B6129" t="s">
        <v>127</v>
      </c>
      <c r="C6129" t="s">
        <v>88</v>
      </c>
      <c r="D6129" t="s">
        <v>89</v>
      </c>
      <c r="E6129" t="s">
        <v>147</v>
      </c>
      <c r="F6129" t="s">
        <v>144</v>
      </c>
      <c r="G6129" t="s">
        <v>134</v>
      </c>
      <c r="H6129">
        <v>6867.9340000000002</v>
      </c>
      <c r="I6129" t="s">
        <v>93</v>
      </c>
    </row>
    <row r="6130" spans="1:9" x14ac:dyDescent="0.15">
      <c r="A6130" t="s">
        <v>126</v>
      </c>
      <c r="B6130" t="s">
        <v>127</v>
      </c>
      <c r="C6130" t="s">
        <v>88</v>
      </c>
      <c r="D6130" t="s">
        <v>89</v>
      </c>
      <c r="E6130" t="s">
        <v>148</v>
      </c>
      <c r="F6130" t="s">
        <v>144</v>
      </c>
      <c r="G6130" t="s">
        <v>134</v>
      </c>
      <c r="H6130">
        <v>7919.3680000000004</v>
      </c>
      <c r="I6130" t="s">
        <v>93</v>
      </c>
    </row>
    <row r="6131" spans="1:9" x14ac:dyDescent="0.15">
      <c r="A6131" t="s">
        <v>126</v>
      </c>
      <c r="B6131" t="s">
        <v>127</v>
      </c>
      <c r="C6131" t="s">
        <v>88</v>
      </c>
      <c r="D6131" t="s">
        <v>89</v>
      </c>
      <c r="E6131" t="s">
        <v>149</v>
      </c>
      <c r="F6131" t="s">
        <v>144</v>
      </c>
      <c r="G6131" t="s">
        <v>134</v>
      </c>
      <c r="H6131">
        <v>8422.0910000000003</v>
      </c>
      <c r="I6131" t="s">
        <v>93</v>
      </c>
    </row>
    <row r="6132" spans="1:9" x14ac:dyDescent="0.15">
      <c r="A6132" t="s">
        <v>126</v>
      </c>
      <c r="B6132" t="s">
        <v>127</v>
      </c>
      <c r="C6132" t="s">
        <v>88</v>
      </c>
      <c r="D6132" t="s">
        <v>89</v>
      </c>
      <c r="E6132" t="s">
        <v>150</v>
      </c>
      <c r="F6132" t="s">
        <v>144</v>
      </c>
      <c r="G6132" t="s">
        <v>134</v>
      </c>
      <c r="H6132">
        <v>7961.8190000000004</v>
      </c>
      <c r="I6132" t="s">
        <v>93</v>
      </c>
    </row>
    <row r="6133" spans="1:9" x14ac:dyDescent="0.15">
      <c r="A6133" t="s">
        <v>126</v>
      </c>
      <c r="B6133" t="s">
        <v>127</v>
      </c>
      <c r="C6133" t="s">
        <v>88</v>
      </c>
      <c r="D6133" t="s">
        <v>89</v>
      </c>
      <c r="E6133" t="s">
        <v>151</v>
      </c>
      <c r="F6133" t="s">
        <v>144</v>
      </c>
      <c r="G6133" t="s">
        <v>134</v>
      </c>
      <c r="H6133">
        <v>6937.7730000000001</v>
      </c>
      <c r="I6133" t="s">
        <v>93</v>
      </c>
    </row>
    <row r="6134" spans="1:9" x14ac:dyDescent="0.15">
      <c r="A6134" t="s">
        <v>126</v>
      </c>
      <c r="B6134" t="s">
        <v>127</v>
      </c>
      <c r="C6134" t="s">
        <v>88</v>
      </c>
      <c r="D6134" t="s">
        <v>89</v>
      </c>
      <c r="E6134" t="s">
        <v>152</v>
      </c>
      <c r="F6134" t="s">
        <v>144</v>
      </c>
      <c r="G6134" t="s">
        <v>134</v>
      </c>
      <c r="H6134">
        <v>4141.2780000000002</v>
      </c>
      <c r="I6134" t="s">
        <v>93</v>
      </c>
    </row>
    <row r="6135" spans="1:9" x14ac:dyDescent="0.15">
      <c r="A6135" t="s">
        <v>126</v>
      </c>
      <c r="B6135" t="s">
        <v>127</v>
      </c>
      <c r="C6135" t="s">
        <v>88</v>
      </c>
      <c r="D6135" t="s">
        <v>89</v>
      </c>
      <c r="E6135" t="s">
        <v>111</v>
      </c>
      <c r="F6135" t="s">
        <v>144</v>
      </c>
      <c r="G6135" t="s">
        <v>134</v>
      </c>
      <c r="H6135">
        <v>1281.4849999999999</v>
      </c>
      <c r="I6135" t="s">
        <v>93</v>
      </c>
    </row>
    <row r="6136" spans="1:9" x14ac:dyDescent="0.15">
      <c r="A6136" t="s">
        <v>126</v>
      </c>
      <c r="B6136" t="s">
        <v>127</v>
      </c>
      <c r="C6136" t="s">
        <v>88</v>
      </c>
      <c r="D6136" t="s">
        <v>112</v>
      </c>
      <c r="E6136" t="s">
        <v>143</v>
      </c>
      <c r="F6136" t="s">
        <v>144</v>
      </c>
      <c r="G6136" t="s">
        <v>134</v>
      </c>
      <c r="H6136">
        <v>5951.45</v>
      </c>
      <c r="I6136" t="s">
        <v>93</v>
      </c>
    </row>
    <row r="6137" spans="1:9" x14ac:dyDescent="0.15">
      <c r="A6137" t="s">
        <v>126</v>
      </c>
      <c r="B6137" t="s">
        <v>127</v>
      </c>
      <c r="C6137" t="s">
        <v>88</v>
      </c>
      <c r="D6137" t="s">
        <v>112</v>
      </c>
      <c r="E6137" t="s">
        <v>145</v>
      </c>
      <c r="F6137" t="s">
        <v>144</v>
      </c>
      <c r="G6137" t="s">
        <v>134</v>
      </c>
      <c r="H6137">
        <v>6609.6570000000002</v>
      </c>
      <c r="I6137" t="s">
        <v>93</v>
      </c>
    </row>
    <row r="6138" spans="1:9" x14ac:dyDescent="0.15">
      <c r="A6138" t="s">
        <v>126</v>
      </c>
      <c r="B6138" t="s">
        <v>127</v>
      </c>
      <c r="C6138" t="s">
        <v>88</v>
      </c>
      <c r="D6138" t="s">
        <v>112</v>
      </c>
      <c r="E6138" t="s">
        <v>146</v>
      </c>
      <c r="F6138" t="s">
        <v>144</v>
      </c>
      <c r="G6138" t="s">
        <v>134</v>
      </c>
      <c r="H6138">
        <v>5290.96</v>
      </c>
      <c r="I6138" t="s">
        <v>93</v>
      </c>
    </row>
    <row r="6139" spans="1:9" x14ac:dyDescent="0.15">
      <c r="A6139" t="s">
        <v>126</v>
      </c>
      <c r="B6139" t="s">
        <v>127</v>
      </c>
      <c r="C6139" t="s">
        <v>88</v>
      </c>
      <c r="D6139" t="s">
        <v>112</v>
      </c>
      <c r="E6139" t="s">
        <v>147</v>
      </c>
      <c r="F6139" t="s">
        <v>144</v>
      </c>
      <c r="G6139" t="s">
        <v>134</v>
      </c>
      <c r="H6139">
        <v>6709.1369999999997</v>
      </c>
      <c r="I6139" t="s">
        <v>93</v>
      </c>
    </row>
    <row r="6140" spans="1:9" x14ac:dyDescent="0.15">
      <c r="A6140" t="s">
        <v>126</v>
      </c>
      <c r="B6140" t="s">
        <v>127</v>
      </c>
      <c r="C6140" t="s">
        <v>88</v>
      </c>
      <c r="D6140" t="s">
        <v>112</v>
      </c>
      <c r="E6140" t="s">
        <v>148</v>
      </c>
      <c r="F6140" t="s">
        <v>144</v>
      </c>
      <c r="G6140" t="s">
        <v>134</v>
      </c>
      <c r="H6140">
        <v>7097.942</v>
      </c>
      <c r="I6140" t="s">
        <v>93</v>
      </c>
    </row>
    <row r="6141" spans="1:9" x14ac:dyDescent="0.15">
      <c r="A6141" t="s">
        <v>126</v>
      </c>
      <c r="B6141" t="s">
        <v>127</v>
      </c>
      <c r="C6141" t="s">
        <v>88</v>
      </c>
      <c r="D6141" t="s">
        <v>112</v>
      </c>
      <c r="E6141" t="s">
        <v>149</v>
      </c>
      <c r="F6141" t="s">
        <v>144</v>
      </c>
      <c r="G6141" t="s">
        <v>134</v>
      </c>
      <c r="H6141">
        <v>8029.7259999999997</v>
      </c>
      <c r="I6141" t="s">
        <v>93</v>
      </c>
    </row>
    <row r="6142" spans="1:9" x14ac:dyDescent="0.15">
      <c r="A6142" t="s">
        <v>126</v>
      </c>
      <c r="B6142" t="s">
        <v>127</v>
      </c>
      <c r="C6142" t="s">
        <v>88</v>
      </c>
      <c r="D6142" t="s">
        <v>112</v>
      </c>
      <c r="E6142" t="s">
        <v>150</v>
      </c>
      <c r="F6142" t="s">
        <v>144</v>
      </c>
      <c r="G6142" t="s">
        <v>134</v>
      </c>
      <c r="H6142">
        <v>7346.5720000000001</v>
      </c>
      <c r="I6142" t="s">
        <v>93</v>
      </c>
    </row>
    <row r="6143" spans="1:9" x14ac:dyDescent="0.15">
      <c r="A6143" t="s">
        <v>126</v>
      </c>
      <c r="B6143" t="s">
        <v>127</v>
      </c>
      <c r="C6143" t="s">
        <v>88</v>
      </c>
      <c r="D6143" t="s">
        <v>112</v>
      </c>
      <c r="E6143" t="s">
        <v>151</v>
      </c>
      <c r="F6143" t="s">
        <v>144</v>
      </c>
      <c r="G6143" t="s">
        <v>134</v>
      </c>
      <c r="H6143">
        <v>5965.25</v>
      </c>
      <c r="I6143" t="s">
        <v>93</v>
      </c>
    </row>
    <row r="6144" spans="1:9" x14ac:dyDescent="0.15">
      <c r="A6144" t="s">
        <v>126</v>
      </c>
      <c r="B6144" t="s">
        <v>127</v>
      </c>
      <c r="C6144" t="s">
        <v>88</v>
      </c>
      <c r="D6144" t="s">
        <v>112</v>
      </c>
      <c r="E6144" t="s">
        <v>152</v>
      </c>
      <c r="F6144" t="s">
        <v>144</v>
      </c>
      <c r="G6144" t="s">
        <v>134</v>
      </c>
      <c r="H6144">
        <v>3078.6280000000002</v>
      </c>
      <c r="I6144" t="s">
        <v>93</v>
      </c>
    </row>
    <row r="6145" spans="1:9" x14ac:dyDescent="0.15">
      <c r="A6145" t="s">
        <v>126</v>
      </c>
      <c r="B6145" t="s">
        <v>127</v>
      </c>
      <c r="C6145" t="s">
        <v>88</v>
      </c>
      <c r="D6145" t="s">
        <v>112</v>
      </c>
      <c r="E6145" t="s">
        <v>111</v>
      </c>
      <c r="F6145" t="s">
        <v>144</v>
      </c>
      <c r="G6145" t="s">
        <v>134</v>
      </c>
      <c r="H6145">
        <v>647.30100000000004</v>
      </c>
      <c r="I6145" t="s">
        <v>93</v>
      </c>
    </row>
    <row r="6146" spans="1:9" x14ac:dyDescent="0.15">
      <c r="A6146" t="s">
        <v>86</v>
      </c>
      <c r="B6146" t="s">
        <v>87</v>
      </c>
      <c r="C6146" t="s">
        <v>88</v>
      </c>
      <c r="D6146" t="s">
        <v>89</v>
      </c>
      <c r="E6146" t="s">
        <v>143</v>
      </c>
      <c r="F6146" t="s">
        <v>144</v>
      </c>
      <c r="G6146" t="s">
        <v>135</v>
      </c>
      <c r="H6146">
        <v>3707.8589999999999</v>
      </c>
      <c r="I6146" t="s">
        <v>93</v>
      </c>
    </row>
    <row r="6147" spans="1:9" x14ac:dyDescent="0.15">
      <c r="A6147" t="s">
        <v>86</v>
      </c>
      <c r="B6147" t="s">
        <v>87</v>
      </c>
      <c r="C6147" t="s">
        <v>88</v>
      </c>
      <c r="D6147" t="s">
        <v>89</v>
      </c>
      <c r="E6147" t="s">
        <v>145</v>
      </c>
      <c r="F6147" t="s">
        <v>144</v>
      </c>
      <c r="G6147" t="s">
        <v>135</v>
      </c>
      <c r="H6147">
        <v>3771.4720000000002</v>
      </c>
      <c r="I6147" t="s">
        <v>93</v>
      </c>
    </row>
    <row r="6148" spans="1:9" x14ac:dyDescent="0.15">
      <c r="A6148" t="s">
        <v>86</v>
      </c>
      <c r="B6148" t="s">
        <v>87</v>
      </c>
      <c r="C6148" t="s">
        <v>88</v>
      </c>
      <c r="D6148" t="s">
        <v>89</v>
      </c>
      <c r="E6148" t="s">
        <v>146</v>
      </c>
      <c r="F6148" t="s">
        <v>144</v>
      </c>
      <c r="G6148" t="s">
        <v>135</v>
      </c>
      <c r="H6148">
        <v>2675.5</v>
      </c>
      <c r="I6148" t="s">
        <v>93</v>
      </c>
    </row>
    <row r="6149" spans="1:9" x14ac:dyDescent="0.15">
      <c r="A6149" t="s">
        <v>86</v>
      </c>
      <c r="B6149" t="s">
        <v>87</v>
      </c>
      <c r="C6149" t="s">
        <v>88</v>
      </c>
      <c r="D6149" t="s">
        <v>89</v>
      </c>
      <c r="E6149" t="s">
        <v>147</v>
      </c>
      <c r="F6149" t="s">
        <v>144</v>
      </c>
      <c r="G6149" t="s">
        <v>135</v>
      </c>
      <c r="H6149">
        <v>3991.4209999999998</v>
      </c>
      <c r="I6149" t="s">
        <v>93</v>
      </c>
    </row>
    <row r="6150" spans="1:9" x14ac:dyDescent="0.15">
      <c r="A6150" t="s">
        <v>86</v>
      </c>
      <c r="B6150" t="s">
        <v>87</v>
      </c>
      <c r="C6150" t="s">
        <v>88</v>
      </c>
      <c r="D6150" t="s">
        <v>89</v>
      </c>
      <c r="E6150" t="s">
        <v>148</v>
      </c>
      <c r="F6150" t="s">
        <v>144</v>
      </c>
      <c r="G6150" t="s">
        <v>135</v>
      </c>
      <c r="H6150">
        <v>4624.3310000000001</v>
      </c>
      <c r="I6150" t="s">
        <v>93</v>
      </c>
    </row>
    <row r="6151" spans="1:9" x14ac:dyDescent="0.15">
      <c r="A6151" t="s">
        <v>86</v>
      </c>
      <c r="B6151" t="s">
        <v>87</v>
      </c>
      <c r="C6151" t="s">
        <v>88</v>
      </c>
      <c r="D6151" t="s">
        <v>89</v>
      </c>
      <c r="E6151" t="s">
        <v>149</v>
      </c>
      <c r="F6151" t="s">
        <v>144</v>
      </c>
      <c r="G6151" t="s">
        <v>135</v>
      </c>
      <c r="H6151">
        <v>4784.3469999999998</v>
      </c>
      <c r="I6151" t="s">
        <v>93</v>
      </c>
    </row>
    <row r="6152" spans="1:9" x14ac:dyDescent="0.15">
      <c r="A6152" t="s">
        <v>86</v>
      </c>
      <c r="B6152" t="s">
        <v>87</v>
      </c>
      <c r="C6152" t="s">
        <v>88</v>
      </c>
      <c r="D6152" t="s">
        <v>89</v>
      </c>
      <c r="E6152" t="s">
        <v>150</v>
      </c>
      <c r="F6152" t="s">
        <v>144</v>
      </c>
      <c r="G6152" t="s">
        <v>135</v>
      </c>
      <c r="H6152">
        <v>4653.9690000000001</v>
      </c>
      <c r="I6152" t="s">
        <v>93</v>
      </c>
    </row>
    <row r="6153" spans="1:9" x14ac:dyDescent="0.15">
      <c r="A6153" t="s">
        <v>86</v>
      </c>
      <c r="B6153" t="s">
        <v>87</v>
      </c>
      <c r="C6153" t="s">
        <v>88</v>
      </c>
      <c r="D6153" t="s">
        <v>89</v>
      </c>
      <c r="E6153" t="s">
        <v>151</v>
      </c>
      <c r="F6153" t="s">
        <v>144</v>
      </c>
      <c r="G6153" t="s">
        <v>135</v>
      </c>
      <c r="H6153">
        <v>3996.7640000000001</v>
      </c>
      <c r="I6153" t="s">
        <v>93</v>
      </c>
    </row>
    <row r="6154" spans="1:9" x14ac:dyDescent="0.15">
      <c r="A6154" t="s">
        <v>86</v>
      </c>
      <c r="B6154" t="s">
        <v>87</v>
      </c>
      <c r="C6154" t="s">
        <v>88</v>
      </c>
      <c r="D6154" t="s">
        <v>89</v>
      </c>
      <c r="E6154" t="s">
        <v>152</v>
      </c>
      <c r="F6154" t="s">
        <v>144</v>
      </c>
      <c r="G6154" t="s">
        <v>135</v>
      </c>
      <c r="H6154">
        <v>2314.5729999999999</v>
      </c>
      <c r="I6154" t="s">
        <v>93</v>
      </c>
    </row>
    <row r="6155" spans="1:9" x14ac:dyDescent="0.15">
      <c r="A6155" t="s">
        <v>86</v>
      </c>
      <c r="B6155" t="s">
        <v>87</v>
      </c>
      <c r="C6155" t="s">
        <v>88</v>
      </c>
      <c r="D6155" t="s">
        <v>89</v>
      </c>
      <c r="E6155" t="s">
        <v>111</v>
      </c>
      <c r="F6155" t="s">
        <v>144</v>
      </c>
      <c r="G6155" t="s">
        <v>135</v>
      </c>
      <c r="H6155">
        <v>497.47899999999998</v>
      </c>
      <c r="I6155" t="s">
        <v>93</v>
      </c>
    </row>
    <row r="6156" spans="1:9" x14ac:dyDescent="0.15">
      <c r="A6156" t="s">
        <v>86</v>
      </c>
      <c r="B6156" t="s">
        <v>87</v>
      </c>
      <c r="C6156" t="s">
        <v>88</v>
      </c>
      <c r="D6156" t="s">
        <v>112</v>
      </c>
      <c r="E6156" t="s">
        <v>143</v>
      </c>
      <c r="F6156" t="s">
        <v>144</v>
      </c>
      <c r="G6156" t="s">
        <v>135</v>
      </c>
      <c r="H6156">
        <v>3826.3249999999998</v>
      </c>
      <c r="I6156" t="s">
        <v>93</v>
      </c>
    </row>
    <row r="6157" spans="1:9" x14ac:dyDescent="0.15">
      <c r="A6157" t="s">
        <v>86</v>
      </c>
      <c r="B6157" t="s">
        <v>87</v>
      </c>
      <c r="C6157" t="s">
        <v>88</v>
      </c>
      <c r="D6157" t="s">
        <v>112</v>
      </c>
      <c r="E6157" t="s">
        <v>145</v>
      </c>
      <c r="F6157" t="s">
        <v>144</v>
      </c>
      <c r="G6157" t="s">
        <v>135</v>
      </c>
      <c r="H6157">
        <v>4272.0550000000003</v>
      </c>
      <c r="I6157" t="s">
        <v>93</v>
      </c>
    </row>
    <row r="6158" spans="1:9" x14ac:dyDescent="0.15">
      <c r="A6158" t="s">
        <v>86</v>
      </c>
      <c r="B6158" t="s">
        <v>87</v>
      </c>
      <c r="C6158" t="s">
        <v>88</v>
      </c>
      <c r="D6158" t="s">
        <v>112</v>
      </c>
      <c r="E6158" t="s">
        <v>146</v>
      </c>
      <c r="F6158" t="s">
        <v>144</v>
      </c>
      <c r="G6158" t="s">
        <v>135</v>
      </c>
      <c r="H6158">
        <v>2988.152</v>
      </c>
      <c r="I6158" t="s">
        <v>93</v>
      </c>
    </row>
    <row r="6159" spans="1:9" x14ac:dyDescent="0.15">
      <c r="A6159" t="s">
        <v>86</v>
      </c>
      <c r="B6159" t="s">
        <v>87</v>
      </c>
      <c r="C6159" t="s">
        <v>88</v>
      </c>
      <c r="D6159" t="s">
        <v>112</v>
      </c>
      <c r="E6159" t="s">
        <v>147</v>
      </c>
      <c r="F6159" t="s">
        <v>144</v>
      </c>
      <c r="G6159" t="s">
        <v>135</v>
      </c>
      <c r="H6159">
        <v>3908.13</v>
      </c>
      <c r="I6159" t="s">
        <v>93</v>
      </c>
    </row>
    <row r="6160" spans="1:9" x14ac:dyDescent="0.15">
      <c r="A6160" t="s">
        <v>86</v>
      </c>
      <c r="B6160" t="s">
        <v>87</v>
      </c>
      <c r="C6160" t="s">
        <v>88</v>
      </c>
      <c r="D6160" t="s">
        <v>112</v>
      </c>
      <c r="E6160" t="s">
        <v>148</v>
      </c>
      <c r="F6160" t="s">
        <v>144</v>
      </c>
      <c r="G6160" t="s">
        <v>135</v>
      </c>
      <c r="H6160">
        <v>4194.8450000000003</v>
      </c>
      <c r="I6160" t="s">
        <v>93</v>
      </c>
    </row>
    <row r="6161" spans="1:9" x14ac:dyDescent="0.15">
      <c r="A6161" t="s">
        <v>86</v>
      </c>
      <c r="B6161" t="s">
        <v>87</v>
      </c>
      <c r="C6161" t="s">
        <v>88</v>
      </c>
      <c r="D6161" t="s">
        <v>112</v>
      </c>
      <c r="E6161" t="s">
        <v>149</v>
      </c>
      <c r="F6161" t="s">
        <v>144</v>
      </c>
      <c r="G6161" t="s">
        <v>135</v>
      </c>
      <c r="H6161">
        <v>4539.0159999999996</v>
      </c>
      <c r="I6161" t="s">
        <v>93</v>
      </c>
    </row>
    <row r="6162" spans="1:9" x14ac:dyDescent="0.15">
      <c r="A6162" t="s">
        <v>86</v>
      </c>
      <c r="B6162" t="s">
        <v>87</v>
      </c>
      <c r="C6162" t="s">
        <v>88</v>
      </c>
      <c r="D6162" t="s">
        <v>112</v>
      </c>
      <c r="E6162" t="s">
        <v>150</v>
      </c>
      <c r="F6162" t="s">
        <v>144</v>
      </c>
      <c r="G6162" t="s">
        <v>135</v>
      </c>
      <c r="H6162">
        <v>4260.491</v>
      </c>
      <c r="I6162" t="s">
        <v>93</v>
      </c>
    </row>
    <row r="6163" spans="1:9" x14ac:dyDescent="0.15">
      <c r="A6163" t="s">
        <v>86</v>
      </c>
      <c r="B6163" t="s">
        <v>87</v>
      </c>
      <c r="C6163" t="s">
        <v>88</v>
      </c>
      <c r="D6163" t="s">
        <v>112</v>
      </c>
      <c r="E6163" t="s">
        <v>151</v>
      </c>
      <c r="F6163" t="s">
        <v>144</v>
      </c>
      <c r="G6163" t="s">
        <v>135</v>
      </c>
      <c r="H6163">
        <v>3380.8670000000002</v>
      </c>
      <c r="I6163" t="s">
        <v>93</v>
      </c>
    </row>
    <row r="6164" spans="1:9" x14ac:dyDescent="0.15">
      <c r="A6164" t="s">
        <v>86</v>
      </c>
      <c r="B6164" t="s">
        <v>87</v>
      </c>
      <c r="C6164" t="s">
        <v>88</v>
      </c>
      <c r="D6164" t="s">
        <v>112</v>
      </c>
      <c r="E6164" t="s">
        <v>152</v>
      </c>
      <c r="F6164" t="s">
        <v>144</v>
      </c>
      <c r="G6164" t="s">
        <v>135</v>
      </c>
      <c r="H6164">
        <v>1940.2550000000001</v>
      </c>
      <c r="I6164" t="s">
        <v>93</v>
      </c>
    </row>
    <row r="6165" spans="1:9" x14ac:dyDescent="0.15">
      <c r="A6165" t="s">
        <v>86</v>
      </c>
      <c r="B6165" t="s">
        <v>87</v>
      </c>
      <c r="C6165" t="s">
        <v>88</v>
      </c>
      <c r="D6165" t="s">
        <v>112</v>
      </c>
      <c r="E6165" t="s">
        <v>111</v>
      </c>
      <c r="F6165" t="s">
        <v>144</v>
      </c>
      <c r="G6165" t="s">
        <v>135</v>
      </c>
      <c r="H6165">
        <v>341.27699999999999</v>
      </c>
      <c r="I6165" t="s">
        <v>93</v>
      </c>
    </row>
    <row r="6166" spans="1:9" x14ac:dyDescent="0.15">
      <c r="A6166" t="s">
        <v>113</v>
      </c>
      <c r="B6166" t="s">
        <v>114</v>
      </c>
      <c r="C6166" t="s">
        <v>88</v>
      </c>
      <c r="D6166" t="s">
        <v>89</v>
      </c>
      <c r="E6166" t="s">
        <v>143</v>
      </c>
      <c r="F6166" t="s">
        <v>144</v>
      </c>
      <c r="G6166" t="s">
        <v>135</v>
      </c>
      <c r="H6166">
        <v>7828.76</v>
      </c>
      <c r="I6166" t="s">
        <v>93</v>
      </c>
    </row>
    <row r="6167" spans="1:9" x14ac:dyDescent="0.15">
      <c r="A6167" t="s">
        <v>113</v>
      </c>
      <c r="B6167" t="s">
        <v>114</v>
      </c>
      <c r="C6167" t="s">
        <v>88</v>
      </c>
      <c r="D6167" t="s">
        <v>89</v>
      </c>
      <c r="E6167" t="s">
        <v>145</v>
      </c>
      <c r="F6167" t="s">
        <v>144</v>
      </c>
      <c r="G6167" t="s">
        <v>135</v>
      </c>
      <c r="H6167">
        <v>8624.5220000000008</v>
      </c>
      <c r="I6167" t="s">
        <v>93</v>
      </c>
    </row>
    <row r="6168" spans="1:9" x14ac:dyDescent="0.15">
      <c r="A6168" t="s">
        <v>113</v>
      </c>
      <c r="B6168" t="s">
        <v>114</v>
      </c>
      <c r="C6168" t="s">
        <v>88</v>
      </c>
      <c r="D6168" t="s">
        <v>89</v>
      </c>
      <c r="E6168" t="s">
        <v>146</v>
      </c>
      <c r="F6168" t="s">
        <v>144</v>
      </c>
      <c r="G6168" t="s">
        <v>135</v>
      </c>
      <c r="H6168">
        <v>6987.9269999999997</v>
      </c>
      <c r="I6168" t="s">
        <v>93</v>
      </c>
    </row>
    <row r="6169" spans="1:9" x14ac:dyDescent="0.15">
      <c r="A6169" t="s">
        <v>113</v>
      </c>
      <c r="B6169" t="s">
        <v>114</v>
      </c>
      <c r="C6169" t="s">
        <v>88</v>
      </c>
      <c r="D6169" t="s">
        <v>89</v>
      </c>
      <c r="E6169" t="s">
        <v>147</v>
      </c>
      <c r="F6169" t="s">
        <v>144</v>
      </c>
      <c r="G6169" t="s">
        <v>135</v>
      </c>
      <c r="H6169">
        <v>8513.1010000000006</v>
      </c>
      <c r="I6169" t="s">
        <v>93</v>
      </c>
    </row>
    <row r="6170" spans="1:9" x14ac:dyDescent="0.15">
      <c r="A6170" t="s">
        <v>113</v>
      </c>
      <c r="B6170" t="s">
        <v>114</v>
      </c>
      <c r="C6170" t="s">
        <v>88</v>
      </c>
      <c r="D6170" t="s">
        <v>89</v>
      </c>
      <c r="E6170" t="s">
        <v>148</v>
      </c>
      <c r="F6170" t="s">
        <v>144</v>
      </c>
      <c r="G6170" t="s">
        <v>135</v>
      </c>
      <c r="H6170">
        <v>9436.1489999999994</v>
      </c>
      <c r="I6170" t="s">
        <v>93</v>
      </c>
    </row>
    <row r="6171" spans="1:9" x14ac:dyDescent="0.15">
      <c r="A6171" t="s">
        <v>113</v>
      </c>
      <c r="B6171" t="s">
        <v>114</v>
      </c>
      <c r="C6171" t="s">
        <v>88</v>
      </c>
      <c r="D6171" t="s">
        <v>89</v>
      </c>
      <c r="E6171" t="s">
        <v>149</v>
      </c>
      <c r="F6171" t="s">
        <v>144</v>
      </c>
      <c r="G6171" t="s">
        <v>135</v>
      </c>
      <c r="H6171">
        <v>11636.549000000001</v>
      </c>
      <c r="I6171" t="s">
        <v>93</v>
      </c>
    </row>
    <row r="6172" spans="1:9" x14ac:dyDescent="0.15">
      <c r="A6172" t="s">
        <v>113</v>
      </c>
      <c r="B6172" t="s">
        <v>114</v>
      </c>
      <c r="C6172" t="s">
        <v>88</v>
      </c>
      <c r="D6172" t="s">
        <v>89</v>
      </c>
      <c r="E6172" t="s">
        <v>150</v>
      </c>
      <c r="F6172" t="s">
        <v>144</v>
      </c>
      <c r="G6172" t="s">
        <v>135</v>
      </c>
      <c r="H6172">
        <v>14104.259</v>
      </c>
      <c r="I6172" t="s">
        <v>93</v>
      </c>
    </row>
    <row r="6173" spans="1:9" x14ac:dyDescent="0.15">
      <c r="A6173" t="s">
        <v>113</v>
      </c>
      <c r="B6173" t="s">
        <v>114</v>
      </c>
      <c r="C6173" t="s">
        <v>88</v>
      </c>
      <c r="D6173" t="s">
        <v>89</v>
      </c>
      <c r="E6173" t="s">
        <v>151</v>
      </c>
      <c r="F6173" t="s">
        <v>144</v>
      </c>
      <c r="G6173" t="s">
        <v>135</v>
      </c>
      <c r="H6173">
        <v>12706.349</v>
      </c>
      <c r="I6173" t="s">
        <v>93</v>
      </c>
    </row>
    <row r="6174" spans="1:9" x14ac:dyDescent="0.15">
      <c r="A6174" t="s">
        <v>113</v>
      </c>
      <c r="B6174" t="s">
        <v>114</v>
      </c>
      <c r="C6174" t="s">
        <v>88</v>
      </c>
      <c r="D6174" t="s">
        <v>89</v>
      </c>
      <c r="E6174" t="s">
        <v>152</v>
      </c>
      <c r="F6174" t="s">
        <v>144</v>
      </c>
      <c r="G6174" t="s">
        <v>135</v>
      </c>
      <c r="H6174">
        <v>7712.8109999999997</v>
      </c>
      <c r="I6174" t="s">
        <v>93</v>
      </c>
    </row>
    <row r="6175" spans="1:9" x14ac:dyDescent="0.15">
      <c r="A6175" t="s">
        <v>113</v>
      </c>
      <c r="B6175" t="s">
        <v>114</v>
      </c>
      <c r="C6175" t="s">
        <v>88</v>
      </c>
      <c r="D6175" t="s">
        <v>89</v>
      </c>
      <c r="E6175" t="s">
        <v>111</v>
      </c>
      <c r="F6175" t="s">
        <v>144</v>
      </c>
      <c r="G6175" t="s">
        <v>135</v>
      </c>
      <c r="H6175">
        <v>1973.259</v>
      </c>
      <c r="I6175" t="s">
        <v>93</v>
      </c>
    </row>
    <row r="6176" spans="1:9" x14ac:dyDescent="0.15">
      <c r="A6176" t="s">
        <v>113</v>
      </c>
      <c r="B6176" t="s">
        <v>114</v>
      </c>
      <c r="C6176" t="s">
        <v>88</v>
      </c>
      <c r="D6176" t="s">
        <v>112</v>
      </c>
      <c r="E6176" t="s">
        <v>143</v>
      </c>
      <c r="F6176" t="s">
        <v>144</v>
      </c>
      <c r="G6176" t="s">
        <v>135</v>
      </c>
      <c r="H6176">
        <v>8400.3130000000001</v>
      </c>
      <c r="I6176" t="s">
        <v>93</v>
      </c>
    </row>
    <row r="6177" spans="1:9" x14ac:dyDescent="0.15">
      <c r="A6177" t="s">
        <v>113</v>
      </c>
      <c r="B6177" t="s">
        <v>114</v>
      </c>
      <c r="C6177" t="s">
        <v>88</v>
      </c>
      <c r="D6177" t="s">
        <v>112</v>
      </c>
      <c r="E6177" t="s">
        <v>145</v>
      </c>
      <c r="F6177" t="s">
        <v>144</v>
      </c>
      <c r="G6177" t="s">
        <v>135</v>
      </c>
      <c r="H6177">
        <v>9119.5310000000009</v>
      </c>
      <c r="I6177" t="s">
        <v>93</v>
      </c>
    </row>
    <row r="6178" spans="1:9" x14ac:dyDescent="0.15">
      <c r="A6178" t="s">
        <v>113</v>
      </c>
      <c r="B6178" t="s">
        <v>114</v>
      </c>
      <c r="C6178" t="s">
        <v>88</v>
      </c>
      <c r="D6178" t="s">
        <v>112</v>
      </c>
      <c r="E6178" t="s">
        <v>146</v>
      </c>
      <c r="F6178" t="s">
        <v>144</v>
      </c>
      <c r="G6178" t="s">
        <v>135</v>
      </c>
      <c r="H6178">
        <v>7213.9750000000004</v>
      </c>
      <c r="I6178" t="s">
        <v>93</v>
      </c>
    </row>
    <row r="6179" spans="1:9" x14ac:dyDescent="0.15">
      <c r="A6179" t="s">
        <v>113</v>
      </c>
      <c r="B6179" t="s">
        <v>114</v>
      </c>
      <c r="C6179" t="s">
        <v>88</v>
      </c>
      <c r="D6179" t="s">
        <v>112</v>
      </c>
      <c r="E6179" t="s">
        <v>147</v>
      </c>
      <c r="F6179" t="s">
        <v>144</v>
      </c>
      <c r="G6179" t="s">
        <v>135</v>
      </c>
      <c r="H6179">
        <v>8236.3080000000009</v>
      </c>
      <c r="I6179" t="s">
        <v>93</v>
      </c>
    </row>
    <row r="6180" spans="1:9" x14ac:dyDescent="0.15">
      <c r="A6180" t="s">
        <v>113</v>
      </c>
      <c r="B6180" t="s">
        <v>114</v>
      </c>
      <c r="C6180" t="s">
        <v>88</v>
      </c>
      <c r="D6180" t="s">
        <v>112</v>
      </c>
      <c r="E6180" t="s">
        <v>148</v>
      </c>
      <c r="F6180" t="s">
        <v>144</v>
      </c>
      <c r="G6180" t="s">
        <v>135</v>
      </c>
      <c r="H6180">
        <v>8764.8580000000002</v>
      </c>
      <c r="I6180" t="s">
        <v>93</v>
      </c>
    </row>
    <row r="6181" spans="1:9" x14ac:dyDescent="0.15">
      <c r="A6181" t="s">
        <v>113</v>
      </c>
      <c r="B6181" t="s">
        <v>114</v>
      </c>
      <c r="C6181" t="s">
        <v>88</v>
      </c>
      <c r="D6181" t="s">
        <v>112</v>
      </c>
      <c r="E6181" t="s">
        <v>149</v>
      </c>
      <c r="F6181" t="s">
        <v>144</v>
      </c>
      <c r="G6181" t="s">
        <v>135</v>
      </c>
      <c r="H6181">
        <v>10499.278</v>
      </c>
      <c r="I6181" t="s">
        <v>93</v>
      </c>
    </row>
    <row r="6182" spans="1:9" x14ac:dyDescent="0.15">
      <c r="A6182" t="s">
        <v>113</v>
      </c>
      <c r="B6182" t="s">
        <v>114</v>
      </c>
      <c r="C6182" t="s">
        <v>88</v>
      </c>
      <c r="D6182" t="s">
        <v>112</v>
      </c>
      <c r="E6182" t="s">
        <v>150</v>
      </c>
      <c r="F6182" t="s">
        <v>144</v>
      </c>
      <c r="G6182" t="s">
        <v>135</v>
      </c>
      <c r="H6182">
        <v>12214.537</v>
      </c>
      <c r="I6182" t="s">
        <v>93</v>
      </c>
    </row>
    <row r="6183" spans="1:9" x14ac:dyDescent="0.15">
      <c r="A6183" t="s">
        <v>113</v>
      </c>
      <c r="B6183" t="s">
        <v>114</v>
      </c>
      <c r="C6183" t="s">
        <v>88</v>
      </c>
      <c r="D6183" t="s">
        <v>112</v>
      </c>
      <c r="E6183" t="s">
        <v>151</v>
      </c>
      <c r="F6183" t="s">
        <v>144</v>
      </c>
      <c r="G6183" t="s">
        <v>135</v>
      </c>
      <c r="H6183">
        <v>11098.508</v>
      </c>
      <c r="I6183" t="s">
        <v>93</v>
      </c>
    </row>
    <row r="6184" spans="1:9" x14ac:dyDescent="0.15">
      <c r="A6184" t="s">
        <v>113</v>
      </c>
      <c r="B6184" t="s">
        <v>114</v>
      </c>
      <c r="C6184" t="s">
        <v>88</v>
      </c>
      <c r="D6184" t="s">
        <v>112</v>
      </c>
      <c r="E6184" t="s">
        <v>152</v>
      </c>
      <c r="F6184" t="s">
        <v>144</v>
      </c>
      <c r="G6184" t="s">
        <v>135</v>
      </c>
      <c r="H6184">
        <v>6185.4120000000003</v>
      </c>
      <c r="I6184" t="s">
        <v>93</v>
      </c>
    </row>
    <row r="6185" spans="1:9" x14ac:dyDescent="0.15">
      <c r="A6185" t="s">
        <v>113</v>
      </c>
      <c r="B6185" t="s">
        <v>114</v>
      </c>
      <c r="C6185" t="s">
        <v>88</v>
      </c>
      <c r="D6185" t="s">
        <v>112</v>
      </c>
      <c r="E6185" t="s">
        <v>111</v>
      </c>
      <c r="F6185" t="s">
        <v>144</v>
      </c>
      <c r="G6185" t="s">
        <v>135</v>
      </c>
      <c r="H6185">
        <v>1129.232</v>
      </c>
      <c r="I6185" t="s">
        <v>93</v>
      </c>
    </row>
    <row r="6186" spans="1:9" x14ac:dyDescent="0.15">
      <c r="A6186" t="s">
        <v>115</v>
      </c>
      <c r="B6186" t="s">
        <v>116</v>
      </c>
      <c r="C6186" t="s">
        <v>88</v>
      </c>
      <c r="D6186" t="s">
        <v>89</v>
      </c>
      <c r="E6186" t="s">
        <v>143</v>
      </c>
      <c r="F6186" t="s">
        <v>144</v>
      </c>
      <c r="G6186" t="s">
        <v>135</v>
      </c>
      <c r="H6186">
        <v>5823.009</v>
      </c>
      <c r="I6186" t="s">
        <v>93</v>
      </c>
    </row>
    <row r="6187" spans="1:9" x14ac:dyDescent="0.15">
      <c r="A6187" t="s">
        <v>115</v>
      </c>
      <c r="B6187" t="s">
        <v>116</v>
      </c>
      <c r="C6187" t="s">
        <v>88</v>
      </c>
      <c r="D6187" t="s">
        <v>89</v>
      </c>
      <c r="E6187" t="s">
        <v>145</v>
      </c>
      <c r="F6187" t="s">
        <v>144</v>
      </c>
      <c r="G6187" t="s">
        <v>135</v>
      </c>
      <c r="H6187">
        <v>6790.4449999999997</v>
      </c>
      <c r="I6187" t="s">
        <v>93</v>
      </c>
    </row>
    <row r="6188" spans="1:9" x14ac:dyDescent="0.15">
      <c r="A6188" t="s">
        <v>115</v>
      </c>
      <c r="B6188" t="s">
        <v>116</v>
      </c>
      <c r="C6188" t="s">
        <v>88</v>
      </c>
      <c r="D6188" t="s">
        <v>89</v>
      </c>
      <c r="E6188" t="s">
        <v>146</v>
      </c>
      <c r="F6188" t="s">
        <v>144</v>
      </c>
      <c r="G6188" t="s">
        <v>135</v>
      </c>
      <c r="H6188">
        <v>5610.1450000000004</v>
      </c>
      <c r="I6188" t="s">
        <v>93</v>
      </c>
    </row>
    <row r="6189" spans="1:9" x14ac:dyDescent="0.15">
      <c r="A6189" t="s">
        <v>115</v>
      </c>
      <c r="B6189" t="s">
        <v>116</v>
      </c>
      <c r="C6189" t="s">
        <v>88</v>
      </c>
      <c r="D6189" t="s">
        <v>89</v>
      </c>
      <c r="E6189" t="s">
        <v>147</v>
      </c>
      <c r="F6189" t="s">
        <v>144</v>
      </c>
      <c r="G6189" t="s">
        <v>135</v>
      </c>
      <c r="H6189">
        <v>5836.9049999999997</v>
      </c>
      <c r="I6189" t="s">
        <v>93</v>
      </c>
    </row>
    <row r="6190" spans="1:9" x14ac:dyDescent="0.15">
      <c r="A6190" t="s">
        <v>115</v>
      </c>
      <c r="B6190" t="s">
        <v>116</v>
      </c>
      <c r="C6190" t="s">
        <v>88</v>
      </c>
      <c r="D6190" t="s">
        <v>89</v>
      </c>
      <c r="E6190" t="s">
        <v>148</v>
      </c>
      <c r="F6190" t="s">
        <v>144</v>
      </c>
      <c r="G6190" t="s">
        <v>135</v>
      </c>
      <c r="H6190">
        <v>7022.6149999999998</v>
      </c>
      <c r="I6190" t="s">
        <v>93</v>
      </c>
    </row>
    <row r="6191" spans="1:9" x14ac:dyDescent="0.15">
      <c r="A6191" t="s">
        <v>115</v>
      </c>
      <c r="B6191" t="s">
        <v>116</v>
      </c>
      <c r="C6191" t="s">
        <v>88</v>
      </c>
      <c r="D6191" t="s">
        <v>89</v>
      </c>
      <c r="E6191" t="s">
        <v>149</v>
      </c>
      <c r="F6191" t="s">
        <v>144</v>
      </c>
      <c r="G6191" t="s">
        <v>135</v>
      </c>
      <c r="H6191">
        <v>8693.9369999999999</v>
      </c>
      <c r="I6191" t="s">
        <v>93</v>
      </c>
    </row>
    <row r="6192" spans="1:9" x14ac:dyDescent="0.15">
      <c r="A6192" t="s">
        <v>115</v>
      </c>
      <c r="B6192" t="s">
        <v>116</v>
      </c>
      <c r="C6192" t="s">
        <v>88</v>
      </c>
      <c r="D6192" t="s">
        <v>89</v>
      </c>
      <c r="E6192" t="s">
        <v>150</v>
      </c>
      <c r="F6192" t="s">
        <v>144</v>
      </c>
      <c r="G6192" t="s">
        <v>135</v>
      </c>
      <c r="H6192">
        <v>10209.566999999999</v>
      </c>
      <c r="I6192" t="s">
        <v>93</v>
      </c>
    </row>
    <row r="6193" spans="1:9" x14ac:dyDescent="0.15">
      <c r="A6193" t="s">
        <v>115</v>
      </c>
      <c r="B6193" t="s">
        <v>116</v>
      </c>
      <c r="C6193" t="s">
        <v>88</v>
      </c>
      <c r="D6193" t="s">
        <v>89</v>
      </c>
      <c r="E6193" t="s">
        <v>151</v>
      </c>
      <c r="F6193" t="s">
        <v>144</v>
      </c>
      <c r="G6193" t="s">
        <v>135</v>
      </c>
      <c r="H6193">
        <v>8743.3220000000001</v>
      </c>
      <c r="I6193" t="s">
        <v>93</v>
      </c>
    </row>
    <row r="6194" spans="1:9" x14ac:dyDescent="0.15">
      <c r="A6194" t="s">
        <v>115</v>
      </c>
      <c r="B6194" t="s">
        <v>116</v>
      </c>
      <c r="C6194" t="s">
        <v>88</v>
      </c>
      <c r="D6194" t="s">
        <v>89</v>
      </c>
      <c r="E6194" t="s">
        <v>152</v>
      </c>
      <c r="F6194" t="s">
        <v>144</v>
      </c>
      <c r="G6194" t="s">
        <v>135</v>
      </c>
      <c r="H6194">
        <v>5370.5950000000003</v>
      </c>
      <c r="I6194" t="s">
        <v>93</v>
      </c>
    </row>
    <row r="6195" spans="1:9" x14ac:dyDescent="0.15">
      <c r="A6195" t="s">
        <v>115</v>
      </c>
      <c r="B6195" t="s">
        <v>116</v>
      </c>
      <c r="C6195" t="s">
        <v>88</v>
      </c>
      <c r="D6195" t="s">
        <v>89</v>
      </c>
      <c r="E6195" t="s">
        <v>111</v>
      </c>
      <c r="F6195" t="s">
        <v>144</v>
      </c>
      <c r="G6195" t="s">
        <v>135</v>
      </c>
      <c r="H6195">
        <v>1545.1949999999999</v>
      </c>
      <c r="I6195" t="s">
        <v>93</v>
      </c>
    </row>
    <row r="6196" spans="1:9" x14ac:dyDescent="0.15">
      <c r="A6196" t="s">
        <v>115</v>
      </c>
      <c r="B6196" t="s">
        <v>116</v>
      </c>
      <c r="C6196" t="s">
        <v>88</v>
      </c>
      <c r="D6196" t="s">
        <v>112</v>
      </c>
      <c r="E6196" t="s">
        <v>143</v>
      </c>
      <c r="F6196" t="s">
        <v>144</v>
      </c>
      <c r="G6196" t="s">
        <v>135</v>
      </c>
      <c r="H6196">
        <v>6207.7430000000004</v>
      </c>
      <c r="I6196" t="s">
        <v>93</v>
      </c>
    </row>
    <row r="6197" spans="1:9" x14ac:dyDescent="0.15">
      <c r="A6197" t="s">
        <v>115</v>
      </c>
      <c r="B6197" t="s">
        <v>116</v>
      </c>
      <c r="C6197" t="s">
        <v>88</v>
      </c>
      <c r="D6197" t="s">
        <v>112</v>
      </c>
      <c r="E6197" t="s">
        <v>145</v>
      </c>
      <c r="F6197" t="s">
        <v>144</v>
      </c>
      <c r="G6197" t="s">
        <v>135</v>
      </c>
      <c r="H6197">
        <v>7263.2420000000002</v>
      </c>
      <c r="I6197" t="s">
        <v>93</v>
      </c>
    </row>
    <row r="6198" spans="1:9" x14ac:dyDescent="0.15">
      <c r="A6198" t="s">
        <v>115</v>
      </c>
      <c r="B6198" t="s">
        <v>116</v>
      </c>
      <c r="C6198" t="s">
        <v>88</v>
      </c>
      <c r="D6198" t="s">
        <v>112</v>
      </c>
      <c r="E6198" t="s">
        <v>146</v>
      </c>
      <c r="F6198" t="s">
        <v>144</v>
      </c>
      <c r="G6198" t="s">
        <v>135</v>
      </c>
      <c r="H6198">
        <v>6494.5529999999999</v>
      </c>
      <c r="I6198" t="s">
        <v>93</v>
      </c>
    </row>
    <row r="6199" spans="1:9" x14ac:dyDescent="0.15">
      <c r="A6199" t="s">
        <v>115</v>
      </c>
      <c r="B6199" t="s">
        <v>116</v>
      </c>
      <c r="C6199" t="s">
        <v>88</v>
      </c>
      <c r="D6199" t="s">
        <v>112</v>
      </c>
      <c r="E6199" t="s">
        <v>147</v>
      </c>
      <c r="F6199" t="s">
        <v>144</v>
      </c>
      <c r="G6199" t="s">
        <v>135</v>
      </c>
      <c r="H6199">
        <v>5700.3370000000004</v>
      </c>
      <c r="I6199" t="s">
        <v>93</v>
      </c>
    </row>
    <row r="6200" spans="1:9" x14ac:dyDescent="0.15">
      <c r="A6200" t="s">
        <v>115</v>
      </c>
      <c r="B6200" t="s">
        <v>116</v>
      </c>
      <c r="C6200" t="s">
        <v>88</v>
      </c>
      <c r="D6200" t="s">
        <v>112</v>
      </c>
      <c r="E6200" t="s">
        <v>148</v>
      </c>
      <c r="F6200" t="s">
        <v>144</v>
      </c>
      <c r="G6200" t="s">
        <v>135</v>
      </c>
      <c r="H6200">
        <v>6216.4309999999996</v>
      </c>
      <c r="I6200" t="s">
        <v>93</v>
      </c>
    </row>
    <row r="6201" spans="1:9" x14ac:dyDescent="0.15">
      <c r="A6201" t="s">
        <v>115</v>
      </c>
      <c r="B6201" t="s">
        <v>116</v>
      </c>
      <c r="C6201" t="s">
        <v>88</v>
      </c>
      <c r="D6201" t="s">
        <v>112</v>
      </c>
      <c r="E6201" t="s">
        <v>149</v>
      </c>
      <c r="F6201" t="s">
        <v>144</v>
      </c>
      <c r="G6201" t="s">
        <v>135</v>
      </c>
      <c r="H6201">
        <v>8184.36</v>
      </c>
      <c r="I6201" t="s">
        <v>93</v>
      </c>
    </row>
    <row r="6202" spans="1:9" x14ac:dyDescent="0.15">
      <c r="A6202" t="s">
        <v>115</v>
      </c>
      <c r="B6202" t="s">
        <v>116</v>
      </c>
      <c r="C6202" t="s">
        <v>88</v>
      </c>
      <c r="D6202" t="s">
        <v>112</v>
      </c>
      <c r="E6202" t="s">
        <v>150</v>
      </c>
      <c r="F6202" t="s">
        <v>144</v>
      </c>
      <c r="G6202" t="s">
        <v>135</v>
      </c>
      <c r="H6202">
        <v>9143.7569999999996</v>
      </c>
      <c r="I6202" t="s">
        <v>93</v>
      </c>
    </row>
    <row r="6203" spans="1:9" x14ac:dyDescent="0.15">
      <c r="A6203" t="s">
        <v>115</v>
      </c>
      <c r="B6203" t="s">
        <v>116</v>
      </c>
      <c r="C6203" t="s">
        <v>88</v>
      </c>
      <c r="D6203" t="s">
        <v>112</v>
      </c>
      <c r="E6203" t="s">
        <v>151</v>
      </c>
      <c r="F6203" t="s">
        <v>144</v>
      </c>
      <c r="G6203" t="s">
        <v>135</v>
      </c>
      <c r="H6203">
        <v>7556.5630000000001</v>
      </c>
      <c r="I6203" t="s">
        <v>93</v>
      </c>
    </row>
    <row r="6204" spans="1:9" x14ac:dyDescent="0.15">
      <c r="A6204" t="s">
        <v>115</v>
      </c>
      <c r="B6204" t="s">
        <v>116</v>
      </c>
      <c r="C6204" t="s">
        <v>88</v>
      </c>
      <c r="D6204" t="s">
        <v>112</v>
      </c>
      <c r="E6204" t="s">
        <v>152</v>
      </c>
      <c r="F6204" t="s">
        <v>144</v>
      </c>
      <c r="G6204" t="s">
        <v>135</v>
      </c>
      <c r="H6204">
        <v>4382.0820000000003</v>
      </c>
      <c r="I6204" t="s">
        <v>93</v>
      </c>
    </row>
    <row r="6205" spans="1:9" x14ac:dyDescent="0.15">
      <c r="A6205" t="s">
        <v>115</v>
      </c>
      <c r="B6205" t="s">
        <v>116</v>
      </c>
      <c r="C6205" t="s">
        <v>88</v>
      </c>
      <c r="D6205" t="s">
        <v>112</v>
      </c>
      <c r="E6205" t="s">
        <v>111</v>
      </c>
      <c r="F6205" t="s">
        <v>144</v>
      </c>
      <c r="G6205" t="s">
        <v>135</v>
      </c>
      <c r="H6205">
        <v>836.55899999999997</v>
      </c>
      <c r="I6205" t="s">
        <v>93</v>
      </c>
    </row>
    <row r="6206" spans="1:9" x14ac:dyDescent="0.15">
      <c r="A6206" t="s">
        <v>117</v>
      </c>
      <c r="B6206" t="s">
        <v>118</v>
      </c>
      <c r="C6206" t="s">
        <v>88</v>
      </c>
      <c r="D6206" t="s">
        <v>89</v>
      </c>
      <c r="E6206" t="s">
        <v>143</v>
      </c>
      <c r="F6206" t="s">
        <v>144</v>
      </c>
      <c r="G6206" t="s">
        <v>135</v>
      </c>
      <c r="H6206">
        <v>7288.7370000000001</v>
      </c>
      <c r="I6206" t="s">
        <v>93</v>
      </c>
    </row>
    <row r="6207" spans="1:9" x14ac:dyDescent="0.15">
      <c r="A6207" t="s">
        <v>117</v>
      </c>
      <c r="B6207" t="s">
        <v>118</v>
      </c>
      <c r="C6207" t="s">
        <v>88</v>
      </c>
      <c r="D6207" t="s">
        <v>89</v>
      </c>
      <c r="E6207" t="s">
        <v>145</v>
      </c>
      <c r="F6207" t="s">
        <v>144</v>
      </c>
      <c r="G6207" t="s">
        <v>135</v>
      </c>
      <c r="H6207">
        <v>7263.3310000000001</v>
      </c>
      <c r="I6207" t="s">
        <v>93</v>
      </c>
    </row>
    <row r="6208" spans="1:9" x14ac:dyDescent="0.15">
      <c r="A6208" t="s">
        <v>117</v>
      </c>
      <c r="B6208" t="s">
        <v>118</v>
      </c>
      <c r="C6208" t="s">
        <v>88</v>
      </c>
      <c r="D6208" t="s">
        <v>89</v>
      </c>
      <c r="E6208" t="s">
        <v>146</v>
      </c>
      <c r="F6208" t="s">
        <v>144</v>
      </c>
      <c r="G6208" t="s">
        <v>135</v>
      </c>
      <c r="H6208">
        <v>6330.451</v>
      </c>
      <c r="I6208" t="s">
        <v>93</v>
      </c>
    </row>
    <row r="6209" spans="1:9" x14ac:dyDescent="0.15">
      <c r="A6209" t="s">
        <v>117</v>
      </c>
      <c r="B6209" t="s">
        <v>118</v>
      </c>
      <c r="C6209" t="s">
        <v>88</v>
      </c>
      <c r="D6209" t="s">
        <v>89</v>
      </c>
      <c r="E6209" t="s">
        <v>147</v>
      </c>
      <c r="F6209" t="s">
        <v>144</v>
      </c>
      <c r="G6209" t="s">
        <v>135</v>
      </c>
      <c r="H6209">
        <v>8676.4240000000009</v>
      </c>
      <c r="I6209" t="s">
        <v>93</v>
      </c>
    </row>
    <row r="6210" spans="1:9" x14ac:dyDescent="0.15">
      <c r="A6210" t="s">
        <v>117</v>
      </c>
      <c r="B6210" t="s">
        <v>118</v>
      </c>
      <c r="C6210" t="s">
        <v>88</v>
      </c>
      <c r="D6210" t="s">
        <v>89</v>
      </c>
      <c r="E6210" t="s">
        <v>148</v>
      </c>
      <c r="F6210" t="s">
        <v>144</v>
      </c>
      <c r="G6210" t="s">
        <v>135</v>
      </c>
      <c r="H6210">
        <v>8599.66</v>
      </c>
      <c r="I6210" t="s">
        <v>93</v>
      </c>
    </row>
    <row r="6211" spans="1:9" x14ac:dyDescent="0.15">
      <c r="A6211" t="s">
        <v>117</v>
      </c>
      <c r="B6211" t="s">
        <v>118</v>
      </c>
      <c r="C6211" t="s">
        <v>88</v>
      </c>
      <c r="D6211" t="s">
        <v>89</v>
      </c>
      <c r="E6211" t="s">
        <v>149</v>
      </c>
      <c r="F6211" t="s">
        <v>144</v>
      </c>
      <c r="G6211" t="s">
        <v>135</v>
      </c>
      <c r="H6211">
        <v>7219.2330000000002</v>
      </c>
      <c r="I6211" t="s">
        <v>93</v>
      </c>
    </row>
    <row r="6212" spans="1:9" x14ac:dyDescent="0.15">
      <c r="A6212" t="s">
        <v>117</v>
      </c>
      <c r="B6212" t="s">
        <v>118</v>
      </c>
      <c r="C6212" t="s">
        <v>88</v>
      </c>
      <c r="D6212" t="s">
        <v>89</v>
      </c>
      <c r="E6212" t="s">
        <v>150</v>
      </c>
      <c r="F6212" t="s">
        <v>144</v>
      </c>
      <c r="G6212" t="s">
        <v>135</v>
      </c>
      <c r="H6212">
        <v>6084.1289999999999</v>
      </c>
      <c r="I6212" t="s">
        <v>93</v>
      </c>
    </row>
    <row r="6213" spans="1:9" x14ac:dyDescent="0.15">
      <c r="A6213" t="s">
        <v>117</v>
      </c>
      <c r="B6213" t="s">
        <v>118</v>
      </c>
      <c r="C6213" t="s">
        <v>88</v>
      </c>
      <c r="D6213" t="s">
        <v>89</v>
      </c>
      <c r="E6213" t="s">
        <v>151</v>
      </c>
      <c r="F6213" t="s">
        <v>144</v>
      </c>
      <c r="G6213" t="s">
        <v>135</v>
      </c>
      <c r="H6213">
        <v>4146.4049999999997</v>
      </c>
      <c r="I6213" t="s">
        <v>93</v>
      </c>
    </row>
    <row r="6214" spans="1:9" x14ac:dyDescent="0.15">
      <c r="A6214" t="s">
        <v>117</v>
      </c>
      <c r="B6214" t="s">
        <v>118</v>
      </c>
      <c r="C6214" t="s">
        <v>88</v>
      </c>
      <c r="D6214" t="s">
        <v>89</v>
      </c>
      <c r="E6214" t="s">
        <v>152</v>
      </c>
      <c r="F6214" t="s">
        <v>144</v>
      </c>
      <c r="G6214" t="s">
        <v>135</v>
      </c>
      <c r="H6214">
        <v>2041.1410000000001</v>
      </c>
      <c r="I6214" t="s">
        <v>93</v>
      </c>
    </row>
    <row r="6215" spans="1:9" x14ac:dyDescent="0.15">
      <c r="A6215" t="s">
        <v>117</v>
      </c>
      <c r="B6215" t="s">
        <v>118</v>
      </c>
      <c r="C6215" t="s">
        <v>88</v>
      </c>
      <c r="D6215" t="s">
        <v>89</v>
      </c>
      <c r="E6215" t="s">
        <v>111</v>
      </c>
      <c r="F6215" t="s">
        <v>144</v>
      </c>
      <c r="G6215" t="s">
        <v>135</v>
      </c>
      <c r="H6215">
        <v>574.995</v>
      </c>
      <c r="I6215" t="s">
        <v>93</v>
      </c>
    </row>
    <row r="6216" spans="1:9" x14ac:dyDescent="0.15">
      <c r="A6216" t="s">
        <v>117</v>
      </c>
      <c r="B6216" t="s">
        <v>118</v>
      </c>
      <c r="C6216" t="s">
        <v>88</v>
      </c>
      <c r="D6216" t="s">
        <v>112</v>
      </c>
      <c r="E6216" t="s">
        <v>143</v>
      </c>
      <c r="F6216" t="s">
        <v>144</v>
      </c>
      <c r="G6216" t="s">
        <v>135</v>
      </c>
      <c r="H6216">
        <v>7795.1719999999996</v>
      </c>
      <c r="I6216" t="s">
        <v>93</v>
      </c>
    </row>
    <row r="6217" spans="1:9" x14ac:dyDescent="0.15">
      <c r="A6217" t="s">
        <v>117</v>
      </c>
      <c r="B6217" t="s">
        <v>118</v>
      </c>
      <c r="C6217" t="s">
        <v>88</v>
      </c>
      <c r="D6217" t="s">
        <v>112</v>
      </c>
      <c r="E6217" t="s">
        <v>145</v>
      </c>
      <c r="F6217" t="s">
        <v>144</v>
      </c>
      <c r="G6217" t="s">
        <v>135</v>
      </c>
      <c r="H6217">
        <v>8323.5400000000009</v>
      </c>
      <c r="I6217" t="s">
        <v>93</v>
      </c>
    </row>
    <row r="6218" spans="1:9" x14ac:dyDescent="0.15">
      <c r="A6218" t="s">
        <v>117</v>
      </c>
      <c r="B6218" t="s">
        <v>118</v>
      </c>
      <c r="C6218" t="s">
        <v>88</v>
      </c>
      <c r="D6218" t="s">
        <v>112</v>
      </c>
      <c r="E6218" t="s">
        <v>146</v>
      </c>
      <c r="F6218" t="s">
        <v>144</v>
      </c>
      <c r="G6218" t="s">
        <v>135</v>
      </c>
      <c r="H6218">
        <v>6567.3639999999996</v>
      </c>
      <c r="I6218" t="s">
        <v>93</v>
      </c>
    </row>
    <row r="6219" spans="1:9" x14ac:dyDescent="0.15">
      <c r="A6219" t="s">
        <v>117</v>
      </c>
      <c r="B6219" t="s">
        <v>118</v>
      </c>
      <c r="C6219" t="s">
        <v>88</v>
      </c>
      <c r="D6219" t="s">
        <v>112</v>
      </c>
      <c r="E6219" t="s">
        <v>147</v>
      </c>
      <c r="F6219" t="s">
        <v>144</v>
      </c>
      <c r="G6219" t="s">
        <v>135</v>
      </c>
      <c r="H6219">
        <v>8726.6200000000008</v>
      </c>
      <c r="I6219" t="s">
        <v>93</v>
      </c>
    </row>
    <row r="6220" spans="1:9" x14ac:dyDescent="0.15">
      <c r="A6220" t="s">
        <v>117</v>
      </c>
      <c r="B6220" t="s">
        <v>118</v>
      </c>
      <c r="C6220" t="s">
        <v>88</v>
      </c>
      <c r="D6220" t="s">
        <v>112</v>
      </c>
      <c r="E6220" t="s">
        <v>148</v>
      </c>
      <c r="F6220" t="s">
        <v>144</v>
      </c>
      <c r="G6220" t="s">
        <v>135</v>
      </c>
      <c r="H6220">
        <v>8920.9410000000007</v>
      </c>
      <c r="I6220" t="s">
        <v>93</v>
      </c>
    </row>
    <row r="6221" spans="1:9" x14ac:dyDescent="0.15">
      <c r="A6221" t="s">
        <v>117</v>
      </c>
      <c r="B6221" t="s">
        <v>118</v>
      </c>
      <c r="C6221" t="s">
        <v>88</v>
      </c>
      <c r="D6221" t="s">
        <v>112</v>
      </c>
      <c r="E6221" t="s">
        <v>149</v>
      </c>
      <c r="F6221" t="s">
        <v>144</v>
      </c>
      <c r="G6221" t="s">
        <v>135</v>
      </c>
      <c r="H6221">
        <v>7443.3419999999996</v>
      </c>
      <c r="I6221" t="s">
        <v>93</v>
      </c>
    </row>
    <row r="6222" spans="1:9" x14ac:dyDescent="0.15">
      <c r="A6222" t="s">
        <v>117</v>
      </c>
      <c r="B6222" t="s">
        <v>118</v>
      </c>
      <c r="C6222" t="s">
        <v>88</v>
      </c>
      <c r="D6222" t="s">
        <v>112</v>
      </c>
      <c r="E6222" t="s">
        <v>150</v>
      </c>
      <c r="F6222" t="s">
        <v>144</v>
      </c>
      <c r="G6222" t="s">
        <v>135</v>
      </c>
      <c r="H6222">
        <v>6009.0770000000002</v>
      </c>
      <c r="I6222" t="s">
        <v>93</v>
      </c>
    </row>
    <row r="6223" spans="1:9" x14ac:dyDescent="0.15">
      <c r="A6223" t="s">
        <v>117</v>
      </c>
      <c r="B6223" t="s">
        <v>118</v>
      </c>
      <c r="C6223" t="s">
        <v>88</v>
      </c>
      <c r="D6223" t="s">
        <v>112</v>
      </c>
      <c r="E6223" t="s">
        <v>151</v>
      </c>
      <c r="F6223" t="s">
        <v>144</v>
      </c>
      <c r="G6223" t="s">
        <v>135</v>
      </c>
      <c r="H6223">
        <v>3691.2559999999999</v>
      </c>
      <c r="I6223" t="s">
        <v>93</v>
      </c>
    </row>
    <row r="6224" spans="1:9" x14ac:dyDescent="0.15">
      <c r="A6224" t="s">
        <v>117</v>
      </c>
      <c r="B6224" t="s">
        <v>118</v>
      </c>
      <c r="C6224" t="s">
        <v>88</v>
      </c>
      <c r="D6224" t="s">
        <v>112</v>
      </c>
      <c r="E6224" t="s">
        <v>152</v>
      </c>
      <c r="F6224" t="s">
        <v>144</v>
      </c>
      <c r="G6224" t="s">
        <v>135</v>
      </c>
      <c r="H6224">
        <v>1606.816</v>
      </c>
      <c r="I6224" t="s">
        <v>93</v>
      </c>
    </row>
    <row r="6225" spans="1:9" x14ac:dyDescent="0.15">
      <c r="A6225" t="s">
        <v>117</v>
      </c>
      <c r="B6225" t="s">
        <v>118</v>
      </c>
      <c r="C6225" t="s">
        <v>88</v>
      </c>
      <c r="D6225" t="s">
        <v>112</v>
      </c>
      <c r="E6225" t="s">
        <v>111</v>
      </c>
      <c r="F6225" t="s">
        <v>144</v>
      </c>
      <c r="G6225" t="s">
        <v>135</v>
      </c>
      <c r="H6225">
        <v>323.69</v>
      </c>
      <c r="I6225" t="s">
        <v>93</v>
      </c>
    </row>
    <row r="6226" spans="1:9" x14ac:dyDescent="0.15">
      <c r="A6226" t="s">
        <v>119</v>
      </c>
      <c r="B6226" t="s">
        <v>120</v>
      </c>
      <c r="C6226" t="s">
        <v>88</v>
      </c>
      <c r="D6226" t="s">
        <v>89</v>
      </c>
      <c r="E6226" t="s">
        <v>143</v>
      </c>
      <c r="F6226" t="s">
        <v>144</v>
      </c>
      <c r="G6226" t="s">
        <v>135</v>
      </c>
      <c r="H6226">
        <v>7584.5749999999998</v>
      </c>
      <c r="I6226" t="s">
        <v>93</v>
      </c>
    </row>
    <row r="6227" spans="1:9" x14ac:dyDescent="0.15">
      <c r="A6227" t="s">
        <v>119</v>
      </c>
      <c r="B6227" t="s">
        <v>120</v>
      </c>
      <c r="C6227" t="s">
        <v>88</v>
      </c>
      <c r="D6227" t="s">
        <v>89</v>
      </c>
      <c r="E6227" t="s">
        <v>145</v>
      </c>
      <c r="F6227" t="s">
        <v>144</v>
      </c>
      <c r="G6227" t="s">
        <v>135</v>
      </c>
      <c r="H6227">
        <v>8718.0040000000008</v>
      </c>
      <c r="I6227" t="s">
        <v>93</v>
      </c>
    </row>
    <row r="6228" spans="1:9" x14ac:dyDescent="0.15">
      <c r="A6228" t="s">
        <v>119</v>
      </c>
      <c r="B6228" t="s">
        <v>120</v>
      </c>
      <c r="C6228" t="s">
        <v>88</v>
      </c>
      <c r="D6228" t="s">
        <v>89</v>
      </c>
      <c r="E6228" t="s">
        <v>146</v>
      </c>
      <c r="F6228" t="s">
        <v>144</v>
      </c>
      <c r="G6228" t="s">
        <v>135</v>
      </c>
      <c r="H6228">
        <v>5359.3630000000003</v>
      </c>
      <c r="I6228" t="s">
        <v>93</v>
      </c>
    </row>
    <row r="6229" spans="1:9" x14ac:dyDescent="0.15">
      <c r="A6229" t="s">
        <v>119</v>
      </c>
      <c r="B6229" t="s">
        <v>120</v>
      </c>
      <c r="C6229" t="s">
        <v>88</v>
      </c>
      <c r="D6229" t="s">
        <v>89</v>
      </c>
      <c r="E6229" t="s">
        <v>147</v>
      </c>
      <c r="F6229" t="s">
        <v>144</v>
      </c>
      <c r="G6229" t="s">
        <v>135</v>
      </c>
      <c r="H6229">
        <v>8042.674</v>
      </c>
      <c r="I6229" t="s">
        <v>93</v>
      </c>
    </row>
    <row r="6230" spans="1:9" x14ac:dyDescent="0.15">
      <c r="A6230" t="s">
        <v>119</v>
      </c>
      <c r="B6230" t="s">
        <v>120</v>
      </c>
      <c r="C6230" t="s">
        <v>88</v>
      </c>
      <c r="D6230" t="s">
        <v>89</v>
      </c>
      <c r="E6230" t="s">
        <v>148</v>
      </c>
      <c r="F6230" t="s">
        <v>144</v>
      </c>
      <c r="G6230" t="s">
        <v>135</v>
      </c>
      <c r="H6230">
        <v>9616.0149999999994</v>
      </c>
      <c r="I6230" t="s">
        <v>93</v>
      </c>
    </row>
    <row r="6231" spans="1:9" x14ac:dyDescent="0.15">
      <c r="A6231" t="s">
        <v>119</v>
      </c>
      <c r="B6231" t="s">
        <v>120</v>
      </c>
      <c r="C6231" t="s">
        <v>88</v>
      </c>
      <c r="D6231" t="s">
        <v>89</v>
      </c>
      <c r="E6231" t="s">
        <v>149</v>
      </c>
      <c r="F6231" t="s">
        <v>144</v>
      </c>
      <c r="G6231" t="s">
        <v>135</v>
      </c>
      <c r="H6231">
        <v>10757.734</v>
      </c>
      <c r="I6231" t="s">
        <v>93</v>
      </c>
    </row>
    <row r="6232" spans="1:9" x14ac:dyDescent="0.15">
      <c r="A6232" t="s">
        <v>119</v>
      </c>
      <c r="B6232" t="s">
        <v>120</v>
      </c>
      <c r="C6232" t="s">
        <v>88</v>
      </c>
      <c r="D6232" t="s">
        <v>89</v>
      </c>
      <c r="E6232" t="s">
        <v>150</v>
      </c>
      <c r="F6232" t="s">
        <v>144</v>
      </c>
      <c r="G6232" t="s">
        <v>135</v>
      </c>
      <c r="H6232">
        <v>10860.69</v>
      </c>
      <c r="I6232" t="s">
        <v>93</v>
      </c>
    </row>
    <row r="6233" spans="1:9" x14ac:dyDescent="0.15">
      <c r="A6233" t="s">
        <v>119</v>
      </c>
      <c r="B6233" t="s">
        <v>120</v>
      </c>
      <c r="C6233" t="s">
        <v>88</v>
      </c>
      <c r="D6233" t="s">
        <v>89</v>
      </c>
      <c r="E6233" t="s">
        <v>151</v>
      </c>
      <c r="F6233" t="s">
        <v>144</v>
      </c>
      <c r="G6233" t="s">
        <v>135</v>
      </c>
      <c r="H6233">
        <v>8771.6970000000001</v>
      </c>
      <c r="I6233" t="s">
        <v>93</v>
      </c>
    </row>
    <row r="6234" spans="1:9" x14ac:dyDescent="0.15">
      <c r="A6234" t="s">
        <v>119</v>
      </c>
      <c r="B6234" t="s">
        <v>120</v>
      </c>
      <c r="C6234" t="s">
        <v>88</v>
      </c>
      <c r="D6234" t="s">
        <v>89</v>
      </c>
      <c r="E6234" t="s">
        <v>152</v>
      </c>
      <c r="F6234" t="s">
        <v>144</v>
      </c>
      <c r="G6234" t="s">
        <v>135</v>
      </c>
      <c r="H6234">
        <v>5370.4650000000001</v>
      </c>
      <c r="I6234" t="s">
        <v>93</v>
      </c>
    </row>
    <row r="6235" spans="1:9" x14ac:dyDescent="0.15">
      <c r="A6235" t="s">
        <v>119</v>
      </c>
      <c r="B6235" t="s">
        <v>120</v>
      </c>
      <c r="C6235" t="s">
        <v>88</v>
      </c>
      <c r="D6235" t="s">
        <v>89</v>
      </c>
      <c r="E6235" t="s">
        <v>111</v>
      </c>
      <c r="F6235" t="s">
        <v>144</v>
      </c>
      <c r="G6235" t="s">
        <v>135</v>
      </c>
      <c r="H6235">
        <v>1378.4659999999999</v>
      </c>
      <c r="I6235" t="s">
        <v>93</v>
      </c>
    </row>
    <row r="6236" spans="1:9" x14ac:dyDescent="0.15">
      <c r="A6236" t="s">
        <v>119</v>
      </c>
      <c r="B6236" t="s">
        <v>120</v>
      </c>
      <c r="C6236" t="s">
        <v>88</v>
      </c>
      <c r="D6236" t="s">
        <v>112</v>
      </c>
      <c r="E6236" t="s">
        <v>143</v>
      </c>
      <c r="F6236" t="s">
        <v>144</v>
      </c>
      <c r="G6236" t="s">
        <v>135</v>
      </c>
      <c r="H6236">
        <v>7802.6710000000003</v>
      </c>
      <c r="I6236" t="s">
        <v>93</v>
      </c>
    </row>
    <row r="6237" spans="1:9" x14ac:dyDescent="0.15">
      <c r="A6237" t="s">
        <v>119</v>
      </c>
      <c r="B6237" t="s">
        <v>120</v>
      </c>
      <c r="C6237" t="s">
        <v>88</v>
      </c>
      <c r="D6237" t="s">
        <v>112</v>
      </c>
      <c r="E6237" t="s">
        <v>145</v>
      </c>
      <c r="F6237" t="s">
        <v>144</v>
      </c>
      <c r="G6237" t="s">
        <v>135</v>
      </c>
      <c r="H6237">
        <v>9203.4470000000001</v>
      </c>
      <c r="I6237" t="s">
        <v>93</v>
      </c>
    </row>
    <row r="6238" spans="1:9" x14ac:dyDescent="0.15">
      <c r="A6238" t="s">
        <v>119</v>
      </c>
      <c r="B6238" t="s">
        <v>120</v>
      </c>
      <c r="C6238" t="s">
        <v>88</v>
      </c>
      <c r="D6238" t="s">
        <v>112</v>
      </c>
      <c r="E6238" t="s">
        <v>146</v>
      </c>
      <c r="F6238" t="s">
        <v>144</v>
      </c>
      <c r="G6238" t="s">
        <v>135</v>
      </c>
      <c r="H6238">
        <v>5900.2719999999999</v>
      </c>
      <c r="I6238" t="s">
        <v>93</v>
      </c>
    </row>
    <row r="6239" spans="1:9" x14ac:dyDescent="0.15">
      <c r="A6239" t="s">
        <v>119</v>
      </c>
      <c r="B6239" t="s">
        <v>120</v>
      </c>
      <c r="C6239" t="s">
        <v>88</v>
      </c>
      <c r="D6239" t="s">
        <v>112</v>
      </c>
      <c r="E6239" t="s">
        <v>147</v>
      </c>
      <c r="F6239" t="s">
        <v>144</v>
      </c>
      <c r="G6239" t="s">
        <v>135</v>
      </c>
      <c r="H6239">
        <v>7643.0630000000001</v>
      </c>
      <c r="I6239" t="s">
        <v>93</v>
      </c>
    </row>
    <row r="6240" spans="1:9" x14ac:dyDescent="0.15">
      <c r="A6240" t="s">
        <v>119</v>
      </c>
      <c r="B6240" t="s">
        <v>120</v>
      </c>
      <c r="C6240" t="s">
        <v>88</v>
      </c>
      <c r="D6240" t="s">
        <v>112</v>
      </c>
      <c r="E6240" t="s">
        <v>148</v>
      </c>
      <c r="F6240" t="s">
        <v>144</v>
      </c>
      <c r="G6240" t="s">
        <v>135</v>
      </c>
      <c r="H6240">
        <v>8702.0319999999992</v>
      </c>
      <c r="I6240" t="s">
        <v>93</v>
      </c>
    </row>
    <row r="6241" spans="1:9" x14ac:dyDescent="0.15">
      <c r="A6241" t="s">
        <v>119</v>
      </c>
      <c r="B6241" t="s">
        <v>120</v>
      </c>
      <c r="C6241" t="s">
        <v>88</v>
      </c>
      <c r="D6241" t="s">
        <v>112</v>
      </c>
      <c r="E6241" t="s">
        <v>149</v>
      </c>
      <c r="F6241" t="s">
        <v>144</v>
      </c>
      <c r="G6241" t="s">
        <v>135</v>
      </c>
      <c r="H6241">
        <v>10238.757</v>
      </c>
      <c r="I6241" t="s">
        <v>93</v>
      </c>
    </row>
    <row r="6242" spans="1:9" x14ac:dyDescent="0.15">
      <c r="A6242" t="s">
        <v>119</v>
      </c>
      <c r="B6242" t="s">
        <v>120</v>
      </c>
      <c r="C6242" t="s">
        <v>88</v>
      </c>
      <c r="D6242" t="s">
        <v>112</v>
      </c>
      <c r="E6242" t="s">
        <v>150</v>
      </c>
      <c r="F6242" t="s">
        <v>144</v>
      </c>
      <c r="G6242" t="s">
        <v>135</v>
      </c>
      <c r="H6242">
        <v>10196.375</v>
      </c>
      <c r="I6242" t="s">
        <v>93</v>
      </c>
    </row>
    <row r="6243" spans="1:9" x14ac:dyDescent="0.15">
      <c r="A6243" t="s">
        <v>119</v>
      </c>
      <c r="B6243" t="s">
        <v>120</v>
      </c>
      <c r="C6243" t="s">
        <v>88</v>
      </c>
      <c r="D6243" t="s">
        <v>112</v>
      </c>
      <c r="E6243" t="s">
        <v>151</v>
      </c>
      <c r="F6243" t="s">
        <v>144</v>
      </c>
      <c r="G6243" t="s">
        <v>135</v>
      </c>
      <c r="H6243">
        <v>7942.6750000000002</v>
      </c>
      <c r="I6243" t="s">
        <v>93</v>
      </c>
    </row>
    <row r="6244" spans="1:9" x14ac:dyDescent="0.15">
      <c r="A6244" t="s">
        <v>119</v>
      </c>
      <c r="B6244" t="s">
        <v>120</v>
      </c>
      <c r="C6244" t="s">
        <v>88</v>
      </c>
      <c r="D6244" t="s">
        <v>112</v>
      </c>
      <c r="E6244" t="s">
        <v>152</v>
      </c>
      <c r="F6244" t="s">
        <v>144</v>
      </c>
      <c r="G6244" t="s">
        <v>135</v>
      </c>
      <c r="H6244">
        <v>4275.5360000000001</v>
      </c>
      <c r="I6244" t="s">
        <v>93</v>
      </c>
    </row>
    <row r="6245" spans="1:9" x14ac:dyDescent="0.15">
      <c r="A6245" t="s">
        <v>119</v>
      </c>
      <c r="B6245" t="s">
        <v>120</v>
      </c>
      <c r="C6245" t="s">
        <v>88</v>
      </c>
      <c r="D6245" t="s">
        <v>112</v>
      </c>
      <c r="E6245" t="s">
        <v>111</v>
      </c>
      <c r="F6245" t="s">
        <v>144</v>
      </c>
      <c r="G6245" t="s">
        <v>135</v>
      </c>
      <c r="H6245">
        <v>862.55</v>
      </c>
      <c r="I6245" t="s">
        <v>93</v>
      </c>
    </row>
    <row r="6246" spans="1:9" x14ac:dyDescent="0.15">
      <c r="A6246" t="s">
        <v>121</v>
      </c>
      <c r="B6246" t="s">
        <v>122</v>
      </c>
      <c r="C6246" t="s">
        <v>88</v>
      </c>
      <c r="D6246" t="s">
        <v>89</v>
      </c>
      <c r="E6246" t="s">
        <v>143</v>
      </c>
      <c r="F6246" t="s">
        <v>144</v>
      </c>
      <c r="G6246" t="s">
        <v>135</v>
      </c>
      <c r="H6246">
        <v>9168.3529999999992</v>
      </c>
      <c r="I6246" t="s">
        <v>93</v>
      </c>
    </row>
    <row r="6247" spans="1:9" x14ac:dyDescent="0.15">
      <c r="A6247" t="s">
        <v>121</v>
      </c>
      <c r="B6247" t="s">
        <v>122</v>
      </c>
      <c r="C6247" t="s">
        <v>88</v>
      </c>
      <c r="D6247" t="s">
        <v>89</v>
      </c>
      <c r="E6247" t="s">
        <v>145</v>
      </c>
      <c r="F6247" t="s">
        <v>144</v>
      </c>
      <c r="G6247" t="s">
        <v>135</v>
      </c>
      <c r="H6247">
        <v>9678.3230000000003</v>
      </c>
      <c r="I6247" t="s">
        <v>93</v>
      </c>
    </row>
    <row r="6248" spans="1:9" x14ac:dyDescent="0.15">
      <c r="A6248" t="s">
        <v>121</v>
      </c>
      <c r="B6248" t="s">
        <v>122</v>
      </c>
      <c r="C6248" t="s">
        <v>88</v>
      </c>
      <c r="D6248" t="s">
        <v>89</v>
      </c>
      <c r="E6248" t="s">
        <v>146</v>
      </c>
      <c r="F6248" t="s">
        <v>144</v>
      </c>
      <c r="G6248" t="s">
        <v>135</v>
      </c>
      <c r="H6248">
        <v>5879.2389999999996</v>
      </c>
      <c r="I6248" t="s">
        <v>93</v>
      </c>
    </row>
    <row r="6249" spans="1:9" x14ac:dyDescent="0.15">
      <c r="A6249" t="s">
        <v>121</v>
      </c>
      <c r="B6249" t="s">
        <v>122</v>
      </c>
      <c r="C6249" t="s">
        <v>88</v>
      </c>
      <c r="D6249" t="s">
        <v>89</v>
      </c>
      <c r="E6249" t="s">
        <v>147</v>
      </c>
      <c r="F6249" t="s">
        <v>144</v>
      </c>
      <c r="G6249" t="s">
        <v>135</v>
      </c>
      <c r="H6249">
        <v>9797.9639999999999</v>
      </c>
      <c r="I6249" t="s">
        <v>93</v>
      </c>
    </row>
    <row r="6250" spans="1:9" x14ac:dyDescent="0.15">
      <c r="A6250" t="s">
        <v>121</v>
      </c>
      <c r="B6250" t="s">
        <v>122</v>
      </c>
      <c r="C6250" t="s">
        <v>88</v>
      </c>
      <c r="D6250" t="s">
        <v>89</v>
      </c>
      <c r="E6250" t="s">
        <v>148</v>
      </c>
      <c r="F6250" t="s">
        <v>144</v>
      </c>
      <c r="G6250" t="s">
        <v>135</v>
      </c>
      <c r="H6250">
        <v>11607.314</v>
      </c>
      <c r="I6250" t="s">
        <v>93</v>
      </c>
    </row>
    <row r="6251" spans="1:9" x14ac:dyDescent="0.15">
      <c r="A6251" t="s">
        <v>121</v>
      </c>
      <c r="B6251" t="s">
        <v>122</v>
      </c>
      <c r="C6251" t="s">
        <v>88</v>
      </c>
      <c r="D6251" t="s">
        <v>89</v>
      </c>
      <c r="E6251" t="s">
        <v>149</v>
      </c>
      <c r="F6251" t="s">
        <v>144</v>
      </c>
      <c r="G6251" t="s">
        <v>135</v>
      </c>
      <c r="H6251">
        <v>11331.109</v>
      </c>
      <c r="I6251" t="s">
        <v>93</v>
      </c>
    </row>
    <row r="6252" spans="1:9" x14ac:dyDescent="0.15">
      <c r="A6252" t="s">
        <v>121</v>
      </c>
      <c r="B6252" t="s">
        <v>122</v>
      </c>
      <c r="C6252" t="s">
        <v>88</v>
      </c>
      <c r="D6252" t="s">
        <v>89</v>
      </c>
      <c r="E6252" t="s">
        <v>150</v>
      </c>
      <c r="F6252" t="s">
        <v>144</v>
      </c>
      <c r="G6252" t="s">
        <v>135</v>
      </c>
      <c r="H6252">
        <v>10006.643</v>
      </c>
      <c r="I6252" t="s">
        <v>93</v>
      </c>
    </row>
    <row r="6253" spans="1:9" x14ac:dyDescent="0.15">
      <c r="A6253" t="s">
        <v>121</v>
      </c>
      <c r="B6253" t="s">
        <v>122</v>
      </c>
      <c r="C6253" t="s">
        <v>88</v>
      </c>
      <c r="D6253" t="s">
        <v>89</v>
      </c>
      <c r="E6253" t="s">
        <v>151</v>
      </c>
      <c r="F6253" t="s">
        <v>144</v>
      </c>
      <c r="G6253" t="s">
        <v>135</v>
      </c>
      <c r="H6253">
        <v>8266.6450000000004</v>
      </c>
      <c r="I6253" t="s">
        <v>93</v>
      </c>
    </row>
    <row r="6254" spans="1:9" x14ac:dyDescent="0.15">
      <c r="A6254" t="s">
        <v>121</v>
      </c>
      <c r="B6254" t="s">
        <v>122</v>
      </c>
      <c r="C6254" t="s">
        <v>88</v>
      </c>
      <c r="D6254" t="s">
        <v>89</v>
      </c>
      <c r="E6254" t="s">
        <v>152</v>
      </c>
      <c r="F6254" t="s">
        <v>144</v>
      </c>
      <c r="G6254" t="s">
        <v>135</v>
      </c>
      <c r="H6254">
        <v>5167.598</v>
      </c>
      <c r="I6254" t="s">
        <v>93</v>
      </c>
    </row>
    <row r="6255" spans="1:9" x14ac:dyDescent="0.15">
      <c r="A6255" t="s">
        <v>121</v>
      </c>
      <c r="B6255" t="s">
        <v>122</v>
      </c>
      <c r="C6255" t="s">
        <v>88</v>
      </c>
      <c r="D6255" t="s">
        <v>89</v>
      </c>
      <c r="E6255" t="s">
        <v>111</v>
      </c>
      <c r="F6255" t="s">
        <v>144</v>
      </c>
      <c r="G6255" t="s">
        <v>135</v>
      </c>
      <c r="H6255">
        <v>1394.88</v>
      </c>
      <c r="I6255" t="s">
        <v>93</v>
      </c>
    </row>
    <row r="6256" spans="1:9" x14ac:dyDescent="0.15">
      <c r="A6256" t="s">
        <v>121</v>
      </c>
      <c r="B6256" t="s">
        <v>122</v>
      </c>
      <c r="C6256" t="s">
        <v>88</v>
      </c>
      <c r="D6256" t="s">
        <v>112</v>
      </c>
      <c r="E6256" t="s">
        <v>143</v>
      </c>
      <c r="F6256" t="s">
        <v>144</v>
      </c>
      <c r="G6256" t="s">
        <v>135</v>
      </c>
      <c r="H6256">
        <v>9478.9259999999995</v>
      </c>
      <c r="I6256" t="s">
        <v>93</v>
      </c>
    </row>
    <row r="6257" spans="1:9" x14ac:dyDescent="0.15">
      <c r="A6257" t="s">
        <v>121</v>
      </c>
      <c r="B6257" t="s">
        <v>122</v>
      </c>
      <c r="C6257" t="s">
        <v>88</v>
      </c>
      <c r="D6257" t="s">
        <v>112</v>
      </c>
      <c r="E6257" t="s">
        <v>145</v>
      </c>
      <c r="F6257" t="s">
        <v>144</v>
      </c>
      <c r="G6257" t="s">
        <v>135</v>
      </c>
      <c r="H6257">
        <v>10243.343999999999</v>
      </c>
      <c r="I6257" t="s">
        <v>93</v>
      </c>
    </row>
    <row r="6258" spans="1:9" x14ac:dyDescent="0.15">
      <c r="A6258" t="s">
        <v>121</v>
      </c>
      <c r="B6258" t="s">
        <v>122</v>
      </c>
      <c r="C6258" t="s">
        <v>88</v>
      </c>
      <c r="D6258" t="s">
        <v>112</v>
      </c>
      <c r="E6258" t="s">
        <v>146</v>
      </c>
      <c r="F6258" t="s">
        <v>144</v>
      </c>
      <c r="G6258" t="s">
        <v>135</v>
      </c>
      <c r="H6258">
        <v>6005.7539999999999</v>
      </c>
      <c r="I6258" t="s">
        <v>93</v>
      </c>
    </row>
    <row r="6259" spans="1:9" x14ac:dyDescent="0.15">
      <c r="A6259" t="s">
        <v>121</v>
      </c>
      <c r="B6259" t="s">
        <v>122</v>
      </c>
      <c r="C6259" t="s">
        <v>88</v>
      </c>
      <c r="D6259" t="s">
        <v>112</v>
      </c>
      <c r="E6259" t="s">
        <v>147</v>
      </c>
      <c r="F6259" t="s">
        <v>144</v>
      </c>
      <c r="G6259" t="s">
        <v>135</v>
      </c>
      <c r="H6259">
        <v>8868.107</v>
      </c>
      <c r="I6259" t="s">
        <v>93</v>
      </c>
    </row>
    <row r="6260" spans="1:9" x14ac:dyDescent="0.15">
      <c r="A6260" t="s">
        <v>121</v>
      </c>
      <c r="B6260" t="s">
        <v>122</v>
      </c>
      <c r="C6260" t="s">
        <v>88</v>
      </c>
      <c r="D6260" t="s">
        <v>112</v>
      </c>
      <c r="E6260" t="s">
        <v>148</v>
      </c>
      <c r="F6260" t="s">
        <v>144</v>
      </c>
      <c r="G6260" t="s">
        <v>135</v>
      </c>
      <c r="H6260">
        <v>10857.550999999999</v>
      </c>
      <c r="I6260" t="s">
        <v>93</v>
      </c>
    </row>
    <row r="6261" spans="1:9" x14ac:dyDescent="0.15">
      <c r="A6261" t="s">
        <v>121</v>
      </c>
      <c r="B6261" t="s">
        <v>122</v>
      </c>
      <c r="C6261" t="s">
        <v>88</v>
      </c>
      <c r="D6261" t="s">
        <v>112</v>
      </c>
      <c r="E6261" t="s">
        <v>149</v>
      </c>
      <c r="F6261" t="s">
        <v>144</v>
      </c>
      <c r="G6261" t="s">
        <v>135</v>
      </c>
      <c r="H6261">
        <v>10918.242</v>
      </c>
      <c r="I6261" t="s">
        <v>93</v>
      </c>
    </row>
    <row r="6262" spans="1:9" x14ac:dyDescent="0.15">
      <c r="A6262" t="s">
        <v>121</v>
      </c>
      <c r="B6262" t="s">
        <v>122</v>
      </c>
      <c r="C6262" t="s">
        <v>88</v>
      </c>
      <c r="D6262" t="s">
        <v>112</v>
      </c>
      <c r="E6262" t="s">
        <v>150</v>
      </c>
      <c r="F6262" t="s">
        <v>144</v>
      </c>
      <c r="G6262" t="s">
        <v>135</v>
      </c>
      <c r="H6262">
        <v>9647.3410000000003</v>
      </c>
      <c r="I6262" t="s">
        <v>93</v>
      </c>
    </row>
    <row r="6263" spans="1:9" x14ac:dyDescent="0.15">
      <c r="A6263" t="s">
        <v>121</v>
      </c>
      <c r="B6263" t="s">
        <v>122</v>
      </c>
      <c r="C6263" t="s">
        <v>88</v>
      </c>
      <c r="D6263" t="s">
        <v>112</v>
      </c>
      <c r="E6263" t="s">
        <v>151</v>
      </c>
      <c r="F6263" t="s">
        <v>144</v>
      </c>
      <c r="G6263" t="s">
        <v>135</v>
      </c>
      <c r="H6263">
        <v>7188.8149999999996</v>
      </c>
      <c r="I6263" t="s">
        <v>93</v>
      </c>
    </row>
    <row r="6264" spans="1:9" x14ac:dyDescent="0.15">
      <c r="A6264" t="s">
        <v>121</v>
      </c>
      <c r="B6264" t="s">
        <v>122</v>
      </c>
      <c r="C6264" t="s">
        <v>88</v>
      </c>
      <c r="D6264" t="s">
        <v>112</v>
      </c>
      <c r="E6264" t="s">
        <v>152</v>
      </c>
      <c r="F6264" t="s">
        <v>144</v>
      </c>
      <c r="G6264" t="s">
        <v>135</v>
      </c>
      <c r="H6264">
        <v>3960.7939999999999</v>
      </c>
      <c r="I6264" t="s">
        <v>93</v>
      </c>
    </row>
    <row r="6265" spans="1:9" x14ac:dyDescent="0.15">
      <c r="A6265" t="s">
        <v>121</v>
      </c>
      <c r="B6265" t="s">
        <v>122</v>
      </c>
      <c r="C6265" t="s">
        <v>88</v>
      </c>
      <c r="D6265" t="s">
        <v>112</v>
      </c>
      <c r="E6265" t="s">
        <v>111</v>
      </c>
      <c r="F6265" t="s">
        <v>144</v>
      </c>
      <c r="G6265" t="s">
        <v>135</v>
      </c>
      <c r="H6265">
        <v>923.61699999999996</v>
      </c>
      <c r="I6265" t="s">
        <v>93</v>
      </c>
    </row>
    <row r="6266" spans="1:9" x14ac:dyDescent="0.15">
      <c r="A6266" t="s">
        <v>123</v>
      </c>
      <c r="B6266" t="s">
        <v>124</v>
      </c>
      <c r="C6266" t="s">
        <v>125</v>
      </c>
      <c r="D6266" t="s">
        <v>89</v>
      </c>
      <c r="E6266" t="s">
        <v>143</v>
      </c>
      <c r="F6266" t="s">
        <v>144</v>
      </c>
      <c r="G6266" t="s">
        <v>135</v>
      </c>
      <c r="H6266">
        <v>47133.101999999999</v>
      </c>
      <c r="I6266" t="s">
        <v>93</v>
      </c>
    </row>
    <row r="6267" spans="1:9" x14ac:dyDescent="0.15">
      <c r="A6267" t="s">
        <v>123</v>
      </c>
      <c r="B6267" t="s">
        <v>124</v>
      </c>
      <c r="C6267" t="s">
        <v>125</v>
      </c>
      <c r="D6267" t="s">
        <v>89</v>
      </c>
      <c r="E6267" t="s">
        <v>145</v>
      </c>
      <c r="F6267" t="s">
        <v>144</v>
      </c>
      <c r="G6267" t="s">
        <v>135</v>
      </c>
      <c r="H6267">
        <v>51074.909</v>
      </c>
      <c r="I6267" t="s">
        <v>93</v>
      </c>
    </row>
    <row r="6268" spans="1:9" x14ac:dyDescent="0.15">
      <c r="A6268" t="s">
        <v>123</v>
      </c>
      <c r="B6268" t="s">
        <v>124</v>
      </c>
      <c r="C6268" t="s">
        <v>125</v>
      </c>
      <c r="D6268" t="s">
        <v>89</v>
      </c>
      <c r="E6268" t="s">
        <v>146</v>
      </c>
      <c r="F6268" t="s">
        <v>144</v>
      </c>
      <c r="G6268" t="s">
        <v>135</v>
      </c>
      <c r="H6268">
        <v>37831.737999999998</v>
      </c>
      <c r="I6268" t="s">
        <v>93</v>
      </c>
    </row>
    <row r="6269" spans="1:9" x14ac:dyDescent="0.15">
      <c r="A6269" t="s">
        <v>123</v>
      </c>
      <c r="B6269" t="s">
        <v>124</v>
      </c>
      <c r="C6269" t="s">
        <v>125</v>
      </c>
      <c r="D6269" t="s">
        <v>89</v>
      </c>
      <c r="E6269" t="s">
        <v>147</v>
      </c>
      <c r="F6269" t="s">
        <v>144</v>
      </c>
      <c r="G6269" t="s">
        <v>135</v>
      </c>
      <c r="H6269">
        <v>51697.247000000003</v>
      </c>
      <c r="I6269" t="s">
        <v>93</v>
      </c>
    </row>
    <row r="6270" spans="1:9" x14ac:dyDescent="0.15">
      <c r="A6270" t="s">
        <v>123</v>
      </c>
      <c r="B6270" t="s">
        <v>124</v>
      </c>
      <c r="C6270" t="s">
        <v>125</v>
      </c>
      <c r="D6270" t="s">
        <v>89</v>
      </c>
      <c r="E6270" t="s">
        <v>148</v>
      </c>
      <c r="F6270" t="s">
        <v>144</v>
      </c>
      <c r="G6270" t="s">
        <v>135</v>
      </c>
      <c r="H6270">
        <v>58892.991000000002</v>
      </c>
      <c r="I6270" t="s">
        <v>93</v>
      </c>
    </row>
    <row r="6271" spans="1:9" x14ac:dyDescent="0.15">
      <c r="A6271" t="s">
        <v>123</v>
      </c>
      <c r="B6271" t="s">
        <v>124</v>
      </c>
      <c r="C6271" t="s">
        <v>125</v>
      </c>
      <c r="D6271" t="s">
        <v>89</v>
      </c>
      <c r="E6271" t="s">
        <v>149</v>
      </c>
      <c r="F6271" t="s">
        <v>144</v>
      </c>
      <c r="G6271" t="s">
        <v>135</v>
      </c>
      <c r="H6271">
        <v>62790.999000000003</v>
      </c>
      <c r="I6271" t="s">
        <v>93</v>
      </c>
    </row>
    <row r="6272" spans="1:9" x14ac:dyDescent="0.15">
      <c r="A6272" t="s">
        <v>123</v>
      </c>
      <c r="B6272" t="s">
        <v>124</v>
      </c>
      <c r="C6272" t="s">
        <v>125</v>
      </c>
      <c r="D6272" t="s">
        <v>89</v>
      </c>
      <c r="E6272" t="s">
        <v>150</v>
      </c>
      <c r="F6272" t="s">
        <v>144</v>
      </c>
      <c r="G6272" t="s">
        <v>135</v>
      </c>
      <c r="H6272">
        <v>64084.625999999997</v>
      </c>
      <c r="I6272" t="s">
        <v>93</v>
      </c>
    </row>
    <row r="6273" spans="1:9" x14ac:dyDescent="0.15">
      <c r="A6273" t="s">
        <v>123</v>
      </c>
      <c r="B6273" t="s">
        <v>124</v>
      </c>
      <c r="C6273" t="s">
        <v>125</v>
      </c>
      <c r="D6273" t="s">
        <v>89</v>
      </c>
      <c r="E6273" t="s">
        <v>151</v>
      </c>
      <c r="F6273" t="s">
        <v>144</v>
      </c>
      <c r="G6273" t="s">
        <v>135</v>
      </c>
      <c r="H6273">
        <v>53638.334999999999</v>
      </c>
      <c r="I6273" t="s">
        <v>93</v>
      </c>
    </row>
    <row r="6274" spans="1:9" x14ac:dyDescent="0.15">
      <c r="A6274" t="s">
        <v>123</v>
      </c>
      <c r="B6274" t="s">
        <v>124</v>
      </c>
      <c r="C6274" t="s">
        <v>125</v>
      </c>
      <c r="D6274" t="s">
        <v>89</v>
      </c>
      <c r="E6274" t="s">
        <v>152</v>
      </c>
      <c r="F6274" t="s">
        <v>144</v>
      </c>
      <c r="G6274" t="s">
        <v>135</v>
      </c>
      <c r="H6274">
        <v>32276.848000000002</v>
      </c>
      <c r="I6274" t="s">
        <v>93</v>
      </c>
    </row>
    <row r="6275" spans="1:9" x14ac:dyDescent="0.15">
      <c r="A6275" t="s">
        <v>123</v>
      </c>
      <c r="B6275" t="s">
        <v>124</v>
      </c>
      <c r="C6275" t="s">
        <v>125</v>
      </c>
      <c r="D6275" t="s">
        <v>89</v>
      </c>
      <c r="E6275" t="s">
        <v>111</v>
      </c>
      <c r="F6275" t="s">
        <v>144</v>
      </c>
      <c r="G6275" t="s">
        <v>135</v>
      </c>
      <c r="H6275">
        <v>8676.3510000000006</v>
      </c>
      <c r="I6275" t="s">
        <v>93</v>
      </c>
    </row>
    <row r="6276" spans="1:9" x14ac:dyDescent="0.15">
      <c r="A6276" t="s">
        <v>123</v>
      </c>
      <c r="B6276" t="s">
        <v>124</v>
      </c>
      <c r="C6276" t="s">
        <v>125</v>
      </c>
      <c r="D6276" t="s">
        <v>112</v>
      </c>
      <c r="E6276" t="s">
        <v>143</v>
      </c>
      <c r="F6276" t="s">
        <v>144</v>
      </c>
      <c r="G6276" t="s">
        <v>135</v>
      </c>
      <c r="H6276">
        <v>49455.093999999997</v>
      </c>
      <c r="I6276" t="s">
        <v>93</v>
      </c>
    </row>
    <row r="6277" spans="1:9" x14ac:dyDescent="0.15">
      <c r="A6277" t="s">
        <v>123</v>
      </c>
      <c r="B6277" t="s">
        <v>124</v>
      </c>
      <c r="C6277" t="s">
        <v>125</v>
      </c>
      <c r="D6277" t="s">
        <v>112</v>
      </c>
      <c r="E6277" t="s">
        <v>145</v>
      </c>
      <c r="F6277" t="s">
        <v>144</v>
      </c>
      <c r="G6277" t="s">
        <v>135</v>
      </c>
      <c r="H6277">
        <v>55024.345999999998</v>
      </c>
      <c r="I6277" t="s">
        <v>93</v>
      </c>
    </row>
    <row r="6278" spans="1:9" x14ac:dyDescent="0.15">
      <c r="A6278" t="s">
        <v>123</v>
      </c>
      <c r="B6278" t="s">
        <v>124</v>
      </c>
      <c r="C6278" t="s">
        <v>125</v>
      </c>
      <c r="D6278" t="s">
        <v>112</v>
      </c>
      <c r="E6278" t="s">
        <v>146</v>
      </c>
      <c r="F6278" t="s">
        <v>144</v>
      </c>
      <c r="G6278" t="s">
        <v>135</v>
      </c>
      <c r="H6278">
        <v>40465.468000000001</v>
      </c>
      <c r="I6278" t="s">
        <v>93</v>
      </c>
    </row>
    <row r="6279" spans="1:9" x14ac:dyDescent="0.15">
      <c r="A6279" t="s">
        <v>123</v>
      </c>
      <c r="B6279" t="s">
        <v>124</v>
      </c>
      <c r="C6279" t="s">
        <v>125</v>
      </c>
      <c r="D6279" t="s">
        <v>112</v>
      </c>
      <c r="E6279" t="s">
        <v>147</v>
      </c>
      <c r="F6279" t="s">
        <v>144</v>
      </c>
      <c r="G6279" t="s">
        <v>135</v>
      </c>
      <c r="H6279">
        <v>49805.783000000003</v>
      </c>
      <c r="I6279" t="s">
        <v>93</v>
      </c>
    </row>
    <row r="6280" spans="1:9" x14ac:dyDescent="0.15">
      <c r="A6280" t="s">
        <v>123</v>
      </c>
      <c r="B6280" t="s">
        <v>124</v>
      </c>
      <c r="C6280" t="s">
        <v>125</v>
      </c>
      <c r="D6280" t="s">
        <v>112</v>
      </c>
      <c r="E6280" t="s">
        <v>148</v>
      </c>
      <c r="F6280" t="s">
        <v>144</v>
      </c>
      <c r="G6280" t="s">
        <v>135</v>
      </c>
      <c r="H6280">
        <v>54821.23</v>
      </c>
      <c r="I6280" t="s">
        <v>93</v>
      </c>
    </row>
    <row r="6281" spans="1:9" x14ac:dyDescent="0.15">
      <c r="A6281" t="s">
        <v>123</v>
      </c>
      <c r="B6281" t="s">
        <v>124</v>
      </c>
      <c r="C6281" t="s">
        <v>125</v>
      </c>
      <c r="D6281" t="s">
        <v>112</v>
      </c>
      <c r="E6281" t="s">
        <v>149</v>
      </c>
      <c r="F6281" t="s">
        <v>144</v>
      </c>
      <c r="G6281" t="s">
        <v>135</v>
      </c>
      <c r="H6281">
        <v>59722.356</v>
      </c>
      <c r="I6281" t="s">
        <v>93</v>
      </c>
    </row>
    <row r="6282" spans="1:9" x14ac:dyDescent="0.15">
      <c r="A6282" t="s">
        <v>123</v>
      </c>
      <c r="B6282" t="s">
        <v>124</v>
      </c>
      <c r="C6282" t="s">
        <v>125</v>
      </c>
      <c r="D6282" t="s">
        <v>112</v>
      </c>
      <c r="E6282" t="s">
        <v>150</v>
      </c>
      <c r="F6282" t="s">
        <v>144</v>
      </c>
      <c r="G6282" t="s">
        <v>135</v>
      </c>
      <c r="H6282">
        <v>59068.944000000003</v>
      </c>
      <c r="I6282" t="s">
        <v>93</v>
      </c>
    </row>
    <row r="6283" spans="1:9" x14ac:dyDescent="0.15">
      <c r="A6283" t="s">
        <v>123</v>
      </c>
      <c r="B6283" t="s">
        <v>124</v>
      </c>
      <c r="C6283" t="s">
        <v>125</v>
      </c>
      <c r="D6283" t="s">
        <v>112</v>
      </c>
      <c r="E6283" t="s">
        <v>151</v>
      </c>
      <c r="F6283" t="s">
        <v>144</v>
      </c>
      <c r="G6283" t="s">
        <v>135</v>
      </c>
      <c r="H6283">
        <v>46845.258000000002</v>
      </c>
      <c r="I6283" t="s">
        <v>93</v>
      </c>
    </row>
    <row r="6284" spans="1:9" x14ac:dyDescent="0.15">
      <c r="A6284" t="s">
        <v>123</v>
      </c>
      <c r="B6284" t="s">
        <v>124</v>
      </c>
      <c r="C6284" t="s">
        <v>125</v>
      </c>
      <c r="D6284" t="s">
        <v>112</v>
      </c>
      <c r="E6284" t="s">
        <v>152</v>
      </c>
      <c r="F6284" t="s">
        <v>144</v>
      </c>
      <c r="G6284" t="s">
        <v>135</v>
      </c>
      <c r="H6284">
        <v>25613.144</v>
      </c>
      <c r="I6284" t="s">
        <v>93</v>
      </c>
    </row>
    <row r="6285" spans="1:9" x14ac:dyDescent="0.15">
      <c r="A6285" t="s">
        <v>123</v>
      </c>
      <c r="B6285" t="s">
        <v>124</v>
      </c>
      <c r="C6285" t="s">
        <v>125</v>
      </c>
      <c r="D6285" t="s">
        <v>112</v>
      </c>
      <c r="E6285" t="s">
        <v>111</v>
      </c>
      <c r="F6285" t="s">
        <v>144</v>
      </c>
      <c r="G6285" t="s">
        <v>135</v>
      </c>
      <c r="H6285">
        <v>5086.4390000000003</v>
      </c>
      <c r="I6285" t="s">
        <v>93</v>
      </c>
    </row>
    <row r="6286" spans="1:9" x14ac:dyDescent="0.15">
      <c r="A6286" t="s">
        <v>126</v>
      </c>
      <c r="B6286" t="s">
        <v>127</v>
      </c>
      <c r="C6286" t="s">
        <v>88</v>
      </c>
      <c r="D6286" t="s">
        <v>89</v>
      </c>
      <c r="E6286" t="s">
        <v>143</v>
      </c>
      <c r="F6286" t="s">
        <v>144</v>
      </c>
      <c r="G6286" t="s">
        <v>135</v>
      </c>
      <c r="H6286">
        <v>5731.8090000000002</v>
      </c>
      <c r="I6286" t="s">
        <v>93</v>
      </c>
    </row>
    <row r="6287" spans="1:9" x14ac:dyDescent="0.15">
      <c r="A6287" t="s">
        <v>126</v>
      </c>
      <c r="B6287" t="s">
        <v>127</v>
      </c>
      <c r="C6287" t="s">
        <v>88</v>
      </c>
      <c r="D6287" t="s">
        <v>89</v>
      </c>
      <c r="E6287" t="s">
        <v>145</v>
      </c>
      <c r="F6287" t="s">
        <v>144</v>
      </c>
      <c r="G6287" t="s">
        <v>135</v>
      </c>
      <c r="H6287">
        <v>6228.8119999999999</v>
      </c>
      <c r="I6287" t="s">
        <v>93</v>
      </c>
    </row>
    <row r="6288" spans="1:9" x14ac:dyDescent="0.15">
      <c r="A6288" t="s">
        <v>126</v>
      </c>
      <c r="B6288" t="s">
        <v>127</v>
      </c>
      <c r="C6288" t="s">
        <v>88</v>
      </c>
      <c r="D6288" t="s">
        <v>89</v>
      </c>
      <c r="E6288" t="s">
        <v>146</v>
      </c>
      <c r="F6288" t="s">
        <v>144</v>
      </c>
      <c r="G6288" t="s">
        <v>135</v>
      </c>
      <c r="H6288">
        <v>4989.1130000000003</v>
      </c>
      <c r="I6288" t="s">
        <v>93</v>
      </c>
    </row>
    <row r="6289" spans="1:9" x14ac:dyDescent="0.15">
      <c r="A6289" t="s">
        <v>126</v>
      </c>
      <c r="B6289" t="s">
        <v>127</v>
      </c>
      <c r="C6289" t="s">
        <v>88</v>
      </c>
      <c r="D6289" t="s">
        <v>89</v>
      </c>
      <c r="E6289" t="s">
        <v>147</v>
      </c>
      <c r="F6289" t="s">
        <v>144</v>
      </c>
      <c r="G6289" t="s">
        <v>135</v>
      </c>
      <c r="H6289">
        <v>6838.7579999999998</v>
      </c>
      <c r="I6289" t="s">
        <v>93</v>
      </c>
    </row>
    <row r="6290" spans="1:9" x14ac:dyDescent="0.15">
      <c r="A6290" t="s">
        <v>126</v>
      </c>
      <c r="B6290" t="s">
        <v>127</v>
      </c>
      <c r="C6290" t="s">
        <v>88</v>
      </c>
      <c r="D6290" t="s">
        <v>89</v>
      </c>
      <c r="E6290" t="s">
        <v>148</v>
      </c>
      <c r="F6290" t="s">
        <v>144</v>
      </c>
      <c r="G6290" t="s">
        <v>135</v>
      </c>
      <c r="H6290">
        <v>7986.9070000000002</v>
      </c>
      <c r="I6290" t="s">
        <v>93</v>
      </c>
    </row>
    <row r="6291" spans="1:9" x14ac:dyDescent="0.15">
      <c r="A6291" t="s">
        <v>126</v>
      </c>
      <c r="B6291" t="s">
        <v>127</v>
      </c>
      <c r="C6291" t="s">
        <v>88</v>
      </c>
      <c r="D6291" t="s">
        <v>89</v>
      </c>
      <c r="E6291" t="s">
        <v>149</v>
      </c>
      <c r="F6291" t="s">
        <v>144</v>
      </c>
      <c r="G6291" t="s">
        <v>135</v>
      </c>
      <c r="H6291">
        <v>8368.09</v>
      </c>
      <c r="I6291" t="s">
        <v>93</v>
      </c>
    </row>
    <row r="6292" spans="1:9" x14ac:dyDescent="0.15">
      <c r="A6292" t="s">
        <v>126</v>
      </c>
      <c r="B6292" t="s">
        <v>127</v>
      </c>
      <c r="C6292" t="s">
        <v>88</v>
      </c>
      <c r="D6292" t="s">
        <v>89</v>
      </c>
      <c r="E6292" t="s">
        <v>150</v>
      </c>
      <c r="F6292" t="s">
        <v>144</v>
      </c>
      <c r="G6292" t="s">
        <v>135</v>
      </c>
      <c r="H6292">
        <v>8165.3689999999997</v>
      </c>
      <c r="I6292" t="s">
        <v>93</v>
      </c>
    </row>
    <row r="6293" spans="1:9" x14ac:dyDescent="0.15">
      <c r="A6293" t="s">
        <v>126</v>
      </c>
      <c r="B6293" t="s">
        <v>127</v>
      </c>
      <c r="C6293" t="s">
        <v>88</v>
      </c>
      <c r="D6293" t="s">
        <v>89</v>
      </c>
      <c r="E6293" t="s">
        <v>151</v>
      </c>
      <c r="F6293" t="s">
        <v>144</v>
      </c>
      <c r="G6293" t="s">
        <v>135</v>
      </c>
      <c r="H6293">
        <v>7007.1530000000002</v>
      </c>
      <c r="I6293" t="s">
        <v>93</v>
      </c>
    </row>
    <row r="6294" spans="1:9" x14ac:dyDescent="0.15">
      <c r="A6294" t="s">
        <v>126</v>
      </c>
      <c r="B6294" t="s">
        <v>127</v>
      </c>
      <c r="C6294" t="s">
        <v>88</v>
      </c>
      <c r="D6294" t="s">
        <v>89</v>
      </c>
      <c r="E6294" t="s">
        <v>152</v>
      </c>
      <c r="F6294" t="s">
        <v>144</v>
      </c>
      <c r="G6294" t="s">
        <v>135</v>
      </c>
      <c r="H6294">
        <v>4299.665</v>
      </c>
      <c r="I6294" t="s">
        <v>93</v>
      </c>
    </row>
    <row r="6295" spans="1:9" x14ac:dyDescent="0.15">
      <c r="A6295" t="s">
        <v>126</v>
      </c>
      <c r="B6295" t="s">
        <v>127</v>
      </c>
      <c r="C6295" t="s">
        <v>88</v>
      </c>
      <c r="D6295" t="s">
        <v>89</v>
      </c>
      <c r="E6295" t="s">
        <v>111</v>
      </c>
      <c r="F6295" t="s">
        <v>144</v>
      </c>
      <c r="G6295" t="s">
        <v>135</v>
      </c>
      <c r="H6295">
        <v>1312.077</v>
      </c>
      <c r="I6295" t="s">
        <v>93</v>
      </c>
    </row>
    <row r="6296" spans="1:9" x14ac:dyDescent="0.15">
      <c r="A6296" t="s">
        <v>126</v>
      </c>
      <c r="B6296" t="s">
        <v>127</v>
      </c>
      <c r="C6296" t="s">
        <v>88</v>
      </c>
      <c r="D6296" t="s">
        <v>112</v>
      </c>
      <c r="E6296" t="s">
        <v>143</v>
      </c>
      <c r="F6296" t="s">
        <v>144</v>
      </c>
      <c r="G6296" t="s">
        <v>135</v>
      </c>
      <c r="H6296">
        <v>5943.9440000000004</v>
      </c>
      <c r="I6296" t="s">
        <v>93</v>
      </c>
    </row>
    <row r="6297" spans="1:9" x14ac:dyDescent="0.15">
      <c r="A6297" t="s">
        <v>126</v>
      </c>
      <c r="B6297" t="s">
        <v>127</v>
      </c>
      <c r="C6297" t="s">
        <v>88</v>
      </c>
      <c r="D6297" t="s">
        <v>112</v>
      </c>
      <c r="E6297" t="s">
        <v>145</v>
      </c>
      <c r="F6297" t="s">
        <v>144</v>
      </c>
      <c r="G6297" t="s">
        <v>135</v>
      </c>
      <c r="H6297">
        <v>6599.1869999999999</v>
      </c>
      <c r="I6297" t="s">
        <v>93</v>
      </c>
    </row>
    <row r="6298" spans="1:9" x14ac:dyDescent="0.15">
      <c r="A6298" t="s">
        <v>126</v>
      </c>
      <c r="B6298" t="s">
        <v>127</v>
      </c>
      <c r="C6298" t="s">
        <v>88</v>
      </c>
      <c r="D6298" t="s">
        <v>112</v>
      </c>
      <c r="E6298" t="s">
        <v>146</v>
      </c>
      <c r="F6298" t="s">
        <v>144</v>
      </c>
      <c r="G6298" t="s">
        <v>135</v>
      </c>
      <c r="H6298">
        <v>5295.3980000000001</v>
      </c>
      <c r="I6298" t="s">
        <v>93</v>
      </c>
    </row>
    <row r="6299" spans="1:9" x14ac:dyDescent="0.15">
      <c r="A6299" t="s">
        <v>126</v>
      </c>
      <c r="B6299" t="s">
        <v>127</v>
      </c>
      <c r="C6299" t="s">
        <v>88</v>
      </c>
      <c r="D6299" t="s">
        <v>112</v>
      </c>
      <c r="E6299" t="s">
        <v>147</v>
      </c>
      <c r="F6299" t="s">
        <v>144</v>
      </c>
      <c r="G6299" t="s">
        <v>135</v>
      </c>
      <c r="H6299">
        <v>6723.2179999999998</v>
      </c>
      <c r="I6299" t="s">
        <v>93</v>
      </c>
    </row>
    <row r="6300" spans="1:9" x14ac:dyDescent="0.15">
      <c r="A6300" t="s">
        <v>126</v>
      </c>
      <c r="B6300" t="s">
        <v>127</v>
      </c>
      <c r="C6300" t="s">
        <v>88</v>
      </c>
      <c r="D6300" t="s">
        <v>112</v>
      </c>
      <c r="E6300" t="s">
        <v>148</v>
      </c>
      <c r="F6300" t="s">
        <v>144</v>
      </c>
      <c r="G6300" t="s">
        <v>135</v>
      </c>
      <c r="H6300">
        <v>7164.5720000000001</v>
      </c>
      <c r="I6300" t="s">
        <v>93</v>
      </c>
    </row>
    <row r="6301" spans="1:9" x14ac:dyDescent="0.15">
      <c r="A6301" t="s">
        <v>126</v>
      </c>
      <c r="B6301" t="s">
        <v>127</v>
      </c>
      <c r="C6301" t="s">
        <v>88</v>
      </c>
      <c r="D6301" t="s">
        <v>112</v>
      </c>
      <c r="E6301" t="s">
        <v>149</v>
      </c>
      <c r="F6301" t="s">
        <v>144</v>
      </c>
      <c r="G6301" t="s">
        <v>135</v>
      </c>
      <c r="H6301">
        <v>7899.3609999999999</v>
      </c>
      <c r="I6301" t="s">
        <v>93</v>
      </c>
    </row>
    <row r="6302" spans="1:9" x14ac:dyDescent="0.15">
      <c r="A6302" t="s">
        <v>126</v>
      </c>
      <c r="B6302" t="s">
        <v>127</v>
      </c>
      <c r="C6302" t="s">
        <v>88</v>
      </c>
      <c r="D6302" t="s">
        <v>112</v>
      </c>
      <c r="E6302" t="s">
        <v>150</v>
      </c>
      <c r="F6302" t="s">
        <v>144</v>
      </c>
      <c r="G6302" t="s">
        <v>135</v>
      </c>
      <c r="H6302">
        <v>7597.366</v>
      </c>
      <c r="I6302" t="s">
        <v>93</v>
      </c>
    </row>
    <row r="6303" spans="1:9" x14ac:dyDescent="0.15">
      <c r="A6303" t="s">
        <v>126</v>
      </c>
      <c r="B6303" t="s">
        <v>127</v>
      </c>
      <c r="C6303" t="s">
        <v>88</v>
      </c>
      <c r="D6303" t="s">
        <v>112</v>
      </c>
      <c r="E6303" t="s">
        <v>151</v>
      </c>
      <c r="F6303" t="s">
        <v>144</v>
      </c>
      <c r="G6303" t="s">
        <v>135</v>
      </c>
      <c r="H6303">
        <v>5986.5739999999996</v>
      </c>
      <c r="I6303" t="s">
        <v>93</v>
      </c>
    </row>
    <row r="6304" spans="1:9" x14ac:dyDescent="0.15">
      <c r="A6304" t="s">
        <v>126</v>
      </c>
      <c r="B6304" t="s">
        <v>127</v>
      </c>
      <c r="C6304" t="s">
        <v>88</v>
      </c>
      <c r="D6304" t="s">
        <v>112</v>
      </c>
      <c r="E6304" t="s">
        <v>152</v>
      </c>
      <c r="F6304" t="s">
        <v>144</v>
      </c>
      <c r="G6304" t="s">
        <v>135</v>
      </c>
      <c r="H6304">
        <v>3262.2489999999998</v>
      </c>
      <c r="I6304" t="s">
        <v>93</v>
      </c>
    </row>
    <row r="6305" spans="1:9" x14ac:dyDescent="0.15">
      <c r="A6305" t="s">
        <v>126</v>
      </c>
      <c r="B6305" t="s">
        <v>127</v>
      </c>
      <c r="C6305" t="s">
        <v>88</v>
      </c>
      <c r="D6305" t="s">
        <v>112</v>
      </c>
      <c r="E6305" t="s">
        <v>111</v>
      </c>
      <c r="F6305" t="s">
        <v>144</v>
      </c>
      <c r="G6305" t="s">
        <v>135</v>
      </c>
      <c r="H6305">
        <v>669.51400000000001</v>
      </c>
      <c r="I6305" t="s">
        <v>93</v>
      </c>
    </row>
    <row r="6306" spans="1:9" x14ac:dyDescent="0.15">
      <c r="A6306" t="s">
        <v>86</v>
      </c>
      <c r="B6306" t="s">
        <v>87</v>
      </c>
      <c r="C6306" t="s">
        <v>88</v>
      </c>
      <c r="D6306" t="s">
        <v>89</v>
      </c>
      <c r="E6306" t="s">
        <v>143</v>
      </c>
      <c r="F6306" t="s">
        <v>144</v>
      </c>
      <c r="G6306" t="s">
        <v>136</v>
      </c>
      <c r="H6306">
        <v>3714.623</v>
      </c>
      <c r="I6306" t="s">
        <v>93</v>
      </c>
    </row>
    <row r="6307" spans="1:9" x14ac:dyDescent="0.15">
      <c r="A6307" t="s">
        <v>86</v>
      </c>
      <c r="B6307" t="s">
        <v>87</v>
      </c>
      <c r="C6307" t="s">
        <v>88</v>
      </c>
      <c r="D6307" t="s">
        <v>89</v>
      </c>
      <c r="E6307" t="s">
        <v>145</v>
      </c>
      <c r="F6307" t="s">
        <v>144</v>
      </c>
      <c r="G6307" t="s">
        <v>136</v>
      </c>
      <c r="H6307">
        <v>3798.2950000000001</v>
      </c>
      <c r="I6307" t="s">
        <v>93</v>
      </c>
    </row>
    <row r="6308" spans="1:9" x14ac:dyDescent="0.15">
      <c r="A6308" t="s">
        <v>86</v>
      </c>
      <c r="B6308" t="s">
        <v>87</v>
      </c>
      <c r="C6308" t="s">
        <v>88</v>
      </c>
      <c r="D6308" t="s">
        <v>89</v>
      </c>
      <c r="E6308" t="s">
        <v>146</v>
      </c>
      <c r="F6308" t="s">
        <v>144</v>
      </c>
      <c r="G6308" t="s">
        <v>136</v>
      </c>
      <c r="H6308">
        <v>2670.8270000000002</v>
      </c>
      <c r="I6308" t="s">
        <v>93</v>
      </c>
    </row>
    <row r="6309" spans="1:9" x14ac:dyDescent="0.15">
      <c r="A6309" t="s">
        <v>86</v>
      </c>
      <c r="B6309" t="s">
        <v>87</v>
      </c>
      <c r="C6309" t="s">
        <v>88</v>
      </c>
      <c r="D6309" t="s">
        <v>89</v>
      </c>
      <c r="E6309" t="s">
        <v>147</v>
      </c>
      <c r="F6309" t="s">
        <v>144</v>
      </c>
      <c r="G6309" t="s">
        <v>136</v>
      </c>
      <c r="H6309">
        <v>3997.056</v>
      </c>
      <c r="I6309" t="s">
        <v>93</v>
      </c>
    </row>
    <row r="6310" spans="1:9" x14ac:dyDescent="0.15">
      <c r="A6310" t="s">
        <v>86</v>
      </c>
      <c r="B6310" t="s">
        <v>87</v>
      </c>
      <c r="C6310" t="s">
        <v>88</v>
      </c>
      <c r="D6310" t="s">
        <v>89</v>
      </c>
      <c r="E6310" t="s">
        <v>148</v>
      </c>
      <c r="F6310" t="s">
        <v>144</v>
      </c>
      <c r="G6310" t="s">
        <v>136</v>
      </c>
      <c r="H6310">
        <v>4660.2860000000001</v>
      </c>
      <c r="I6310" t="s">
        <v>93</v>
      </c>
    </row>
    <row r="6311" spans="1:9" x14ac:dyDescent="0.15">
      <c r="A6311" t="s">
        <v>86</v>
      </c>
      <c r="B6311" t="s">
        <v>87</v>
      </c>
      <c r="C6311" t="s">
        <v>88</v>
      </c>
      <c r="D6311" t="s">
        <v>89</v>
      </c>
      <c r="E6311" t="s">
        <v>149</v>
      </c>
      <c r="F6311" t="s">
        <v>144</v>
      </c>
      <c r="G6311" t="s">
        <v>136</v>
      </c>
      <c r="H6311">
        <v>4704.7430000000004</v>
      </c>
      <c r="I6311" t="s">
        <v>93</v>
      </c>
    </row>
    <row r="6312" spans="1:9" x14ac:dyDescent="0.15">
      <c r="A6312" t="s">
        <v>86</v>
      </c>
      <c r="B6312" t="s">
        <v>87</v>
      </c>
      <c r="C6312" t="s">
        <v>88</v>
      </c>
      <c r="D6312" t="s">
        <v>89</v>
      </c>
      <c r="E6312" t="s">
        <v>150</v>
      </c>
      <c r="F6312" t="s">
        <v>144</v>
      </c>
      <c r="G6312" t="s">
        <v>136</v>
      </c>
      <c r="H6312">
        <v>4794.625</v>
      </c>
      <c r="I6312" t="s">
        <v>93</v>
      </c>
    </row>
    <row r="6313" spans="1:9" x14ac:dyDescent="0.15">
      <c r="A6313" t="s">
        <v>86</v>
      </c>
      <c r="B6313" t="s">
        <v>87</v>
      </c>
      <c r="C6313" t="s">
        <v>88</v>
      </c>
      <c r="D6313" t="s">
        <v>89</v>
      </c>
      <c r="E6313" t="s">
        <v>151</v>
      </c>
      <c r="F6313" t="s">
        <v>144</v>
      </c>
      <c r="G6313" t="s">
        <v>136</v>
      </c>
      <c r="H6313">
        <v>3894.41</v>
      </c>
      <c r="I6313" t="s">
        <v>93</v>
      </c>
    </row>
    <row r="6314" spans="1:9" x14ac:dyDescent="0.15">
      <c r="A6314" t="s">
        <v>86</v>
      </c>
      <c r="B6314" t="s">
        <v>87</v>
      </c>
      <c r="C6314" t="s">
        <v>88</v>
      </c>
      <c r="D6314" t="s">
        <v>89</v>
      </c>
      <c r="E6314" t="s">
        <v>152</v>
      </c>
      <c r="F6314" t="s">
        <v>144</v>
      </c>
      <c r="G6314" t="s">
        <v>136</v>
      </c>
      <c r="H6314">
        <v>2495.8530000000001</v>
      </c>
      <c r="I6314" t="s">
        <v>93</v>
      </c>
    </row>
    <row r="6315" spans="1:9" x14ac:dyDescent="0.15">
      <c r="A6315" t="s">
        <v>86</v>
      </c>
      <c r="B6315" t="s">
        <v>87</v>
      </c>
      <c r="C6315" t="s">
        <v>88</v>
      </c>
      <c r="D6315" t="s">
        <v>89</v>
      </c>
      <c r="E6315" t="s">
        <v>111</v>
      </c>
      <c r="F6315" t="s">
        <v>144</v>
      </c>
      <c r="G6315" t="s">
        <v>136</v>
      </c>
      <c r="H6315">
        <v>504.72699999999998</v>
      </c>
      <c r="I6315" t="s">
        <v>93</v>
      </c>
    </row>
    <row r="6316" spans="1:9" x14ac:dyDescent="0.15">
      <c r="A6316" t="s">
        <v>86</v>
      </c>
      <c r="B6316" t="s">
        <v>87</v>
      </c>
      <c r="C6316" t="s">
        <v>88</v>
      </c>
      <c r="D6316" t="s">
        <v>112</v>
      </c>
      <c r="E6316" t="s">
        <v>143</v>
      </c>
      <c r="F6316" t="s">
        <v>144</v>
      </c>
      <c r="G6316" t="s">
        <v>136</v>
      </c>
      <c r="H6316">
        <v>3833.1590000000001</v>
      </c>
      <c r="I6316" t="s">
        <v>93</v>
      </c>
    </row>
    <row r="6317" spans="1:9" x14ac:dyDescent="0.15">
      <c r="A6317" t="s">
        <v>86</v>
      </c>
      <c r="B6317" t="s">
        <v>87</v>
      </c>
      <c r="C6317" t="s">
        <v>88</v>
      </c>
      <c r="D6317" t="s">
        <v>112</v>
      </c>
      <c r="E6317" t="s">
        <v>145</v>
      </c>
      <c r="F6317" t="s">
        <v>144</v>
      </c>
      <c r="G6317" t="s">
        <v>136</v>
      </c>
      <c r="H6317">
        <v>4285.7470000000003</v>
      </c>
      <c r="I6317" t="s">
        <v>93</v>
      </c>
    </row>
    <row r="6318" spans="1:9" x14ac:dyDescent="0.15">
      <c r="A6318" t="s">
        <v>86</v>
      </c>
      <c r="B6318" t="s">
        <v>87</v>
      </c>
      <c r="C6318" t="s">
        <v>88</v>
      </c>
      <c r="D6318" t="s">
        <v>112</v>
      </c>
      <c r="E6318" t="s">
        <v>146</v>
      </c>
      <c r="F6318" t="s">
        <v>144</v>
      </c>
      <c r="G6318" t="s">
        <v>136</v>
      </c>
      <c r="H6318">
        <v>2997.607</v>
      </c>
      <c r="I6318" t="s">
        <v>93</v>
      </c>
    </row>
    <row r="6319" spans="1:9" x14ac:dyDescent="0.15">
      <c r="A6319" t="s">
        <v>86</v>
      </c>
      <c r="B6319" t="s">
        <v>87</v>
      </c>
      <c r="C6319" t="s">
        <v>88</v>
      </c>
      <c r="D6319" t="s">
        <v>112</v>
      </c>
      <c r="E6319" t="s">
        <v>147</v>
      </c>
      <c r="F6319" t="s">
        <v>144</v>
      </c>
      <c r="G6319" t="s">
        <v>136</v>
      </c>
      <c r="H6319">
        <v>3951.2820000000002</v>
      </c>
      <c r="I6319" t="s">
        <v>93</v>
      </c>
    </row>
    <row r="6320" spans="1:9" x14ac:dyDescent="0.15">
      <c r="A6320" t="s">
        <v>86</v>
      </c>
      <c r="B6320" t="s">
        <v>87</v>
      </c>
      <c r="C6320" t="s">
        <v>88</v>
      </c>
      <c r="D6320" t="s">
        <v>112</v>
      </c>
      <c r="E6320" t="s">
        <v>148</v>
      </c>
      <c r="F6320" t="s">
        <v>144</v>
      </c>
      <c r="G6320" t="s">
        <v>136</v>
      </c>
      <c r="H6320">
        <v>4204.3450000000003</v>
      </c>
      <c r="I6320" t="s">
        <v>93</v>
      </c>
    </row>
    <row r="6321" spans="1:9" x14ac:dyDescent="0.15">
      <c r="A6321" t="s">
        <v>86</v>
      </c>
      <c r="B6321" t="s">
        <v>87</v>
      </c>
      <c r="C6321" t="s">
        <v>88</v>
      </c>
      <c r="D6321" t="s">
        <v>112</v>
      </c>
      <c r="E6321" t="s">
        <v>149</v>
      </c>
      <c r="F6321" t="s">
        <v>144</v>
      </c>
      <c r="G6321" t="s">
        <v>136</v>
      </c>
      <c r="H6321">
        <v>4466.9250000000002</v>
      </c>
      <c r="I6321" t="s">
        <v>93</v>
      </c>
    </row>
    <row r="6322" spans="1:9" x14ac:dyDescent="0.15">
      <c r="A6322" t="s">
        <v>86</v>
      </c>
      <c r="B6322" t="s">
        <v>87</v>
      </c>
      <c r="C6322" t="s">
        <v>88</v>
      </c>
      <c r="D6322" t="s">
        <v>112</v>
      </c>
      <c r="E6322" t="s">
        <v>150</v>
      </c>
      <c r="F6322" t="s">
        <v>144</v>
      </c>
      <c r="G6322" t="s">
        <v>136</v>
      </c>
      <c r="H6322">
        <v>4390.9030000000002</v>
      </c>
      <c r="I6322" t="s">
        <v>93</v>
      </c>
    </row>
    <row r="6323" spans="1:9" x14ac:dyDescent="0.15">
      <c r="A6323" t="s">
        <v>86</v>
      </c>
      <c r="B6323" t="s">
        <v>87</v>
      </c>
      <c r="C6323" t="s">
        <v>88</v>
      </c>
      <c r="D6323" t="s">
        <v>112</v>
      </c>
      <c r="E6323" t="s">
        <v>151</v>
      </c>
      <c r="F6323" t="s">
        <v>144</v>
      </c>
      <c r="G6323" t="s">
        <v>136</v>
      </c>
      <c r="H6323">
        <v>3340.1260000000002</v>
      </c>
      <c r="I6323" t="s">
        <v>93</v>
      </c>
    </row>
    <row r="6324" spans="1:9" x14ac:dyDescent="0.15">
      <c r="A6324" t="s">
        <v>86</v>
      </c>
      <c r="B6324" t="s">
        <v>87</v>
      </c>
      <c r="C6324" t="s">
        <v>88</v>
      </c>
      <c r="D6324" t="s">
        <v>112</v>
      </c>
      <c r="E6324" t="s">
        <v>152</v>
      </c>
      <c r="F6324" t="s">
        <v>144</v>
      </c>
      <c r="G6324" t="s">
        <v>136</v>
      </c>
      <c r="H6324">
        <v>2062.1529999999998</v>
      </c>
      <c r="I6324" t="s">
        <v>93</v>
      </c>
    </row>
    <row r="6325" spans="1:9" x14ac:dyDescent="0.15">
      <c r="A6325" t="s">
        <v>86</v>
      </c>
      <c r="B6325" t="s">
        <v>87</v>
      </c>
      <c r="C6325" t="s">
        <v>88</v>
      </c>
      <c r="D6325" t="s">
        <v>112</v>
      </c>
      <c r="E6325" t="s">
        <v>111</v>
      </c>
      <c r="F6325" t="s">
        <v>144</v>
      </c>
      <c r="G6325" t="s">
        <v>136</v>
      </c>
      <c r="H6325">
        <v>358.55900000000003</v>
      </c>
      <c r="I6325" t="s">
        <v>93</v>
      </c>
    </row>
    <row r="6326" spans="1:9" x14ac:dyDescent="0.15">
      <c r="A6326" t="s">
        <v>113</v>
      </c>
      <c r="B6326" t="s">
        <v>114</v>
      </c>
      <c r="C6326" t="s">
        <v>88</v>
      </c>
      <c r="D6326" t="s">
        <v>89</v>
      </c>
      <c r="E6326" t="s">
        <v>143</v>
      </c>
      <c r="F6326" t="s">
        <v>144</v>
      </c>
      <c r="G6326" t="s">
        <v>136</v>
      </c>
      <c r="H6326">
        <v>7833.3050000000003</v>
      </c>
      <c r="I6326" t="s">
        <v>93</v>
      </c>
    </row>
    <row r="6327" spans="1:9" x14ac:dyDescent="0.15">
      <c r="A6327" t="s">
        <v>113</v>
      </c>
      <c r="B6327" t="s">
        <v>114</v>
      </c>
      <c r="C6327" t="s">
        <v>88</v>
      </c>
      <c r="D6327" t="s">
        <v>89</v>
      </c>
      <c r="E6327" t="s">
        <v>145</v>
      </c>
      <c r="F6327" t="s">
        <v>144</v>
      </c>
      <c r="G6327" t="s">
        <v>136</v>
      </c>
      <c r="H6327">
        <v>8663.61</v>
      </c>
      <c r="I6327" t="s">
        <v>93</v>
      </c>
    </row>
    <row r="6328" spans="1:9" x14ac:dyDescent="0.15">
      <c r="A6328" t="s">
        <v>113</v>
      </c>
      <c r="B6328" t="s">
        <v>114</v>
      </c>
      <c r="C6328" t="s">
        <v>88</v>
      </c>
      <c r="D6328" t="s">
        <v>89</v>
      </c>
      <c r="E6328" t="s">
        <v>146</v>
      </c>
      <c r="F6328" t="s">
        <v>144</v>
      </c>
      <c r="G6328" t="s">
        <v>136</v>
      </c>
      <c r="H6328">
        <v>7035.357</v>
      </c>
      <c r="I6328" t="s">
        <v>93</v>
      </c>
    </row>
    <row r="6329" spans="1:9" x14ac:dyDescent="0.15">
      <c r="A6329" t="s">
        <v>113</v>
      </c>
      <c r="B6329" t="s">
        <v>114</v>
      </c>
      <c r="C6329" t="s">
        <v>88</v>
      </c>
      <c r="D6329" t="s">
        <v>89</v>
      </c>
      <c r="E6329" t="s">
        <v>147</v>
      </c>
      <c r="F6329" t="s">
        <v>144</v>
      </c>
      <c r="G6329" t="s">
        <v>136</v>
      </c>
      <c r="H6329">
        <v>8468.6039999999994</v>
      </c>
      <c r="I6329" t="s">
        <v>93</v>
      </c>
    </row>
    <row r="6330" spans="1:9" x14ac:dyDescent="0.15">
      <c r="A6330" t="s">
        <v>113</v>
      </c>
      <c r="B6330" t="s">
        <v>114</v>
      </c>
      <c r="C6330" t="s">
        <v>88</v>
      </c>
      <c r="D6330" t="s">
        <v>89</v>
      </c>
      <c r="E6330" t="s">
        <v>148</v>
      </c>
      <c r="F6330" t="s">
        <v>144</v>
      </c>
      <c r="G6330" t="s">
        <v>136</v>
      </c>
      <c r="H6330">
        <v>9562.3619999999992</v>
      </c>
      <c r="I6330" t="s">
        <v>93</v>
      </c>
    </row>
    <row r="6331" spans="1:9" x14ac:dyDescent="0.15">
      <c r="A6331" t="s">
        <v>113</v>
      </c>
      <c r="B6331" t="s">
        <v>114</v>
      </c>
      <c r="C6331" t="s">
        <v>88</v>
      </c>
      <c r="D6331" t="s">
        <v>89</v>
      </c>
      <c r="E6331" t="s">
        <v>149</v>
      </c>
      <c r="F6331" t="s">
        <v>144</v>
      </c>
      <c r="G6331" t="s">
        <v>136</v>
      </c>
      <c r="H6331">
        <v>11420.134</v>
      </c>
      <c r="I6331" t="s">
        <v>93</v>
      </c>
    </row>
    <row r="6332" spans="1:9" x14ac:dyDescent="0.15">
      <c r="A6332" t="s">
        <v>113</v>
      </c>
      <c r="B6332" t="s">
        <v>114</v>
      </c>
      <c r="C6332" t="s">
        <v>88</v>
      </c>
      <c r="D6332" t="s">
        <v>89</v>
      </c>
      <c r="E6332" t="s">
        <v>150</v>
      </c>
      <c r="F6332" t="s">
        <v>144</v>
      </c>
      <c r="G6332" t="s">
        <v>136</v>
      </c>
      <c r="H6332">
        <v>14430.262000000001</v>
      </c>
      <c r="I6332" t="s">
        <v>93</v>
      </c>
    </row>
    <row r="6333" spans="1:9" x14ac:dyDescent="0.15">
      <c r="A6333" t="s">
        <v>113</v>
      </c>
      <c r="B6333" t="s">
        <v>114</v>
      </c>
      <c r="C6333" t="s">
        <v>88</v>
      </c>
      <c r="D6333" t="s">
        <v>89</v>
      </c>
      <c r="E6333" t="s">
        <v>151</v>
      </c>
      <c r="F6333" t="s">
        <v>144</v>
      </c>
      <c r="G6333" t="s">
        <v>136</v>
      </c>
      <c r="H6333">
        <v>12511.933000000001</v>
      </c>
      <c r="I6333" t="s">
        <v>93</v>
      </c>
    </row>
    <row r="6334" spans="1:9" x14ac:dyDescent="0.15">
      <c r="A6334" t="s">
        <v>113</v>
      </c>
      <c r="B6334" t="s">
        <v>114</v>
      </c>
      <c r="C6334" t="s">
        <v>88</v>
      </c>
      <c r="D6334" t="s">
        <v>89</v>
      </c>
      <c r="E6334" t="s">
        <v>152</v>
      </c>
      <c r="F6334" t="s">
        <v>144</v>
      </c>
      <c r="G6334" t="s">
        <v>136</v>
      </c>
      <c r="H6334">
        <v>8298.2970000000005</v>
      </c>
      <c r="I6334" t="s">
        <v>93</v>
      </c>
    </row>
    <row r="6335" spans="1:9" x14ac:dyDescent="0.15">
      <c r="A6335" t="s">
        <v>113</v>
      </c>
      <c r="B6335" t="s">
        <v>114</v>
      </c>
      <c r="C6335" t="s">
        <v>88</v>
      </c>
      <c r="D6335" t="s">
        <v>89</v>
      </c>
      <c r="E6335" t="s">
        <v>111</v>
      </c>
      <c r="F6335" t="s">
        <v>144</v>
      </c>
      <c r="G6335" t="s">
        <v>136</v>
      </c>
      <c r="H6335">
        <v>2036.921</v>
      </c>
      <c r="I6335" t="s">
        <v>93</v>
      </c>
    </row>
    <row r="6336" spans="1:9" x14ac:dyDescent="0.15">
      <c r="A6336" t="s">
        <v>113</v>
      </c>
      <c r="B6336" t="s">
        <v>114</v>
      </c>
      <c r="C6336" t="s">
        <v>88</v>
      </c>
      <c r="D6336" t="s">
        <v>112</v>
      </c>
      <c r="E6336" t="s">
        <v>143</v>
      </c>
      <c r="F6336" t="s">
        <v>144</v>
      </c>
      <c r="G6336" t="s">
        <v>136</v>
      </c>
      <c r="H6336">
        <v>8405.6110000000008</v>
      </c>
      <c r="I6336" t="s">
        <v>93</v>
      </c>
    </row>
    <row r="6337" spans="1:9" x14ac:dyDescent="0.15">
      <c r="A6337" t="s">
        <v>113</v>
      </c>
      <c r="B6337" t="s">
        <v>114</v>
      </c>
      <c r="C6337" t="s">
        <v>88</v>
      </c>
      <c r="D6337" t="s">
        <v>112</v>
      </c>
      <c r="E6337" t="s">
        <v>145</v>
      </c>
      <c r="F6337" t="s">
        <v>144</v>
      </c>
      <c r="G6337" t="s">
        <v>136</v>
      </c>
      <c r="H6337">
        <v>9185.1830000000009</v>
      </c>
      <c r="I6337" t="s">
        <v>93</v>
      </c>
    </row>
    <row r="6338" spans="1:9" x14ac:dyDescent="0.15">
      <c r="A6338" t="s">
        <v>113</v>
      </c>
      <c r="B6338" t="s">
        <v>114</v>
      </c>
      <c r="C6338" t="s">
        <v>88</v>
      </c>
      <c r="D6338" t="s">
        <v>112</v>
      </c>
      <c r="E6338" t="s">
        <v>146</v>
      </c>
      <c r="F6338" t="s">
        <v>144</v>
      </c>
      <c r="G6338" t="s">
        <v>136</v>
      </c>
      <c r="H6338">
        <v>7237.8239999999996</v>
      </c>
      <c r="I6338" t="s">
        <v>93</v>
      </c>
    </row>
    <row r="6339" spans="1:9" x14ac:dyDescent="0.15">
      <c r="A6339" t="s">
        <v>113</v>
      </c>
      <c r="B6339" t="s">
        <v>114</v>
      </c>
      <c r="C6339" t="s">
        <v>88</v>
      </c>
      <c r="D6339" t="s">
        <v>112</v>
      </c>
      <c r="E6339" t="s">
        <v>147</v>
      </c>
      <c r="F6339" t="s">
        <v>144</v>
      </c>
      <c r="G6339" t="s">
        <v>136</v>
      </c>
      <c r="H6339">
        <v>8274.6769999999997</v>
      </c>
      <c r="I6339" t="s">
        <v>93</v>
      </c>
    </row>
    <row r="6340" spans="1:9" x14ac:dyDescent="0.15">
      <c r="A6340" t="s">
        <v>113</v>
      </c>
      <c r="B6340" t="s">
        <v>114</v>
      </c>
      <c r="C6340" t="s">
        <v>88</v>
      </c>
      <c r="D6340" t="s">
        <v>112</v>
      </c>
      <c r="E6340" t="s">
        <v>148</v>
      </c>
      <c r="F6340" t="s">
        <v>144</v>
      </c>
      <c r="G6340" t="s">
        <v>136</v>
      </c>
      <c r="H6340">
        <v>8873.9290000000001</v>
      </c>
      <c r="I6340" t="s">
        <v>93</v>
      </c>
    </row>
    <row r="6341" spans="1:9" x14ac:dyDescent="0.15">
      <c r="A6341" t="s">
        <v>113</v>
      </c>
      <c r="B6341" t="s">
        <v>114</v>
      </c>
      <c r="C6341" t="s">
        <v>88</v>
      </c>
      <c r="D6341" t="s">
        <v>112</v>
      </c>
      <c r="E6341" t="s">
        <v>149</v>
      </c>
      <c r="F6341" t="s">
        <v>144</v>
      </c>
      <c r="G6341" t="s">
        <v>136</v>
      </c>
      <c r="H6341">
        <v>10257.956</v>
      </c>
      <c r="I6341" t="s">
        <v>93</v>
      </c>
    </row>
    <row r="6342" spans="1:9" x14ac:dyDescent="0.15">
      <c r="A6342" t="s">
        <v>113</v>
      </c>
      <c r="B6342" t="s">
        <v>114</v>
      </c>
      <c r="C6342" t="s">
        <v>88</v>
      </c>
      <c r="D6342" t="s">
        <v>112</v>
      </c>
      <c r="E6342" t="s">
        <v>150</v>
      </c>
      <c r="F6342" t="s">
        <v>144</v>
      </c>
      <c r="G6342" t="s">
        <v>136</v>
      </c>
      <c r="H6342">
        <v>12532.947</v>
      </c>
      <c r="I6342" t="s">
        <v>93</v>
      </c>
    </row>
    <row r="6343" spans="1:9" x14ac:dyDescent="0.15">
      <c r="A6343" t="s">
        <v>113</v>
      </c>
      <c r="B6343" t="s">
        <v>114</v>
      </c>
      <c r="C6343" t="s">
        <v>88</v>
      </c>
      <c r="D6343" t="s">
        <v>112</v>
      </c>
      <c r="E6343" t="s">
        <v>151</v>
      </c>
      <c r="F6343" t="s">
        <v>144</v>
      </c>
      <c r="G6343" t="s">
        <v>136</v>
      </c>
      <c r="H6343">
        <v>10940.931</v>
      </c>
      <c r="I6343" t="s">
        <v>93</v>
      </c>
    </row>
    <row r="6344" spans="1:9" x14ac:dyDescent="0.15">
      <c r="A6344" t="s">
        <v>113</v>
      </c>
      <c r="B6344" t="s">
        <v>114</v>
      </c>
      <c r="C6344" t="s">
        <v>88</v>
      </c>
      <c r="D6344" t="s">
        <v>112</v>
      </c>
      <c r="E6344" t="s">
        <v>152</v>
      </c>
      <c r="F6344" t="s">
        <v>144</v>
      </c>
      <c r="G6344" t="s">
        <v>136</v>
      </c>
      <c r="H6344">
        <v>6672.1980000000003</v>
      </c>
      <c r="I6344" t="s">
        <v>93</v>
      </c>
    </row>
    <row r="6345" spans="1:9" x14ac:dyDescent="0.15">
      <c r="A6345" t="s">
        <v>113</v>
      </c>
      <c r="B6345" t="s">
        <v>114</v>
      </c>
      <c r="C6345" t="s">
        <v>88</v>
      </c>
      <c r="D6345" t="s">
        <v>112</v>
      </c>
      <c r="E6345" t="s">
        <v>111</v>
      </c>
      <c r="F6345" t="s">
        <v>144</v>
      </c>
      <c r="G6345" t="s">
        <v>136</v>
      </c>
      <c r="H6345">
        <v>1192.893</v>
      </c>
      <c r="I6345" t="s">
        <v>93</v>
      </c>
    </row>
    <row r="6346" spans="1:9" x14ac:dyDescent="0.15">
      <c r="A6346" t="s">
        <v>115</v>
      </c>
      <c r="B6346" t="s">
        <v>116</v>
      </c>
      <c r="C6346" t="s">
        <v>88</v>
      </c>
      <c r="D6346" t="s">
        <v>89</v>
      </c>
      <c r="E6346" t="s">
        <v>143</v>
      </c>
      <c r="F6346" t="s">
        <v>144</v>
      </c>
      <c r="G6346" t="s">
        <v>136</v>
      </c>
      <c r="H6346">
        <v>5825.2330000000002</v>
      </c>
      <c r="I6346" t="s">
        <v>93</v>
      </c>
    </row>
    <row r="6347" spans="1:9" x14ac:dyDescent="0.15">
      <c r="A6347" t="s">
        <v>115</v>
      </c>
      <c r="B6347" t="s">
        <v>116</v>
      </c>
      <c r="C6347" t="s">
        <v>88</v>
      </c>
      <c r="D6347" t="s">
        <v>89</v>
      </c>
      <c r="E6347" t="s">
        <v>145</v>
      </c>
      <c r="F6347" t="s">
        <v>144</v>
      </c>
      <c r="G6347" t="s">
        <v>136</v>
      </c>
      <c r="H6347">
        <v>6814.2079999999996</v>
      </c>
      <c r="I6347" t="s">
        <v>93</v>
      </c>
    </row>
    <row r="6348" spans="1:9" x14ac:dyDescent="0.15">
      <c r="A6348" t="s">
        <v>115</v>
      </c>
      <c r="B6348" t="s">
        <v>116</v>
      </c>
      <c r="C6348" t="s">
        <v>88</v>
      </c>
      <c r="D6348" t="s">
        <v>89</v>
      </c>
      <c r="E6348" t="s">
        <v>146</v>
      </c>
      <c r="F6348" t="s">
        <v>144</v>
      </c>
      <c r="G6348" t="s">
        <v>136</v>
      </c>
      <c r="H6348">
        <v>5649.4210000000003</v>
      </c>
      <c r="I6348" t="s">
        <v>93</v>
      </c>
    </row>
    <row r="6349" spans="1:9" x14ac:dyDescent="0.15">
      <c r="A6349" t="s">
        <v>115</v>
      </c>
      <c r="B6349" t="s">
        <v>116</v>
      </c>
      <c r="C6349" t="s">
        <v>88</v>
      </c>
      <c r="D6349" t="s">
        <v>89</v>
      </c>
      <c r="E6349" t="s">
        <v>147</v>
      </c>
      <c r="F6349" t="s">
        <v>144</v>
      </c>
      <c r="G6349" t="s">
        <v>136</v>
      </c>
      <c r="H6349">
        <v>5806.8829999999998</v>
      </c>
      <c r="I6349" t="s">
        <v>93</v>
      </c>
    </row>
    <row r="6350" spans="1:9" x14ac:dyDescent="0.15">
      <c r="A6350" t="s">
        <v>115</v>
      </c>
      <c r="B6350" t="s">
        <v>116</v>
      </c>
      <c r="C6350" t="s">
        <v>88</v>
      </c>
      <c r="D6350" t="s">
        <v>89</v>
      </c>
      <c r="E6350" t="s">
        <v>148</v>
      </c>
      <c r="F6350" t="s">
        <v>144</v>
      </c>
      <c r="G6350" t="s">
        <v>136</v>
      </c>
      <c r="H6350">
        <v>7092.8249999999998</v>
      </c>
      <c r="I6350" t="s">
        <v>93</v>
      </c>
    </row>
    <row r="6351" spans="1:9" x14ac:dyDescent="0.15">
      <c r="A6351" t="s">
        <v>115</v>
      </c>
      <c r="B6351" t="s">
        <v>116</v>
      </c>
      <c r="C6351" t="s">
        <v>88</v>
      </c>
      <c r="D6351" t="s">
        <v>89</v>
      </c>
      <c r="E6351" t="s">
        <v>149</v>
      </c>
      <c r="F6351" t="s">
        <v>144</v>
      </c>
      <c r="G6351" t="s">
        <v>136</v>
      </c>
      <c r="H6351">
        <v>8509.6740000000009</v>
      </c>
      <c r="I6351" t="s">
        <v>93</v>
      </c>
    </row>
    <row r="6352" spans="1:9" x14ac:dyDescent="0.15">
      <c r="A6352" t="s">
        <v>115</v>
      </c>
      <c r="B6352" t="s">
        <v>116</v>
      </c>
      <c r="C6352" t="s">
        <v>88</v>
      </c>
      <c r="D6352" t="s">
        <v>89</v>
      </c>
      <c r="E6352" t="s">
        <v>150</v>
      </c>
      <c r="F6352" t="s">
        <v>144</v>
      </c>
      <c r="G6352" t="s">
        <v>136</v>
      </c>
      <c r="H6352">
        <v>10382.625</v>
      </c>
      <c r="I6352" t="s">
        <v>93</v>
      </c>
    </row>
    <row r="6353" spans="1:9" x14ac:dyDescent="0.15">
      <c r="A6353" t="s">
        <v>115</v>
      </c>
      <c r="B6353" t="s">
        <v>116</v>
      </c>
      <c r="C6353" t="s">
        <v>88</v>
      </c>
      <c r="D6353" t="s">
        <v>89</v>
      </c>
      <c r="E6353" t="s">
        <v>151</v>
      </c>
      <c r="F6353" t="s">
        <v>144</v>
      </c>
      <c r="G6353" t="s">
        <v>136</v>
      </c>
      <c r="H6353">
        <v>8628.6229999999996</v>
      </c>
      <c r="I6353" t="s">
        <v>93</v>
      </c>
    </row>
    <row r="6354" spans="1:9" x14ac:dyDescent="0.15">
      <c r="A6354" t="s">
        <v>115</v>
      </c>
      <c r="B6354" t="s">
        <v>116</v>
      </c>
      <c r="C6354" t="s">
        <v>88</v>
      </c>
      <c r="D6354" t="s">
        <v>89</v>
      </c>
      <c r="E6354" t="s">
        <v>152</v>
      </c>
      <c r="F6354" t="s">
        <v>144</v>
      </c>
      <c r="G6354" t="s">
        <v>136</v>
      </c>
      <c r="H6354">
        <v>5745.9849999999997</v>
      </c>
      <c r="I6354" t="s">
        <v>93</v>
      </c>
    </row>
    <row r="6355" spans="1:9" x14ac:dyDescent="0.15">
      <c r="A6355" t="s">
        <v>115</v>
      </c>
      <c r="B6355" t="s">
        <v>116</v>
      </c>
      <c r="C6355" t="s">
        <v>88</v>
      </c>
      <c r="D6355" t="s">
        <v>89</v>
      </c>
      <c r="E6355" t="s">
        <v>111</v>
      </c>
      <c r="F6355" t="s">
        <v>144</v>
      </c>
      <c r="G6355" t="s">
        <v>136</v>
      </c>
      <c r="H6355">
        <v>1593.144</v>
      </c>
      <c r="I6355" t="s">
        <v>93</v>
      </c>
    </row>
    <row r="6356" spans="1:9" x14ac:dyDescent="0.15">
      <c r="A6356" t="s">
        <v>115</v>
      </c>
      <c r="B6356" t="s">
        <v>116</v>
      </c>
      <c r="C6356" t="s">
        <v>88</v>
      </c>
      <c r="D6356" t="s">
        <v>112</v>
      </c>
      <c r="E6356" t="s">
        <v>143</v>
      </c>
      <c r="F6356" t="s">
        <v>144</v>
      </c>
      <c r="G6356" t="s">
        <v>136</v>
      </c>
      <c r="H6356">
        <v>6210.2240000000002</v>
      </c>
      <c r="I6356" t="s">
        <v>93</v>
      </c>
    </row>
    <row r="6357" spans="1:9" x14ac:dyDescent="0.15">
      <c r="A6357" t="s">
        <v>115</v>
      </c>
      <c r="B6357" t="s">
        <v>116</v>
      </c>
      <c r="C6357" t="s">
        <v>88</v>
      </c>
      <c r="D6357" t="s">
        <v>112</v>
      </c>
      <c r="E6357" t="s">
        <v>145</v>
      </c>
      <c r="F6357" t="s">
        <v>144</v>
      </c>
      <c r="G6357" t="s">
        <v>136</v>
      </c>
      <c r="H6357">
        <v>7272.6009999999997</v>
      </c>
      <c r="I6357" t="s">
        <v>93</v>
      </c>
    </row>
    <row r="6358" spans="1:9" x14ac:dyDescent="0.15">
      <c r="A6358" t="s">
        <v>115</v>
      </c>
      <c r="B6358" t="s">
        <v>116</v>
      </c>
      <c r="C6358" t="s">
        <v>88</v>
      </c>
      <c r="D6358" t="s">
        <v>112</v>
      </c>
      <c r="E6358" t="s">
        <v>146</v>
      </c>
      <c r="F6358" t="s">
        <v>144</v>
      </c>
      <c r="G6358" t="s">
        <v>136</v>
      </c>
      <c r="H6358">
        <v>6550.9610000000002</v>
      </c>
      <c r="I6358" t="s">
        <v>93</v>
      </c>
    </row>
    <row r="6359" spans="1:9" x14ac:dyDescent="0.15">
      <c r="A6359" t="s">
        <v>115</v>
      </c>
      <c r="B6359" t="s">
        <v>116</v>
      </c>
      <c r="C6359" t="s">
        <v>88</v>
      </c>
      <c r="D6359" t="s">
        <v>112</v>
      </c>
      <c r="E6359" t="s">
        <v>147</v>
      </c>
      <c r="F6359" t="s">
        <v>144</v>
      </c>
      <c r="G6359" t="s">
        <v>136</v>
      </c>
      <c r="H6359">
        <v>5746.4920000000002</v>
      </c>
      <c r="I6359" t="s">
        <v>93</v>
      </c>
    </row>
    <row r="6360" spans="1:9" x14ac:dyDescent="0.15">
      <c r="A6360" t="s">
        <v>115</v>
      </c>
      <c r="B6360" t="s">
        <v>116</v>
      </c>
      <c r="C6360" t="s">
        <v>88</v>
      </c>
      <c r="D6360" t="s">
        <v>112</v>
      </c>
      <c r="E6360" t="s">
        <v>148</v>
      </c>
      <c r="F6360" t="s">
        <v>144</v>
      </c>
      <c r="G6360" t="s">
        <v>136</v>
      </c>
      <c r="H6360">
        <v>6240.5569999999998</v>
      </c>
      <c r="I6360" t="s">
        <v>93</v>
      </c>
    </row>
    <row r="6361" spans="1:9" x14ac:dyDescent="0.15">
      <c r="A6361" t="s">
        <v>115</v>
      </c>
      <c r="B6361" t="s">
        <v>116</v>
      </c>
      <c r="C6361" t="s">
        <v>88</v>
      </c>
      <c r="D6361" t="s">
        <v>112</v>
      </c>
      <c r="E6361" t="s">
        <v>149</v>
      </c>
      <c r="F6361" t="s">
        <v>144</v>
      </c>
      <c r="G6361" t="s">
        <v>136</v>
      </c>
      <c r="H6361">
        <v>8002.5219999999999</v>
      </c>
      <c r="I6361" t="s">
        <v>93</v>
      </c>
    </row>
    <row r="6362" spans="1:9" x14ac:dyDescent="0.15">
      <c r="A6362" t="s">
        <v>115</v>
      </c>
      <c r="B6362" t="s">
        <v>116</v>
      </c>
      <c r="C6362" t="s">
        <v>88</v>
      </c>
      <c r="D6362" t="s">
        <v>112</v>
      </c>
      <c r="E6362" t="s">
        <v>150</v>
      </c>
      <c r="F6362" t="s">
        <v>144</v>
      </c>
      <c r="G6362" t="s">
        <v>136</v>
      </c>
      <c r="H6362">
        <v>9337.6440000000002</v>
      </c>
      <c r="I6362" t="s">
        <v>93</v>
      </c>
    </row>
    <row r="6363" spans="1:9" x14ac:dyDescent="0.15">
      <c r="A6363" t="s">
        <v>115</v>
      </c>
      <c r="B6363" t="s">
        <v>116</v>
      </c>
      <c r="C6363" t="s">
        <v>88</v>
      </c>
      <c r="D6363" t="s">
        <v>112</v>
      </c>
      <c r="E6363" t="s">
        <v>151</v>
      </c>
      <c r="F6363" t="s">
        <v>144</v>
      </c>
      <c r="G6363" t="s">
        <v>136</v>
      </c>
      <c r="H6363">
        <v>7470.6540000000005</v>
      </c>
      <c r="I6363" t="s">
        <v>93</v>
      </c>
    </row>
    <row r="6364" spans="1:9" x14ac:dyDescent="0.15">
      <c r="A6364" t="s">
        <v>115</v>
      </c>
      <c r="B6364" t="s">
        <v>116</v>
      </c>
      <c r="C6364" t="s">
        <v>88</v>
      </c>
      <c r="D6364" t="s">
        <v>112</v>
      </c>
      <c r="E6364" t="s">
        <v>152</v>
      </c>
      <c r="F6364" t="s">
        <v>144</v>
      </c>
      <c r="G6364" t="s">
        <v>136</v>
      </c>
      <c r="H6364">
        <v>4702.5519999999997</v>
      </c>
      <c r="I6364" t="s">
        <v>93</v>
      </c>
    </row>
    <row r="6365" spans="1:9" x14ac:dyDescent="0.15">
      <c r="A6365" t="s">
        <v>115</v>
      </c>
      <c r="B6365" t="s">
        <v>116</v>
      </c>
      <c r="C6365" t="s">
        <v>88</v>
      </c>
      <c r="D6365" t="s">
        <v>112</v>
      </c>
      <c r="E6365" t="s">
        <v>111</v>
      </c>
      <c r="F6365" t="s">
        <v>144</v>
      </c>
      <c r="G6365" t="s">
        <v>136</v>
      </c>
      <c r="H6365">
        <v>874.25400000000002</v>
      </c>
      <c r="I6365" t="s">
        <v>93</v>
      </c>
    </row>
    <row r="6366" spans="1:9" x14ac:dyDescent="0.15">
      <c r="A6366" t="s">
        <v>117</v>
      </c>
      <c r="B6366" t="s">
        <v>118</v>
      </c>
      <c r="C6366" t="s">
        <v>88</v>
      </c>
      <c r="D6366" t="s">
        <v>89</v>
      </c>
      <c r="E6366" t="s">
        <v>143</v>
      </c>
      <c r="F6366" t="s">
        <v>144</v>
      </c>
      <c r="G6366" t="s">
        <v>136</v>
      </c>
      <c r="H6366">
        <v>7250.076</v>
      </c>
      <c r="I6366" t="s">
        <v>93</v>
      </c>
    </row>
    <row r="6367" spans="1:9" x14ac:dyDescent="0.15">
      <c r="A6367" t="s">
        <v>117</v>
      </c>
      <c r="B6367" t="s">
        <v>118</v>
      </c>
      <c r="C6367" t="s">
        <v>88</v>
      </c>
      <c r="D6367" t="s">
        <v>89</v>
      </c>
      <c r="E6367" t="s">
        <v>145</v>
      </c>
      <c r="F6367" t="s">
        <v>144</v>
      </c>
      <c r="G6367" t="s">
        <v>136</v>
      </c>
      <c r="H6367">
        <v>7259.74</v>
      </c>
      <c r="I6367" t="s">
        <v>93</v>
      </c>
    </row>
    <row r="6368" spans="1:9" x14ac:dyDescent="0.15">
      <c r="A6368" t="s">
        <v>117</v>
      </c>
      <c r="B6368" t="s">
        <v>118</v>
      </c>
      <c r="C6368" t="s">
        <v>88</v>
      </c>
      <c r="D6368" t="s">
        <v>89</v>
      </c>
      <c r="E6368" t="s">
        <v>146</v>
      </c>
      <c r="F6368" t="s">
        <v>144</v>
      </c>
      <c r="G6368" t="s">
        <v>136</v>
      </c>
      <c r="H6368">
        <v>6347.4809999999998</v>
      </c>
      <c r="I6368" t="s">
        <v>93</v>
      </c>
    </row>
    <row r="6369" spans="1:9" x14ac:dyDescent="0.15">
      <c r="A6369" t="s">
        <v>117</v>
      </c>
      <c r="B6369" t="s">
        <v>118</v>
      </c>
      <c r="C6369" t="s">
        <v>88</v>
      </c>
      <c r="D6369" t="s">
        <v>89</v>
      </c>
      <c r="E6369" t="s">
        <v>147</v>
      </c>
      <c r="F6369" t="s">
        <v>144</v>
      </c>
      <c r="G6369" t="s">
        <v>136</v>
      </c>
      <c r="H6369">
        <v>8584.3330000000005</v>
      </c>
      <c r="I6369" t="s">
        <v>93</v>
      </c>
    </row>
    <row r="6370" spans="1:9" x14ac:dyDescent="0.15">
      <c r="A6370" t="s">
        <v>117</v>
      </c>
      <c r="B6370" t="s">
        <v>118</v>
      </c>
      <c r="C6370" t="s">
        <v>88</v>
      </c>
      <c r="D6370" t="s">
        <v>89</v>
      </c>
      <c r="E6370" t="s">
        <v>148</v>
      </c>
      <c r="F6370" t="s">
        <v>144</v>
      </c>
      <c r="G6370" t="s">
        <v>136</v>
      </c>
      <c r="H6370">
        <v>8693.0010000000002</v>
      </c>
      <c r="I6370" t="s">
        <v>93</v>
      </c>
    </row>
    <row r="6371" spans="1:9" x14ac:dyDescent="0.15">
      <c r="A6371" t="s">
        <v>117</v>
      </c>
      <c r="B6371" t="s">
        <v>118</v>
      </c>
      <c r="C6371" t="s">
        <v>88</v>
      </c>
      <c r="D6371" t="s">
        <v>89</v>
      </c>
      <c r="E6371" t="s">
        <v>149</v>
      </c>
      <c r="F6371" t="s">
        <v>144</v>
      </c>
      <c r="G6371" t="s">
        <v>136</v>
      </c>
      <c r="H6371">
        <v>7173.7449999999999</v>
      </c>
      <c r="I6371" t="s">
        <v>93</v>
      </c>
    </row>
    <row r="6372" spans="1:9" x14ac:dyDescent="0.15">
      <c r="A6372" t="s">
        <v>117</v>
      </c>
      <c r="B6372" t="s">
        <v>118</v>
      </c>
      <c r="C6372" t="s">
        <v>88</v>
      </c>
      <c r="D6372" t="s">
        <v>89</v>
      </c>
      <c r="E6372" t="s">
        <v>150</v>
      </c>
      <c r="F6372" t="s">
        <v>144</v>
      </c>
      <c r="G6372" t="s">
        <v>136</v>
      </c>
      <c r="H6372">
        <v>6184.6970000000001</v>
      </c>
      <c r="I6372" t="s">
        <v>93</v>
      </c>
    </row>
    <row r="6373" spans="1:9" x14ac:dyDescent="0.15">
      <c r="A6373" t="s">
        <v>117</v>
      </c>
      <c r="B6373" t="s">
        <v>118</v>
      </c>
      <c r="C6373" t="s">
        <v>88</v>
      </c>
      <c r="D6373" t="s">
        <v>89</v>
      </c>
      <c r="E6373" t="s">
        <v>151</v>
      </c>
      <c r="F6373" t="s">
        <v>144</v>
      </c>
      <c r="G6373" t="s">
        <v>136</v>
      </c>
      <c r="H6373">
        <v>4135.7330000000002</v>
      </c>
      <c r="I6373" t="s">
        <v>93</v>
      </c>
    </row>
    <row r="6374" spans="1:9" x14ac:dyDescent="0.15">
      <c r="A6374" t="s">
        <v>117</v>
      </c>
      <c r="B6374" t="s">
        <v>118</v>
      </c>
      <c r="C6374" t="s">
        <v>88</v>
      </c>
      <c r="D6374" t="s">
        <v>89</v>
      </c>
      <c r="E6374" t="s">
        <v>152</v>
      </c>
      <c r="F6374" t="s">
        <v>144</v>
      </c>
      <c r="G6374" t="s">
        <v>136</v>
      </c>
      <c r="H6374">
        <v>2198.94</v>
      </c>
      <c r="I6374" t="s">
        <v>93</v>
      </c>
    </row>
    <row r="6375" spans="1:9" x14ac:dyDescent="0.15">
      <c r="A6375" t="s">
        <v>117</v>
      </c>
      <c r="B6375" t="s">
        <v>118</v>
      </c>
      <c r="C6375" t="s">
        <v>88</v>
      </c>
      <c r="D6375" t="s">
        <v>89</v>
      </c>
      <c r="E6375" t="s">
        <v>111</v>
      </c>
      <c r="F6375" t="s">
        <v>144</v>
      </c>
      <c r="G6375" t="s">
        <v>136</v>
      </c>
      <c r="H6375">
        <v>573.399</v>
      </c>
      <c r="I6375" t="s">
        <v>93</v>
      </c>
    </row>
    <row r="6376" spans="1:9" x14ac:dyDescent="0.15">
      <c r="A6376" t="s">
        <v>117</v>
      </c>
      <c r="B6376" t="s">
        <v>118</v>
      </c>
      <c r="C6376" t="s">
        <v>88</v>
      </c>
      <c r="D6376" t="s">
        <v>112</v>
      </c>
      <c r="E6376" t="s">
        <v>143</v>
      </c>
      <c r="F6376" t="s">
        <v>144</v>
      </c>
      <c r="G6376" t="s">
        <v>136</v>
      </c>
      <c r="H6376">
        <v>7753.7889999999998</v>
      </c>
      <c r="I6376" t="s">
        <v>93</v>
      </c>
    </row>
    <row r="6377" spans="1:9" x14ac:dyDescent="0.15">
      <c r="A6377" t="s">
        <v>117</v>
      </c>
      <c r="B6377" t="s">
        <v>118</v>
      </c>
      <c r="C6377" t="s">
        <v>88</v>
      </c>
      <c r="D6377" t="s">
        <v>112</v>
      </c>
      <c r="E6377" t="s">
        <v>145</v>
      </c>
      <c r="F6377" t="s">
        <v>144</v>
      </c>
      <c r="G6377" t="s">
        <v>136</v>
      </c>
      <c r="H6377">
        <v>8326.8610000000008</v>
      </c>
      <c r="I6377" t="s">
        <v>93</v>
      </c>
    </row>
    <row r="6378" spans="1:9" x14ac:dyDescent="0.15">
      <c r="A6378" t="s">
        <v>117</v>
      </c>
      <c r="B6378" t="s">
        <v>118</v>
      </c>
      <c r="C6378" t="s">
        <v>88</v>
      </c>
      <c r="D6378" t="s">
        <v>112</v>
      </c>
      <c r="E6378" t="s">
        <v>146</v>
      </c>
      <c r="F6378" t="s">
        <v>144</v>
      </c>
      <c r="G6378" t="s">
        <v>136</v>
      </c>
      <c r="H6378">
        <v>6595.0559999999996</v>
      </c>
      <c r="I6378" t="s">
        <v>93</v>
      </c>
    </row>
    <row r="6379" spans="1:9" x14ac:dyDescent="0.15">
      <c r="A6379" t="s">
        <v>117</v>
      </c>
      <c r="B6379" t="s">
        <v>118</v>
      </c>
      <c r="C6379" t="s">
        <v>88</v>
      </c>
      <c r="D6379" t="s">
        <v>112</v>
      </c>
      <c r="E6379" t="s">
        <v>147</v>
      </c>
      <c r="F6379" t="s">
        <v>144</v>
      </c>
      <c r="G6379" t="s">
        <v>136</v>
      </c>
      <c r="H6379">
        <v>8685.1029999999992</v>
      </c>
      <c r="I6379" t="s">
        <v>93</v>
      </c>
    </row>
    <row r="6380" spans="1:9" x14ac:dyDescent="0.15">
      <c r="A6380" t="s">
        <v>117</v>
      </c>
      <c r="B6380" t="s">
        <v>118</v>
      </c>
      <c r="C6380" t="s">
        <v>88</v>
      </c>
      <c r="D6380" t="s">
        <v>112</v>
      </c>
      <c r="E6380" t="s">
        <v>148</v>
      </c>
      <c r="F6380" t="s">
        <v>144</v>
      </c>
      <c r="G6380" t="s">
        <v>136</v>
      </c>
      <c r="H6380">
        <v>8990.7639999999992</v>
      </c>
      <c r="I6380" t="s">
        <v>93</v>
      </c>
    </row>
    <row r="6381" spans="1:9" x14ac:dyDescent="0.15">
      <c r="A6381" t="s">
        <v>117</v>
      </c>
      <c r="B6381" t="s">
        <v>118</v>
      </c>
      <c r="C6381" t="s">
        <v>88</v>
      </c>
      <c r="D6381" t="s">
        <v>112</v>
      </c>
      <c r="E6381" t="s">
        <v>149</v>
      </c>
      <c r="F6381" t="s">
        <v>144</v>
      </c>
      <c r="G6381" t="s">
        <v>136</v>
      </c>
      <c r="H6381">
        <v>7421.5780000000004</v>
      </c>
      <c r="I6381" t="s">
        <v>93</v>
      </c>
    </row>
    <row r="6382" spans="1:9" x14ac:dyDescent="0.15">
      <c r="A6382" t="s">
        <v>117</v>
      </c>
      <c r="B6382" t="s">
        <v>118</v>
      </c>
      <c r="C6382" t="s">
        <v>88</v>
      </c>
      <c r="D6382" t="s">
        <v>112</v>
      </c>
      <c r="E6382" t="s">
        <v>150</v>
      </c>
      <c r="F6382" t="s">
        <v>144</v>
      </c>
      <c r="G6382" t="s">
        <v>136</v>
      </c>
      <c r="H6382">
        <v>6142.96</v>
      </c>
      <c r="I6382" t="s">
        <v>93</v>
      </c>
    </row>
    <row r="6383" spans="1:9" x14ac:dyDescent="0.15">
      <c r="A6383" t="s">
        <v>117</v>
      </c>
      <c r="B6383" t="s">
        <v>118</v>
      </c>
      <c r="C6383" t="s">
        <v>88</v>
      </c>
      <c r="D6383" t="s">
        <v>112</v>
      </c>
      <c r="E6383" t="s">
        <v>151</v>
      </c>
      <c r="F6383" t="s">
        <v>144</v>
      </c>
      <c r="G6383" t="s">
        <v>136</v>
      </c>
      <c r="H6383">
        <v>3685.4050000000002</v>
      </c>
      <c r="I6383" t="s">
        <v>93</v>
      </c>
    </row>
    <row r="6384" spans="1:9" x14ac:dyDescent="0.15">
      <c r="A6384" t="s">
        <v>117</v>
      </c>
      <c r="B6384" t="s">
        <v>118</v>
      </c>
      <c r="C6384" t="s">
        <v>88</v>
      </c>
      <c r="D6384" t="s">
        <v>112</v>
      </c>
      <c r="E6384" t="s">
        <v>152</v>
      </c>
      <c r="F6384" t="s">
        <v>144</v>
      </c>
      <c r="G6384" t="s">
        <v>136</v>
      </c>
      <c r="H6384">
        <v>1738.0319999999999</v>
      </c>
      <c r="I6384" t="s">
        <v>93</v>
      </c>
    </row>
    <row r="6385" spans="1:9" x14ac:dyDescent="0.15">
      <c r="A6385" t="s">
        <v>117</v>
      </c>
      <c r="B6385" t="s">
        <v>118</v>
      </c>
      <c r="C6385" t="s">
        <v>88</v>
      </c>
      <c r="D6385" t="s">
        <v>112</v>
      </c>
      <c r="E6385" t="s">
        <v>111</v>
      </c>
      <c r="F6385" t="s">
        <v>144</v>
      </c>
      <c r="G6385" t="s">
        <v>136</v>
      </c>
      <c r="H6385">
        <v>332.78</v>
      </c>
      <c r="I6385" t="s">
        <v>93</v>
      </c>
    </row>
    <row r="6386" spans="1:9" x14ac:dyDescent="0.15">
      <c r="A6386" t="s">
        <v>119</v>
      </c>
      <c r="B6386" t="s">
        <v>120</v>
      </c>
      <c r="C6386" t="s">
        <v>88</v>
      </c>
      <c r="D6386" t="s">
        <v>89</v>
      </c>
      <c r="E6386" t="s">
        <v>143</v>
      </c>
      <c r="F6386" t="s">
        <v>144</v>
      </c>
      <c r="G6386" t="s">
        <v>136</v>
      </c>
      <c r="H6386">
        <v>7600.0720000000001</v>
      </c>
      <c r="I6386" t="s">
        <v>93</v>
      </c>
    </row>
    <row r="6387" spans="1:9" x14ac:dyDescent="0.15">
      <c r="A6387" t="s">
        <v>119</v>
      </c>
      <c r="B6387" t="s">
        <v>120</v>
      </c>
      <c r="C6387" t="s">
        <v>88</v>
      </c>
      <c r="D6387" t="s">
        <v>89</v>
      </c>
      <c r="E6387" t="s">
        <v>145</v>
      </c>
      <c r="F6387" t="s">
        <v>144</v>
      </c>
      <c r="G6387" t="s">
        <v>136</v>
      </c>
      <c r="H6387">
        <v>8745.36</v>
      </c>
      <c r="I6387" t="s">
        <v>93</v>
      </c>
    </row>
    <row r="6388" spans="1:9" x14ac:dyDescent="0.15">
      <c r="A6388" t="s">
        <v>119</v>
      </c>
      <c r="B6388" t="s">
        <v>120</v>
      </c>
      <c r="C6388" t="s">
        <v>88</v>
      </c>
      <c r="D6388" t="s">
        <v>89</v>
      </c>
      <c r="E6388" t="s">
        <v>146</v>
      </c>
      <c r="F6388" t="s">
        <v>144</v>
      </c>
      <c r="G6388" t="s">
        <v>136</v>
      </c>
      <c r="H6388">
        <v>5341.9560000000001</v>
      </c>
      <c r="I6388" t="s">
        <v>93</v>
      </c>
    </row>
    <row r="6389" spans="1:9" x14ac:dyDescent="0.15">
      <c r="A6389" t="s">
        <v>119</v>
      </c>
      <c r="B6389" t="s">
        <v>120</v>
      </c>
      <c r="C6389" t="s">
        <v>88</v>
      </c>
      <c r="D6389" t="s">
        <v>89</v>
      </c>
      <c r="E6389" t="s">
        <v>147</v>
      </c>
      <c r="F6389" t="s">
        <v>144</v>
      </c>
      <c r="G6389" t="s">
        <v>136</v>
      </c>
      <c r="H6389">
        <v>8030.02</v>
      </c>
      <c r="I6389" t="s">
        <v>93</v>
      </c>
    </row>
    <row r="6390" spans="1:9" x14ac:dyDescent="0.15">
      <c r="A6390" t="s">
        <v>119</v>
      </c>
      <c r="B6390" t="s">
        <v>120</v>
      </c>
      <c r="C6390" t="s">
        <v>88</v>
      </c>
      <c r="D6390" t="s">
        <v>89</v>
      </c>
      <c r="E6390" t="s">
        <v>148</v>
      </c>
      <c r="F6390" t="s">
        <v>144</v>
      </c>
      <c r="G6390" t="s">
        <v>136</v>
      </c>
      <c r="H6390">
        <v>9688.9789999999994</v>
      </c>
      <c r="I6390" t="s">
        <v>93</v>
      </c>
    </row>
    <row r="6391" spans="1:9" x14ac:dyDescent="0.15">
      <c r="A6391" t="s">
        <v>119</v>
      </c>
      <c r="B6391" t="s">
        <v>120</v>
      </c>
      <c r="C6391" t="s">
        <v>88</v>
      </c>
      <c r="D6391" t="s">
        <v>89</v>
      </c>
      <c r="E6391" t="s">
        <v>149</v>
      </c>
      <c r="F6391" t="s">
        <v>144</v>
      </c>
      <c r="G6391" t="s">
        <v>136</v>
      </c>
      <c r="H6391">
        <v>10533.34</v>
      </c>
      <c r="I6391" t="s">
        <v>93</v>
      </c>
    </row>
    <row r="6392" spans="1:9" x14ac:dyDescent="0.15">
      <c r="A6392" t="s">
        <v>119</v>
      </c>
      <c r="B6392" t="s">
        <v>120</v>
      </c>
      <c r="C6392" t="s">
        <v>88</v>
      </c>
      <c r="D6392" t="s">
        <v>89</v>
      </c>
      <c r="E6392" t="s">
        <v>150</v>
      </c>
      <c r="F6392" t="s">
        <v>144</v>
      </c>
      <c r="G6392" t="s">
        <v>136</v>
      </c>
      <c r="H6392">
        <v>11132.465</v>
      </c>
      <c r="I6392" t="s">
        <v>93</v>
      </c>
    </row>
    <row r="6393" spans="1:9" x14ac:dyDescent="0.15">
      <c r="A6393" t="s">
        <v>119</v>
      </c>
      <c r="B6393" t="s">
        <v>120</v>
      </c>
      <c r="C6393" t="s">
        <v>88</v>
      </c>
      <c r="D6393" t="s">
        <v>89</v>
      </c>
      <c r="E6393" t="s">
        <v>151</v>
      </c>
      <c r="F6393" t="s">
        <v>144</v>
      </c>
      <c r="G6393" t="s">
        <v>136</v>
      </c>
      <c r="H6393">
        <v>8676.8770000000004</v>
      </c>
      <c r="I6393" t="s">
        <v>93</v>
      </c>
    </row>
    <row r="6394" spans="1:9" x14ac:dyDescent="0.15">
      <c r="A6394" t="s">
        <v>119</v>
      </c>
      <c r="B6394" t="s">
        <v>120</v>
      </c>
      <c r="C6394" t="s">
        <v>88</v>
      </c>
      <c r="D6394" t="s">
        <v>89</v>
      </c>
      <c r="E6394" t="s">
        <v>152</v>
      </c>
      <c r="F6394" t="s">
        <v>144</v>
      </c>
      <c r="G6394" t="s">
        <v>136</v>
      </c>
      <c r="H6394">
        <v>5773.3379999999997</v>
      </c>
      <c r="I6394" t="s">
        <v>93</v>
      </c>
    </row>
    <row r="6395" spans="1:9" x14ac:dyDescent="0.15">
      <c r="A6395" t="s">
        <v>119</v>
      </c>
      <c r="B6395" t="s">
        <v>120</v>
      </c>
      <c r="C6395" t="s">
        <v>88</v>
      </c>
      <c r="D6395" t="s">
        <v>89</v>
      </c>
      <c r="E6395" t="s">
        <v>111</v>
      </c>
      <c r="F6395" t="s">
        <v>144</v>
      </c>
      <c r="G6395" t="s">
        <v>136</v>
      </c>
      <c r="H6395">
        <v>1420.174</v>
      </c>
      <c r="I6395" t="s">
        <v>93</v>
      </c>
    </row>
    <row r="6396" spans="1:9" x14ac:dyDescent="0.15">
      <c r="A6396" t="s">
        <v>119</v>
      </c>
      <c r="B6396" t="s">
        <v>120</v>
      </c>
      <c r="C6396" t="s">
        <v>88</v>
      </c>
      <c r="D6396" t="s">
        <v>112</v>
      </c>
      <c r="E6396" t="s">
        <v>143</v>
      </c>
      <c r="F6396" t="s">
        <v>144</v>
      </c>
      <c r="G6396" t="s">
        <v>136</v>
      </c>
      <c r="H6396">
        <v>7817.7520000000004</v>
      </c>
      <c r="I6396" t="s">
        <v>93</v>
      </c>
    </row>
    <row r="6397" spans="1:9" x14ac:dyDescent="0.15">
      <c r="A6397" t="s">
        <v>119</v>
      </c>
      <c r="B6397" t="s">
        <v>120</v>
      </c>
      <c r="C6397" t="s">
        <v>88</v>
      </c>
      <c r="D6397" t="s">
        <v>112</v>
      </c>
      <c r="E6397" t="s">
        <v>145</v>
      </c>
      <c r="F6397" t="s">
        <v>144</v>
      </c>
      <c r="G6397" t="s">
        <v>136</v>
      </c>
      <c r="H6397">
        <v>9199.1880000000001</v>
      </c>
      <c r="I6397" t="s">
        <v>93</v>
      </c>
    </row>
    <row r="6398" spans="1:9" x14ac:dyDescent="0.15">
      <c r="A6398" t="s">
        <v>119</v>
      </c>
      <c r="B6398" t="s">
        <v>120</v>
      </c>
      <c r="C6398" t="s">
        <v>88</v>
      </c>
      <c r="D6398" t="s">
        <v>112</v>
      </c>
      <c r="E6398" t="s">
        <v>146</v>
      </c>
      <c r="F6398" t="s">
        <v>144</v>
      </c>
      <c r="G6398" t="s">
        <v>136</v>
      </c>
      <c r="H6398">
        <v>5894.5290000000005</v>
      </c>
      <c r="I6398" t="s">
        <v>93</v>
      </c>
    </row>
    <row r="6399" spans="1:9" x14ac:dyDescent="0.15">
      <c r="A6399" t="s">
        <v>119</v>
      </c>
      <c r="B6399" t="s">
        <v>120</v>
      </c>
      <c r="C6399" t="s">
        <v>88</v>
      </c>
      <c r="D6399" t="s">
        <v>112</v>
      </c>
      <c r="E6399" t="s">
        <v>147</v>
      </c>
      <c r="F6399" t="s">
        <v>144</v>
      </c>
      <c r="G6399" t="s">
        <v>136</v>
      </c>
      <c r="H6399">
        <v>7668.6</v>
      </c>
      <c r="I6399" t="s">
        <v>93</v>
      </c>
    </row>
    <row r="6400" spans="1:9" x14ac:dyDescent="0.15">
      <c r="A6400" t="s">
        <v>119</v>
      </c>
      <c r="B6400" t="s">
        <v>120</v>
      </c>
      <c r="C6400" t="s">
        <v>88</v>
      </c>
      <c r="D6400" t="s">
        <v>112</v>
      </c>
      <c r="E6400" t="s">
        <v>148</v>
      </c>
      <c r="F6400" t="s">
        <v>144</v>
      </c>
      <c r="G6400" t="s">
        <v>136</v>
      </c>
      <c r="H6400">
        <v>8809.116</v>
      </c>
      <c r="I6400" t="s">
        <v>93</v>
      </c>
    </row>
    <row r="6401" spans="1:9" x14ac:dyDescent="0.15">
      <c r="A6401" t="s">
        <v>119</v>
      </c>
      <c r="B6401" t="s">
        <v>120</v>
      </c>
      <c r="C6401" t="s">
        <v>88</v>
      </c>
      <c r="D6401" t="s">
        <v>112</v>
      </c>
      <c r="E6401" t="s">
        <v>149</v>
      </c>
      <c r="F6401" t="s">
        <v>144</v>
      </c>
      <c r="G6401" t="s">
        <v>136</v>
      </c>
      <c r="H6401">
        <v>9991.6589999999997</v>
      </c>
      <c r="I6401" t="s">
        <v>93</v>
      </c>
    </row>
    <row r="6402" spans="1:9" x14ac:dyDescent="0.15">
      <c r="A6402" t="s">
        <v>119</v>
      </c>
      <c r="B6402" t="s">
        <v>120</v>
      </c>
      <c r="C6402" t="s">
        <v>88</v>
      </c>
      <c r="D6402" t="s">
        <v>112</v>
      </c>
      <c r="E6402" t="s">
        <v>150</v>
      </c>
      <c r="F6402" t="s">
        <v>144</v>
      </c>
      <c r="G6402" t="s">
        <v>136</v>
      </c>
      <c r="H6402">
        <v>10455.416999999999</v>
      </c>
      <c r="I6402" t="s">
        <v>93</v>
      </c>
    </row>
    <row r="6403" spans="1:9" x14ac:dyDescent="0.15">
      <c r="A6403" t="s">
        <v>119</v>
      </c>
      <c r="B6403" t="s">
        <v>120</v>
      </c>
      <c r="C6403" t="s">
        <v>88</v>
      </c>
      <c r="D6403" t="s">
        <v>112</v>
      </c>
      <c r="E6403" t="s">
        <v>151</v>
      </c>
      <c r="F6403" t="s">
        <v>144</v>
      </c>
      <c r="G6403" t="s">
        <v>136</v>
      </c>
      <c r="H6403">
        <v>7834.7560000000003</v>
      </c>
      <c r="I6403" t="s">
        <v>93</v>
      </c>
    </row>
    <row r="6404" spans="1:9" x14ac:dyDescent="0.15">
      <c r="A6404" t="s">
        <v>119</v>
      </c>
      <c r="B6404" t="s">
        <v>120</v>
      </c>
      <c r="C6404" t="s">
        <v>88</v>
      </c>
      <c r="D6404" t="s">
        <v>112</v>
      </c>
      <c r="E6404" t="s">
        <v>152</v>
      </c>
      <c r="F6404" t="s">
        <v>144</v>
      </c>
      <c r="G6404" t="s">
        <v>136</v>
      </c>
      <c r="H6404">
        <v>4648.3410000000003</v>
      </c>
      <c r="I6404" t="s">
        <v>93</v>
      </c>
    </row>
    <row r="6405" spans="1:9" x14ac:dyDescent="0.15">
      <c r="A6405" t="s">
        <v>119</v>
      </c>
      <c r="B6405" t="s">
        <v>120</v>
      </c>
      <c r="C6405" t="s">
        <v>88</v>
      </c>
      <c r="D6405" t="s">
        <v>112</v>
      </c>
      <c r="E6405" t="s">
        <v>111</v>
      </c>
      <c r="F6405" t="s">
        <v>144</v>
      </c>
      <c r="G6405" t="s">
        <v>136</v>
      </c>
      <c r="H6405">
        <v>906.298</v>
      </c>
      <c r="I6405" t="s">
        <v>93</v>
      </c>
    </row>
    <row r="6406" spans="1:9" x14ac:dyDescent="0.15">
      <c r="A6406" t="s">
        <v>121</v>
      </c>
      <c r="B6406" t="s">
        <v>122</v>
      </c>
      <c r="C6406" t="s">
        <v>88</v>
      </c>
      <c r="D6406" t="s">
        <v>89</v>
      </c>
      <c r="E6406" t="s">
        <v>143</v>
      </c>
      <c r="F6406" t="s">
        <v>144</v>
      </c>
      <c r="G6406" t="s">
        <v>136</v>
      </c>
      <c r="H6406">
        <v>9194.58</v>
      </c>
      <c r="I6406" t="s">
        <v>93</v>
      </c>
    </row>
    <row r="6407" spans="1:9" x14ac:dyDescent="0.15">
      <c r="A6407" t="s">
        <v>121</v>
      </c>
      <c r="B6407" t="s">
        <v>122</v>
      </c>
      <c r="C6407" t="s">
        <v>88</v>
      </c>
      <c r="D6407" t="s">
        <v>89</v>
      </c>
      <c r="E6407" t="s">
        <v>145</v>
      </c>
      <c r="F6407" t="s">
        <v>144</v>
      </c>
      <c r="G6407" t="s">
        <v>136</v>
      </c>
      <c r="H6407">
        <v>9698.2860000000001</v>
      </c>
      <c r="I6407" t="s">
        <v>93</v>
      </c>
    </row>
    <row r="6408" spans="1:9" x14ac:dyDescent="0.15">
      <c r="A6408" t="s">
        <v>121</v>
      </c>
      <c r="B6408" t="s">
        <v>122</v>
      </c>
      <c r="C6408" t="s">
        <v>88</v>
      </c>
      <c r="D6408" t="s">
        <v>89</v>
      </c>
      <c r="E6408" t="s">
        <v>146</v>
      </c>
      <c r="F6408" t="s">
        <v>144</v>
      </c>
      <c r="G6408" t="s">
        <v>136</v>
      </c>
      <c r="H6408">
        <v>5864.1009999999997</v>
      </c>
      <c r="I6408" t="s">
        <v>93</v>
      </c>
    </row>
    <row r="6409" spans="1:9" x14ac:dyDescent="0.15">
      <c r="A6409" t="s">
        <v>121</v>
      </c>
      <c r="B6409" t="s">
        <v>122</v>
      </c>
      <c r="C6409" t="s">
        <v>88</v>
      </c>
      <c r="D6409" t="s">
        <v>89</v>
      </c>
      <c r="E6409" t="s">
        <v>147</v>
      </c>
      <c r="F6409" t="s">
        <v>144</v>
      </c>
      <c r="G6409" t="s">
        <v>136</v>
      </c>
      <c r="H6409">
        <v>9787.098</v>
      </c>
      <c r="I6409" t="s">
        <v>93</v>
      </c>
    </row>
    <row r="6410" spans="1:9" x14ac:dyDescent="0.15">
      <c r="A6410" t="s">
        <v>121</v>
      </c>
      <c r="B6410" t="s">
        <v>122</v>
      </c>
      <c r="C6410" t="s">
        <v>88</v>
      </c>
      <c r="D6410" t="s">
        <v>89</v>
      </c>
      <c r="E6410" t="s">
        <v>148</v>
      </c>
      <c r="F6410" t="s">
        <v>144</v>
      </c>
      <c r="G6410" t="s">
        <v>136</v>
      </c>
      <c r="H6410">
        <v>11761.361999999999</v>
      </c>
      <c r="I6410" t="s">
        <v>93</v>
      </c>
    </row>
    <row r="6411" spans="1:9" x14ac:dyDescent="0.15">
      <c r="A6411" t="s">
        <v>121</v>
      </c>
      <c r="B6411" t="s">
        <v>122</v>
      </c>
      <c r="C6411" t="s">
        <v>88</v>
      </c>
      <c r="D6411" t="s">
        <v>89</v>
      </c>
      <c r="E6411" t="s">
        <v>149</v>
      </c>
      <c r="F6411" t="s">
        <v>144</v>
      </c>
      <c r="G6411" t="s">
        <v>136</v>
      </c>
      <c r="H6411">
        <v>11171.787</v>
      </c>
      <c r="I6411" t="s">
        <v>93</v>
      </c>
    </row>
    <row r="6412" spans="1:9" x14ac:dyDescent="0.15">
      <c r="A6412" t="s">
        <v>121</v>
      </c>
      <c r="B6412" t="s">
        <v>122</v>
      </c>
      <c r="C6412" t="s">
        <v>88</v>
      </c>
      <c r="D6412" t="s">
        <v>89</v>
      </c>
      <c r="E6412" t="s">
        <v>150</v>
      </c>
      <c r="F6412" t="s">
        <v>144</v>
      </c>
      <c r="G6412" t="s">
        <v>136</v>
      </c>
      <c r="H6412">
        <v>10298.93</v>
      </c>
      <c r="I6412" t="s">
        <v>93</v>
      </c>
    </row>
    <row r="6413" spans="1:9" x14ac:dyDescent="0.15">
      <c r="A6413" t="s">
        <v>121</v>
      </c>
      <c r="B6413" t="s">
        <v>122</v>
      </c>
      <c r="C6413" t="s">
        <v>88</v>
      </c>
      <c r="D6413" t="s">
        <v>89</v>
      </c>
      <c r="E6413" t="s">
        <v>151</v>
      </c>
      <c r="F6413" t="s">
        <v>144</v>
      </c>
      <c r="G6413" t="s">
        <v>136</v>
      </c>
      <c r="H6413">
        <v>8060.8909999999996</v>
      </c>
      <c r="I6413" t="s">
        <v>93</v>
      </c>
    </row>
    <row r="6414" spans="1:9" x14ac:dyDescent="0.15">
      <c r="A6414" t="s">
        <v>121</v>
      </c>
      <c r="B6414" t="s">
        <v>122</v>
      </c>
      <c r="C6414" t="s">
        <v>88</v>
      </c>
      <c r="D6414" t="s">
        <v>89</v>
      </c>
      <c r="E6414" t="s">
        <v>152</v>
      </c>
      <c r="F6414" t="s">
        <v>144</v>
      </c>
      <c r="G6414" t="s">
        <v>136</v>
      </c>
      <c r="H6414">
        <v>5589.6180000000004</v>
      </c>
      <c r="I6414" t="s">
        <v>93</v>
      </c>
    </row>
    <row r="6415" spans="1:9" x14ac:dyDescent="0.15">
      <c r="A6415" t="s">
        <v>121</v>
      </c>
      <c r="B6415" t="s">
        <v>122</v>
      </c>
      <c r="C6415" t="s">
        <v>88</v>
      </c>
      <c r="D6415" t="s">
        <v>89</v>
      </c>
      <c r="E6415" t="s">
        <v>111</v>
      </c>
      <c r="F6415" t="s">
        <v>144</v>
      </c>
      <c r="G6415" t="s">
        <v>136</v>
      </c>
      <c r="H6415">
        <v>1417.944</v>
      </c>
      <c r="I6415" t="s">
        <v>93</v>
      </c>
    </row>
    <row r="6416" spans="1:9" x14ac:dyDescent="0.15">
      <c r="A6416" t="s">
        <v>121</v>
      </c>
      <c r="B6416" t="s">
        <v>122</v>
      </c>
      <c r="C6416" t="s">
        <v>88</v>
      </c>
      <c r="D6416" t="s">
        <v>112</v>
      </c>
      <c r="E6416" t="s">
        <v>143</v>
      </c>
      <c r="F6416" t="s">
        <v>144</v>
      </c>
      <c r="G6416" t="s">
        <v>136</v>
      </c>
      <c r="H6416">
        <v>9506.4290000000001</v>
      </c>
      <c r="I6416" t="s">
        <v>93</v>
      </c>
    </row>
    <row r="6417" spans="1:9" x14ac:dyDescent="0.15">
      <c r="A6417" t="s">
        <v>121</v>
      </c>
      <c r="B6417" t="s">
        <v>122</v>
      </c>
      <c r="C6417" t="s">
        <v>88</v>
      </c>
      <c r="D6417" t="s">
        <v>112</v>
      </c>
      <c r="E6417" t="s">
        <v>145</v>
      </c>
      <c r="F6417" t="s">
        <v>144</v>
      </c>
      <c r="G6417" t="s">
        <v>136</v>
      </c>
      <c r="H6417">
        <v>10279.48</v>
      </c>
      <c r="I6417" t="s">
        <v>93</v>
      </c>
    </row>
    <row r="6418" spans="1:9" x14ac:dyDescent="0.15">
      <c r="A6418" t="s">
        <v>121</v>
      </c>
      <c r="B6418" t="s">
        <v>122</v>
      </c>
      <c r="C6418" t="s">
        <v>88</v>
      </c>
      <c r="D6418" t="s">
        <v>112</v>
      </c>
      <c r="E6418" t="s">
        <v>146</v>
      </c>
      <c r="F6418" t="s">
        <v>144</v>
      </c>
      <c r="G6418" t="s">
        <v>136</v>
      </c>
      <c r="H6418">
        <v>6000.4430000000002</v>
      </c>
      <c r="I6418" t="s">
        <v>93</v>
      </c>
    </row>
    <row r="6419" spans="1:9" x14ac:dyDescent="0.15">
      <c r="A6419" t="s">
        <v>121</v>
      </c>
      <c r="B6419" t="s">
        <v>122</v>
      </c>
      <c r="C6419" t="s">
        <v>88</v>
      </c>
      <c r="D6419" t="s">
        <v>112</v>
      </c>
      <c r="E6419" t="s">
        <v>147</v>
      </c>
      <c r="F6419" t="s">
        <v>144</v>
      </c>
      <c r="G6419" t="s">
        <v>136</v>
      </c>
      <c r="H6419">
        <v>8837.2630000000008</v>
      </c>
      <c r="I6419" t="s">
        <v>93</v>
      </c>
    </row>
    <row r="6420" spans="1:9" x14ac:dyDescent="0.15">
      <c r="A6420" t="s">
        <v>121</v>
      </c>
      <c r="B6420" t="s">
        <v>122</v>
      </c>
      <c r="C6420" t="s">
        <v>88</v>
      </c>
      <c r="D6420" t="s">
        <v>112</v>
      </c>
      <c r="E6420" t="s">
        <v>148</v>
      </c>
      <c r="F6420" t="s">
        <v>144</v>
      </c>
      <c r="G6420" t="s">
        <v>136</v>
      </c>
      <c r="H6420">
        <v>11007.665999999999</v>
      </c>
      <c r="I6420" t="s">
        <v>93</v>
      </c>
    </row>
    <row r="6421" spans="1:9" x14ac:dyDescent="0.15">
      <c r="A6421" t="s">
        <v>121</v>
      </c>
      <c r="B6421" t="s">
        <v>122</v>
      </c>
      <c r="C6421" t="s">
        <v>88</v>
      </c>
      <c r="D6421" t="s">
        <v>112</v>
      </c>
      <c r="E6421" t="s">
        <v>149</v>
      </c>
      <c r="F6421" t="s">
        <v>144</v>
      </c>
      <c r="G6421" t="s">
        <v>136</v>
      </c>
      <c r="H6421">
        <v>10827.164000000001</v>
      </c>
      <c r="I6421" t="s">
        <v>93</v>
      </c>
    </row>
    <row r="6422" spans="1:9" x14ac:dyDescent="0.15">
      <c r="A6422" t="s">
        <v>121</v>
      </c>
      <c r="B6422" t="s">
        <v>122</v>
      </c>
      <c r="C6422" t="s">
        <v>88</v>
      </c>
      <c r="D6422" t="s">
        <v>112</v>
      </c>
      <c r="E6422" t="s">
        <v>150</v>
      </c>
      <c r="F6422" t="s">
        <v>144</v>
      </c>
      <c r="G6422" t="s">
        <v>136</v>
      </c>
      <c r="H6422">
        <v>9850.8379999999997</v>
      </c>
      <c r="I6422" t="s">
        <v>93</v>
      </c>
    </row>
    <row r="6423" spans="1:9" x14ac:dyDescent="0.15">
      <c r="A6423" t="s">
        <v>121</v>
      </c>
      <c r="B6423" t="s">
        <v>122</v>
      </c>
      <c r="C6423" t="s">
        <v>88</v>
      </c>
      <c r="D6423" t="s">
        <v>112</v>
      </c>
      <c r="E6423" t="s">
        <v>151</v>
      </c>
      <c r="F6423" t="s">
        <v>144</v>
      </c>
      <c r="G6423" t="s">
        <v>136</v>
      </c>
      <c r="H6423">
        <v>7035.9970000000003</v>
      </c>
      <c r="I6423" t="s">
        <v>93</v>
      </c>
    </row>
    <row r="6424" spans="1:9" x14ac:dyDescent="0.15">
      <c r="A6424" t="s">
        <v>121</v>
      </c>
      <c r="B6424" t="s">
        <v>122</v>
      </c>
      <c r="C6424" t="s">
        <v>88</v>
      </c>
      <c r="D6424" t="s">
        <v>112</v>
      </c>
      <c r="E6424" t="s">
        <v>152</v>
      </c>
      <c r="F6424" t="s">
        <v>144</v>
      </c>
      <c r="G6424" t="s">
        <v>136</v>
      </c>
      <c r="H6424">
        <v>4317.902</v>
      </c>
      <c r="I6424" t="s">
        <v>93</v>
      </c>
    </row>
    <row r="6425" spans="1:9" x14ac:dyDescent="0.15">
      <c r="A6425" t="s">
        <v>121</v>
      </c>
      <c r="B6425" t="s">
        <v>122</v>
      </c>
      <c r="C6425" t="s">
        <v>88</v>
      </c>
      <c r="D6425" t="s">
        <v>112</v>
      </c>
      <c r="E6425" t="s">
        <v>111</v>
      </c>
      <c r="F6425" t="s">
        <v>144</v>
      </c>
      <c r="G6425" t="s">
        <v>136</v>
      </c>
      <c r="H6425">
        <v>964.23400000000004</v>
      </c>
      <c r="I6425" t="s">
        <v>93</v>
      </c>
    </row>
    <row r="6426" spans="1:9" x14ac:dyDescent="0.15">
      <c r="A6426" t="s">
        <v>123</v>
      </c>
      <c r="B6426" t="s">
        <v>124</v>
      </c>
      <c r="C6426" t="s">
        <v>125</v>
      </c>
      <c r="D6426" t="s">
        <v>89</v>
      </c>
      <c r="E6426" t="s">
        <v>143</v>
      </c>
      <c r="F6426" t="s">
        <v>144</v>
      </c>
      <c r="G6426" t="s">
        <v>136</v>
      </c>
      <c r="H6426">
        <v>47146.277999999998</v>
      </c>
      <c r="I6426" t="s">
        <v>93</v>
      </c>
    </row>
    <row r="6427" spans="1:9" x14ac:dyDescent="0.15">
      <c r="A6427" t="s">
        <v>123</v>
      </c>
      <c r="B6427" t="s">
        <v>124</v>
      </c>
      <c r="C6427" t="s">
        <v>125</v>
      </c>
      <c r="D6427" t="s">
        <v>89</v>
      </c>
      <c r="E6427" t="s">
        <v>145</v>
      </c>
      <c r="F6427" t="s">
        <v>144</v>
      </c>
      <c r="G6427" t="s">
        <v>136</v>
      </c>
      <c r="H6427">
        <v>51188.38</v>
      </c>
      <c r="I6427" t="s">
        <v>93</v>
      </c>
    </row>
    <row r="6428" spans="1:9" x14ac:dyDescent="0.15">
      <c r="A6428" t="s">
        <v>123</v>
      </c>
      <c r="B6428" t="s">
        <v>124</v>
      </c>
      <c r="C6428" t="s">
        <v>125</v>
      </c>
      <c r="D6428" t="s">
        <v>89</v>
      </c>
      <c r="E6428" t="s">
        <v>146</v>
      </c>
      <c r="F6428" t="s">
        <v>144</v>
      </c>
      <c r="G6428" t="s">
        <v>136</v>
      </c>
      <c r="H6428">
        <v>37910.826000000001</v>
      </c>
      <c r="I6428" t="s">
        <v>93</v>
      </c>
    </row>
    <row r="6429" spans="1:9" x14ac:dyDescent="0.15">
      <c r="A6429" t="s">
        <v>123</v>
      </c>
      <c r="B6429" t="s">
        <v>124</v>
      </c>
      <c r="C6429" t="s">
        <v>125</v>
      </c>
      <c r="D6429" t="s">
        <v>89</v>
      </c>
      <c r="E6429" t="s">
        <v>147</v>
      </c>
      <c r="F6429" t="s">
        <v>144</v>
      </c>
      <c r="G6429" t="s">
        <v>136</v>
      </c>
      <c r="H6429">
        <v>51506.64</v>
      </c>
      <c r="I6429" t="s">
        <v>93</v>
      </c>
    </row>
    <row r="6430" spans="1:9" x14ac:dyDescent="0.15">
      <c r="A6430" t="s">
        <v>123</v>
      </c>
      <c r="B6430" t="s">
        <v>124</v>
      </c>
      <c r="C6430" t="s">
        <v>125</v>
      </c>
      <c r="D6430" t="s">
        <v>89</v>
      </c>
      <c r="E6430" t="s">
        <v>148</v>
      </c>
      <c r="F6430" t="s">
        <v>144</v>
      </c>
      <c r="G6430" t="s">
        <v>136</v>
      </c>
      <c r="H6430">
        <v>59501.703000000001</v>
      </c>
      <c r="I6430" t="s">
        <v>93</v>
      </c>
    </row>
    <row r="6431" spans="1:9" x14ac:dyDescent="0.15">
      <c r="A6431" t="s">
        <v>123</v>
      </c>
      <c r="B6431" t="s">
        <v>124</v>
      </c>
      <c r="C6431" t="s">
        <v>125</v>
      </c>
      <c r="D6431" t="s">
        <v>89</v>
      </c>
      <c r="E6431" t="s">
        <v>149</v>
      </c>
      <c r="F6431" t="s">
        <v>144</v>
      </c>
      <c r="G6431" t="s">
        <v>136</v>
      </c>
      <c r="H6431">
        <v>61795.692000000003</v>
      </c>
      <c r="I6431" t="s">
        <v>93</v>
      </c>
    </row>
    <row r="6432" spans="1:9" x14ac:dyDescent="0.15">
      <c r="A6432" t="s">
        <v>123</v>
      </c>
      <c r="B6432" t="s">
        <v>124</v>
      </c>
      <c r="C6432" t="s">
        <v>125</v>
      </c>
      <c r="D6432" t="s">
        <v>89</v>
      </c>
      <c r="E6432" t="s">
        <v>150</v>
      </c>
      <c r="F6432" t="s">
        <v>144</v>
      </c>
      <c r="G6432" t="s">
        <v>136</v>
      </c>
      <c r="H6432">
        <v>65634.303</v>
      </c>
      <c r="I6432" t="s">
        <v>93</v>
      </c>
    </row>
    <row r="6433" spans="1:9" x14ac:dyDescent="0.15">
      <c r="A6433" t="s">
        <v>123</v>
      </c>
      <c r="B6433" t="s">
        <v>124</v>
      </c>
      <c r="C6433" t="s">
        <v>125</v>
      </c>
      <c r="D6433" t="s">
        <v>89</v>
      </c>
      <c r="E6433" t="s">
        <v>151</v>
      </c>
      <c r="F6433" t="s">
        <v>144</v>
      </c>
      <c r="G6433" t="s">
        <v>136</v>
      </c>
      <c r="H6433">
        <v>52800.292999999998</v>
      </c>
      <c r="I6433" t="s">
        <v>93</v>
      </c>
    </row>
    <row r="6434" spans="1:9" x14ac:dyDescent="0.15">
      <c r="A6434" t="s">
        <v>123</v>
      </c>
      <c r="B6434" t="s">
        <v>124</v>
      </c>
      <c r="C6434" t="s">
        <v>125</v>
      </c>
      <c r="D6434" t="s">
        <v>89</v>
      </c>
      <c r="E6434" t="s">
        <v>152</v>
      </c>
      <c r="F6434" t="s">
        <v>144</v>
      </c>
      <c r="G6434" t="s">
        <v>136</v>
      </c>
      <c r="H6434">
        <v>34703.389000000003</v>
      </c>
      <c r="I6434" t="s">
        <v>93</v>
      </c>
    </row>
    <row r="6435" spans="1:9" x14ac:dyDescent="0.15">
      <c r="A6435" t="s">
        <v>123</v>
      </c>
      <c r="B6435" t="s">
        <v>124</v>
      </c>
      <c r="C6435" t="s">
        <v>125</v>
      </c>
      <c r="D6435" t="s">
        <v>89</v>
      </c>
      <c r="E6435" t="s">
        <v>111</v>
      </c>
      <c r="F6435" t="s">
        <v>144</v>
      </c>
      <c r="G6435" t="s">
        <v>136</v>
      </c>
      <c r="H6435">
        <v>8901.6090000000004</v>
      </c>
      <c r="I6435" t="s">
        <v>93</v>
      </c>
    </row>
    <row r="6436" spans="1:9" x14ac:dyDescent="0.15">
      <c r="A6436" t="s">
        <v>123</v>
      </c>
      <c r="B6436" t="s">
        <v>124</v>
      </c>
      <c r="C6436" t="s">
        <v>125</v>
      </c>
      <c r="D6436" t="s">
        <v>112</v>
      </c>
      <c r="E6436" t="s">
        <v>143</v>
      </c>
      <c r="F6436" t="s">
        <v>144</v>
      </c>
      <c r="G6436" t="s">
        <v>136</v>
      </c>
      <c r="H6436">
        <v>49466.870999999999</v>
      </c>
      <c r="I6436" t="s">
        <v>93</v>
      </c>
    </row>
    <row r="6437" spans="1:9" x14ac:dyDescent="0.15">
      <c r="A6437" t="s">
        <v>123</v>
      </c>
      <c r="B6437" t="s">
        <v>124</v>
      </c>
      <c r="C6437" t="s">
        <v>125</v>
      </c>
      <c r="D6437" t="s">
        <v>112</v>
      </c>
      <c r="E6437" t="s">
        <v>145</v>
      </c>
      <c r="F6437" t="s">
        <v>144</v>
      </c>
      <c r="G6437" t="s">
        <v>136</v>
      </c>
      <c r="H6437">
        <v>55112.207000000002</v>
      </c>
      <c r="I6437" t="s">
        <v>93</v>
      </c>
    </row>
    <row r="6438" spans="1:9" x14ac:dyDescent="0.15">
      <c r="A6438" t="s">
        <v>123</v>
      </c>
      <c r="B6438" t="s">
        <v>124</v>
      </c>
      <c r="C6438" t="s">
        <v>125</v>
      </c>
      <c r="D6438" t="s">
        <v>112</v>
      </c>
      <c r="E6438" t="s">
        <v>146</v>
      </c>
      <c r="F6438" t="s">
        <v>144</v>
      </c>
      <c r="G6438" t="s">
        <v>136</v>
      </c>
      <c r="H6438">
        <v>40601.025000000001</v>
      </c>
      <c r="I6438" t="s">
        <v>93</v>
      </c>
    </row>
    <row r="6439" spans="1:9" x14ac:dyDescent="0.15">
      <c r="A6439" t="s">
        <v>123</v>
      </c>
      <c r="B6439" t="s">
        <v>124</v>
      </c>
      <c r="C6439" t="s">
        <v>125</v>
      </c>
      <c r="D6439" t="s">
        <v>112</v>
      </c>
      <c r="E6439" t="s">
        <v>147</v>
      </c>
      <c r="F6439" t="s">
        <v>144</v>
      </c>
      <c r="G6439" t="s">
        <v>136</v>
      </c>
      <c r="H6439">
        <v>49925.413</v>
      </c>
      <c r="I6439" t="s">
        <v>93</v>
      </c>
    </row>
    <row r="6440" spans="1:9" x14ac:dyDescent="0.15">
      <c r="A6440" t="s">
        <v>123</v>
      </c>
      <c r="B6440" t="s">
        <v>124</v>
      </c>
      <c r="C6440" t="s">
        <v>125</v>
      </c>
      <c r="D6440" t="s">
        <v>112</v>
      </c>
      <c r="E6440" t="s">
        <v>148</v>
      </c>
      <c r="F6440" t="s">
        <v>144</v>
      </c>
      <c r="G6440" t="s">
        <v>136</v>
      </c>
      <c r="H6440">
        <v>55326.811000000002</v>
      </c>
      <c r="I6440" t="s">
        <v>93</v>
      </c>
    </row>
    <row r="6441" spans="1:9" x14ac:dyDescent="0.15">
      <c r="A6441" t="s">
        <v>123</v>
      </c>
      <c r="B6441" t="s">
        <v>124</v>
      </c>
      <c r="C6441" t="s">
        <v>125</v>
      </c>
      <c r="D6441" t="s">
        <v>112</v>
      </c>
      <c r="E6441" t="s">
        <v>149</v>
      </c>
      <c r="F6441" t="s">
        <v>144</v>
      </c>
      <c r="G6441" t="s">
        <v>136</v>
      </c>
      <c r="H6441">
        <v>58712.902999999998</v>
      </c>
      <c r="I6441" t="s">
        <v>93</v>
      </c>
    </row>
    <row r="6442" spans="1:9" x14ac:dyDescent="0.15">
      <c r="A6442" t="s">
        <v>123</v>
      </c>
      <c r="B6442" t="s">
        <v>124</v>
      </c>
      <c r="C6442" t="s">
        <v>125</v>
      </c>
      <c r="D6442" t="s">
        <v>112</v>
      </c>
      <c r="E6442" t="s">
        <v>150</v>
      </c>
      <c r="F6442" t="s">
        <v>144</v>
      </c>
      <c r="G6442" t="s">
        <v>136</v>
      </c>
      <c r="H6442">
        <v>60566.987000000001</v>
      </c>
      <c r="I6442" t="s">
        <v>93</v>
      </c>
    </row>
    <row r="6443" spans="1:9" x14ac:dyDescent="0.15">
      <c r="A6443" t="s">
        <v>123</v>
      </c>
      <c r="B6443" t="s">
        <v>124</v>
      </c>
      <c r="C6443" t="s">
        <v>125</v>
      </c>
      <c r="D6443" t="s">
        <v>112</v>
      </c>
      <c r="E6443" t="s">
        <v>151</v>
      </c>
      <c r="F6443" t="s">
        <v>144</v>
      </c>
      <c r="G6443" t="s">
        <v>136</v>
      </c>
      <c r="H6443">
        <v>46197.347000000002</v>
      </c>
      <c r="I6443" t="s">
        <v>93</v>
      </c>
    </row>
    <row r="6444" spans="1:9" x14ac:dyDescent="0.15">
      <c r="A6444" t="s">
        <v>123</v>
      </c>
      <c r="B6444" t="s">
        <v>124</v>
      </c>
      <c r="C6444" t="s">
        <v>125</v>
      </c>
      <c r="D6444" t="s">
        <v>112</v>
      </c>
      <c r="E6444" t="s">
        <v>152</v>
      </c>
      <c r="F6444" t="s">
        <v>144</v>
      </c>
      <c r="G6444" t="s">
        <v>136</v>
      </c>
      <c r="H6444">
        <v>27702.386999999999</v>
      </c>
      <c r="I6444" t="s">
        <v>93</v>
      </c>
    </row>
    <row r="6445" spans="1:9" x14ac:dyDescent="0.15">
      <c r="A6445" t="s">
        <v>123</v>
      </c>
      <c r="B6445" t="s">
        <v>124</v>
      </c>
      <c r="C6445" t="s">
        <v>125</v>
      </c>
      <c r="D6445" t="s">
        <v>112</v>
      </c>
      <c r="E6445" t="s">
        <v>111</v>
      </c>
      <c r="F6445" t="s">
        <v>144</v>
      </c>
      <c r="G6445" t="s">
        <v>136</v>
      </c>
      <c r="H6445">
        <v>5331.991</v>
      </c>
      <c r="I6445" t="s">
        <v>93</v>
      </c>
    </row>
    <row r="6446" spans="1:9" x14ac:dyDescent="0.15">
      <c r="A6446" t="s">
        <v>126</v>
      </c>
      <c r="B6446" t="s">
        <v>127</v>
      </c>
      <c r="C6446" t="s">
        <v>88</v>
      </c>
      <c r="D6446" t="s">
        <v>89</v>
      </c>
      <c r="E6446" t="s">
        <v>143</v>
      </c>
      <c r="F6446" t="s">
        <v>144</v>
      </c>
      <c r="G6446" t="s">
        <v>136</v>
      </c>
      <c r="H6446">
        <v>5728.3890000000001</v>
      </c>
      <c r="I6446" t="s">
        <v>93</v>
      </c>
    </row>
    <row r="6447" spans="1:9" x14ac:dyDescent="0.15">
      <c r="A6447" t="s">
        <v>126</v>
      </c>
      <c r="B6447" t="s">
        <v>127</v>
      </c>
      <c r="C6447" t="s">
        <v>88</v>
      </c>
      <c r="D6447" t="s">
        <v>89</v>
      </c>
      <c r="E6447" t="s">
        <v>145</v>
      </c>
      <c r="F6447" t="s">
        <v>144</v>
      </c>
      <c r="G6447" t="s">
        <v>136</v>
      </c>
      <c r="H6447">
        <v>6208.8810000000003</v>
      </c>
      <c r="I6447" t="s">
        <v>93</v>
      </c>
    </row>
    <row r="6448" spans="1:9" x14ac:dyDescent="0.15">
      <c r="A6448" t="s">
        <v>126</v>
      </c>
      <c r="B6448" t="s">
        <v>127</v>
      </c>
      <c r="C6448" t="s">
        <v>88</v>
      </c>
      <c r="D6448" t="s">
        <v>89</v>
      </c>
      <c r="E6448" t="s">
        <v>146</v>
      </c>
      <c r="F6448" t="s">
        <v>144</v>
      </c>
      <c r="G6448" t="s">
        <v>136</v>
      </c>
      <c r="H6448">
        <v>5001.683</v>
      </c>
      <c r="I6448" t="s">
        <v>93</v>
      </c>
    </row>
    <row r="6449" spans="1:9" x14ac:dyDescent="0.15">
      <c r="A6449" t="s">
        <v>126</v>
      </c>
      <c r="B6449" t="s">
        <v>127</v>
      </c>
      <c r="C6449" t="s">
        <v>88</v>
      </c>
      <c r="D6449" t="s">
        <v>89</v>
      </c>
      <c r="E6449" t="s">
        <v>147</v>
      </c>
      <c r="F6449" t="s">
        <v>144</v>
      </c>
      <c r="G6449" t="s">
        <v>136</v>
      </c>
      <c r="H6449">
        <v>6832.6459999999997</v>
      </c>
      <c r="I6449" t="s">
        <v>93</v>
      </c>
    </row>
    <row r="6450" spans="1:9" x14ac:dyDescent="0.15">
      <c r="A6450" t="s">
        <v>126</v>
      </c>
      <c r="B6450" t="s">
        <v>127</v>
      </c>
      <c r="C6450" t="s">
        <v>88</v>
      </c>
      <c r="D6450" t="s">
        <v>89</v>
      </c>
      <c r="E6450" t="s">
        <v>148</v>
      </c>
      <c r="F6450" t="s">
        <v>144</v>
      </c>
      <c r="G6450" t="s">
        <v>136</v>
      </c>
      <c r="H6450">
        <v>8042.8879999999999</v>
      </c>
      <c r="I6450" t="s">
        <v>93</v>
      </c>
    </row>
    <row r="6451" spans="1:9" x14ac:dyDescent="0.15">
      <c r="A6451" t="s">
        <v>126</v>
      </c>
      <c r="B6451" t="s">
        <v>127</v>
      </c>
      <c r="C6451" t="s">
        <v>88</v>
      </c>
      <c r="D6451" t="s">
        <v>89</v>
      </c>
      <c r="E6451" t="s">
        <v>149</v>
      </c>
      <c r="F6451" t="s">
        <v>144</v>
      </c>
      <c r="G6451" t="s">
        <v>136</v>
      </c>
      <c r="H6451">
        <v>8282.2690000000002</v>
      </c>
      <c r="I6451" t="s">
        <v>93</v>
      </c>
    </row>
    <row r="6452" spans="1:9" x14ac:dyDescent="0.15">
      <c r="A6452" t="s">
        <v>126</v>
      </c>
      <c r="B6452" t="s">
        <v>127</v>
      </c>
      <c r="C6452" t="s">
        <v>88</v>
      </c>
      <c r="D6452" t="s">
        <v>89</v>
      </c>
      <c r="E6452" t="s">
        <v>150</v>
      </c>
      <c r="F6452" t="s">
        <v>144</v>
      </c>
      <c r="G6452" t="s">
        <v>136</v>
      </c>
      <c r="H6452">
        <v>8410.6990000000005</v>
      </c>
      <c r="I6452" t="s">
        <v>93</v>
      </c>
    </row>
    <row r="6453" spans="1:9" x14ac:dyDescent="0.15">
      <c r="A6453" t="s">
        <v>126</v>
      </c>
      <c r="B6453" t="s">
        <v>127</v>
      </c>
      <c r="C6453" t="s">
        <v>88</v>
      </c>
      <c r="D6453" t="s">
        <v>89</v>
      </c>
      <c r="E6453" t="s">
        <v>151</v>
      </c>
      <c r="F6453" t="s">
        <v>144</v>
      </c>
      <c r="G6453" t="s">
        <v>136</v>
      </c>
      <c r="H6453">
        <v>6891.826</v>
      </c>
      <c r="I6453" t="s">
        <v>93</v>
      </c>
    </row>
    <row r="6454" spans="1:9" x14ac:dyDescent="0.15">
      <c r="A6454" t="s">
        <v>126</v>
      </c>
      <c r="B6454" t="s">
        <v>127</v>
      </c>
      <c r="C6454" t="s">
        <v>88</v>
      </c>
      <c r="D6454" t="s">
        <v>89</v>
      </c>
      <c r="E6454" t="s">
        <v>152</v>
      </c>
      <c r="F6454" t="s">
        <v>144</v>
      </c>
      <c r="G6454" t="s">
        <v>136</v>
      </c>
      <c r="H6454">
        <v>4601.3580000000002</v>
      </c>
      <c r="I6454" t="s">
        <v>93</v>
      </c>
    </row>
    <row r="6455" spans="1:9" x14ac:dyDescent="0.15">
      <c r="A6455" t="s">
        <v>126</v>
      </c>
      <c r="B6455" t="s">
        <v>127</v>
      </c>
      <c r="C6455" t="s">
        <v>88</v>
      </c>
      <c r="D6455" t="s">
        <v>89</v>
      </c>
      <c r="E6455" t="s">
        <v>111</v>
      </c>
      <c r="F6455" t="s">
        <v>144</v>
      </c>
      <c r="G6455" t="s">
        <v>136</v>
      </c>
      <c r="H6455">
        <v>1355.3</v>
      </c>
      <c r="I6455" t="s">
        <v>93</v>
      </c>
    </row>
    <row r="6456" spans="1:9" x14ac:dyDescent="0.15">
      <c r="A6456" t="s">
        <v>126</v>
      </c>
      <c r="B6456" t="s">
        <v>127</v>
      </c>
      <c r="C6456" t="s">
        <v>88</v>
      </c>
      <c r="D6456" t="s">
        <v>112</v>
      </c>
      <c r="E6456" t="s">
        <v>143</v>
      </c>
      <c r="F6456" t="s">
        <v>144</v>
      </c>
      <c r="G6456" t="s">
        <v>136</v>
      </c>
      <c r="H6456">
        <v>5939.9070000000002</v>
      </c>
      <c r="I6456" t="s">
        <v>93</v>
      </c>
    </row>
    <row r="6457" spans="1:9" x14ac:dyDescent="0.15">
      <c r="A6457" t="s">
        <v>126</v>
      </c>
      <c r="B6457" t="s">
        <v>127</v>
      </c>
      <c r="C6457" t="s">
        <v>88</v>
      </c>
      <c r="D6457" t="s">
        <v>112</v>
      </c>
      <c r="E6457" t="s">
        <v>145</v>
      </c>
      <c r="F6457" t="s">
        <v>144</v>
      </c>
      <c r="G6457" t="s">
        <v>136</v>
      </c>
      <c r="H6457">
        <v>6563.1469999999999</v>
      </c>
      <c r="I6457" t="s">
        <v>93</v>
      </c>
    </row>
    <row r="6458" spans="1:9" x14ac:dyDescent="0.15">
      <c r="A6458" t="s">
        <v>126</v>
      </c>
      <c r="B6458" t="s">
        <v>127</v>
      </c>
      <c r="C6458" t="s">
        <v>88</v>
      </c>
      <c r="D6458" t="s">
        <v>112</v>
      </c>
      <c r="E6458" t="s">
        <v>146</v>
      </c>
      <c r="F6458" t="s">
        <v>144</v>
      </c>
      <c r="G6458" t="s">
        <v>136</v>
      </c>
      <c r="H6458">
        <v>5324.6049999999996</v>
      </c>
      <c r="I6458" t="s">
        <v>93</v>
      </c>
    </row>
    <row r="6459" spans="1:9" x14ac:dyDescent="0.15">
      <c r="A6459" t="s">
        <v>126</v>
      </c>
      <c r="B6459" t="s">
        <v>127</v>
      </c>
      <c r="C6459" t="s">
        <v>88</v>
      </c>
      <c r="D6459" t="s">
        <v>112</v>
      </c>
      <c r="E6459" t="s">
        <v>147</v>
      </c>
      <c r="F6459" t="s">
        <v>144</v>
      </c>
      <c r="G6459" t="s">
        <v>136</v>
      </c>
      <c r="H6459">
        <v>6761.9960000000001</v>
      </c>
      <c r="I6459" t="s">
        <v>93</v>
      </c>
    </row>
    <row r="6460" spans="1:9" x14ac:dyDescent="0.15">
      <c r="A6460" t="s">
        <v>126</v>
      </c>
      <c r="B6460" t="s">
        <v>127</v>
      </c>
      <c r="C6460" t="s">
        <v>88</v>
      </c>
      <c r="D6460" t="s">
        <v>112</v>
      </c>
      <c r="E6460" t="s">
        <v>148</v>
      </c>
      <c r="F6460" t="s">
        <v>144</v>
      </c>
      <c r="G6460" t="s">
        <v>136</v>
      </c>
      <c r="H6460">
        <v>7200.4340000000002</v>
      </c>
      <c r="I6460" t="s">
        <v>93</v>
      </c>
    </row>
    <row r="6461" spans="1:9" x14ac:dyDescent="0.15">
      <c r="A6461" t="s">
        <v>126</v>
      </c>
      <c r="B6461" t="s">
        <v>127</v>
      </c>
      <c r="C6461" t="s">
        <v>88</v>
      </c>
      <c r="D6461" t="s">
        <v>112</v>
      </c>
      <c r="E6461" t="s">
        <v>149</v>
      </c>
      <c r="F6461" t="s">
        <v>144</v>
      </c>
      <c r="G6461" t="s">
        <v>136</v>
      </c>
      <c r="H6461">
        <v>7745.0990000000002</v>
      </c>
      <c r="I6461" t="s">
        <v>93</v>
      </c>
    </row>
    <row r="6462" spans="1:9" x14ac:dyDescent="0.15">
      <c r="A6462" t="s">
        <v>126</v>
      </c>
      <c r="B6462" t="s">
        <v>127</v>
      </c>
      <c r="C6462" t="s">
        <v>88</v>
      </c>
      <c r="D6462" t="s">
        <v>112</v>
      </c>
      <c r="E6462" t="s">
        <v>150</v>
      </c>
      <c r="F6462" t="s">
        <v>144</v>
      </c>
      <c r="G6462" t="s">
        <v>136</v>
      </c>
      <c r="H6462">
        <v>7856.2780000000002</v>
      </c>
      <c r="I6462" t="s">
        <v>93</v>
      </c>
    </row>
    <row r="6463" spans="1:9" x14ac:dyDescent="0.15">
      <c r="A6463" t="s">
        <v>126</v>
      </c>
      <c r="B6463" t="s">
        <v>127</v>
      </c>
      <c r="C6463" t="s">
        <v>88</v>
      </c>
      <c r="D6463" t="s">
        <v>112</v>
      </c>
      <c r="E6463" t="s">
        <v>151</v>
      </c>
      <c r="F6463" t="s">
        <v>144</v>
      </c>
      <c r="G6463" t="s">
        <v>136</v>
      </c>
      <c r="H6463">
        <v>5889.4780000000001</v>
      </c>
      <c r="I6463" t="s">
        <v>93</v>
      </c>
    </row>
    <row r="6464" spans="1:9" x14ac:dyDescent="0.15">
      <c r="A6464" t="s">
        <v>126</v>
      </c>
      <c r="B6464" t="s">
        <v>127</v>
      </c>
      <c r="C6464" t="s">
        <v>88</v>
      </c>
      <c r="D6464" t="s">
        <v>112</v>
      </c>
      <c r="E6464" t="s">
        <v>152</v>
      </c>
      <c r="F6464" t="s">
        <v>144</v>
      </c>
      <c r="G6464" t="s">
        <v>136</v>
      </c>
      <c r="H6464">
        <v>3561.2089999999998</v>
      </c>
      <c r="I6464" t="s">
        <v>93</v>
      </c>
    </row>
    <row r="6465" spans="1:9" x14ac:dyDescent="0.15">
      <c r="A6465" t="s">
        <v>126</v>
      </c>
      <c r="B6465" t="s">
        <v>127</v>
      </c>
      <c r="C6465" t="s">
        <v>88</v>
      </c>
      <c r="D6465" t="s">
        <v>112</v>
      </c>
      <c r="E6465" t="s">
        <v>111</v>
      </c>
      <c r="F6465" t="s">
        <v>144</v>
      </c>
      <c r="G6465" t="s">
        <v>136</v>
      </c>
      <c r="H6465">
        <v>702.97299999999996</v>
      </c>
      <c r="I6465" t="s">
        <v>93</v>
      </c>
    </row>
    <row r="6466" spans="1:9" x14ac:dyDescent="0.15">
      <c r="A6466" t="s">
        <v>86</v>
      </c>
      <c r="B6466" t="s">
        <v>87</v>
      </c>
      <c r="C6466" t="s">
        <v>88</v>
      </c>
      <c r="D6466" t="s">
        <v>89</v>
      </c>
      <c r="E6466" t="s">
        <v>143</v>
      </c>
      <c r="F6466" t="s">
        <v>144</v>
      </c>
      <c r="G6466" t="s">
        <v>137</v>
      </c>
      <c r="H6466">
        <v>3715.7869999999998</v>
      </c>
      <c r="I6466" t="s">
        <v>93</v>
      </c>
    </row>
    <row r="6467" spans="1:9" x14ac:dyDescent="0.15">
      <c r="A6467" t="s">
        <v>86</v>
      </c>
      <c r="B6467" t="s">
        <v>87</v>
      </c>
      <c r="C6467" t="s">
        <v>88</v>
      </c>
      <c r="D6467" t="s">
        <v>89</v>
      </c>
      <c r="E6467" t="s">
        <v>145</v>
      </c>
      <c r="F6467" t="s">
        <v>144</v>
      </c>
      <c r="G6467" t="s">
        <v>137</v>
      </c>
      <c r="H6467">
        <v>3804.623</v>
      </c>
      <c r="I6467" t="s">
        <v>93</v>
      </c>
    </row>
    <row r="6468" spans="1:9" x14ac:dyDescent="0.15">
      <c r="A6468" t="s">
        <v>86</v>
      </c>
      <c r="B6468" t="s">
        <v>87</v>
      </c>
      <c r="C6468" t="s">
        <v>88</v>
      </c>
      <c r="D6468" t="s">
        <v>89</v>
      </c>
      <c r="E6468" t="s">
        <v>146</v>
      </c>
      <c r="F6468" t="s">
        <v>144</v>
      </c>
      <c r="G6468" t="s">
        <v>137</v>
      </c>
      <c r="H6468">
        <v>2704.6970000000001</v>
      </c>
      <c r="I6468" t="s">
        <v>93</v>
      </c>
    </row>
    <row r="6469" spans="1:9" x14ac:dyDescent="0.15">
      <c r="A6469" t="s">
        <v>86</v>
      </c>
      <c r="B6469" t="s">
        <v>87</v>
      </c>
      <c r="C6469" t="s">
        <v>88</v>
      </c>
      <c r="D6469" t="s">
        <v>89</v>
      </c>
      <c r="E6469" t="s">
        <v>147</v>
      </c>
      <c r="F6469" t="s">
        <v>144</v>
      </c>
      <c r="G6469" t="s">
        <v>137</v>
      </c>
      <c r="H6469">
        <v>3974.6289999999999</v>
      </c>
      <c r="I6469" t="s">
        <v>93</v>
      </c>
    </row>
    <row r="6470" spans="1:9" x14ac:dyDescent="0.15">
      <c r="A6470" t="s">
        <v>86</v>
      </c>
      <c r="B6470" t="s">
        <v>87</v>
      </c>
      <c r="C6470" t="s">
        <v>88</v>
      </c>
      <c r="D6470" t="s">
        <v>89</v>
      </c>
      <c r="E6470" t="s">
        <v>148</v>
      </c>
      <c r="F6470" t="s">
        <v>144</v>
      </c>
      <c r="G6470" t="s">
        <v>137</v>
      </c>
      <c r="H6470">
        <v>4692.1559999999999</v>
      </c>
      <c r="I6470" t="s">
        <v>93</v>
      </c>
    </row>
    <row r="6471" spans="1:9" x14ac:dyDescent="0.15">
      <c r="A6471" t="s">
        <v>86</v>
      </c>
      <c r="B6471" t="s">
        <v>87</v>
      </c>
      <c r="C6471" t="s">
        <v>88</v>
      </c>
      <c r="D6471" t="s">
        <v>89</v>
      </c>
      <c r="E6471" t="s">
        <v>149</v>
      </c>
      <c r="F6471" t="s">
        <v>144</v>
      </c>
      <c r="G6471" t="s">
        <v>137</v>
      </c>
      <c r="H6471">
        <v>4678.4470000000001</v>
      </c>
      <c r="I6471" t="s">
        <v>93</v>
      </c>
    </row>
    <row r="6472" spans="1:9" x14ac:dyDescent="0.15">
      <c r="A6472" t="s">
        <v>86</v>
      </c>
      <c r="B6472" t="s">
        <v>87</v>
      </c>
      <c r="C6472" t="s">
        <v>88</v>
      </c>
      <c r="D6472" t="s">
        <v>89</v>
      </c>
      <c r="E6472" t="s">
        <v>150</v>
      </c>
      <c r="F6472" t="s">
        <v>144</v>
      </c>
      <c r="G6472" t="s">
        <v>137</v>
      </c>
      <c r="H6472">
        <v>4873.7290000000003</v>
      </c>
      <c r="I6472" t="s">
        <v>93</v>
      </c>
    </row>
    <row r="6473" spans="1:9" x14ac:dyDescent="0.15">
      <c r="A6473" t="s">
        <v>86</v>
      </c>
      <c r="B6473" t="s">
        <v>87</v>
      </c>
      <c r="C6473" t="s">
        <v>88</v>
      </c>
      <c r="D6473" t="s">
        <v>89</v>
      </c>
      <c r="E6473" t="s">
        <v>151</v>
      </c>
      <c r="F6473" t="s">
        <v>144</v>
      </c>
      <c r="G6473" t="s">
        <v>137</v>
      </c>
      <c r="H6473">
        <v>3874.8440000000001</v>
      </c>
      <c r="I6473" t="s">
        <v>93</v>
      </c>
    </row>
    <row r="6474" spans="1:9" x14ac:dyDescent="0.15">
      <c r="A6474" t="s">
        <v>86</v>
      </c>
      <c r="B6474" t="s">
        <v>87</v>
      </c>
      <c r="C6474" t="s">
        <v>88</v>
      </c>
      <c r="D6474" t="s">
        <v>89</v>
      </c>
      <c r="E6474" t="s">
        <v>152</v>
      </c>
      <c r="F6474" t="s">
        <v>144</v>
      </c>
      <c r="G6474" t="s">
        <v>137</v>
      </c>
      <c r="H6474">
        <v>2609.8620000000001</v>
      </c>
      <c r="I6474" t="s">
        <v>93</v>
      </c>
    </row>
    <row r="6475" spans="1:9" x14ac:dyDescent="0.15">
      <c r="A6475" t="s">
        <v>86</v>
      </c>
      <c r="B6475" t="s">
        <v>87</v>
      </c>
      <c r="C6475" t="s">
        <v>88</v>
      </c>
      <c r="D6475" t="s">
        <v>89</v>
      </c>
      <c r="E6475" t="s">
        <v>111</v>
      </c>
      <c r="F6475" t="s">
        <v>144</v>
      </c>
      <c r="G6475" t="s">
        <v>137</v>
      </c>
      <c r="H6475">
        <v>520.05399999999997</v>
      </c>
      <c r="I6475" t="s">
        <v>93</v>
      </c>
    </row>
    <row r="6476" spans="1:9" x14ac:dyDescent="0.15">
      <c r="A6476" t="s">
        <v>86</v>
      </c>
      <c r="B6476" t="s">
        <v>87</v>
      </c>
      <c r="C6476" t="s">
        <v>88</v>
      </c>
      <c r="D6476" t="s">
        <v>112</v>
      </c>
      <c r="E6476" t="s">
        <v>143</v>
      </c>
      <c r="F6476" t="s">
        <v>144</v>
      </c>
      <c r="G6476" t="s">
        <v>137</v>
      </c>
      <c r="H6476">
        <v>3834.194</v>
      </c>
      <c r="I6476" t="s">
        <v>93</v>
      </c>
    </row>
    <row r="6477" spans="1:9" x14ac:dyDescent="0.15">
      <c r="A6477" t="s">
        <v>86</v>
      </c>
      <c r="B6477" t="s">
        <v>87</v>
      </c>
      <c r="C6477" t="s">
        <v>88</v>
      </c>
      <c r="D6477" t="s">
        <v>112</v>
      </c>
      <c r="E6477" t="s">
        <v>145</v>
      </c>
      <c r="F6477" t="s">
        <v>144</v>
      </c>
      <c r="G6477" t="s">
        <v>137</v>
      </c>
      <c r="H6477">
        <v>4278.7079999999996</v>
      </c>
      <c r="I6477" t="s">
        <v>93</v>
      </c>
    </row>
    <row r="6478" spans="1:9" x14ac:dyDescent="0.15">
      <c r="A6478" t="s">
        <v>86</v>
      </c>
      <c r="B6478" t="s">
        <v>87</v>
      </c>
      <c r="C6478" t="s">
        <v>88</v>
      </c>
      <c r="D6478" t="s">
        <v>112</v>
      </c>
      <c r="E6478" t="s">
        <v>146</v>
      </c>
      <c r="F6478" t="s">
        <v>144</v>
      </c>
      <c r="G6478" t="s">
        <v>137</v>
      </c>
      <c r="H6478">
        <v>3034.9380000000001</v>
      </c>
      <c r="I6478" t="s">
        <v>93</v>
      </c>
    </row>
    <row r="6479" spans="1:9" x14ac:dyDescent="0.15">
      <c r="A6479" t="s">
        <v>86</v>
      </c>
      <c r="B6479" t="s">
        <v>87</v>
      </c>
      <c r="C6479" t="s">
        <v>88</v>
      </c>
      <c r="D6479" t="s">
        <v>112</v>
      </c>
      <c r="E6479" t="s">
        <v>147</v>
      </c>
      <c r="F6479" t="s">
        <v>144</v>
      </c>
      <c r="G6479" t="s">
        <v>137</v>
      </c>
      <c r="H6479">
        <v>3958.1590000000001</v>
      </c>
      <c r="I6479" t="s">
        <v>93</v>
      </c>
    </row>
    <row r="6480" spans="1:9" x14ac:dyDescent="0.15">
      <c r="A6480" t="s">
        <v>86</v>
      </c>
      <c r="B6480" t="s">
        <v>87</v>
      </c>
      <c r="C6480" t="s">
        <v>88</v>
      </c>
      <c r="D6480" t="s">
        <v>112</v>
      </c>
      <c r="E6480" t="s">
        <v>148</v>
      </c>
      <c r="F6480" t="s">
        <v>144</v>
      </c>
      <c r="G6480" t="s">
        <v>137</v>
      </c>
      <c r="H6480">
        <v>4268.7730000000001</v>
      </c>
      <c r="I6480" t="s">
        <v>93</v>
      </c>
    </row>
    <row r="6481" spans="1:9" x14ac:dyDescent="0.15">
      <c r="A6481" t="s">
        <v>86</v>
      </c>
      <c r="B6481" t="s">
        <v>87</v>
      </c>
      <c r="C6481" t="s">
        <v>88</v>
      </c>
      <c r="D6481" t="s">
        <v>112</v>
      </c>
      <c r="E6481" t="s">
        <v>149</v>
      </c>
      <c r="F6481" t="s">
        <v>144</v>
      </c>
      <c r="G6481" t="s">
        <v>137</v>
      </c>
      <c r="H6481">
        <v>4407.2330000000002</v>
      </c>
      <c r="I6481" t="s">
        <v>93</v>
      </c>
    </row>
    <row r="6482" spans="1:9" x14ac:dyDescent="0.15">
      <c r="A6482" t="s">
        <v>86</v>
      </c>
      <c r="B6482" t="s">
        <v>87</v>
      </c>
      <c r="C6482" t="s">
        <v>88</v>
      </c>
      <c r="D6482" t="s">
        <v>112</v>
      </c>
      <c r="E6482" t="s">
        <v>150</v>
      </c>
      <c r="F6482" t="s">
        <v>144</v>
      </c>
      <c r="G6482" t="s">
        <v>137</v>
      </c>
      <c r="H6482">
        <v>4482.3950000000004</v>
      </c>
      <c r="I6482" t="s">
        <v>93</v>
      </c>
    </row>
    <row r="6483" spans="1:9" x14ac:dyDescent="0.15">
      <c r="A6483" t="s">
        <v>86</v>
      </c>
      <c r="B6483" t="s">
        <v>87</v>
      </c>
      <c r="C6483" t="s">
        <v>88</v>
      </c>
      <c r="D6483" t="s">
        <v>112</v>
      </c>
      <c r="E6483" t="s">
        <v>151</v>
      </c>
      <c r="F6483" t="s">
        <v>144</v>
      </c>
      <c r="G6483" t="s">
        <v>137</v>
      </c>
      <c r="H6483">
        <v>3318.9580000000001</v>
      </c>
      <c r="I6483" t="s">
        <v>93</v>
      </c>
    </row>
    <row r="6484" spans="1:9" x14ac:dyDescent="0.15">
      <c r="A6484" t="s">
        <v>86</v>
      </c>
      <c r="B6484" t="s">
        <v>87</v>
      </c>
      <c r="C6484" t="s">
        <v>88</v>
      </c>
      <c r="D6484" t="s">
        <v>112</v>
      </c>
      <c r="E6484" t="s">
        <v>152</v>
      </c>
      <c r="F6484" t="s">
        <v>144</v>
      </c>
      <c r="G6484" t="s">
        <v>137</v>
      </c>
      <c r="H6484">
        <v>2168.4839999999999</v>
      </c>
      <c r="I6484" t="s">
        <v>93</v>
      </c>
    </row>
    <row r="6485" spans="1:9" x14ac:dyDescent="0.15">
      <c r="A6485" t="s">
        <v>86</v>
      </c>
      <c r="B6485" t="s">
        <v>87</v>
      </c>
      <c r="C6485" t="s">
        <v>88</v>
      </c>
      <c r="D6485" t="s">
        <v>112</v>
      </c>
      <c r="E6485" t="s">
        <v>111</v>
      </c>
      <c r="F6485" t="s">
        <v>144</v>
      </c>
      <c r="G6485" t="s">
        <v>137</v>
      </c>
      <c r="H6485">
        <v>373.34500000000003</v>
      </c>
      <c r="I6485" t="s">
        <v>93</v>
      </c>
    </row>
    <row r="6486" spans="1:9" x14ac:dyDescent="0.15">
      <c r="A6486" t="s">
        <v>113</v>
      </c>
      <c r="B6486" t="s">
        <v>114</v>
      </c>
      <c r="C6486" t="s">
        <v>88</v>
      </c>
      <c r="D6486" t="s">
        <v>89</v>
      </c>
      <c r="E6486" t="s">
        <v>143</v>
      </c>
      <c r="F6486" t="s">
        <v>144</v>
      </c>
      <c r="G6486" t="s">
        <v>137</v>
      </c>
      <c r="H6486">
        <v>7829.1850000000004</v>
      </c>
      <c r="I6486" t="s">
        <v>93</v>
      </c>
    </row>
    <row r="6487" spans="1:9" x14ac:dyDescent="0.15">
      <c r="A6487" t="s">
        <v>113</v>
      </c>
      <c r="B6487" t="s">
        <v>114</v>
      </c>
      <c r="C6487" t="s">
        <v>88</v>
      </c>
      <c r="D6487" t="s">
        <v>89</v>
      </c>
      <c r="E6487" t="s">
        <v>145</v>
      </c>
      <c r="F6487" t="s">
        <v>144</v>
      </c>
      <c r="G6487" t="s">
        <v>137</v>
      </c>
      <c r="H6487">
        <v>8682.3109999999997</v>
      </c>
      <c r="I6487" t="s">
        <v>93</v>
      </c>
    </row>
    <row r="6488" spans="1:9" x14ac:dyDescent="0.15">
      <c r="A6488" t="s">
        <v>113</v>
      </c>
      <c r="B6488" t="s">
        <v>114</v>
      </c>
      <c r="C6488" t="s">
        <v>88</v>
      </c>
      <c r="D6488" t="s">
        <v>89</v>
      </c>
      <c r="E6488" t="s">
        <v>146</v>
      </c>
      <c r="F6488" t="s">
        <v>144</v>
      </c>
      <c r="G6488" t="s">
        <v>137</v>
      </c>
      <c r="H6488">
        <v>7103.2780000000002</v>
      </c>
      <c r="I6488" t="s">
        <v>93</v>
      </c>
    </row>
    <row r="6489" spans="1:9" x14ac:dyDescent="0.15">
      <c r="A6489" t="s">
        <v>113</v>
      </c>
      <c r="B6489" t="s">
        <v>114</v>
      </c>
      <c r="C6489" t="s">
        <v>88</v>
      </c>
      <c r="D6489" t="s">
        <v>89</v>
      </c>
      <c r="E6489" t="s">
        <v>147</v>
      </c>
      <c r="F6489" t="s">
        <v>144</v>
      </c>
      <c r="G6489" t="s">
        <v>137</v>
      </c>
      <c r="H6489">
        <v>8405.259</v>
      </c>
      <c r="I6489" t="s">
        <v>93</v>
      </c>
    </row>
    <row r="6490" spans="1:9" x14ac:dyDescent="0.15">
      <c r="A6490" t="s">
        <v>113</v>
      </c>
      <c r="B6490" t="s">
        <v>114</v>
      </c>
      <c r="C6490" t="s">
        <v>88</v>
      </c>
      <c r="D6490" t="s">
        <v>89</v>
      </c>
      <c r="E6490" t="s">
        <v>148</v>
      </c>
      <c r="F6490" t="s">
        <v>144</v>
      </c>
      <c r="G6490" t="s">
        <v>137</v>
      </c>
      <c r="H6490">
        <v>9663.2039999999997</v>
      </c>
      <c r="I6490" t="s">
        <v>93</v>
      </c>
    </row>
    <row r="6491" spans="1:9" x14ac:dyDescent="0.15">
      <c r="A6491" t="s">
        <v>113</v>
      </c>
      <c r="B6491" t="s">
        <v>114</v>
      </c>
      <c r="C6491" t="s">
        <v>88</v>
      </c>
      <c r="D6491" t="s">
        <v>89</v>
      </c>
      <c r="E6491" t="s">
        <v>149</v>
      </c>
      <c r="F6491" t="s">
        <v>144</v>
      </c>
      <c r="G6491" t="s">
        <v>137</v>
      </c>
      <c r="H6491">
        <v>11256.308999999999</v>
      </c>
      <c r="I6491" t="s">
        <v>93</v>
      </c>
    </row>
    <row r="6492" spans="1:9" x14ac:dyDescent="0.15">
      <c r="A6492" t="s">
        <v>113</v>
      </c>
      <c r="B6492" t="s">
        <v>114</v>
      </c>
      <c r="C6492" t="s">
        <v>88</v>
      </c>
      <c r="D6492" t="s">
        <v>89</v>
      </c>
      <c r="E6492" t="s">
        <v>150</v>
      </c>
      <c r="F6492" t="s">
        <v>144</v>
      </c>
      <c r="G6492" t="s">
        <v>137</v>
      </c>
      <c r="H6492">
        <v>14720.357</v>
      </c>
      <c r="I6492" t="s">
        <v>93</v>
      </c>
    </row>
    <row r="6493" spans="1:9" x14ac:dyDescent="0.15">
      <c r="A6493" t="s">
        <v>113</v>
      </c>
      <c r="B6493" t="s">
        <v>114</v>
      </c>
      <c r="C6493" t="s">
        <v>88</v>
      </c>
      <c r="D6493" t="s">
        <v>89</v>
      </c>
      <c r="E6493" t="s">
        <v>151</v>
      </c>
      <c r="F6493" t="s">
        <v>144</v>
      </c>
      <c r="G6493" t="s">
        <v>137</v>
      </c>
      <c r="H6493">
        <v>12523.477999999999</v>
      </c>
      <c r="I6493" t="s">
        <v>93</v>
      </c>
    </row>
    <row r="6494" spans="1:9" x14ac:dyDescent="0.15">
      <c r="A6494" t="s">
        <v>113</v>
      </c>
      <c r="B6494" t="s">
        <v>114</v>
      </c>
      <c r="C6494" t="s">
        <v>88</v>
      </c>
      <c r="D6494" t="s">
        <v>89</v>
      </c>
      <c r="E6494" t="s">
        <v>152</v>
      </c>
      <c r="F6494" t="s">
        <v>144</v>
      </c>
      <c r="G6494" t="s">
        <v>137</v>
      </c>
      <c r="H6494">
        <v>8685.8379999999997</v>
      </c>
      <c r="I6494" t="s">
        <v>93</v>
      </c>
    </row>
    <row r="6495" spans="1:9" x14ac:dyDescent="0.15">
      <c r="A6495" t="s">
        <v>113</v>
      </c>
      <c r="B6495" t="s">
        <v>114</v>
      </c>
      <c r="C6495" t="s">
        <v>88</v>
      </c>
      <c r="D6495" t="s">
        <v>89</v>
      </c>
      <c r="E6495" t="s">
        <v>111</v>
      </c>
      <c r="F6495" t="s">
        <v>144</v>
      </c>
      <c r="G6495" t="s">
        <v>137</v>
      </c>
      <c r="H6495">
        <v>2103.9639999999999</v>
      </c>
      <c r="I6495" t="s">
        <v>93</v>
      </c>
    </row>
    <row r="6496" spans="1:9" x14ac:dyDescent="0.15">
      <c r="A6496" t="s">
        <v>113</v>
      </c>
      <c r="B6496" t="s">
        <v>114</v>
      </c>
      <c r="C6496" t="s">
        <v>88</v>
      </c>
      <c r="D6496" t="s">
        <v>112</v>
      </c>
      <c r="E6496" t="s">
        <v>143</v>
      </c>
      <c r="F6496" t="s">
        <v>144</v>
      </c>
      <c r="G6496" t="s">
        <v>137</v>
      </c>
      <c r="H6496">
        <v>8401.4079999999994</v>
      </c>
      <c r="I6496" t="s">
        <v>93</v>
      </c>
    </row>
    <row r="6497" spans="1:9" x14ac:dyDescent="0.15">
      <c r="A6497" t="s">
        <v>113</v>
      </c>
      <c r="B6497" t="s">
        <v>114</v>
      </c>
      <c r="C6497" t="s">
        <v>88</v>
      </c>
      <c r="D6497" t="s">
        <v>112</v>
      </c>
      <c r="E6497" t="s">
        <v>145</v>
      </c>
      <c r="F6497" t="s">
        <v>144</v>
      </c>
      <c r="G6497" t="s">
        <v>137</v>
      </c>
      <c r="H6497">
        <v>9209.9500000000007</v>
      </c>
      <c r="I6497" t="s">
        <v>93</v>
      </c>
    </row>
    <row r="6498" spans="1:9" x14ac:dyDescent="0.15">
      <c r="A6498" t="s">
        <v>113</v>
      </c>
      <c r="B6498" t="s">
        <v>114</v>
      </c>
      <c r="C6498" t="s">
        <v>88</v>
      </c>
      <c r="D6498" t="s">
        <v>112</v>
      </c>
      <c r="E6498" t="s">
        <v>146</v>
      </c>
      <c r="F6498" t="s">
        <v>144</v>
      </c>
      <c r="G6498" t="s">
        <v>137</v>
      </c>
      <c r="H6498">
        <v>7323.4129999999996</v>
      </c>
      <c r="I6498" t="s">
        <v>93</v>
      </c>
    </row>
    <row r="6499" spans="1:9" x14ac:dyDescent="0.15">
      <c r="A6499" t="s">
        <v>113</v>
      </c>
      <c r="B6499" t="s">
        <v>114</v>
      </c>
      <c r="C6499" t="s">
        <v>88</v>
      </c>
      <c r="D6499" t="s">
        <v>112</v>
      </c>
      <c r="E6499" t="s">
        <v>147</v>
      </c>
      <c r="F6499" t="s">
        <v>144</v>
      </c>
      <c r="G6499" t="s">
        <v>137</v>
      </c>
      <c r="H6499">
        <v>8255.4639999999999</v>
      </c>
      <c r="I6499" t="s">
        <v>93</v>
      </c>
    </row>
    <row r="6500" spans="1:9" x14ac:dyDescent="0.15">
      <c r="A6500" t="s">
        <v>113</v>
      </c>
      <c r="B6500" t="s">
        <v>114</v>
      </c>
      <c r="C6500" t="s">
        <v>88</v>
      </c>
      <c r="D6500" t="s">
        <v>112</v>
      </c>
      <c r="E6500" t="s">
        <v>148</v>
      </c>
      <c r="F6500" t="s">
        <v>144</v>
      </c>
      <c r="G6500" t="s">
        <v>137</v>
      </c>
      <c r="H6500">
        <v>8991.0329999999994</v>
      </c>
      <c r="I6500" t="s">
        <v>93</v>
      </c>
    </row>
    <row r="6501" spans="1:9" x14ac:dyDescent="0.15">
      <c r="A6501" t="s">
        <v>113</v>
      </c>
      <c r="B6501" t="s">
        <v>114</v>
      </c>
      <c r="C6501" t="s">
        <v>88</v>
      </c>
      <c r="D6501" t="s">
        <v>112</v>
      </c>
      <c r="E6501" t="s">
        <v>149</v>
      </c>
      <c r="F6501" t="s">
        <v>144</v>
      </c>
      <c r="G6501" t="s">
        <v>137</v>
      </c>
      <c r="H6501">
        <v>10072.496999999999</v>
      </c>
      <c r="I6501" t="s">
        <v>93</v>
      </c>
    </row>
    <row r="6502" spans="1:9" x14ac:dyDescent="0.15">
      <c r="A6502" t="s">
        <v>113</v>
      </c>
      <c r="B6502" t="s">
        <v>114</v>
      </c>
      <c r="C6502" t="s">
        <v>88</v>
      </c>
      <c r="D6502" t="s">
        <v>112</v>
      </c>
      <c r="E6502" t="s">
        <v>150</v>
      </c>
      <c r="F6502" t="s">
        <v>144</v>
      </c>
      <c r="G6502" t="s">
        <v>137</v>
      </c>
      <c r="H6502">
        <v>12815.87</v>
      </c>
      <c r="I6502" t="s">
        <v>93</v>
      </c>
    </row>
    <row r="6503" spans="1:9" x14ac:dyDescent="0.15">
      <c r="A6503" t="s">
        <v>113</v>
      </c>
      <c r="B6503" t="s">
        <v>114</v>
      </c>
      <c r="C6503" t="s">
        <v>88</v>
      </c>
      <c r="D6503" t="s">
        <v>112</v>
      </c>
      <c r="E6503" t="s">
        <v>151</v>
      </c>
      <c r="F6503" t="s">
        <v>144</v>
      </c>
      <c r="G6503" t="s">
        <v>137</v>
      </c>
      <c r="H6503">
        <v>10899.945</v>
      </c>
      <c r="I6503" t="s">
        <v>93</v>
      </c>
    </row>
    <row r="6504" spans="1:9" x14ac:dyDescent="0.15">
      <c r="A6504" t="s">
        <v>113</v>
      </c>
      <c r="B6504" t="s">
        <v>114</v>
      </c>
      <c r="C6504" t="s">
        <v>88</v>
      </c>
      <c r="D6504" t="s">
        <v>112</v>
      </c>
      <c r="E6504" t="s">
        <v>152</v>
      </c>
      <c r="F6504" t="s">
        <v>144</v>
      </c>
      <c r="G6504" t="s">
        <v>137</v>
      </c>
      <c r="H6504">
        <v>7040.2969999999996</v>
      </c>
      <c r="I6504" t="s">
        <v>93</v>
      </c>
    </row>
    <row r="6505" spans="1:9" x14ac:dyDescent="0.15">
      <c r="A6505" t="s">
        <v>113</v>
      </c>
      <c r="B6505" t="s">
        <v>114</v>
      </c>
      <c r="C6505" t="s">
        <v>88</v>
      </c>
      <c r="D6505" t="s">
        <v>112</v>
      </c>
      <c r="E6505" t="s">
        <v>111</v>
      </c>
      <c r="F6505" t="s">
        <v>144</v>
      </c>
      <c r="G6505" t="s">
        <v>137</v>
      </c>
      <c r="H6505">
        <v>1259.26</v>
      </c>
      <c r="I6505" t="s">
        <v>93</v>
      </c>
    </row>
    <row r="6506" spans="1:9" x14ac:dyDescent="0.15">
      <c r="A6506" t="s">
        <v>115</v>
      </c>
      <c r="B6506" t="s">
        <v>116</v>
      </c>
      <c r="C6506" t="s">
        <v>88</v>
      </c>
      <c r="D6506" t="s">
        <v>89</v>
      </c>
      <c r="E6506" t="s">
        <v>143</v>
      </c>
      <c r="F6506" t="s">
        <v>144</v>
      </c>
      <c r="G6506" t="s">
        <v>137</v>
      </c>
      <c r="H6506">
        <v>5821.0190000000002</v>
      </c>
      <c r="I6506" t="s">
        <v>93</v>
      </c>
    </row>
    <row r="6507" spans="1:9" x14ac:dyDescent="0.15">
      <c r="A6507" t="s">
        <v>115</v>
      </c>
      <c r="B6507" t="s">
        <v>116</v>
      </c>
      <c r="C6507" t="s">
        <v>88</v>
      </c>
      <c r="D6507" t="s">
        <v>89</v>
      </c>
      <c r="E6507" t="s">
        <v>145</v>
      </c>
      <c r="F6507" t="s">
        <v>144</v>
      </c>
      <c r="G6507" t="s">
        <v>137</v>
      </c>
      <c r="H6507">
        <v>6808.4319999999998</v>
      </c>
      <c r="I6507" t="s">
        <v>93</v>
      </c>
    </row>
    <row r="6508" spans="1:9" x14ac:dyDescent="0.15">
      <c r="A6508" t="s">
        <v>115</v>
      </c>
      <c r="B6508" t="s">
        <v>116</v>
      </c>
      <c r="C6508" t="s">
        <v>88</v>
      </c>
      <c r="D6508" t="s">
        <v>89</v>
      </c>
      <c r="E6508" t="s">
        <v>146</v>
      </c>
      <c r="F6508" t="s">
        <v>144</v>
      </c>
      <c r="G6508" t="s">
        <v>137</v>
      </c>
      <c r="H6508">
        <v>5718.28</v>
      </c>
      <c r="I6508" t="s">
        <v>93</v>
      </c>
    </row>
    <row r="6509" spans="1:9" x14ac:dyDescent="0.15">
      <c r="A6509" t="s">
        <v>115</v>
      </c>
      <c r="B6509" t="s">
        <v>116</v>
      </c>
      <c r="C6509" t="s">
        <v>88</v>
      </c>
      <c r="D6509" t="s">
        <v>89</v>
      </c>
      <c r="E6509" t="s">
        <v>147</v>
      </c>
      <c r="F6509" t="s">
        <v>144</v>
      </c>
      <c r="G6509" t="s">
        <v>137</v>
      </c>
      <c r="H6509">
        <v>5773.6530000000002</v>
      </c>
      <c r="I6509" t="s">
        <v>93</v>
      </c>
    </row>
    <row r="6510" spans="1:9" x14ac:dyDescent="0.15">
      <c r="A6510" t="s">
        <v>115</v>
      </c>
      <c r="B6510" t="s">
        <v>116</v>
      </c>
      <c r="C6510" t="s">
        <v>88</v>
      </c>
      <c r="D6510" t="s">
        <v>89</v>
      </c>
      <c r="E6510" t="s">
        <v>148</v>
      </c>
      <c r="F6510" t="s">
        <v>144</v>
      </c>
      <c r="G6510" t="s">
        <v>137</v>
      </c>
      <c r="H6510">
        <v>7142.5829999999996</v>
      </c>
      <c r="I6510" t="s">
        <v>93</v>
      </c>
    </row>
    <row r="6511" spans="1:9" x14ac:dyDescent="0.15">
      <c r="A6511" t="s">
        <v>115</v>
      </c>
      <c r="B6511" t="s">
        <v>116</v>
      </c>
      <c r="C6511" t="s">
        <v>88</v>
      </c>
      <c r="D6511" t="s">
        <v>89</v>
      </c>
      <c r="E6511" t="s">
        <v>149</v>
      </c>
      <c r="F6511" t="s">
        <v>144</v>
      </c>
      <c r="G6511" t="s">
        <v>137</v>
      </c>
      <c r="H6511">
        <v>8368.6319999999996</v>
      </c>
      <c r="I6511" t="s">
        <v>93</v>
      </c>
    </row>
    <row r="6512" spans="1:9" x14ac:dyDescent="0.15">
      <c r="A6512" t="s">
        <v>115</v>
      </c>
      <c r="B6512" t="s">
        <v>116</v>
      </c>
      <c r="C6512" t="s">
        <v>88</v>
      </c>
      <c r="D6512" t="s">
        <v>89</v>
      </c>
      <c r="E6512" t="s">
        <v>150</v>
      </c>
      <c r="F6512" t="s">
        <v>144</v>
      </c>
      <c r="G6512" t="s">
        <v>137</v>
      </c>
      <c r="H6512">
        <v>10487.291999999999</v>
      </c>
      <c r="I6512" t="s">
        <v>93</v>
      </c>
    </row>
    <row r="6513" spans="1:9" x14ac:dyDescent="0.15">
      <c r="A6513" t="s">
        <v>115</v>
      </c>
      <c r="B6513" t="s">
        <v>116</v>
      </c>
      <c r="C6513" t="s">
        <v>88</v>
      </c>
      <c r="D6513" t="s">
        <v>89</v>
      </c>
      <c r="E6513" t="s">
        <v>151</v>
      </c>
      <c r="F6513" t="s">
        <v>144</v>
      </c>
      <c r="G6513" t="s">
        <v>137</v>
      </c>
      <c r="H6513">
        <v>8655.7759999999998</v>
      </c>
      <c r="I6513" t="s">
        <v>93</v>
      </c>
    </row>
    <row r="6514" spans="1:9" x14ac:dyDescent="0.15">
      <c r="A6514" t="s">
        <v>115</v>
      </c>
      <c r="B6514" t="s">
        <v>116</v>
      </c>
      <c r="C6514" t="s">
        <v>88</v>
      </c>
      <c r="D6514" t="s">
        <v>89</v>
      </c>
      <c r="E6514" t="s">
        <v>152</v>
      </c>
      <c r="F6514" t="s">
        <v>144</v>
      </c>
      <c r="G6514" t="s">
        <v>137</v>
      </c>
      <c r="H6514">
        <v>6023.4409999999998</v>
      </c>
      <c r="I6514" t="s">
        <v>93</v>
      </c>
    </row>
    <row r="6515" spans="1:9" x14ac:dyDescent="0.15">
      <c r="A6515" t="s">
        <v>115</v>
      </c>
      <c r="B6515" t="s">
        <v>116</v>
      </c>
      <c r="C6515" t="s">
        <v>88</v>
      </c>
      <c r="D6515" t="s">
        <v>89</v>
      </c>
      <c r="E6515" t="s">
        <v>111</v>
      </c>
      <c r="F6515" t="s">
        <v>144</v>
      </c>
      <c r="G6515" t="s">
        <v>137</v>
      </c>
      <c r="H6515">
        <v>1635.2049999999999</v>
      </c>
      <c r="I6515" t="s">
        <v>93</v>
      </c>
    </row>
    <row r="6516" spans="1:9" x14ac:dyDescent="0.15">
      <c r="A6516" t="s">
        <v>115</v>
      </c>
      <c r="B6516" t="s">
        <v>116</v>
      </c>
      <c r="C6516" t="s">
        <v>88</v>
      </c>
      <c r="D6516" t="s">
        <v>112</v>
      </c>
      <c r="E6516" t="s">
        <v>143</v>
      </c>
      <c r="F6516" t="s">
        <v>144</v>
      </c>
      <c r="G6516" t="s">
        <v>137</v>
      </c>
      <c r="H6516">
        <v>6206.1059999999998</v>
      </c>
      <c r="I6516" t="s">
        <v>93</v>
      </c>
    </row>
    <row r="6517" spans="1:9" x14ac:dyDescent="0.15">
      <c r="A6517" t="s">
        <v>115</v>
      </c>
      <c r="B6517" t="s">
        <v>116</v>
      </c>
      <c r="C6517" t="s">
        <v>88</v>
      </c>
      <c r="D6517" t="s">
        <v>112</v>
      </c>
      <c r="E6517" t="s">
        <v>145</v>
      </c>
      <c r="F6517" t="s">
        <v>144</v>
      </c>
      <c r="G6517" t="s">
        <v>137</v>
      </c>
      <c r="H6517">
        <v>7253.8760000000002</v>
      </c>
      <c r="I6517" t="s">
        <v>93</v>
      </c>
    </row>
    <row r="6518" spans="1:9" x14ac:dyDescent="0.15">
      <c r="A6518" t="s">
        <v>115</v>
      </c>
      <c r="B6518" t="s">
        <v>116</v>
      </c>
      <c r="C6518" t="s">
        <v>88</v>
      </c>
      <c r="D6518" t="s">
        <v>112</v>
      </c>
      <c r="E6518" t="s">
        <v>146</v>
      </c>
      <c r="F6518" t="s">
        <v>144</v>
      </c>
      <c r="G6518" t="s">
        <v>137</v>
      </c>
      <c r="H6518">
        <v>6633.4359999999997</v>
      </c>
      <c r="I6518" t="s">
        <v>93</v>
      </c>
    </row>
    <row r="6519" spans="1:9" x14ac:dyDescent="0.15">
      <c r="A6519" t="s">
        <v>115</v>
      </c>
      <c r="B6519" t="s">
        <v>116</v>
      </c>
      <c r="C6519" t="s">
        <v>88</v>
      </c>
      <c r="D6519" t="s">
        <v>112</v>
      </c>
      <c r="E6519" t="s">
        <v>147</v>
      </c>
      <c r="F6519" t="s">
        <v>144</v>
      </c>
      <c r="G6519" t="s">
        <v>137</v>
      </c>
      <c r="H6519">
        <v>5751.2830000000004</v>
      </c>
      <c r="I6519" t="s">
        <v>93</v>
      </c>
    </row>
    <row r="6520" spans="1:9" x14ac:dyDescent="0.15">
      <c r="A6520" t="s">
        <v>115</v>
      </c>
      <c r="B6520" t="s">
        <v>116</v>
      </c>
      <c r="C6520" t="s">
        <v>88</v>
      </c>
      <c r="D6520" t="s">
        <v>112</v>
      </c>
      <c r="E6520" t="s">
        <v>148</v>
      </c>
      <c r="F6520" t="s">
        <v>144</v>
      </c>
      <c r="G6520" t="s">
        <v>137</v>
      </c>
      <c r="H6520">
        <v>6315.348</v>
      </c>
      <c r="I6520" t="s">
        <v>93</v>
      </c>
    </row>
    <row r="6521" spans="1:9" x14ac:dyDescent="0.15">
      <c r="A6521" t="s">
        <v>115</v>
      </c>
      <c r="B6521" t="s">
        <v>116</v>
      </c>
      <c r="C6521" t="s">
        <v>88</v>
      </c>
      <c r="D6521" t="s">
        <v>112</v>
      </c>
      <c r="E6521" t="s">
        <v>149</v>
      </c>
      <c r="F6521" t="s">
        <v>144</v>
      </c>
      <c r="G6521" t="s">
        <v>137</v>
      </c>
      <c r="H6521">
        <v>7859.0429999999997</v>
      </c>
      <c r="I6521" t="s">
        <v>93</v>
      </c>
    </row>
    <row r="6522" spans="1:9" x14ac:dyDescent="0.15">
      <c r="A6522" t="s">
        <v>115</v>
      </c>
      <c r="B6522" t="s">
        <v>116</v>
      </c>
      <c r="C6522" t="s">
        <v>88</v>
      </c>
      <c r="D6522" t="s">
        <v>112</v>
      </c>
      <c r="E6522" t="s">
        <v>150</v>
      </c>
      <c r="F6522" t="s">
        <v>144</v>
      </c>
      <c r="G6522" t="s">
        <v>137</v>
      </c>
      <c r="H6522">
        <v>9472.6450000000004</v>
      </c>
      <c r="I6522" t="s">
        <v>93</v>
      </c>
    </row>
    <row r="6523" spans="1:9" x14ac:dyDescent="0.15">
      <c r="A6523" t="s">
        <v>115</v>
      </c>
      <c r="B6523" t="s">
        <v>116</v>
      </c>
      <c r="C6523" t="s">
        <v>88</v>
      </c>
      <c r="D6523" t="s">
        <v>112</v>
      </c>
      <c r="E6523" t="s">
        <v>151</v>
      </c>
      <c r="F6523" t="s">
        <v>144</v>
      </c>
      <c r="G6523" t="s">
        <v>137</v>
      </c>
      <c r="H6523">
        <v>7495.3440000000001</v>
      </c>
      <c r="I6523" t="s">
        <v>93</v>
      </c>
    </row>
    <row r="6524" spans="1:9" x14ac:dyDescent="0.15">
      <c r="A6524" t="s">
        <v>115</v>
      </c>
      <c r="B6524" t="s">
        <v>116</v>
      </c>
      <c r="C6524" t="s">
        <v>88</v>
      </c>
      <c r="D6524" t="s">
        <v>112</v>
      </c>
      <c r="E6524" t="s">
        <v>152</v>
      </c>
      <c r="F6524" t="s">
        <v>144</v>
      </c>
      <c r="G6524" t="s">
        <v>137</v>
      </c>
      <c r="H6524">
        <v>4905.7979999999998</v>
      </c>
      <c r="I6524" t="s">
        <v>93</v>
      </c>
    </row>
    <row r="6525" spans="1:9" x14ac:dyDescent="0.15">
      <c r="A6525" t="s">
        <v>115</v>
      </c>
      <c r="B6525" t="s">
        <v>116</v>
      </c>
      <c r="C6525" t="s">
        <v>88</v>
      </c>
      <c r="D6525" t="s">
        <v>112</v>
      </c>
      <c r="E6525" t="s">
        <v>111</v>
      </c>
      <c r="F6525" t="s">
        <v>144</v>
      </c>
      <c r="G6525" t="s">
        <v>137</v>
      </c>
      <c r="H6525">
        <v>926.71600000000001</v>
      </c>
      <c r="I6525" t="s">
        <v>93</v>
      </c>
    </row>
    <row r="6526" spans="1:9" x14ac:dyDescent="0.15">
      <c r="A6526" t="s">
        <v>117</v>
      </c>
      <c r="B6526" t="s">
        <v>118</v>
      </c>
      <c r="C6526" t="s">
        <v>88</v>
      </c>
      <c r="D6526" t="s">
        <v>89</v>
      </c>
      <c r="E6526" t="s">
        <v>143</v>
      </c>
      <c r="F6526" t="s">
        <v>144</v>
      </c>
      <c r="G6526" t="s">
        <v>137</v>
      </c>
      <c r="H6526">
        <v>7204.75</v>
      </c>
      <c r="I6526" t="s">
        <v>93</v>
      </c>
    </row>
    <row r="6527" spans="1:9" x14ac:dyDescent="0.15">
      <c r="A6527" t="s">
        <v>117</v>
      </c>
      <c r="B6527" t="s">
        <v>118</v>
      </c>
      <c r="C6527" t="s">
        <v>88</v>
      </c>
      <c r="D6527" t="s">
        <v>89</v>
      </c>
      <c r="E6527" t="s">
        <v>145</v>
      </c>
      <c r="F6527" t="s">
        <v>144</v>
      </c>
      <c r="G6527" t="s">
        <v>137</v>
      </c>
      <c r="H6527">
        <v>7223.9049999999997</v>
      </c>
      <c r="I6527" t="s">
        <v>93</v>
      </c>
    </row>
    <row r="6528" spans="1:9" x14ac:dyDescent="0.15">
      <c r="A6528" t="s">
        <v>117</v>
      </c>
      <c r="B6528" t="s">
        <v>118</v>
      </c>
      <c r="C6528" t="s">
        <v>88</v>
      </c>
      <c r="D6528" t="s">
        <v>89</v>
      </c>
      <c r="E6528" t="s">
        <v>146</v>
      </c>
      <c r="F6528" t="s">
        <v>144</v>
      </c>
      <c r="G6528" t="s">
        <v>137</v>
      </c>
      <c r="H6528">
        <v>6432.143</v>
      </c>
      <c r="I6528" t="s">
        <v>93</v>
      </c>
    </row>
    <row r="6529" spans="1:9" x14ac:dyDescent="0.15">
      <c r="A6529" t="s">
        <v>117</v>
      </c>
      <c r="B6529" t="s">
        <v>118</v>
      </c>
      <c r="C6529" t="s">
        <v>88</v>
      </c>
      <c r="D6529" t="s">
        <v>89</v>
      </c>
      <c r="E6529" t="s">
        <v>147</v>
      </c>
      <c r="F6529" t="s">
        <v>144</v>
      </c>
      <c r="G6529" t="s">
        <v>137</v>
      </c>
      <c r="H6529">
        <v>8464.5959999999995</v>
      </c>
      <c r="I6529" t="s">
        <v>93</v>
      </c>
    </row>
    <row r="6530" spans="1:9" x14ac:dyDescent="0.15">
      <c r="A6530" t="s">
        <v>117</v>
      </c>
      <c r="B6530" t="s">
        <v>118</v>
      </c>
      <c r="C6530" t="s">
        <v>88</v>
      </c>
      <c r="D6530" t="s">
        <v>89</v>
      </c>
      <c r="E6530" t="s">
        <v>148</v>
      </c>
      <c r="F6530" t="s">
        <v>144</v>
      </c>
      <c r="G6530" t="s">
        <v>137</v>
      </c>
      <c r="H6530">
        <v>8729.4940000000006</v>
      </c>
      <c r="I6530" t="s">
        <v>93</v>
      </c>
    </row>
    <row r="6531" spans="1:9" x14ac:dyDescent="0.15">
      <c r="A6531" t="s">
        <v>117</v>
      </c>
      <c r="B6531" t="s">
        <v>118</v>
      </c>
      <c r="C6531" t="s">
        <v>88</v>
      </c>
      <c r="D6531" t="s">
        <v>89</v>
      </c>
      <c r="E6531" t="s">
        <v>149</v>
      </c>
      <c r="F6531" t="s">
        <v>144</v>
      </c>
      <c r="G6531" t="s">
        <v>137</v>
      </c>
      <c r="H6531">
        <v>7163.97</v>
      </c>
      <c r="I6531" t="s">
        <v>93</v>
      </c>
    </row>
    <row r="6532" spans="1:9" x14ac:dyDescent="0.15">
      <c r="A6532" t="s">
        <v>117</v>
      </c>
      <c r="B6532" t="s">
        <v>118</v>
      </c>
      <c r="C6532" t="s">
        <v>88</v>
      </c>
      <c r="D6532" t="s">
        <v>89</v>
      </c>
      <c r="E6532" t="s">
        <v>150</v>
      </c>
      <c r="F6532" t="s">
        <v>144</v>
      </c>
      <c r="G6532" t="s">
        <v>137</v>
      </c>
      <c r="H6532">
        <v>6258.9</v>
      </c>
      <c r="I6532" t="s">
        <v>93</v>
      </c>
    </row>
    <row r="6533" spans="1:9" x14ac:dyDescent="0.15">
      <c r="A6533" t="s">
        <v>117</v>
      </c>
      <c r="B6533" t="s">
        <v>118</v>
      </c>
      <c r="C6533" t="s">
        <v>88</v>
      </c>
      <c r="D6533" t="s">
        <v>89</v>
      </c>
      <c r="E6533" t="s">
        <v>151</v>
      </c>
      <c r="F6533" t="s">
        <v>144</v>
      </c>
      <c r="G6533" t="s">
        <v>137</v>
      </c>
      <c r="H6533">
        <v>4205.0349999999999</v>
      </c>
      <c r="I6533" t="s">
        <v>93</v>
      </c>
    </row>
    <row r="6534" spans="1:9" x14ac:dyDescent="0.15">
      <c r="A6534" t="s">
        <v>117</v>
      </c>
      <c r="B6534" t="s">
        <v>118</v>
      </c>
      <c r="C6534" t="s">
        <v>88</v>
      </c>
      <c r="D6534" t="s">
        <v>89</v>
      </c>
      <c r="E6534" t="s">
        <v>152</v>
      </c>
      <c r="F6534" t="s">
        <v>144</v>
      </c>
      <c r="G6534" t="s">
        <v>137</v>
      </c>
      <c r="H6534">
        <v>2315.8150000000001</v>
      </c>
      <c r="I6534" t="s">
        <v>93</v>
      </c>
    </row>
    <row r="6535" spans="1:9" x14ac:dyDescent="0.15">
      <c r="A6535" t="s">
        <v>117</v>
      </c>
      <c r="B6535" t="s">
        <v>118</v>
      </c>
      <c r="C6535" t="s">
        <v>88</v>
      </c>
      <c r="D6535" t="s">
        <v>89</v>
      </c>
      <c r="E6535" t="s">
        <v>111</v>
      </c>
      <c r="F6535" t="s">
        <v>144</v>
      </c>
      <c r="G6535" t="s">
        <v>137</v>
      </c>
      <c r="H6535">
        <v>577.78800000000001</v>
      </c>
      <c r="I6535" t="s">
        <v>93</v>
      </c>
    </row>
    <row r="6536" spans="1:9" x14ac:dyDescent="0.15">
      <c r="A6536" t="s">
        <v>117</v>
      </c>
      <c r="B6536" t="s">
        <v>118</v>
      </c>
      <c r="C6536" t="s">
        <v>88</v>
      </c>
      <c r="D6536" t="s">
        <v>112</v>
      </c>
      <c r="E6536" t="s">
        <v>143</v>
      </c>
      <c r="F6536" t="s">
        <v>144</v>
      </c>
      <c r="G6536" t="s">
        <v>137</v>
      </c>
      <c r="H6536">
        <v>7705.4979999999996</v>
      </c>
      <c r="I6536" t="s">
        <v>93</v>
      </c>
    </row>
    <row r="6537" spans="1:9" x14ac:dyDescent="0.15">
      <c r="A6537" t="s">
        <v>117</v>
      </c>
      <c r="B6537" t="s">
        <v>118</v>
      </c>
      <c r="C6537" t="s">
        <v>88</v>
      </c>
      <c r="D6537" t="s">
        <v>112</v>
      </c>
      <c r="E6537" t="s">
        <v>145</v>
      </c>
      <c r="F6537" t="s">
        <v>144</v>
      </c>
      <c r="G6537" t="s">
        <v>137</v>
      </c>
      <c r="H6537">
        <v>8303.4950000000008</v>
      </c>
      <c r="I6537" t="s">
        <v>93</v>
      </c>
    </row>
    <row r="6538" spans="1:9" x14ac:dyDescent="0.15">
      <c r="A6538" t="s">
        <v>117</v>
      </c>
      <c r="B6538" t="s">
        <v>118</v>
      </c>
      <c r="C6538" t="s">
        <v>88</v>
      </c>
      <c r="D6538" t="s">
        <v>112</v>
      </c>
      <c r="E6538" t="s">
        <v>146</v>
      </c>
      <c r="F6538" t="s">
        <v>144</v>
      </c>
      <c r="G6538" t="s">
        <v>137</v>
      </c>
      <c r="H6538">
        <v>6677.8130000000001</v>
      </c>
      <c r="I6538" t="s">
        <v>93</v>
      </c>
    </row>
    <row r="6539" spans="1:9" x14ac:dyDescent="0.15">
      <c r="A6539" t="s">
        <v>117</v>
      </c>
      <c r="B6539" t="s">
        <v>118</v>
      </c>
      <c r="C6539" t="s">
        <v>88</v>
      </c>
      <c r="D6539" t="s">
        <v>112</v>
      </c>
      <c r="E6539" t="s">
        <v>147</v>
      </c>
      <c r="F6539" t="s">
        <v>144</v>
      </c>
      <c r="G6539" t="s">
        <v>137</v>
      </c>
      <c r="H6539">
        <v>8599.2800000000007</v>
      </c>
      <c r="I6539" t="s">
        <v>93</v>
      </c>
    </row>
    <row r="6540" spans="1:9" x14ac:dyDescent="0.15">
      <c r="A6540" t="s">
        <v>117</v>
      </c>
      <c r="B6540" t="s">
        <v>118</v>
      </c>
      <c r="C6540" t="s">
        <v>88</v>
      </c>
      <c r="D6540" t="s">
        <v>112</v>
      </c>
      <c r="E6540" t="s">
        <v>148</v>
      </c>
      <c r="F6540" t="s">
        <v>144</v>
      </c>
      <c r="G6540" t="s">
        <v>137</v>
      </c>
      <c r="H6540">
        <v>9029.6810000000005</v>
      </c>
      <c r="I6540" t="s">
        <v>93</v>
      </c>
    </row>
    <row r="6541" spans="1:9" x14ac:dyDescent="0.15">
      <c r="A6541" t="s">
        <v>117</v>
      </c>
      <c r="B6541" t="s">
        <v>118</v>
      </c>
      <c r="C6541" t="s">
        <v>88</v>
      </c>
      <c r="D6541" t="s">
        <v>112</v>
      </c>
      <c r="E6541" t="s">
        <v>149</v>
      </c>
      <c r="F6541" t="s">
        <v>144</v>
      </c>
      <c r="G6541" t="s">
        <v>137</v>
      </c>
      <c r="H6541">
        <v>7433.2370000000001</v>
      </c>
      <c r="I6541" t="s">
        <v>93</v>
      </c>
    </row>
    <row r="6542" spans="1:9" x14ac:dyDescent="0.15">
      <c r="A6542" t="s">
        <v>117</v>
      </c>
      <c r="B6542" t="s">
        <v>118</v>
      </c>
      <c r="C6542" t="s">
        <v>88</v>
      </c>
      <c r="D6542" t="s">
        <v>112</v>
      </c>
      <c r="E6542" t="s">
        <v>150</v>
      </c>
      <c r="F6542" t="s">
        <v>144</v>
      </c>
      <c r="G6542" t="s">
        <v>137</v>
      </c>
      <c r="H6542">
        <v>6249.8280000000004</v>
      </c>
      <c r="I6542" t="s">
        <v>93</v>
      </c>
    </row>
    <row r="6543" spans="1:9" x14ac:dyDescent="0.15">
      <c r="A6543" t="s">
        <v>117</v>
      </c>
      <c r="B6543" t="s">
        <v>118</v>
      </c>
      <c r="C6543" t="s">
        <v>88</v>
      </c>
      <c r="D6543" t="s">
        <v>112</v>
      </c>
      <c r="E6543" t="s">
        <v>151</v>
      </c>
      <c r="F6543" t="s">
        <v>144</v>
      </c>
      <c r="G6543" t="s">
        <v>137</v>
      </c>
      <c r="H6543">
        <v>3759.5360000000001</v>
      </c>
      <c r="I6543" t="s">
        <v>93</v>
      </c>
    </row>
    <row r="6544" spans="1:9" x14ac:dyDescent="0.15">
      <c r="A6544" t="s">
        <v>117</v>
      </c>
      <c r="B6544" t="s">
        <v>118</v>
      </c>
      <c r="C6544" t="s">
        <v>88</v>
      </c>
      <c r="D6544" t="s">
        <v>112</v>
      </c>
      <c r="E6544" t="s">
        <v>152</v>
      </c>
      <c r="F6544" t="s">
        <v>144</v>
      </c>
      <c r="G6544" t="s">
        <v>137</v>
      </c>
      <c r="H6544">
        <v>1824.27</v>
      </c>
      <c r="I6544" t="s">
        <v>93</v>
      </c>
    </row>
    <row r="6545" spans="1:9" x14ac:dyDescent="0.15">
      <c r="A6545" t="s">
        <v>117</v>
      </c>
      <c r="B6545" t="s">
        <v>118</v>
      </c>
      <c r="C6545" t="s">
        <v>88</v>
      </c>
      <c r="D6545" t="s">
        <v>112</v>
      </c>
      <c r="E6545" t="s">
        <v>111</v>
      </c>
      <c r="F6545" t="s">
        <v>144</v>
      </c>
      <c r="G6545" t="s">
        <v>137</v>
      </c>
      <c r="H6545">
        <v>344.28500000000003</v>
      </c>
      <c r="I6545" t="s">
        <v>93</v>
      </c>
    </row>
    <row r="6546" spans="1:9" x14ac:dyDescent="0.15">
      <c r="A6546" t="s">
        <v>119</v>
      </c>
      <c r="B6546" t="s">
        <v>120</v>
      </c>
      <c r="C6546" t="s">
        <v>88</v>
      </c>
      <c r="D6546" t="s">
        <v>89</v>
      </c>
      <c r="E6546" t="s">
        <v>143</v>
      </c>
      <c r="F6546" t="s">
        <v>144</v>
      </c>
      <c r="G6546" t="s">
        <v>137</v>
      </c>
      <c r="H6546">
        <v>7603.4880000000003</v>
      </c>
      <c r="I6546" t="s">
        <v>93</v>
      </c>
    </row>
    <row r="6547" spans="1:9" x14ac:dyDescent="0.15">
      <c r="A6547" t="s">
        <v>119</v>
      </c>
      <c r="B6547" t="s">
        <v>120</v>
      </c>
      <c r="C6547" t="s">
        <v>88</v>
      </c>
      <c r="D6547" t="s">
        <v>89</v>
      </c>
      <c r="E6547" t="s">
        <v>145</v>
      </c>
      <c r="F6547" t="s">
        <v>144</v>
      </c>
      <c r="G6547" t="s">
        <v>137</v>
      </c>
      <c r="H6547">
        <v>8769.1810000000005</v>
      </c>
      <c r="I6547" t="s">
        <v>93</v>
      </c>
    </row>
    <row r="6548" spans="1:9" x14ac:dyDescent="0.15">
      <c r="A6548" t="s">
        <v>119</v>
      </c>
      <c r="B6548" t="s">
        <v>120</v>
      </c>
      <c r="C6548" t="s">
        <v>88</v>
      </c>
      <c r="D6548" t="s">
        <v>89</v>
      </c>
      <c r="E6548" t="s">
        <v>146</v>
      </c>
      <c r="F6548" t="s">
        <v>144</v>
      </c>
      <c r="G6548" t="s">
        <v>137</v>
      </c>
      <c r="H6548">
        <v>5368.4070000000002</v>
      </c>
      <c r="I6548" t="s">
        <v>93</v>
      </c>
    </row>
    <row r="6549" spans="1:9" x14ac:dyDescent="0.15">
      <c r="A6549" t="s">
        <v>119</v>
      </c>
      <c r="B6549" t="s">
        <v>120</v>
      </c>
      <c r="C6549" t="s">
        <v>88</v>
      </c>
      <c r="D6549" t="s">
        <v>89</v>
      </c>
      <c r="E6549" t="s">
        <v>147</v>
      </c>
      <c r="F6549" t="s">
        <v>144</v>
      </c>
      <c r="G6549" t="s">
        <v>137</v>
      </c>
      <c r="H6549">
        <v>7969.1809999999996</v>
      </c>
      <c r="I6549" t="s">
        <v>93</v>
      </c>
    </row>
    <row r="6550" spans="1:9" x14ac:dyDescent="0.15">
      <c r="A6550" t="s">
        <v>119</v>
      </c>
      <c r="B6550" t="s">
        <v>120</v>
      </c>
      <c r="C6550" t="s">
        <v>88</v>
      </c>
      <c r="D6550" t="s">
        <v>89</v>
      </c>
      <c r="E6550" t="s">
        <v>148</v>
      </c>
      <c r="F6550" t="s">
        <v>144</v>
      </c>
      <c r="G6550" t="s">
        <v>137</v>
      </c>
      <c r="H6550">
        <v>9768.0490000000009</v>
      </c>
      <c r="I6550" t="s">
        <v>93</v>
      </c>
    </row>
    <row r="6551" spans="1:9" x14ac:dyDescent="0.15">
      <c r="A6551" t="s">
        <v>119</v>
      </c>
      <c r="B6551" t="s">
        <v>120</v>
      </c>
      <c r="C6551" t="s">
        <v>88</v>
      </c>
      <c r="D6551" t="s">
        <v>89</v>
      </c>
      <c r="E6551" t="s">
        <v>149</v>
      </c>
      <c r="F6551" t="s">
        <v>144</v>
      </c>
      <c r="G6551" t="s">
        <v>137</v>
      </c>
      <c r="H6551">
        <v>10362.653</v>
      </c>
      <c r="I6551" t="s">
        <v>93</v>
      </c>
    </row>
    <row r="6552" spans="1:9" x14ac:dyDescent="0.15">
      <c r="A6552" t="s">
        <v>119</v>
      </c>
      <c r="B6552" t="s">
        <v>120</v>
      </c>
      <c r="C6552" t="s">
        <v>88</v>
      </c>
      <c r="D6552" t="s">
        <v>89</v>
      </c>
      <c r="E6552" t="s">
        <v>150</v>
      </c>
      <c r="F6552" t="s">
        <v>144</v>
      </c>
      <c r="G6552" t="s">
        <v>137</v>
      </c>
      <c r="H6552">
        <v>11330.742</v>
      </c>
      <c r="I6552" t="s">
        <v>93</v>
      </c>
    </row>
    <row r="6553" spans="1:9" x14ac:dyDescent="0.15">
      <c r="A6553" t="s">
        <v>119</v>
      </c>
      <c r="B6553" t="s">
        <v>120</v>
      </c>
      <c r="C6553" t="s">
        <v>88</v>
      </c>
      <c r="D6553" t="s">
        <v>89</v>
      </c>
      <c r="E6553" t="s">
        <v>151</v>
      </c>
      <c r="F6553" t="s">
        <v>144</v>
      </c>
      <c r="G6553" t="s">
        <v>137</v>
      </c>
      <c r="H6553">
        <v>8708.0750000000007</v>
      </c>
      <c r="I6553" t="s">
        <v>93</v>
      </c>
    </row>
    <row r="6554" spans="1:9" x14ac:dyDescent="0.15">
      <c r="A6554" t="s">
        <v>119</v>
      </c>
      <c r="B6554" t="s">
        <v>120</v>
      </c>
      <c r="C6554" t="s">
        <v>88</v>
      </c>
      <c r="D6554" t="s">
        <v>89</v>
      </c>
      <c r="E6554" t="s">
        <v>152</v>
      </c>
      <c r="F6554" t="s">
        <v>144</v>
      </c>
      <c r="G6554" t="s">
        <v>137</v>
      </c>
      <c r="H6554">
        <v>6056.1729999999998</v>
      </c>
      <c r="I6554" t="s">
        <v>93</v>
      </c>
    </row>
    <row r="6555" spans="1:9" x14ac:dyDescent="0.15">
      <c r="A6555" t="s">
        <v>119</v>
      </c>
      <c r="B6555" t="s">
        <v>120</v>
      </c>
      <c r="C6555" t="s">
        <v>88</v>
      </c>
      <c r="D6555" t="s">
        <v>89</v>
      </c>
      <c r="E6555" t="s">
        <v>111</v>
      </c>
      <c r="F6555" t="s">
        <v>144</v>
      </c>
      <c r="G6555" t="s">
        <v>137</v>
      </c>
      <c r="H6555">
        <v>1473.796</v>
      </c>
      <c r="I6555" t="s">
        <v>93</v>
      </c>
    </row>
    <row r="6556" spans="1:9" x14ac:dyDescent="0.15">
      <c r="A6556" t="s">
        <v>119</v>
      </c>
      <c r="B6556" t="s">
        <v>120</v>
      </c>
      <c r="C6556" t="s">
        <v>88</v>
      </c>
      <c r="D6556" t="s">
        <v>112</v>
      </c>
      <c r="E6556" t="s">
        <v>143</v>
      </c>
      <c r="F6556" t="s">
        <v>144</v>
      </c>
      <c r="G6556" t="s">
        <v>137</v>
      </c>
      <c r="H6556">
        <v>7820.5749999999998</v>
      </c>
      <c r="I6556" t="s">
        <v>93</v>
      </c>
    </row>
    <row r="6557" spans="1:9" x14ac:dyDescent="0.15">
      <c r="A6557" t="s">
        <v>119</v>
      </c>
      <c r="B6557" t="s">
        <v>120</v>
      </c>
      <c r="C6557" t="s">
        <v>88</v>
      </c>
      <c r="D6557" t="s">
        <v>112</v>
      </c>
      <c r="E6557" t="s">
        <v>145</v>
      </c>
      <c r="F6557" t="s">
        <v>144</v>
      </c>
      <c r="G6557" t="s">
        <v>137</v>
      </c>
      <c r="H6557">
        <v>9190.3870000000006</v>
      </c>
      <c r="I6557" t="s">
        <v>93</v>
      </c>
    </row>
    <row r="6558" spans="1:9" x14ac:dyDescent="0.15">
      <c r="A6558" t="s">
        <v>119</v>
      </c>
      <c r="B6558" t="s">
        <v>120</v>
      </c>
      <c r="C6558" t="s">
        <v>88</v>
      </c>
      <c r="D6558" t="s">
        <v>112</v>
      </c>
      <c r="E6558" t="s">
        <v>146</v>
      </c>
      <c r="F6558" t="s">
        <v>144</v>
      </c>
      <c r="G6558" t="s">
        <v>137</v>
      </c>
      <c r="H6558">
        <v>5938.2719999999999</v>
      </c>
      <c r="I6558" t="s">
        <v>93</v>
      </c>
    </row>
    <row r="6559" spans="1:9" x14ac:dyDescent="0.15">
      <c r="A6559" t="s">
        <v>119</v>
      </c>
      <c r="B6559" t="s">
        <v>120</v>
      </c>
      <c r="C6559" t="s">
        <v>88</v>
      </c>
      <c r="D6559" t="s">
        <v>112</v>
      </c>
      <c r="E6559" t="s">
        <v>147</v>
      </c>
      <c r="F6559" t="s">
        <v>144</v>
      </c>
      <c r="G6559" t="s">
        <v>137</v>
      </c>
      <c r="H6559">
        <v>7617.2520000000004</v>
      </c>
      <c r="I6559" t="s">
        <v>93</v>
      </c>
    </row>
    <row r="6560" spans="1:9" x14ac:dyDescent="0.15">
      <c r="A6560" t="s">
        <v>119</v>
      </c>
      <c r="B6560" t="s">
        <v>120</v>
      </c>
      <c r="C6560" t="s">
        <v>88</v>
      </c>
      <c r="D6560" t="s">
        <v>112</v>
      </c>
      <c r="E6560" t="s">
        <v>148</v>
      </c>
      <c r="F6560" t="s">
        <v>144</v>
      </c>
      <c r="G6560" t="s">
        <v>137</v>
      </c>
      <c r="H6560">
        <v>8903.5920000000006</v>
      </c>
      <c r="I6560" t="s">
        <v>93</v>
      </c>
    </row>
    <row r="6561" spans="1:9" x14ac:dyDescent="0.15">
      <c r="A6561" t="s">
        <v>119</v>
      </c>
      <c r="B6561" t="s">
        <v>120</v>
      </c>
      <c r="C6561" t="s">
        <v>88</v>
      </c>
      <c r="D6561" t="s">
        <v>112</v>
      </c>
      <c r="E6561" t="s">
        <v>149</v>
      </c>
      <c r="F6561" t="s">
        <v>144</v>
      </c>
      <c r="G6561" t="s">
        <v>137</v>
      </c>
      <c r="H6561">
        <v>9825.3729999999996</v>
      </c>
      <c r="I6561" t="s">
        <v>93</v>
      </c>
    </row>
    <row r="6562" spans="1:9" x14ac:dyDescent="0.15">
      <c r="A6562" t="s">
        <v>119</v>
      </c>
      <c r="B6562" t="s">
        <v>120</v>
      </c>
      <c r="C6562" t="s">
        <v>88</v>
      </c>
      <c r="D6562" t="s">
        <v>112</v>
      </c>
      <c r="E6562" t="s">
        <v>150</v>
      </c>
      <c r="F6562" t="s">
        <v>144</v>
      </c>
      <c r="G6562" t="s">
        <v>137</v>
      </c>
      <c r="H6562">
        <v>10623.884</v>
      </c>
      <c r="I6562" t="s">
        <v>93</v>
      </c>
    </row>
    <row r="6563" spans="1:9" x14ac:dyDescent="0.15">
      <c r="A6563" t="s">
        <v>119</v>
      </c>
      <c r="B6563" t="s">
        <v>120</v>
      </c>
      <c r="C6563" t="s">
        <v>88</v>
      </c>
      <c r="D6563" t="s">
        <v>112</v>
      </c>
      <c r="E6563" t="s">
        <v>151</v>
      </c>
      <c r="F6563" t="s">
        <v>144</v>
      </c>
      <c r="G6563" t="s">
        <v>137</v>
      </c>
      <c r="H6563">
        <v>7893.2950000000001</v>
      </c>
      <c r="I6563" t="s">
        <v>93</v>
      </c>
    </row>
    <row r="6564" spans="1:9" x14ac:dyDescent="0.15">
      <c r="A6564" t="s">
        <v>119</v>
      </c>
      <c r="B6564" t="s">
        <v>120</v>
      </c>
      <c r="C6564" t="s">
        <v>88</v>
      </c>
      <c r="D6564" t="s">
        <v>112</v>
      </c>
      <c r="E6564" t="s">
        <v>152</v>
      </c>
      <c r="F6564" t="s">
        <v>144</v>
      </c>
      <c r="G6564" t="s">
        <v>137</v>
      </c>
      <c r="H6564">
        <v>4890.6689999999999</v>
      </c>
      <c r="I6564" t="s">
        <v>93</v>
      </c>
    </row>
    <row r="6565" spans="1:9" x14ac:dyDescent="0.15">
      <c r="A6565" t="s">
        <v>119</v>
      </c>
      <c r="B6565" t="s">
        <v>120</v>
      </c>
      <c r="C6565" t="s">
        <v>88</v>
      </c>
      <c r="D6565" t="s">
        <v>112</v>
      </c>
      <c r="E6565" t="s">
        <v>111</v>
      </c>
      <c r="F6565" t="s">
        <v>144</v>
      </c>
      <c r="G6565" t="s">
        <v>137</v>
      </c>
      <c r="H6565">
        <v>961.38</v>
      </c>
      <c r="I6565" t="s">
        <v>93</v>
      </c>
    </row>
    <row r="6566" spans="1:9" x14ac:dyDescent="0.15">
      <c r="A6566" t="s">
        <v>121</v>
      </c>
      <c r="B6566" t="s">
        <v>122</v>
      </c>
      <c r="C6566" t="s">
        <v>88</v>
      </c>
      <c r="D6566" t="s">
        <v>89</v>
      </c>
      <c r="E6566" t="s">
        <v>143</v>
      </c>
      <c r="F6566" t="s">
        <v>144</v>
      </c>
      <c r="G6566" t="s">
        <v>137</v>
      </c>
      <c r="H6566">
        <v>9200.9390000000003</v>
      </c>
      <c r="I6566" t="s">
        <v>93</v>
      </c>
    </row>
    <row r="6567" spans="1:9" x14ac:dyDescent="0.15">
      <c r="A6567" t="s">
        <v>121</v>
      </c>
      <c r="B6567" t="s">
        <v>122</v>
      </c>
      <c r="C6567" t="s">
        <v>88</v>
      </c>
      <c r="D6567" t="s">
        <v>89</v>
      </c>
      <c r="E6567" t="s">
        <v>145</v>
      </c>
      <c r="F6567" t="s">
        <v>144</v>
      </c>
      <c r="G6567" t="s">
        <v>137</v>
      </c>
      <c r="H6567">
        <v>9701.7549999999992</v>
      </c>
      <c r="I6567" t="s">
        <v>93</v>
      </c>
    </row>
    <row r="6568" spans="1:9" x14ac:dyDescent="0.15">
      <c r="A6568" t="s">
        <v>121</v>
      </c>
      <c r="B6568" t="s">
        <v>122</v>
      </c>
      <c r="C6568" t="s">
        <v>88</v>
      </c>
      <c r="D6568" t="s">
        <v>89</v>
      </c>
      <c r="E6568" t="s">
        <v>146</v>
      </c>
      <c r="F6568" t="s">
        <v>144</v>
      </c>
      <c r="G6568" t="s">
        <v>137</v>
      </c>
      <c r="H6568">
        <v>5933.9639999999999</v>
      </c>
      <c r="I6568" t="s">
        <v>93</v>
      </c>
    </row>
    <row r="6569" spans="1:9" x14ac:dyDescent="0.15">
      <c r="A6569" t="s">
        <v>121</v>
      </c>
      <c r="B6569" t="s">
        <v>122</v>
      </c>
      <c r="C6569" t="s">
        <v>88</v>
      </c>
      <c r="D6569" t="s">
        <v>89</v>
      </c>
      <c r="E6569" t="s">
        <v>147</v>
      </c>
      <c r="F6569" t="s">
        <v>144</v>
      </c>
      <c r="G6569" t="s">
        <v>137</v>
      </c>
      <c r="H6569">
        <v>9670.2039999999997</v>
      </c>
      <c r="I6569" t="s">
        <v>93</v>
      </c>
    </row>
    <row r="6570" spans="1:9" x14ac:dyDescent="0.15">
      <c r="A6570" t="s">
        <v>121</v>
      </c>
      <c r="B6570" t="s">
        <v>122</v>
      </c>
      <c r="C6570" t="s">
        <v>88</v>
      </c>
      <c r="D6570" t="s">
        <v>89</v>
      </c>
      <c r="E6570" t="s">
        <v>148</v>
      </c>
      <c r="F6570" t="s">
        <v>144</v>
      </c>
      <c r="G6570" t="s">
        <v>137</v>
      </c>
      <c r="H6570">
        <v>11964.246999999999</v>
      </c>
      <c r="I6570" t="s">
        <v>93</v>
      </c>
    </row>
    <row r="6571" spans="1:9" x14ac:dyDescent="0.15">
      <c r="A6571" t="s">
        <v>121</v>
      </c>
      <c r="B6571" t="s">
        <v>122</v>
      </c>
      <c r="C6571" t="s">
        <v>88</v>
      </c>
      <c r="D6571" t="s">
        <v>89</v>
      </c>
      <c r="E6571" t="s">
        <v>149</v>
      </c>
      <c r="F6571" t="s">
        <v>144</v>
      </c>
      <c r="G6571" t="s">
        <v>137</v>
      </c>
      <c r="H6571">
        <v>11089.941999999999</v>
      </c>
      <c r="I6571" t="s">
        <v>93</v>
      </c>
    </row>
    <row r="6572" spans="1:9" x14ac:dyDescent="0.15">
      <c r="A6572" t="s">
        <v>121</v>
      </c>
      <c r="B6572" t="s">
        <v>122</v>
      </c>
      <c r="C6572" t="s">
        <v>88</v>
      </c>
      <c r="D6572" t="s">
        <v>89</v>
      </c>
      <c r="E6572" t="s">
        <v>150</v>
      </c>
      <c r="F6572" t="s">
        <v>144</v>
      </c>
      <c r="G6572" t="s">
        <v>137</v>
      </c>
      <c r="H6572">
        <v>10442.013999999999</v>
      </c>
      <c r="I6572" t="s">
        <v>93</v>
      </c>
    </row>
    <row r="6573" spans="1:9" x14ac:dyDescent="0.15">
      <c r="A6573" t="s">
        <v>121</v>
      </c>
      <c r="B6573" t="s">
        <v>122</v>
      </c>
      <c r="C6573" t="s">
        <v>88</v>
      </c>
      <c r="D6573" t="s">
        <v>89</v>
      </c>
      <c r="E6573" t="s">
        <v>151</v>
      </c>
      <c r="F6573" t="s">
        <v>144</v>
      </c>
      <c r="G6573" t="s">
        <v>137</v>
      </c>
      <c r="H6573">
        <v>8040.1769999999997</v>
      </c>
      <c r="I6573" t="s">
        <v>93</v>
      </c>
    </row>
    <row r="6574" spans="1:9" x14ac:dyDescent="0.15">
      <c r="A6574" t="s">
        <v>121</v>
      </c>
      <c r="B6574" t="s">
        <v>122</v>
      </c>
      <c r="C6574" t="s">
        <v>88</v>
      </c>
      <c r="D6574" t="s">
        <v>89</v>
      </c>
      <c r="E6574" t="s">
        <v>152</v>
      </c>
      <c r="F6574" t="s">
        <v>144</v>
      </c>
      <c r="G6574" t="s">
        <v>137</v>
      </c>
      <c r="H6574">
        <v>5872.9740000000002</v>
      </c>
      <c r="I6574" t="s">
        <v>93</v>
      </c>
    </row>
    <row r="6575" spans="1:9" x14ac:dyDescent="0.15">
      <c r="A6575" t="s">
        <v>121</v>
      </c>
      <c r="B6575" t="s">
        <v>122</v>
      </c>
      <c r="C6575" t="s">
        <v>88</v>
      </c>
      <c r="D6575" t="s">
        <v>89</v>
      </c>
      <c r="E6575" t="s">
        <v>111</v>
      </c>
      <c r="F6575" t="s">
        <v>144</v>
      </c>
      <c r="G6575" t="s">
        <v>137</v>
      </c>
      <c r="H6575">
        <v>1471.5360000000001</v>
      </c>
      <c r="I6575" t="s">
        <v>93</v>
      </c>
    </row>
    <row r="6576" spans="1:9" x14ac:dyDescent="0.15">
      <c r="A6576" t="s">
        <v>121</v>
      </c>
      <c r="B6576" t="s">
        <v>122</v>
      </c>
      <c r="C6576" t="s">
        <v>88</v>
      </c>
      <c r="D6576" t="s">
        <v>112</v>
      </c>
      <c r="E6576" t="s">
        <v>143</v>
      </c>
      <c r="F6576" t="s">
        <v>144</v>
      </c>
      <c r="G6576" t="s">
        <v>137</v>
      </c>
      <c r="H6576">
        <v>9513.223</v>
      </c>
      <c r="I6576" t="s">
        <v>93</v>
      </c>
    </row>
    <row r="6577" spans="1:9" x14ac:dyDescent="0.15">
      <c r="A6577" t="s">
        <v>121</v>
      </c>
      <c r="B6577" t="s">
        <v>122</v>
      </c>
      <c r="C6577" t="s">
        <v>88</v>
      </c>
      <c r="D6577" t="s">
        <v>112</v>
      </c>
      <c r="E6577" t="s">
        <v>145</v>
      </c>
      <c r="F6577" t="s">
        <v>144</v>
      </c>
      <c r="G6577" t="s">
        <v>137</v>
      </c>
      <c r="H6577">
        <v>10332.709999999999</v>
      </c>
      <c r="I6577" t="s">
        <v>93</v>
      </c>
    </row>
    <row r="6578" spans="1:9" x14ac:dyDescent="0.15">
      <c r="A6578" t="s">
        <v>121</v>
      </c>
      <c r="B6578" t="s">
        <v>122</v>
      </c>
      <c r="C6578" t="s">
        <v>88</v>
      </c>
      <c r="D6578" t="s">
        <v>112</v>
      </c>
      <c r="E6578" t="s">
        <v>146</v>
      </c>
      <c r="F6578" t="s">
        <v>144</v>
      </c>
      <c r="G6578" t="s">
        <v>137</v>
      </c>
      <c r="H6578">
        <v>6024.9750000000004</v>
      </c>
      <c r="I6578" t="s">
        <v>93</v>
      </c>
    </row>
    <row r="6579" spans="1:9" x14ac:dyDescent="0.15">
      <c r="A6579" t="s">
        <v>121</v>
      </c>
      <c r="B6579" t="s">
        <v>122</v>
      </c>
      <c r="C6579" t="s">
        <v>88</v>
      </c>
      <c r="D6579" t="s">
        <v>112</v>
      </c>
      <c r="E6579" t="s">
        <v>147</v>
      </c>
      <c r="F6579" t="s">
        <v>144</v>
      </c>
      <c r="G6579" t="s">
        <v>137</v>
      </c>
      <c r="H6579">
        <v>8778.4509999999991</v>
      </c>
      <c r="I6579" t="s">
        <v>93</v>
      </c>
    </row>
    <row r="6580" spans="1:9" x14ac:dyDescent="0.15">
      <c r="A6580" t="s">
        <v>121</v>
      </c>
      <c r="B6580" t="s">
        <v>122</v>
      </c>
      <c r="C6580" t="s">
        <v>88</v>
      </c>
      <c r="D6580" t="s">
        <v>112</v>
      </c>
      <c r="E6580" t="s">
        <v>148</v>
      </c>
      <c r="F6580" t="s">
        <v>144</v>
      </c>
      <c r="G6580" t="s">
        <v>137</v>
      </c>
      <c r="H6580">
        <v>11069.279</v>
      </c>
      <c r="I6580" t="s">
        <v>93</v>
      </c>
    </row>
    <row r="6581" spans="1:9" x14ac:dyDescent="0.15">
      <c r="A6581" t="s">
        <v>121</v>
      </c>
      <c r="B6581" t="s">
        <v>122</v>
      </c>
      <c r="C6581" t="s">
        <v>88</v>
      </c>
      <c r="D6581" t="s">
        <v>112</v>
      </c>
      <c r="E6581" t="s">
        <v>149</v>
      </c>
      <c r="F6581" t="s">
        <v>144</v>
      </c>
      <c r="G6581" t="s">
        <v>137</v>
      </c>
      <c r="H6581">
        <v>10767.772000000001</v>
      </c>
      <c r="I6581" t="s">
        <v>93</v>
      </c>
    </row>
    <row r="6582" spans="1:9" x14ac:dyDescent="0.15">
      <c r="A6582" t="s">
        <v>121</v>
      </c>
      <c r="B6582" t="s">
        <v>122</v>
      </c>
      <c r="C6582" t="s">
        <v>88</v>
      </c>
      <c r="D6582" t="s">
        <v>112</v>
      </c>
      <c r="E6582" t="s">
        <v>150</v>
      </c>
      <c r="F6582" t="s">
        <v>144</v>
      </c>
      <c r="G6582" t="s">
        <v>137</v>
      </c>
      <c r="H6582">
        <v>10068.243</v>
      </c>
      <c r="I6582" t="s">
        <v>93</v>
      </c>
    </row>
    <row r="6583" spans="1:9" x14ac:dyDescent="0.15">
      <c r="A6583" t="s">
        <v>121</v>
      </c>
      <c r="B6583" t="s">
        <v>122</v>
      </c>
      <c r="C6583" t="s">
        <v>88</v>
      </c>
      <c r="D6583" t="s">
        <v>112</v>
      </c>
      <c r="E6583" t="s">
        <v>151</v>
      </c>
      <c r="F6583" t="s">
        <v>144</v>
      </c>
      <c r="G6583" t="s">
        <v>137</v>
      </c>
      <c r="H6583">
        <v>7006.4380000000001</v>
      </c>
      <c r="I6583" t="s">
        <v>93</v>
      </c>
    </row>
    <row r="6584" spans="1:9" x14ac:dyDescent="0.15">
      <c r="A6584" t="s">
        <v>121</v>
      </c>
      <c r="B6584" t="s">
        <v>122</v>
      </c>
      <c r="C6584" t="s">
        <v>88</v>
      </c>
      <c r="D6584" t="s">
        <v>112</v>
      </c>
      <c r="E6584" t="s">
        <v>152</v>
      </c>
      <c r="F6584" t="s">
        <v>144</v>
      </c>
      <c r="G6584" t="s">
        <v>137</v>
      </c>
      <c r="H6584">
        <v>4565.1859999999997</v>
      </c>
      <c r="I6584" t="s">
        <v>93</v>
      </c>
    </row>
    <row r="6585" spans="1:9" x14ac:dyDescent="0.15">
      <c r="A6585" t="s">
        <v>121</v>
      </c>
      <c r="B6585" t="s">
        <v>122</v>
      </c>
      <c r="C6585" t="s">
        <v>88</v>
      </c>
      <c r="D6585" t="s">
        <v>112</v>
      </c>
      <c r="E6585" t="s">
        <v>111</v>
      </c>
      <c r="F6585" t="s">
        <v>144</v>
      </c>
      <c r="G6585" t="s">
        <v>137</v>
      </c>
      <c r="H6585">
        <v>1017.453</v>
      </c>
      <c r="I6585" t="s">
        <v>93</v>
      </c>
    </row>
    <row r="6586" spans="1:9" x14ac:dyDescent="0.15">
      <c r="A6586" t="s">
        <v>123</v>
      </c>
      <c r="B6586" t="s">
        <v>124</v>
      </c>
      <c r="C6586" t="s">
        <v>125</v>
      </c>
      <c r="D6586" t="s">
        <v>89</v>
      </c>
      <c r="E6586" t="s">
        <v>143</v>
      </c>
      <c r="F6586" t="s">
        <v>144</v>
      </c>
      <c r="G6586" t="s">
        <v>137</v>
      </c>
      <c r="H6586">
        <v>47093.232000000004</v>
      </c>
      <c r="I6586" t="s">
        <v>93</v>
      </c>
    </row>
    <row r="6587" spans="1:9" x14ac:dyDescent="0.15">
      <c r="A6587" t="s">
        <v>123</v>
      </c>
      <c r="B6587" t="s">
        <v>124</v>
      </c>
      <c r="C6587" t="s">
        <v>125</v>
      </c>
      <c r="D6587" t="s">
        <v>89</v>
      </c>
      <c r="E6587" t="s">
        <v>145</v>
      </c>
      <c r="F6587" t="s">
        <v>144</v>
      </c>
      <c r="G6587" t="s">
        <v>137</v>
      </c>
      <c r="H6587">
        <v>51157.788</v>
      </c>
      <c r="I6587" t="s">
        <v>93</v>
      </c>
    </row>
    <row r="6588" spans="1:9" x14ac:dyDescent="0.15">
      <c r="A6588" t="s">
        <v>123</v>
      </c>
      <c r="B6588" t="s">
        <v>124</v>
      </c>
      <c r="C6588" t="s">
        <v>125</v>
      </c>
      <c r="D6588" t="s">
        <v>89</v>
      </c>
      <c r="E6588" t="s">
        <v>146</v>
      </c>
      <c r="F6588" t="s">
        <v>144</v>
      </c>
      <c r="G6588" t="s">
        <v>137</v>
      </c>
      <c r="H6588">
        <v>38318.413999999997</v>
      </c>
      <c r="I6588" t="s">
        <v>93</v>
      </c>
    </row>
    <row r="6589" spans="1:9" x14ac:dyDescent="0.15">
      <c r="A6589" t="s">
        <v>123</v>
      </c>
      <c r="B6589" t="s">
        <v>124</v>
      </c>
      <c r="C6589" t="s">
        <v>125</v>
      </c>
      <c r="D6589" t="s">
        <v>89</v>
      </c>
      <c r="E6589" t="s">
        <v>147</v>
      </c>
      <c r="F6589" t="s">
        <v>144</v>
      </c>
      <c r="G6589" t="s">
        <v>137</v>
      </c>
      <c r="H6589">
        <v>51036.847000000002</v>
      </c>
      <c r="I6589" t="s">
        <v>93</v>
      </c>
    </row>
    <row r="6590" spans="1:9" x14ac:dyDescent="0.15">
      <c r="A6590" t="s">
        <v>123</v>
      </c>
      <c r="B6590" t="s">
        <v>124</v>
      </c>
      <c r="C6590" t="s">
        <v>125</v>
      </c>
      <c r="D6590" t="s">
        <v>89</v>
      </c>
      <c r="E6590" t="s">
        <v>148</v>
      </c>
      <c r="F6590" t="s">
        <v>144</v>
      </c>
      <c r="G6590" t="s">
        <v>137</v>
      </c>
      <c r="H6590">
        <v>60050.046999999999</v>
      </c>
      <c r="I6590" t="s">
        <v>93</v>
      </c>
    </row>
    <row r="6591" spans="1:9" x14ac:dyDescent="0.15">
      <c r="A6591" t="s">
        <v>123</v>
      </c>
      <c r="B6591" t="s">
        <v>124</v>
      </c>
      <c r="C6591" t="s">
        <v>125</v>
      </c>
      <c r="D6591" t="s">
        <v>89</v>
      </c>
      <c r="E6591" t="s">
        <v>149</v>
      </c>
      <c r="F6591" t="s">
        <v>144</v>
      </c>
      <c r="G6591" t="s">
        <v>137</v>
      </c>
      <c r="H6591">
        <v>61151.748</v>
      </c>
      <c r="I6591" t="s">
        <v>93</v>
      </c>
    </row>
    <row r="6592" spans="1:9" x14ac:dyDescent="0.15">
      <c r="A6592" t="s">
        <v>123</v>
      </c>
      <c r="B6592" t="s">
        <v>124</v>
      </c>
      <c r="C6592" t="s">
        <v>125</v>
      </c>
      <c r="D6592" t="s">
        <v>89</v>
      </c>
      <c r="E6592" t="s">
        <v>150</v>
      </c>
      <c r="F6592" t="s">
        <v>144</v>
      </c>
      <c r="G6592" t="s">
        <v>137</v>
      </c>
      <c r="H6592">
        <v>66715.342000000004</v>
      </c>
      <c r="I6592" t="s">
        <v>93</v>
      </c>
    </row>
    <row r="6593" spans="1:9" x14ac:dyDescent="0.15">
      <c r="A6593" t="s">
        <v>123</v>
      </c>
      <c r="B6593" t="s">
        <v>124</v>
      </c>
      <c r="C6593" t="s">
        <v>125</v>
      </c>
      <c r="D6593" t="s">
        <v>89</v>
      </c>
      <c r="E6593" t="s">
        <v>151</v>
      </c>
      <c r="F6593" t="s">
        <v>144</v>
      </c>
      <c r="G6593" t="s">
        <v>137</v>
      </c>
      <c r="H6593">
        <v>52912.637000000002</v>
      </c>
      <c r="I6593" t="s">
        <v>93</v>
      </c>
    </row>
    <row r="6594" spans="1:9" x14ac:dyDescent="0.15">
      <c r="A6594" t="s">
        <v>123</v>
      </c>
      <c r="B6594" t="s">
        <v>124</v>
      </c>
      <c r="C6594" t="s">
        <v>125</v>
      </c>
      <c r="D6594" t="s">
        <v>89</v>
      </c>
      <c r="E6594" t="s">
        <v>152</v>
      </c>
      <c r="F6594" t="s">
        <v>144</v>
      </c>
      <c r="G6594" t="s">
        <v>137</v>
      </c>
      <c r="H6594">
        <v>36397.472000000002</v>
      </c>
      <c r="I6594" t="s">
        <v>93</v>
      </c>
    </row>
    <row r="6595" spans="1:9" x14ac:dyDescent="0.15">
      <c r="A6595" t="s">
        <v>123</v>
      </c>
      <c r="B6595" t="s">
        <v>124</v>
      </c>
      <c r="C6595" t="s">
        <v>125</v>
      </c>
      <c r="D6595" t="s">
        <v>89</v>
      </c>
      <c r="E6595" t="s">
        <v>111</v>
      </c>
      <c r="F6595" t="s">
        <v>144</v>
      </c>
      <c r="G6595" t="s">
        <v>137</v>
      </c>
      <c r="H6595">
        <v>9179.3580000000002</v>
      </c>
      <c r="I6595" t="s">
        <v>93</v>
      </c>
    </row>
    <row r="6596" spans="1:9" x14ac:dyDescent="0.15">
      <c r="A6596" t="s">
        <v>123</v>
      </c>
      <c r="B6596" t="s">
        <v>124</v>
      </c>
      <c r="C6596" t="s">
        <v>125</v>
      </c>
      <c r="D6596" t="s">
        <v>112</v>
      </c>
      <c r="E6596" t="s">
        <v>143</v>
      </c>
      <c r="F6596" t="s">
        <v>144</v>
      </c>
      <c r="G6596" t="s">
        <v>137</v>
      </c>
      <c r="H6596">
        <v>49409.538999999997</v>
      </c>
      <c r="I6596" t="s">
        <v>93</v>
      </c>
    </row>
    <row r="6597" spans="1:9" x14ac:dyDescent="0.15">
      <c r="A6597" t="s">
        <v>123</v>
      </c>
      <c r="B6597" t="s">
        <v>124</v>
      </c>
      <c r="C6597" t="s">
        <v>125</v>
      </c>
      <c r="D6597" t="s">
        <v>112</v>
      </c>
      <c r="E6597" t="s">
        <v>145</v>
      </c>
      <c r="F6597" t="s">
        <v>144</v>
      </c>
      <c r="G6597" t="s">
        <v>137</v>
      </c>
      <c r="H6597">
        <v>55078.125999999997</v>
      </c>
      <c r="I6597" t="s">
        <v>93</v>
      </c>
    </row>
    <row r="6598" spans="1:9" x14ac:dyDescent="0.15">
      <c r="A6598" t="s">
        <v>123</v>
      </c>
      <c r="B6598" t="s">
        <v>124</v>
      </c>
      <c r="C6598" t="s">
        <v>125</v>
      </c>
      <c r="D6598" t="s">
        <v>112</v>
      </c>
      <c r="E6598" t="s">
        <v>146</v>
      </c>
      <c r="F6598" t="s">
        <v>144</v>
      </c>
      <c r="G6598" t="s">
        <v>137</v>
      </c>
      <c r="H6598">
        <v>41014.152000000002</v>
      </c>
      <c r="I6598" t="s">
        <v>93</v>
      </c>
    </row>
    <row r="6599" spans="1:9" x14ac:dyDescent="0.15">
      <c r="A6599" t="s">
        <v>123</v>
      </c>
      <c r="B6599" t="s">
        <v>124</v>
      </c>
      <c r="C6599" t="s">
        <v>125</v>
      </c>
      <c r="D6599" t="s">
        <v>112</v>
      </c>
      <c r="E6599" t="s">
        <v>147</v>
      </c>
      <c r="F6599" t="s">
        <v>144</v>
      </c>
      <c r="G6599" t="s">
        <v>137</v>
      </c>
      <c r="H6599">
        <v>49708.480000000003</v>
      </c>
      <c r="I6599" t="s">
        <v>93</v>
      </c>
    </row>
    <row r="6600" spans="1:9" x14ac:dyDescent="0.15">
      <c r="A6600" t="s">
        <v>123</v>
      </c>
      <c r="B6600" t="s">
        <v>124</v>
      </c>
      <c r="C6600" t="s">
        <v>125</v>
      </c>
      <c r="D6600" t="s">
        <v>112</v>
      </c>
      <c r="E6600" t="s">
        <v>148</v>
      </c>
      <c r="F6600" t="s">
        <v>144</v>
      </c>
      <c r="G6600" t="s">
        <v>137</v>
      </c>
      <c r="H6600">
        <v>55866.088000000003</v>
      </c>
      <c r="I6600" t="s">
        <v>93</v>
      </c>
    </row>
    <row r="6601" spans="1:9" x14ac:dyDescent="0.15">
      <c r="A6601" t="s">
        <v>123</v>
      </c>
      <c r="B6601" t="s">
        <v>124</v>
      </c>
      <c r="C6601" t="s">
        <v>125</v>
      </c>
      <c r="D6601" t="s">
        <v>112</v>
      </c>
      <c r="E6601" t="s">
        <v>149</v>
      </c>
      <c r="F6601" t="s">
        <v>144</v>
      </c>
      <c r="G6601" t="s">
        <v>137</v>
      </c>
      <c r="H6601">
        <v>57985.718999999997</v>
      </c>
      <c r="I6601" t="s">
        <v>93</v>
      </c>
    </row>
    <row r="6602" spans="1:9" x14ac:dyDescent="0.15">
      <c r="A6602" t="s">
        <v>123</v>
      </c>
      <c r="B6602" t="s">
        <v>124</v>
      </c>
      <c r="C6602" t="s">
        <v>125</v>
      </c>
      <c r="D6602" t="s">
        <v>112</v>
      </c>
      <c r="E6602" t="s">
        <v>150</v>
      </c>
      <c r="F6602" t="s">
        <v>144</v>
      </c>
      <c r="G6602" t="s">
        <v>137</v>
      </c>
      <c r="H6602">
        <v>61737.222000000002</v>
      </c>
      <c r="I6602" t="s">
        <v>93</v>
      </c>
    </row>
    <row r="6603" spans="1:9" x14ac:dyDescent="0.15">
      <c r="A6603" t="s">
        <v>123</v>
      </c>
      <c r="B6603" t="s">
        <v>124</v>
      </c>
      <c r="C6603" t="s">
        <v>125</v>
      </c>
      <c r="D6603" t="s">
        <v>112</v>
      </c>
      <c r="E6603" t="s">
        <v>151</v>
      </c>
      <c r="F6603" t="s">
        <v>144</v>
      </c>
      <c r="G6603" t="s">
        <v>137</v>
      </c>
      <c r="H6603">
        <v>46275.436999999998</v>
      </c>
      <c r="I6603" t="s">
        <v>93</v>
      </c>
    </row>
    <row r="6604" spans="1:9" x14ac:dyDescent="0.15">
      <c r="A6604" t="s">
        <v>123</v>
      </c>
      <c r="B6604" t="s">
        <v>124</v>
      </c>
      <c r="C6604" t="s">
        <v>125</v>
      </c>
      <c r="D6604" t="s">
        <v>112</v>
      </c>
      <c r="E6604" t="s">
        <v>152</v>
      </c>
      <c r="F6604" t="s">
        <v>144</v>
      </c>
      <c r="G6604" t="s">
        <v>137</v>
      </c>
      <c r="H6604">
        <v>29193.093000000001</v>
      </c>
      <c r="I6604" t="s">
        <v>93</v>
      </c>
    </row>
    <row r="6605" spans="1:9" x14ac:dyDescent="0.15">
      <c r="A6605" t="s">
        <v>123</v>
      </c>
      <c r="B6605" t="s">
        <v>124</v>
      </c>
      <c r="C6605" t="s">
        <v>125</v>
      </c>
      <c r="D6605" t="s">
        <v>112</v>
      </c>
      <c r="E6605" t="s">
        <v>111</v>
      </c>
      <c r="F6605" t="s">
        <v>144</v>
      </c>
      <c r="G6605" t="s">
        <v>137</v>
      </c>
      <c r="H6605">
        <v>5626.0360000000001</v>
      </c>
      <c r="I6605" t="s">
        <v>93</v>
      </c>
    </row>
    <row r="6606" spans="1:9" x14ac:dyDescent="0.15">
      <c r="A6606" t="s">
        <v>126</v>
      </c>
      <c r="B6606" t="s">
        <v>127</v>
      </c>
      <c r="C6606" t="s">
        <v>88</v>
      </c>
      <c r="D6606" t="s">
        <v>89</v>
      </c>
      <c r="E6606" t="s">
        <v>143</v>
      </c>
      <c r="F6606" t="s">
        <v>144</v>
      </c>
      <c r="G6606" t="s">
        <v>137</v>
      </c>
      <c r="H6606">
        <v>5718.0640000000003</v>
      </c>
      <c r="I6606" t="s">
        <v>93</v>
      </c>
    </row>
    <row r="6607" spans="1:9" x14ac:dyDescent="0.15">
      <c r="A6607" t="s">
        <v>126</v>
      </c>
      <c r="B6607" t="s">
        <v>127</v>
      </c>
      <c r="C6607" t="s">
        <v>88</v>
      </c>
      <c r="D6607" t="s">
        <v>89</v>
      </c>
      <c r="E6607" t="s">
        <v>145</v>
      </c>
      <c r="F6607" t="s">
        <v>144</v>
      </c>
      <c r="G6607" t="s">
        <v>137</v>
      </c>
      <c r="H6607">
        <v>6167.5810000000001</v>
      </c>
      <c r="I6607" t="s">
        <v>93</v>
      </c>
    </row>
    <row r="6608" spans="1:9" x14ac:dyDescent="0.15">
      <c r="A6608" t="s">
        <v>126</v>
      </c>
      <c r="B6608" t="s">
        <v>127</v>
      </c>
      <c r="C6608" t="s">
        <v>88</v>
      </c>
      <c r="D6608" t="s">
        <v>89</v>
      </c>
      <c r="E6608" t="s">
        <v>146</v>
      </c>
      <c r="F6608" t="s">
        <v>144</v>
      </c>
      <c r="G6608" t="s">
        <v>137</v>
      </c>
      <c r="H6608">
        <v>5057.6450000000004</v>
      </c>
      <c r="I6608" t="s">
        <v>93</v>
      </c>
    </row>
    <row r="6609" spans="1:9" x14ac:dyDescent="0.15">
      <c r="A6609" t="s">
        <v>126</v>
      </c>
      <c r="B6609" t="s">
        <v>127</v>
      </c>
      <c r="C6609" t="s">
        <v>88</v>
      </c>
      <c r="D6609" t="s">
        <v>89</v>
      </c>
      <c r="E6609" t="s">
        <v>147</v>
      </c>
      <c r="F6609" t="s">
        <v>144</v>
      </c>
      <c r="G6609" t="s">
        <v>137</v>
      </c>
      <c r="H6609">
        <v>6779.3249999999998</v>
      </c>
      <c r="I6609" t="s">
        <v>93</v>
      </c>
    </row>
    <row r="6610" spans="1:9" x14ac:dyDescent="0.15">
      <c r="A6610" t="s">
        <v>126</v>
      </c>
      <c r="B6610" t="s">
        <v>127</v>
      </c>
      <c r="C6610" t="s">
        <v>88</v>
      </c>
      <c r="D6610" t="s">
        <v>89</v>
      </c>
      <c r="E6610" t="s">
        <v>148</v>
      </c>
      <c r="F6610" t="s">
        <v>144</v>
      </c>
      <c r="G6610" t="s">
        <v>137</v>
      </c>
      <c r="H6610">
        <v>8090.3140000000003</v>
      </c>
      <c r="I6610" t="s">
        <v>93</v>
      </c>
    </row>
    <row r="6611" spans="1:9" x14ac:dyDescent="0.15">
      <c r="A6611" t="s">
        <v>126</v>
      </c>
      <c r="B6611" t="s">
        <v>127</v>
      </c>
      <c r="C6611" t="s">
        <v>88</v>
      </c>
      <c r="D6611" t="s">
        <v>89</v>
      </c>
      <c r="E6611" t="s">
        <v>149</v>
      </c>
      <c r="F6611" t="s">
        <v>144</v>
      </c>
      <c r="G6611" t="s">
        <v>137</v>
      </c>
      <c r="H6611">
        <v>8231.7950000000001</v>
      </c>
      <c r="I6611" t="s">
        <v>93</v>
      </c>
    </row>
    <row r="6612" spans="1:9" x14ac:dyDescent="0.15">
      <c r="A6612" t="s">
        <v>126</v>
      </c>
      <c r="B6612" t="s">
        <v>127</v>
      </c>
      <c r="C6612" t="s">
        <v>88</v>
      </c>
      <c r="D6612" t="s">
        <v>89</v>
      </c>
      <c r="E6612" t="s">
        <v>150</v>
      </c>
      <c r="F6612" t="s">
        <v>144</v>
      </c>
      <c r="G6612" t="s">
        <v>137</v>
      </c>
      <c r="H6612">
        <v>8602.3080000000009</v>
      </c>
      <c r="I6612" t="s">
        <v>93</v>
      </c>
    </row>
    <row r="6613" spans="1:9" x14ac:dyDescent="0.15">
      <c r="A6613" t="s">
        <v>126</v>
      </c>
      <c r="B6613" t="s">
        <v>127</v>
      </c>
      <c r="C6613" t="s">
        <v>88</v>
      </c>
      <c r="D6613" t="s">
        <v>89</v>
      </c>
      <c r="E6613" t="s">
        <v>151</v>
      </c>
      <c r="F6613" t="s">
        <v>144</v>
      </c>
      <c r="G6613" t="s">
        <v>137</v>
      </c>
      <c r="H6613">
        <v>6905.2520000000004</v>
      </c>
      <c r="I6613" t="s">
        <v>93</v>
      </c>
    </row>
    <row r="6614" spans="1:9" x14ac:dyDescent="0.15">
      <c r="A6614" t="s">
        <v>126</v>
      </c>
      <c r="B6614" t="s">
        <v>127</v>
      </c>
      <c r="C6614" t="s">
        <v>88</v>
      </c>
      <c r="D6614" t="s">
        <v>89</v>
      </c>
      <c r="E6614" t="s">
        <v>152</v>
      </c>
      <c r="F6614" t="s">
        <v>144</v>
      </c>
      <c r="G6614" t="s">
        <v>137</v>
      </c>
      <c r="H6614">
        <v>4833.3689999999997</v>
      </c>
      <c r="I6614" t="s">
        <v>93</v>
      </c>
    </row>
    <row r="6615" spans="1:9" x14ac:dyDescent="0.15">
      <c r="A6615" t="s">
        <v>126</v>
      </c>
      <c r="B6615" t="s">
        <v>127</v>
      </c>
      <c r="C6615" t="s">
        <v>88</v>
      </c>
      <c r="D6615" t="s">
        <v>89</v>
      </c>
      <c r="E6615" t="s">
        <v>111</v>
      </c>
      <c r="F6615" t="s">
        <v>144</v>
      </c>
      <c r="G6615" t="s">
        <v>137</v>
      </c>
      <c r="H6615">
        <v>1397.0150000000001</v>
      </c>
      <c r="I6615" t="s">
        <v>93</v>
      </c>
    </row>
    <row r="6616" spans="1:9" x14ac:dyDescent="0.15">
      <c r="A6616" t="s">
        <v>126</v>
      </c>
      <c r="B6616" t="s">
        <v>127</v>
      </c>
      <c r="C6616" t="s">
        <v>88</v>
      </c>
      <c r="D6616" t="s">
        <v>112</v>
      </c>
      <c r="E6616" t="s">
        <v>143</v>
      </c>
      <c r="F6616" t="s">
        <v>144</v>
      </c>
      <c r="G6616" t="s">
        <v>137</v>
      </c>
      <c r="H6616">
        <v>5928.5349999999999</v>
      </c>
      <c r="I6616" t="s">
        <v>93</v>
      </c>
    </row>
    <row r="6617" spans="1:9" x14ac:dyDescent="0.15">
      <c r="A6617" t="s">
        <v>126</v>
      </c>
      <c r="B6617" t="s">
        <v>127</v>
      </c>
      <c r="C6617" t="s">
        <v>88</v>
      </c>
      <c r="D6617" t="s">
        <v>112</v>
      </c>
      <c r="E6617" t="s">
        <v>145</v>
      </c>
      <c r="F6617" t="s">
        <v>144</v>
      </c>
      <c r="G6617" t="s">
        <v>137</v>
      </c>
      <c r="H6617">
        <v>6509</v>
      </c>
      <c r="I6617" t="s">
        <v>93</v>
      </c>
    </row>
    <row r="6618" spans="1:9" x14ac:dyDescent="0.15">
      <c r="A6618" t="s">
        <v>126</v>
      </c>
      <c r="B6618" t="s">
        <v>127</v>
      </c>
      <c r="C6618" t="s">
        <v>88</v>
      </c>
      <c r="D6618" t="s">
        <v>112</v>
      </c>
      <c r="E6618" t="s">
        <v>146</v>
      </c>
      <c r="F6618" t="s">
        <v>144</v>
      </c>
      <c r="G6618" t="s">
        <v>137</v>
      </c>
      <c r="H6618">
        <v>5381.3050000000003</v>
      </c>
      <c r="I6618" t="s">
        <v>93</v>
      </c>
    </row>
    <row r="6619" spans="1:9" x14ac:dyDescent="0.15">
      <c r="A6619" t="s">
        <v>126</v>
      </c>
      <c r="B6619" t="s">
        <v>127</v>
      </c>
      <c r="C6619" t="s">
        <v>88</v>
      </c>
      <c r="D6619" t="s">
        <v>112</v>
      </c>
      <c r="E6619" t="s">
        <v>147</v>
      </c>
      <c r="F6619" t="s">
        <v>144</v>
      </c>
      <c r="G6619" t="s">
        <v>137</v>
      </c>
      <c r="H6619">
        <v>6748.5910000000003</v>
      </c>
      <c r="I6619" t="s">
        <v>93</v>
      </c>
    </row>
    <row r="6620" spans="1:9" x14ac:dyDescent="0.15">
      <c r="A6620" t="s">
        <v>126</v>
      </c>
      <c r="B6620" t="s">
        <v>127</v>
      </c>
      <c r="C6620" t="s">
        <v>88</v>
      </c>
      <c r="D6620" t="s">
        <v>112</v>
      </c>
      <c r="E6620" t="s">
        <v>148</v>
      </c>
      <c r="F6620" t="s">
        <v>144</v>
      </c>
      <c r="G6620" t="s">
        <v>137</v>
      </c>
      <c r="H6620">
        <v>7288.3819999999996</v>
      </c>
      <c r="I6620" t="s">
        <v>93</v>
      </c>
    </row>
    <row r="6621" spans="1:9" x14ac:dyDescent="0.15">
      <c r="A6621" t="s">
        <v>126</v>
      </c>
      <c r="B6621" t="s">
        <v>127</v>
      </c>
      <c r="C6621" t="s">
        <v>88</v>
      </c>
      <c r="D6621" t="s">
        <v>112</v>
      </c>
      <c r="E6621" t="s">
        <v>149</v>
      </c>
      <c r="F6621" t="s">
        <v>144</v>
      </c>
      <c r="G6621" t="s">
        <v>137</v>
      </c>
      <c r="H6621">
        <v>7620.5640000000003</v>
      </c>
      <c r="I6621" t="s">
        <v>93</v>
      </c>
    </row>
    <row r="6622" spans="1:9" x14ac:dyDescent="0.15">
      <c r="A6622" t="s">
        <v>126</v>
      </c>
      <c r="B6622" t="s">
        <v>127</v>
      </c>
      <c r="C6622" t="s">
        <v>88</v>
      </c>
      <c r="D6622" t="s">
        <v>112</v>
      </c>
      <c r="E6622" t="s">
        <v>150</v>
      </c>
      <c r="F6622" t="s">
        <v>144</v>
      </c>
      <c r="G6622" t="s">
        <v>137</v>
      </c>
      <c r="H6622">
        <v>8024.357</v>
      </c>
      <c r="I6622" t="s">
        <v>93</v>
      </c>
    </row>
    <row r="6623" spans="1:9" x14ac:dyDescent="0.15">
      <c r="A6623" t="s">
        <v>126</v>
      </c>
      <c r="B6623" t="s">
        <v>127</v>
      </c>
      <c r="C6623" t="s">
        <v>88</v>
      </c>
      <c r="D6623" t="s">
        <v>112</v>
      </c>
      <c r="E6623" t="s">
        <v>151</v>
      </c>
      <c r="F6623" t="s">
        <v>144</v>
      </c>
      <c r="G6623" t="s">
        <v>137</v>
      </c>
      <c r="H6623">
        <v>5901.9210000000003</v>
      </c>
      <c r="I6623" t="s">
        <v>93</v>
      </c>
    </row>
    <row r="6624" spans="1:9" x14ac:dyDescent="0.15">
      <c r="A6624" t="s">
        <v>126</v>
      </c>
      <c r="B6624" t="s">
        <v>127</v>
      </c>
      <c r="C6624" t="s">
        <v>88</v>
      </c>
      <c r="D6624" t="s">
        <v>112</v>
      </c>
      <c r="E6624" t="s">
        <v>152</v>
      </c>
      <c r="F6624" t="s">
        <v>144</v>
      </c>
      <c r="G6624" t="s">
        <v>137</v>
      </c>
      <c r="H6624">
        <v>3798.3890000000001</v>
      </c>
      <c r="I6624" t="s">
        <v>93</v>
      </c>
    </row>
    <row r="6625" spans="1:9" x14ac:dyDescent="0.15">
      <c r="A6625" t="s">
        <v>126</v>
      </c>
      <c r="B6625" t="s">
        <v>127</v>
      </c>
      <c r="C6625" t="s">
        <v>88</v>
      </c>
      <c r="D6625" t="s">
        <v>112</v>
      </c>
      <c r="E6625" t="s">
        <v>111</v>
      </c>
      <c r="F6625" t="s">
        <v>144</v>
      </c>
      <c r="G6625" t="s">
        <v>137</v>
      </c>
      <c r="H6625">
        <v>743.59699999999998</v>
      </c>
      <c r="I6625" t="s">
        <v>93</v>
      </c>
    </row>
    <row r="6626" spans="1:9" x14ac:dyDescent="0.15">
      <c r="A6626" t="s">
        <v>86</v>
      </c>
      <c r="B6626" t="s">
        <v>87</v>
      </c>
      <c r="C6626" t="s">
        <v>88</v>
      </c>
      <c r="D6626" t="s">
        <v>89</v>
      </c>
      <c r="E6626" t="s">
        <v>143</v>
      </c>
      <c r="F6626" t="s">
        <v>144</v>
      </c>
      <c r="G6626" t="s">
        <v>138</v>
      </c>
      <c r="H6626">
        <v>3717.201</v>
      </c>
      <c r="I6626" t="s">
        <v>93</v>
      </c>
    </row>
    <row r="6627" spans="1:9" x14ac:dyDescent="0.15">
      <c r="A6627" t="s">
        <v>86</v>
      </c>
      <c r="B6627" t="s">
        <v>87</v>
      </c>
      <c r="C6627" t="s">
        <v>88</v>
      </c>
      <c r="D6627" t="s">
        <v>89</v>
      </c>
      <c r="E6627" t="s">
        <v>145</v>
      </c>
      <c r="F6627" t="s">
        <v>144</v>
      </c>
      <c r="G6627" t="s">
        <v>138</v>
      </c>
      <c r="H6627">
        <v>3807.9540000000002</v>
      </c>
      <c r="I6627" t="s">
        <v>93</v>
      </c>
    </row>
    <row r="6628" spans="1:9" x14ac:dyDescent="0.15">
      <c r="A6628" t="s">
        <v>86</v>
      </c>
      <c r="B6628" t="s">
        <v>87</v>
      </c>
      <c r="C6628" t="s">
        <v>88</v>
      </c>
      <c r="D6628" t="s">
        <v>89</v>
      </c>
      <c r="E6628" t="s">
        <v>146</v>
      </c>
      <c r="F6628" t="s">
        <v>144</v>
      </c>
      <c r="G6628" t="s">
        <v>138</v>
      </c>
      <c r="H6628">
        <v>2738.3719999999998</v>
      </c>
      <c r="I6628" t="s">
        <v>93</v>
      </c>
    </row>
    <row r="6629" spans="1:9" x14ac:dyDescent="0.15">
      <c r="A6629" t="s">
        <v>86</v>
      </c>
      <c r="B6629" t="s">
        <v>87</v>
      </c>
      <c r="C6629" t="s">
        <v>88</v>
      </c>
      <c r="D6629" t="s">
        <v>89</v>
      </c>
      <c r="E6629" t="s">
        <v>147</v>
      </c>
      <c r="F6629" t="s">
        <v>144</v>
      </c>
      <c r="G6629" t="s">
        <v>138</v>
      </c>
      <c r="H6629">
        <v>3950.1190000000001</v>
      </c>
      <c r="I6629" t="s">
        <v>93</v>
      </c>
    </row>
    <row r="6630" spans="1:9" x14ac:dyDescent="0.15">
      <c r="A6630" t="s">
        <v>86</v>
      </c>
      <c r="B6630" t="s">
        <v>87</v>
      </c>
      <c r="C6630" t="s">
        <v>88</v>
      </c>
      <c r="D6630" t="s">
        <v>89</v>
      </c>
      <c r="E6630" t="s">
        <v>148</v>
      </c>
      <c r="F6630" t="s">
        <v>144</v>
      </c>
      <c r="G6630" t="s">
        <v>138</v>
      </c>
      <c r="H6630">
        <v>4678.1469999999999</v>
      </c>
      <c r="I6630" t="s">
        <v>93</v>
      </c>
    </row>
    <row r="6631" spans="1:9" x14ac:dyDescent="0.15">
      <c r="A6631" t="s">
        <v>86</v>
      </c>
      <c r="B6631" t="s">
        <v>87</v>
      </c>
      <c r="C6631" t="s">
        <v>88</v>
      </c>
      <c r="D6631" t="s">
        <v>89</v>
      </c>
      <c r="E6631" t="s">
        <v>149</v>
      </c>
      <c r="F6631" t="s">
        <v>144</v>
      </c>
      <c r="G6631" t="s">
        <v>138</v>
      </c>
      <c r="H6631">
        <v>4689.1689999999999</v>
      </c>
      <c r="I6631" t="s">
        <v>93</v>
      </c>
    </row>
    <row r="6632" spans="1:9" x14ac:dyDescent="0.15">
      <c r="A6632" t="s">
        <v>86</v>
      </c>
      <c r="B6632" t="s">
        <v>87</v>
      </c>
      <c r="C6632" t="s">
        <v>88</v>
      </c>
      <c r="D6632" t="s">
        <v>89</v>
      </c>
      <c r="E6632" t="s">
        <v>150</v>
      </c>
      <c r="F6632" t="s">
        <v>144</v>
      </c>
      <c r="G6632" t="s">
        <v>138</v>
      </c>
      <c r="H6632">
        <v>4971.7709999999997</v>
      </c>
      <c r="I6632" t="s">
        <v>93</v>
      </c>
    </row>
    <row r="6633" spans="1:9" x14ac:dyDescent="0.15">
      <c r="A6633" t="s">
        <v>86</v>
      </c>
      <c r="B6633" t="s">
        <v>87</v>
      </c>
      <c r="C6633" t="s">
        <v>88</v>
      </c>
      <c r="D6633" t="s">
        <v>89</v>
      </c>
      <c r="E6633" t="s">
        <v>151</v>
      </c>
      <c r="F6633" t="s">
        <v>144</v>
      </c>
      <c r="G6633" t="s">
        <v>138</v>
      </c>
      <c r="H6633">
        <v>3860.348</v>
      </c>
      <c r="I6633" t="s">
        <v>93</v>
      </c>
    </row>
    <row r="6634" spans="1:9" x14ac:dyDescent="0.15">
      <c r="A6634" t="s">
        <v>86</v>
      </c>
      <c r="B6634" t="s">
        <v>87</v>
      </c>
      <c r="C6634" t="s">
        <v>88</v>
      </c>
      <c r="D6634" t="s">
        <v>89</v>
      </c>
      <c r="E6634" t="s">
        <v>152</v>
      </c>
      <c r="F6634" t="s">
        <v>144</v>
      </c>
      <c r="G6634" t="s">
        <v>138</v>
      </c>
      <c r="H6634">
        <v>2699.357</v>
      </c>
      <c r="I6634" t="s">
        <v>93</v>
      </c>
    </row>
    <row r="6635" spans="1:9" x14ac:dyDescent="0.15">
      <c r="A6635" t="s">
        <v>86</v>
      </c>
      <c r="B6635" t="s">
        <v>87</v>
      </c>
      <c r="C6635" t="s">
        <v>88</v>
      </c>
      <c r="D6635" t="s">
        <v>89</v>
      </c>
      <c r="E6635" t="s">
        <v>111</v>
      </c>
      <c r="F6635" t="s">
        <v>144</v>
      </c>
      <c r="G6635" t="s">
        <v>138</v>
      </c>
      <c r="H6635">
        <v>540.10599999999999</v>
      </c>
      <c r="I6635" t="s">
        <v>93</v>
      </c>
    </row>
    <row r="6636" spans="1:9" x14ac:dyDescent="0.15">
      <c r="A6636" t="s">
        <v>86</v>
      </c>
      <c r="B6636" t="s">
        <v>87</v>
      </c>
      <c r="C6636" t="s">
        <v>88</v>
      </c>
      <c r="D6636" t="s">
        <v>112</v>
      </c>
      <c r="E6636" t="s">
        <v>143</v>
      </c>
      <c r="F6636" t="s">
        <v>144</v>
      </c>
      <c r="G6636" t="s">
        <v>138</v>
      </c>
      <c r="H6636">
        <v>3835.692</v>
      </c>
      <c r="I6636" t="s">
        <v>93</v>
      </c>
    </row>
    <row r="6637" spans="1:9" x14ac:dyDescent="0.15">
      <c r="A6637" t="s">
        <v>86</v>
      </c>
      <c r="B6637" t="s">
        <v>87</v>
      </c>
      <c r="C6637" t="s">
        <v>88</v>
      </c>
      <c r="D6637" t="s">
        <v>112</v>
      </c>
      <c r="E6637" t="s">
        <v>145</v>
      </c>
      <c r="F6637" t="s">
        <v>144</v>
      </c>
      <c r="G6637" t="s">
        <v>138</v>
      </c>
      <c r="H6637">
        <v>4272.8469999999998</v>
      </c>
      <c r="I6637" t="s">
        <v>93</v>
      </c>
    </row>
    <row r="6638" spans="1:9" x14ac:dyDescent="0.15">
      <c r="A6638" t="s">
        <v>86</v>
      </c>
      <c r="B6638" t="s">
        <v>87</v>
      </c>
      <c r="C6638" t="s">
        <v>88</v>
      </c>
      <c r="D6638" t="s">
        <v>112</v>
      </c>
      <c r="E6638" t="s">
        <v>146</v>
      </c>
      <c r="F6638" t="s">
        <v>144</v>
      </c>
      <c r="G6638" t="s">
        <v>138</v>
      </c>
      <c r="H6638">
        <v>3071.2159999999999</v>
      </c>
      <c r="I6638" t="s">
        <v>93</v>
      </c>
    </row>
    <row r="6639" spans="1:9" x14ac:dyDescent="0.15">
      <c r="A6639" t="s">
        <v>86</v>
      </c>
      <c r="B6639" t="s">
        <v>87</v>
      </c>
      <c r="C6639" t="s">
        <v>88</v>
      </c>
      <c r="D6639" t="s">
        <v>112</v>
      </c>
      <c r="E6639" t="s">
        <v>147</v>
      </c>
      <c r="F6639" t="s">
        <v>144</v>
      </c>
      <c r="G6639" t="s">
        <v>138</v>
      </c>
      <c r="H6639">
        <v>3975.7240000000002</v>
      </c>
      <c r="I6639" t="s">
        <v>93</v>
      </c>
    </row>
    <row r="6640" spans="1:9" x14ac:dyDescent="0.15">
      <c r="A6640" t="s">
        <v>86</v>
      </c>
      <c r="B6640" t="s">
        <v>87</v>
      </c>
      <c r="C6640" t="s">
        <v>88</v>
      </c>
      <c r="D6640" t="s">
        <v>112</v>
      </c>
      <c r="E6640" t="s">
        <v>148</v>
      </c>
      <c r="F6640" t="s">
        <v>144</v>
      </c>
      <c r="G6640" t="s">
        <v>138</v>
      </c>
      <c r="H6640">
        <v>4288.8230000000003</v>
      </c>
      <c r="I6640" t="s">
        <v>93</v>
      </c>
    </row>
    <row r="6641" spans="1:9" x14ac:dyDescent="0.15">
      <c r="A6641" t="s">
        <v>86</v>
      </c>
      <c r="B6641" t="s">
        <v>87</v>
      </c>
      <c r="C6641" t="s">
        <v>88</v>
      </c>
      <c r="D6641" t="s">
        <v>112</v>
      </c>
      <c r="E6641" t="s">
        <v>149</v>
      </c>
      <c r="F6641" t="s">
        <v>144</v>
      </c>
      <c r="G6641" t="s">
        <v>138</v>
      </c>
      <c r="H6641">
        <v>4366.8059999999996</v>
      </c>
      <c r="I6641" t="s">
        <v>93</v>
      </c>
    </row>
    <row r="6642" spans="1:9" x14ac:dyDescent="0.15">
      <c r="A6642" t="s">
        <v>86</v>
      </c>
      <c r="B6642" t="s">
        <v>87</v>
      </c>
      <c r="C6642" t="s">
        <v>88</v>
      </c>
      <c r="D6642" t="s">
        <v>112</v>
      </c>
      <c r="E6642" t="s">
        <v>150</v>
      </c>
      <c r="F6642" t="s">
        <v>144</v>
      </c>
      <c r="G6642" t="s">
        <v>138</v>
      </c>
      <c r="H6642">
        <v>4576.4369999999999</v>
      </c>
      <c r="I6642" t="s">
        <v>93</v>
      </c>
    </row>
    <row r="6643" spans="1:9" x14ac:dyDescent="0.15">
      <c r="A6643" t="s">
        <v>86</v>
      </c>
      <c r="B6643" t="s">
        <v>87</v>
      </c>
      <c r="C6643" t="s">
        <v>88</v>
      </c>
      <c r="D6643" t="s">
        <v>112</v>
      </c>
      <c r="E6643" t="s">
        <v>151</v>
      </c>
      <c r="F6643" t="s">
        <v>144</v>
      </c>
      <c r="G6643" t="s">
        <v>138</v>
      </c>
      <c r="H6643">
        <v>3335.125</v>
      </c>
      <c r="I6643" t="s">
        <v>93</v>
      </c>
    </row>
    <row r="6644" spans="1:9" x14ac:dyDescent="0.15">
      <c r="A6644" t="s">
        <v>86</v>
      </c>
      <c r="B6644" t="s">
        <v>87</v>
      </c>
      <c r="C6644" t="s">
        <v>88</v>
      </c>
      <c r="D6644" t="s">
        <v>112</v>
      </c>
      <c r="E6644" t="s">
        <v>152</v>
      </c>
      <c r="F6644" t="s">
        <v>144</v>
      </c>
      <c r="G6644" t="s">
        <v>138</v>
      </c>
      <c r="H6644">
        <v>2247.7370000000001</v>
      </c>
      <c r="I6644" t="s">
        <v>93</v>
      </c>
    </row>
    <row r="6645" spans="1:9" x14ac:dyDescent="0.15">
      <c r="A6645" t="s">
        <v>86</v>
      </c>
      <c r="B6645" t="s">
        <v>87</v>
      </c>
      <c r="C6645" t="s">
        <v>88</v>
      </c>
      <c r="D6645" t="s">
        <v>112</v>
      </c>
      <c r="E6645" t="s">
        <v>111</v>
      </c>
      <c r="F6645" t="s">
        <v>144</v>
      </c>
      <c r="G6645" t="s">
        <v>138</v>
      </c>
      <c r="H6645">
        <v>382.57</v>
      </c>
      <c r="I6645" t="s">
        <v>93</v>
      </c>
    </row>
    <row r="6646" spans="1:9" x14ac:dyDescent="0.15">
      <c r="A6646" t="s">
        <v>113</v>
      </c>
      <c r="B6646" t="s">
        <v>114</v>
      </c>
      <c r="C6646" t="s">
        <v>88</v>
      </c>
      <c r="D6646" t="s">
        <v>89</v>
      </c>
      <c r="E6646" t="s">
        <v>143</v>
      </c>
      <c r="F6646" t="s">
        <v>144</v>
      </c>
      <c r="G6646" t="s">
        <v>138</v>
      </c>
      <c r="H6646">
        <v>7825.1790000000001</v>
      </c>
      <c r="I6646" t="s">
        <v>93</v>
      </c>
    </row>
    <row r="6647" spans="1:9" x14ac:dyDescent="0.15">
      <c r="A6647" t="s">
        <v>113</v>
      </c>
      <c r="B6647" t="s">
        <v>114</v>
      </c>
      <c r="C6647" t="s">
        <v>88</v>
      </c>
      <c r="D6647" t="s">
        <v>89</v>
      </c>
      <c r="E6647" t="s">
        <v>145</v>
      </c>
      <c r="F6647" t="s">
        <v>144</v>
      </c>
      <c r="G6647" t="s">
        <v>138</v>
      </c>
      <c r="H6647">
        <v>8683.41</v>
      </c>
      <c r="I6647" t="s">
        <v>93</v>
      </c>
    </row>
    <row r="6648" spans="1:9" x14ac:dyDescent="0.15">
      <c r="A6648" t="s">
        <v>113</v>
      </c>
      <c r="B6648" t="s">
        <v>114</v>
      </c>
      <c r="C6648" t="s">
        <v>88</v>
      </c>
      <c r="D6648" t="s">
        <v>89</v>
      </c>
      <c r="E6648" t="s">
        <v>146</v>
      </c>
      <c r="F6648" t="s">
        <v>144</v>
      </c>
      <c r="G6648" t="s">
        <v>138</v>
      </c>
      <c r="H6648">
        <v>7204.2830000000004</v>
      </c>
      <c r="I6648" t="s">
        <v>93</v>
      </c>
    </row>
    <row r="6649" spans="1:9" x14ac:dyDescent="0.15">
      <c r="A6649" t="s">
        <v>113</v>
      </c>
      <c r="B6649" t="s">
        <v>114</v>
      </c>
      <c r="C6649" t="s">
        <v>88</v>
      </c>
      <c r="D6649" t="s">
        <v>89</v>
      </c>
      <c r="E6649" t="s">
        <v>147</v>
      </c>
      <c r="F6649" t="s">
        <v>144</v>
      </c>
      <c r="G6649" t="s">
        <v>138</v>
      </c>
      <c r="H6649">
        <v>8317.5190000000002</v>
      </c>
      <c r="I6649" t="s">
        <v>93</v>
      </c>
    </row>
    <row r="6650" spans="1:9" x14ac:dyDescent="0.15">
      <c r="A6650" t="s">
        <v>113</v>
      </c>
      <c r="B6650" t="s">
        <v>114</v>
      </c>
      <c r="C6650" t="s">
        <v>88</v>
      </c>
      <c r="D6650" t="s">
        <v>89</v>
      </c>
      <c r="E6650" t="s">
        <v>148</v>
      </c>
      <c r="F6650" t="s">
        <v>144</v>
      </c>
      <c r="G6650" t="s">
        <v>138</v>
      </c>
      <c r="H6650">
        <v>9773.7839999999997</v>
      </c>
      <c r="I6650" t="s">
        <v>93</v>
      </c>
    </row>
    <row r="6651" spans="1:9" x14ac:dyDescent="0.15">
      <c r="A6651" t="s">
        <v>113</v>
      </c>
      <c r="B6651" t="s">
        <v>114</v>
      </c>
      <c r="C6651" t="s">
        <v>88</v>
      </c>
      <c r="D6651" t="s">
        <v>89</v>
      </c>
      <c r="E6651" t="s">
        <v>149</v>
      </c>
      <c r="F6651" t="s">
        <v>144</v>
      </c>
      <c r="G6651" t="s">
        <v>138</v>
      </c>
      <c r="H6651">
        <v>11086.972</v>
      </c>
      <c r="I6651" t="s">
        <v>93</v>
      </c>
    </row>
    <row r="6652" spans="1:9" x14ac:dyDescent="0.15">
      <c r="A6652" t="s">
        <v>113</v>
      </c>
      <c r="B6652" t="s">
        <v>114</v>
      </c>
      <c r="C6652" t="s">
        <v>88</v>
      </c>
      <c r="D6652" t="s">
        <v>89</v>
      </c>
      <c r="E6652" t="s">
        <v>150</v>
      </c>
      <c r="F6652" t="s">
        <v>144</v>
      </c>
      <c r="G6652" t="s">
        <v>138</v>
      </c>
      <c r="H6652">
        <v>14970.357</v>
      </c>
      <c r="I6652" t="s">
        <v>93</v>
      </c>
    </row>
    <row r="6653" spans="1:9" x14ac:dyDescent="0.15">
      <c r="A6653" t="s">
        <v>113</v>
      </c>
      <c r="B6653" t="s">
        <v>114</v>
      </c>
      <c r="C6653" t="s">
        <v>88</v>
      </c>
      <c r="D6653" t="s">
        <v>89</v>
      </c>
      <c r="E6653" t="s">
        <v>151</v>
      </c>
      <c r="F6653" t="s">
        <v>144</v>
      </c>
      <c r="G6653" t="s">
        <v>138</v>
      </c>
      <c r="H6653">
        <v>12632.244000000001</v>
      </c>
      <c r="I6653" t="s">
        <v>93</v>
      </c>
    </row>
    <row r="6654" spans="1:9" x14ac:dyDescent="0.15">
      <c r="A6654" t="s">
        <v>113</v>
      </c>
      <c r="B6654" t="s">
        <v>114</v>
      </c>
      <c r="C6654" t="s">
        <v>88</v>
      </c>
      <c r="D6654" t="s">
        <v>89</v>
      </c>
      <c r="E6654" t="s">
        <v>152</v>
      </c>
      <c r="F6654" t="s">
        <v>144</v>
      </c>
      <c r="G6654" t="s">
        <v>138</v>
      </c>
      <c r="H6654">
        <v>9005.9150000000009</v>
      </c>
      <c r="I6654" t="s">
        <v>93</v>
      </c>
    </row>
    <row r="6655" spans="1:9" x14ac:dyDescent="0.15">
      <c r="A6655" t="s">
        <v>113</v>
      </c>
      <c r="B6655" t="s">
        <v>114</v>
      </c>
      <c r="C6655" t="s">
        <v>88</v>
      </c>
      <c r="D6655" t="s">
        <v>89</v>
      </c>
      <c r="E6655" t="s">
        <v>111</v>
      </c>
      <c r="F6655" t="s">
        <v>144</v>
      </c>
      <c r="G6655" t="s">
        <v>138</v>
      </c>
      <c r="H6655">
        <v>2181.4560000000001</v>
      </c>
      <c r="I6655" t="s">
        <v>93</v>
      </c>
    </row>
    <row r="6656" spans="1:9" x14ac:dyDescent="0.15">
      <c r="A6656" t="s">
        <v>113</v>
      </c>
      <c r="B6656" t="s">
        <v>114</v>
      </c>
      <c r="C6656" t="s">
        <v>88</v>
      </c>
      <c r="D6656" t="s">
        <v>112</v>
      </c>
      <c r="E6656" t="s">
        <v>143</v>
      </c>
      <c r="F6656" t="s">
        <v>144</v>
      </c>
      <c r="G6656" t="s">
        <v>138</v>
      </c>
      <c r="H6656">
        <v>8396.8829999999998</v>
      </c>
      <c r="I6656" t="s">
        <v>93</v>
      </c>
    </row>
    <row r="6657" spans="1:9" x14ac:dyDescent="0.15">
      <c r="A6657" t="s">
        <v>113</v>
      </c>
      <c r="B6657" t="s">
        <v>114</v>
      </c>
      <c r="C6657" t="s">
        <v>88</v>
      </c>
      <c r="D6657" t="s">
        <v>112</v>
      </c>
      <c r="E6657" t="s">
        <v>145</v>
      </c>
      <c r="F6657" t="s">
        <v>144</v>
      </c>
      <c r="G6657" t="s">
        <v>138</v>
      </c>
      <c r="H6657">
        <v>9197.9699999999993</v>
      </c>
      <c r="I6657" t="s">
        <v>93</v>
      </c>
    </row>
    <row r="6658" spans="1:9" x14ac:dyDescent="0.15">
      <c r="A6658" t="s">
        <v>113</v>
      </c>
      <c r="B6658" t="s">
        <v>114</v>
      </c>
      <c r="C6658" t="s">
        <v>88</v>
      </c>
      <c r="D6658" t="s">
        <v>112</v>
      </c>
      <c r="E6658" t="s">
        <v>146</v>
      </c>
      <c r="F6658" t="s">
        <v>144</v>
      </c>
      <c r="G6658" t="s">
        <v>138</v>
      </c>
      <c r="H6658">
        <v>7438.2240000000002</v>
      </c>
      <c r="I6658" t="s">
        <v>93</v>
      </c>
    </row>
    <row r="6659" spans="1:9" x14ac:dyDescent="0.15">
      <c r="A6659" t="s">
        <v>113</v>
      </c>
      <c r="B6659" t="s">
        <v>114</v>
      </c>
      <c r="C6659" t="s">
        <v>88</v>
      </c>
      <c r="D6659" t="s">
        <v>112</v>
      </c>
      <c r="E6659" t="s">
        <v>147</v>
      </c>
      <c r="F6659" t="s">
        <v>144</v>
      </c>
      <c r="G6659" t="s">
        <v>138</v>
      </c>
      <c r="H6659">
        <v>8249.8140000000003</v>
      </c>
      <c r="I6659" t="s">
        <v>93</v>
      </c>
    </row>
    <row r="6660" spans="1:9" x14ac:dyDescent="0.15">
      <c r="A6660" t="s">
        <v>113</v>
      </c>
      <c r="B6660" t="s">
        <v>114</v>
      </c>
      <c r="C6660" t="s">
        <v>88</v>
      </c>
      <c r="D6660" t="s">
        <v>112</v>
      </c>
      <c r="E6660" t="s">
        <v>148</v>
      </c>
      <c r="F6660" t="s">
        <v>144</v>
      </c>
      <c r="G6660" t="s">
        <v>138</v>
      </c>
      <c r="H6660">
        <v>9000.1270000000004</v>
      </c>
      <c r="I6660" t="s">
        <v>93</v>
      </c>
    </row>
    <row r="6661" spans="1:9" x14ac:dyDescent="0.15">
      <c r="A6661" t="s">
        <v>113</v>
      </c>
      <c r="B6661" t="s">
        <v>114</v>
      </c>
      <c r="C6661" t="s">
        <v>88</v>
      </c>
      <c r="D6661" t="s">
        <v>112</v>
      </c>
      <c r="E6661" t="s">
        <v>149</v>
      </c>
      <c r="F6661" t="s">
        <v>144</v>
      </c>
      <c r="G6661" t="s">
        <v>138</v>
      </c>
      <c r="H6661">
        <v>9945.5669999999991</v>
      </c>
      <c r="I6661" t="s">
        <v>93</v>
      </c>
    </row>
    <row r="6662" spans="1:9" x14ac:dyDescent="0.15">
      <c r="A6662" t="s">
        <v>113</v>
      </c>
      <c r="B6662" t="s">
        <v>114</v>
      </c>
      <c r="C6662" t="s">
        <v>88</v>
      </c>
      <c r="D6662" t="s">
        <v>112</v>
      </c>
      <c r="E6662" t="s">
        <v>150</v>
      </c>
      <c r="F6662" t="s">
        <v>144</v>
      </c>
      <c r="G6662" t="s">
        <v>138</v>
      </c>
      <c r="H6662">
        <v>13089.835999999999</v>
      </c>
      <c r="I6662" t="s">
        <v>93</v>
      </c>
    </row>
    <row r="6663" spans="1:9" x14ac:dyDescent="0.15">
      <c r="A6663" t="s">
        <v>113</v>
      </c>
      <c r="B6663" t="s">
        <v>114</v>
      </c>
      <c r="C6663" t="s">
        <v>88</v>
      </c>
      <c r="D6663" t="s">
        <v>112</v>
      </c>
      <c r="E6663" t="s">
        <v>151</v>
      </c>
      <c r="F6663" t="s">
        <v>144</v>
      </c>
      <c r="G6663" t="s">
        <v>138</v>
      </c>
      <c r="H6663">
        <v>10996.486000000001</v>
      </c>
      <c r="I6663" t="s">
        <v>93</v>
      </c>
    </row>
    <row r="6664" spans="1:9" x14ac:dyDescent="0.15">
      <c r="A6664" t="s">
        <v>113</v>
      </c>
      <c r="B6664" t="s">
        <v>114</v>
      </c>
      <c r="C6664" t="s">
        <v>88</v>
      </c>
      <c r="D6664" t="s">
        <v>112</v>
      </c>
      <c r="E6664" t="s">
        <v>152</v>
      </c>
      <c r="F6664" t="s">
        <v>144</v>
      </c>
      <c r="G6664" t="s">
        <v>138</v>
      </c>
      <c r="H6664">
        <v>7316.9380000000001</v>
      </c>
      <c r="I6664" t="s">
        <v>93</v>
      </c>
    </row>
    <row r="6665" spans="1:9" x14ac:dyDescent="0.15">
      <c r="A6665" t="s">
        <v>113</v>
      </c>
      <c r="B6665" t="s">
        <v>114</v>
      </c>
      <c r="C6665" t="s">
        <v>88</v>
      </c>
      <c r="D6665" t="s">
        <v>112</v>
      </c>
      <c r="E6665" t="s">
        <v>111</v>
      </c>
      <c r="F6665" t="s">
        <v>144</v>
      </c>
      <c r="G6665" t="s">
        <v>138</v>
      </c>
      <c r="H6665">
        <v>1318.6079999999999</v>
      </c>
      <c r="I6665" t="s">
        <v>93</v>
      </c>
    </row>
    <row r="6666" spans="1:9" x14ac:dyDescent="0.15">
      <c r="A6666" t="s">
        <v>115</v>
      </c>
      <c r="B6666" t="s">
        <v>116</v>
      </c>
      <c r="C6666" t="s">
        <v>88</v>
      </c>
      <c r="D6666" t="s">
        <v>89</v>
      </c>
      <c r="E6666" t="s">
        <v>143</v>
      </c>
      <c r="F6666" t="s">
        <v>144</v>
      </c>
      <c r="G6666" t="s">
        <v>138</v>
      </c>
      <c r="H6666">
        <v>5816.232</v>
      </c>
      <c r="I6666" t="s">
        <v>93</v>
      </c>
    </row>
    <row r="6667" spans="1:9" x14ac:dyDescent="0.15">
      <c r="A6667" t="s">
        <v>115</v>
      </c>
      <c r="B6667" t="s">
        <v>116</v>
      </c>
      <c r="C6667" t="s">
        <v>88</v>
      </c>
      <c r="D6667" t="s">
        <v>89</v>
      </c>
      <c r="E6667" t="s">
        <v>145</v>
      </c>
      <c r="F6667" t="s">
        <v>144</v>
      </c>
      <c r="G6667" t="s">
        <v>138</v>
      </c>
      <c r="H6667">
        <v>6806.1139999999996</v>
      </c>
      <c r="I6667" t="s">
        <v>93</v>
      </c>
    </row>
    <row r="6668" spans="1:9" x14ac:dyDescent="0.15">
      <c r="A6668" t="s">
        <v>115</v>
      </c>
      <c r="B6668" t="s">
        <v>116</v>
      </c>
      <c r="C6668" t="s">
        <v>88</v>
      </c>
      <c r="D6668" t="s">
        <v>89</v>
      </c>
      <c r="E6668" t="s">
        <v>146</v>
      </c>
      <c r="F6668" t="s">
        <v>144</v>
      </c>
      <c r="G6668" t="s">
        <v>138</v>
      </c>
      <c r="H6668">
        <v>5794.0469999999996</v>
      </c>
      <c r="I6668" t="s">
        <v>93</v>
      </c>
    </row>
    <row r="6669" spans="1:9" x14ac:dyDescent="0.15">
      <c r="A6669" t="s">
        <v>115</v>
      </c>
      <c r="B6669" t="s">
        <v>116</v>
      </c>
      <c r="C6669" t="s">
        <v>88</v>
      </c>
      <c r="D6669" t="s">
        <v>89</v>
      </c>
      <c r="E6669" t="s">
        <v>147</v>
      </c>
      <c r="F6669" t="s">
        <v>144</v>
      </c>
      <c r="G6669" t="s">
        <v>138</v>
      </c>
      <c r="H6669">
        <v>5738.098</v>
      </c>
      <c r="I6669" t="s">
        <v>93</v>
      </c>
    </row>
    <row r="6670" spans="1:9" x14ac:dyDescent="0.15">
      <c r="A6670" t="s">
        <v>115</v>
      </c>
      <c r="B6670" t="s">
        <v>116</v>
      </c>
      <c r="C6670" t="s">
        <v>88</v>
      </c>
      <c r="D6670" t="s">
        <v>89</v>
      </c>
      <c r="E6670" t="s">
        <v>148</v>
      </c>
      <c r="F6670" t="s">
        <v>144</v>
      </c>
      <c r="G6670" t="s">
        <v>138</v>
      </c>
      <c r="H6670">
        <v>7171.0910000000003</v>
      </c>
      <c r="I6670" t="s">
        <v>93</v>
      </c>
    </row>
    <row r="6671" spans="1:9" x14ac:dyDescent="0.15">
      <c r="A6671" t="s">
        <v>115</v>
      </c>
      <c r="B6671" t="s">
        <v>116</v>
      </c>
      <c r="C6671" t="s">
        <v>88</v>
      </c>
      <c r="D6671" t="s">
        <v>89</v>
      </c>
      <c r="E6671" t="s">
        <v>149</v>
      </c>
      <c r="F6671" t="s">
        <v>144</v>
      </c>
      <c r="G6671" t="s">
        <v>138</v>
      </c>
      <c r="H6671">
        <v>8276.8449999999993</v>
      </c>
      <c r="I6671" t="s">
        <v>93</v>
      </c>
    </row>
    <row r="6672" spans="1:9" x14ac:dyDescent="0.15">
      <c r="A6672" t="s">
        <v>115</v>
      </c>
      <c r="B6672" t="s">
        <v>116</v>
      </c>
      <c r="C6672" t="s">
        <v>88</v>
      </c>
      <c r="D6672" t="s">
        <v>89</v>
      </c>
      <c r="E6672" t="s">
        <v>150</v>
      </c>
      <c r="F6672" t="s">
        <v>144</v>
      </c>
      <c r="G6672" t="s">
        <v>138</v>
      </c>
      <c r="H6672">
        <v>10571.948</v>
      </c>
      <c r="I6672" t="s">
        <v>93</v>
      </c>
    </row>
    <row r="6673" spans="1:9" x14ac:dyDescent="0.15">
      <c r="A6673" t="s">
        <v>115</v>
      </c>
      <c r="B6673" t="s">
        <v>116</v>
      </c>
      <c r="C6673" t="s">
        <v>88</v>
      </c>
      <c r="D6673" t="s">
        <v>89</v>
      </c>
      <c r="E6673" t="s">
        <v>151</v>
      </c>
      <c r="F6673" t="s">
        <v>144</v>
      </c>
      <c r="G6673" t="s">
        <v>138</v>
      </c>
      <c r="H6673">
        <v>8712.3080000000009</v>
      </c>
      <c r="I6673" t="s">
        <v>93</v>
      </c>
    </row>
    <row r="6674" spans="1:9" x14ac:dyDescent="0.15">
      <c r="A6674" t="s">
        <v>115</v>
      </c>
      <c r="B6674" t="s">
        <v>116</v>
      </c>
      <c r="C6674" t="s">
        <v>88</v>
      </c>
      <c r="D6674" t="s">
        <v>89</v>
      </c>
      <c r="E6674" t="s">
        <v>152</v>
      </c>
      <c r="F6674" t="s">
        <v>144</v>
      </c>
      <c r="G6674" t="s">
        <v>138</v>
      </c>
      <c r="H6674">
        <v>6239.7340000000004</v>
      </c>
      <c r="I6674" t="s">
        <v>93</v>
      </c>
    </row>
    <row r="6675" spans="1:9" x14ac:dyDescent="0.15">
      <c r="A6675" t="s">
        <v>115</v>
      </c>
      <c r="B6675" t="s">
        <v>116</v>
      </c>
      <c r="C6675" t="s">
        <v>88</v>
      </c>
      <c r="D6675" t="s">
        <v>89</v>
      </c>
      <c r="E6675" t="s">
        <v>111</v>
      </c>
      <c r="F6675" t="s">
        <v>144</v>
      </c>
      <c r="G6675" t="s">
        <v>138</v>
      </c>
      <c r="H6675">
        <v>1687.816</v>
      </c>
      <c r="I6675" t="s">
        <v>93</v>
      </c>
    </row>
    <row r="6676" spans="1:9" x14ac:dyDescent="0.15">
      <c r="A6676" t="s">
        <v>115</v>
      </c>
      <c r="B6676" t="s">
        <v>116</v>
      </c>
      <c r="C6676" t="s">
        <v>88</v>
      </c>
      <c r="D6676" t="s">
        <v>112</v>
      </c>
      <c r="E6676" t="s">
        <v>143</v>
      </c>
      <c r="F6676" t="s">
        <v>144</v>
      </c>
      <c r="G6676" t="s">
        <v>138</v>
      </c>
      <c r="H6676">
        <v>6201.0159999999996</v>
      </c>
      <c r="I6676" t="s">
        <v>93</v>
      </c>
    </row>
    <row r="6677" spans="1:9" x14ac:dyDescent="0.15">
      <c r="A6677" t="s">
        <v>115</v>
      </c>
      <c r="B6677" t="s">
        <v>116</v>
      </c>
      <c r="C6677" t="s">
        <v>88</v>
      </c>
      <c r="D6677" t="s">
        <v>112</v>
      </c>
      <c r="E6677" t="s">
        <v>145</v>
      </c>
      <c r="F6677" t="s">
        <v>144</v>
      </c>
      <c r="G6677" t="s">
        <v>138</v>
      </c>
      <c r="H6677">
        <v>7253.3689999999997</v>
      </c>
      <c r="I6677" t="s">
        <v>93</v>
      </c>
    </row>
    <row r="6678" spans="1:9" x14ac:dyDescent="0.15">
      <c r="A6678" t="s">
        <v>115</v>
      </c>
      <c r="B6678" t="s">
        <v>116</v>
      </c>
      <c r="C6678" t="s">
        <v>88</v>
      </c>
      <c r="D6678" t="s">
        <v>112</v>
      </c>
      <c r="E6678" t="s">
        <v>146</v>
      </c>
      <c r="F6678" t="s">
        <v>144</v>
      </c>
      <c r="G6678" t="s">
        <v>138</v>
      </c>
      <c r="H6678">
        <v>6711.4430000000002</v>
      </c>
      <c r="I6678" t="s">
        <v>93</v>
      </c>
    </row>
    <row r="6679" spans="1:9" x14ac:dyDescent="0.15">
      <c r="A6679" t="s">
        <v>115</v>
      </c>
      <c r="B6679" t="s">
        <v>116</v>
      </c>
      <c r="C6679" t="s">
        <v>88</v>
      </c>
      <c r="D6679" t="s">
        <v>112</v>
      </c>
      <c r="E6679" t="s">
        <v>147</v>
      </c>
      <c r="F6679" t="s">
        <v>144</v>
      </c>
      <c r="G6679" t="s">
        <v>138</v>
      </c>
      <c r="H6679">
        <v>5758.6350000000002</v>
      </c>
      <c r="I6679" t="s">
        <v>93</v>
      </c>
    </row>
    <row r="6680" spans="1:9" x14ac:dyDescent="0.15">
      <c r="A6680" t="s">
        <v>115</v>
      </c>
      <c r="B6680" t="s">
        <v>116</v>
      </c>
      <c r="C6680" t="s">
        <v>88</v>
      </c>
      <c r="D6680" t="s">
        <v>112</v>
      </c>
      <c r="E6680" t="s">
        <v>148</v>
      </c>
      <c r="F6680" t="s">
        <v>144</v>
      </c>
      <c r="G6680" t="s">
        <v>138</v>
      </c>
      <c r="H6680">
        <v>6362.0870000000004</v>
      </c>
      <c r="I6680" t="s">
        <v>93</v>
      </c>
    </row>
    <row r="6681" spans="1:9" x14ac:dyDescent="0.15">
      <c r="A6681" t="s">
        <v>115</v>
      </c>
      <c r="B6681" t="s">
        <v>116</v>
      </c>
      <c r="C6681" t="s">
        <v>88</v>
      </c>
      <c r="D6681" t="s">
        <v>112</v>
      </c>
      <c r="E6681" t="s">
        <v>149</v>
      </c>
      <c r="F6681" t="s">
        <v>144</v>
      </c>
      <c r="G6681" t="s">
        <v>138</v>
      </c>
      <c r="H6681">
        <v>7681.1580000000004</v>
      </c>
      <c r="I6681" t="s">
        <v>93</v>
      </c>
    </row>
    <row r="6682" spans="1:9" x14ac:dyDescent="0.15">
      <c r="A6682" t="s">
        <v>115</v>
      </c>
      <c r="B6682" t="s">
        <v>116</v>
      </c>
      <c r="C6682" t="s">
        <v>88</v>
      </c>
      <c r="D6682" t="s">
        <v>112</v>
      </c>
      <c r="E6682" t="s">
        <v>150</v>
      </c>
      <c r="F6682" t="s">
        <v>144</v>
      </c>
      <c r="G6682" t="s">
        <v>138</v>
      </c>
      <c r="H6682">
        <v>9610.6820000000007</v>
      </c>
      <c r="I6682" t="s">
        <v>93</v>
      </c>
    </row>
    <row r="6683" spans="1:9" x14ac:dyDescent="0.15">
      <c r="A6683" t="s">
        <v>115</v>
      </c>
      <c r="B6683" t="s">
        <v>116</v>
      </c>
      <c r="C6683" t="s">
        <v>88</v>
      </c>
      <c r="D6683" t="s">
        <v>112</v>
      </c>
      <c r="E6683" t="s">
        <v>151</v>
      </c>
      <c r="F6683" t="s">
        <v>144</v>
      </c>
      <c r="G6683" t="s">
        <v>138</v>
      </c>
      <c r="H6683">
        <v>7605.2259999999997</v>
      </c>
      <c r="I6683" t="s">
        <v>93</v>
      </c>
    </row>
    <row r="6684" spans="1:9" x14ac:dyDescent="0.15">
      <c r="A6684" t="s">
        <v>115</v>
      </c>
      <c r="B6684" t="s">
        <v>116</v>
      </c>
      <c r="C6684" t="s">
        <v>88</v>
      </c>
      <c r="D6684" t="s">
        <v>112</v>
      </c>
      <c r="E6684" t="s">
        <v>152</v>
      </c>
      <c r="F6684" t="s">
        <v>144</v>
      </c>
      <c r="G6684" t="s">
        <v>138</v>
      </c>
      <c r="H6684">
        <v>5079.7430000000004</v>
      </c>
      <c r="I6684" t="s">
        <v>93</v>
      </c>
    </row>
    <row r="6685" spans="1:9" x14ac:dyDescent="0.15">
      <c r="A6685" t="s">
        <v>115</v>
      </c>
      <c r="B6685" t="s">
        <v>116</v>
      </c>
      <c r="C6685" t="s">
        <v>88</v>
      </c>
      <c r="D6685" t="s">
        <v>112</v>
      </c>
      <c r="E6685" t="s">
        <v>111</v>
      </c>
      <c r="F6685" t="s">
        <v>144</v>
      </c>
      <c r="G6685" t="s">
        <v>138</v>
      </c>
      <c r="H6685">
        <v>960.64099999999996</v>
      </c>
      <c r="I6685" t="s">
        <v>93</v>
      </c>
    </row>
    <row r="6686" spans="1:9" x14ac:dyDescent="0.15">
      <c r="A6686" t="s">
        <v>117</v>
      </c>
      <c r="B6686" t="s">
        <v>118</v>
      </c>
      <c r="C6686" t="s">
        <v>88</v>
      </c>
      <c r="D6686" t="s">
        <v>89</v>
      </c>
      <c r="E6686" t="s">
        <v>143</v>
      </c>
      <c r="F6686" t="s">
        <v>144</v>
      </c>
      <c r="G6686" t="s">
        <v>138</v>
      </c>
      <c r="H6686">
        <v>7159.2389999999996</v>
      </c>
      <c r="I6686" t="s">
        <v>93</v>
      </c>
    </row>
    <row r="6687" spans="1:9" x14ac:dyDescent="0.15">
      <c r="A6687" t="s">
        <v>117</v>
      </c>
      <c r="B6687" t="s">
        <v>118</v>
      </c>
      <c r="C6687" t="s">
        <v>88</v>
      </c>
      <c r="D6687" t="s">
        <v>89</v>
      </c>
      <c r="E6687" t="s">
        <v>145</v>
      </c>
      <c r="F6687" t="s">
        <v>144</v>
      </c>
      <c r="G6687" t="s">
        <v>138</v>
      </c>
      <c r="H6687">
        <v>7191.3720000000003</v>
      </c>
      <c r="I6687" t="s">
        <v>93</v>
      </c>
    </row>
    <row r="6688" spans="1:9" x14ac:dyDescent="0.15">
      <c r="A6688" t="s">
        <v>117</v>
      </c>
      <c r="B6688" t="s">
        <v>118</v>
      </c>
      <c r="C6688" t="s">
        <v>88</v>
      </c>
      <c r="D6688" t="s">
        <v>89</v>
      </c>
      <c r="E6688" t="s">
        <v>146</v>
      </c>
      <c r="F6688" t="s">
        <v>144</v>
      </c>
      <c r="G6688" t="s">
        <v>138</v>
      </c>
      <c r="H6688">
        <v>6517.93</v>
      </c>
      <c r="I6688" t="s">
        <v>93</v>
      </c>
    </row>
    <row r="6689" spans="1:9" x14ac:dyDescent="0.15">
      <c r="A6689" t="s">
        <v>117</v>
      </c>
      <c r="B6689" t="s">
        <v>118</v>
      </c>
      <c r="C6689" t="s">
        <v>88</v>
      </c>
      <c r="D6689" t="s">
        <v>89</v>
      </c>
      <c r="E6689" t="s">
        <v>147</v>
      </c>
      <c r="F6689" t="s">
        <v>144</v>
      </c>
      <c r="G6689" t="s">
        <v>138</v>
      </c>
      <c r="H6689">
        <v>8327.7109999999993</v>
      </c>
      <c r="I6689" t="s">
        <v>93</v>
      </c>
    </row>
    <row r="6690" spans="1:9" x14ac:dyDescent="0.15">
      <c r="A6690" t="s">
        <v>117</v>
      </c>
      <c r="B6690" t="s">
        <v>118</v>
      </c>
      <c r="C6690" t="s">
        <v>88</v>
      </c>
      <c r="D6690" t="s">
        <v>89</v>
      </c>
      <c r="E6690" t="s">
        <v>148</v>
      </c>
      <c r="F6690" t="s">
        <v>144</v>
      </c>
      <c r="G6690" t="s">
        <v>138</v>
      </c>
      <c r="H6690">
        <v>8708.1720000000005</v>
      </c>
      <c r="I6690" t="s">
        <v>93</v>
      </c>
    </row>
    <row r="6691" spans="1:9" x14ac:dyDescent="0.15">
      <c r="A6691" t="s">
        <v>117</v>
      </c>
      <c r="B6691" t="s">
        <v>118</v>
      </c>
      <c r="C6691" t="s">
        <v>88</v>
      </c>
      <c r="D6691" t="s">
        <v>89</v>
      </c>
      <c r="E6691" t="s">
        <v>149</v>
      </c>
      <c r="F6691" t="s">
        <v>144</v>
      </c>
      <c r="G6691" t="s">
        <v>138</v>
      </c>
      <c r="H6691">
        <v>7264.8419999999996</v>
      </c>
      <c r="I6691" t="s">
        <v>93</v>
      </c>
    </row>
    <row r="6692" spans="1:9" x14ac:dyDescent="0.15">
      <c r="A6692" t="s">
        <v>117</v>
      </c>
      <c r="B6692" t="s">
        <v>118</v>
      </c>
      <c r="C6692" t="s">
        <v>88</v>
      </c>
      <c r="D6692" t="s">
        <v>89</v>
      </c>
      <c r="E6692" t="s">
        <v>150</v>
      </c>
      <c r="F6692" t="s">
        <v>144</v>
      </c>
      <c r="G6692" t="s">
        <v>138</v>
      </c>
      <c r="H6692">
        <v>6295.5749999999998</v>
      </c>
      <c r="I6692" t="s">
        <v>93</v>
      </c>
    </row>
    <row r="6693" spans="1:9" x14ac:dyDescent="0.15">
      <c r="A6693" t="s">
        <v>117</v>
      </c>
      <c r="B6693" t="s">
        <v>118</v>
      </c>
      <c r="C6693" t="s">
        <v>88</v>
      </c>
      <c r="D6693" t="s">
        <v>89</v>
      </c>
      <c r="E6693" t="s">
        <v>151</v>
      </c>
      <c r="F6693" t="s">
        <v>144</v>
      </c>
      <c r="G6693" t="s">
        <v>138</v>
      </c>
      <c r="H6693">
        <v>4289.9229999999998</v>
      </c>
      <c r="I6693" t="s">
        <v>93</v>
      </c>
    </row>
    <row r="6694" spans="1:9" x14ac:dyDescent="0.15">
      <c r="A6694" t="s">
        <v>117</v>
      </c>
      <c r="B6694" t="s">
        <v>118</v>
      </c>
      <c r="C6694" t="s">
        <v>88</v>
      </c>
      <c r="D6694" t="s">
        <v>89</v>
      </c>
      <c r="E6694" t="s">
        <v>152</v>
      </c>
      <c r="F6694" t="s">
        <v>144</v>
      </c>
      <c r="G6694" t="s">
        <v>138</v>
      </c>
      <c r="H6694">
        <v>2412.1460000000002</v>
      </c>
      <c r="I6694" t="s">
        <v>93</v>
      </c>
    </row>
    <row r="6695" spans="1:9" x14ac:dyDescent="0.15">
      <c r="A6695" t="s">
        <v>117</v>
      </c>
      <c r="B6695" t="s">
        <v>118</v>
      </c>
      <c r="C6695" t="s">
        <v>88</v>
      </c>
      <c r="D6695" t="s">
        <v>89</v>
      </c>
      <c r="E6695" t="s">
        <v>111</v>
      </c>
      <c r="F6695" t="s">
        <v>144</v>
      </c>
      <c r="G6695" t="s">
        <v>138</v>
      </c>
      <c r="H6695">
        <v>580.63599999999997</v>
      </c>
      <c r="I6695" t="s">
        <v>93</v>
      </c>
    </row>
    <row r="6696" spans="1:9" x14ac:dyDescent="0.15">
      <c r="A6696" t="s">
        <v>117</v>
      </c>
      <c r="B6696" t="s">
        <v>118</v>
      </c>
      <c r="C6696" t="s">
        <v>88</v>
      </c>
      <c r="D6696" t="s">
        <v>112</v>
      </c>
      <c r="E6696" t="s">
        <v>143</v>
      </c>
      <c r="F6696" t="s">
        <v>144</v>
      </c>
      <c r="G6696" t="s">
        <v>138</v>
      </c>
      <c r="H6696">
        <v>7656.6840000000002</v>
      </c>
      <c r="I6696" t="s">
        <v>93</v>
      </c>
    </row>
    <row r="6697" spans="1:9" x14ac:dyDescent="0.15">
      <c r="A6697" t="s">
        <v>117</v>
      </c>
      <c r="B6697" t="s">
        <v>118</v>
      </c>
      <c r="C6697" t="s">
        <v>88</v>
      </c>
      <c r="D6697" t="s">
        <v>112</v>
      </c>
      <c r="E6697" t="s">
        <v>145</v>
      </c>
      <c r="F6697" t="s">
        <v>144</v>
      </c>
      <c r="G6697" t="s">
        <v>138</v>
      </c>
      <c r="H6697">
        <v>8284.8940000000002</v>
      </c>
      <c r="I6697" t="s">
        <v>93</v>
      </c>
    </row>
    <row r="6698" spans="1:9" x14ac:dyDescent="0.15">
      <c r="A6698" t="s">
        <v>117</v>
      </c>
      <c r="B6698" t="s">
        <v>118</v>
      </c>
      <c r="C6698" t="s">
        <v>88</v>
      </c>
      <c r="D6698" t="s">
        <v>112</v>
      </c>
      <c r="E6698" t="s">
        <v>146</v>
      </c>
      <c r="F6698" t="s">
        <v>144</v>
      </c>
      <c r="G6698" t="s">
        <v>138</v>
      </c>
      <c r="H6698">
        <v>6769.0950000000003</v>
      </c>
      <c r="I6698" t="s">
        <v>93</v>
      </c>
    </row>
    <row r="6699" spans="1:9" x14ac:dyDescent="0.15">
      <c r="A6699" t="s">
        <v>117</v>
      </c>
      <c r="B6699" t="s">
        <v>118</v>
      </c>
      <c r="C6699" t="s">
        <v>88</v>
      </c>
      <c r="D6699" t="s">
        <v>112</v>
      </c>
      <c r="E6699" t="s">
        <v>147</v>
      </c>
      <c r="F6699" t="s">
        <v>144</v>
      </c>
      <c r="G6699" t="s">
        <v>138</v>
      </c>
      <c r="H6699">
        <v>8492.9680000000008</v>
      </c>
      <c r="I6699" t="s">
        <v>93</v>
      </c>
    </row>
    <row r="6700" spans="1:9" x14ac:dyDescent="0.15">
      <c r="A6700" t="s">
        <v>117</v>
      </c>
      <c r="B6700" t="s">
        <v>118</v>
      </c>
      <c r="C6700" t="s">
        <v>88</v>
      </c>
      <c r="D6700" t="s">
        <v>112</v>
      </c>
      <c r="E6700" t="s">
        <v>148</v>
      </c>
      <c r="F6700" t="s">
        <v>144</v>
      </c>
      <c r="G6700" t="s">
        <v>138</v>
      </c>
      <c r="H6700">
        <v>8994.4920000000002</v>
      </c>
      <c r="I6700" t="s">
        <v>93</v>
      </c>
    </row>
    <row r="6701" spans="1:9" x14ac:dyDescent="0.15">
      <c r="A6701" t="s">
        <v>117</v>
      </c>
      <c r="B6701" t="s">
        <v>118</v>
      </c>
      <c r="C6701" t="s">
        <v>88</v>
      </c>
      <c r="D6701" t="s">
        <v>112</v>
      </c>
      <c r="E6701" t="s">
        <v>149</v>
      </c>
      <c r="F6701" t="s">
        <v>144</v>
      </c>
      <c r="G6701" t="s">
        <v>138</v>
      </c>
      <c r="H6701">
        <v>7509.9549999999999</v>
      </c>
      <c r="I6701" t="s">
        <v>93</v>
      </c>
    </row>
    <row r="6702" spans="1:9" x14ac:dyDescent="0.15">
      <c r="A6702" t="s">
        <v>117</v>
      </c>
      <c r="B6702" t="s">
        <v>118</v>
      </c>
      <c r="C6702" t="s">
        <v>88</v>
      </c>
      <c r="D6702" t="s">
        <v>112</v>
      </c>
      <c r="E6702" t="s">
        <v>150</v>
      </c>
      <c r="F6702" t="s">
        <v>144</v>
      </c>
      <c r="G6702" t="s">
        <v>138</v>
      </c>
      <c r="H6702">
        <v>6336.6</v>
      </c>
      <c r="I6702" t="s">
        <v>93</v>
      </c>
    </row>
    <row r="6703" spans="1:9" x14ac:dyDescent="0.15">
      <c r="A6703" t="s">
        <v>117</v>
      </c>
      <c r="B6703" t="s">
        <v>118</v>
      </c>
      <c r="C6703" t="s">
        <v>88</v>
      </c>
      <c r="D6703" t="s">
        <v>112</v>
      </c>
      <c r="E6703" t="s">
        <v>151</v>
      </c>
      <c r="F6703" t="s">
        <v>144</v>
      </c>
      <c r="G6703" t="s">
        <v>138</v>
      </c>
      <c r="H6703">
        <v>3856.2669999999998</v>
      </c>
      <c r="I6703" t="s">
        <v>93</v>
      </c>
    </row>
    <row r="6704" spans="1:9" x14ac:dyDescent="0.15">
      <c r="A6704" t="s">
        <v>117</v>
      </c>
      <c r="B6704" t="s">
        <v>118</v>
      </c>
      <c r="C6704" t="s">
        <v>88</v>
      </c>
      <c r="D6704" t="s">
        <v>112</v>
      </c>
      <c r="E6704" t="s">
        <v>152</v>
      </c>
      <c r="F6704" t="s">
        <v>144</v>
      </c>
      <c r="G6704" t="s">
        <v>138</v>
      </c>
      <c r="H6704">
        <v>1903.2059999999999</v>
      </c>
      <c r="I6704" t="s">
        <v>93</v>
      </c>
    </row>
    <row r="6705" spans="1:9" x14ac:dyDescent="0.15">
      <c r="A6705" t="s">
        <v>117</v>
      </c>
      <c r="B6705" t="s">
        <v>118</v>
      </c>
      <c r="C6705" t="s">
        <v>88</v>
      </c>
      <c r="D6705" t="s">
        <v>112</v>
      </c>
      <c r="E6705" t="s">
        <v>111</v>
      </c>
      <c r="F6705" t="s">
        <v>144</v>
      </c>
      <c r="G6705" t="s">
        <v>138</v>
      </c>
      <c r="H6705">
        <v>355.95499999999998</v>
      </c>
      <c r="I6705" t="s">
        <v>93</v>
      </c>
    </row>
    <row r="6706" spans="1:9" x14ac:dyDescent="0.15">
      <c r="A6706" t="s">
        <v>119</v>
      </c>
      <c r="B6706" t="s">
        <v>120</v>
      </c>
      <c r="C6706" t="s">
        <v>88</v>
      </c>
      <c r="D6706" t="s">
        <v>89</v>
      </c>
      <c r="E6706" t="s">
        <v>143</v>
      </c>
      <c r="F6706" t="s">
        <v>144</v>
      </c>
      <c r="G6706" t="s">
        <v>138</v>
      </c>
      <c r="H6706">
        <v>7600.2489999999998</v>
      </c>
      <c r="I6706" t="s">
        <v>93</v>
      </c>
    </row>
    <row r="6707" spans="1:9" x14ac:dyDescent="0.15">
      <c r="A6707" t="s">
        <v>119</v>
      </c>
      <c r="B6707" t="s">
        <v>120</v>
      </c>
      <c r="C6707" t="s">
        <v>88</v>
      </c>
      <c r="D6707" t="s">
        <v>89</v>
      </c>
      <c r="E6707" t="s">
        <v>145</v>
      </c>
      <c r="F6707" t="s">
        <v>144</v>
      </c>
      <c r="G6707" t="s">
        <v>138</v>
      </c>
      <c r="H6707">
        <v>8771.9159999999993</v>
      </c>
      <c r="I6707" t="s">
        <v>93</v>
      </c>
    </row>
    <row r="6708" spans="1:9" x14ac:dyDescent="0.15">
      <c r="A6708" t="s">
        <v>119</v>
      </c>
      <c r="B6708" t="s">
        <v>120</v>
      </c>
      <c r="C6708" t="s">
        <v>88</v>
      </c>
      <c r="D6708" t="s">
        <v>89</v>
      </c>
      <c r="E6708" t="s">
        <v>146</v>
      </c>
      <c r="F6708" t="s">
        <v>144</v>
      </c>
      <c r="G6708" t="s">
        <v>138</v>
      </c>
      <c r="H6708">
        <v>5420.9110000000001</v>
      </c>
      <c r="I6708" t="s">
        <v>93</v>
      </c>
    </row>
    <row r="6709" spans="1:9" x14ac:dyDescent="0.15">
      <c r="A6709" t="s">
        <v>119</v>
      </c>
      <c r="B6709" t="s">
        <v>120</v>
      </c>
      <c r="C6709" t="s">
        <v>88</v>
      </c>
      <c r="D6709" t="s">
        <v>89</v>
      </c>
      <c r="E6709" t="s">
        <v>147</v>
      </c>
      <c r="F6709" t="s">
        <v>144</v>
      </c>
      <c r="G6709" t="s">
        <v>138</v>
      </c>
      <c r="H6709">
        <v>7879.2619999999997</v>
      </c>
      <c r="I6709" t="s">
        <v>93</v>
      </c>
    </row>
    <row r="6710" spans="1:9" x14ac:dyDescent="0.15">
      <c r="A6710" t="s">
        <v>119</v>
      </c>
      <c r="B6710" t="s">
        <v>120</v>
      </c>
      <c r="C6710" t="s">
        <v>88</v>
      </c>
      <c r="D6710" t="s">
        <v>89</v>
      </c>
      <c r="E6710" t="s">
        <v>148</v>
      </c>
      <c r="F6710" t="s">
        <v>144</v>
      </c>
      <c r="G6710" t="s">
        <v>138</v>
      </c>
      <c r="H6710">
        <v>9763.3709999999992</v>
      </c>
      <c r="I6710" t="s">
        <v>93</v>
      </c>
    </row>
    <row r="6711" spans="1:9" x14ac:dyDescent="0.15">
      <c r="A6711" t="s">
        <v>119</v>
      </c>
      <c r="B6711" t="s">
        <v>120</v>
      </c>
      <c r="C6711" t="s">
        <v>88</v>
      </c>
      <c r="D6711" t="s">
        <v>89</v>
      </c>
      <c r="E6711" t="s">
        <v>149</v>
      </c>
      <c r="F6711" t="s">
        <v>144</v>
      </c>
      <c r="G6711" t="s">
        <v>138</v>
      </c>
      <c r="H6711">
        <v>10311.795</v>
      </c>
      <c r="I6711" t="s">
        <v>93</v>
      </c>
    </row>
    <row r="6712" spans="1:9" x14ac:dyDescent="0.15">
      <c r="A6712" t="s">
        <v>119</v>
      </c>
      <c r="B6712" t="s">
        <v>120</v>
      </c>
      <c r="C6712" t="s">
        <v>88</v>
      </c>
      <c r="D6712" t="s">
        <v>89</v>
      </c>
      <c r="E6712" t="s">
        <v>150</v>
      </c>
      <c r="F6712" t="s">
        <v>144</v>
      </c>
      <c r="G6712" t="s">
        <v>138</v>
      </c>
      <c r="H6712">
        <v>11467.353999999999</v>
      </c>
      <c r="I6712" t="s">
        <v>93</v>
      </c>
    </row>
    <row r="6713" spans="1:9" x14ac:dyDescent="0.15">
      <c r="A6713" t="s">
        <v>119</v>
      </c>
      <c r="B6713" t="s">
        <v>120</v>
      </c>
      <c r="C6713" t="s">
        <v>88</v>
      </c>
      <c r="D6713" t="s">
        <v>89</v>
      </c>
      <c r="E6713" t="s">
        <v>151</v>
      </c>
      <c r="F6713" t="s">
        <v>144</v>
      </c>
      <c r="G6713" t="s">
        <v>138</v>
      </c>
      <c r="H6713">
        <v>8860.8269999999993</v>
      </c>
      <c r="I6713" t="s">
        <v>93</v>
      </c>
    </row>
    <row r="6714" spans="1:9" x14ac:dyDescent="0.15">
      <c r="A6714" t="s">
        <v>119</v>
      </c>
      <c r="B6714" t="s">
        <v>120</v>
      </c>
      <c r="C6714" t="s">
        <v>88</v>
      </c>
      <c r="D6714" t="s">
        <v>89</v>
      </c>
      <c r="E6714" t="s">
        <v>152</v>
      </c>
      <c r="F6714" t="s">
        <v>144</v>
      </c>
      <c r="G6714" t="s">
        <v>138</v>
      </c>
      <c r="H6714">
        <v>6243.5550000000003</v>
      </c>
      <c r="I6714" t="s">
        <v>93</v>
      </c>
    </row>
    <row r="6715" spans="1:9" x14ac:dyDescent="0.15">
      <c r="A6715" t="s">
        <v>119</v>
      </c>
      <c r="B6715" t="s">
        <v>120</v>
      </c>
      <c r="C6715" t="s">
        <v>88</v>
      </c>
      <c r="D6715" t="s">
        <v>89</v>
      </c>
      <c r="E6715" t="s">
        <v>111</v>
      </c>
      <c r="F6715" t="s">
        <v>144</v>
      </c>
      <c r="G6715" t="s">
        <v>138</v>
      </c>
      <c r="H6715">
        <v>1531.498</v>
      </c>
      <c r="I6715" t="s">
        <v>93</v>
      </c>
    </row>
    <row r="6716" spans="1:9" x14ac:dyDescent="0.15">
      <c r="A6716" t="s">
        <v>119</v>
      </c>
      <c r="B6716" t="s">
        <v>120</v>
      </c>
      <c r="C6716" t="s">
        <v>88</v>
      </c>
      <c r="D6716" t="s">
        <v>112</v>
      </c>
      <c r="E6716" t="s">
        <v>143</v>
      </c>
      <c r="F6716" t="s">
        <v>144</v>
      </c>
      <c r="G6716" t="s">
        <v>138</v>
      </c>
      <c r="H6716">
        <v>7816.6850000000004</v>
      </c>
      <c r="I6716" t="s">
        <v>93</v>
      </c>
    </row>
    <row r="6717" spans="1:9" x14ac:dyDescent="0.15">
      <c r="A6717" t="s">
        <v>119</v>
      </c>
      <c r="B6717" t="s">
        <v>120</v>
      </c>
      <c r="C6717" t="s">
        <v>88</v>
      </c>
      <c r="D6717" t="s">
        <v>112</v>
      </c>
      <c r="E6717" t="s">
        <v>145</v>
      </c>
      <c r="F6717" t="s">
        <v>144</v>
      </c>
      <c r="G6717" t="s">
        <v>138</v>
      </c>
      <c r="H6717">
        <v>9164.277</v>
      </c>
      <c r="I6717" t="s">
        <v>93</v>
      </c>
    </row>
    <row r="6718" spans="1:9" x14ac:dyDescent="0.15">
      <c r="A6718" t="s">
        <v>119</v>
      </c>
      <c r="B6718" t="s">
        <v>120</v>
      </c>
      <c r="C6718" t="s">
        <v>88</v>
      </c>
      <c r="D6718" t="s">
        <v>112</v>
      </c>
      <c r="E6718" t="s">
        <v>146</v>
      </c>
      <c r="F6718" t="s">
        <v>144</v>
      </c>
      <c r="G6718" t="s">
        <v>138</v>
      </c>
      <c r="H6718">
        <v>5986.8389999999999</v>
      </c>
      <c r="I6718" t="s">
        <v>93</v>
      </c>
    </row>
    <row r="6719" spans="1:9" x14ac:dyDescent="0.15">
      <c r="A6719" t="s">
        <v>119</v>
      </c>
      <c r="B6719" t="s">
        <v>120</v>
      </c>
      <c r="C6719" t="s">
        <v>88</v>
      </c>
      <c r="D6719" t="s">
        <v>112</v>
      </c>
      <c r="E6719" t="s">
        <v>147</v>
      </c>
      <c r="F6719" t="s">
        <v>144</v>
      </c>
      <c r="G6719" t="s">
        <v>138</v>
      </c>
      <c r="H6719">
        <v>7581.5290000000005</v>
      </c>
      <c r="I6719" t="s">
        <v>93</v>
      </c>
    </row>
    <row r="6720" spans="1:9" x14ac:dyDescent="0.15">
      <c r="A6720" t="s">
        <v>119</v>
      </c>
      <c r="B6720" t="s">
        <v>120</v>
      </c>
      <c r="C6720" t="s">
        <v>88</v>
      </c>
      <c r="D6720" t="s">
        <v>112</v>
      </c>
      <c r="E6720" t="s">
        <v>148</v>
      </c>
      <c r="F6720" t="s">
        <v>144</v>
      </c>
      <c r="G6720" t="s">
        <v>138</v>
      </c>
      <c r="H6720">
        <v>8934.4069999999992</v>
      </c>
      <c r="I6720" t="s">
        <v>93</v>
      </c>
    </row>
    <row r="6721" spans="1:9" x14ac:dyDescent="0.15">
      <c r="A6721" t="s">
        <v>119</v>
      </c>
      <c r="B6721" t="s">
        <v>120</v>
      </c>
      <c r="C6721" t="s">
        <v>88</v>
      </c>
      <c r="D6721" t="s">
        <v>112</v>
      </c>
      <c r="E6721" t="s">
        <v>149</v>
      </c>
      <c r="F6721" t="s">
        <v>144</v>
      </c>
      <c r="G6721" t="s">
        <v>138</v>
      </c>
      <c r="H6721">
        <v>9775.4830000000002</v>
      </c>
      <c r="I6721" t="s">
        <v>93</v>
      </c>
    </row>
    <row r="6722" spans="1:9" x14ac:dyDescent="0.15">
      <c r="A6722" t="s">
        <v>119</v>
      </c>
      <c r="B6722" t="s">
        <v>120</v>
      </c>
      <c r="C6722" t="s">
        <v>88</v>
      </c>
      <c r="D6722" t="s">
        <v>112</v>
      </c>
      <c r="E6722" t="s">
        <v>150</v>
      </c>
      <c r="F6722" t="s">
        <v>144</v>
      </c>
      <c r="G6722" t="s">
        <v>138</v>
      </c>
      <c r="H6722">
        <v>10718.486999999999</v>
      </c>
      <c r="I6722" t="s">
        <v>93</v>
      </c>
    </row>
    <row r="6723" spans="1:9" x14ac:dyDescent="0.15">
      <c r="A6723" t="s">
        <v>119</v>
      </c>
      <c r="B6723" t="s">
        <v>120</v>
      </c>
      <c r="C6723" t="s">
        <v>88</v>
      </c>
      <c r="D6723" t="s">
        <v>112</v>
      </c>
      <c r="E6723" t="s">
        <v>151</v>
      </c>
      <c r="F6723" t="s">
        <v>144</v>
      </c>
      <c r="G6723" t="s">
        <v>138</v>
      </c>
      <c r="H6723">
        <v>7998.2430000000004</v>
      </c>
      <c r="I6723" t="s">
        <v>93</v>
      </c>
    </row>
    <row r="6724" spans="1:9" x14ac:dyDescent="0.15">
      <c r="A6724" t="s">
        <v>119</v>
      </c>
      <c r="B6724" t="s">
        <v>120</v>
      </c>
      <c r="C6724" t="s">
        <v>88</v>
      </c>
      <c r="D6724" t="s">
        <v>112</v>
      </c>
      <c r="E6724" t="s">
        <v>152</v>
      </c>
      <c r="F6724" t="s">
        <v>144</v>
      </c>
      <c r="G6724" t="s">
        <v>138</v>
      </c>
      <c r="H6724">
        <v>5105.5</v>
      </c>
      <c r="I6724" t="s">
        <v>93</v>
      </c>
    </row>
    <row r="6725" spans="1:9" x14ac:dyDescent="0.15">
      <c r="A6725" t="s">
        <v>119</v>
      </c>
      <c r="B6725" t="s">
        <v>120</v>
      </c>
      <c r="C6725" t="s">
        <v>88</v>
      </c>
      <c r="D6725" t="s">
        <v>112</v>
      </c>
      <c r="E6725" t="s">
        <v>111</v>
      </c>
      <c r="F6725" t="s">
        <v>144</v>
      </c>
      <c r="G6725" t="s">
        <v>138</v>
      </c>
      <c r="H6725">
        <v>1004.761</v>
      </c>
      <c r="I6725" t="s">
        <v>93</v>
      </c>
    </row>
    <row r="6726" spans="1:9" x14ac:dyDescent="0.15">
      <c r="A6726" t="s">
        <v>121</v>
      </c>
      <c r="B6726" t="s">
        <v>122</v>
      </c>
      <c r="C6726" t="s">
        <v>88</v>
      </c>
      <c r="D6726" t="s">
        <v>89</v>
      </c>
      <c r="E6726" t="s">
        <v>143</v>
      </c>
      <c r="F6726" t="s">
        <v>144</v>
      </c>
      <c r="G6726" t="s">
        <v>138</v>
      </c>
      <c r="H6726">
        <v>9196.5959999999995</v>
      </c>
      <c r="I6726" t="s">
        <v>93</v>
      </c>
    </row>
    <row r="6727" spans="1:9" x14ac:dyDescent="0.15">
      <c r="A6727" t="s">
        <v>121</v>
      </c>
      <c r="B6727" t="s">
        <v>122</v>
      </c>
      <c r="C6727" t="s">
        <v>88</v>
      </c>
      <c r="D6727" t="s">
        <v>89</v>
      </c>
      <c r="E6727" t="s">
        <v>145</v>
      </c>
      <c r="F6727" t="s">
        <v>144</v>
      </c>
      <c r="G6727" t="s">
        <v>138</v>
      </c>
      <c r="H6727">
        <v>9724.3410000000003</v>
      </c>
      <c r="I6727" t="s">
        <v>93</v>
      </c>
    </row>
    <row r="6728" spans="1:9" x14ac:dyDescent="0.15">
      <c r="A6728" t="s">
        <v>121</v>
      </c>
      <c r="B6728" t="s">
        <v>122</v>
      </c>
      <c r="C6728" t="s">
        <v>88</v>
      </c>
      <c r="D6728" t="s">
        <v>89</v>
      </c>
      <c r="E6728" t="s">
        <v>146</v>
      </c>
      <c r="F6728" t="s">
        <v>144</v>
      </c>
      <c r="G6728" t="s">
        <v>138</v>
      </c>
      <c r="H6728">
        <v>6002.5780000000004</v>
      </c>
      <c r="I6728" t="s">
        <v>93</v>
      </c>
    </row>
    <row r="6729" spans="1:9" x14ac:dyDescent="0.15">
      <c r="A6729" t="s">
        <v>121</v>
      </c>
      <c r="B6729" t="s">
        <v>122</v>
      </c>
      <c r="C6729" t="s">
        <v>88</v>
      </c>
      <c r="D6729" t="s">
        <v>89</v>
      </c>
      <c r="E6729" t="s">
        <v>147</v>
      </c>
      <c r="F6729" t="s">
        <v>144</v>
      </c>
      <c r="G6729" t="s">
        <v>138</v>
      </c>
      <c r="H6729">
        <v>9551.6309999999994</v>
      </c>
      <c r="I6729" t="s">
        <v>93</v>
      </c>
    </row>
    <row r="6730" spans="1:9" x14ac:dyDescent="0.15">
      <c r="A6730" t="s">
        <v>121</v>
      </c>
      <c r="B6730" t="s">
        <v>122</v>
      </c>
      <c r="C6730" t="s">
        <v>88</v>
      </c>
      <c r="D6730" t="s">
        <v>89</v>
      </c>
      <c r="E6730" t="s">
        <v>148</v>
      </c>
      <c r="F6730" t="s">
        <v>144</v>
      </c>
      <c r="G6730" t="s">
        <v>138</v>
      </c>
      <c r="H6730">
        <v>11961.204</v>
      </c>
      <c r="I6730" t="s">
        <v>93</v>
      </c>
    </row>
    <row r="6731" spans="1:9" x14ac:dyDescent="0.15">
      <c r="A6731" t="s">
        <v>121</v>
      </c>
      <c r="B6731" t="s">
        <v>122</v>
      </c>
      <c r="C6731" t="s">
        <v>88</v>
      </c>
      <c r="D6731" t="s">
        <v>89</v>
      </c>
      <c r="E6731" t="s">
        <v>149</v>
      </c>
      <c r="F6731" t="s">
        <v>144</v>
      </c>
      <c r="G6731" t="s">
        <v>138</v>
      </c>
      <c r="H6731">
        <v>11174.300999999999</v>
      </c>
      <c r="I6731" t="s">
        <v>93</v>
      </c>
    </row>
    <row r="6732" spans="1:9" x14ac:dyDescent="0.15">
      <c r="A6732" t="s">
        <v>121</v>
      </c>
      <c r="B6732" t="s">
        <v>122</v>
      </c>
      <c r="C6732" t="s">
        <v>88</v>
      </c>
      <c r="D6732" t="s">
        <v>89</v>
      </c>
      <c r="E6732" t="s">
        <v>150</v>
      </c>
      <c r="F6732" t="s">
        <v>144</v>
      </c>
      <c r="G6732" t="s">
        <v>138</v>
      </c>
      <c r="H6732">
        <v>10591.718000000001</v>
      </c>
      <c r="I6732" t="s">
        <v>93</v>
      </c>
    </row>
    <row r="6733" spans="1:9" x14ac:dyDescent="0.15">
      <c r="A6733" t="s">
        <v>121</v>
      </c>
      <c r="B6733" t="s">
        <v>122</v>
      </c>
      <c r="C6733" t="s">
        <v>88</v>
      </c>
      <c r="D6733" t="s">
        <v>89</v>
      </c>
      <c r="E6733" t="s">
        <v>151</v>
      </c>
      <c r="F6733" t="s">
        <v>144</v>
      </c>
      <c r="G6733" t="s">
        <v>138</v>
      </c>
      <c r="H6733">
        <v>8124.7209999999995</v>
      </c>
      <c r="I6733" t="s">
        <v>93</v>
      </c>
    </row>
    <row r="6734" spans="1:9" x14ac:dyDescent="0.15">
      <c r="A6734" t="s">
        <v>121</v>
      </c>
      <c r="B6734" t="s">
        <v>122</v>
      </c>
      <c r="C6734" t="s">
        <v>88</v>
      </c>
      <c r="D6734" t="s">
        <v>89</v>
      </c>
      <c r="E6734" t="s">
        <v>152</v>
      </c>
      <c r="F6734" t="s">
        <v>144</v>
      </c>
      <c r="G6734" t="s">
        <v>138</v>
      </c>
      <c r="H6734">
        <v>6061.4049999999997</v>
      </c>
      <c r="I6734" t="s">
        <v>93</v>
      </c>
    </row>
    <row r="6735" spans="1:9" x14ac:dyDescent="0.15">
      <c r="A6735" t="s">
        <v>121</v>
      </c>
      <c r="B6735" t="s">
        <v>122</v>
      </c>
      <c r="C6735" t="s">
        <v>88</v>
      </c>
      <c r="D6735" t="s">
        <v>89</v>
      </c>
      <c r="E6735" t="s">
        <v>111</v>
      </c>
      <c r="F6735" t="s">
        <v>144</v>
      </c>
      <c r="G6735" t="s">
        <v>138</v>
      </c>
      <c r="H6735">
        <v>1521.3150000000001</v>
      </c>
      <c r="I6735" t="s">
        <v>93</v>
      </c>
    </row>
    <row r="6736" spans="1:9" x14ac:dyDescent="0.15">
      <c r="A6736" t="s">
        <v>121</v>
      </c>
      <c r="B6736" t="s">
        <v>122</v>
      </c>
      <c r="C6736" t="s">
        <v>88</v>
      </c>
      <c r="D6736" t="s">
        <v>112</v>
      </c>
      <c r="E6736" t="s">
        <v>143</v>
      </c>
      <c r="F6736" t="s">
        <v>144</v>
      </c>
      <c r="G6736" t="s">
        <v>138</v>
      </c>
      <c r="H6736">
        <v>9508.5159999999996</v>
      </c>
      <c r="I6736" t="s">
        <v>93</v>
      </c>
    </row>
    <row r="6737" spans="1:9" x14ac:dyDescent="0.15">
      <c r="A6737" t="s">
        <v>121</v>
      </c>
      <c r="B6737" t="s">
        <v>122</v>
      </c>
      <c r="C6737" t="s">
        <v>88</v>
      </c>
      <c r="D6737" t="s">
        <v>112</v>
      </c>
      <c r="E6737" t="s">
        <v>145</v>
      </c>
      <c r="F6737" t="s">
        <v>144</v>
      </c>
      <c r="G6737" t="s">
        <v>138</v>
      </c>
      <c r="H6737">
        <v>10351.545</v>
      </c>
      <c r="I6737" t="s">
        <v>93</v>
      </c>
    </row>
    <row r="6738" spans="1:9" x14ac:dyDescent="0.15">
      <c r="A6738" t="s">
        <v>121</v>
      </c>
      <c r="B6738" t="s">
        <v>122</v>
      </c>
      <c r="C6738" t="s">
        <v>88</v>
      </c>
      <c r="D6738" t="s">
        <v>112</v>
      </c>
      <c r="E6738" t="s">
        <v>146</v>
      </c>
      <c r="F6738" t="s">
        <v>144</v>
      </c>
      <c r="G6738" t="s">
        <v>138</v>
      </c>
      <c r="H6738">
        <v>6069.98</v>
      </c>
      <c r="I6738" t="s">
        <v>93</v>
      </c>
    </row>
    <row r="6739" spans="1:9" x14ac:dyDescent="0.15">
      <c r="A6739" t="s">
        <v>121</v>
      </c>
      <c r="B6739" t="s">
        <v>122</v>
      </c>
      <c r="C6739" t="s">
        <v>88</v>
      </c>
      <c r="D6739" t="s">
        <v>112</v>
      </c>
      <c r="E6739" t="s">
        <v>147</v>
      </c>
      <c r="F6739" t="s">
        <v>144</v>
      </c>
      <c r="G6739" t="s">
        <v>138</v>
      </c>
      <c r="H6739">
        <v>8716.6959999999999</v>
      </c>
      <c r="I6739" t="s">
        <v>93</v>
      </c>
    </row>
    <row r="6740" spans="1:9" x14ac:dyDescent="0.15">
      <c r="A6740" t="s">
        <v>121</v>
      </c>
      <c r="B6740" t="s">
        <v>122</v>
      </c>
      <c r="C6740" t="s">
        <v>88</v>
      </c>
      <c r="D6740" t="s">
        <v>112</v>
      </c>
      <c r="E6740" t="s">
        <v>148</v>
      </c>
      <c r="F6740" t="s">
        <v>144</v>
      </c>
      <c r="G6740" t="s">
        <v>138</v>
      </c>
      <c r="H6740">
        <v>11098.447</v>
      </c>
      <c r="I6740" t="s">
        <v>93</v>
      </c>
    </row>
    <row r="6741" spans="1:9" x14ac:dyDescent="0.15">
      <c r="A6741" t="s">
        <v>121</v>
      </c>
      <c r="B6741" t="s">
        <v>122</v>
      </c>
      <c r="C6741" t="s">
        <v>88</v>
      </c>
      <c r="D6741" t="s">
        <v>112</v>
      </c>
      <c r="E6741" t="s">
        <v>149</v>
      </c>
      <c r="F6741" t="s">
        <v>144</v>
      </c>
      <c r="G6741" t="s">
        <v>138</v>
      </c>
      <c r="H6741">
        <v>10757.945</v>
      </c>
      <c r="I6741" t="s">
        <v>93</v>
      </c>
    </row>
    <row r="6742" spans="1:9" x14ac:dyDescent="0.15">
      <c r="A6742" t="s">
        <v>121</v>
      </c>
      <c r="B6742" t="s">
        <v>122</v>
      </c>
      <c r="C6742" t="s">
        <v>88</v>
      </c>
      <c r="D6742" t="s">
        <v>112</v>
      </c>
      <c r="E6742" t="s">
        <v>150</v>
      </c>
      <c r="F6742" t="s">
        <v>144</v>
      </c>
      <c r="G6742" t="s">
        <v>138</v>
      </c>
      <c r="H6742">
        <v>10220.096</v>
      </c>
      <c r="I6742" t="s">
        <v>93</v>
      </c>
    </row>
    <row r="6743" spans="1:9" x14ac:dyDescent="0.15">
      <c r="A6743" t="s">
        <v>121</v>
      </c>
      <c r="B6743" t="s">
        <v>122</v>
      </c>
      <c r="C6743" t="s">
        <v>88</v>
      </c>
      <c r="D6743" t="s">
        <v>112</v>
      </c>
      <c r="E6743" t="s">
        <v>151</v>
      </c>
      <c r="F6743" t="s">
        <v>144</v>
      </c>
      <c r="G6743" t="s">
        <v>138</v>
      </c>
      <c r="H6743">
        <v>7113.0860000000002</v>
      </c>
      <c r="I6743" t="s">
        <v>93</v>
      </c>
    </row>
    <row r="6744" spans="1:9" x14ac:dyDescent="0.15">
      <c r="A6744" t="s">
        <v>121</v>
      </c>
      <c r="B6744" t="s">
        <v>122</v>
      </c>
      <c r="C6744" t="s">
        <v>88</v>
      </c>
      <c r="D6744" t="s">
        <v>112</v>
      </c>
      <c r="E6744" t="s">
        <v>152</v>
      </c>
      <c r="F6744" t="s">
        <v>144</v>
      </c>
      <c r="G6744" t="s">
        <v>138</v>
      </c>
      <c r="H6744">
        <v>4727.518</v>
      </c>
      <c r="I6744" t="s">
        <v>93</v>
      </c>
    </row>
    <row r="6745" spans="1:9" x14ac:dyDescent="0.15">
      <c r="A6745" t="s">
        <v>121</v>
      </c>
      <c r="B6745" t="s">
        <v>122</v>
      </c>
      <c r="C6745" t="s">
        <v>88</v>
      </c>
      <c r="D6745" t="s">
        <v>112</v>
      </c>
      <c r="E6745" t="s">
        <v>111</v>
      </c>
      <c r="F6745" t="s">
        <v>144</v>
      </c>
      <c r="G6745" t="s">
        <v>138</v>
      </c>
      <c r="H6745">
        <v>1056.9359999999999</v>
      </c>
      <c r="I6745" t="s">
        <v>93</v>
      </c>
    </row>
    <row r="6746" spans="1:9" x14ac:dyDescent="0.15">
      <c r="A6746" t="s">
        <v>123</v>
      </c>
      <c r="B6746" t="s">
        <v>124</v>
      </c>
      <c r="C6746" t="s">
        <v>125</v>
      </c>
      <c r="D6746" t="s">
        <v>89</v>
      </c>
      <c r="E6746" t="s">
        <v>143</v>
      </c>
      <c r="F6746" t="s">
        <v>144</v>
      </c>
      <c r="G6746" t="s">
        <v>138</v>
      </c>
      <c r="H6746">
        <v>47021.904000000002</v>
      </c>
      <c r="I6746" t="s">
        <v>93</v>
      </c>
    </row>
    <row r="6747" spans="1:9" x14ac:dyDescent="0.15">
      <c r="A6747" t="s">
        <v>123</v>
      </c>
      <c r="B6747" t="s">
        <v>124</v>
      </c>
      <c r="C6747" t="s">
        <v>125</v>
      </c>
      <c r="D6747" t="s">
        <v>89</v>
      </c>
      <c r="E6747" t="s">
        <v>145</v>
      </c>
      <c r="F6747" t="s">
        <v>144</v>
      </c>
      <c r="G6747" t="s">
        <v>138</v>
      </c>
      <c r="H6747">
        <v>51124.137999999999</v>
      </c>
      <c r="I6747" t="s">
        <v>93</v>
      </c>
    </row>
    <row r="6748" spans="1:9" x14ac:dyDescent="0.15">
      <c r="A6748" t="s">
        <v>123</v>
      </c>
      <c r="B6748" t="s">
        <v>124</v>
      </c>
      <c r="C6748" t="s">
        <v>125</v>
      </c>
      <c r="D6748" t="s">
        <v>89</v>
      </c>
      <c r="E6748" t="s">
        <v>146</v>
      </c>
      <c r="F6748" t="s">
        <v>144</v>
      </c>
      <c r="G6748" t="s">
        <v>138</v>
      </c>
      <c r="H6748">
        <v>38798.631000000001</v>
      </c>
      <c r="I6748" t="s">
        <v>93</v>
      </c>
    </row>
    <row r="6749" spans="1:9" x14ac:dyDescent="0.15">
      <c r="A6749" t="s">
        <v>123</v>
      </c>
      <c r="B6749" t="s">
        <v>124</v>
      </c>
      <c r="C6749" t="s">
        <v>125</v>
      </c>
      <c r="D6749" t="s">
        <v>89</v>
      </c>
      <c r="E6749" t="s">
        <v>147</v>
      </c>
      <c r="F6749" t="s">
        <v>144</v>
      </c>
      <c r="G6749" t="s">
        <v>138</v>
      </c>
      <c r="H6749">
        <v>50484.663999999997</v>
      </c>
      <c r="I6749" t="s">
        <v>93</v>
      </c>
    </row>
    <row r="6750" spans="1:9" x14ac:dyDescent="0.15">
      <c r="A6750" t="s">
        <v>123</v>
      </c>
      <c r="B6750" t="s">
        <v>124</v>
      </c>
      <c r="C6750" t="s">
        <v>125</v>
      </c>
      <c r="D6750" t="s">
        <v>89</v>
      </c>
      <c r="E6750" t="s">
        <v>148</v>
      </c>
      <c r="F6750" t="s">
        <v>144</v>
      </c>
      <c r="G6750" t="s">
        <v>138</v>
      </c>
      <c r="H6750">
        <v>60154.614000000001</v>
      </c>
      <c r="I6750" t="s">
        <v>93</v>
      </c>
    </row>
    <row r="6751" spans="1:9" x14ac:dyDescent="0.15">
      <c r="A6751" t="s">
        <v>123</v>
      </c>
      <c r="B6751" t="s">
        <v>124</v>
      </c>
      <c r="C6751" t="s">
        <v>125</v>
      </c>
      <c r="D6751" t="s">
        <v>89</v>
      </c>
      <c r="E6751" t="s">
        <v>149</v>
      </c>
      <c r="F6751" t="s">
        <v>144</v>
      </c>
      <c r="G6751" t="s">
        <v>138</v>
      </c>
      <c r="H6751">
        <v>61004.184999999998</v>
      </c>
      <c r="I6751" t="s">
        <v>93</v>
      </c>
    </row>
    <row r="6752" spans="1:9" x14ac:dyDescent="0.15">
      <c r="A6752" t="s">
        <v>123</v>
      </c>
      <c r="B6752" t="s">
        <v>124</v>
      </c>
      <c r="C6752" t="s">
        <v>125</v>
      </c>
      <c r="D6752" t="s">
        <v>89</v>
      </c>
      <c r="E6752" t="s">
        <v>150</v>
      </c>
      <c r="F6752" t="s">
        <v>144</v>
      </c>
      <c r="G6752" t="s">
        <v>138</v>
      </c>
      <c r="H6752">
        <v>67624.936000000002</v>
      </c>
      <c r="I6752" t="s">
        <v>93</v>
      </c>
    </row>
    <row r="6753" spans="1:9" x14ac:dyDescent="0.15">
      <c r="A6753" t="s">
        <v>123</v>
      </c>
      <c r="B6753" t="s">
        <v>124</v>
      </c>
      <c r="C6753" t="s">
        <v>125</v>
      </c>
      <c r="D6753" t="s">
        <v>89</v>
      </c>
      <c r="E6753" t="s">
        <v>151</v>
      </c>
      <c r="F6753" t="s">
        <v>144</v>
      </c>
      <c r="G6753" t="s">
        <v>138</v>
      </c>
      <c r="H6753">
        <v>53495.446000000004</v>
      </c>
      <c r="I6753" t="s">
        <v>93</v>
      </c>
    </row>
    <row r="6754" spans="1:9" x14ac:dyDescent="0.15">
      <c r="A6754" t="s">
        <v>123</v>
      </c>
      <c r="B6754" t="s">
        <v>124</v>
      </c>
      <c r="C6754" t="s">
        <v>125</v>
      </c>
      <c r="D6754" t="s">
        <v>89</v>
      </c>
      <c r="E6754" t="s">
        <v>152</v>
      </c>
      <c r="F6754" t="s">
        <v>144</v>
      </c>
      <c r="G6754" t="s">
        <v>138</v>
      </c>
      <c r="H6754">
        <v>37693.771999999997</v>
      </c>
      <c r="I6754" t="s">
        <v>93</v>
      </c>
    </row>
    <row r="6755" spans="1:9" x14ac:dyDescent="0.15">
      <c r="A6755" t="s">
        <v>123</v>
      </c>
      <c r="B6755" t="s">
        <v>124</v>
      </c>
      <c r="C6755" t="s">
        <v>125</v>
      </c>
      <c r="D6755" t="s">
        <v>89</v>
      </c>
      <c r="E6755" t="s">
        <v>111</v>
      </c>
      <c r="F6755" t="s">
        <v>144</v>
      </c>
      <c r="G6755" t="s">
        <v>138</v>
      </c>
      <c r="H6755">
        <v>9465.8490000000002</v>
      </c>
      <c r="I6755" t="s">
        <v>93</v>
      </c>
    </row>
    <row r="6756" spans="1:9" x14ac:dyDescent="0.15">
      <c r="A6756" t="s">
        <v>123</v>
      </c>
      <c r="B6756" t="s">
        <v>124</v>
      </c>
      <c r="C6756" t="s">
        <v>125</v>
      </c>
      <c r="D6756" t="s">
        <v>112</v>
      </c>
      <c r="E6756" t="s">
        <v>143</v>
      </c>
      <c r="F6756" t="s">
        <v>144</v>
      </c>
      <c r="G6756" t="s">
        <v>138</v>
      </c>
      <c r="H6756">
        <v>49332.108</v>
      </c>
      <c r="I6756" t="s">
        <v>93</v>
      </c>
    </row>
    <row r="6757" spans="1:9" x14ac:dyDescent="0.15">
      <c r="A6757" t="s">
        <v>123</v>
      </c>
      <c r="B6757" t="s">
        <v>124</v>
      </c>
      <c r="C6757" t="s">
        <v>125</v>
      </c>
      <c r="D6757" t="s">
        <v>112</v>
      </c>
      <c r="E6757" t="s">
        <v>145</v>
      </c>
      <c r="F6757" t="s">
        <v>144</v>
      </c>
      <c r="G6757" t="s">
        <v>138</v>
      </c>
      <c r="H6757">
        <v>54981.661999999997</v>
      </c>
      <c r="I6757" t="s">
        <v>93</v>
      </c>
    </row>
    <row r="6758" spans="1:9" x14ac:dyDescent="0.15">
      <c r="A6758" t="s">
        <v>123</v>
      </c>
      <c r="B6758" t="s">
        <v>124</v>
      </c>
      <c r="C6758" t="s">
        <v>125</v>
      </c>
      <c r="D6758" t="s">
        <v>112</v>
      </c>
      <c r="E6758" t="s">
        <v>146</v>
      </c>
      <c r="F6758" t="s">
        <v>144</v>
      </c>
      <c r="G6758" t="s">
        <v>138</v>
      </c>
      <c r="H6758">
        <v>41500.788</v>
      </c>
      <c r="I6758" t="s">
        <v>93</v>
      </c>
    </row>
    <row r="6759" spans="1:9" x14ac:dyDescent="0.15">
      <c r="A6759" t="s">
        <v>123</v>
      </c>
      <c r="B6759" t="s">
        <v>124</v>
      </c>
      <c r="C6759" t="s">
        <v>125</v>
      </c>
      <c r="D6759" t="s">
        <v>112</v>
      </c>
      <c r="E6759" t="s">
        <v>147</v>
      </c>
      <c r="F6759" t="s">
        <v>144</v>
      </c>
      <c r="G6759" t="s">
        <v>138</v>
      </c>
      <c r="H6759">
        <v>49515.512000000002</v>
      </c>
      <c r="I6759" t="s">
        <v>93</v>
      </c>
    </row>
    <row r="6760" spans="1:9" x14ac:dyDescent="0.15">
      <c r="A6760" t="s">
        <v>123</v>
      </c>
      <c r="B6760" t="s">
        <v>124</v>
      </c>
      <c r="C6760" t="s">
        <v>125</v>
      </c>
      <c r="D6760" t="s">
        <v>112</v>
      </c>
      <c r="E6760" t="s">
        <v>148</v>
      </c>
      <c r="F6760" t="s">
        <v>144</v>
      </c>
      <c r="G6760" t="s">
        <v>138</v>
      </c>
      <c r="H6760">
        <v>55979.317999999999</v>
      </c>
      <c r="I6760" t="s">
        <v>93</v>
      </c>
    </row>
    <row r="6761" spans="1:9" x14ac:dyDescent="0.15">
      <c r="A6761" t="s">
        <v>123</v>
      </c>
      <c r="B6761" t="s">
        <v>124</v>
      </c>
      <c r="C6761" t="s">
        <v>125</v>
      </c>
      <c r="D6761" t="s">
        <v>112</v>
      </c>
      <c r="E6761" t="s">
        <v>149</v>
      </c>
      <c r="F6761" t="s">
        <v>144</v>
      </c>
      <c r="G6761" t="s">
        <v>138</v>
      </c>
      <c r="H6761">
        <v>57593.633000000002</v>
      </c>
      <c r="I6761" t="s">
        <v>93</v>
      </c>
    </row>
    <row r="6762" spans="1:9" x14ac:dyDescent="0.15">
      <c r="A6762" t="s">
        <v>123</v>
      </c>
      <c r="B6762" t="s">
        <v>124</v>
      </c>
      <c r="C6762" t="s">
        <v>125</v>
      </c>
      <c r="D6762" t="s">
        <v>112</v>
      </c>
      <c r="E6762" t="s">
        <v>150</v>
      </c>
      <c r="F6762" t="s">
        <v>144</v>
      </c>
      <c r="G6762" t="s">
        <v>138</v>
      </c>
      <c r="H6762">
        <v>62725.421999999999</v>
      </c>
      <c r="I6762" t="s">
        <v>93</v>
      </c>
    </row>
    <row r="6763" spans="1:9" x14ac:dyDescent="0.15">
      <c r="A6763" t="s">
        <v>123</v>
      </c>
      <c r="B6763" t="s">
        <v>124</v>
      </c>
      <c r="C6763" t="s">
        <v>125</v>
      </c>
      <c r="D6763" t="s">
        <v>112</v>
      </c>
      <c r="E6763" t="s">
        <v>151</v>
      </c>
      <c r="F6763" t="s">
        <v>144</v>
      </c>
      <c r="G6763" t="s">
        <v>138</v>
      </c>
      <c r="H6763">
        <v>46913.959000000003</v>
      </c>
      <c r="I6763" t="s">
        <v>93</v>
      </c>
    </row>
    <row r="6764" spans="1:9" x14ac:dyDescent="0.15">
      <c r="A6764" t="s">
        <v>123</v>
      </c>
      <c r="B6764" t="s">
        <v>124</v>
      </c>
      <c r="C6764" t="s">
        <v>125</v>
      </c>
      <c r="D6764" t="s">
        <v>112</v>
      </c>
      <c r="E6764" t="s">
        <v>152</v>
      </c>
      <c r="F6764" t="s">
        <v>144</v>
      </c>
      <c r="G6764" t="s">
        <v>138</v>
      </c>
      <c r="H6764">
        <v>30320.11</v>
      </c>
      <c r="I6764" t="s">
        <v>93</v>
      </c>
    </row>
    <row r="6765" spans="1:9" x14ac:dyDescent="0.15">
      <c r="A6765" t="s">
        <v>123</v>
      </c>
      <c r="B6765" t="s">
        <v>124</v>
      </c>
      <c r="C6765" t="s">
        <v>125</v>
      </c>
      <c r="D6765" t="s">
        <v>112</v>
      </c>
      <c r="E6765" t="s">
        <v>111</v>
      </c>
      <c r="F6765" t="s">
        <v>144</v>
      </c>
      <c r="G6765" t="s">
        <v>138</v>
      </c>
      <c r="H6765">
        <v>5873.085</v>
      </c>
      <c r="I6765" t="s">
        <v>93</v>
      </c>
    </row>
    <row r="6766" spans="1:9" x14ac:dyDescent="0.15">
      <c r="A6766" t="s">
        <v>126</v>
      </c>
      <c r="B6766" t="s">
        <v>127</v>
      </c>
      <c r="C6766" t="s">
        <v>88</v>
      </c>
      <c r="D6766" t="s">
        <v>89</v>
      </c>
      <c r="E6766" t="s">
        <v>143</v>
      </c>
      <c r="F6766" t="s">
        <v>144</v>
      </c>
      <c r="G6766" t="s">
        <v>138</v>
      </c>
      <c r="H6766">
        <v>5707.2079999999996</v>
      </c>
      <c r="I6766" t="s">
        <v>93</v>
      </c>
    </row>
    <row r="6767" spans="1:9" x14ac:dyDescent="0.15">
      <c r="A6767" t="s">
        <v>126</v>
      </c>
      <c r="B6767" t="s">
        <v>127</v>
      </c>
      <c r="C6767" t="s">
        <v>88</v>
      </c>
      <c r="D6767" t="s">
        <v>89</v>
      </c>
      <c r="E6767" t="s">
        <v>145</v>
      </c>
      <c r="F6767" t="s">
        <v>144</v>
      </c>
      <c r="G6767" t="s">
        <v>138</v>
      </c>
      <c r="H6767">
        <v>6139.0309999999999</v>
      </c>
      <c r="I6767" t="s">
        <v>93</v>
      </c>
    </row>
    <row r="6768" spans="1:9" x14ac:dyDescent="0.15">
      <c r="A6768" t="s">
        <v>126</v>
      </c>
      <c r="B6768" t="s">
        <v>127</v>
      </c>
      <c r="C6768" t="s">
        <v>88</v>
      </c>
      <c r="D6768" t="s">
        <v>89</v>
      </c>
      <c r="E6768" t="s">
        <v>146</v>
      </c>
      <c r="F6768" t="s">
        <v>144</v>
      </c>
      <c r="G6768" t="s">
        <v>138</v>
      </c>
      <c r="H6768">
        <v>5120.51</v>
      </c>
      <c r="I6768" t="s">
        <v>93</v>
      </c>
    </row>
    <row r="6769" spans="1:9" x14ac:dyDescent="0.15">
      <c r="A6769" t="s">
        <v>126</v>
      </c>
      <c r="B6769" t="s">
        <v>127</v>
      </c>
      <c r="C6769" t="s">
        <v>88</v>
      </c>
      <c r="D6769" t="s">
        <v>89</v>
      </c>
      <c r="E6769" t="s">
        <v>147</v>
      </c>
      <c r="F6769" t="s">
        <v>144</v>
      </c>
      <c r="G6769" t="s">
        <v>138</v>
      </c>
      <c r="H6769">
        <v>6720.3239999999996</v>
      </c>
      <c r="I6769" t="s">
        <v>93</v>
      </c>
    </row>
    <row r="6770" spans="1:9" x14ac:dyDescent="0.15">
      <c r="A6770" t="s">
        <v>126</v>
      </c>
      <c r="B6770" t="s">
        <v>127</v>
      </c>
      <c r="C6770" t="s">
        <v>88</v>
      </c>
      <c r="D6770" t="s">
        <v>89</v>
      </c>
      <c r="E6770" t="s">
        <v>148</v>
      </c>
      <c r="F6770" t="s">
        <v>144</v>
      </c>
      <c r="G6770" t="s">
        <v>138</v>
      </c>
      <c r="H6770">
        <v>8098.8450000000003</v>
      </c>
      <c r="I6770" t="s">
        <v>93</v>
      </c>
    </row>
    <row r="6771" spans="1:9" x14ac:dyDescent="0.15">
      <c r="A6771" t="s">
        <v>126</v>
      </c>
      <c r="B6771" t="s">
        <v>127</v>
      </c>
      <c r="C6771" t="s">
        <v>88</v>
      </c>
      <c r="D6771" t="s">
        <v>89</v>
      </c>
      <c r="E6771" t="s">
        <v>149</v>
      </c>
      <c r="F6771" t="s">
        <v>144</v>
      </c>
      <c r="G6771" t="s">
        <v>138</v>
      </c>
      <c r="H6771">
        <v>8200.2610000000004</v>
      </c>
      <c r="I6771" t="s">
        <v>93</v>
      </c>
    </row>
    <row r="6772" spans="1:9" x14ac:dyDescent="0.15">
      <c r="A6772" t="s">
        <v>126</v>
      </c>
      <c r="B6772" t="s">
        <v>127</v>
      </c>
      <c r="C6772" t="s">
        <v>88</v>
      </c>
      <c r="D6772" t="s">
        <v>89</v>
      </c>
      <c r="E6772" t="s">
        <v>150</v>
      </c>
      <c r="F6772" t="s">
        <v>144</v>
      </c>
      <c r="G6772" t="s">
        <v>138</v>
      </c>
      <c r="H6772">
        <v>8756.2129999999997</v>
      </c>
      <c r="I6772" t="s">
        <v>93</v>
      </c>
    </row>
    <row r="6773" spans="1:9" x14ac:dyDescent="0.15">
      <c r="A6773" t="s">
        <v>126</v>
      </c>
      <c r="B6773" t="s">
        <v>127</v>
      </c>
      <c r="C6773" t="s">
        <v>88</v>
      </c>
      <c r="D6773" t="s">
        <v>89</v>
      </c>
      <c r="E6773" t="s">
        <v>151</v>
      </c>
      <c r="F6773" t="s">
        <v>144</v>
      </c>
      <c r="G6773" t="s">
        <v>138</v>
      </c>
      <c r="H6773">
        <v>7015.0749999999998</v>
      </c>
      <c r="I6773" t="s">
        <v>93</v>
      </c>
    </row>
    <row r="6774" spans="1:9" x14ac:dyDescent="0.15">
      <c r="A6774" t="s">
        <v>126</v>
      </c>
      <c r="B6774" t="s">
        <v>127</v>
      </c>
      <c r="C6774" t="s">
        <v>88</v>
      </c>
      <c r="D6774" t="s">
        <v>89</v>
      </c>
      <c r="E6774" t="s">
        <v>152</v>
      </c>
      <c r="F6774" t="s">
        <v>144</v>
      </c>
      <c r="G6774" t="s">
        <v>138</v>
      </c>
      <c r="H6774">
        <v>5031.66</v>
      </c>
      <c r="I6774" t="s">
        <v>93</v>
      </c>
    </row>
    <row r="6775" spans="1:9" x14ac:dyDescent="0.15">
      <c r="A6775" t="s">
        <v>126</v>
      </c>
      <c r="B6775" t="s">
        <v>127</v>
      </c>
      <c r="C6775" t="s">
        <v>88</v>
      </c>
      <c r="D6775" t="s">
        <v>89</v>
      </c>
      <c r="E6775" t="s">
        <v>111</v>
      </c>
      <c r="F6775" t="s">
        <v>144</v>
      </c>
      <c r="G6775" t="s">
        <v>138</v>
      </c>
      <c r="H6775">
        <v>1423.0219999999999</v>
      </c>
      <c r="I6775" t="s">
        <v>93</v>
      </c>
    </row>
    <row r="6776" spans="1:9" x14ac:dyDescent="0.15">
      <c r="A6776" t="s">
        <v>126</v>
      </c>
      <c r="B6776" t="s">
        <v>127</v>
      </c>
      <c r="C6776" t="s">
        <v>88</v>
      </c>
      <c r="D6776" t="s">
        <v>112</v>
      </c>
      <c r="E6776" t="s">
        <v>143</v>
      </c>
      <c r="F6776" t="s">
        <v>144</v>
      </c>
      <c r="G6776" t="s">
        <v>138</v>
      </c>
      <c r="H6776">
        <v>5916.6319999999996</v>
      </c>
      <c r="I6776" t="s">
        <v>93</v>
      </c>
    </row>
    <row r="6777" spans="1:9" x14ac:dyDescent="0.15">
      <c r="A6777" t="s">
        <v>126</v>
      </c>
      <c r="B6777" t="s">
        <v>127</v>
      </c>
      <c r="C6777" t="s">
        <v>88</v>
      </c>
      <c r="D6777" t="s">
        <v>112</v>
      </c>
      <c r="E6777" t="s">
        <v>145</v>
      </c>
      <c r="F6777" t="s">
        <v>144</v>
      </c>
      <c r="G6777" t="s">
        <v>138</v>
      </c>
      <c r="H6777">
        <v>6456.76</v>
      </c>
      <c r="I6777" t="s">
        <v>93</v>
      </c>
    </row>
    <row r="6778" spans="1:9" x14ac:dyDescent="0.15">
      <c r="A6778" t="s">
        <v>126</v>
      </c>
      <c r="B6778" t="s">
        <v>127</v>
      </c>
      <c r="C6778" t="s">
        <v>88</v>
      </c>
      <c r="D6778" t="s">
        <v>112</v>
      </c>
      <c r="E6778" t="s">
        <v>146</v>
      </c>
      <c r="F6778" t="s">
        <v>144</v>
      </c>
      <c r="G6778" t="s">
        <v>138</v>
      </c>
      <c r="H6778">
        <v>5453.991</v>
      </c>
      <c r="I6778" t="s">
        <v>93</v>
      </c>
    </row>
    <row r="6779" spans="1:9" x14ac:dyDescent="0.15">
      <c r="A6779" t="s">
        <v>126</v>
      </c>
      <c r="B6779" t="s">
        <v>127</v>
      </c>
      <c r="C6779" t="s">
        <v>88</v>
      </c>
      <c r="D6779" t="s">
        <v>112</v>
      </c>
      <c r="E6779" t="s">
        <v>147</v>
      </c>
      <c r="F6779" t="s">
        <v>144</v>
      </c>
      <c r="G6779" t="s">
        <v>138</v>
      </c>
      <c r="H6779">
        <v>6740.1459999999997</v>
      </c>
      <c r="I6779" t="s">
        <v>93</v>
      </c>
    </row>
    <row r="6780" spans="1:9" x14ac:dyDescent="0.15">
      <c r="A6780" t="s">
        <v>126</v>
      </c>
      <c r="B6780" t="s">
        <v>127</v>
      </c>
      <c r="C6780" t="s">
        <v>88</v>
      </c>
      <c r="D6780" t="s">
        <v>112</v>
      </c>
      <c r="E6780" t="s">
        <v>148</v>
      </c>
      <c r="F6780" t="s">
        <v>144</v>
      </c>
      <c r="G6780" t="s">
        <v>138</v>
      </c>
      <c r="H6780">
        <v>7300.9350000000004</v>
      </c>
      <c r="I6780" t="s">
        <v>93</v>
      </c>
    </row>
    <row r="6781" spans="1:9" x14ac:dyDescent="0.15">
      <c r="A6781" t="s">
        <v>126</v>
      </c>
      <c r="B6781" t="s">
        <v>127</v>
      </c>
      <c r="C6781" t="s">
        <v>88</v>
      </c>
      <c r="D6781" t="s">
        <v>112</v>
      </c>
      <c r="E6781" t="s">
        <v>149</v>
      </c>
      <c r="F6781" t="s">
        <v>144</v>
      </c>
      <c r="G6781" t="s">
        <v>138</v>
      </c>
      <c r="H6781">
        <v>7556.7190000000001</v>
      </c>
      <c r="I6781" t="s">
        <v>93</v>
      </c>
    </row>
    <row r="6782" spans="1:9" x14ac:dyDescent="0.15">
      <c r="A6782" t="s">
        <v>126</v>
      </c>
      <c r="B6782" t="s">
        <v>127</v>
      </c>
      <c r="C6782" t="s">
        <v>88</v>
      </c>
      <c r="D6782" t="s">
        <v>112</v>
      </c>
      <c r="E6782" t="s">
        <v>150</v>
      </c>
      <c r="F6782" t="s">
        <v>144</v>
      </c>
      <c r="G6782" t="s">
        <v>138</v>
      </c>
      <c r="H6782">
        <v>8173.2839999999997</v>
      </c>
      <c r="I6782" t="s">
        <v>93</v>
      </c>
    </row>
    <row r="6783" spans="1:9" x14ac:dyDescent="0.15">
      <c r="A6783" t="s">
        <v>126</v>
      </c>
      <c r="B6783" t="s">
        <v>127</v>
      </c>
      <c r="C6783" t="s">
        <v>88</v>
      </c>
      <c r="D6783" t="s">
        <v>112</v>
      </c>
      <c r="E6783" t="s">
        <v>151</v>
      </c>
      <c r="F6783" t="s">
        <v>144</v>
      </c>
      <c r="G6783" t="s">
        <v>138</v>
      </c>
      <c r="H6783">
        <v>6009.5259999999998</v>
      </c>
      <c r="I6783" t="s">
        <v>93</v>
      </c>
    </row>
    <row r="6784" spans="1:9" x14ac:dyDescent="0.15">
      <c r="A6784" t="s">
        <v>126</v>
      </c>
      <c r="B6784" t="s">
        <v>127</v>
      </c>
      <c r="C6784" t="s">
        <v>88</v>
      </c>
      <c r="D6784" t="s">
        <v>112</v>
      </c>
      <c r="E6784" t="s">
        <v>152</v>
      </c>
      <c r="F6784" t="s">
        <v>144</v>
      </c>
      <c r="G6784" t="s">
        <v>138</v>
      </c>
      <c r="H6784">
        <v>3939.4679999999998</v>
      </c>
      <c r="I6784" t="s">
        <v>93</v>
      </c>
    </row>
    <row r="6785" spans="1:9" x14ac:dyDescent="0.15">
      <c r="A6785" t="s">
        <v>126</v>
      </c>
      <c r="B6785" t="s">
        <v>127</v>
      </c>
      <c r="C6785" t="s">
        <v>88</v>
      </c>
      <c r="D6785" t="s">
        <v>112</v>
      </c>
      <c r="E6785" t="s">
        <v>111</v>
      </c>
      <c r="F6785" t="s">
        <v>144</v>
      </c>
      <c r="G6785" t="s">
        <v>138</v>
      </c>
      <c r="H6785">
        <v>793.61400000000003</v>
      </c>
      <c r="I6785" t="s">
        <v>93</v>
      </c>
    </row>
    <row r="6786" spans="1:9" x14ac:dyDescent="0.15">
      <c r="A6786" t="s">
        <v>86</v>
      </c>
      <c r="B6786" t="s">
        <v>87</v>
      </c>
      <c r="C6786" t="s">
        <v>88</v>
      </c>
      <c r="D6786" t="s">
        <v>89</v>
      </c>
      <c r="E6786" t="s">
        <v>143</v>
      </c>
      <c r="F6786" t="s">
        <v>144</v>
      </c>
      <c r="G6786" t="s">
        <v>139</v>
      </c>
      <c r="H6786">
        <v>3719.6680000000001</v>
      </c>
      <c r="I6786" t="s">
        <v>93</v>
      </c>
    </row>
    <row r="6787" spans="1:9" x14ac:dyDescent="0.15">
      <c r="A6787" t="s">
        <v>86</v>
      </c>
      <c r="B6787" t="s">
        <v>87</v>
      </c>
      <c r="C6787" t="s">
        <v>88</v>
      </c>
      <c r="D6787" t="s">
        <v>89</v>
      </c>
      <c r="E6787" t="s">
        <v>145</v>
      </c>
      <c r="F6787" t="s">
        <v>144</v>
      </c>
      <c r="G6787" t="s">
        <v>139</v>
      </c>
      <c r="H6787">
        <v>3795.9409999999998</v>
      </c>
      <c r="I6787" t="s">
        <v>93</v>
      </c>
    </row>
    <row r="6788" spans="1:9" x14ac:dyDescent="0.15">
      <c r="A6788" t="s">
        <v>86</v>
      </c>
      <c r="B6788" t="s">
        <v>87</v>
      </c>
      <c r="C6788" t="s">
        <v>88</v>
      </c>
      <c r="D6788" t="s">
        <v>89</v>
      </c>
      <c r="E6788" t="s">
        <v>146</v>
      </c>
      <c r="F6788" t="s">
        <v>144</v>
      </c>
      <c r="G6788" t="s">
        <v>139</v>
      </c>
      <c r="H6788">
        <v>2789.5880000000002</v>
      </c>
      <c r="I6788" t="s">
        <v>93</v>
      </c>
    </row>
    <row r="6789" spans="1:9" x14ac:dyDescent="0.15">
      <c r="A6789" t="s">
        <v>86</v>
      </c>
      <c r="B6789" t="s">
        <v>87</v>
      </c>
      <c r="C6789" t="s">
        <v>88</v>
      </c>
      <c r="D6789" t="s">
        <v>89</v>
      </c>
      <c r="E6789" t="s">
        <v>147</v>
      </c>
      <c r="F6789" t="s">
        <v>144</v>
      </c>
      <c r="G6789" t="s">
        <v>139</v>
      </c>
      <c r="H6789">
        <v>3919.1289999999999</v>
      </c>
      <c r="I6789" t="s">
        <v>93</v>
      </c>
    </row>
    <row r="6790" spans="1:9" x14ac:dyDescent="0.15">
      <c r="A6790" t="s">
        <v>86</v>
      </c>
      <c r="B6790" t="s">
        <v>87</v>
      </c>
      <c r="C6790" t="s">
        <v>88</v>
      </c>
      <c r="D6790" t="s">
        <v>89</v>
      </c>
      <c r="E6790" t="s">
        <v>148</v>
      </c>
      <c r="F6790" t="s">
        <v>144</v>
      </c>
      <c r="G6790" t="s">
        <v>139</v>
      </c>
      <c r="H6790">
        <v>4670.9170000000004</v>
      </c>
      <c r="I6790" t="s">
        <v>93</v>
      </c>
    </row>
    <row r="6791" spans="1:9" x14ac:dyDescent="0.15">
      <c r="A6791" t="s">
        <v>86</v>
      </c>
      <c r="B6791" t="s">
        <v>87</v>
      </c>
      <c r="C6791" t="s">
        <v>88</v>
      </c>
      <c r="D6791" t="s">
        <v>89</v>
      </c>
      <c r="E6791" t="s">
        <v>149</v>
      </c>
      <c r="F6791" t="s">
        <v>144</v>
      </c>
      <c r="G6791" t="s">
        <v>139</v>
      </c>
      <c r="H6791">
        <v>4714.2619999999997</v>
      </c>
      <c r="I6791" t="s">
        <v>93</v>
      </c>
    </row>
    <row r="6792" spans="1:9" x14ac:dyDescent="0.15">
      <c r="A6792" t="s">
        <v>86</v>
      </c>
      <c r="B6792" t="s">
        <v>87</v>
      </c>
      <c r="C6792" t="s">
        <v>88</v>
      </c>
      <c r="D6792" t="s">
        <v>89</v>
      </c>
      <c r="E6792" t="s">
        <v>150</v>
      </c>
      <c r="F6792" t="s">
        <v>144</v>
      </c>
      <c r="G6792" t="s">
        <v>139</v>
      </c>
      <c r="H6792">
        <v>5023.4920000000002</v>
      </c>
      <c r="I6792" t="s">
        <v>93</v>
      </c>
    </row>
    <row r="6793" spans="1:9" x14ac:dyDescent="0.15">
      <c r="A6793" t="s">
        <v>86</v>
      </c>
      <c r="B6793" t="s">
        <v>87</v>
      </c>
      <c r="C6793" t="s">
        <v>88</v>
      </c>
      <c r="D6793" t="s">
        <v>89</v>
      </c>
      <c r="E6793" t="s">
        <v>151</v>
      </c>
      <c r="F6793" t="s">
        <v>144</v>
      </c>
      <c r="G6793" t="s">
        <v>139</v>
      </c>
      <c r="H6793">
        <v>3914.4340000000002</v>
      </c>
      <c r="I6793" t="s">
        <v>93</v>
      </c>
    </row>
    <row r="6794" spans="1:9" x14ac:dyDescent="0.15">
      <c r="A6794" t="s">
        <v>86</v>
      </c>
      <c r="B6794" t="s">
        <v>87</v>
      </c>
      <c r="C6794" t="s">
        <v>88</v>
      </c>
      <c r="D6794" t="s">
        <v>89</v>
      </c>
      <c r="E6794" t="s">
        <v>152</v>
      </c>
      <c r="F6794" t="s">
        <v>144</v>
      </c>
      <c r="G6794" t="s">
        <v>139</v>
      </c>
      <c r="H6794">
        <v>2750.3620000000001</v>
      </c>
      <c r="I6794" t="s">
        <v>93</v>
      </c>
    </row>
    <row r="6795" spans="1:9" x14ac:dyDescent="0.15">
      <c r="A6795" t="s">
        <v>86</v>
      </c>
      <c r="B6795" t="s">
        <v>87</v>
      </c>
      <c r="C6795" t="s">
        <v>88</v>
      </c>
      <c r="D6795" t="s">
        <v>89</v>
      </c>
      <c r="E6795" t="s">
        <v>111</v>
      </c>
      <c r="F6795" t="s">
        <v>144</v>
      </c>
      <c r="G6795" t="s">
        <v>139</v>
      </c>
      <c r="H6795">
        <v>550.74699999999996</v>
      </c>
      <c r="I6795" t="s">
        <v>93</v>
      </c>
    </row>
    <row r="6796" spans="1:9" x14ac:dyDescent="0.15">
      <c r="A6796" t="s">
        <v>86</v>
      </c>
      <c r="B6796" t="s">
        <v>87</v>
      </c>
      <c r="C6796" t="s">
        <v>88</v>
      </c>
      <c r="D6796" t="s">
        <v>112</v>
      </c>
      <c r="E6796" t="s">
        <v>143</v>
      </c>
      <c r="F6796" t="s">
        <v>144</v>
      </c>
      <c r="G6796" t="s">
        <v>139</v>
      </c>
      <c r="H6796">
        <v>3838.3850000000002</v>
      </c>
      <c r="I6796" t="s">
        <v>93</v>
      </c>
    </row>
    <row r="6797" spans="1:9" x14ac:dyDescent="0.15">
      <c r="A6797" t="s">
        <v>86</v>
      </c>
      <c r="B6797" t="s">
        <v>87</v>
      </c>
      <c r="C6797" t="s">
        <v>88</v>
      </c>
      <c r="D6797" t="s">
        <v>112</v>
      </c>
      <c r="E6797" t="s">
        <v>145</v>
      </c>
      <c r="F6797" t="s">
        <v>144</v>
      </c>
      <c r="G6797" t="s">
        <v>139</v>
      </c>
      <c r="H6797">
        <v>4241.2889999999998</v>
      </c>
      <c r="I6797" t="s">
        <v>93</v>
      </c>
    </row>
    <row r="6798" spans="1:9" x14ac:dyDescent="0.15">
      <c r="A6798" t="s">
        <v>86</v>
      </c>
      <c r="B6798" t="s">
        <v>87</v>
      </c>
      <c r="C6798" t="s">
        <v>88</v>
      </c>
      <c r="D6798" t="s">
        <v>112</v>
      </c>
      <c r="E6798" t="s">
        <v>146</v>
      </c>
      <c r="F6798" t="s">
        <v>144</v>
      </c>
      <c r="G6798" t="s">
        <v>139</v>
      </c>
      <c r="H6798">
        <v>3141.933</v>
      </c>
      <c r="I6798" t="s">
        <v>93</v>
      </c>
    </row>
    <row r="6799" spans="1:9" x14ac:dyDescent="0.15">
      <c r="A6799" t="s">
        <v>86</v>
      </c>
      <c r="B6799" t="s">
        <v>87</v>
      </c>
      <c r="C6799" t="s">
        <v>88</v>
      </c>
      <c r="D6799" t="s">
        <v>112</v>
      </c>
      <c r="E6799" t="s">
        <v>147</v>
      </c>
      <c r="F6799" t="s">
        <v>144</v>
      </c>
      <c r="G6799" t="s">
        <v>139</v>
      </c>
      <c r="H6799">
        <v>3938.2159999999999</v>
      </c>
      <c r="I6799" t="s">
        <v>93</v>
      </c>
    </row>
    <row r="6800" spans="1:9" x14ac:dyDescent="0.15">
      <c r="A6800" t="s">
        <v>86</v>
      </c>
      <c r="B6800" t="s">
        <v>87</v>
      </c>
      <c r="C6800" t="s">
        <v>88</v>
      </c>
      <c r="D6800" t="s">
        <v>112</v>
      </c>
      <c r="E6800" t="s">
        <v>148</v>
      </c>
      <c r="F6800" t="s">
        <v>144</v>
      </c>
      <c r="G6800" t="s">
        <v>139</v>
      </c>
      <c r="H6800">
        <v>4343.4279999999999</v>
      </c>
      <c r="I6800" t="s">
        <v>93</v>
      </c>
    </row>
    <row r="6801" spans="1:9" x14ac:dyDescent="0.15">
      <c r="A6801" t="s">
        <v>86</v>
      </c>
      <c r="B6801" t="s">
        <v>87</v>
      </c>
      <c r="C6801" t="s">
        <v>88</v>
      </c>
      <c r="D6801" t="s">
        <v>112</v>
      </c>
      <c r="E6801" t="s">
        <v>149</v>
      </c>
      <c r="F6801" t="s">
        <v>144</v>
      </c>
      <c r="G6801" t="s">
        <v>139</v>
      </c>
      <c r="H6801">
        <v>4358.3540000000003</v>
      </c>
      <c r="I6801" t="s">
        <v>93</v>
      </c>
    </row>
    <row r="6802" spans="1:9" x14ac:dyDescent="0.15">
      <c r="A6802" t="s">
        <v>86</v>
      </c>
      <c r="B6802" t="s">
        <v>87</v>
      </c>
      <c r="C6802" t="s">
        <v>88</v>
      </c>
      <c r="D6802" t="s">
        <v>112</v>
      </c>
      <c r="E6802" t="s">
        <v>150</v>
      </c>
      <c r="F6802" t="s">
        <v>144</v>
      </c>
      <c r="G6802" t="s">
        <v>139</v>
      </c>
      <c r="H6802">
        <v>4639.5150000000003</v>
      </c>
      <c r="I6802" t="s">
        <v>93</v>
      </c>
    </row>
    <row r="6803" spans="1:9" x14ac:dyDescent="0.15">
      <c r="A6803" t="s">
        <v>86</v>
      </c>
      <c r="B6803" t="s">
        <v>87</v>
      </c>
      <c r="C6803" t="s">
        <v>88</v>
      </c>
      <c r="D6803" t="s">
        <v>112</v>
      </c>
      <c r="E6803" t="s">
        <v>151</v>
      </c>
      <c r="F6803" t="s">
        <v>144</v>
      </c>
      <c r="G6803" t="s">
        <v>139</v>
      </c>
      <c r="H6803">
        <v>3392.1060000000002</v>
      </c>
      <c r="I6803" t="s">
        <v>93</v>
      </c>
    </row>
    <row r="6804" spans="1:9" x14ac:dyDescent="0.15">
      <c r="A6804" t="s">
        <v>86</v>
      </c>
      <c r="B6804" t="s">
        <v>87</v>
      </c>
      <c r="C6804" t="s">
        <v>88</v>
      </c>
      <c r="D6804" t="s">
        <v>112</v>
      </c>
      <c r="E6804" t="s">
        <v>152</v>
      </c>
      <c r="F6804" t="s">
        <v>144</v>
      </c>
      <c r="G6804" t="s">
        <v>139</v>
      </c>
      <c r="H6804">
        <v>2272.4949999999999</v>
      </c>
      <c r="I6804" t="s">
        <v>93</v>
      </c>
    </row>
    <row r="6805" spans="1:9" x14ac:dyDescent="0.15">
      <c r="A6805" t="s">
        <v>86</v>
      </c>
      <c r="B6805" t="s">
        <v>87</v>
      </c>
      <c r="C6805" t="s">
        <v>88</v>
      </c>
      <c r="D6805" t="s">
        <v>112</v>
      </c>
      <c r="E6805" t="s">
        <v>111</v>
      </c>
      <c r="F6805" t="s">
        <v>144</v>
      </c>
      <c r="G6805" t="s">
        <v>139</v>
      </c>
      <c r="H6805">
        <v>407.26600000000002</v>
      </c>
      <c r="I6805" t="s">
        <v>93</v>
      </c>
    </row>
    <row r="6806" spans="1:9" x14ac:dyDescent="0.15">
      <c r="A6806" t="s">
        <v>113</v>
      </c>
      <c r="B6806" t="s">
        <v>114</v>
      </c>
      <c r="C6806" t="s">
        <v>88</v>
      </c>
      <c r="D6806" t="s">
        <v>89</v>
      </c>
      <c r="E6806" t="s">
        <v>143</v>
      </c>
      <c r="F6806" t="s">
        <v>144</v>
      </c>
      <c r="G6806" t="s">
        <v>139</v>
      </c>
      <c r="H6806">
        <v>7816.165</v>
      </c>
      <c r="I6806" t="s">
        <v>93</v>
      </c>
    </row>
    <row r="6807" spans="1:9" x14ac:dyDescent="0.15">
      <c r="A6807" t="s">
        <v>113</v>
      </c>
      <c r="B6807" t="s">
        <v>114</v>
      </c>
      <c r="C6807" t="s">
        <v>88</v>
      </c>
      <c r="D6807" t="s">
        <v>89</v>
      </c>
      <c r="E6807" t="s">
        <v>145</v>
      </c>
      <c r="F6807" t="s">
        <v>144</v>
      </c>
      <c r="G6807" t="s">
        <v>139</v>
      </c>
      <c r="H6807">
        <v>8706.2540000000008</v>
      </c>
      <c r="I6807" t="s">
        <v>93</v>
      </c>
    </row>
    <row r="6808" spans="1:9" x14ac:dyDescent="0.15">
      <c r="A6808" t="s">
        <v>113</v>
      </c>
      <c r="B6808" t="s">
        <v>114</v>
      </c>
      <c r="C6808" t="s">
        <v>88</v>
      </c>
      <c r="D6808" t="s">
        <v>89</v>
      </c>
      <c r="E6808" t="s">
        <v>146</v>
      </c>
      <c r="F6808" t="s">
        <v>144</v>
      </c>
      <c r="G6808" t="s">
        <v>139</v>
      </c>
      <c r="H6808">
        <v>7310.8249999999998</v>
      </c>
      <c r="I6808" t="s">
        <v>93</v>
      </c>
    </row>
    <row r="6809" spans="1:9" x14ac:dyDescent="0.15">
      <c r="A6809" t="s">
        <v>113</v>
      </c>
      <c r="B6809" t="s">
        <v>114</v>
      </c>
      <c r="C6809" t="s">
        <v>88</v>
      </c>
      <c r="D6809" t="s">
        <v>89</v>
      </c>
      <c r="E6809" t="s">
        <v>147</v>
      </c>
      <c r="F6809" t="s">
        <v>144</v>
      </c>
      <c r="G6809" t="s">
        <v>139</v>
      </c>
      <c r="H6809">
        <v>8214.0640000000003</v>
      </c>
      <c r="I6809" t="s">
        <v>93</v>
      </c>
    </row>
    <row r="6810" spans="1:9" x14ac:dyDescent="0.15">
      <c r="A6810" t="s">
        <v>113</v>
      </c>
      <c r="B6810" t="s">
        <v>114</v>
      </c>
      <c r="C6810" t="s">
        <v>88</v>
      </c>
      <c r="D6810" t="s">
        <v>89</v>
      </c>
      <c r="E6810" t="s">
        <v>148</v>
      </c>
      <c r="F6810" t="s">
        <v>144</v>
      </c>
      <c r="G6810" t="s">
        <v>139</v>
      </c>
      <c r="H6810">
        <v>9744.1080000000002</v>
      </c>
      <c r="I6810" t="s">
        <v>93</v>
      </c>
    </row>
    <row r="6811" spans="1:9" x14ac:dyDescent="0.15">
      <c r="A6811" t="s">
        <v>113</v>
      </c>
      <c r="B6811" t="s">
        <v>114</v>
      </c>
      <c r="C6811" t="s">
        <v>88</v>
      </c>
      <c r="D6811" t="s">
        <v>89</v>
      </c>
      <c r="E6811" t="s">
        <v>149</v>
      </c>
      <c r="F6811" t="s">
        <v>144</v>
      </c>
      <c r="G6811" t="s">
        <v>139</v>
      </c>
      <c r="H6811">
        <v>11124.132</v>
      </c>
      <c r="I6811" t="s">
        <v>93</v>
      </c>
    </row>
    <row r="6812" spans="1:9" x14ac:dyDescent="0.15">
      <c r="A6812" t="s">
        <v>113</v>
      </c>
      <c r="B6812" t="s">
        <v>114</v>
      </c>
      <c r="C6812" t="s">
        <v>88</v>
      </c>
      <c r="D6812" t="s">
        <v>89</v>
      </c>
      <c r="E6812" t="s">
        <v>150</v>
      </c>
      <c r="F6812" t="s">
        <v>144</v>
      </c>
      <c r="G6812" t="s">
        <v>139</v>
      </c>
      <c r="H6812">
        <v>15144.796</v>
      </c>
      <c r="I6812" t="s">
        <v>93</v>
      </c>
    </row>
    <row r="6813" spans="1:9" x14ac:dyDescent="0.15">
      <c r="A6813" t="s">
        <v>113</v>
      </c>
      <c r="B6813" t="s">
        <v>114</v>
      </c>
      <c r="C6813" t="s">
        <v>88</v>
      </c>
      <c r="D6813" t="s">
        <v>89</v>
      </c>
      <c r="E6813" t="s">
        <v>151</v>
      </c>
      <c r="F6813" t="s">
        <v>144</v>
      </c>
      <c r="G6813" t="s">
        <v>139</v>
      </c>
      <c r="H6813">
        <v>12840.067999999999</v>
      </c>
      <c r="I6813" t="s">
        <v>93</v>
      </c>
    </row>
    <row r="6814" spans="1:9" x14ac:dyDescent="0.15">
      <c r="A6814" t="s">
        <v>113</v>
      </c>
      <c r="B6814" t="s">
        <v>114</v>
      </c>
      <c r="C6814" t="s">
        <v>88</v>
      </c>
      <c r="D6814" t="s">
        <v>89</v>
      </c>
      <c r="E6814" t="s">
        <v>152</v>
      </c>
      <c r="F6814" t="s">
        <v>144</v>
      </c>
      <c r="G6814" t="s">
        <v>139</v>
      </c>
      <c r="H6814">
        <v>9210.1389999999992</v>
      </c>
      <c r="I6814" t="s">
        <v>93</v>
      </c>
    </row>
    <row r="6815" spans="1:9" x14ac:dyDescent="0.15">
      <c r="A6815" t="s">
        <v>113</v>
      </c>
      <c r="B6815" t="s">
        <v>114</v>
      </c>
      <c r="C6815" t="s">
        <v>88</v>
      </c>
      <c r="D6815" t="s">
        <v>89</v>
      </c>
      <c r="E6815" t="s">
        <v>111</v>
      </c>
      <c r="F6815" t="s">
        <v>144</v>
      </c>
      <c r="G6815" t="s">
        <v>139</v>
      </c>
      <c r="H6815">
        <v>2261.145</v>
      </c>
      <c r="I6815" t="s">
        <v>93</v>
      </c>
    </row>
    <row r="6816" spans="1:9" x14ac:dyDescent="0.15">
      <c r="A6816" t="s">
        <v>113</v>
      </c>
      <c r="B6816" t="s">
        <v>114</v>
      </c>
      <c r="C6816" t="s">
        <v>88</v>
      </c>
      <c r="D6816" t="s">
        <v>112</v>
      </c>
      <c r="E6816" t="s">
        <v>143</v>
      </c>
      <c r="F6816" t="s">
        <v>144</v>
      </c>
      <c r="G6816" t="s">
        <v>139</v>
      </c>
      <c r="H6816">
        <v>8387.1479999999992</v>
      </c>
      <c r="I6816" t="s">
        <v>93</v>
      </c>
    </row>
    <row r="6817" spans="1:9" x14ac:dyDescent="0.15">
      <c r="A6817" t="s">
        <v>113</v>
      </c>
      <c r="B6817" t="s">
        <v>114</v>
      </c>
      <c r="C6817" t="s">
        <v>88</v>
      </c>
      <c r="D6817" t="s">
        <v>112</v>
      </c>
      <c r="E6817" t="s">
        <v>145</v>
      </c>
      <c r="F6817" t="s">
        <v>144</v>
      </c>
      <c r="G6817" t="s">
        <v>139</v>
      </c>
      <c r="H6817">
        <v>9181.6380000000008</v>
      </c>
      <c r="I6817" t="s">
        <v>93</v>
      </c>
    </row>
    <row r="6818" spans="1:9" x14ac:dyDescent="0.15">
      <c r="A6818" t="s">
        <v>113</v>
      </c>
      <c r="B6818" t="s">
        <v>114</v>
      </c>
      <c r="C6818" t="s">
        <v>88</v>
      </c>
      <c r="D6818" t="s">
        <v>112</v>
      </c>
      <c r="E6818" t="s">
        <v>146</v>
      </c>
      <c r="F6818" t="s">
        <v>144</v>
      </c>
      <c r="G6818" t="s">
        <v>139</v>
      </c>
      <c r="H6818">
        <v>7587.982</v>
      </c>
      <c r="I6818" t="s">
        <v>93</v>
      </c>
    </row>
    <row r="6819" spans="1:9" x14ac:dyDescent="0.15">
      <c r="A6819" t="s">
        <v>113</v>
      </c>
      <c r="B6819" t="s">
        <v>114</v>
      </c>
      <c r="C6819" t="s">
        <v>88</v>
      </c>
      <c r="D6819" t="s">
        <v>112</v>
      </c>
      <c r="E6819" t="s">
        <v>147</v>
      </c>
      <c r="F6819" t="s">
        <v>144</v>
      </c>
      <c r="G6819" t="s">
        <v>139</v>
      </c>
      <c r="H6819">
        <v>8150.9309999999996</v>
      </c>
      <c r="I6819" t="s">
        <v>93</v>
      </c>
    </row>
    <row r="6820" spans="1:9" x14ac:dyDescent="0.15">
      <c r="A6820" t="s">
        <v>113</v>
      </c>
      <c r="B6820" t="s">
        <v>114</v>
      </c>
      <c r="C6820" t="s">
        <v>88</v>
      </c>
      <c r="D6820" t="s">
        <v>112</v>
      </c>
      <c r="E6820" t="s">
        <v>148</v>
      </c>
      <c r="F6820" t="s">
        <v>144</v>
      </c>
      <c r="G6820" t="s">
        <v>139</v>
      </c>
      <c r="H6820">
        <v>9116.1929999999993</v>
      </c>
      <c r="I6820" t="s">
        <v>93</v>
      </c>
    </row>
    <row r="6821" spans="1:9" x14ac:dyDescent="0.15">
      <c r="A6821" t="s">
        <v>113</v>
      </c>
      <c r="B6821" t="s">
        <v>114</v>
      </c>
      <c r="C6821" t="s">
        <v>88</v>
      </c>
      <c r="D6821" t="s">
        <v>112</v>
      </c>
      <c r="E6821" t="s">
        <v>149</v>
      </c>
      <c r="F6821" t="s">
        <v>144</v>
      </c>
      <c r="G6821" t="s">
        <v>139</v>
      </c>
      <c r="H6821">
        <v>9844.7170000000006</v>
      </c>
      <c r="I6821" t="s">
        <v>93</v>
      </c>
    </row>
    <row r="6822" spans="1:9" x14ac:dyDescent="0.15">
      <c r="A6822" t="s">
        <v>113</v>
      </c>
      <c r="B6822" t="s">
        <v>114</v>
      </c>
      <c r="C6822" t="s">
        <v>88</v>
      </c>
      <c r="D6822" t="s">
        <v>112</v>
      </c>
      <c r="E6822" t="s">
        <v>150</v>
      </c>
      <c r="F6822" t="s">
        <v>144</v>
      </c>
      <c r="G6822" t="s">
        <v>139</v>
      </c>
      <c r="H6822">
        <v>13226.978999999999</v>
      </c>
      <c r="I6822" t="s">
        <v>93</v>
      </c>
    </row>
    <row r="6823" spans="1:9" x14ac:dyDescent="0.15">
      <c r="A6823" t="s">
        <v>113</v>
      </c>
      <c r="B6823" t="s">
        <v>114</v>
      </c>
      <c r="C6823" t="s">
        <v>88</v>
      </c>
      <c r="D6823" t="s">
        <v>112</v>
      </c>
      <c r="E6823" t="s">
        <v>151</v>
      </c>
      <c r="F6823" t="s">
        <v>144</v>
      </c>
      <c r="G6823" t="s">
        <v>139</v>
      </c>
      <c r="H6823">
        <v>11201.474</v>
      </c>
      <c r="I6823" t="s">
        <v>93</v>
      </c>
    </row>
    <row r="6824" spans="1:9" x14ac:dyDescent="0.15">
      <c r="A6824" t="s">
        <v>113</v>
      </c>
      <c r="B6824" t="s">
        <v>114</v>
      </c>
      <c r="C6824" t="s">
        <v>88</v>
      </c>
      <c r="D6824" t="s">
        <v>112</v>
      </c>
      <c r="E6824" t="s">
        <v>152</v>
      </c>
      <c r="F6824" t="s">
        <v>144</v>
      </c>
      <c r="G6824" t="s">
        <v>139</v>
      </c>
      <c r="H6824">
        <v>7548.4989999999998</v>
      </c>
      <c r="I6824" t="s">
        <v>93</v>
      </c>
    </row>
    <row r="6825" spans="1:9" x14ac:dyDescent="0.15">
      <c r="A6825" t="s">
        <v>113</v>
      </c>
      <c r="B6825" t="s">
        <v>114</v>
      </c>
      <c r="C6825" t="s">
        <v>88</v>
      </c>
      <c r="D6825" t="s">
        <v>112</v>
      </c>
      <c r="E6825" t="s">
        <v>111</v>
      </c>
      <c r="F6825" t="s">
        <v>144</v>
      </c>
      <c r="G6825" t="s">
        <v>139</v>
      </c>
      <c r="H6825">
        <v>1368.213</v>
      </c>
      <c r="I6825" t="s">
        <v>93</v>
      </c>
    </row>
    <row r="6826" spans="1:9" x14ac:dyDescent="0.15">
      <c r="A6826" t="s">
        <v>115</v>
      </c>
      <c r="B6826" t="s">
        <v>116</v>
      </c>
      <c r="C6826" t="s">
        <v>88</v>
      </c>
      <c r="D6826" t="s">
        <v>89</v>
      </c>
      <c r="E6826" t="s">
        <v>143</v>
      </c>
      <c r="F6826" t="s">
        <v>144</v>
      </c>
      <c r="G6826" t="s">
        <v>139</v>
      </c>
      <c r="H6826">
        <v>5810.4319999999998</v>
      </c>
      <c r="I6826" t="s">
        <v>93</v>
      </c>
    </row>
    <row r="6827" spans="1:9" x14ac:dyDescent="0.15">
      <c r="A6827" t="s">
        <v>115</v>
      </c>
      <c r="B6827" t="s">
        <v>116</v>
      </c>
      <c r="C6827" t="s">
        <v>88</v>
      </c>
      <c r="D6827" t="s">
        <v>89</v>
      </c>
      <c r="E6827" t="s">
        <v>145</v>
      </c>
      <c r="F6827" t="s">
        <v>144</v>
      </c>
      <c r="G6827" t="s">
        <v>139</v>
      </c>
      <c r="H6827">
        <v>6811.4949999999999</v>
      </c>
      <c r="I6827" t="s">
        <v>93</v>
      </c>
    </row>
    <row r="6828" spans="1:9" x14ac:dyDescent="0.15">
      <c r="A6828" t="s">
        <v>115</v>
      </c>
      <c r="B6828" t="s">
        <v>116</v>
      </c>
      <c r="C6828" t="s">
        <v>88</v>
      </c>
      <c r="D6828" t="s">
        <v>89</v>
      </c>
      <c r="E6828" t="s">
        <v>146</v>
      </c>
      <c r="F6828" t="s">
        <v>144</v>
      </c>
      <c r="G6828" t="s">
        <v>139</v>
      </c>
      <c r="H6828">
        <v>5874.8890000000001</v>
      </c>
      <c r="I6828" t="s">
        <v>93</v>
      </c>
    </row>
    <row r="6829" spans="1:9" x14ac:dyDescent="0.15">
      <c r="A6829" t="s">
        <v>115</v>
      </c>
      <c r="B6829" t="s">
        <v>116</v>
      </c>
      <c r="C6829" t="s">
        <v>88</v>
      </c>
      <c r="D6829" t="s">
        <v>89</v>
      </c>
      <c r="E6829" t="s">
        <v>147</v>
      </c>
      <c r="F6829" t="s">
        <v>144</v>
      </c>
      <c r="G6829" t="s">
        <v>139</v>
      </c>
      <c r="H6829">
        <v>5675.1379999999999</v>
      </c>
      <c r="I6829" t="s">
        <v>93</v>
      </c>
    </row>
    <row r="6830" spans="1:9" x14ac:dyDescent="0.15">
      <c r="A6830" t="s">
        <v>115</v>
      </c>
      <c r="B6830" t="s">
        <v>116</v>
      </c>
      <c r="C6830" t="s">
        <v>88</v>
      </c>
      <c r="D6830" t="s">
        <v>89</v>
      </c>
      <c r="E6830" t="s">
        <v>148</v>
      </c>
      <c r="F6830" t="s">
        <v>144</v>
      </c>
      <c r="G6830" t="s">
        <v>139</v>
      </c>
      <c r="H6830">
        <v>7122.5469999999996</v>
      </c>
      <c r="I6830" t="s">
        <v>93</v>
      </c>
    </row>
    <row r="6831" spans="1:9" x14ac:dyDescent="0.15">
      <c r="A6831" t="s">
        <v>115</v>
      </c>
      <c r="B6831" t="s">
        <v>116</v>
      </c>
      <c r="C6831" t="s">
        <v>88</v>
      </c>
      <c r="D6831" t="s">
        <v>89</v>
      </c>
      <c r="E6831" t="s">
        <v>149</v>
      </c>
      <c r="F6831" t="s">
        <v>144</v>
      </c>
      <c r="G6831" t="s">
        <v>139</v>
      </c>
      <c r="H6831">
        <v>8306.6970000000001</v>
      </c>
      <c r="I6831" t="s">
        <v>93</v>
      </c>
    </row>
    <row r="6832" spans="1:9" x14ac:dyDescent="0.15">
      <c r="A6832" t="s">
        <v>115</v>
      </c>
      <c r="B6832" t="s">
        <v>116</v>
      </c>
      <c r="C6832" t="s">
        <v>88</v>
      </c>
      <c r="D6832" t="s">
        <v>89</v>
      </c>
      <c r="E6832" t="s">
        <v>150</v>
      </c>
      <c r="F6832" t="s">
        <v>144</v>
      </c>
      <c r="G6832" t="s">
        <v>139</v>
      </c>
      <c r="H6832">
        <v>10588.921</v>
      </c>
      <c r="I6832" t="s">
        <v>93</v>
      </c>
    </row>
    <row r="6833" spans="1:9" x14ac:dyDescent="0.15">
      <c r="A6833" t="s">
        <v>115</v>
      </c>
      <c r="B6833" t="s">
        <v>116</v>
      </c>
      <c r="C6833" t="s">
        <v>88</v>
      </c>
      <c r="D6833" t="s">
        <v>89</v>
      </c>
      <c r="E6833" t="s">
        <v>151</v>
      </c>
      <c r="F6833" t="s">
        <v>144</v>
      </c>
      <c r="G6833" t="s">
        <v>139</v>
      </c>
      <c r="H6833">
        <v>8847.7950000000001</v>
      </c>
      <c r="I6833" t="s">
        <v>93</v>
      </c>
    </row>
    <row r="6834" spans="1:9" x14ac:dyDescent="0.15">
      <c r="A6834" t="s">
        <v>115</v>
      </c>
      <c r="B6834" t="s">
        <v>116</v>
      </c>
      <c r="C6834" t="s">
        <v>88</v>
      </c>
      <c r="D6834" t="s">
        <v>89</v>
      </c>
      <c r="E6834" t="s">
        <v>152</v>
      </c>
      <c r="F6834" t="s">
        <v>144</v>
      </c>
      <c r="G6834" t="s">
        <v>139</v>
      </c>
      <c r="H6834">
        <v>6397.049</v>
      </c>
      <c r="I6834" t="s">
        <v>93</v>
      </c>
    </row>
    <row r="6835" spans="1:9" x14ac:dyDescent="0.15">
      <c r="A6835" t="s">
        <v>115</v>
      </c>
      <c r="B6835" t="s">
        <v>116</v>
      </c>
      <c r="C6835" t="s">
        <v>88</v>
      </c>
      <c r="D6835" t="s">
        <v>89</v>
      </c>
      <c r="E6835" t="s">
        <v>111</v>
      </c>
      <c r="F6835" t="s">
        <v>144</v>
      </c>
      <c r="G6835" t="s">
        <v>139</v>
      </c>
      <c r="H6835">
        <v>1749.2059999999999</v>
      </c>
      <c r="I6835" t="s">
        <v>93</v>
      </c>
    </row>
    <row r="6836" spans="1:9" x14ac:dyDescent="0.15">
      <c r="A6836" t="s">
        <v>115</v>
      </c>
      <c r="B6836" t="s">
        <v>116</v>
      </c>
      <c r="C6836" t="s">
        <v>88</v>
      </c>
      <c r="D6836" t="s">
        <v>112</v>
      </c>
      <c r="E6836" t="s">
        <v>143</v>
      </c>
      <c r="F6836" t="s">
        <v>144</v>
      </c>
      <c r="G6836" t="s">
        <v>139</v>
      </c>
      <c r="H6836">
        <v>6194.8029999999999</v>
      </c>
      <c r="I6836" t="s">
        <v>93</v>
      </c>
    </row>
    <row r="6837" spans="1:9" x14ac:dyDescent="0.15">
      <c r="A6837" t="s">
        <v>115</v>
      </c>
      <c r="B6837" t="s">
        <v>116</v>
      </c>
      <c r="C6837" t="s">
        <v>88</v>
      </c>
      <c r="D6837" t="s">
        <v>112</v>
      </c>
      <c r="E6837" t="s">
        <v>145</v>
      </c>
      <c r="F6837" t="s">
        <v>144</v>
      </c>
      <c r="G6837" t="s">
        <v>139</v>
      </c>
      <c r="H6837">
        <v>7272.2950000000001</v>
      </c>
      <c r="I6837" t="s">
        <v>93</v>
      </c>
    </row>
    <row r="6838" spans="1:9" x14ac:dyDescent="0.15">
      <c r="A6838" t="s">
        <v>115</v>
      </c>
      <c r="B6838" t="s">
        <v>116</v>
      </c>
      <c r="C6838" t="s">
        <v>88</v>
      </c>
      <c r="D6838" t="s">
        <v>112</v>
      </c>
      <c r="E6838" t="s">
        <v>146</v>
      </c>
      <c r="F6838" t="s">
        <v>144</v>
      </c>
      <c r="G6838" t="s">
        <v>139</v>
      </c>
      <c r="H6838">
        <v>6782.2449999999999</v>
      </c>
      <c r="I6838" t="s">
        <v>93</v>
      </c>
    </row>
    <row r="6839" spans="1:9" x14ac:dyDescent="0.15">
      <c r="A6839" t="s">
        <v>115</v>
      </c>
      <c r="B6839" t="s">
        <v>116</v>
      </c>
      <c r="C6839" t="s">
        <v>88</v>
      </c>
      <c r="D6839" t="s">
        <v>112</v>
      </c>
      <c r="E6839" t="s">
        <v>147</v>
      </c>
      <c r="F6839" t="s">
        <v>144</v>
      </c>
      <c r="G6839" t="s">
        <v>139</v>
      </c>
      <c r="H6839">
        <v>5719.067</v>
      </c>
      <c r="I6839" t="s">
        <v>93</v>
      </c>
    </row>
    <row r="6840" spans="1:9" x14ac:dyDescent="0.15">
      <c r="A6840" t="s">
        <v>115</v>
      </c>
      <c r="B6840" t="s">
        <v>116</v>
      </c>
      <c r="C6840" t="s">
        <v>88</v>
      </c>
      <c r="D6840" t="s">
        <v>112</v>
      </c>
      <c r="E6840" t="s">
        <v>148</v>
      </c>
      <c r="F6840" t="s">
        <v>144</v>
      </c>
      <c r="G6840" t="s">
        <v>139</v>
      </c>
      <c r="H6840">
        <v>6385.7709999999997</v>
      </c>
      <c r="I6840" t="s">
        <v>93</v>
      </c>
    </row>
    <row r="6841" spans="1:9" x14ac:dyDescent="0.15">
      <c r="A6841" t="s">
        <v>115</v>
      </c>
      <c r="B6841" t="s">
        <v>116</v>
      </c>
      <c r="C6841" t="s">
        <v>88</v>
      </c>
      <c r="D6841" t="s">
        <v>112</v>
      </c>
      <c r="E6841" t="s">
        <v>149</v>
      </c>
      <c r="F6841" t="s">
        <v>144</v>
      </c>
      <c r="G6841" t="s">
        <v>139</v>
      </c>
      <c r="H6841">
        <v>7625.4049999999997</v>
      </c>
      <c r="I6841" t="s">
        <v>93</v>
      </c>
    </row>
    <row r="6842" spans="1:9" x14ac:dyDescent="0.15">
      <c r="A6842" t="s">
        <v>115</v>
      </c>
      <c r="B6842" t="s">
        <v>116</v>
      </c>
      <c r="C6842" t="s">
        <v>88</v>
      </c>
      <c r="D6842" t="s">
        <v>112</v>
      </c>
      <c r="E6842" t="s">
        <v>150</v>
      </c>
      <c r="F6842" t="s">
        <v>144</v>
      </c>
      <c r="G6842" t="s">
        <v>139</v>
      </c>
      <c r="H6842">
        <v>9699.9380000000001</v>
      </c>
      <c r="I6842" t="s">
        <v>93</v>
      </c>
    </row>
    <row r="6843" spans="1:9" x14ac:dyDescent="0.15">
      <c r="A6843" t="s">
        <v>115</v>
      </c>
      <c r="B6843" t="s">
        <v>116</v>
      </c>
      <c r="C6843" t="s">
        <v>88</v>
      </c>
      <c r="D6843" t="s">
        <v>112</v>
      </c>
      <c r="E6843" t="s">
        <v>151</v>
      </c>
      <c r="F6843" t="s">
        <v>144</v>
      </c>
      <c r="G6843" t="s">
        <v>139</v>
      </c>
      <c r="H6843">
        <v>7764.7759999999998</v>
      </c>
      <c r="I6843" t="s">
        <v>93</v>
      </c>
    </row>
    <row r="6844" spans="1:9" x14ac:dyDescent="0.15">
      <c r="A6844" t="s">
        <v>115</v>
      </c>
      <c r="B6844" t="s">
        <v>116</v>
      </c>
      <c r="C6844" t="s">
        <v>88</v>
      </c>
      <c r="D6844" t="s">
        <v>112</v>
      </c>
      <c r="E6844" t="s">
        <v>152</v>
      </c>
      <c r="F6844" t="s">
        <v>144</v>
      </c>
      <c r="G6844" t="s">
        <v>139</v>
      </c>
      <c r="H6844">
        <v>5167.9110000000001</v>
      </c>
      <c r="I6844" t="s">
        <v>93</v>
      </c>
    </row>
    <row r="6845" spans="1:9" x14ac:dyDescent="0.15">
      <c r="A6845" t="s">
        <v>115</v>
      </c>
      <c r="B6845" t="s">
        <v>116</v>
      </c>
      <c r="C6845" t="s">
        <v>88</v>
      </c>
      <c r="D6845" t="s">
        <v>112</v>
      </c>
      <c r="E6845" t="s">
        <v>111</v>
      </c>
      <c r="F6845" t="s">
        <v>144</v>
      </c>
      <c r="G6845" t="s">
        <v>139</v>
      </c>
      <c r="H6845">
        <v>1003.434</v>
      </c>
      <c r="I6845" t="s">
        <v>93</v>
      </c>
    </row>
    <row r="6846" spans="1:9" x14ac:dyDescent="0.15">
      <c r="A6846" t="s">
        <v>117</v>
      </c>
      <c r="B6846" t="s">
        <v>118</v>
      </c>
      <c r="C6846" t="s">
        <v>88</v>
      </c>
      <c r="D6846" t="s">
        <v>89</v>
      </c>
      <c r="E6846" t="s">
        <v>143</v>
      </c>
      <c r="F6846" t="s">
        <v>144</v>
      </c>
      <c r="G6846" t="s">
        <v>139</v>
      </c>
      <c r="H6846">
        <v>7119.2690000000002</v>
      </c>
      <c r="I6846" t="s">
        <v>93</v>
      </c>
    </row>
    <row r="6847" spans="1:9" x14ac:dyDescent="0.15">
      <c r="A6847" t="s">
        <v>117</v>
      </c>
      <c r="B6847" t="s">
        <v>118</v>
      </c>
      <c r="C6847" t="s">
        <v>88</v>
      </c>
      <c r="D6847" t="s">
        <v>89</v>
      </c>
      <c r="E6847" t="s">
        <v>145</v>
      </c>
      <c r="F6847" t="s">
        <v>144</v>
      </c>
      <c r="G6847" t="s">
        <v>139</v>
      </c>
      <c r="H6847">
        <v>7137.5770000000002</v>
      </c>
      <c r="I6847" t="s">
        <v>93</v>
      </c>
    </row>
    <row r="6848" spans="1:9" x14ac:dyDescent="0.15">
      <c r="A6848" t="s">
        <v>117</v>
      </c>
      <c r="B6848" t="s">
        <v>118</v>
      </c>
      <c r="C6848" t="s">
        <v>88</v>
      </c>
      <c r="D6848" t="s">
        <v>89</v>
      </c>
      <c r="E6848" t="s">
        <v>146</v>
      </c>
      <c r="F6848" t="s">
        <v>144</v>
      </c>
      <c r="G6848" t="s">
        <v>139</v>
      </c>
      <c r="H6848">
        <v>6628.9750000000004</v>
      </c>
      <c r="I6848" t="s">
        <v>93</v>
      </c>
    </row>
    <row r="6849" spans="1:9" x14ac:dyDescent="0.15">
      <c r="A6849" t="s">
        <v>117</v>
      </c>
      <c r="B6849" t="s">
        <v>118</v>
      </c>
      <c r="C6849" t="s">
        <v>88</v>
      </c>
      <c r="D6849" t="s">
        <v>89</v>
      </c>
      <c r="E6849" t="s">
        <v>147</v>
      </c>
      <c r="F6849" t="s">
        <v>144</v>
      </c>
      <c r="G6849" t="s">
        <v>139</v>
      </c>
      <c r="H6849">
        <v>8232.3089999999993</v>
      </c>
      <c r="I6849" t="s">
        <v>93</v>
      </c>
    </row>
    <row r="6850" spans="1:9" x14ac:dyDescent="0.15">
      <c r="A6850" t="s">
        <v>117</v>
      </c>
      <c r="B6850" t="s">
        <v>118</v>
      </c>
      <c r="C6850" t="s">
        <v>88</v>
      </c>
      <c r="D6850" t="s">
        <v>89</v>
      </c>
      <c r="E6850" t="s">
        <v>148</v>
      </c>
      <c r="F6850" t="s">
        <v>144</v>
      </c>
      <c r="G6850" t="s">
        <v>139</v>
      </c>
      <c r="H6850">
        <v>8625.7800000000007</v>
      </c>
      <c r="I6850" t="s">
        <v>93</v>
      </c>
    </row>
    <row r="6851" spans="1:9" x14ac:dyDescent="0.15">
      <c r="A6851" t="s">
        <v>117</v>
      </c>
      <c r="B6851" t="s">
        <v>118</v>
      </c>
      <c r="C6851" t="s">
        <v>88</v>
      </c>
      <c r="D6851" t="s">
        <v>89</v>
      </c>
      <c r="E6851" t="s">
        <v>149</v>
      </c>
      <c r="F6851" t="s">
        <v>144</v>
      </c>
      <c r="G6851" t="s">
        <v>139</v>
      </c>
      <c r="H6851">
        <v>7390.7120000000004</v>
      </c>
      <c r="I6851" t="s">
        <v>93</v>
      </c>
    </row>
    <row r="6852" spans="1:9" x14ac:dyDescent="0.15">
      <c r="A6852" t="s">
        <v>117</v>
      </c>
      <c r="B6852" t="s">
        <v>118</v>
      </c>
      <c r="C6852" t="s">
        <v>88</v>
      </c>
      <c r="D6852" t="s">
        <v>89</v>
      </c>
      <c r="E6852" t="s">
        <v>150</v>
      </c>
      <c r="F6852" t="s">
        <v>144</v>
      </c>
      <c r="G6852" t="s">
        <v>139</v>
      </c>
      <c r="H6852">
        <v>6333.8339999999998</v>
      </c>
      <c r="I6852" t="s">
        <v>93</v>
      </c>
    </row>
    <row r="6853" spans="1:9" x14ac:dyDescent="0.15">
      <c r="A6853" t="s">
        <v>117</v>
      </c>
      <c r="B6853" t="s">
        <v>118</v>
      </c>
      <c r="C6853" t="s">
        <v>88</v>
      </c>
      <c r="D6853" t="s">
        <v>89</v>
      </c>
      <c r="E6853" t="s">
        <v>151</v>
      </c>
      <c r="F6853" t="s">
        <v>144</v>
      </c>
      <c r="G6853" t="s">
        <v>139</v>
      </c>
      <c r="H6853">
        <v>4376.0810000000001</v>
      </c>
      <c r="I6853" t="s">
        <v>93</v>
      </c>
    </row>
    <row r="6854" spans="1:9" x14ac:dyDescent="0.15">
      <c r="A6854" t="s">
        <v>117</v>
      </c>
      <c r="B6854" t="s">
        <v>118</v>
      </c>
      <c r="C6854" t="s">
        <v>88</v>
      </c>
      <c r="D6854" t="s">
        <v>89</v>
      </c>
      <c r="E6854" t="s">
        <v>152</v>
      </c>
      <c r="F6854" t="s">
        <v>144</v>
      </c>
      <c r="G6854" t="s">
        <v>139</v>
      </c>
      <c r="H6854">
        <v>2497.5079999999998</v>
      </c>
      <c r="I6854" t="s">
        <v>93</v>
      </c>
    </row>
    <row r="6855" spans="1:9" x14ac:dyDescent="0.15">
      <c r="A6855" t="s">
        <v>117</v>
      </c>
      <c r="B6855" t="s">
        <v>118</v>
      </c>
      <c r="C6855" t="s">
        <v>88</v>
      </c>
      <c r="D6855" t="s">
        <v>89</v>
      </c>
      <c r="E6855" t="s">
        <v>111</v>
      </c>
      <c r="F6855" t="s">
        <v>144</v>
      </c>
      <c r="G6855" t="s">
        <v>139</v>
      </c>
      <c r="H6855">
        <v>581.029</v>
      </c>
      <c r="I6855" t="s">
        <v>93</v>
      </c>
    </row>
    <row r="6856" spans="1:9" x14ac:dyDescent="0.15">
      <c r="A6856" t="s">
        <v>117</v>
      </c>
      <c r="B6856" t="s">
        <v>118</v>
      </c>
      <c r="C6856" t="s">
        <v>88</v>
      </c>
      <c r="D6856" t="s">
        <v>112</v>
      </c>
      <c r="E6856" t="s">
        <v>143</v>
      </c>
      <c r="F6856" t="s">
        <v>144</v>
      </c>
      <c r="G6856" t="s">
        <v>139</v>
      </c>
      <c r="H6856">
        <v>7614.2250000000004</v>
      </c>
      <c r="I6856" t="s">
        <v>93</v>
      </c>
    </row>
    <row r="6857" spans="1:9" x14ac:dyDescent="0.15">
      <c r="A6857" t="s">
        <v>117</v>
      </c>
      <c r="B6857" t="s">
        <v>118</v>
      </c>
      <c r="C6857" t="s">
        <v>88</v>
      </c>
      <c r="D6857" t="s">
        <v>112</v>
      </c>
      <c r="E6857" t="s">
        <v>145</v>
      </c>
      <c r="F6857" t="s">
        <v>144</v>
      </c>
      <c r="G6857" t="s">
        <v>139</v>
      </c>
      <c r="H6857">
        <v>8183.7079999999996</v>
      </c>
      <c r="I6857" t="s">
        <v>93</v>
      </c>
    </row>
    <row r="6858" spans="1:9" x14ac:dyDescent="0.15">
      <c r="A6858" t="s">
        <v>117</v>
      </c>
      <c r="B6858" t="s">
        <v>118</v>
      </c>
      <c r="C6858" t="s">
        <v>88</v>
      </c>
      <c r="D6858" t="s">
        <v>112</v>
      </c>
      <c r="E6858" t="s">
        <v>146</v>
      </c>
      <c r="F6858" t="s">
        <v>144</v>
      </c>
      <c r="G6858" t="s">
        <v>139</v>
      </c>
      <c r="H6858">
        <v>6944.232</v>
      </c>
      <c r="I6858" t="s">
        <v>93</v>
      </c>
    </row>
    <row r="6859" spans="1:9" x14ac:dyDescent="0.15">
      <c r="A6859" t="s">
        <v>117</v>
      </c>
      <c r="B6859" t="s">
        <v>118</v>
      </c>
      <c r="C6859" t="s">
        <v>88</v>
      </c>
      <c r="D6859" t="s">
        <v>112</v>
      </c>
      <c r="E6859" t="s">
        <v>147</v>
      </c>
      <c r="F6859" t="s">
        <v>144</v>
      </c>
      <c r="G6859" t="s">
        <v>139</v>
      </c>
      <c r="H6859">
        <v>8419.26</v>
      </c>
      <c r="I6859" t="s">
        <v>93</v>
      </c>
    </row>
    <row r="6860" spans="1:9" x14ac:dyDescent="0.15">
      <c r="A6860" t="s">
        <v>117</v>
      </c>
      <c r="B6860" t="s">
        <v>118</v>
      </c>
      <c r="C6860" t="s">
        <v>88</v>
      </c>
      <c r="D6860" t="s">
        <v>112</v>
      </c>
      <c r="E6860" t="s">
        <v>148</v>
      </c>
      <c r="F6860" t="s">
        <v>144</v>
      </c>
      <c r="G6860" t="s">
        <v>139</v>
      </c>
      <c r="H6860">
        <v>8944.1830000000009</v>
      </c>
      <c r="I6860" t="s">
        <v>93</v>
      </c>
    </row>
    <row r="6861" spans="1:9" x14ac:dyDescent="0.15">
      <c r="A6861" t="s">
        <v>117</v>
      </c>
      <c r="B6861" t="s">
        <v>118</v>
      </c>
      <c r="C6861" t="s">
        <v>88</v>
      </c>
      <c r="D6861" t="s">
        <v>112</v>
      </c>
      <c r="E6861" t="s">
        <v>149</v>
      </c>
      <c r="F6861" t="s">
        <v>144</v>
      </c>
      <c r="G6861" t="s">
        <v>139</v>
      </c>
      <c r="H6861">
        <v>7547.0860000000002</v>
      </c>
      <c r="I6861" t="s">
        <v>93</v>
      </c>
    </row>
    <row r="6862" spans="1:9" x14ac:dyDescent="0.15">
      <c r="A6862" t="s">
        <v>117</v>
      </c>
      <c r="B6862" t="s">
        <v>118</v>
      </c>
      <c r="C6862" t="s">
        <v>88</v>
      </c>
      <c r="D6862" t="s">
        <v>112</v>
      </c>
      <c r="E6862" t="s">
        <v>150</v>
      </c>
      <c r="F6862" t="s">
        <v>144</v>
      </c>
      <c r="G6862" t="s">
        <v>139</v>
      </c>
      <c r="H6862">
        <v>6426.1490000000003</v>
      </c>
      <c r="I6862" t="s">
        <v>93</v>
      </c>
    </row>
    <row r="6863" spans="1:9" x14ac:dyDescent="0.15">
      <c r="A6863" t="s">
        <v>117</v>
      </c>
      <c r="B6863" t="s">
        <v>118</v>
      </c>
      <c r="C6863" t="s">
        <v>88</v>
      </c>
      <c r="D6863" t="s">
        <v>112</v>
      </c>
      <c r="E6863" t="s">
        <v>151</v>
      </c>
      <c r="F6863" t="s">
        <v>144</v>
      </c>
      <c r="G6863" t="s">
        <v>139</v>
      </c>
      <c r="H6863">
        <v>3965.8429999999998</v>
      </c>
      <c r="I6863" t="s">
        <v>93</v>
      </c>
    </row>
    <row r="6864" spans="1:9" x14ac:dyDescent="0.15">
      <c r="A6864" t="s">
        <v>117</v>
      </c>
      <c r="B6864" t="s">
        <v>118</v>
      </c>
      <c r="C6864" t="s">
        <v>88</v>
      </c>
      <c r="D6864" t="s">
        <v>112</v>
      </c>
      <c r="E6864" t="s">
        <v>152</v>
      </c>
      <c r="F6864" t="s">
        <v>144</v>
      </c>
      <c r="G6864" t="s">
        <v>139</v>
      </c>
      <c r="H6864">
        <v>1977.444</v>
      </c>
      <c r="I6864" t="s">
        <v>93</v>
      </c>
    </row>
    <row r="6865" spans="1:9" x14ac:dyDescent="0.15">
      <c r="A6865" t="s">
        <v>117</v>
      </c>
      <c r="B6865" t="s">
        <v>118</v>
      </c>
      <c r="C6865" t="s">
        <v>88</v>
      </c>
      <c r="D6865" t="s">
        <v>112</v>
      </c>
      <c r="E6865" t="s">
        <v>111</v>
      </c>
      <c r="F6865" t="s">
        <v>144</v>
      </c>
      <c r="G6865" t="s">
        <v>139</v>
      </c>
      <c r="H6865">
        <v>363.13</v>
      </c>
      <c r="I6865" t="s">
        <v>93</v>
      </c>
    </row>
    <row r="6866" spans="1:9" x14ac:dyDescent="0.15">
      <c r="A6866" t="s">
        <v>119</v>
      </c>
      <c r="B6866" t="s">
        <v>120</v>
      </c>
      <c r="C6866" t="s">
        <v>88</v>
      </c>
      <c r="D6866" t="s">
        <v>89</v>
      </c>
      <c r="E6866" t="s">
        <v>143</v>
      </c>
      <c r="F6866" t="s">
        <v>144</v>
      </c>
      <c r="G6866" t="s">
        <v>139</v>
      </c>
      <c r="H6866">
        <v>7592.7790000000005</v>
      </c>
      <c r="I6866" t="s">
        <v>93</v>
      </c>
    </row>
    <row r="6867" spans="1:9" x14ac:dyDescent="0.15">
      <c r="A6867" t="s">
        <v>119</v>
      </c>
      <c r="B6867" t="s">
        <v>120</v>
      </c>
      <c r="C6867" t="s">
        <v>88</v>
      </c>
      <c r="D6867" t="s">
        <v>89</v>
      </c>
      <c r="E6867" t="s">
        <v>145</v>
      </c>
      <c r="F6867" t="s">
        <v>144</v>
      </c>
      <c r="G6867" t="s">
        <v>139</v>
      </c>
      <c r="H6867">
        <v>8756.9709999999995</v>
      </c>
      <c r="I6867" t="s">
        <v>93</v>
      </c>
    </row>
    <row r="6868" spans="1:9" x14ac:dyDescent="0.15">
      <c r="A6868" t="s">
        <v>119</v>
      </c>
      <c r="B6868" t="s">
        <v>120</v>
      </c>
      <c r="C6868" t="s">
        <v>88</v>
      </c>
      <c r="D6868" t="s">
        <v>89</v>
      </c>
      <c r="E6868" t="s">
        <v>146</v>
      </c>
      <c r="F6868" t="s">
        <v>144</v>
      </c>
      <c r="G6868" t="s">
        <v>139</v>
      </c>
      <c r="H6868">
        <v>5502.2579999999998</v>
      </c>
      <c r="I6868" t="s">
        <v>93</v>
      </c>
    </row>
    <row r="6869" spans="1:9" x14ac:dyDescent="0.15">
      <c r="A6869" t="s">
        <v>119</v>
      </c>
      <c r="B6869" t="s">
        <v>120</v>
      </c>
      <c r="C6869" t="s">
        <v>88</v>
      </c>
      <c r="D6869" t="s">
        <v>89</v>
      </c>
      <c r="E6869" t="s">
        <v>147</v>
      </c>
      <c r="F6869" t="s">
        <v>144</v>
      </c>
      <c r="G6869" t="s">
        <v>139</v>
      </c>
      <c r="H6869">
        <v>7799.0550000000003</v>
      </c>
      <c r="I6869" t="s">
        <v>93</v>
      </c>
    </row>
    <row r="6870" spans="1:9" x14ac:dyDescent="0.15">
      <c r="A6870" t="s">
        <v>119</v>
      </c>
      <c r="B6870" t="s">
        <v>120</v>
      </c>
      <c r="C6870" t="s">
        <v>88</v>
      </c>
      <c r="D6870" t="s">
        <v>89</v>
      </c>
      <c r="E6870" t="s">
        <v>148</v>
      </c>
      <c r="F6870" t="s">
        <v>144</v>
      </c>
      <c r="G6870" t="s">
        <v>139</v>
      </c>
      <c r="H6870">
        <v>9732.8549999999996</v>
      </c>
      <c r="I6870" t="s">
        <v>93</v>
      </c>
    </row>
    <row r="6871" spans="1:9" x14ac:dyDescent="0.15">
      <c r="A6871" t="s">
        <v>119</v>
      </c>
      <c r="B6871" t="s">
        <v>120</v>
      </c>
      <c r="C6871" t="s">
        <v>88</v>
      </c>
      <c r="D6871" t="s">
        <v>89</v>
      </c>
      <c r="E6871" t="s">
        <v>149</v>
      </c>
      <c r="F6871" t="s">
        <v>144</v>
      </c>
      <c r="G6871" t="s">
        <v>139</v>
      </c>
      <c r="H6871">
        <v>10324.691000000001</v>
      </c>
      <c r="I6871" t="s">
        <v>93</v>
      </c>
    </row>
    <row r="6872" spans="1:9" x14ac:dyDescent="0.15">
      <c r="A6872" t="s">
        <v>119</v>
      </c>
      <c r="B6872" t="s">
        <v>120</v>
      </c>
      <c r="C6872" t="s">
        <v>88</v>
      </c>
      <c r="D6872" t="s">
        <v>89</v>
      </c>
      <c r="E6872" t="s">
        <v>150</v>
      </c>
      <c r="F6872" t="s">
        <v>144</v>
      </c>
      <c r="G6872" t="s">
        <v>139</v>
      </c>
      <c r="H6872">
        <v>11579.438</v>
      </c>
      <c r="I6872" t="s">
        <v>93</v>
      </c>
    </row>
    <row r="6873" spans="1:9" x14ac:dyDescent="0.15">
      <c r="A6873" t="s">
        <v>119</v>
      </c>
      <c r="B6873" t="s">
        <v>120</v>
      </c>
      <c r="C6873" t="s">
        <v>88</v>
      </c>
      <c r="D6873" t="s">
        <v>89</v>
      </c>
      <c r="E6873" t="s">
        <v>151</v>
      </c>
      <c r="F6873" t="s">
        <v>144</v>
      </c>
      <c r="G6873" t="s">
        <v>139</v>
      </c>
      <c r="H6873">
        <v>8982.1</v>
      </c>
      <c r="I6873" t="s">
        <v>93</v>
      </c>
    </row>
    <row r="6874" spans="1:9" x14ac:dyDescent="0.15">
      <c r="A6874" t="s">
        <v>119</v>
      </c>
      <c r="B6874" t="s">
        <v>120</v>
      </c>
      <c r="C6874" t="s">
        <v>88</v>
      </c>
      <c r="D6874" t="s">
        <v>89</v>
      </c>
      <c r="E6874" t="s">
        <v>152</v>
      </c>
      <c r="F6874" t="s">
        <v>144</v>
      </c>
      <c r="G6874" t="s">
        <v>139</v>
      </c>
      <c r="H6874">
        <v>6424.7470000000003</v>
      </c>
      <c r="I6874" t="s">
        <v>93</v>
      </c>
    </row>
    <row r="6875" spans="1:9" x14ac:dyDescent="0.15">
      <c r="A6875" t="s">
        <v>119</v>
      </c>
      <c r="B6875" t="s">
        <v>120</v>
      </c>
      <c r="C6875" t="s">
        <v>88</v>
      </c>
      <c r="D6875" t="s">
        <v>89</v>
      </c>
      <c r="E6875" t="s">
        <v>111</v>
      </c>
      <c r="F6875" t="s">
        <v>144</v>
      </c>
      <c r="G6875" t="s">
        <v>139</v>
      </c>
      <c r="H6875">
        <v>1580.999</v>
      </c>
      <c r="I6875" t="s">
        <v>93</v>
      </c>
    </row>
    <row r="6876" spans="1:9" x14ac:dyDescent="0.15">
      <c r="A6876" t="s">
        <v>119</v>
      </c>
      <c r="B6876" t="s">
        <v>120</v>
      </c>
      <c r="C6876" t="s">
        <v>88</v>
      </c>
      <c r="D6876" t="s">
        <v>112</v>
      </c>
      <c r="E6876" t="s">
        <v>143</v>
      </c>
      <c r="F6876" t="s">
        <v>144</v>
      </c>
      <c r="G6876" t="s">
        <v>139</v>
      </c>
      <c r="H6876">
        <v>7808.5209999999997</v>
      </c>
      <c r="I6876" t="s">
        <v>93</v>
      </c>
    </row>
    <row r="6877" spans="1:9" x14ac:dyDescent="0.15">
      <c r="A6877" t="s">
        <v>119</v>
      </c>
      <c r="B6877" t="s">
        <v>120</v>
      </c>
      <c r="C6877" t="s">
        <v>88</v>
      </c>
      <c r="D6877" t="s">
        <v>112</v>
      </c>
      <c r="E6877" t="s">
        <v>145</v>
      </c>
      <c r="F6877" t="s">
        <v>144</v>
      </c>
      <c r="G6877" t="s">
        <v>139</v>
      </c>
      <c r="H6877">
        <v>9113.06</v>
      </c>
      <c r="I6877" t="s">
        <v>93</v>
      </c>
    </row>
    <row r="6878" spans="1:9" x14ac:dyDescent="0.15">
      <c r="A6878" t="s">
        <v>119</v>
      </c>
      <c r="B6878" t="s">
        <v>120</v>
      </c>
      <c r="C6878" t="s">
        <v>88</v>
      </c>
      <c r="D6878" t="s">
        <v>112</v>
      </c>
      <c r="E6878" t="s">
        <v>146</v>
      </c>
      <c r="F6878" t="s">
        <v>144</v>
      </c>
      <c r="G6878" t="s">
        <v>139</v>
      </c>
      <c r="H6878">
        <v>6074.6120000000001</v>
      </c>
      <c r="I6878" t="s">
        <v>93</v>
      </c>
    </row>
    <row r="6879" spans="1:9" x14ac:dyDescent="0.15">
      <c r="A6879" t="s">
        <v>119</v>
      </c>
      <c r="B6879" t="s">
        <v>120</v>
      </c>
      <c r="C6879" t="s">
        <v>88</v>
      </c>
      <c r="D6879" t="s">
        <v>112</v>
      </c>
      <c r="E6879" t="s">
        <v>147</v>
      </c>
      <c r="F6879" t="s">
        <v>144</v>
      </c>
      <c r="G6879" t="s">
        <v>139</v>
      </c>
      <c r="H6879">
        <v>7522.35</v>
      </c>
      <c r="I6879" t="s">
        <v>93</v>
      </c>
    </row>
    <row r="6880" spans="1:9" x14ac:dyDescent="0.15">
      <c r="A6880" t="s">
        <v>119</v>
      </c>
      <c r="B6880" t="s">
        <v>120</v>
      </c>
      <c r="C6880" t="s">
        <v>88</v>
      </c>
      <c r="D6880" t="s">
        <v>112</v>
      </c>
      <c r="E6880" t="s">
        <v>148</v>
      </c>
      <c r="F6880" t="s">
        <v>144</v>
      </c>
      <c r="G6880" t="s">
        <v>139</v>
      </c>
      <c r="H6880">
        <v>9010.2890000000007</v>
      </c>
      <c r="I6880" t="s">
        <v>93</v>
      </c>
    </row>
    <row r="6881" spans="1:9" x14ac:dyDescent="0.15">
      <c r="A6881" t="s">
        <v>119</v>
      </c>
      <c r="B6881" t="s">
        <v>120</v>
      </c>
      <c r="C6881" t="s">
        <v>88</v>
      </c>
      <c r="D6881" t="s">
        <v>112</v>
      </c>
      <c r="E6881" t="s">
        <v>149</v>
      </c>
      <c r="F6881" t="s">
        <v>144</v>
      </c>
      <c r="G6881" t="s">
        <v>139</v>
      </c>
      <c r="H6881">
        <v>9719.1980000000003</v>
      </c>
      <c r="I6881" t="s">
        <v>93</v>
      </c>
    </row>
    <row r="6882" spans="1:9" x14ac:dyDescent="0.15">
      <c r="A6882" t="s">
        <v>119</v>
      </c>
      <c r="B6882" t="s">
        <v>120</v>
      </c>
      <c r="C6882" t="s">
        <v>88</v>
      </c>
      <c r="D6882" t="s">
        <v>112</v>
      </c>
      <c r="E6882" t="s">
        <v>150</v>
      </c>
      <c r="F6882" t="s">
        <v>144</v>
      </c>
      <c r="G6882" t="s">
        <v>139</v>
      </c>
      <c r="H6882">
        <v>10771.050999999999</v>
      </c>
      <c r="I6882" t="s">
        <v>93</v>
      </c>
    </row>
    <row r="6883" spans="1:9" x14ac:dyDescent="0.15">
      <c r="A6883" t="s">
        <v>119</v>
      </c>
      <c r="B6883" t="s">
        <v>120</v>
      </c>
      <c r="C6883" t="s">
        <v>88</v>
      </c>
      <c r="D6883" t="s">
        <v>112</v>
      </c>
      <c r="E6883" t="s">
        <v>151</v>
      </c>
      <c r="F6883" t="s">
        <v>144</v>
      </c>
      <c r="G6883" t="s">
        <v>139</v>
      </c>
      <c r="H6883">
        <v>8137.4040000000005</v>
      </c>
      <c r="I6883" t="s">
        <v>93</v>
      </c>
    </row>
    <row r="6884" spans="1:9" x14ac:dyDescent="0.15">
      <c r="A6884" t="s">
        <v>119</v>
      </c>
      <c r="B6884" t="s">
        <v>120</v>
      </c>
      <c r="C6884" t="s">
        <v>88</v>
      </c>
      <c r="D6884" t="s">
        <v>112</v>
      </c>
      <c r="E6884" t="s">
        <v>152</v>
      </c>
      <c r="F6884" t="s">
        <v>144</v>
      </c>
      <c r="G6884" t="s">
        <v>139</v>
      </c>
      <c r="H6884">
        <v>5289.7650000000003</v>
      </c>
      <c r="I6884" t="s">
        <v>93</v>
      </c>
    </row>
    <row r="6885" spans="1:9" x14ac:dyDescent="0.15">
      <c r="A6885" t="s">
        <v>119</v>
      </c>
      <c r="B6885" t="s">
        <v>120</v>
      </c>
      <c r="C6885" t="s">
        <v>88</v>
      </c>
      <c r="D6885" t="s">
        <v>112</v>
      </c>
      <c r="E6885" t="s">
        <v>111</v>
      </c>
      <c r="F6885" t="s">
        <v>144</v>
      </c>
      <c r="G6885" t="s">
        <v>139</v>
      </c>
      <c r="H6885">
        <v>1046.29</v>
      </c>
      <c r="I6885" t="s">
        <v>93</v>
      </c>
    </row>
    <row r="6886" spans="1:9" x14ac:dyDescent="0.15">
      <c r="A6886" t="s">
        <v>121</v>
      </c>
      <c r="B6886" t="s">
        <v>122</v>
      </c>
      <c r="C6886" t="s">
        <v>88</v>
      </c>
      <c r="D6886" t="s">
        <v>89</v>
      </c>
      <c r="E6886" t="s">
        <v>143</v>
      </c>
      <c r="F6886" t="s">
        <v>144</v>
      </c>
      <c r="G6886" t="s">
        <v>139</v>
      </c>
      <c r="H6886">
        <v>9187.8359999999993</v>
      </c>
      <c r="I6886" t="s">
        <v>93</v>
      </c>
    </row>
    <row r="6887" spans="1:9" x14ac:dyDescent="0.15">
      <c r="A6887" t="s">
        <v>121</v>
      </c>
      <c r="B6887" t="s">
        <v>122</v>
      </c>
      <c r="C6887" t="s">
        <v>88</v>
      </c>
      <c r="D6887" t="s">
        <v>89</v>
      </c>
      <c r="E6887" t="s">
        <v>145</v>
      </c>
      <c r="F6887" t="s">
        <v>144</v>
      </c>
      <c r="G6887" t="s">
        <v>139</v>
      </c>
      <c r="H6887">
        <v>9700.7819999999992</v>
      </c>
      <c r="I6887" t="s">
        <v>93</v>
      </c>
    </row>
    <row r="6888" spans="1:9" x14ac:dyDescent="0.15">
      <c r="A6888" t="s">
        <v>121</v>
      </c>
      <c r="B6888" t="s">
        <v>122</v>
      </c>
      <c r="C6888" t="s">
        <v>88</v>
      </c>
      <c r="D6888" t="s">
        <v>89</v>
      </c>
      <c r="E6888" t="s">
        <v>146</v>
      </c>
      <c r="F6888" t="s">
        <v>144</v>
      </c>
      <c r="G6888" t="s">
        <v>139</v>
      </c>
      <c r="H6888">
        <v>6100.8630000000003</v>
      </c>
      <c r="I6888" t="s">
        <v>93</v>
      </c>
    </row>
    <row r="6889" spans="1:9" x14ac:dyDescent="0.15">
      <c r="A6889" t="s">
        <v>121</v>
      </c>
      <c r="B6889" t="s">
        <v>122</v>
      </c>
      <c r="C6889" t="s">
        <v>88</v>
      </c>
      <c r="D6889" t="s">
        <v>89</v>
      </c>
      <c r="E6889" t="s">
        <v>147</v>
      </c>
      <c r="F6889" t="s">
        <v>144</v>
      </c>
      <c r="G6889" t="s">
        <v>139</v>
      </c>
      <c r="H6889">
        <v>9421.4470000000001</v>
      </c>
      <c r="I6889" t="s">
        <v>93</v>
      </c>
    </row>
    <row r="6890" spans="1:9" x14ac:dyDescent="0.15">
      <c r="A6890" t="s">
        <v>121</v>
      </c>
      <c r="B6890" t="s">
        <v>122</v>
      </c>
      <c r="C6890" t="s">
        <v>88</v>
      </c>
      <c r="D6890" t="s">
        <v>89</v>
      </c>
      <c r="E6890" t="s">
        <v>148</v>
      </c>
      <c r="F6890" t="s">
        <v>144</v>
      </c>
      <c r="G6890" t="s">
        <v>139</v>
      </c>
      <c r="H6890">
        <v>11951.174999999999</v>
      </c>
      <c r="I6890" t="s">
        <v>93</v>
      </c>
    </row>
    <row r="6891" spans="1:9" x14ac:dyDescent="0.15">
      <c r="A6891" t="s">
        <v>121</v>
      </c>
      <c r="B6891" t="s">
        <v>122</v>
      </c>
      <c r="C6891" t="s">
        <v>88</v>
      </c>
      <c r="D6891" t="s">
        <v>89</v>
      </c>
      <c r="E6891" t="s">
        <v>149</v>
      </c>
      <c r="F6891" t="s">
        <v>144</v>
      </c>
      <c r="G6891" t="s">
        <v>139</v>
      </c>
      <c r="H6891">
        <v>11264.562</v>
      </c>
      <c r="I6891" t="s">
        <v>93</v>
      </c>
    </row>
    <row r="6892" spans="1:9" x14ac:dyDescent="0.15">
      <c r="A6892" t="s">
        <v>121</v>
      </c>
      <c r="B6892" t="s">
        <v>122</v>
      </c>
      <c r="C6892" t="s">
        <v>88</v>
      </c>
      <c r="D6892" t="s">
        <v>89</v>
      </c>
      <c r="E6892" t="s">
        <v>150</v>
      </c>
      <c r="F6892" t="s">
        <v>144</v>
      </c>
      <c r="G6892" t="s">
        <v>139</v>
      </c>
      <c r="H6892">
        <v>10716.22</v>
      </c>
      <c r="I6892" t="s">
        <v>93</v>
      </c>
    </row>
    <row r="6893" spans="1:9" x14ac:dyDescent="0.15">
      <c r="A6893" t="s">
        <v>121</v>
      </c>
      <c r="B6893" t="s">
        <v>122</v>
      </c>
      <c r="C6893" t="s">
        <v>88</v>
      </c>
      <c r="D6893" t="s">
        <v>89</v>
      </c>
      <c r="E6893" t="s">
        <v>151</v>
      </c>
      <c r="F6893" t="s">
        <v>144</v>
      </c>
      <c r="G6893" t="s">
        <v>139</v>
      </c>
      <c r="H6893">
        <v>8266.1389999999992</v>
      </c>
      <c r="I6893" t="s">
        <v>93</v>
      </c>
    </row>
    <row r="6894" spans="1:9" x14ac:dyDescent="0.15">
      <c r="A6894" t="s">
        <v>121</v>
      </c>
      <c r="B6894" t="s">
        <v>122</v>
      </c>
      <c r="C6894" t="s">
        <v>88</v>
      </c>
      <c r="D6894" t="s">
        <v>89</v>
      </c>
      <c r="E6894" t="s">
        <v>152</v>
      </c>
      <c r="F6894" t="s">
        <v>144</v>
      </c>
      <c r="G6894" t="s">
        <v>139</v>
      </c>
      <c r="H6894">
        <v>6212.0039999999999</v>
      </c>
      <c r="I6894" t="s">
        <v>93</v>
      </c>
    </row>
    <row r="6895" spans="1:9" x14ac:dyDescent="0.15">
      <c r="A6895" t="s">
        <v>121</v>
      </c>
      <c r="B6895" t="s">
        <v>122</v>
      </c>
      <c r="C6895" t="s">
        <v>88</v>
      </c>
      <c r="D6895" t="s">
        <v>89</v>
      </c>
      <c r="E6895" t="s">
        <v>111</v>
      </c>
      <c r="F6895" t="s">
        <v>144</v>
      </c>
      <c r="G6895" t="s">
        <v>139</v>
      </c>
      <c r="H6895">
        <v>1564.048</v>
      </c>
      <c r="I6895" t="s">
        <v>93</v>
      </c>
    </row>
    <row r="6896" spans="1:9" x14ac:dyDescent="0.15">
      <c r="A6896" t="s">
        <v>121</v>
      </c>
      <c r="B6896" t="s">
        <v>122</v>
      </c>
      <c r="C6896" t="s">
        <v>88</v>
      </c>
      <c r="D6896" t="s">
        <v>112</v>
      </c>
      <c r="E6896" t="s">
        <v>143</v>
      </c>
      <c r="F6896" t="s">
        <v>144</v>
      </c>
      <c r="G6896" t="s">
        <v>139</v>
      </c>
      <c r="H6896">
        <v>9499.607</v>
      </c>
      <c r="I6896" t="s">
        <v>93</v>
      </c>
    </row>
    <row r="6897" spans="1:9" x14ac:dyDescent="0.15">
      <c r="A6897" t="s">
        <v>121</v>
      </c>
      <c r="B6897" t="s">
        <v>122</v>
      </c>
      <c r="C6897" t="s">
        <v>88</v>
      </c>
      <c r="D6897" t="s">
        <v>112</v>
      </c>
      <c r="E6897" t="s">
        <v>145</v>
      </c>
      <c r="F6897" t="s">
        <v>144</v>
      </c>
      <c r="G6897" t="s">
        <v>139</v>
      </c>
      <c r="H6897">
        <v>10319.725</v>
      </c>
      <c r="I6897" t="s">
        <v>93</v>
      </c>
    </row>
    <row r="6898" spans="1:9" x14ac:dyDescent="0.15">
      <c r="A6898" t="s">
        <v>121</v>
      </c>
      <c r="B6898" t="s">
        <v>122</v>
      </c>
      <c r="C6898" t="s">
        <v>88</v>
      </c>
      <c r="D6898" t="s">
        <v>112</v>
      </c>
      <c r="E6898" t="s">
        <v>146</v>
      </c>
      <c r="F6898" t="s">
        <v>144</v>
      </c>
      <c r="G6898" t="s">
        <v>139</v>
      </c>
      <c r="H6898">
        <v>6188.0749999999998</v>
      </c>
      <c r="I6898" t="s">
        <v>93</v>
      </c>
    </row>
    <row r="6899" spans="1:9" x14ac:dyDescent="0.15">
      <c r="A6899" t="s">
        <v>121</v>
      </c>
      <c r="B6899" t="s">
        <v>122</v>
      </c>
      <c r="C6899" t="s">
        <v>88</v>
      </c>
      <c r="D6899" t="s">
        <v>112</v>
      </c>
      <c r="E6899" t="s">
        <v>147</v>
      </c>
      <c r="F6899" t="s">
        <v>144</v>
      </c>
      <c r="G6899" t="s">
        <v>139</v>
      </c>
      <c r="H6899">
        <v>8637.1440000000002</v>
      </c>
      <c r="I6899" t="s">
        <v>93</v>
      </c>
    </row>
    <row r="6900" spans="1:9" x14ac:dyDescent="0.15">
      <c r="A6900" t="s">
        <v>121</v>
      </c>
      <c r="B6900" t="s">
        <v>122</v>
      </c>
      <c r="C6900" t="s">
        <v>88</v>
      </c>
      <c r="D6900" t="s">
        <v>112</v>
      </c>
      <c r="E6900" t="s">
        <v>148</v>
      </c>
      <c r="F6900" t="s">
        <v>144</v>
      </c>
      <c r="G6900" t="s">
        <v>139</v>
      </c>
      <c r="H6900">
        <v>11123.583000000001</v>
      </c>
      <c r="I6900" t="s">
        <v>93</v>
      </c>
    </row>
    <row r="6901" spans="1:9" x14ac:dyDescent="0.15">
      <c r="A6901" t="s">
        <v>121</v>
      </c>
      <c r="B6901" t="s">
        <v>122</v>
      </c>
      <c r="C6901" t="s">
        <v>88</v>
      </c>
      <c r="D6901" t="s">
        <v>112</v>
      </c>
      <c r="E6901" t="s">
        <v>149</v>
      </c>
      <c r="F6901" t="s">
        <v>144</v>
      </c>
      <c r="G6901" t="s">
        <v>139</v>
      </c>
      <c r="H6901">
        <v>10756.281000000001</v>
      </c>
      <c r="I6901" t="s">
        <v>93</v>
      </c>
    </row>
    <row r="6902" spans="1:9" x14ac:dyDescent="0.15">
      <c r="A6902" t="s">
        <v>121</v>
      </c>
      <c r="B6902" t="s">
        <v>122</v>
      </c>
      <c r="C6902" t="s">
        <v>88</v>
      </c>
      <c r="D6902" t="s">
        <v>112</v>
      </c>
      <c r="E6902" t="s">
        <v>150</v>
      </c>
      <c r="F6902" t="s">
        <v>144</v>
      </c>
      <c r="G6902" t="s">
        <v>139</v>
      </c>
      <c r="H6902">
        <v>10369.976000000001</v>
      </c>
      <c r="I6902" t="s">
        <v>93</v>
      </c>
    </row>
    <row r="6903" spans="1:9" x14ac:dyDescent="0.15">
      <c r="A6903" t="s">
        <v>121</v>
      </c>
      <c r="B6903" t="s">
        <v>122</v>
      </c>
      <c r="C6903" t="s">
        <v>88</v>
      </c>
      <c r="D6903" t="s">
        <v>112</v>
      </c>
      <c r="E6903" t="s">
        <v>151</v>
      </c>
      <c r="F6903" t="s">
        <v>144</v>
      </c>
      <c r="G6903" t="s">
        <v>139</v>
      </c>
      <c r="H6903">
        <v>7207.9560000000001</v>
      </c>
      <c r="I6903" t="s">
        <v>93</v>
      </c>
    </row>
    <row r="6904" spans="1:9" x14ac:dyDescent="0.15">
      <c r="A6904" t="s">
        <v>121</v>
      </c>
      <c r="B6904" t="s">
        <v>122</v>
      </c>
      <c r="C6904" t="s">
        <v>88</v>
      </c>
      <c r="D6904" t="s">
        <v>112</v>
      </c>
      <c r="E6904" t="s">
        <v>152</v>
      </c>
      <c r="F6904" t="s">
        <v>144</v>
      </c>
      <c r="G6904" t="s">
        <v>139</v>
      </c>
      <c r="H6904">
        <v>4884.78</v>
      </c>
      <c r="I6904" t="s">
        <v>93</v>
      </c>
    </row>
    <row r="6905" spans="1:9" x14ac:dyDescent="0.15">
      <c r="A6905" t="s">
        <v>121</v>
      </c>
      <c r="B6905" t="s">
        <v>122</v>
      </c>
      <c r="C6905" t="s">
        <v>88</v>
      </c>
      <c r="D6905" t="s">
        <v>112</v>
      </c>
      <c r="E6905" t="s">
        <v>111</v>
      </c>
      <c r="F6905" t="s">
        <v>144</v>
      </c>
      <c r="G6905" t="s">
        <v>139</v>
      </c>
      <c r="H6905">
        <v>1099.182</v>
      </c>
      <c r="I6905" t="s">
        <v>93</v>
      </c>
    </row>
    <row r="6906" spans="1:9" x14ac:dyDescent="0.15">
      <c r="A6906" t="s">
        <v>123</v>
      </c>
      <c r="B6906" t="s">
        <v>124</v>
      </c>
      <c r="C6906" t="s">
        <v>125</v>
      </c>
      <c r="D6906" t="s">
        <v>89</v>
      </c>
      <c r="E6906" t="s">
        <v>143</v>
      </c>
      <c r="F6906" t="s">
        <v>144</v>
      </c>
      <c r="G6906" t="s">
        <v>139</v>
      </c>
      <c r="H6906">
        <v>46942.516000000003</v>
      </c>
      <c r="I6906" t="s">
        <v>93</v>
      </c>
    </row>
    <row r="6907" spans="1:9" x14ac:dyDescent="0.15">
      <c r="A6907" t="s">
        <v>123</v>
      </c>
      <c r="B6907" t="s">
        <v>124</v>
      </c>
      <c r="C6907" t="s">
        <v>125</v>
      </c>
      <c r="D6907" t="s">
        <v>89</v>
      </c>
      <c r="E6907" t="s">
        <v>145</v>
      </c>
      <c r="F6907" t="s">
        <v>144</v>
      </c>
      <c r="G6907" t="s">
        <v>139</v>
      </c>
      <c r="H6907">
        <v>51027.351000000002</v>
      </c>
      <c r="I6907" t="s">
        <v>93</v>
      </c>
    </row>
    <row r="6908" spans="1:9" x14ac:dyDescent="0.15">
      <c r="A6908" t="s">
        <v>123</v>
      </c>
      <c r="B6908" t="s">
        <v>124</v>
      </c>
      <c r="C6908" t="s">
        <v>125</v>
      </c>
      <c r="D6908" t="s">
        <v>89</v>
      </c>
      <c r="E6908" t="s">
        <v>146</v>
      </c>
      <c r="F6908" t="s">
        <v>144</v>
      </c>
      <c r="G6908" t="s">
        <v>139</v>
      </c>
      <c r="H6908">
        <v>39402.593000000001</v>
      </c>
      <c r="I6908" t="s">
        <v>93</v>
      </c>
    </row>
    <row r="6909" spans="1:9" x14ac:dyDescent="0.15">
      <c r="A6909" t="s">
        <v>123</v>
      </c>
      <c r="B6909" t="s">
        <v>124</v>
      </c>
      <c r="C6909" t="s">
        <v>125</v>
      </c>
      <c r="D6909" t="s">
        <v>89</v>
      </c>
      <c r="E6909" t="s">
        <v>147</v>
      </c>
      <c r="F6909" t="s">
        <v>144</v>
      </c>
      <c r="G6909" t="s">
        <v>139</v>
      </c>
      <c r="H6909">
        <v>49890.563999999998</v>
      </c>
      <c r="I6909" t="s">
        <v>93</v>
      </c>
    </row>
    <row r="6910" spans="1:9" x14ac:dyDescent="0.15">
      <c r="A6910" t="s">
        <v>123</v>
      </c>
      <c r="B6910" t="s">
        <v>124</v>
      </c>
      <c r="C6910" t="s">
        <v>125</v>
      </c>
      <c r="D6910" t="s">
        <v>89</v>
      </c>
      <c r="E6910" t="s">
        <v>148</v>
      </c>
      <c r="F6910" t="s">
        <v>144</v>
      </c>
      <c r="G6910" t="s">
        <v>139</v>
      </c>
      <c r="H6910">
        <v>59918.722999999998</v>
      </c>
      <c r="I6910" t="s">
        <v>93</v>
      </c>
    </row>
    <row r="6911" spans="1:9" x14ac:dyDescent="0.15">
      <c r="A6911" t="s">
        <v>123</v>
      </c>
      <c r="B6911" t="s">
        <v>124</v>
      </c>
      <c r="C6911" t="s">
        <v>125</v>
      </c>
      <c r="D6911" t="s">
        <v>89</v>
      </c>
      <c r="E6911" t="s">
        <v>149</v>
      </c>
      <c r="F6911" t="s">
        <v>144</v>
      </c>
      <c r="G6911" t="s">
        <v>139</v>
      </c>
      <c r="H6911">
        <v>61395.648000000001</v>
      </c>
      <c r="I6911" t="s">
        <v>93</v>
      </c>
    </row>
    <row r="6912" spans="1:9" x14ac:dyDescent="0.15">
      <c r="A6912" t="s">
        <v>123</v>
      </c>
      <c r="B6912" t="s">
        <v>124</v>
      </c>
      <c r="C6912" t="s">
        <v>125</v>
      </c>
      <c r="D6912" t="s">
        <v>89</v>
      </c>
      <c r="E6912" t="s">
        <v>150</v>
      </c>
      <c r="F6912" t="s">
        <v>144</v>
      </c>
      <c r="G6912" t="s">
        <v>139</v>
      </c>
      <c r="H6912">
        <v>68278.899000000005</v>
      </c>
      <c r="I6912" t="s">
        <v>93</v>
      </c>
    </row>
    <row r="6913" spans="1:9" x14ac:dyDescent="0.15">
      <c r="A6913" t="s">
        <v>123</v>
      </c>
      <c r="B6913" t="s">
        <v>124</v>
      </c>
      <c r="C6913" t="s">
        <v>125</v>
      </c>
      <c r="D6913" t="s">
        <v>89</v>
      </c>
      <c r="E6913" t="s">
        <v>151</v>
      </c>
      <c r="F6913" t="s">
        <v>144</v>
      </c>
      <c r="G6913" t="s">
        <v>139</v>
      </c>
      <c r="H6913">
        <v>54359.186000000002</v>
      </c>
      <c r="I6913" t="s">
        <v>93</v>
      </c>
    </row>
    <row r="6914" spans="1:9" x14ac:dyDescent="0.15">
      <c r="A6914" t="s">
        <v>123</v>
      </c>
      <c r="B6914" t="s">
        <v>124</v>
      </c>
      <c r="C6914" t="s">
        <v>125</v>
      </c>
      <c r="D6914" t="s">
        <v>89</v>
      </c>
      <c r="E6914" t="s">
        <v>152</v>
      </c>
      <c r="F6914" t="s">
        <v>144</v>
      </c>
      <c r="G6914" t="s">
        <v>139</v>
      </c>
      <c r="H6914">
        <v>38660.277000000002</v>
      </c>
      <c r="I6914" t="s">
        <v>93</v>
      </c>
    </row>
    <row r="6915" spans="1:9" x14ac:dyDescent="0.15">
      <c r="A6915" t="s">
        <v>123</v>
      </c>
      <c r="B6915" t="s">
        <v>124</v>
      </c>
      <c r="C6915" t="s">
        <v>125</v>
      </c>
      <c r="D6915" t="s">
        <v>89</v>
      </c>
      <c r="E6915" t="s">
        <v>111</v>
      </c>
      <c r="F6915" t="s">
        <v>144</v>
      </c>
      <c r="G6915" t="s">
        <v>139</v>
      </c>
      <c r="H6915">
        <v>9748.4349999999995</v>
      </c>
      <c r="I6915" t="s">
        <v>93</v>
      </c>
    </row>
    <row r="6916" spans="1:9" x14ac:dyDescent="0.15">
      <c r="A6916" t="s">
        <v>123</v>
      </c>
      <c r="B6916" t="s">
        <v>124</v>
      </c>
      <c r="C6916" t="s">
        <v>125</v>
      </c>
      <c r="D6916" t="s">
        <v>112</v>
      </c>
      <c r="E6916" t="s">
        <v>143</v>
      </c>
      <c r="F6916" t="s">
        <v>144</v>
      </c>
      <c r="G6916" t="s">
        <v>139</v>
      </c>
      <c r="H6916">
        <v>49247.330999999998</v>
      </c>
      <c r="I6916" t="s">
        <v>93</v>
      </c>
    </row>
    <row r="6917" spans="1:9" x14ac:dyDescent="0.15">
      <c r="A6917" t="s">
        <v>123</v>
      </c>
      <c r="B6917" t="s">
        <v>124</v>
      </c>
      <c r="C6917" t="s">
        <v>125</v>
      </c>
      <c r="D6917" t="s">
        <v>112</v>
      </c>
      <c r="E6917" t="s">
        <v>145</v>
      </c>
      <c r="F6917" t="s">
        <v>144</v>
      </c>
      <c r="G6917" t="s">
        <v>139</v>
      </c>
      <c r="H6917">
        <v>54723.720999999998</v>
      </c>
      <c r="I6917" t="s">
        <v>93</v>
      </c>
    </row>
    <row r="6918" spans="1:9" x14ac:dyDescent="0.15">
      <c r="A6918" t="s">
        <v>123</v>
      </c>
      <c r="B6918" t="s">
        <v>124</v>
      </c>
      <c r="C6918" t="s">
        <v>125</v>
      </c>
      <c r="D6918" t="s">
        <v>112</v>
      </c>
      <c r="E6918" t="s">
        <v>146</v>
      </c>
      <c r="F6918" t="s">
        <v>144</v>
      </c>
      <c r="G6918" t="s">
        <v>139</v>
      </c>
      <c r="H6918">
        <v>42253.553</v>
      </c>
      <c r="I6918" t="s">
        <v>93</v>
      </c>
    </row>
    <row r="6919" spans="1:9" x14ac:dyDescent="0.15">
      <c r="A6919" t="s">
        <v>123</v>
      </c>
      <c r="B6919" t="s">
        <v>124</v>
      </c>
      <c r="C6919" t="s">
        <v>125</v>
      </c>
      <c r="D6919" t="s">
        <v>112</v>
      </c>
      <c r="E6919" t="s">
        <v>147</v>
      </c>
      <c r="F6919" t="s">
        <v>144</v>
      </c>
      <c r="G6919" t="s">
        <v>139</v>
      </c>
      <c r="H6919">
        <v>49066.09</v>
      </c>
      <c r="I6919" t="s">
        <v>93</v>
      </c>
    </row>
    <row r="6920" spans="1:9" x14ac:dyDescent="0.15">
      <c r="A6920" t="s">
        <v>123</v>
      </c>
      <c r="B6920" t="s">
        <v>124</v>
      </c>
      <c r="C6920" t="s">
        <v>125</v>
      </c>
      <c r="D6920" t="s">
        <v>112</v>
      </c>
      <c r="E6920" t="s">
        <v>148</v>
      </c>
      <c r="F6920" t="s">
        <v>144</v>
      </c>
      <c r="G6920" t="s">
        <v>139</v>
      </c>
      <c r="H6920">
        <v>56287.15</v>
      </c>
      <c r="I6920" t="s">
        <v>93</v>
      </c>
    </row>
    <row r="6921" spans="1:9" x14ac:dyDescent="0.15">
      <c r="A6921" t="s">
        <v>123</v>
      </c>
      <c r="B6921" t="s">
        <v>124</v>
      </c>
      <c r="C6921" t="s">
        <v>125</v>
      </c>
      <c r="D6921" t="s">
        <v>112</v>
      </c>
      <c r="E6921" t="s">
        <v>149</v>
      </c>
      <c r="F6921" t="s">
        <v>144</v>
      </c>
      <c r="G6921" t="s">
        <v>139</v>
      </c>
      <c r="H6921">
        <v>57375.521000000001</v>
      </c>
      <c r="I6921" t="s">
        <v>93</v>
      </c>
    </row>
    <row r="6922" spans="1:9" x14ac:dyDescent="0.15">
      <c r="A6922" t="s">
        <v>123</v>
      </c>
      <c r="B6922" t="s">
        <v>124</v>
      </c>
      <c r="C6922" t="s">
        <v>125</v>
      </c>
      <c r="D6922" t="s">
        <v>112</v>
      </c>
      <c r="E6922" t="s">
        <v>150</v>
      </c>
      <c r="F6922" t="s">
        <v>144</v>
      </c>
      <c r="G6922" t="s">
        <v>139</v>
      </c>
      <c r="H6922">
        <v>63411.17</v>
      </c>
      <c r="I6922" t="s">
        <v>93</v>
      </c>
    </row>
    <row r="6923" spans="1:9" x14ac:dyDescent="0.15">
      <c r="A6923" t="s">
        <v>123</v>
      </c>
      <c r="B6923" t="s">
        <v>124</v>
      </c>
      <c r="C6923" t="s">
        <v>125</v>
      </c>
      <c r="D6923" t="s">
        <v>112</v>
      </c>
      <c r="E6923" t="s">
        <v>151</v>
      </c>
      <c r="F6923" t="s">
        <v>144</v>
      </c>
      <c r="G6923" t="s">
        <v>139</v>
      </c>
      <c r="H6923">
        <v>47821.171999999999</v>
      </c>
      <c r="I6923" t="s">
        <v>93</v>
      </c>
    </row>
    <row r="6924" spans="1:9" x14ac:dyDescent="0.15">
      <c r="A6924" t="s">
        <v>123</v>
      </c>
      <c r="B6924" t="s">
        <v>124</v>
      </c>
      <c r="C6924" t="s">
        <v>125</v>
      </c>
      <c r="D6924" t="s">
        <v>112</v>
      </c>
      <c r="E6924" t="s">
        <v>152</v>
      </c>
      <c r="F6924" t="s">
        <v>144</v>
      </c>
      <c r="G6924" t="s">
        <v>139</v>
      </c>
      <c r="H6924">
        <v>31203.33</v>
      </c>
      <c r="I6924" t="s">
        <v>93</v>
      </c>
    </row>
    <row r="6925" spans="1:9" x14ac:dyDescent="0.15">
      <c r="A6925" t="s">
        <v>123</v>
      </c>
      <c r="B6925" t="s">
        <v>124</v>
      </c>
      <c r="C6925" t="s">
        <v>125</v>
      </c>
      <c r="D6925" t="s">
        <v>112</v>
      </c>
      <c r="E6925" t="s">
        <v>111</v>
      </c>
      <c r="F6925" t="s">
        <v>144</v>
      </c>
      <c r="G6925" t="s">
        <v>139</v>
      </c>
      <c r="H6925">
        <v>6106.3789999999999</v>
      </c>
      <c r="I6925" t="s">
        <v>93</v>
      </c>
    </row>
    <row r="6926" spans="1:9" x14ac:dyDescent="0.15">
      <c r="A6926" t="s">
        <v>126</v>
      </c>
      <c r="B6926" t="s">
        <v>127</v>
      </c>
      <c r="C6926" t="s">
        <v>88</v>
      </c>
      <c r="D6926" t="s">
        <v>89</v>
      </c>
      <c r="E6926" t="s">
        <v>143</v>
      </c>
      <c r="F6926" t="s">
        <v>144</v>
      </c>
      <c r="G6926" t="s">
        <v>139</v>
      </c>
      <c r="H6926">
        <v>5696.3670000000002</v>
      </c>
      <c r="I6926" t="s">
        <v>93</v>
      </c>
    </row>
    <row r="6927" spans="1:9" x14ac:dyDescent="0.15">
      <c r="A6927" t="s">
        <v>126</v>
      </c>
      <c r="B6927" t="s">
        <v>127</v>
      </c>
      <c r="C6927" t="s">
        <v>88</v>
      </c>
      <c r="D6927" t="s">
        <v>89</v>
      </c>
      <c r="E6927" t="s">
        <v>145</v>
      </c>
      <c r="F6927" t="s">
        <v>144</v>
      </c>
      <c r="G6927" t="s">
        <v>139</v>
      </c>
      <c r="H6927">
        <v>6118.3310000000001</v>
      </c>
      <c r="I6927" t="s">
        <v>93</v>
      </c>
    </row>
    <row r="6928" spans="1:9" x14ac:dyDescent="0.15">
      <c r="A6928" t="s">
        <v>126</v>
      </c>
      <c r="B6928" t="s">
        <v>127</v>
      </c>
      <c r="C6928" t="s">
        <v>88</v>
      </c>
      <c r="D6928" t="s">
        <v>89</v>
      </c>
      <c r="E6928" t="s">
        <v>146</v>
      </c>
      <c r="F6928" t="s">
        <v>144</v>
      </c>
      <c r="G6928" t="s">
        <v>139</v>
      </c>
      <c r="H6928">
        <v>5195.1949999999997</v>
      </c>
      <c r="I6928" t="s">
        <v>93</v>
      </c>
    </row>
    <row r="6929" spans="1:9" x14ac:dyDescent="0.15">
      <c r="A6929" t="s">
        <v>126</v>
      </c>
      <c r="B6929" t="s">
        <v>127</v>
      </c>
      <c r="C6929" t="s">
        <v>88</v>
      </c>
      <c r="D6929" t="s">
        <v>89</v>
      </c>
      <c r="E6929" t="s">
        <v>147</v>
      </c>
      <c r="F6929" t="s">
        <v>144</v>
      </c>
      <c r="G6929" t="s">
        <v>139</v>
      </c>
      <c r="H6929">
        <v>6629.4219999999996</v>
      </c>
      <c r="I6929" t="s">
        <v>93</v>
      </c>
    </row>
    <row r="6930" spans="1:9" x14ac:dyDescent="0.15">
      <c r="A6930" t="s">
        <v>126</v>
      </c>
      <c r="B6930" t="s">
        <v>127</v>
      </c>
      <c r="C6930" t="s">
        <v>88</v>
      </c>
      <c r="D6930" t="s">
        <v>89</v>
      </c>
      <c r="E6930" t="s">
        <v>148</v>
      </c>
      <c r="F6930" t="s">
        <v>144</v>
      </c>
      <c r="G6930" t="s">
        <v>139</v>
      </c>
      <c r="H6930">
        <v>8071.3410000000003</v>
      </c>
      <c r="I6930" t="s">
        <v>93</v>
      </c>
    </row>
    <row r="6931" spans="1:9" x14ac:dyDescent="0.15">
      <c r="A6931" t="s">
        <v>126</v>
      </c>
      <c r="B6931" t="s">
        <v>127</v>
      </c>
      <c r="C6931" t="s">
        <v>88</v>
      </c>
      <c r="D6931" t="s">
        <v>89</v>
      </c>
      <c r="E6931" t="s">
        <v>149</v>
      </c>
      <c r="F6931" t="s">
        <v>144</v>
      </c>
      <c r="G6931" t="s">
        <v>139</v>
      </c>
      <c r="H6931">
        <v>8270.5920000000006</v>
      </c>
      <c r="I6931" t="s">
        <v>93</v>
      </c>
    </row>
    <row r="6932" spans="1:9" x14ac:dyDescent="0.15">
      <c r="A6932" t="s">
        <v>126</v>
      </c>
      <c r="B6932" t="s">
        <v>127</v>
      </c>
      <c r="C6932" t="s">
        <v>88</v>
      </c>
      <c r="D6932" t="s">
        <v>89</v>
      </c>
      <c r="E6932" t="s">
        <v>150</v>
      </c>
      <c r="F6932" t="s">
        <v>144</v>
      </c>
      <c r="G6932" t="s">
        <v>139</v>
      </c>
      <c r="H6932">
        <v>8892.1980000000003</v>
      </c>
      <c r="I6932" t="s">
        <v>93</v>
      </c>
    </row>
    <row r="6933" spans="1:9" x14ac:dyDescent="0.15">
      <c r="A6933" t="s">
        <v>126</v>
      </c>
      <c r="B6933" t="s">
        <v>127</v>
      </c>
      <c r="C6933" t="s">
        <v>88</v>
      </c>
      <c r="D6933" t="s">
        <v>89</v>
      </c>
      <c r="E6933" t="s">
        <v>151</v>
      </c>
      <c r="F6933" t="s">
        <v>144</v>
      </c>
      <c r="G6933" t="s">
        <v>139</v>
      </c>
      <c r="H6933">
        <v>7132.5690000000004</v>
      </c>
      <c r="I6933" t="s">
        <v>93</v>
      </c>
    </row>
    <row r="6934" spans="1:9" x14ac:dyDescent="0.15">
      <c r="A6934" t="s">
        <v>126</v>
      </c>
      <c r="B6934" t="s">
        <v>127</v>
      </c>
      <c r="C6934" t="s">
        <v>88</v>
      </c>
      <c r="D6934" t="s">
        <v>89</v>
      </c>
      <c r="E6934" t="s">
        <v>152</v>
      </c>
      <c r="F6934" t="s">
        <v>144</v>
      </c>
      <c r="G6934" t="s">
        <v>139</v>
      </c>
      <c r="H6934">
        <v>5168.4679999999998</v>
      </c>
      <c r="I6934" t="s">
        <v>93</v>
      </c>
    </row>
    <row r="6935" spans="1:9" x14ac:dyDescent="0.15">
      <c r="A6935" t="s">
        <v>126</v>
      </c>
      <c r="B6935" t="s">
        <v>127</v>
      </c>
      <c r="C6935" t="s">
        <v>88</v>
      </c>
      <c r="D6935" t="s">
        <v>89</v>
      </c>
      <c r="E6935" t="s">
        <v>111</v>
      </c>
      <c r="F6935" t="s">
        <v>144</v>
      </c>
      <c r="G6935" t="s">
        <v>139</v>
      </c>
      <c r="H6935">
        <v>1461.261</v>
      </c>
      <c r="I6935" t="s">
        <v>93</v>
      </c>
    </row>
    <row r="6936" spans="1:9" x14ac:dyDescent="0.15">
      <c r="A6936" t="s">
        <v>126</v>
      </c>
      <c r="B6936" t="s">
        <v>127</v>
      </c>
      <c r="C6936" t="s">
        <v>88</v>
      </c>
      <c r="D6936" t="s">
        <v>112</v>
      </c>
      <c r="E6936" t="s">
        <v>143</v>
      </c>
      <c r="F6936" t="s">
        <v>144</v>
      </c>
      <c r="G6936" t="s">
        <v>139</v>
      </c>
      <c r="H6936">
        <v>5904.6419999999998</v>
      </c>
      <c r="I6936" t="s">
        <v>93</v>
      </c>
    </row>
    <row r="6937" spans="1:9" x14ac:dyDescent="0.15">
      <c r="A6937" t="s">
        <v>126</v>
      </c>
      <c r="B6937" t="s">
        <v>127</v>
      </c>
      <c r="C6937" t="s">
        <v>88</v>
      </c>
      <c r="D6937" t="s">
        <v>112</v>
      </c>
      <c r="E6937" t="s">
        <v>145</v>
      </c>
      <c r="F6937" t="s">
        <v>144</v>
      </c>
      <c r="G6937" t="s">
        <v>139</v>
      </c>
      <c r="H6937">
        <v>6412.0060000000003</v>
      </c>
      <c r="I6937" t="s">
        <v>93</v>
      </c>
    </row>
    <row r="6938" spans="1:9" x14ac:dyDescent="0.15">
      <c r="A6938" t="s">
        <v>126</v>
      </c>
      <c r="B6938" t="s">
        <v>127</v>
      </c>
      <c r="C6938" t="s">
        <v>88</v>
      </c>
      <c r="D6938" t="s">
        <v>112</v>
      </c>
      <c r="E6938" t="s">
        <v>146</v>
      </c>
      <c r="F6938" t="s">
        <v>144</v>
      </c>
      <c r="G6938" t="s">
        <v>139</v>
      </c>
      <c r="H6938">
        <v>5534.4740000000002</v>
      </c>
      <c r="I6938" t="s">
        <v>93</v>
      </c>
    </row>
    <row r="6939" spans="1:9" x14ac:dyDescent="0.15">
      <c r="A6939" t="s">
        <v>126</v>
      </c>
      <c r="B6939" t="s">
        <v>127</v>
      </c>
      <c r="C6939" t="s">
        <v>88</v>
      </c>
      <c r="D6939" t="s">
        <v>112</v>
      </c>
      <c r="E6939" t="s">
        <v>147</v>
      </c>
      <c r="F6939" t="s">
        <v>144</v>
      </c>
      <c r="G6939" t="s">
        <v>139</v>
      </c>
      <c r="H6939">
        <v>6679.1220000000003</v>
      </c>
      <c r="I6939" t="s">
        <v>93</v>
      </c>
    </row>
    <row r="6940" spans="1:9" x14ac:dyDescent="0.15">
      <c r="A6940" t="s">
        <v>126</v>
      </c>
      <c r="B6940" t="s">
        <v>127</v>
      </c>
      <c r="C6940" t="s">
        <v>88</v>
      </c>
      <c r="D6940" t="s">
        <v>112</v>
      </c>
      <c r="E6940" t="s">
        <v>148</v>
      </c>
      <c r="F6940" t="s">
        <v>144</v>
      </c>
      <c r="G6940" t="s">
        <v>139</v>
      </c>
      <c r="H6940">
        <v>7363.7030000000004</v>
      </c>
      <c r="I6940" t="s">
        <v>93</v>
      </c>
    </row>
    <row r="6941" spans="1:9" x14ac:dyDescent="0.15">
      <c r="A6941" t="s">
        <v>126</v>
      </c>
      <c r="B6941" t="s">
        <v>127</v>
      </c>
      <c r="C6941" t="s">
        <v>88</v>
      </c>
      <c r="D6941" t="s">
        <v>112</v>
      </c>
      <c r="E6941" t="s">
        <v>149</v>
      </c>
      <c r="F6941" t="s">
        <v>144</v>
      </c>
      <c r="G6941" t="s">
        <v>139</v>
      </c>
      <c r="H6941">
        <v>7524.48</v>
      </c>
      <c r="I6941" t="s">
        <v>93</v>
      </c>
    </row>
    <row r="6942" spans="1:9" x14ac:dyDescent="0.15">
      <c r="A6942" t="s">
        <v>126</v>
      </c>
      <c r="B6942" t="s">
        <v>127</v>
      </c>
      <c r="C6942" t="s">
        <v>88</v>
      </c>
      <c r="D6942" t="s">
        <v>112</v>
      </c>
      <c r="E6942" t="s">
        <v>150</v>
      </c>
      <c r="F6942" t="s">
        <v>144</v>
      </c>
      <c r="G6942" t="s">
        <v>139</v>
      </c>
      <c r="H6942">
        <v>8277.5619999999999</v>
      </c>
      <c r="I6942" t="s">
        <v>93</v>
      </c>
    </row>
    <row r="6943" spans="1:9" x14ac:dyDescent="0.15">
      <c r="A6943" t="s">
        <v>126</v>
      </c>
      <c r="B6943" t="s">
        <v>127</v>
      </c>
      <c r="C6943" t="s">
        <v>88</v>
      </c>
      <c r="D6943" t="s">
        <v>112</v>
      </c>
      <c r="E6943" t="s">
        <v>151</v>
      </c>
      <c r="F6943" t="s">
        <v>144</v>
      </c>
      <c r="G6943" t="s">
        <v>139</v>
      </c>
      <c r="H6943">
        <v>6151.6130000000003</v>
      </c>
      <c r="I6943" t="s">
        <v>93</v>
      </c>
    </row>
    <row r="6944" spans="1:9" x14ac:dyDescent="0.15">
      <c r="A6944" t="s">
        <v>126</v>
      </c>
      <c r="B6944" t="s">
        <v>127</v>
      </c>
      <c r="C6944" t="s">
        <v>88</v>
      </c>
      <c r="D6944" t="s">
        <v>112</v>
      </c>
      <c r="E6944" t="s">
        <v>152</v>
      </c>
      <c r="F6944" t="s">
        <v>144</v>
      </c>
      <c r="G6944" t="s">
        <v>139</v>
      </c>
      <c r="H6944">
        <v>4062.4360000000001</v>
      </c>
      <c r="I6944" t="s">
        <v>93</v>
      </c>
    </row>
    <row r="6945" spans="1:9" x14ac:dyDescent="0.15">
      <c r="A6945" t="s">
        <v>126</v>
      </c>
      <c r="B6945" t="s">
        <v>127</v>
      </c>
      <c r="C6945" t="s">
        <v>88</v>
      </c>
      <c r="D6945" t="s">
        <v>112</v>
      </c>
      <c r="E6945" t="s">
        <v>111</v>
      </c>
      <c r="F6945" t="s">
        <v>144</v>
      </c>
      <c r="G6945" t="s">
        <v>139</v>
      </c>
      <c r="H6945">
        <v>818.86400000000003</v>
      </c>
      <c r="I6945" t="s">
        <v>93</v>
      </c>
    </row>
    <row r="6946" spans="1:9" x14ac:dyDescent="0.15">
      <c r="A6946" t="s">
        <v>86</v>
      </c>
      <c r="B6946" t="s">
        <v>87</v>
      </c>
      <c r="C6946" t="s">
        <v>88</v>
      </c>
      <c r="D6946" t="s">
        <v>89</v>
      </c>
      <c r="E6946" t="s">
        <v>143</v>
      </c>
      <c r="F6946" t="s">
        <v>144</v>
      </c>
      <c r="G6946" t="s">
        <v>140</v>
      </c>
      <c r="H6946">
        <v>3722.462</v>
      </c>
      <c r="I6946" t="s">
        <v>93</v>
      </c>
    </row>
    <row r="6947" spans="1:9" x14ac:dyDescent="0.15">
      <c r="A6947" t="s">
        <v>86</v>
      </c>
      <c r="B6947" t="s">
        <v>87</v>
      </c>
      <c r="C6947" t="s">
        <v>88</v>
      </c>
      <c r="D6947" t="s">
        <v>89</v>
      </c>
      <c r="E6947" t="s">
        <v>145</v>
      </c>
      <c r="F6947" t="s">
        <v>144</v>
      </c>
      <c r="G6947" t="s">
        <v>140</v>
      </c>
      <c r="H6947">
        <v>3776.4290000000001</v>
      </c>
      <c r="I6947" t="s">
        <v>93</v>
      </c>
    </row>
    <row r="6948" spans="1:9" x14ac:dyDescent="0.15">
      <c r="A6948" t="s">
        <v>86</v>
      </c>
      <c r="B6948" t="s">
        <v>87</v>
      </c>
      <c r="C6948" t="s">
        <v>88</v>
      </c>
      <c r="D6948" t="s">
        <v>89</v>
      </c>
      <c r="E6948" t="s">
        <v>146</v>
      </c>
      <c r="F6948" t="s">
        <v>144</v>
      </c>
      <c r="G6948" t="s">
        <v>140</v>
      </c>
      <c r="H6948">
        <v>2852.2449999999999</v>
      </c>
      <c r="I6948" t="s">
        <v>93</v>
      </c>
    </row>
    <row r="6949" spans="1:9" x14ac:dyDescent="0.15">
      <c r="A6949" t="s">
        <v>86</v>
      </c>
      <c r="B6949" t="s">
        <v>87</v>
      </c>
      <c r="C6949" t="s">
        <v>88</v>
      </c>
      <c r="D6949" t="s">
        <v>89</v>
      </c>
      <c r="E6949" t="s">
        <v>147</v>
      </c>
      <c r="F6949" t="s">
        <v>144</v>
      </c>
      <c r="G6949" t="s">
        <v>140</v>
      </c>
      <c r="H6949">
        <v>3848.3890000000001</v>
      </c>
      <c r="I6949" t="s">
        <v>93</v>
      </c>
    </row>
    <row r="6950" spans="1:9" x14ac:dyDescent="0.15">
      <c r="A6950" t="s">
        <v>86</v>
      </c>
      <c r="B6950" t="s">
        <v>87</v>
      </c>
      <c r="C6950" t="s">
        <v>88</v>
      </c>
      <c r="D6950" t="s">
        <v>89</v>
      </c>
      <c r="E6950" t="s">
        <v>148</v>
      </c>
      <c r="F6950" t="s">
        <v>144</v>
      </c>
      <c r="G6950" t="s">
        <v>140</v>
      </c>
      <c r="H6950">
        <v>4685.3670000000002</v>
      </c>
      <c r="I6950" t="s">
        <v>93</v>
      </c>
    </row>
    <row r="6951" spans="1:9" x14ac:dyDescent="0.15">
      <c r="A6951" t="s">
        <v>86</v>
      </c>
      <c r="B6951" t="s">
        <v>87</v>
      </c>
      <c r="C6951" t="s">
        <v>88</v>
      </c>
      <c r="D6951" t="s">
        <v>89</v>
      </c>
      <c r="E6951" t="s">
        <v>149</v>
      </c>
      <c r="F6951" t="s">
        <v>144</v>
      </c>
      <c r="G6951" t="s">
        <v>140</v>
      </c>
      <c r="H6951">
        <v>4726.4719999999998</v>
      </c>
      <c r="I6951" t="s">
        <v>93</v>
      </c>
    </row>
    <row r="6952" spans="1:9" x14ac:dyDescent="0.15">
      <c r="A6952" t="s">
        <v>86</v>
      </c>
      <c r="B6952" t="s">
        <v>87</v>
      </c>
      <c r="C6952" t="s">
        <v>88</v>
      </c>
      <c r="D6952" t="s">
        <v>89</v>
      </c>
      <c r="E6952" t="s">
        <v>150</v>
      </c>
      <c r="F6952" t="s">
        <v>144</v>
      </c>
      <c r="G6952" t="s">
        <v>140</v>
      </c>
      <c r="H6952">
        <v>5085.973</v>
      </c>
      <c r="I6952" t="s">
        <v>93</v>
      </c>
    </row>
    <row r="6953" spans="1:9" x14ac:dyDescent="0.15">
      <c r="A6953" t="s">
        <v>86</v>
      </c>
      <c r="B6953" t="s">
        <v>87</v>
      </c>
      <c r="C6953" t="s">
        <v>88</v>
      </c>
      <c r="D6953" t="s">
        <v>89</v>
      </c>
      <c r="E6953" t="s">
        <v>151</v>
      </c>
      <c r="F6953" t="s">
        <v>144</v>
      </c>
      <c r="G6953" t="s">
        <v>140</v>
      </c>
      <c r="H6953">
        <v>3990.3319999999999</v>
      </c>
      <c r="I6953" t="s">
        <v>93</v>
      </c>
    </row>
    <row r="6954" spans="1:9" x14ac:dyDescent="0.15">
      <c r="A6954" t="s">
        <v>86</v>
      </c>
      <c r="B6954" t="s">
        <v>87</v>
      </c>
      <c r="C6954" t="s">
        <v>88</v>
      </c>
      <c r="D6954" t="s">
        <v>89</v>
      </c>
      <c r="E6954" t="s">
        <v>152</v>
      </c>
      <c r="F6954" t="s">
        <v>144</v>
      </c>
      <c r="G6954" t="s">
        <v>140</v>
      </c>
      <c r="H6954">
        <v>2792.761</v>
      </c>
      <c r="I6954" t="s">
        <v>93</v>
      </c>
    </row>
    <row r="6955" spans="1:9" x14ac:dyDescent="0.15">
      <c r="A6955" t="s">
        <v>86</v>
      </c>
      <c r="B6955" t="s">
        <v>87</v>
      </c>
      <c r="C6955" t="s">
        <v>88</v>
      </c>
      <c r="D6955" t="s">
        <v>89</v>
      </c>
      <c r="E6955" t="s">
        <v>111</v>
      </c>
      <c r="F6955" t="s">
        <v>144</v>
      </c>
      <c r="G6955" t="s">
        <v>140</v>
      </c>
      <c r="H6955">
        <v>550.48800000000006</v>
      </c>
      <c r="I6955" t="s">
        <v>93</v>
      </c>
    </row>
    <row r="6956" spans="1:9" x14ac:dyDescent="0.15">
      <c r="A6956" t="s">
        <v>86</v>
      </c>
      <c r="B6956" t="s">
        <v>87</v>
      </c>
      <c r="C6956" t="s">
        <v>88</v>
      </c>
      <c r="D6956" t="s">
        <v>112</v>
      </c>
      <c r="E6956" t="s">
        <v>143</v>
      </c>
      <c r="F6956" t="s">
        <v>144</v>
      </c>
      <c r="G6956" t="s">
        <v>140</v>
      </c>
      <c r="H6956">
        <v>3841.433</v>
      </c>
      <c r="I6956" t="s">
        <v>93</v>
      </c>
    </row>
    <row r="6957" spans="1:9" x14ac:dyDescent="0.15">
      <c r="A6957" t="s">
        <v>86</v>
      </c>
      <c r="B6957" t="s">
        <v>87</v>
      </c>
      <c r="C6957" t="s">
        <v>88</v>
      </c>
      <c r="D6957" t="s">
        <v>112</v>
      </c>
      <c r="E6957" t="s">
        <v>145</v>
      </c>
      <c r="F6957" t="s">
        <v>144</v>
      </c>
      <c r="G6957" t="s">
        <v>140</v>
      </c>
      <c r="H6957">
        <v>4214.2740000000003</v>
      </c>
      <c r="I6957" t="s">
        <v>93</v>
      </c>
    </row>
    <row r="6958" spans="1:9" x14ac:dyDescent="0.15">
      <c r="A6958" t="s">
        <v>86</v>
      </c>
      <c r="B6958" t="s">
        <v>87</v>
      </c>
      <c r="C6958" t="s">
        <v>88</v>
      </c>
      <c r="D6958" t="s">
        <v>112</v>
      </c>
      <c r="E6958" t="s">
        <v>146</v>
      </c>
      <c r="F6958" t="s">
        <v>144</v>
      </c>
      <c r="G6958" t="s">
        <v>140</v>
      </c>
      <c r="H6958">
        <v>3223.107</v>
      </c>
      <c r="I6958" t="s">
        <v>93</v>
      </c>
    </row>
    <row r="6959" spans="1:9" x14ac:dyDescent="0.15">
      <c r="A6959" t="s">
        <v>86</v>
      </c>
      <c r="B6959" t="s">
        <v>87</v>
      </c>
      <c r="C6959" t="s">
        <v>88</v>
      </c>
      <c r="D6959" t="s">
        <v>112</v>
      </c>
      <c r="E6959" t="s">
        <v>147</v>
      </c>
      <c r="F6959" t="s">
        <v>144</v>
      </c>
      <c r="G6959" t="s">
        <v>140</v>
      </c>
      <c r="H6959">
        <v>3873.223</v>
      </c>
      <c r="I6959" t="s">
        <v>93</v>
      </c>
    </row>
    <row r="6960" spans="1:9" x14ac:dyDescent="0.15">
      <c r="A6960" t="s">
        <v>86</v>
      </c>
      <c r="B6960" t="s">
        <v>87</v>
      </c>
      <c r="C6960" t="s">
        <v>88</v>
      </c>
      <c r="D6960" t="s">
        <v>112</v>
      </c>
      <c r="E6960" t="s">
        <v>148</v>
      </c>
      <c r="F6960" t="s">
        <v>144</v>
      </c>
      <c r="G6960" t="s">
        <v>140</v>
      </c>
      <c r="H6960">
        <v>4401.6620000000003</v>
      </c>
      <c r="I6960" t="s">
        <v>93</v>
      </c>
    </row>
    <row r="6961" spans="1:9" x14ac:dyDescent="0.15">
      <c r="A6961" t="s">
        <v>86</v>
      </c>
      <c r="B6961" t="s">
        <v>87</v>
      </c>
      <c r="C6961" t="s">
        <v>88</v>
      </c>
      <c r="D6961" t="s">
        <v>112</v>
      </c>
      <c r="E6961" t="s">
        <v>149</v>
      </c>
      <c r="F6961" t="s">
        <v>144</v>
      </c>
      <c r="G6961" t="s">
        <v>140</v>
      </c>
      <c r="H6961">
        <v>4327.4930000000004</v>
      </c>
      <c r="I6961" t="s">
        <v>93</v>
      </c>
    </row>
    <row r="6962" spans="1:9" x14ac:dyDescent="0.15">
      <c r="A6962" t="s">
        <v>86</v>
      </c>
      <c r="B6962" t="s">
        <v>87</v>
      </c>
      <c r="C6962" t="s">
        <v>88</v>
      </c>
      <c r="D6962" t="s">
        <v>112</v>
      </c>
      <c r="E6962" t="s">
        <v>150</v>
      </c>
      <c r="F6962" t="s">
        <v>144</v>
      </c>
      <c r="G6962" t="s">
        <v>140</v>
      </c>
      <c r="H6962">
        <v>4698.4369999999999</v>
      </c>
      <c r="I6962" t="s">
        <v>93</v>
      </c>
    </row>
    <row r="6963" spans="1:9" x14ac:dyDescent="0.15">
      <c r="A6963" t="s">
        <v>86</v>
      </c>
      <c r="B6963" t="s">
        <v>87</v>
      </c>
      <c r="C6963" t="s">
        <v>88</v>
      </c>
      <c r="D6963" t="s">
        <v>112</v>
      </c>
      <c r="E6963" t="s">
        <v>151</v>
      </c>
      <c r="F6963" t="s">
        <v>144</v>
      </c>
      <c r="G6963" t="s">
        <v>140</v>
      </c>
      <c r="H6963">
        <v>3467.114</v>
      </c>
      <c r="I6963" t="s">
        <v>93</v>
      </c>
    </row>
    <row r="6964" spans="1:9" x14ac:dyDescent="0.15">
      <c r="A6964" t="s">
        <v>86</v>
      </c>
      <c r="B6964" t="s">
        <v>87</v>
      </c>
      <c r="C6964" t="s">
        <v>88</v>
      </c>
      <c r="D6964" t="s">
        <v>112</v>
      </c>
      <c r="E6964" t="s">
        <v>152</v>
      </c>
      <c r="F6964" t="s">
        <v>144</v>
      </c>
      <c r="G6964" t="s">
        <v>140</v>
      </c>
      <c r="H6964">
        <v>2331.9029999999998</v>
      </c>
      <c r="I6964" t="s">
        <v>93</v>
      </c>
    </row>
    <row r="6965" spans="1:9" x14ac:dyDescent="0.15">
      <c r="A6965" t="s">
        <v>86</v>
      </c>
      <c r="B6965" t="s">
        <v>87</v>
      </c>
      <c r="C6965" t="s">
        <v>88</v>
      </c>
      <c r="D6965" t="s">
        <v>112</v>
      </c>
      <c r="E6965" t="s">
        <v>111</v>
      </c>
      <c r="F6965" t="s">
        <v>144</v>
      </c>
      <c r="G6965" t="s">
        <v>140</v>
      </c>
      <c r="H6965">
        <v>410.67599999999999</v>
      </c>
      <c r="I6965" t="s">
        <v>93</v>
      </c>
    </row>
    <row r="6966" spans="1:9" x14ac:dyDescent="0.15">
      <c r="A6966" t="s">
        <v>113</v>
      </c>
      <c r="B6966" t="s">
        <v>114</v>
      </c>
      <c r="C6966" t="s">
        <v>88</v>
      </c>
      <c r="D6966" t="s">
        <v>89</v>
      </c>
      <c r="E6966" t="s">
        <v>143</v>
      </c>
      <c r="F6966" t="s">
        <v>144</v>
      </c>
      <c r="G6966" t="s">
        <v>140</v>
      </c>
      <c r="H6966">
        <v>7810.8789999999999</v>
      </c>
      <c r="I6966" t="s">
        <v>93</v>
      </c>
    </row>
    <row r="6967" spans="1:9" x14ac:dyDescent="0.15">
      <c r="A6967" t="s">
        <v>113</v>
      </c>
      <c r="B6967" t="s">
        <v>114</v>
      </c>
      <c r="C6967" t="s">
        <v>88</v>
      </c>
      <c r="D6967" t="s">
        <v>89</v>
      </c>
      <c r="E6967" t="s">
        <v>145</v>
      </c>
      <c r="F6967" t="s">
        <v>144</v>
      </c>
      <c r="G6967" t="s">
        <v>140</v>
      </c>
      <c r="H6967">
        <v>8699.0280000000002</v>
      </c>
      <c r="I6967" t="s">
        <v>93</v>
      </c>
    </row>
    <row r="6968" spans="1:9" x14ac:dyDescent="0.15">
      <c r="A6968" t="s">
        <v>113</v>
      </c>
      <c r="B6968" t="s">
        <v>114</v>
      </c>
      <c r="C6968" t="s">
        <v>88</v>
      </c>
      <c r="D6968" t="s">
        <v>89</v>
      </c>
      <c r="E6968" t="s">
        <v>146</v>
      </c>
      <c r="F6968" t="s">
        <v>144</v>
      </c>
      <c r="G6968" t="s">
        <v>140</v>
      </c>
      <c r="H6968">
        <v>7433.4679999999998</v>
      </c>
      <c r="I6968" t="s">
        <v>93</v>
      </c>
    </row>
    <row r="6969" spans="1:9" x14ac:dyDescent="0.15">
      <c r="A6969" t="s">
        <v>113</v>
      </c>
      <c r="B6969" t="s">
        <v>114</v>
      </c>
      <c r="C6969" t="s">
        <v>88</v>
      </c>
      <c r="D6969" t="s">
        <v>89</v>
      </c>
      <c r="E6969" t="s">
        <v>147</v>
      </c>
      <c r="F6969" t="s">
        <v>144</v>
      </c>
      <c r="G6969" t="s">
        <v>140</v>
      </c>
      <c r="H6969">
        <v>8097.3670000000002</v>
      </c>
      <c r="I6969" t="s">
        <v>93</v>
      </c>
    </row>
    <row r="6970" spans="1:9" x14ac:dyDescent="0.15">
      <c r="A6970" t="s">
        <v>113</v>
      </c>
      <c r="B6970" t="s">
        <v>114</v>
      </c>
      <c r="C6970" t="s">
        <v>88</v>
      </c>
      <c r="D6970" t="s">
        <v>89</v>
      </c>
      <c r="E6970" t="s">
        <v>148</v>
      </c>
      <c r="F6970" t="s">
        <v>144</v>
      </c>
      <c r="G6970" t="s">
        <v>140</v>
      </c>
      <c r="H6970">
        <v>9805.4089999999997</v>
      </c>
      <c r="I6970" t="s">
        <v>93</v>
      </c>
    </row>
    <row r="6971" spans="1:9" x14ac:dyDescent="0.15">
      <c r="A6971" t="s">
        <v>113</v>
      </c>
      <c r="B6971" t="s">
        <v>114</v>
      </c>
      <c r="C6971" t="s">
        <v>88</v>
      </c>
      <c r="D6971" t="s">
        <v>89</v>
      </c>
      <c r="E6971" t="s">
        <v>149</v>
      </c>
      <c r="F6971" t="s">
        <v>144</v>
      </c>
      <c r="G6971" t="s">
        <v>140</v>
      </c>
      <c r="H6971">
        <v>11011.710999999999</v>
      </c>
      <c r="I6971" t="s">
        <v>93</v>
      </c>
    </row>
    <row r="6972" spans="1:9" x14ac:dyDescent="0.15">
      <c r="A6972" t="s">
        <v>113</v>
      </c>
      <c r="B6972" t="s">
        <v>114</v>
      </c>
      <c r="C6972" t="s">
        <v>88</v>
      </c>
      <c r="D6972" t="s">
        <v>89</v>
      </c>
      <c r="E6972" t="s">
        <v>150</v>
      </c>
      <c r="F6972" t="s">
        <v>144</v>
      </c>
      <c r="G6972" t="s">
        <v>140</v>
      </c>
      <c r="H6972">
        <v>15321.594999999999</v>
      </c>
      <c r="I6972" t="s">
        <v>93</v>
      </c>
    </row>
    <row r="6973" spans="1:9" x14ac:dyDescent="0.15">
      <c r="A6973" t="s">
        <v>113</v>
      </c>
      <c r="B6973" t="s">
        <v>114</v>
      </c>
      <c r="C6973" t="s">
        <v>88</v>
      </c>
      <c r="D6973" t="s">
        <v>89</v>
      </c>
      <c r="E6973" t="s">
        <v>151</v>
      </c>
      <c r="F6973" t="s">
        <v>144</v>
      </c>
      <c r="G6973" t="s">
        <v>140</v>
      </c>
      <c r="H6973">
        <v>13166.163</v>
      </c>
      <c r="I6973" t="s">
        <v>93</v>
      </c>
    </row>
    <row r="6974" spans="1:9" x14ac:dyDescent="0.15">
      <c r="A6974" t="s">
        <v>113</v>
      </c>
      <c r="B6974" t="s">
        <v>114</v>
      </c>
      <c r="C6974" t="s">
        <v>88</v>
      </c>
      <c r="D6974" t="s">
        <v>89</v>
      </c>
      <c r="E6974" t="s">
        <v>152</v>
      </c>
      <c r="F6974" t="s">
        <v>144</v>
      </c>
      <c r="G6974" t="s">
        <v>140</v>
      </c>
      <c r="H6974">
        <v>9421.5630000000001</v>
      </c>
      <c r="I6974" t="s">
        <v>93</v>
      </c>
    </row>
    <row r="6975" spans="1:9" x14ac:dyDescent="0.15">
      <c r="A6975" t="s">
        <v>113</v>
      </c>
      <c r="B6975" t="s">
        <v>114</v>
      </c>
      <c r="C6975" t="s">
        <v>88</v>
      </c>
      <c r="D6975" t="s">
        <v>89</v>
      </c>
      <c r="E6975" t="s">
        <v>111</v>
      </c>
      <c r="F6975" t="s">
        <v>144</v>
      </c>
      <c r="G6975" t="s">
        <v>140</v>
      </c>
      <c r="H6975">
        <v>2271.2159999999999</v>
      </c>
      <c r="I6975" t="s">
        <v>93</v>
      </c>
    </row>
    <row r="6976" spans="1:9" x14ac:dyDescent="0.15">
      <c r="A6976" t="s">
        <v>113</v>
      </c>
      <c r="B6976" t="s">
        <v>114</v>
      </c>
      <c r="C6976" t="s">
        <v>88</v>
      </c>
      <c r="D6976" t="s">
        <v>112</v>
      </c>
      <c r="E6976" t="s">
        <v>143</v>
      </c>
      <c r="F6976" t="s">
        <v>144</v>
      </c>
      <c r="G6976" t="s">
        <v>140</v>
      </c>
      <c r="H6976">
        <v>8381.3289999999997</v>
      </c>
      <c r="I6976" t="s">
        <v>93</v>
      </c>
    </row>
    <row r="6977" spans="1:9" x14ac:dyDescent="0.15">
      <c r="A6977" t="s">
        <v>113</v>
      </c>
      <c r="B6977" t="s">
        <v>114</v>
      </c>
      <c r="C6977" t="s">
        <v>88</v>
      </c>
      <c r="D6977" t="s">
        <v>112</v>
      </c>
      <c r="E6977" t="s">
        <v>145</v>
      </c>
      <c r="F6977" t="s">
        <v>144</v>
      </c>
      <c r="G6977" t="s">
        <v>140</v>
      </c>
      <c r="H6977">
        <v>9132.5229999999992</v>
      </c>
      <c r="I6977" t="s">
        <v>93</v>
      </c>
    </row>
    <row r="6978" spans="1:9" x14ac:dyDescent="0.15">
      <c r="A6978" t="s">
        <v>113</v>
      </c>
      <c r="B6978" t="s">
        <v>114</v>
      </c>
      <c r="C6978" t="s">
        <v>88</v>
      </c>
      <c r="D6978" t="s">
        <v>112</v>
      </c>
      <c r="E6978" t="s">
        <v>146</v>
      </c>
      <c r="F6978" t="s">
        <v>144</v>
      </c>
      <c r="G6978" t="s">
        <v>140</v>
      </c>
      <c r="H6978">
        <v>7766.2030000000004</v>
      </c>
      <c r="I6978" t="s">
        <v>93</v>
      </c>
    </row>
    <row r="6979" spans="1:9" x14ac:dyDescent="0.15">
      <c r="A6979" t="s">
        <v>113</v>
      </c>
      <c r="B6979" t="s">
        <v>114</v>
      </c>
      <c r="C6979" t="s">
        <v>88</v>
      </c>
      <c r="D6979" t="s">
        <v>112</v>
      </c>
      <c r="E6979" t="s">
        <v>147</v>
      </c>
      <c r="F6979" t="s">
        <v>144</v>
      </c>
      <c r="G6979" t="s">
        <v>140</v>
      </c>
      <c r="H6979">
        <v>8043.93</v>
      </c>
      <c r="I6979" t="s">
        <v>93</v>
      </c>
    </row>
    <row r="6980" spans="1:9" x14ac:dyDescent="0.15">
      <c r="A6980" t="s">
        <v>113</v>
      </c>
      <c r="B6980" t="s">
        <v>114</v>
      </c>
      <c r="C6980" t="s">
        <v>88</v>
      </c>
      <c r="D6980" t="s">
        <v>112</v>
      </c>
      <c r="E6980" t="s">
        <v>148</v>
      </c>
      <c r="F6980" t="s">
        <v>144</v>
      </c>
      <c r="G6980" t="s">
        <v>140</v>
      </c>
      <c r="H6980">
        <v>9178.777</v>
      </c>
      <c r="I6980" t="s">
        <v>93</v>
      </c>
    </row>
    <row r="6981" spans="1:9" x14ac:dyDescent="0.15">
      <c r="A6981" t="s">
        <v>113</v>
      </c>
      <c r="B6981" t="s">
        <v>114</v>
      </c>
      <c r="C6981" t="s">
        <v>88</v>
      </c>
      <c r="D6981" t="s">
        <v>112</v>
      </c>
      <c r="E6981" t="s">
        <v>149</v>
      </c>
      <c r="F6981" t="s">
        <v>144</v>
      </c>
      <c r="G6981" t="s">
        <v>140</v>
      </c>
      <c r="H6981">
        <v>9800.8050000000003</v>
      </c>
      <c r="I6981" t="s">
        <v>93</v>
      </c>
    </row>
    <row r="6982" spans="1:9" x14ac:dyDescent="0.15">
      <c r="A6982" t="s">
        <v>113</v>
      </c>
      <c r="B6982" t="s">
        <v>114</v>
      </c>
      <c r="C6982" t="s">
        <v>88</v>
      </c>
      <c r="D6982" t="s">
        <v>112</v>
      </c>
      <c r="E6982" t="s">
        <v>150</v>
      </c>
      <c r="F6982" t="s">
        <v>144</v>
      </c>
      <c r="G6982" t="s">
        <v>140</v>
      </c>
      <c r="H6982">
        <v>13355.476000000001</v>
      </c>
      <c r="I6982" t="s">
        <v>93</v>
      </c>
    </row>
    <row r="6983" spans="1:9" x14ac:dyDescent="0.15">
      <c r="A6983" t="s">
        <v>113</v>
      </c>
      <c r="B6983" t="s">
        <v>114</v>
      </c>
      <c r="C6983" t="s">
        <v>88</v>
      </c>
      <c r="D6983" t="s">
        <v>112</v>
      </c>
      <c r="E6983" t="s">
        <v>151</v>
      </c>
      <c r="F6983" t="s">
        <v>144</v>
      </c>
      <c r="G6983" t="s">
        <v>140</v>
      </c>
      <c r="H6983">
        <v>11521.075000000001</v>
      </c>
      <c r="I6983" t="s">
        <v>93</v>
      </c>
    </row>
    <row r="6984" spans="1:9" x14ac:dyDescent="0.15">
      <c r="A6984" t="s">
        <v>113</v>
      </c>
      <c r="B6984" t="s">
        <v>114</v>
      </c>
      <c r="C6984" t="s">
        <v>88</v>
      </c>
      <c r="D6984" t="s">
        <v>112</v>
      </c>
      <c r="E6984" t="s">
        <v>152</v>
      </c>
      <c r="F6984" t="s">
        <v>144</v>
      </c>
      <c r="G6984" t="s">
        <v>140</v>
      </c>
      <c r="H6984">
        <v>7688.0540000000001</v>
      </c>
      <c r="I6984" t="s">
        <v>93</v>
      </c>
    </row>
    <row r="6985" spans="1:9" x14ac:dyDescent="0.15">
      <c r="A6985" t="s">
        <v>113</v>
      </c>
      <c r="B6985" t="s">
        <v>114</v>
      </c>
      <c r="C6985" t="s">
        <v>88</v>
      </c>
      <c r="D6985" t="s">
        <v>112</v>
      </c>
      <c r="E6985" t="s">
        <v>111</v>
      </c>
      <c r="F6985" t="s">
        <v>144</v>
      </c>
      <c r="G6985" t="s">
        <v>140</v>
      </c>
      <c r="H6985">
        <v>1395.944</v>
      </c>
      <c r="I6985" t="s">
        <v>93</v>
      </c>
    </row>
    <row r="6986" spans="1:9" x14ac:dyDescent="0.15">
      <c r="A6986" t="s">
        <v>115</v>
      </c>
      <c r="B6986" t="s">
        <v>116</v>
      </c>
      <c r="C6986" t="s">
        <v>88</v>
      </c>
      <c r="D6986" t="s">
        <v>89</v>
      </c>
      <c r="E6986" t="s">
        <v>143</v>
      </c>
      <c r="F6986" t="s">
        <v>144</v>
      </c>
      <c r="G6986" t="s">
        <v>140</v>
      </c>
      <c r="H6986">
        <v>5808.0749999999998</v>
      </c>
      <c r="I6986" t="s">
        <v>93</v>
      </c>
    </row>
    <row r="6987" spans="1:9" x14ac:dyDescent="0.15">
      <c r="A6987" t="s">
        <v>115</v>
      </c>
      <c r="B6987" t="s">
        <v>116</v>
      </c>
      <c r="C6987" t="s">
        <v>88</v>
      </c>
      <c r="D6987" t="s">
        <v>89</v>
      </c>
      <c r="E6987" t="s">
        <v>145</v>
      </c>
      <c r="F6987" t="s">
        <v>144</v>
      </c>
      <c r="G6987" t="s">
        <v>140</v>
      </c>
      <c r="H6987">
        <v>6798.808</v>
      </c>
      <c r="I6987" t="s">
        <v>93</v>
      </c>
    </row>
    <row r="6988" spans="1:9" x14ac:dyDescent="0.15">
      <c r="A6988" t="s">
        <v>115</v>
      </c>
      <c r="B6988" t="s">
        <v>116</v>
      </c>
      <c r="C6988" t="s">
        <v>88</v>
      </c>
      <c r="D6988" t="s">
        <v>89</v>
      </c>
      <c r="E6988" t="s">
        <v>146</v>
      </c>
      <c r="F6988" t="s">
        <v>144</v>
      </c>
      <c r="G6988" t="s">
        <v>140</v>
      </c>
      <c r="H6988">
        <v>5968.7759999999998</v>
      </c>
      <c r="I6988" t="s">
        <v>93</v>
      </c>
    </row>
    <row r="6989" spans="1:9" x14ac:dyDescent="0.15">
      <c r="A6989" t="s">
        <v>115</v>
      </c>
      <c r="B6989" t="s">
        <v>116</v>
      </c>
      <c r="C6989" t="s">
        <v>88</v>
      </c>
      <c r="D6989" t="s">
        <v>89</v>
      </c>
      <c r="E6989" t="s">
        <v>147</v>
      </c>
      <c r="F6989" t="s">
        <v>144</v>
      </c>
      <c r="G6989" t="s">
        <v>140</v>
      </c>
      <c r="H6989">
        <v>5586.8770000000004</v>
      </c>
      <c r="I6989" t="s">
        <v>93</v>
      </c>
    </row>
    <row r="6990" spans="1:9" x14ac:dyDescent="0.15">
      <c r="A6990" t="s">
        <v>115</v>
      </c>
      <c r="B6990" t="s">
        <v>116</v>
      </c>
      <c r="C6990" t="s">
        <v>88</v>
      </c>
      <c r="D6990" t="s">
        <v>89</v>
      </c>
      <c r="E6990" t="s">
        <v>148</v>
      </c>
      <c r="F6990" t="s">
        <v>144</v>
      </c>
      <c r="G6990" t="s">
        <v>140</v>
      </c>
      <c r="H6990">
        <v>7119.3530000000001</v>
      </c>
      <c r="I6990" t="s">
        <v>93</v>
      </c>
    </row>
    <row r="6991" spans="1:9" x14ac:dyDescent="0.15">
      <c r="A6991" t="s">
        <v>115</v>
      </c>
      <c r="B6991" t="s">
        <v>116</v>
      </c>
      <c r="C6991" t="s">
        <v>88</v>
      </c>
      <c r="D6991" t="s">
        <v>89</v>
      </c>
      <c r="E6991" t="s">
        <v>149</v>
      </c>
      <c r="F6991" t="s">
        <v>144</v>
      </c>
      <c r="G6991" t="s">
        <v>140</v>
      </c>
      <c r="H6991">
        <v>8221.8340000000007</v>
      </c>
      <c r="I6991" t="s">
        <v>93</v>
      </c>
    </row>
    <row r="6992" spans="1:9" x14ac:dyDescent="0.15">
      <c r="A6992" t="s">
        <v>115</v>
      </c>
      <c r="B6992" t="s">
        <v>116</v>
      </c>
      <c r="C6992" t="s">
        <v>88</v>
      </c>
      <c r="D6992" t="s">
        <v>89</v>
      </c>
      <c r="E6992" t="s">
        <v>150</v>
      </c>
      <c r="F6992" t="s">
        <v>144</v>
      </c>
      <c r="G6992" t="s">
        <v>140</v>
      </c>
      <c r="H6992">
        <v>10717.509</v>
      </c>
      <c r="I6992" t="s">
        <v>93</v>
      </c>
    </row>
    <row r="6993" spans="1:9" x14ac:dyDescent="0.15">
      <c r="A6993" t="s">
        <v>115</v>
      </c>
      <c r="B6993" t="s">
        <v>116</v>
      </c>
      <c r="C6993" t="s">
        <v>88</v>
      </c>
      <c r="D6993" t="s">
        <v>89</v>
      </c>
      <c r="E6993" t="s">
        <v>151</v>
      </c>
      <c r="F6993" t="s">
        <v>144</v>
      </c>
      <c r="G6993" t="s">
        <v>140</v>
      </c>
      <c r="H6993">
        <v>9006.42</v>
      </c>
      <c r="I6993" t="s">
        <v>93</v>
      </c>
    </row>
    <row r="6994" spans="1:9" x14ac:dyDescent="0.15">
      <c r="A6994" t="s">
        <v>115</v>
      </c>
      <c r="B6994" t="s">
        <v>116</v>
      </c>
      <c r="C6994" t="s">
        <v>88</v>
      </c>
      <c r="D6994" t="s">
        <v>89</v>
      </c>
      <c r="E6994" t="s">
        <v>152</v>
      </c>
      <c r="F6994" t="s">
        <v>144</v>
      </c>
      <c r="G6994" t="s">
        <v>140</v>
      </c>
      <c r="H6994">
        <v>6525.0349999999999</v>
      </c>
      <c r="I6994" t="s">
        <v>93</v>
      </c>
    </row>
    <row r="6995" spans="1:9" x14ac:dyDescent="0.15">
      <c r="A6995" t="s">
        <v>115</v>
      </c>
      <c r="B6995" t="s">
        <v>116</v>
      </c>
      <c r="C6995" t="s">
        <v>88</v>
      </c>
      <c r="D6995" t="s">
        <v>89</v>
      </c>
      <c r="E6995" t="s">
        <v>111</v>
      </c>
      <c r="F6995" t="s">
        <v>144</v>
      </c>
      <c r="G6995" t="s">
        <v>140</v>
      </c>
      <c r="H6995">
        <v>1781.221</v>
      </c>
      <c r="I6995" t="s">
        <v>93</v>
      </c>
    </row>
    <row r="6996" spans="1:9" x14ac:dyDescent="0.15">
      <c r="A6996" t="s">
        <v>115</v>
      </c>
      <c r="B6996" t="s">
        <v>116</v>
      </c>
      <c r="C6996" t="s">
        <v>88</v>
      </c>
      <c r="D6996" t="s">
        <v>112</v>
      </c>
      <c r="E6996" t="s">
        <v>143</v>
      </c>
      <c r="F6996" t="s">
        <v>144</v>
      </c>
      <c r="G6996" t="s">
        <v>140</v>
      </c>
      <c r="H6996">
        <v>6192.1279999999997</v>
      </c>
      <c r="I6996" t="s">
        <v>93</v>
      </c>
    </row>
    <row r="6997" spans="1:9" x14ac:dyDescent="0.15">
      <c r="A6997" t="s">
        <v>115</v>
      </c>
      <c r="B6997" t="s">
        <v>116</v>
      </c>
      <c r="C6997" t="s">
        <v>88</v>
      </c>
      <c r="D6997" t="s">
        <v>112</v>
      </c>
      <c r="E6997" t="s">
        <v>145</v>
      </c>
      <c r="F6997" t="s">
        <v>144</v>
      </c>
      <c r="G6997" t="s">
        <v>140</v>
      </c>
      <c r="H6997">
        <v>7213.6450000000004</v>
      </c>
      <c r="I6997" t="s">
        <v>93</v>
      </c>
    </row>
    <row r="6998" spans="1:9" x14ac:dyDescent="0.15">
      <c r="A6998" t="s">
        <v>115</v>
      </c>
      <c r="B6998" t="s">
        <v>116</v>
      </c>
      <c r="C6998" t="s">
        <v>88</v>
      </c>
      <c r="D6998" t="s">
        <v>112</v>
      </c>
      <c r="E6998" t="s">
        <v>146</v>
      </c>
      <c r="F6998" t="s">
        <v>144</v>
      </c>
      <c r="G6998" t="s">
        <v>140</v>
      </c>
      <c r="H6998">
        <v>6923.45</v>
      </c>
      <c r="I6998" t="s">
        <v>93</v>
      </c>
    </row>
    <row r="6999" spans="1:9" x14ac:dyDescent="0.15">
      <c r="A6999" t="s">
        <v>115</v>
      </c>
      <c r="B6999" t="s">
        <v>116</v>
      </c>
      <c r="C6999" t="s">
        <v>88</v>
      </c>
      <c r="D6999" t="s">
        <v>112</v>
      </c>
      <c r="E6999" t="s">
        <v>147</v>
      </c>
      <c r="F6999" t="s">
        <v>144</v>
      </c>
      <c r="G6999" t="s">
        <v>140</v>
      </c>
      <c r="H6999">
        <v>5666.5060000000003</v>
      </c>
      <c r="I6999" t="s">
        <v>93</v>
      </c>
    </row>
    <row r="7000" spans="1:9" x14ac:dyDescent="0.15">
      <c r="A7000" t="s">
        <v>115</v>
      </c>
      <c r="B7000" t="s">
        <v>116</v>
      </c>
      <c r="C7000" t="s">
        <v>88</v>
      </c>
      <c r="D7000" t="s">
        <v>112</v>
      </c>
      <c r="E7000" t="s">
        <v>148</v>
      </c>
      <c r="F7000" t="s">
        <v>144</v>
      </c>
      <c r="G7000" t="s">
        <v>140</v>
      </c>
      <c r="H7000">
        <v>6429.4480000000003</v>
      </c>
      <c r="I7000" t="s">
        <v>93</v>
      </c>
    </row>
    <row r="7001" spans="1:9" x14ac:dyDescent="0.15">
      <c r="A7001" t="s">
        <v>115</v>
      </c>
      <c r="B7001" t="s">
        <v>116</v>
      </c>
      <c r="C7001" t="s">
        <v>88</v>
      </c>
      <c r="D7001" t="s">
        <v>112</v>
      </c>
      <c r="E7001" t="s">
        <v>149</v>
      </c>
      <c r="F7001" t="s">
        <v>144</v>
      </c>
      <c r="G7001" t="s">
        <v>140</v>
      </c>
      <c r="H7001">
        <v>7565.2839999999997</v>
      </c>
      <c r="I7001" t="s">
        <v>93</v>
      </c>
    </row>
    <row r="7002" spans="1:9" x14ac:dyDescent="0.15">
      <c r="A7002" t="s">
        <v>115</v>
      </c>
      <c r="B7002" t="s">
        <v>116</v>
      </c>
      <c r="C7002" t="s">
        <v>88</v>
      </c>
      <c r="D7002" t="s">
        <v>112</v>
      </c>
      <c r="E7002" t="s">
        <v>150</v>
      </c>
      <c r="F7002" t="s">
        <v>144</v>
      </c>
      <c r="G7002" t="s">
        <v>140</v>
      </c>
      <c r="H7002">
        <v>9736.9470000000001</v>
      </c>
      <c r="I7002" t="s">
        <v>93</v>
      </c>
    </row>
    <row r="7003" spans="1:9" x14ac:dyDescent="0.15">
      <c r="A7003" t="s">
        <v>115</v>
      </c>
      <c r="B7003" t="s">
        <v>116</v>
      </c>
      <c r="C7003" t="s">
        <v>88</v>
      </c>
      <c r="D7003" t="s">
        <v>112</v>
      </c>
      <c r="E7003" t="s">
        <v>151</v>
      </c>
      <c r="F7003" t="s">
        <v>144</v>
      </c>
      <c r="G7003" t="s">
        <v>140</v>
      </c>
      <c r="H7003">
        <v>7955.5659999999998</v>
      </c>
      <c r="I7003" t="s">
        <v>93</v>
      </c>
    </row>
    <row r="7004" spans="1:9" x14ac:dyDescent="0.15">
      <c r="A7004" t="s">
        <v>115</v>
      </c>
      <c r="B7004" t="s">
        <v>116</v>
      </c>
      <c r="C7004" t="s">
        <v>88</v>
      </c>
      <c r="D7004" t="s">
        <v>112</v>
      </c>
      <c r="E7004" t="s">
        <v>152</v>
      </c>
      <c r="F7004" t="s">
        <v>144</v>
      </c>
      <c r="G7004" t="s">
        <v>140</v>
      </c>
      <c r="H7004">
        <v>5276.7070000000003</v>
      </c>
      <c r="I7004" t="s">
        <v>93</v>
      </c>
    </row>
    <row r="7005" spans="1:9" x14ac:dyDescent="0.15">
      <c r="A7005" t="s">
        <v>115</v>
      </c>
      <c r="B7005" t="s">
        <v>116</v>
      </c>
      <c r="C7005" t="s">
        <v>88</v>
      </c>
      <c r="D7005" t="s">
        <v>112</v>
      </c>
      <c r="E7005" t="s">
        <v>111</v>
      </c>
      <c r="F7005" t="s">
        <v>144</v>
      </c>
      <c r="G7005" t="s">
        <v>140</v>
      </c>
      <c r="H7005">
        <v>1027.31</v>
      </c>
      <c r="I7005" t="s">
        <v>93</v>
      </c>
    </row>
    <row r="7006" spans="1:9" x14ac:dyDescent="0.15">
      <c r="A7006" t="s">
        <v>117</v>
      </c>
      <c r="B7006" t="s">
        <v>118</v>
      </c>
      <c r="C7006" t="s">
        <v>88</v>
      </c>
      <c r="D7006" t="s">
        <v>89</v>
      </c>
      <c r="E7006" t="s">
        <v>143</v>
      </c>
      <c r="F7006" t="s">
        <v>144</v>
      </c>
      <c r="G7006" t="s">
        <v>140</v>
      </c>
      <c r="H7006">
        <v>7085.4179999999997</v>
      </c>
      <c r="I7006" t="s">
        <v>93</v>
      </c>
    </row>
    <row r="7007" spans="1:9" x14ac:dyDescent="0.15">
      <c r="A7007" t="s">
        <v>117</v>
      </c>
      <c r="B7007" t="s">
        <v>118</v>
      </c>
      <c r="C7007" t="s">
        <v>88</v>
      </c>
      <c r="D7007" t="s">
        <v>89</v>
      </c>
      <c r="E7007" t="s">
        <v>145</v>
      </c>
      <c r="F7007" t="s">
        <v>144</v>
      </c>
      <c r="G7007" t="s">
        <v>140</v>
      </c>
      <c r="H7007">
        <v>7086.3119999999999</v>
      </c>
      <c r="I7007" t="s">
        <v>93</v>
      </c>
    </row>
    <row r="7008" spans="1:9" x14ac:dyDescent="0.15">
      <c r="A7008" t="s">
        <v>117</v>
      </c>
      <c r="B7008" t="s">
        <v>118</v>
      </c>
      <c r="C7008" t="s">
        <v>88</v>
      </c>
      <c r="D7008" t="s">
        <v>89</v>
      </c>
      <c r="E7008" t="s">
        <v>146</v>
      </c>
      <c r="F7008" t="s">
        <v>144</v>
      </c>
      <c r="G7008" t="s">
        <v>140</v>
      </c>
      <c r="H7008">
        <v>6748.2709999999997</v>
      </c>
      <c r="I7008" t="s">
        <v>93</v>
      </c>
    </row>
    <row r="7009" spans="1:9" x14ac:dyDescent="0.15">
      <c r="A7009" t="s">
        <v>117</v>
      </c>
      <c r="B7009" t="s">
        <v>118</v>
      </c>
      <c r="C7009" t="s">
        <v>88</v>
      </c>
      <c r="D7009" t="s">
        <v>89</v>
      </c>
      <c r="E7009" t="s">
        <v>147</v>
      </c>
      <c r="F7009" t="s">
        <v>144</v>
      </c>
      <c r="G7009" t="s">
        <v>140</v>
      </c>
      <c r="H7009">
        <v>8094.4380000000001</v>
      </c>
      <c r="I7009" t="s">
        <v>93</v>
      </c>
    </row>
    <row r="7010" spans="1:9" x14ac:dyDescent="0.15">
      <c r="A7010" t="s">
        <v>117</v>
      </c>
      <c r="B7010" t="s">
        <v>118</v>
      </c>
      <c r="C7010" t="s">
        <v>88</v>
      </c>
      <c r="D7010" t="s">
        <v>89</v>
      </c>
      <c r="E7010" t="s">
        <v>148</v>
      </c>
      <c r="F7010" t="s">
        <v>144</v>
      </c>
      <c r="G7010" t="s">
        <v>140</v>
      </c>
      <c r="H7010">
        <v>8551.0409999999993</v>
      </c>
      <c r="I7010" t="s">
        <v>93</v>
      </c>
    </row>
    <row r="7011" spans="1:9" x14ac:dyDescent="0.15">
      <c r="A7011" t="s">
        <v>117</v>
      </c>
      <c r="B7011" t="s">
        <v>118</v>
      </c>
      <c r="C7011" t="s">
        <v>88</v>
      </c>
      <c r="D7011" t="s">
        <v>89</v>
      </c>
      <c r="E7011" t="s">
        <v>149</v>
      </c>
      <c r="F7011" t="s">
        <v>144</v>
      </c>
      <c r="G7011" t="s">
        <v>140</v>
      </c>
      <c r="H7011">
        <v>7454.018</v>
      </c>
      <c r="I7011" t="s">
        <v>93</v>
      </c>
    </row>
    <row r="7012" spans="1:9" x14ac:dyDescent="0.15">
      <c r="A7012" t="s">
        <v>117</v>
      </c>
      <c r="B7012" t="s">
        <v>118</v>
      </c>
      <c r="C7012" t="s">
        <v>88</v>
      </c>
      <c r="D7012" t="s">
        <v>89</v>
      </c>
      <c r="E7012" t="s">
        <v>150</v>
      </c>
      <c r="F7012" t="s">
        <v>144</v>
      </c>
      <c r="G7012" t="s">
        <v>140</v>
      </c>
      <c r="H7012">
        <v>6418.5119999999997</v>
      </c>
      <c r="I7012" t="s">
        <v>93</v>
      </c>
    </row>
    <row r="7013" spans="1:9" x14ac:dyDescent="0.15">
      <c r="A7013" t="s">
        <v>117</v>
      </c>
      <c r="B7013" t="s">
        <v>118</v>
      </c>
      <c r="C7013" t="s">
        <v>88</v>
      </c>
      <c r="D7013" t="s">
        <v>89</v>
      </c>
      <c r="E7013" t="s">
        <v>151</v>
      </c>
      <c r="F7013" t="s">
        <v>144</v>
      </c>
      <c r="G7013" t="s">
        <v>140</v>
      </c>
      <c r="H7013">
        <v>4502.5630000000001</v>
      </c>
      <c r="I7013" t="s">
        <v>93</v>
      </c>
    </row>
    <row r="7014" spans="1:9" x14ac:dyDescent="0.15">
      <c r="A7014" t="s">
        <v>117</v>
      </c>
      <c r="B7014" t="s">
        <v>118</v>
      </c>
      <c r="C7014" t="s">
        <v>88</v>
      </c>
      <c r="D7014" t="s">
        <v>89</v>
      </c>
      <c r="E7014" t="s">
        <v>152</v>
      </c>
      <c r="F7014" t="s">
        <v>144</v>
      </c>
      <c r="G7014" t="s">
        <v>140</v>
      </c>
      <c r="H7014">
        <v>2574.8429999999998</v>
      </c>
      <c r="I7014" t="s">
        <v>93</v>
      </c>
    </row>
    <row r="7015" spans="1:9" x14ac:dyDescent="0.15">
      <c r="A7015" t="s">
        <v>117</v>
      </c>
      <c r="B7015" t="s">
        <v>118</v>
      </c>
      <c r="C7015" t="s">
        <v>88</v>
      </c>
      <c r="D7015" t="s">
        <v>89</v>
      </c>
      <c r="E7015" t="s">
        <v>111</v>
      </c>
      <c r="F7015" t="s">
        <v>144</v>
      </c>
      <c r="G7015" t="s">
        <v>140</v>
      </c>
      <c r="H7015">
        <v>579.32399999999996</v>
      </c>
      <c r="I7015" t="s">
        <v>93</v>
      </c>
    </row>
    <row r="7016" spans="1:9" x14ac:dyDescent="0.15">
      <c r="A7016" t="s">
        <v>117</v>
      </c>
      <c r="B7016" t="s">
        <v>118</v>
      </c>
      <c r="C7016" t="s">
        <v>88</v>
      </c>
      <c r="D7016" t="s">
        <v>112</v>
      </c>
      <c r="E7016" t="s">
        <v>143</v>
      </c>
      <c r="F7016" t="s">
        <v>144</v>
      </c>
      <c r="G7016" t="s">
        <v>140</v>
      </c>
      <c r="H7016">
        <v>7578.3819999999996</v>
      </c>
      <c r="I7016" t="s">
        <v>93</v>
      </c>
    </row>
    <row r="7017" spans="1:9" x14ac:dyDescent="0.15">
      <c r="A7017" t="s">
        <v>117</v>
      </c>
      <c r="B7017" t="s">
        <v>118</v>
      </c>
      <c r="C7017" t="s">
        <v>88</v>
      </c>
      <c r="D7017" t="s">
        <v>112</v>
      </c>
      <c r="E7017" t="s">
        <v>145</v>
      </c>
      <c r="F7017" t="s">
        <v>144</v>
      </c>
      <c r="G7017" t="s">
        <v>140</v>
      </c>
      <c r="H7017">
        <v>8107.1949999999997</v>
      </c>
      <c r="I7017" t="s">
        <v>93</v>
      </c>
    </row>
    <row r="7018" spans="1:9" x14ac:dyDescent="0.15">
      <c r="A7018" t="s">
        <v>117</v>
      </c>
      <c r="B7018" t="s">
        <v>118</v>
      </c>
      <c r="C7018" t="s">
        <v>88</v>
      </c>
      <c r="D7018" t="s">
        <v>112</v>
      </c>
      <c r="E7018" t="s">
        <v>146</v>
      </c>
      <c r="F7018" t="s">
        <v>144</v>
      </c>
      <c r="G7018" t="s">
        <v>140</v>
      </c>
      <c r="H7018">
        <v>7082.0330000000004</v>
      </c>
      <c r="I7018" t="s">
        <v>93</v>
      </c>
    </row>
    <row r="7019" spans="1:9" x14ac:dyDescent="0.15">
      <c r="A7019" t="s">
        <v>117</v>
      </c>
      <c r="B7019" t="s">
        <v>118</v>
      </c>
      <c r="C7019" t="s">
        <v>88</v>
      </c>
      <c r="D7019" t="s">
        <v>112</v>
      </c>
      <c r="E7019" t="s">
        <v>147</v>
      </c>
      <c r="F7019" t="s">
        <v>144</v>
      </c>
      <c r="G7019" t="s">
        <v>140</v>
      </c>
      <c r="H7019">
        <v>8329.991</v>
      </c>
      <c r="I7019" t="s">
        <v>93</v>
      </c>
    </row>
    <row r="7020" spans="1:9" x14ac:dyDescent="0.15">
      <c r="A7020" t="s">
        <v>117</v>
      </c>
      <c r="B7020" t="s">
        <v>118</v>
      </c>
      <c r="C7020" t="s">
        <v>88</v>
      </c>
      <c r="D7020" t="s">
        <v>112</v>
      </c>
      <c r="E7020" t="s">
        <v>148</v>
      </c>
      <c r="F7020" t="s">
        <v>144</v>
      </c>
      <c r="G7020" t="s">
        <v>140</v>
      </c>
      <c r="H7020">
        <v>8826.0159999999996</v>
      </c>
      <c r="I7020" t="s">
        <v>93</v>
      </c>
    </row>
    <row r="7021" spans="1:9" x14ac:dyDescent="0.15">
      <c r="A7021" t="s">
        <v>117</v>
      </c>
      <c r="B7021" t="s">
        <v>118</v>
      </c>
      <c r="C7021" t="s">
        <v>88</v>
      </c>
      <c r="D7021" t="s">
        <v>112</v>
      </c>
      <c r="E7021" t="s">
        <v>149</v>
      </c>
      <c r="F7021" t="s">
        <v>144</v>
      </c>
      <c r="G7021" t="s">
        <v>140</v>
      </c>
      <c r="H7021">
        <v>7685.4470000000001</v>
      </c>
      <c r="I7021" t="s">
        <v>93</v>
      </c>
    </row>
    <row r="7022" spans="1:9" x14ac:dyDescent="0.15">
      <c r="A7022" t="s">
        <v>117</v>
      </c>
      <c r="B7022" t="s">
        <v>118</v>
      </c>
      <c r="C7022" t="s">
        <v>88</v>
      </c>
      <c r="D7022" t="s">
        <v>112</v>
      </c>
      <c r="E7022" t="s">
        <v>150</v>
      </c>
      <c r="F7022" t="s">
        <v>144</v>
      </c>
      <c r="G7022" t="s">
        <v>140</v>
      </c>
      <c r="H7022">
        <v>6479.5990000000002</v>
      </c>
      <c r="I7022" t="s">
        <v>93</v>
      </c>
    </row>
    <row r="7023" spans="1:9" x14ac:dyDescent="0.15">
      <c r="A7023" t="s">
        <v>117</v>
      </c>
      <c r="B7023" t="s">
        <v>118</v>
      </c>
      <c r="C7023" t="s">
        <v>88</v>
      </c>
      <c r="D7023" t="s">
        <v>112</v>
      </c>
      <c r="E7023" t="s">
        <v>151</v>
      </c>
      <c r="F7023" t="s">
        <v>144</v>
      </c>
      <c r="G7023" t="s">
        <v>140</v>
      </c>
      <c r="H7023">
        <v>4100.991</v>
      </c>
      <c r="I7023" t="s">
        <v>93</v>
      </c>
    </row>
    <row r="7024" spans="1:9" x14ac:dyDescent="0.15">
      <c r="A7024" t="s">
        <v>117</v>
      </c>
      <c r="B7024" t="s">
        <v>118</v>
      </c>
      <c r="C7024" t="s">
        <v>88</v>
      </c>
      <c r="D7024" t="s">
        <v>112</v>
      </c>
      <c r="E7024" t="s">
        <v>152</v>
      </c>
      <c r="F7024" t="s">
        <v>144</v>
      </c>
      <c r="G7024" t="s">
        <v>140</v>
      </c>
      <c r="H7024">
        <v>2042.865</v>
      </c>
      <c r="I7024" t="s">
        <v>93</v>
      </c>
    </row>
    <row r="7025" spans="1:9" x14ac:dyDescent="0.15">
      <c r="A7025" t="s">
        <v>117</v>
      </c>
      <c r="B7025" t="s">
        <v>118</v>
      </c>
      <c r="C7025" t="s">
        <v>88</v>
      </c>
      <c r="D7025" t="s">
        <v>112</v>
      </c>
      <c r="E7025" t="s">
        <v>111</v>
      </c>
      <c r="F7025" t="s">
        <v>144</v>
      </c>
      <c r="G7025" t="s">
        <v>140</v>
      </c>
      <c r="H7025">
        <v>366.84699999999998</v>
      </c>
      <c r="I7025" t="s">
        <v>93</v>
      </c>
    </row>
    <row r="7026" spans="1:9" x14ac:dyDescent="0.15">
      <c r="A7026" t="s">
        <v>119</v>
      </c>
      <c r="B7026" t="s">
        <v>120</v>
      </c>
      <c r="C7026" t="s">
        <v>88</v>
      </c>
      <c r="D7026" t="s">
        <v>89</v>
      </c>
      <c r="E7026" t="s">
        <v>143</v>
      </c>
      <c r="F7026" t="s">
        <v>144</v>
      </c>
      <c r="G7026" t="s">
        <v>140</v>
      </c>
      <c r="H7026">
        <v>7579.0630000000001</v>
      </c>
      <c r="I7026" t="s">
        <v>93</v>
      </c>
    </row>
    <row r="7027" spans="1:9" x14ac:dyDescent="0.15">
      <c r="A7027" t="s">
        <v>119</v>
      </c>
      <c r="B7027" t="s">
        <v>120</v>
      </c>
      <c r="C7027" t="s">
        <v>88</v>
      </c>
      <c r="D7027" t="s">
        <v>89</v>
      </c>
      <c r="E7027" t="s">
        <v>145</v>
      </c>
      <c r="F7027" t="s">
        <v>144</v>
      </c>
      <c r="G7027" t="s">
        <v>140</v>
      </c>
      <c r="H7027">
        <v>8736.2729999999992</v>
      </c>
      <c r="I7027" t="s">
        <v>93</v>
      </c>
    </row>
    <row r="7028" spans="1:9" x14ac:dyDescent="0.15">
      <c r="A7028" t="s">
        <v>119</v>
      </c>
      <c r="B7028" t="s">
        <v>120</v>
      </c>
      <c r="C7028" t="s">
        <v>88</v>
      </c>
      <c r="D7028" t="s">
        <v>89</v>
      </c>
      <c r="E7028" t="s">
        <v>146</v>
      </c>
      <c r="F7028" t="s">
        <v>144</v>
      </c>
      <c r="G7028" t="s">
        <v>140</v>
      </c>
      <c r="H7028">
        <v>5604.9880000000003</v>
      </c>
      <c r="I7028" t="s">
        <v>93</v>
      </c>
    </row>
    <row r="7029" spans="1:9" x14ac:dyDescent="0.15">
      <c r="A7029" t="s">
        <v>119</v>
      </c>
      <c r="B7029" t="s">
        <v>120</v>
      </c>
      <c r="C7029" t="s">
        <v>88</v>
      </c>
      <c r="D7029" t="s">
        <v>89</v>
      </c>
      <c r="E7029" t="s">
        <v>147</v>
      </c>
      <c r="F7029" t="s">
        <v>144</v>
      </c>
      <c r="G7029" t="s">
        <v>140</v>
      </c>
      <c r="H7029">
        <v>7682.4780000000001</v>
      </c>
      <c r="I7029" t="s">
        <v>93</v>
      </c>
    </row>
    <row r="7030" spans="1:9" x14ac:dyDescent="0.15">
      <c r="A7030" t="s">
        <v>119</v>
      </c>
      <c r="B7030" t="s">
        <v>120</v>
      </c>
      <c r="C7030" t="s">
        <v>88</v>
      </c>
      <c r="D7030" t="s">
        <v>89</v>
      </c>
      <c r="E7030" t="s">
        <v>148</v>
      </c>
      <c r="F7030" t="s">
        <v>144</v>
      </c>
      <c r="G7030" t="s">
        <v>140</v>
      </c>
      <c r="H7030">
        <v>9740.5059999999994</v>
      </c>
      <c r="I7030" t="s">
        <v>93</v>
      </c>
    </row>
    <row r="7031" spans="1:9" x14ac:dyDescent="0.15">
      <c r="A7031" t="s">
        <v>119</v>
      </c>
      <c r="B7031" t="s">
        <v>120</v>
      </c>
      <c r="C7031" t="s">
        <v>88</v>
      </c>
      <c r="D7031" t="s">
        <v>89</v>
      </c>
      <c r="E7031" t="s">
        <v>149</v>
      </c>
      <c r="F7031" t="s">
        <v>144</v>
      </c>
      <c r="G7031" t="s">
        <v>140</v>
      </c>
      <c r="H7031">
        <v>10273.985000000001</v>
      </c>
      <c r="I7031" t="s">
        <v>93</v>
      </c>
    </row>
    <row r="7032" spans="1:9" x14ac:dyDescent="0.15">
      <c r="A7032" t="s">
        <v>119</v>
      </c>
      <c r="B7032" t="s">
        <v>120</v>
      </c>
      <c r="C7032" t="s">
        <v>88</v>
      </c>
      <c r="D7032" t="s">
        <v>89</v>
      </c>
      <c r="E7032" t="s">
        <v>150</v>
      </c>
      <c r="F7032" t="s">
        <v>144</v>
      </c>
      <c r="G7032" t="s">
        <v>140</v>
      </c>
      <c r="H7032">
        <v>11625.103999999999</v>
      </c>
      <c r="I7032" t="s">
        <v>93</v>
      </c>
    </row>
    <row r="7033" spans="1:9" x14ac:dyDescent="0.15">
      <c r="A7033" t="s">
        <v>119</v>
      </c>
      <c r="B7033" t="s">
        <v>120</v>
      </c>
      <c r="C7033" t="s">
        <v>88</v>
      </c>
      <c r="D7033" t="s">
        <v>89</v>
      </c>
      <c r="E7033" t="s">
        <v>151</v>
      </c>
      <c r="F7033" t="s">
        <v>144</v>
      </c>
      <c r="G7033" t="s">
        <v>140</v>
      </c>
      <c r="H7033">
        <v>9229.0560000000005</v>
      </c>
      <c r="I7033" t="s">
        <v>93</v>
      </c>
    </row>
    <row r="7034" spans="1:9" x14ac:dyDescent="0.15">
      <c r="A7034" t="s">
        <v>119</v>
      </c>
      <c r="B7034" t="s">
        <v>120</v>
      </c>
      <c r="C7034" t="s">
        <v>88</v>
      </c>
      <c r="D7034" t="s">
        <v>89</v>
      </c>
      <c r="E7034" t="s">
        <v>152</v>
      </c>
      <c r="F7034" t="s">
        <v>144</v>
      </c>
      <c r="G7034" t="s">
        <v>140</v>
      </c>
      <c r="H7034">
        <v>6617.41</v>
      </c>
      <c r="I7034" t="s">
        <v>93</v>
      </c>
    </row>
    <row r="7035" spans="1:9" x14ac:dyDescent="0.15">
      <c r="A7035" t="s">
        <v>119</v>
      </c>
      <c r="B7035" t="s">
        <v>120</v>
      </c>
      <c r="C7035" t="s">
        <v>88</v>
      </c>
      <c r="D7035" t="s">
        <v>89</v>
      </c>
      <c r="E7035" t="s">
        <v>111</v>
      </c>
      <c r="F7035" t="s">
        <v>144</v>
      </c>
      <c r="G7035" t="s">
        <v>140</v>
      </c>
      <c r="H7035">
        <v>1593.7070000000001</v>
      </c>
      <c r="I7035" t="s">
        <v>93</v>
      </c>
    </row>
    <row r="7036" spans="1:9" x14ac:dyDescent="0.15">
      <c r="A7036" t="s">
        <v>119</v>
      </c>
      <c r="B7036" t="s">
        <v>120</v>
      </c>
      <c r="C7036" t="s">
        <v>88</v>
      </c>
      <c r="D7036" t="s">
        <v>112</v>
      </c>
      <c r="E7036" t="s">
        <v>143</v>
      </c>
      <c r="F7036" t="s">
        <v>144</v>
      </c>
      <c r="G7036" t="s">
        <v>140</v>
      </c>
      <c r="H7036">
        <v>7794.2979999999998</v>
      </c>
      <c r="I7036" t="s">
        <v>93</v>
      </c>
    </row>
    <row r="7037" spans="1:9" x14ac:dyDescent="0.15">
      <c r="A7037" t="s">
        <v>119</v>
      </c>
      <c r="B7037" t="s">
        <v>120</v>
      </c>
      <c r="C7037" t="s">
        <v>88</v>
      </c>
      <c r="D7037" t="s">
        <v>112</v>
      </c>
      <c r="E7037" t="s">
        <v>145</v>
      </c>
      <c r="F7037" t="s">
        <v>144</v>
      </c>
      <c r="G7037" t="s">
        <v>140</v>
      </c>
      <c r="H7037">
        <v>9065.3580000000002</v>
      </c>
      <c r="I7037" t="s">
        <v>93</v>
      </c>
    </row>
    <row r="7038" spans="1:9" x14ac:dyDescent="0.15">
      <c r="A7038" t="s">
        <v>119</v>
      </c>
      <c r="B7038" t="s">
        <v>120</v>
      </c>
      <c r="C7038" t="s">
        <v>88</v>
      </c>
      <c r="D7038" t="s">
        <v>112</v>
      </c>
      <c r="E7038" t="s">
        <v>146</v>
      </c>
      <c r="F7038" t="s">
        <v>144</v>
      </c>
      <c r="G7038" t="s">
        <v>140</v>
      </c>
      <c r="H7038">
        <v>6185.1859999999997</v>
      </c>
      <c r="I7038" t="s">
        <v>93</v>
      </c>
    </row>
    <row r="7039" spans="1:9" x14ac:dyDescent="0.15">
      <c r="A7039" t="s">
        <v>119</v>
      </c>
      <c r="B7039" t="s">
        <v>120</v>
      </c>
      <c r="C7039" t="s">
        <v>88</v>
      </c>
      <c r="D7039" t="s">
        <v>112</v>
      </c>
      <c r="E7039" t="s">
        <v>147</v>
      </c>
      <c r="F7039" t="s">
        <v>144</v>
      </c>
      <c r="G7039" t="s">
        <v>140</v>
      </c>
      <c r="H7039">
        <v>7433.9440000000004</v>
      </c>
      <c r="I7039" t="s">
        <v>93</v>
      </c>
    </row>
    <row r="7040" spans="1:9" x14ac:dyDescent="0.15">
      <c r="A7040" t="s">
        <v>119</v>
      </c>
      <c r="B7040" t="s">
        <v>120</v>
      </c>
      <c r="C7040" t="s">
        <v>88</v>
      </c>
      <c r="D7040" t="s">
        <v>112</v>
      </c>
      <c r="E7040" t="s">
        <v>148</v>
      </c>
      <c r="F7040" t="s">
        <v>144</v>
      </c>
      <c r="G7040" t="s">
        <v>140</v>
      </c>
      <c r="H7040">
        <v>9027.59</v>
      </c>
      <c r="I7040" t="s">
        <v>93</v>
      </c>
    </row>
    <row r="7041" spans="1:9" x14ac:dyDescent="0.15">
      <c r="A7041" t="s">
        <v>119</v>
      </c>
      <c r="B7041" t="s">
        <v>120</v>
      </c>
      <c r="C7041" t="s">
        <v>88</v>
      </c>
      <c r="D7041" t="s">
        <v>112</v>
      </c>
      <c r="E7041" t="s">
        <v>149</v>
      </c>
      <c r="F7041" t="s">
        <v>144</v>
      </c>
      <c r="G7041" t="s">
        <v>140</v>
      </c>
      <c r="H7041">
        <v>9669.0519999999997</v>
      </c>
      <c r="I7041" t="s">
        <v>93</v>
      </c>
    </row>
    <row r="7042" spans="1:9" x14ac:dyDescent="0.15">
      <c r="A7042" t="s">
        <v>119</v>
      </c>
      <c r="B7042" t="s">
        <v>120</v>
      </c>
      <c r="C7042" t="s">
        <v>88</v>
      </c>
      <c r="D7042" t="s">
        <v>112</v>
      </c>
      <c r="E7042" t="s">
        <v>150</v>
      </c>
      <c r="F7042" t="s">
        <v>144</v>
      </c>
      <c r="G7042" t="s">
        <v>140</v>
      </c>
      <c r="H7042">
        <v>10805.598</v>
      </c>
      <c r="I7042" t="s">
        <v>93</v>
      </c>
    </row>
    <row r="7043" spans="1:9" x14ac:dyDescent="0.15">
      <c r="A7043" t="s">
        <v>119</v>
      </c>
      <c r="B7043" t="s">
        <v>120</v>
      </c>
      <c r="C7043" t="s">
        <v>88</v>
      </c>
      <c r="D7043" t="s">
        <v>112</v>
      </c>
      <c r="E7043" t="s">
        <v>151</v>
      </c>
      <c r="F7043" t="s">
        <v>144</v>
      </c>
      <c r="G7043" t="s">
        <v>140</v>
      </c>
      <c r="H7043">
        <v>8398.7690000000002</v>
      </c>
      <c r="I7043" t="s">
        <v>93</v>
      </c>
    </row>
    <row r="7044" spans="1:9" x14ac:dyDescent="0.15">
      <c r="A7044" t="s">
        <v>119</v>
      </c>
      <c r="B7044" t="s">
        <v>120</v>
      </c>
      <c r="C7044" t="s">
        <v>88</v>
      </c>
      <c r="D7044" t="s">
        <v>112</v>
      </c>
      <c r="E7044" t="s">
        <v>152</v>
      </c>
      <c r="F7044" t="s">
        <v>144</v>
      </c>
      <c r="G7044" t="s">
        <v>140</v>
      </c>
      <c r="H7044">
        <v>5419.2439999999997</v>
      </c>
      <c r="I7044" t="s">
        <v>93</v>
      </c>
    </row>
    <row r="7045" spans="1:9" x14ac:dyDescent="0.15">
      <c r="A7045" t="s">
        <v>119</v>
      </c>
      <c r="B7045" t="s">
        <v>120</v>
      </c>
      <c r="C7045" t="s">
        <v>88</v>
      </c>
      <c r="D7045" t="s">
        <v>112</v>
      </c>
      <c r="E7045" t="s">
        <v>111</v>
      </c>
      <c r="F7045" t="s">
        <v>144</v>
      </c>
      <c r="G7045" t="s">
        <v>140</v>
      </c>
      <c r="H7045">
        <v>1087.1099999999999</v>
      </c>
      <c r="I7045" t="s">
        <v>93</v>
      </c>
    </row>
    <row r="7046" spans="1:9" x14ac:dyDescent="0.15">
      <c r="A7046" t="s">
        <v>121</v>
      </c>
      <c r="B7046" t="s">
        <v>122</v>
      </c>
      <c r="C7046" t="s">
        <v>88</v>
      </c>
      <c r="D7046" t="s">
        <v>89</v>
      </c>
      <c r="E7046" t="s">
        <v>143</v>
      </c>
      <c r="F7046" t="s">
        <v>144</v>
      </c>
      <c r="G7046" t="s">
        <v>140</v>
      </c>
      <c r="H7046">
        <v>9172.5630000000001</v>
      </c>
      <c r="I7046" t="s">
        <v>93</v>
      </c>
    </row>
    <row r="7047" spans="1:9" x14ac:dyDescent="0.15">
      <c r="A7047" t="s">
        <v>121</v>
      </c>
      <c r="B7047" t="s">
        <v>122</v>
      </c>
      <c r="C7047" t="s">
        <v>88</v>
      </c>
      <c r="D7047" t="s">
        <v>89</v>
      </c>
      <c r="E7047" t="s">
        <v>145</v>
      </c>
      <c r="F7047" t="s">
        <v>144</v>
      </c>
      <c r="G7047" t="s">
        <v>140</v>
      </c>
      <c r="H7047">
        <v>9673.2810000000009</v>
      </c>
      <c r="I7047" t="s">
        <v>93</v>
      </c>
    </row>
    <row r="7048" spans="1:9" x14ac:dyDescent="0.15">
      <c r="A7048" t="s">
        <v>121</v>
      </c>
      <c r="B7048" t="s">
        <v>122</v>
      </c>
      <c r="C7048" t="s">
        <v>88</v>
      </c>
      <c r="D7048" t="s">
        <v>89</v>
      </c>
      <c r="E7048" t="s">
        <v>146</v>
      </c>
      <c r="F7048" t="s">
        <v>144</v>
      </c>
      <c r="G7048" t="s">
        <v>140</v>
      </c>
      <c r="H7048">
        <v>6243.3450000000003</v>
      </c>
      <c r="I7048" t="s">
        <v>93</v>
      </c>
    </row>
    <row r="7049" spans="1:9" x14ac:dyDescent="0.15">
      <c r="A7049" t="s">
        <v>121</v>
      </c>
      <c r="B7049" t="s">
        <v>122</v>
      </c>
      <c r="C7049" t="s">
        <v>88</v>
      </c>
      <c r="D7049" t="s">
        <v>89</v>
      </c>
      <c r="E7049" t="s">
        <v>147</v>
      </c>
      <c r="F7049" t="s">
        <v>144</v>
      </c>
      <c r="G7049" t="s">
        <v>140</v>
      </c>
      <c r="H7049">
        <v>9276.7780000000002</v>
      </c>
      <c r="I7049" t="s">
        <v>93</v>
      </c>
    </row>
    <row r="7050" spans="1:9" x14ac:dyDescent="0.15">
      <c r="A7050" t="s">
        <v>121</v>
      </c>
      <c r="B7050" t="s">
        <v>122</v>
      </c>
      <c r="C7050" t="s">
        <v>88</v>
      </c>
      <c r="D7050" t="s">
        <v>89</v>
      </c>
      <c r="E7050" t="s">
        <v>148</v>
      </c>
      <c r="F7050" t="s">
        <v>144</v>
      </c>
      <c r="G7050" t="s">
        <v>140</v>
      </c>
      <c r="H7050">
        <v>11969.227999999999</v>
      </c>
      <c r="I7050" t="s">
        <v>93</v>
      </c>
    </row>
    <row r="7051" spans="1:9" x14ac:dyDescent="0.15">
      <c r="A7051" t="s">
        <v>121</v>
      </c>
      <c r="B7051" t="s">
        <v>122</v>
      </c>
      <c r="C7051" t="s">
        <v>88</v>
      </c>
      <c r="D7051" t="s">
        <v>89</v>
      </c>
      <c r="E7051" t="s">
        <v>149</v>
      </c>
      <c r="F7051" t="s">
        <v>144</v>
      </c>
      <c r="G7051" t="s">
        <v>140</v>
      </c>
      <c r="H7051">
        <v>11276.825000000001</v>
      </c>
      <c r="I7051" t="s">
        <v>93</v>
      </c>
    </row>
    <row r="7052" spans="1:9" x14ac:dyDescent="0.15">
      <c r="A7052" t="s">
        <v>121</v>
      </c>
      <c r="B7052" t="s">
        <v>122</v>
      </c>
      <c r="C7052" t="s">
        <v>88</v>
      </c>
      <c r="D7052" t="s">
        <v>89</v>
      </c>
      <c r="E7052" t="s">
        <v>150</v>
      </c>
      <c r="F7052" t="s">
        <v>144</v>
      </c>
      <c r="G7052" t="s">
        <v>140</v>
      </c>
      <c r="H7052">
        <v>10862.876</v>
      </c>
      <c r="I7052" t="s">
        <v>93</v>
      </c>
    </row>
    <row r="7053" spans="1:9" x14ac:dyDescent="0.15">
      <c r="A7053" t="s">
        <v>121</v>
      </c>
      <c r="B7053" t="s">
        <v>122</v>
      </c>
      <c r="C7053" t="s">
        <v>88</v>
      </c>
      <c r="D7053" t="s">
        <v>89</v>
      </c>
      <c r="E7053" t="s">
        <v>151</v>
      </c>
      <c r="F7053" t="s">
        <v>144</v>
      </c>
      <c r="G7053" t="s">
        <v>140</v>
      </c>
      <c r="H7053">
        <v>8429.5789999999997</v>
      </c>
      <c r="I7053" t="s">
        <v>93</v>
      </c>
    </row>
    <row r="7054" spans="1:9" x14ac:dyDescent="0.15">
      <c r="A7054" t="s">
        <v>121</v>
      </c>
      <c r="B7054" t="s">
        <v>122</v>
      </c>
      <c r="C7054" t="s">
        <v>88</v>
      </c>
      <c r="D7054" t="s">
        <v>89</v>
      </c>
      <c r="E7054" t="s">
        <v>152</v>
      </c>
      <c r="F7054" t="s">
        <v>144</v>
      </c>
      <c r="G7054" t="s">
        <v>140</v>
      </c>
      <c r="H7054">
        <v>6388.0469999999996</v>
      </c>
      <c r="I7054" t="s">
        <v>93</v>
      </c>
    </row>
    <row r="7055" spans="1:9" x14ac:dyDescent="0.15">
      <c r="A7055" t="s">
        <v>121</v>
      </c>
      <c r="B7055" t="s">
        <v>122</v>
      </c>
      <c r="C7055" t="s">
        <v>88</v>
      </c>
      <c r="D7055" t="s">
        <v>89</v>
      </c>
      <c r="E7055" t="s">
        <v>111</v>
      </c>
      <c r="F7055" t="s">
        <v>144</v>
      </c>
      <c r="G7055" t="s">
        <v>140</v>
      </c>
      <c r="H7055">
        <v>1574.5029999999999</v>
      </c>
      <c r="I7055" t="s">
        <v>93</v>
      </c>
    </row>
    <row r="7056" spans="1:9" x14ac:dyDescent="0.15">
      <c r="A7056" t="s">
        <v>121</v>
      </c>
      <c r="B7056" t="s">
        <v>122</v>
      </c>
      <c r="C7056" t="s">
        <v>88</v>
      </c>
      <c r="D7056" t="s">
        <v>112</v>
      </c>
      <c r="E7056" t="s">
        <v>143</v>
      </c>
      <c r="F7056" t="s">
        <v>144</v>
      </c>
      <c r="G7056" t="s">
        <v>140</v>
      </c>
      <c r="H7056">
        <v>9483.6959999999999</v>
      </c>
      <c r="I7056" t="s">
        <v>93</v>
      </c>
    </row>
    <row r="7057" spans="1:9" x14ac:dyDescent="0.15">
      <c r="A7057" t="s">
        <v>121</v>
      </c>
      <c r="B7057" t="s">
        <v>122</v>
      </c>
      <c r="C7057" t="s">
        <v>88</v>
      </c>
      <c r="D7057" t="s">
        <v>112</v>
      </c>
      <c r="E7057" t="s">
        <v>145</v>
      </c>
      <c r="F7057" t="s">
        <v>144</v>
      </c>
      <c r="G7057" t="s">
        <v>140</v>
      </c>
      <c r="H7057">
        <v>10311.632</v>
      </c>
      <c r="I7057" t="s">
        <v>93</v>
      </c>
    </row>
    <row r="7058" spans="1:9" x14ac:dyDescent="0.15">
      <c r="A7058" t="s">
        <v>121</v>
      </c>
      <c r="B7058" t="s">
        <v>122</v>
      </c>
      <c r="C7058" t="s">
        <v>88</v>
      </c>
      <c r="D7058" t="s">
        <v>112</v>
      </c>
      <c r="E7058" t="s">
        <v>146</v>
      </c>
      <c r="F7058" t="s">
        <v>144</v>
      </c>
      <c r="G7058" t="s">
        <v>140</v>
      </c>
      <c r="H7058">
        <v>6312.8639999999996</v>
      </c>
      <c r="I7058" t="s">
        <v>93</v>
      </c>
    </row>
    <row r="7059" spans="1:9" x14ac:dyDescent="0.15">
      <c r="A7059" t="s">
        <v>121</v>
      </c>
      <c r="B7059" t="s">
        <v>122</v>
      </c>
      <c r="C7059" t="s">
        <v>88</v>
      </c>
      <c r="D7059" t="s">
        <v>112</v>
      </c>
      <c r="E7059" t="s">
        <v>147</v>
      </c>
      <c r="F7059" t="s">
        <v>144</v>
      </c>
      <c r="G7059" t="s">
        <v>140</v>
      </c>
      <c r="H7059">
        <v>8501.3220000000001</v>
      </c>
      <c r="I7059" t="s">
        <v>93</v>
      </c>
    </row>
    <row r="7060" spans="1:9" x14ac:dyDescent="0.15">
      <c r="A7060" t="s">
        <v>121</v>
      </c>
      <c r="B7060" t="s">
        <v>122</v>
      </c>
      <c r="C7060" t="s">
        <v>88</v>
      </c>
      <c r="D7060" t="s">
        <v>112</v>
      </c>
      <c r="E7060" t="s">
        <v>148</v>
      </c>
      <c r="F7060" t="s">
        <v>144</v>
      </c>
      <c r="G7060" t="s">
        <v>140</v>
      </c>
      <c r="H7060">
        <v>11166.019</v>
      </c>
      <c r="I7060" t="s">
        <v>93</v>
      </c>
    </row>
    <row r="7061" spans="1:9" x14ac:dyDescent="0.15">
      <c r="A7061" t="s">
        <v>121</v>
      </c>
      <c r="B7061" t="s">
        <v>122</v>
      </c>
      <c r="C7061" t="s">
        <v>88</v>
      </c>
      <c r="D7061" t="s">
        <v>112</v>
      </c>
      <c r="E7061" t="s">
        <v>149</v>
      </c>
      <c r="F7061" t="s">
        <v>144</v>
      </c>
      <c r="G7061" t="s">
        <v>140</v>
      </c>
      <c r="H7061">
        <v>10751.883</v>
      </c>
      <c r="I7061" t="s">
        <v>93</v>
      </c>
    </row>
    <row r="7062" spans="1:9" x14ac:dyDescent="0.15">
      <c r="A7062" t="s">
        <v>121</v>
      </c>
      <c r="B7062" t="s">
        <v>122</v>
      </c>
      <c r="C7062" t="s">
        <v>88</v>
      </c>
      <c r="D7062" t="s">
        <v>112</v>
      </c>
      <c r="E7062" t="s">
        <v>150</v>
      </c>
      <c r="F7062" t="s">
        <v>144</v>
      </c>
      <c r="G7062" t="s">
        <v>140</v>
      </c>
      <c r="H7062">
        <v>10491.154</v>
      </c>
      <c r="I7062" t="s">
        <v>93</v>
      </c>
    </row>
    <row r="7063" spans="1:9" x14ac:dyDescent="0.15">
      <c r="A7063" t="s">
        <v>121</v>
      </c>
      <c r="B7063" t="s">
        <v>122</v>
      </c>
      <c r="C7063" t="s">
        <v>88</v>
      </c>
      <c r="D7063" t="s">
        <v>112</v>
      </c>
      <c r="E7063" t="s">
        <v>151</v>
      </c>
      <c r="F7063" t="s">
        <v>144</v>
      </c>
      <c r="G7063" t="s">
        <v>140</v>
      </c>
      <c r="H7063">
        <v>7371.8410000000003</v>
      </c>
      <c r="I7063" t="s">
        <v>93</v>
      </c>
    </row>
    <row r="7064" spans="1:9" x14ac:dyDescent="0.15">
      <c r="A7064" t="s">
        <v>121</v>
      </c>
      <c r="B7064" t="s">
        <v>122</v>
      </c>
      <c r="C7064" t="s">
        <v>88</v>
      </c>
      <c r="D7064" t="s">
        <v>112</v>
      </c>
      <c r="E7064" t="s">
        <v>152</v>
      </c>
      <c r="F7064" t="s">
        <v>144</v>
      </c>
      <c r="G7064" t="s">
        <v>140</v>
      </c>
      <c r="H7064">
        <v>5029.5540000000001</v>
      </c>
      <c r="I7064" t="s">
        <v>93</v>
      </c>
    </row>
    <row r="7065" spans="1:9" x14ac:dyDescent="0.15">
      <c r="A7065" t="s">
        <v>121</v>
      </c>
      <c r="B7065" t="s">
        <v>122</v>
      </c>
      <c r="C7065" t="s">
        <v>88</v>
      </c>
      <c r="D7065" t="s">
        <v>112</v>
      </c>
      <c r="E7065" t="s">
        <v>111</v>
      </c>
      <c r="F7065" t="s">
        <v>144</v>
      </c>
      <c r="G7065" t="s">
        <v>140</v>
      </c>
      <c r="H7065">
        <v>1116.1320000000001</v>
      </c>
      <c r="I7065" t="s">
        <v>93</v>
      </c>
    </row>
    <row r="7066" spans="1:9" x14ac:dyDescent="0.15">
      <c r="A7066" t="s">
        <v>123</v>
      </c>
      <c r="B7066" t="s">
        <v>124</v>
      </c>
      <c r="C7066" t="s">
        <v>125</v>
      </c>
      <c r="D7066" t="s">
        <v>89</v>
      </c>
      <c r="E7066" t="s">
        <v>143</v>
      </c>
      <c r="F7066" t="s">
        <v>144</v>
      </c>
      <c r="G7066" t="s">
        <v>140</v>
      </c>
      <c r="H7066">
        <v>46866.983999999997</v>
      </c>
      <c r="I7066" t="s">
        <v>93</v>
      </c>
    </row>
    <row r="7067" spans="1:9" x14ac:dyDescent="0.15">
      <c r="A7067" t="s">
        <v>123</v>
      </c>
      <c r="B7067" t="s">
        <v>124</v>
      </c>
      <c r="C7067" t="s">
        <v>125</v>
      </c>
      <c r="D7067" t="s">
        <v>89</v>
      </c>
      <c r="E7067" t="s">
        <v>145</v>
      </c>
      <c r="F7067" t="s">
        <v>144</v>
      </c>
      <c r="G7067" t="s">
        <v>140</v>
      </c>
      <c r="H7067">
        <v>50850.341</v>
      </c>
      <c r="I7067" t="s">
        <v>93</v>
      </c>
    </row>
    <row r="7068" spans="1:9" x14ac:dyDescent="0.15">
      <c r="A7068" t="s">
        <v>123</v>
      </c>
      <c r="B7068" t="s">
        <v>124</v>
      </c>
      <c r="C7068" t="s">
        <v>125</v>
      </c>
      <c r="D7068" t="s">
        <v>89</v>
      </c>
      <c r="E7068" t="s">
        <v>146</v>
      </c>
      <c r="F7068" t="s">
        <v>144</v>
      </c>
      <c r="G7068" t="s">
        <v>140</v>
      </c>
      <c r="H7068">
        <v>40145.728000000003</v>
      </c>
      <c r="I7068" t="s">
        <v>93</v>
      </c>
    </row>
    <row r="7069" spans="1:9" x14ac:dyDescent="0.15">
      <c r="A7069" t="s">
        <v>123</v>
      </c>
      <c r="B7069" t="s">
        <v>124</v>
      </c>
      <c r="C7069" t="s">
        <v>125</v>
      </c>
      <c r="D7069" t="s">
        <v>89</v>
      </c>
      <c r="E7069" t="s">
        <v>147</v>
      </c>
      <c r="F7069" t="s">
        <v>144</v>
      </c>
      <c r="G7069" t="s">
        <v>140</v>
      </c>
      <c r="H7069">
        <v>49106.394</v>
      </c>
      <c r="I7069" t="s">
        <v>93</v>
      </c>
    </row>
    <row r="7070" spans="1:9" x14ac:dyDescent="0.15">
      <c r="A7070" t="s">
        <v>123</v>
      </c>
      <c r="B7070" t="s">
        <v>124</v>
      </c>
      <c r="C7070" t="s">
        <v>125</v>
      </c>
      <c r="D7070" t="s">
        <v>89</v>
      </c>
      <c r="E7070" t="s">
        <v>148</v>
      </c>
      <c r="F7070" t="s">
        <v>144</v>
      </c>
      <c r="G7070" t="s">
        <v>140</v>
      </c>
      <c r="H7070">
        <v>59958.972999999998</v>
      </c>
      <c r="I7070" t="s">
        <v>93</v>
      </c>
    </row>
    <row r="7071" spans="1:9" x14ac:dyDescent="0.15">
      <c r="A7071" t="s">
        <v>123</v>
      </c>
      <c r="B7071" t="s">
        <v>124</v>
      </c>
      <c r="C7071" t="s">
        <v>125</v>
      </c>
      <c r="D7071" t="s">
        <v>89</v>
      </c>
      <c r="E7071" t="s">
        <v>149</v>
      </c>
      <c r="F7071" t="s">
        <v>144</v>
      </c>
      <c r="G7071" t="s">
        <v>140</v>
      </c>
      <c r="H7071">
        <v>61216.898000000001</v>
      </c>
      <c r="I7071" t="s">
        <v>93</v>
      </c>
    </row>
    <row r="7072" spans="1:9" x14ac:dyDescent="0.15">
      <c r="A7072" t="s">
        <v>123</v>
      </c>
      <c r="B7072" t="s">
        <v>124</v>
      </c>
      <c r="C7072" t="s">
        <v>125</v>
      </c>
      <c r="D7072" t="s">
        <v>89</v>
      </c>
      <c r="E7072" t="s">
        <v>150</v>
      </c>
      <c r="F7072" t="s">
        <v>144</v>
      </c>
      <c r="G7072" t="s">
        <v>140</v>
      </c>
      <c r="H7072">
        <v>69031.216</v>
      </c>
      <c r="I7072" t="s">
        <v>93</v>
      </c>
    </row>
    <row r="7073" spans="1:9" x14ac:dyDescent="0.15">
      <c r="A7073" t="s">
        <v>123</v>
      </c>
      <c r="B7073" t="s">
        <v>124</v>
      </c>
      <c r="C7073" t="s">
        <v>125</v>
      </c>
      <c r="D7073" t="s">
        <v>89</v>
      </c>
      <c r="E7073" t="s">
        <v>151</v>
      </c>
      <c r="F7073" t="s">
        <v>144</v>
      </c>
      <c r="G7073" t="s">
        <v>140</v>
      </c>
      <c r="H7073">
        <v>55639.94</v>
      </c>
      <c r="I7073" t="s">
        <v>93</v>
      </c>
    </row>
    <row r="7074" spans="1:9" x14ac:dyDescent="0.15">
      <c r="A7074" t="s">
        <v>123</v>
      </c>
      <c r="B7074" t="s">
        <v>124</v>
      </c>
      <c r="C7074" t="s">
        <v>125</v>
      </c>
      <c r="D7074" t="s">
        <v>89</v>
      </c>
      <c r="E7074" t="s">
        <v>152</v>
      </c>
      <c r="F7074" t="s">
        <v>144</v>
      </c>
      <c r="G7074" t="s">
        <v>140</v>
      </c>
      <c r="H7074">
        <v>39657.218000000001</v>
      </c>
      <c r="I7074" t="s">
        <v>93</v>
      </c>
    </row>
    <row r="7075" spans="1:9" x14ac:dyDescent="0.15">
      <c r="A7075" t="s">
        <v>123</v>
      </c>
      <c r="B7075" t="s">
        <v>124</v>
      </c>
      <c r="C7075" t="s">
        <v>125</v>
      </c>
      <c r="D7075" t="s">
        <v>89</v>
      </c>
      <c r="E7075" t="s">
        <v>111</v>
      </c>
      <c r="F7075" t="s">
        <v>144</v>
      </c>
      <c r="G7075" t="s">
        <v>140</v>
      </c>
      <c r="H7075">
        <v>9825.1450000000004</v>
      </c>
      <c r="I7075" t="s">
        <v>93</v>
      </c>
    </row>
    <row r="7076" spans="1:9" x14ac:dyDescent="0.15">
      <c r="A7076" t="s">
        <v>123</v>
      </c>
      <c r="B7076" t="s">
        <v>124</v>
      </c>
      <c r="C7076" t="s">
        <v>125</v>
      </c>
      <c r="D7076" t="s">
        <v>112</v>
      </c>
      <c r="E7076" t="s">
        <v>143</v>
      </c>
      <c r="F7076" t="s">
        <v>144</v>
      </c>
      <c r="G7076" t="s">
        <v>140</v>
      </c>
      <c r="H7076">
        <v>49167.275000000001</v>
      </c>
      <c r="I7076" t="s">
        <v>93</v>
      </c>
    </row>
    <row r="7077" spans="1:9" x14ac:dyDescent="0.15">
      <c r="A7077" t="s">
        <v>123</v>
      </c>
      <c r="B7077" t="s">
        <v>124</v>
      </c>
      <c r="C7077" t="s">
        <v>125</v>
      </c>
      <c r="D7077" t="s">
        <v>112</v>
      </c>
      <c r="E7077" t="s">
        <v>145</v>
      </c>
      <c r="F7077" t="s">
        <v>144</v>
      </c>
      <c r="G7077" t="s">
        <v>140</v>
      </c>
      <c r="H7077">
        <v>54389.622000000003</v>
      </c>
      <c r="I7077" t="s">
        <v>93</v>
      </c>
    </row>
    <row r="7078" spans="1:9" x14ac:dyDescent="0.15">
      <c r="A7078" t="s">
        <v>123</v>
      </c>
      <c r="B7078" t="s">
        <v>124</v>
      </c>
      <c r="C7078" t="s">
        <v>125</v>
      </c>
      <c r="D7078" t="s">
        <v>112</v>
      </c>
      <c r="E7078" t="s">
        <v>146</v>
      </c>
      <c r="F7078" t="s">
        <v>144</v>
      </c>
      <c r="G7078" t="s">
        <v>140</v>
      </c>
      <c r="H7078">
        <v>43140.798999999999</v>
      </c>
      <c r="I7078" t="s">
        <v>93</v>
      </c>
    </row>
    <row r="7079" spans="1:9" x14ac:dyDescent="0.15">
      <c r="A7079" t="s">
        <v>123</v>
      </c>
      <c r="B7079" t="s">
        <v>124</v>
      </c>
      <c r="C7079" t="s">
        <v>125</v>
      </c>
      <c r="D7079" t="s">
        <v>112</v>
      </c>
      <c r="E7079" t="s">
        <v>147</v>
      </c>
      <c r="F7079" t="s">
        <v>144</v>
      </c>
      <c r="G7079" t="s">
        <v>140</v>
      </c>
      <c r="H7079">
        <v>48451.887000000002</v>
      </c>
      <c r="I7079" t="s">
        <v>93</v>
      </c>
    </row>
    <row r="7080" spans="1:9" x14ac:dyDescent="0.15">
      <c r="A7080" t="s">
        <v>123</v>
      </c>
      <c r="B7080" t="s">
        <v>124</v>
      </c>
      <c r="C7080" t="s">
        <v>125</v>
      </c>
      <c r="D7080" t="s">
        <v>112</v>
      </c>
      <c r="E7080" t="s">
        <v>148</v>
      </c>
      <c r="F7080" t="s">
        <v>144</v>
      </c>
      <c r="G7080" t="s">
        <v>140</v>
      </c>
      <c r="H7080">
        <v>56419.364000000001</v>
      </c>
      <c r="I7080" t="s">
        <v>93</v>
      </c>
    </row>
    <row r="7081" spans="1:9" x14ac:dyDescent="0.15">
      <c r="A7081" t="s">
        <v>123</v>
      </c>
      <c r="B7081" t="s">
        <v>124</v>
      </c>
      <c r="C7081" t="s">
        <v>125</v>
      </c>
      <c r="D7081" t="s">
        <v>112</v>
      </c>
      <c r="E7081" t="s">
        <v>149</v>
      </c>
      <c r="F7081" t="s">
        <v>144</v>
      </c>
      <c r="G7081" t="s">
        <v>140</v>
      </c>
      <c r="H7081">
        <v>57272.932000000001</v>
      </c>
      <c r="I7081" t="s">
        <v>93</v>
      </c>
    </row>
    <row r="7082" spans="1:9" x14ac:dyDescent="0.15">
      <c r="A7082" t="s">
        <v>123</v>
      </c>
      <c r="B7082" t="s">
        <v>124</v>
      </c>
      <c r="C7082" t="s">
        <v>125</v>
      </c>
      <c r="D7082" t="s">
        <v>112</v>
      </c>
      <c r="E7082" t="s">
        <v>150</v>
      </c>
      <c r="F7082" t="s">
        <v>144</v>
      </c>
      <c r="G7082" t="s">
        <v>140</v>
      </c>
      <c r="H7082">
        <v>63951.942999999999</v>
      </c>
      <c r="I7082" t="s">
        <v>93</v>
      </c>
    </row>
    <row r="7083" spans="1:9" x14ac:dyDescent="0.15">
      <c r="A7083" t="s">
        <v>123</v>
      </c>
      <c r="B7083" t="s">
        <v>124</v>
      </c>
      <c r="C7083" t="s">
        <v>125</v>
      </c>
      <c r="D7083" t="s">
        <v>112</v>
      </c>
      <c r="E7083" t="s">
        <v>151</v>
      </c>
      <c r="F7083" t="s">
        <v>144</v>
      </c>
      <c r="G7083" t="s">
        <v>140</v>
      </c>
      <c r="H7083">
        <v>49186.883000000002</v>
      </c>
      <c r="I7083" t="s">
        <v>93</v>
      </c>
    </row>
    <row r="7084" spans="1:9" x14ac:dyDescent="0.15">
      <c r="A7084" t="s">
        <v>123</v>
      </c>
      <c r="B7084" t="s">
        <v>124</v>
      </c>
      <c r="C7084" t="s">
        <v>125</v>
      </c>
      <c r="D7084" t="s">
        <v>112</v>
      </c>
      <c r="E7084" t="s">
        <v>152</v>
      </c>
      <c r="F7084" t="s">
        <v>144</v>
      </c>
      <c r="G7084" t="s">
        <v>140</v>
      </c>
      <c r="H7084">
        <v>31950.587</v>
      </c>
      <c r="I7084" t="s">
        <v>93</v>
      </c>
    </row>
    <row r="7085" spans="1:9" x14ac:dyDescent="0.15">
      <c r="A7085" t="s">
        <v>123</v>
      </c>
      <c r="B7085" t="s">
        <v>124</v>
      </c>
      <c r="C7085" t="s">
        <v>125</v>
      </c>
      <c r="D7085" t="s">
        <v>112</v>
      </c>
      <c r="E7085" t="s">
        <v>111</v>
      </c>
      <c r="F7085" t="s">
        <v>144</v>
      </c>
      <c r="G7085" t="s">
        <v>140</v>
      </c>
      <c r="H7085">
        <v>6242.12</v>
      </c>
      <c r="I7085" t="s">
        <v>93</v>
      </c>
    </row>
    <row r="7086" spans="1:9" x14ac:dyDescent="0.15">
      <c r="A7086" t="s">
        <v>126</v>
      </c>
      <c r="B7086" t="s">
        <v>127</v>
      </c>
      <c r="C7086" t="s">
        <v>88</v>
      </c>
      <c r="D7086" t="s">
        <v>89</v>
      </c>
      <c r="E7086" t="s">
        <v>143</v>
      </c>
      <c r="F7086" t="s">
        <v>144</v>
      </c>
      <c r="G7086" t="s">
        <v>140</v>
      </c>
      <c r="H7086">
        <v>5688.5240000000003</v>
      </c>
      <c r="I7086" t="s">
        <v>93</v>
      </c>
    </row>
    <row r="7087" spans="1:9" x14ac:dyDescent="0.15">
      <c r="A7087" t="s">
        <v>126</v>
      </c>
      <c r="B7087" t="s">
        <v>127</v>
      </c>
      <c r="C7087" t="s">
        <v>88</v>
      </c>
      <c r="D7087" t="s">
        <v>89</v>
      </c>
      <c r="E7087" t="s">
        <v>145</v>
      </c>
      <c r="F7087" t="s">
        <v>144</v>
      </c>
      <c r="G7087" t="s">
        <v>140</v>
      </c>
      <c r="H7087">
        <v>6080.21</v>
      </c>
      <c r="I7087" t="s">
        <v>93</v>
      </c>
    </row>
    <row r="7088" spans="1:9" x14ac:dyDescent="0.15">
      <c r="A7088" t="s">
        <v>126</v>
      </c>
      <c r="B7088" t="s">
        <v>127</v>
      </c>
      <c r="C7088" t="s">
        <v>88</v>
      </c>
      <c r="D7088" t="s">
        <v>89</v>
      </c>
      <c r="E7088" t="s">
        <v>146</v>
      </c>
      <c r="F7088" t="s">
        <v>144</v>
      </c>
      <c r="G7088" t="s">
        <v>140</v>
      </c>
      <c r="H7088">
        <v>5294.6350000000002</v>
      </c>
      <c r="I7088" t="s">
        <v>93</v>
      </c>
    </row>
    <row r="7089" spans="1:9" x14ac:dyDescent="0.15">
      <c r="A7089" t="s">
        <v>126</v>
      </c>
      <c r="B7089" t="s">
        <v>127</v>
      </c>
      <c r="C7089" t="s">
        <v>88</v>
      </c>
      <c r="D7089" t="s">
        <v>89</v>
      </c>
      <c r="E7089" t="s">
        <v>147</v>
      </c>
      <c r="F7089" t="s">
        <v>144</v>
      </c>
      <c r="G7089" t="s">
        <v>140</v>
      </c>
      <c r="H7089">
        <v>6520.067</v>
      </c>
      <c r="I7089" t="s">
        <v>93</v>
      </c>
    </row>
    <row r="7090" spans="1:9" x14ac:dyDescent="0.15">
      <c r="A7090" t="s">
        <v>126</v>
      </c>
      <c r="B7090" t="s">
        <v>127</v>
      </c>
      <c r="C7090" t="s">
        <v>88</v>
      </c>
      <c r="D7090" t="s">
        <v>89</v>
      </c>
      <c r="E7090" t="s">
        <v>148</v>
      </c>
      <c r="F7090" t="s">
        <v>144</v>
      </c>
      <c r="G7090" t="s">
        <v>140</v>
      </c>
      <c r="H7090">
        <v>8088.0690000000004</v>
      </c>
      <c r="I7090" t="s">
        <v>93</v>
      </c>
    </row>
    <row r="7091" spans="1:9" x14ac:dyDescent="0.15">
      <c r="A7091" t="s">
        <v>126</v>
      </c>
      <c r="B7091" t="s">
        <v>127</v>
      </c>
      <c r="C7091" t="s">
        <v>88</v>
      </c>
      <c r="D7091" t="s">
        <v>89</v>
      </c>
      <c r="E7091" t="s">
        <v>149</v>
      </c>
      <c r="F7091" t="s">
        <v>144</v>
      </c>
      <c r="G7091" t="s">
        <v>140</v>
      </c>
      <c r="H7091">
        <v>8252.0529999999999</v>
      </c>
      <c r="I7091" t="s">
        <v>93</v>
      </c>
    </row>
    <row r="7092" spans="1:9" x14ac:dyDescent="0.15">
      <c r="A7092" t="s">
        <v>126</v>
      </c>
      <c r="B7092" t="s">
        <v>127</v>
      </c>
      <c r="C7092" t="s">
        <v>88</v>
      </c>
      <c r="D7092" t="s">
        <v>89</v>
      </c>
      <c r="E7092" t="s">
        <v>150</v>
      </c>
      <c r="F7092" t="s">
        <v>144</v>
      </c>
      <c r="G7092" t="s">
        <v>140</v>
      </c>
      <c r="H7092">
        <v>8999.6470000000008</v>
      </c>
      <c r="I7092" t="s">
        <v>93</v>
      </c>
    </row>
    <row r="7093" spans="1:9" x14ac:dyDescent="0.15">
      <c r="A7093" t="s">
        <v>126</v>
      </c>
      <c r="B7093" t="s">
        <v>127</v>
      </c>
      <c r="C7093" t="s">
        <v>88</v>
      </c>
      <c r="D7093" t="s">
        <v>89</v>
      </c>
      <c r="E7093" t="s">
        <v>151</v>
      </c>
      <c r="F7093" t="s">
        <v>144</v>
      </c>
      <c r="G7093" t="s">
        <v>140</v>
      </c>
      <c r="H7093">
        <v>7315.8270000000002</v>
      </c>
      <c r="I7093" t="s">
        <v>93</v>
      </c>
    </row>
    <row r="7094" spans="1:9" x14ac:dyDescent="0.15">
      <c r="A7094" t="s">
        <v>126</v>
      </c>
      <c r="B7094" t="s">
        <v>127</v>
      </c>
      <c r="C7094" t="s">
        <v>88</v>
      </c>
      <c r="D7094" t="s">
        <v>89</v>
      </c>
      <c r="E7094" t="s">
        <v>152</v>
      </c>
      <c r="F7094" t="s">
        <v>144</v>
      </c>
      <c r="G7094" t="s">
        <v>140</v>
      </c>
      <c r="H7094">
        <v>5337.5590000000002</v>
      </c>
      <c r="I7094" t="s">
        <v>93</v>
      </c>
    </row>
    <row r="7095" spans="1:9" x14ac:dyDescent="0.15">
      <c r="A7095" t="s">
        <v>126</v>
      </c>
      <c r="B7095" t="s">
        <v>127</v>
      </c>
      <c r="C7095" t="s">
        <v>88</v>
      </c>
      <c r="D7095" t="s">
        <v>89</v>
      </c>
      <c r="E7095" t="s">
        <v>111</v>
      </c>
      <c r="F7095" t="s">
        <v>144</v>
      </c>
      <c r="G7095" t="s">
        <v>140</v>
      </c>
      <c r="H7095">
        <v>1474.6859999999999</v>
      </c>
      <c r="I7095" t="s">
        <v>93</v>
      </c>
    </row>
    <row r="7096" spans="1:9" x14ac:dyDescent="0.15">
      <c r="A7096" t="s">
        <v>126</v>
      </c>
      <c r="B7096" t="s">
        <v>127</v>
      </c>
      <c r="C7096" t="s">
        <v>88</v>
      </c>
      <c r="D7096" t="s">
        <v>112</v>
      </c>
      <c r="E7096" t="s">
        <v>143</v>
      </c>
      <c r="F7096" t="s">
        <v>144</v>
      </c>
      <c r="G7096" t="s">
        <v>140</v>
      </c>
      <c r="H7096">
        <v>5896.009</v>
      </c>
      <c r="I7096" t="s">
        <v>93</v>
      </c>
    </row>
    <row r="7097" spans="1:9" x14ac:dyDescent="0.15">
      <c r="A7097" t="s">
        <v>126</v>
      </c>
      <c r="B7097" t="s">
        <v>127</v>
      </c>
      <c r="C7097" t="s">
        <v>88</v>
      </c>
      <c r="D7097" t="s">
        <v>112</v>
      </c>
      <c r="E7097" t="s">
        <v>145</v>
      </c>
      <c r="F7097" t="s">
        <v>144</v>
      </c>
      <c r="G7097" t="s">
        <v>140</v>
      </c>
      <c r="H7097">
        <v>6344.9949999999999</v>
      </c>
      <c r="I7097" t="s">
        <v>93</v>
      </c>
    </row>
    <row r="7098" spans="1:9" x14ac:dyDescent="0.15">
      <c r="A7098" t="s">
        <v>126</v>
      </c>
      <c r="B7098" t="s">
        <v>127</v>
      </c>
      <c r="C7098" t="s">
        <v>88</v>
      </c>
      <c r="D7098" t="s">
        <v>112</v>
      </c>
      <c r="E7098" t="s">
        <v>146</v>
      </c>
      <c r="F7098" t="s">
        <v>144</v>
      </c>
      <c r="G7098" t="s">
        <v>140</v>
      </c>
      <c r="H7098">
        <v>5647.9560000000001</v>
      </c>
      <c r="I7098" t="s">
        <v>93</v>
      </c>
    </row>
    <row r="7099" spans="1:9" x14ac:dyDescent="0.15">
      <c r="A7099" t="s">
        <v>126</v>
      </c>
      <c r="B7099" t="s">
        <v>127</v>
      </c>
      <c r="C7099" t="s">
        <v>88</v>
      </c>
      <c r="D7099" t="s">
        <v>112</v>
      </c>
      <c r="E7099" t="s">
        <v>147</v>
      </c>
      <c r="F7099" t="s">
        <v>144</v>
      </c>
      <c r="G7099" t="s">
        <v>140</v>
      </c>
      <c r="H7099">
        <v>6602.9709999999995</v>
      </c>
      <c r="I7099" t="s">
        <v>93</v>
      </c>
    </row>
    <row r="7100" spans="1:9" x14ac:dyDescent="0.15">
      <c r="A7100" t="s">
        <v>126</v>
      </c>
      <c r="B7100" t="s">
        <v>127</v>
      </c>
      <c r="C7100" t="s">
        <v>88</v>
      </c>
      <c r="D7100" t="s">
        <v>112</v>
      </c>
      <c r="E7100" t="s">
        <v>148</v>
      </c>
      <c r="F7100" t="s">
        <v>144</v>
      </c>
      <c r="G7100" t="s">
        <v>140</v>
      </c>
      <c r="H7100">
        <v>7389.8519999999999</v>
      </c>
      <c r="I7100" t="s">
        <v>93</v>
      </c>
    </row>
    <row r="7101" spans="1:9" x14ac:dyDescent="0.15">
      <c r="A7101" t="s">
        <v>126</v>
      </c>
      <c r="B7101" t="s">
        <v>127</v>
      </c>
      <c r="C7101" t="s">
        <v>88</v>
      </c>
      <c r="D7101" t="s">
        <v>112</v>
      </c>
      <c r="E7101" t="s">
        <v>149</v>
      </c>
      <c r="F7101" t="s">
        <v>144</v>
      </c>
      <c r="G7101" t="s">
        <v>140</v>
      </c>
      <c r="H7101">
        <v>7472.9679999999998</v>
      </c>
      <c r="I7101" t="s">
        <v>93</v>
      </c>
    </row>
    <row r="7102" spans="1:9" x14ac:dyDescent="0.15">
      <c r="A7102" t="s">
        <v>126</v>
      </c>
      <c r="B7102" t="s">
        <v>127</v>
      </c>
      <c r="C7102" t="s">
        <v>88</v>
      </c>
      <c r="D7102" t="s">
        <v>112</v>
      </c>
      <c r="E7102" t="s">
        <v>150</v>
      </c>
      <c r="F7102" t="s">
        <v>144</v>
      </c>
      <c r="G7102" t="s">
        <v>140</v>
      </c>
      <c r="H7102">
        <v>8384.732</v>
      </c>
      <c r="I7102" t="s">
        <v>93</v>
      </c>
    </row>
    <row r="7103" spans="1:9" x14ac:dyDescent="0.15">
      <c r="A7103" t="s">
        <v>126</v>
      </c>
      <c r="B7103" t="s">
        <v>127</v>
      </c>
      <c r="C7103" t="s">
        <v>88</v>
      </c>
      <c r="D7103" t="s">
        <v>112</v>
      </c>
      <c r="E7103" t="s">
        <v>151</v>
      </c>
      <c r="F7103" t="s">
        <v>144</v>
      </c>
      <c r="G7103" t="s">
        <v>140</v>
      </c>
      <c r="H7103">
        <v>6371.527</v>
      </c>
      <c r="I7103" t="s">
        <v>93</v>
      </c>
    </row>
    <row r="7104" spans="1:9" x14ac:dyDescent="0.15">
      <c r="A7104" t="s">
        <v>126</v>
      </c>
      <c r="B7104" t="s">
        <v>127</v>
      </c>
      <c r="C7104" t="s">
        <v>88</v>
      </c>
      <c r="D7104" t="s">
        <v>112</v>
      </c>
      <c r="E7104" t="s">
        <v>152</v>
      </c>
      <c r="F7104" t="s">
        <v>144</v>
      </c>
      <c r="G7104" t="s">
        <v>140</v>
      </c>
      <c r="H7104">
        <v>4162.26</v>
      </c>
      <c r="I7104" t="s">
        <v>93</v>
      </c>
    </row>
    <row r="7105" spans="1:9" x14ac:dyDescent="0.15">
      <c r="A7105" t="s">
        <v>126</v>
      </c>
      <c r="B7105" t="s">
        <v>127</v>
      </c>
      <c r="C7105" t="s">
        <v>88</v>
      </c>
      <c r="D7105" t="s">
        <v>112</v>
      </c>
      <c r="E7105" t="s">
        <v>111</v>
      </c>
      <c r="F7105" t="s">
        <v>144</v>
      </c>
      <c r="G7105" t="s">
        <v>140</v>
      </c>
      <c r="H7105">
        <v>838.101</v>
      </c>
      <c r="I7105" t="s">
        <v>93</v>
      </c>
    </row>
    <row r="7106" spans="1:9" x14ac:dyDescent="0.15">
      <c r="A7106" t="s">
        <v>86</v>
      </c>
      <c r="B7106" t="s">
        <v>87</v>
      </c>
      <c r="C7106" t="s">
        <v>88</v>
      </c>
      <c r="D7106" t="s">
        <v>89</v>
      </c>
      <c r="E7106" t="s">
        <v>143</v>
      </c>
      <c r="F7106" t="s">
        <v>144</v>
      </c>
      <c r="G7106" t="s">
        <v>141</v>
      </c>
      <c r="H7106">
        <v>3723.3</v>
      </c>
      <c r="I7106" t="s">
        <v>93</v>
      </c>
    </row>
    <row r="7107" spans="1:9" x14ac:dyDescent="0.15">
      <c r="A7107" t="s">
        <v>86</v>
      </c>
      <c r="B7107" t="s">
        <v>87</v>
      </c>
      <c r="C7107" t="s">
        <v>88</v>
      </c>
      <c r="D7107" t="s">
        <v>89</v>
      </c>
      <c r="E7107" t="s">
        <v>145</v>
      </c>
      <c r="F7107" t="s">
        <v>144</v>
      </c>
      <c r="G7107" t="s">
        <v>141</v>
      </c>
      <c r="H7107">
        <v>3742.1489999999999</v>
      </c>
      <c r="I7107" t="s">
        <v>93</v>
      </c>
    </row>
    <row r="7108" spans="1:9" x14ac:dyDescent="0.15">
      <c r="A7108" t="s">
        <v>86</v>
      </c>
      <c r="B7108" t="s">
        <v>87</v>
      </c>
      <c r="C7108" t="s">
        <v>88</v>
      </c>
      <c r="D7108" t="s">
        <v>89</v>
      </c>
      <c r="E7108" t="s">
        <v>146</v>
      </c>
      <c r="F7108" t="s">
        <v>144</v>
      </c>
      <c r="G7108" t="s">
        <v>141</v>
      </c>
      <c r="H7108">
        <v>2939.0459999999998</v>
      </c>
      <c r="I7108" t="s">
        <v>93</v>
      </c>
    </row>
    <row r="7109" spans="1:9" x14ac:dyDescent="0.15">
      <c r="A7109" t="s">
        <v>86</v>
      </c>
      <c r="B7109" t="s">
        <v>87</v>
      </c>
      <c r="C7109" t="s">
        <v>88</v>
      </c>
      <c r="D7109" t="s">
        <v>89</v>
      </c>
      <c r="E7109" t="s">
        <v>147</v>
      </c>
      <c r="F7109" t="s">
        <v>144</v>
      </c>
      <c r="G7109" t="s">
        <v>141</v>
      </c>
      <c r="H7109">
        <v>3791.924</v>
      </c>
      <c r="I7109" t="s">
        <v>93</v>
      </c>
    </row>
    <row r="7110" spans="1:9" x14ac:dyDescent="0.15">
      <c r="A7110" t="s">
        <v>86</v>
      </c>
      <c r="B7110" t="s">
        <v>87</v>
      </c>
      <c r="C7110" t="s">
        <v>88</v>
      </c>
      <c r="D7110" t="s">
        <v>89</v>
      </c>
      <c r="E7110" t="s">
        <v>148</v>
      </c>
      <c r="F7110" t="s">
        <v>144</v>
      </c>
      <c r="G7110" t="s">
        <v>141</v>
      </c>
      <c r="H7110">
        <v>4693.3130000000001</v>
      </c>
      <c r="I7110" t="s">
        <v>93</v>
      </c>
    </row>
    <row r="7111" spans="1:9" x14ac:dyDescent="0.15">
      <c r="A7111" t="s">
        <v>86</v>
      </c>
      <c r="B7111" t="s">
        <v>87</v>
      </c>
      <c r="C7111" t="s">
        <v>88</v>
      </c>
      <c r="D7111" t="s">
        <v>89</v>
      </c>
      <c r="E7111" t="s">
        <v>149</v>
      </c>
      <c r="F7111" t="s">
        <v>144</v>
      </c>
      <c r="G7111" t="s">
        <v>141</v>
      </c>
      <c r="H7111">
        <v>4699.0720000000001</v>
      </c>
      <c r="I7111" t="s">
        <v>93</v>
      </c>
    </row>
    <row r="7112" spans="1:9" x14ac:dyDescent="0.15">
      <c r="A7112" t="s">
        <v>86</v>
      </c>
      <c r="B7112" t="s">
        <v>87</v>
      </c>
      <c r="C7112" t="s">
        <v>88</v>
      </c>
      <c r="D7112" t="s">
        <v>89</v>
      </c>
      <c r="E7112" t="s">
        <v>150</v>
      </c>
      <c r="F7112" t="s">
        <v>144</v>
      </c>
      <c r="G7112" t="s">
        <v>141</v>
      </c>
      <c r="H7112">
        <v>5144.6099999999997</v>
      </c>
      <c r="I7112" t="s">
        <v>93</v>
      </c>
    </row>
    <row r="7113" spans="1:9" x14ac:dyDescent="0.15">
      <c r="A7113" t="s">
        <v>86</v>
      </c>
      <c r="B7113" t="s">
        <v>87</v>
      </c>
      <c r="C7113" t="s">
        <v>88</v>
      </c>
      <c r="D7113" t="s">
        <v>89</v>
      </c>
      <c r="E7113" t="s">
        <v>151</v>
      </c>
      <c r="F7113" t="s">
        <v>144</v>
      </c>
      <c r="G7113" t="s">
        <v>141</v>
      </c>
      <c r="H7113">
        <v>4095.5889999999999</v>
      </c>
      <c r="I7113" t="s">
        <v>93</v>
      </c>
    </row>
    <row r="7114" spans="1:9" x14ac:dyDescent="0.15">
      <c r="A7114" t="s">
        <v>86</v>
      </c>
      <c r="B7114" t="s">
        <v>87</v>
      </c>
      <c r="C7114" t="s">
        <v>88</v>
      </c>
      <c r="D7114" t="s">
        <v>89</v>
      </c>
      <c r="E7114" t="s">
        <v>152</v>
      </c>
      <c r="F7114" t="s">
        <v>144</v>
      </c>
      <c r="G7114" t="s">
        <v>141</v>
      </c>
      <c r="H7114">
        <v>2829.3319999999999</v>
      </c>
      <c r="I7114" t="s">
        <v>93</v>
      </c>
    </row>
    <row r="7115" spans="1:9" x14ac:dyDescent="0.15">
      <c r="A7115" t="s">
        <v>86</v>
      </c>
      <c r="B7115" t="s">
        <v>87</v>
      </c>
      <c r="C7115" t="s">
        <v>88</v>
      </c>
      <c r="D7115" t="s">
        <v>89</v>
      </c>
      <c r="E7115" t="s">
        <v>111</v>
      </c>
      <c r="F7115" t="s">
        <v>144</v>
      </c>
      <c r="G7115" t="s">
        <v>141</v>
      </c>
      <c r="H7115">
        <v>559.13599999999997</v>
      </c>
      <c r="I7115" t="s">
        <v>93</v>
      </c>
    </row>
    <row r="7116" spans="1:9" x14ac:dyDescent="0.15">
      <c r="A7116" t="s">
        <v>86</v>
      </c>
      <c r="B7116" t="s">
        <v>87</v>
      </c>
      <c r="C7116" t="s">
        <v>88</v>
      </c>
      <c r="D7116" t="s">
        <v>112</v>
      </c>
      <c r="E7116" t="s">
        <v>143</v>
      </c>
      <c r="F7116" t="s">
        <v>144</v>
      </c>
      <c r="G7116" t="s">
        <v>141</v>
      </c>
      <c r="H7116">
        <v>3842.3049999999998</v>
      </c>
      <c r="I7116" t="s">
        <v>93</v>
      </c>
    </row>
    <row r="7117" spans="1:9" x14ac:dyDescent="0.15">
      <c r="A7117" t="s">
        <v>86</v>
      </c>
      <c r="B7117" t="s">
        <v>87</v>
      </c>
      <c r="C7117" t="s">
        <v>88</v>
      </c>
      <c r="D7117" t="s">
        <v>112</v>
      </c>
      <c r="E7117" t="s">
        <v>145</v>
      </c>
      <c r="F7117" t="s">
        <v>144</v>
      </c>
      <c r="G7117" t="s">
        <v>141</v>
      </c>
      <c r="H7117">
        <v>4185.8900000000003</v>
      </c>
      <c r="I7117" t="s">
        <v>93</v>
      </c>
    </row>
    <row r="7118" spans="1:9" x14ac:dyDescent="0.15">
      <c r="A7118" t="s">
        <v>86</v>
      </c>
      <c r="B7118" t="s">
        <v>87</v>
      </c>
      <c r="C7118" t="s">
        <v>88</v>
      </c>
      <c r="D7118" t="s">
        <v>112</v>
      </c>
      <c r="E7118" t="s">
        <v>146</v>
      </c>
      <c r="F7118" t="s">
        <v>144</v>
      </c>
      <c r="G7118" t="s">
        <v>141</v>
      </c>
      <c r="H7118">
        <v>3305.107</v>
      </c>
      <c r="I7118" t="s">
        <v>93</v>
      </c>
    </row>
    <row r="7119" spans="1:9" x14ac:dyDescent="0.15">
      <c r="A7119" t="s">
        <v>86</v>
      </c>
      <c r="B7119" t="s">
        <v>87</v>
      </c>
      <c r="C7119" t="s">
        <v>88</v>
      </c>
      <c r="D7119" t="s">
        <v>112</v>
      </c>
      <c r="E7119" t="s">
        <v>147</v>
      </c>
      <c r="F7119" t="s">
        <v>144</v>
      </c>
      <c r="G7119" t="s">
        <v>141</v>
      </c>
      <c r="H7119">
        <v>3829.252</v>
      </c>
      <c r="I7119" t="s">
        <v>93</v>
      </c>
    </row>
    <row r="7120" spans="1:9" x14ac:dyDescent="0.15">
      <c r="A7120" t="s">
        <v>86</v>
      </c>
      <c r="B7120" t="s">
        <v>87</v>
      </c>
      <c r="C7120" t="s">
        <v>88</v>
      </c>
      <c r="D7120" t="s">
        <v>112</v>
      </c>
      <c r="E7120" t="s">
        <v>148</v>
      </c>
      <c r="F7120" t="s">
        <v>144</v>
      </c>
      <c r="G7120" t="s">
        <v>141</v>
      </c>
      <c r="H7120">
        <v>4429.9059999999999</v>
      </c>
      <c r="I7120" t="s">
        <v>93</v>
      </c>
    </row>
    <row r="7121" spans="1:9" x14ac:dyDescent="0.15">
      <c r="A7121" t="s">
        <v>86</v>
      </c>
      <c r="B7121" t="s">
        <v>87</v>
      </c>
      <c r="C7121" t="s">
        <v>88</v>
      </c>
      <c r="D7121" t="s">
        <v>112</v>
      </c>
      <c r="E7121" t="s">
        <v>149</v>
      </c>
      <c r="F7121" t="s">
        <v>144</v>
      </c>
      <c r="G7121" t="s">
        <v>141</v>
      </c>
      <c r="H7121">
        <v>4309.2790000000005</v>
      </c>
      <c r="I7121" t="s">
        <v>93</v>
      </c>
    </row>
    <row r="7122" spans="1:9" x14ac:dyDescent="0.15">
      <c r="A7122" t="s">
        <v>86</v>
      </c>
      <c r="B7122" t="s">
        <v>87</v>
      </c>
      <c r="C7122" t="s">
        <v>88</v>
      </c>
      <c r="D7122" t="s">
        <v>112</v>
      </c>
      <c r="E7122" t="s">
        <v>150</v>
      </c>
      <c r="F7122" t="s">
        <v>144</v>
      </c>
      <c r="G7122" t="s">
        <v>141</v>
      </c>
      <c r="H7122">
        <v>4777.0010000000002</v>
      </c>
      <c r="I7122" t="s">
        <v>93</v>
      </c>
    </row>
    <row r="7123" spans="1:9" x14ac:dyDescent="0.15">
      <c r="A7123" t="s">
        <v>86</v>
      </c>
      <c r="B7123" t="s">
        <v>87</v>
      </c>
      <c r="C7123" t="s">
        <v>88</v>
      </c>
      <c r="D7123" t="s">
        <v>112</v>
      </c>
      <c r="E7123" t="s">
        <v>151</v>
      </c>
      <c r="F7123" t="s">
        <v>144</v>
      </c>
      <c r="G7123" t="s">
        <v>141</v>
      </c>
      <c r="H7123">
        <v>3543.92</v>
      </c>
      <c r="I7123" t="s">
        <v>93</v>
      </c>
    </row>
    <row r="7124" spans="1:9" x14ac:dyDescent="0.15">
      <c r="A7124" t="s">
        <v>86</v>
      </c>
      <c r="B7124" t="s">
        <v>87</v>
      </c>
      <c r="C7124" t="s">
        <v>88</v>
      </c>
      <c r="D7124" t="s">
        <v>112</v>
      </c>
      <c r="E7124" t="s">
        <v>152</v>
      </c>
      <c r="F7124" t="s">
        <v>144</v>
      </c>
      <c r="G7124" t="s">
        <v>141</v>
      </c>
      <c r="H7124">
        <v>2347.42</v>
      </c>
      <c r="I7124" t="s">
        <v>93</v>
      </c>
    </row>
    <row r="7125" spans="1:9" x14ac:dyDescent="0.15">
      <c r="A7125" t="s">
        <v>86</v>
      </c>
      <c r="B7125" t="s">
        <v>87</v>
      </c>
      <c r="C7125" t="s">
        <v>88</v>
      </c>
      <c r="D7125" t="s">
        <v>112</v>
      </c>
      <c r="E7125" t="s">
        <v>111</v>
      </c>
      <c r="F7125" t="s">
        <v>144</v>
      </c>
      <c r="G7125" t="s">
        <v>141</v>
      </c>
      <c r="H7125">
        <v>429.68400000000003</v>
      </c>
      <c r="I7125" t="s">
        <v>93</v>
      </c>
    </row>
    <row r="7126" spans="1:9" x14ac:dyDescent="0.15">
      <c r="A7126" t="s">
        <v>113</v>
      </c>
      <c r="B7126" t="s">
        <v>114</v>
      </c>
      <c r="C7126" t="s">
        <v>88</v>
      </c>
      <c r="D7126" t="s">
        <v>89</v>
      </c>
      <c r="E7126" t="s">
        <v>143</v>
      </c>
      <c r="F7126" t="s">
        <v>144</v>
      </c>
      <c r="G7126" t="s">
        <v>141</v>
      </c>
      <c r="H7126">
        <v>7810.3280000000004</v>
      </c>
      <c r="I7126" t="s">
        <v>93</v>
      </c>
    </row>
    <row r="7127" spans="1:9" x14ac:dyDescent="0.15">
      <c r="A7127" t="s">
        <v>113</v>
      </c>
      <c r="B7127" t="s">
        <v>114</v>
      </c>
      <c r="C7127" t="s">
        <v>88</v>
      </c>
      <c r="D7127" t="s">
        <v>89</v>
      </c>
      <c r="E7127" t="s">
        <v>145</v>
      </c>
      <c r="F7127" t="s">
        <v>144</v>
      </c>
      <c r="G7127" t="s">
        <v>141</v>
      </c>
      <c r="H7127">
        <v>8613.1990000000005</v>
      </c>
      <c r="I7127" t="s">
        <v>93</v>
      </c>
    </row>
    <row r="7128" spans="1:9" x14ac:dyDescent="0.15">
      <c r="A7128" t="s">
        <v>113</v>
      </c>
      <c r="B7128" t="s">
        <v>114</v>
      </c>
      <c r="C7128" t="s">
        <v>88</v>
      </c>
      <c r="D7128" t="s">
        <v>89</v>
      </c>
      <c r="E7128" t="s">
        <v>146</v>
      </c>
      <c r="F7128" t="s">
        <v>144</v>
      </c>
      <c r="G7128" t="s">
        <v>141</v>
      </c>
      <c r="H7128">
        <v>7632.7759999999998</v>
      </c>
      <c r="I7128" t="s">
        <v>93</v>
      </c>
    </row>
    <row r="7129" spans="1:9" x14ac:dyDescent="0.15">
      <c r="A7129" t="s">
        <v>113</v>
      </c>
      <c r="B7129" t="s">
        <v>114</v>
      </c>
      <c r="C7129" t="s">
        <v>88</v>
      </c>
      <c r="D7129" t="s">
        <v>89</v>
      </c>
      <c r="E7129" t="s">
        <v>147</v>
      </c>
      <c r="F7129" t="s">
        <v>144</v>
      </c>
      <c r="G7129" t="s">
        <v>141</v>
      </c>
      <c r="H7129">
        <v>8001.2359999999999</v>
      </c>
      <c r="I7129" t="s">
        <v>93</v>
      </c>
    </row>
    <row r="7130" spans="1:9" x14ac:dyDescent="0.15">
      <c r="A7130" t="s">
        <v>113</v>
      </c>
      <c r="B7130" t="s">
        <v>114</v>
      </c>
      <c r="C7130" t="s">
        <v>88</v>
      </c>
      <c r="D7130" t="s">
        <v>89</v>
      </c>
      <c r="E7130" t="s">
        <v>148</v>
      </c>
      <c r="F7130" t="s">
        <v>144</v>
      </c>
      <c r="G7130" t="s">
        <v>141</v>
      </c>
      <c r="H7130">
        <v>9809.4989999999998</v>
      </c>
      <c r="I7130" t="s">
        <v>93</v>
      </c>
    </row>
    <row r="7131" spans="1:9" x14ac:dyDescent="0.15">
      <c r="A7131" t="s">
        <v>113</v>
      </c>
      <c r="B7131" t="s">
        <v>114</v>
      </c>
      <c r="C7131" t="s">
        <v>88</v>
      </c>
      <c r="D7131" t="s">
        <v>89</v>
      </c>
      <c r="E7131" t="s">
        <v>149</v>
      </c>
      <c r="F7131" t="s">
        <v>144</v>
      </c>
      <c r="G7131" t="s">
        <v>141</v>
      </c>
      <c r="H7131">
        <v>10967.807000000001</v>
      </c>
      <c r="I7131" t="s">
        <v>93</v>
      </c>
    </row>
    <row r="7132" spans="1:9" x14ac:dyDescent="0.15">
      <c r="A7132" t="s">
        <v>113</v>
      </c>
      <c r="B7132" t="s">
        <v>114</v>
      </c>
      <c r="C7132" t="s">
        <v>88</v>
      </c>
      <c r="D7132" t="s">
        <v>89</v>
      </c>
      <c r="E7132" t="s">
        <v>150</v>
      </c>
      <c r="F7132" t="s">
        <v>144</v>
      </c>
      <c r="G7132" t="s">
        <v>141</v>
      </c>
      <c r="H7132">
        <v>15336.478999999999</v>
      </c>
      <c r="I7132" t="s">
        <v>93</v>
      </c>
    </row>
    <row r="7133" spans="1:9" x14ac:dyDescent="0.15">
      <c r="A7133" t="s">
        <v>113</v>
      </c>
      <c r="B7133" t="s">
        <v>114</v>
      </c>
      <c r="C7133" t="s">
        <v>88</v>
      </c>
      <c r="D7133" t="s">
        <v>89</v>
      </c>
      <c r="E7133" t="s">
        <v>151</v>
      </c>
      <c r="F7133" t="s">
        <v>144</v>
      </c>
      <c r="G7133" t="s">
        <v>141</v>
      </c>
      <c r="H7133">
        <v>13557.958000000001</v>
      </c>
      <c r="I7133" t="s">
        <v>93</v>
      </c>
    </row>
    <row r="7134" spans="1:9" x14ac:dyDescent="0.15">
      <c r="A7134" t="s">
        <v>113</v>
      </c>
      <c r="B7134" t="s">
        <v>114</v>
      </c>
      <c r="C7134" t="s">
        <v>88</v>
      </c>
      <c r="D7134" t="s">
        <v>89</v>
      </c>
      <c r="E7134" t="s">
        <v>152</v>
      </c>
      <c r="F7134" t="s">
        <v>144</v>
      </c>
      <c r="G7134" t="s">
        <v>141</v>
      </c>
      <c r="H7134">
        <v>9626.0709999999999</v>
      </c>
      <c r="I7134" t="s">
        <v>93</v>
      </c>
    </row>
    <row r="7135" spans="1:9" x14ac:dyDescent="0.15">
      <c r="A7135" t="s">
        <v>113</v>
      </c>
      <c r="B7135" t="s">
        <v>114</v>
      </c>
      <c r="C7135" t="s">
        <v>88</v>
      </c>
      <c r="D7135" t="s">
        <v>89</v>
      </c>
      <c r="E7135" t="s">
        <v>111</v>
      </c>
      <c r="F7135" t="s">
        <v>144</v>
      </c>
      <c r="G7135" t="s">
        <v>141</v>
      </c>
      <c r="H7135">
        <v>2333.2530000000002</v>
      </c>
      <c r="I7135" t="s">
        <v>93</v>
      </c>
    </row>
    <row r="7136" spans="1:9" x14ac:dyDescent="0.15">
      <c r="A7136" t="s">
        <v>113</v>
      </c>
      <c r="B7136" t="s">
        <v>114</v>
      </c>
      <c r="C7136" t="s">
        <v>88</v>
      </c>
      <c r="D7136" t="s">
        <v>112</v>
      </c>
      <c r="E7136" t="s">
        <v>143</v>
      </c>
      <c r="F7136" t="s">
        <v>144</v>
      </c>
      <c r="G7136" t="s">
        <v>141</v>
      </c>
      <c r="H7136">
        <v>8380.67</v>
      </c>
      <c r="I7136" t="s">
        <v>93</v>
      </c>
    </row>
    <row r="7137" spans="1:9" x14ac:dyDescent="0.15">
      <c r="A7137" t="s">
        <v>113</v>
      </c>
      <c r="B7137" t="s">
        <v>114</v>
      </c>
      <c r="C7137" t="s">
        <v>88</v>
      </c>
      <c r="D7137" t="s">
        <v>112</v>
      </c>
      <c r="E7137" t="s">
        <v>145</v>
      </c>
      <c r="F7137" t="s">
        <v>144</v>
      </c>
      <c r="G7137" t="s">
        <v>141</v>
      </c>
      <c r="H7137">
        <v>9084.5609999999997</v>
      </c>
      <c r="I7137" t="s">
        <v>93</v>
      </c>
    </row>
    <row r="7138" spans="1:9" x14ac:dyDescent="0.15">
      <c r="A7138" t="s">
        <v>113</v>
      </c>
      <c r="B7138" t="s">
        <v>114</v>
      </c>
      <c r="C7138" t="s">
        <v>88</v>
      </c>
      <c r="D7138" t="s">
        <v>112</v>
      </c>
      <c r="E7138" t="s">
        <v>146</v>
      </c>
      <c r="F7138" t="s">
        <v>144</v>
      </c>
      <c r="G7138" t="s">
        <v>141</v>
      </c>
      <c r="H7138">
        <v>7960.8909999999996</v>
      </c>
      <c r="I7138" t="s">
        <v>93</v>
      </c>
    </row>
    <row r="7139" spans="1:9" x14ac:dyDescent="0.15">
      <c r="A7139" t="s">
        <v>113</v>
      </c>
      <c r="B7139" t="s">
        <v>114</v>
      </c>
      <c r="C7139" t="s">
        <v>88</v>
      </c>
      <c r="D7139" t="s">
        <v>112</v>
      </c>
      <c r="E7139" t="s">
        <v>147</v>
      </c>
      <c r="F7139" t="s">
        <v>144</v>
      </c>
      <c r="G7139" t="s">
        <v>141</v>
      </c>
      <c r="H7139">
        <v>7953.808</v>
      </c>
      <c r="I7139" t="s">
        <v>93</v>
      </c>
    </row>
    <row r="7140" spans="1:9" x14ac:dyDescent="0.15">
      <c r="A7140" t="s">
        <v>113</v>
      </c>
      <c r="B7140" t="s">
        <v>114</v>
      </c>
      <c r="C7140" t="s">
        <v>88</v>
      </c>
      <c r="D7140" t="s">
        <v>112</v>
      </c>
      <c r="E7140" t="s">
        <v>148</v>
      </c>
      <c r="F7140" t="s">
        <v>144</v>
      </c>
      <c r="G7140" t="s">
        <v>141</v>
      </c>
      <c r="H7140">
        <v>9233.1710000000003</v>
      </c>
      <c r="I7140" t="s">
        <v>93</v>
      </c>
    </row>
    <row r="7141" spans="1:9" x14ac:dyDescent="0.15">
      <c r="A7141" t="s">
        <v>113</v>
      </c>
      <c r="B7141" t="s">
        <v>114</v>
      </c>
      <c r="C7141" t="s">
        <v>88</v>
      </c>
      <c r="D7141" t="s">
        <v>112</v>
      </c>
      <c r="E7141" t="s">
        <v>149</v>
      </c>
      <c r="F7141" t="s">
        <v>144</v>
      </c>
      <c r="G7141" t="s">
        <v>141</v>
      </c>
      <c r="H7141">
        <v>9755.2459999999992</v>
      </c>
      <c r="I7141" t="s">
        <v>93</v>
      </c>
    </row>
    <row r="7142" spans="1:9" x14ac:dyDescent="0.15">
      <c r="A7142" t="s">
        <v>113</v>
      </c>
      <c r="B7142" t="s">
        <v>114</v>
      </c>
      <c r="C7142" t="s">
        <v>88</v>
      </c>
      <c r="D7142" t="s">
        <v>112</v>
      </c>
      <c r="E7142" t="s">
        <v>150</v>
      </c>
      <c r="F7142" t="s">
        <v>144</v>
      </c>
      <c r="G7142" t="s">
        <v>141</v>
      </c>
      <c r="H7142">
        <v>13396.338</v>
      </c>
      <c r="I7142" t="s">
        <v>93</v>
      </c>
    </row>
    <row r="7143" spans="1:9" x14ac:dyDescent="0.15">
      <c r="A7143" t="s">
        <v>113</v>
      </c>
      <c r="B7143" t="s">
        <v>114</v>
      </c>
      <c r="C7143" t="s">
        <v>88</v>
      </c>
      <c r="D7143" t="s">
        <v>112</v>
      </c>
      <c r="E7143" t="s">
        <v>151</v>
      </c>
      <c r="F7143" t="s">
        <v>144</v>
      </c>
      <c r="G7143" t="s">
        <v>141</v>
      </c>
      <c r="H7143">
        <v>11860.094999999999</v>
      </c>
      <c r="I7143" t="s">
        <v>93</v>
      </c>
    </row>
    <row r="7144" spans="1:9" x14ac:dyDescent="0.15">
      <c r="A7144" t="s">
        <v>113</v>
      </c>
      <c r="B7144" t="s">
        <v>114</v>
      </c>
      <c r="C7144" t="s">
        <v>88</v>
      </c>
      <c r="D7144" t="s">
        <v>112</v>
      </c>
      <c r="E7144" t="s">
        <v>152</v>
      </c>
      <c r="F7144" t="s">
        <v>144</v>
      </c>
      <c r="G7144" t="s">
        <v>141</v>
      </c>
      <c r="H7144">
        <v>7804.5749999999998</v>
      </c>
      <c r="I7144" t="s">
        <v>93</v>
      </c>
    </row>
    <row r="7145" spans="1:9" x14ac:dyDescent="0.15">
      <c r="A7145" t="s">
        <v>113</v>
      </c>
      <c r="B7145" t="s">
        <v>114</v>
      </c>
      <c r="C7145" t="s">
        <v>88</v>
      </c>
      <c r="D7145" t="s">
        <v>112</v>
      </c>
      <c r="E7145" t="s">
        <v>111</v>
      </c>
      <c r="F7145" t="s">
        <v>144</v>
      </c>
      <c r="G7145" t="s">
        <v>141</v>
      </c>
      <c r="H7145">
        <v>1469.4939999999999</v>
      </c>
      <c r="I7145" t="s">
        <v>93</v>
      </c>
    </row>
    <row r="7146" spans="1:9" x14ac:dyDescent="0.15">
      <c r="A7146" t="s">
        <v>115</v>
      </c>
      <c r="B7146" t="s">
        <v>116</v>
      </c>
      <c r="C7146" t="s">
        <v>88</v>
      </c>
      <c r="D7146" t="s">
        <v>89</v>
      </c>
      <c r="E7146" t="s">
        <v>143</v>
      </c>
      <c r="F7146" t="s">
        <v>144</v>
      </c>
      <c r="G7146" t="s">
        <v>141</v>
      </c>
      <c r="H7146">
        <v>5803.201</v>
      </c>
      <c r="I7146" t="s">
        <v>93</v>
      </c>
    </row>
    <row r="7147" spans="1:9" x14ac:dyDescent="0.15">
      <c r="A7147" t="s">
        <v>115</v>
      </c>
      <c r="B7147" t="s">
        <v>116</v>
      </c>
      <c r="C7147" t="s">
        <v>88</v>
      </c>
      <c r="D7147" t="s">
        <v>89</v>
      </c>
      <c r="E7147" t="s">
        <v>145</v>
      </c>
      <c r="F7147" t="s">
        <v>144</v>
      </c>
      <c r="G7147" t="s">
        <v>141</v>
      </c>
      <c r="H7147">
        <v>6740.8860000000004</v>
      </c>
      <c r="I7147" t="s">
        <v>93</v>
      </c>
    </row>
    <row r="7148" spans="1:9" x14ac:dyDescent="0.15">
      <c r="A7148" t="s">
        <v>115</v>
      </c>
      <c r="B7148" t="s">
        <v>116</v>
      </c>
      <c r="C7148" t="s">
        <v>88</v>
      </c>
      <c r="D7148" t="s">
        <v>89</v>
      </c>
      <c r="E7148" t="s">
        <v>146</v>
      </c>
      <c r="F7148" t="s">
        <v>144</v>
      </c>
      <c r="G7148" t="s">
        <v>141</v>
      </c>
      <c r="H7148">
        <v>6109.9440000000004</v>
      </c>
      <c r="I7148" t="s">
        <v>93</v>
      </c>
    </row>
    <row r="7149" spans="1:9" x14ac:dyDescent="0.15">
      <c r="A7149" t="s">
        <v>115</v>
      </c>
      <c r="B7149" t="s">
        <v>116</v>
      </c>
      <c r="C7149" t="s">
        <v>88</v>
      </c>
      <c r="D7149" t="s">
        <v>89</v>
      </c>
      <c r="E7149" t="s">
        <v>147</v>
      </c>
      <c r="F7149" t="s">
        <v>144</v>
      </c>
      <c r="G7149" t="s">
        <v>141</v>
      </c>
      <c r="H7149">
        <v>5508.759</v>
      </c>
      <c r="I7149" t="s">
        <v>93</v>
      </c>
    </row>
    <row r="7150" spans="1:9" x14ac:dyDescent="0.15">
      <c r="A7150" t="s">
        <v>115</v>
      </c>
      <c r="B7150" t="s">
        <v>116</v>
      </c>
      <c r="C7150" t="s">
        <v>88</v>
      </c>
      <c r="D7150" t="s">
        <v>89</v>
      </c>
      <c r="E7150" t="s">
        <v>148</v>
      </c>
      <c r="F7150" t="s">
        <v>144</v>
      </c>
      <c r="G7150" t="s">
        <v>141</v>
      </c>
      <c r="H7150">
        <v>7101.0159999999996</v>
      </c>
      <c r="I7150" t="s">
        <v>93</v>
      </c>
    </row>
    <row r="7151" spans="1:9" x14ac:dyDescent="0.15">
      <c r="A7151" t="s">
        <v>115</v>
      </c>
      <c r="B7151" t="s">
        <v>116</v>
      </c>
      <c r="C7151" t="s">
        <v>88</v>
      </c>
      <c r="D7151" t="s">
        <v>89</v>
      </c>
      <c r="E7151" t="s">
        <v>149</v>
      </c>
      <c r="F7151" t="s">
        <v>144</v>
      </c>
      <c r="G7151" t="s">
        <v>141</v>
      </c>
      <c r="H7151">
        <v>8170.9369999999999</v>
      </c>
      <c r="I7151" t="s">
        <v>93</v>
      </c>
    </row>
    <row r="7152" spans="1:9" x14ac:dyDescent="0.15">
      <c r="A7152" t="s">
        <v>115</v>
      </c>
      <c r="B7152" t="s">
        <v>116</v>
      </c>
      <c r="C7152" t="s">
        <v>88</v>
      </c>
      <c r="D7152" t="s">
        <v>89</v>
      </c>
      <c r="E7152" t="s">
        <v>150</v>
      </c>
      <c r="F7152" t="s">
        <v>144</v>
      </c>
      <c r="G7152" t="s">
        <v>141</v>
      </c>
      <c r="H7152">
        <v>10685.653</v>
      </c>
      <c r="I7152" t="s">
        <v>93</v>
      </c>
    </row>
    <row r="7153" spans="1:9" x14ac:dyDescent="0.15">
      <c r="A7153" t="s">
        <v>115</v>
      </c>
      <c r="B7153" t="s">
        <v>116</v>
      </c>
      <c r="C7153" t="s">
        <v>88</v>
      </c>
      <c r="D7153" t="s">
        <v>89</v>
      </c>
      <c r="E7153" t="s">
        <v>151</v>
      </c>
      <c r="F7153" t="s">
        <v>144</v>
      </c>
      <c r="G7153" t="s">
        <v>141</v>
      </c>
      <c r="H7153">
        <v>9328.3189999999995</v>
      </c>
      <c r="I7153" t="s">
        <v>93</v>
      </c>
    </row>
    <row r="7154" spans="1:9" x14ac:dyDescent="0.15">
      <c r="A7154" t="s">
        <v>115</v>
      </c>
      <c r="B7154" t="s">
        <v>116</v>
      </c>
      <c r="C7154" t="s">
        <v>88</v>
      </c>
      <c r="D7154" t="s">
        <v>89</v>
      </c>
      <c r="E7154" t="s">
        <v>152</v>
      </c>
      <c r="F7154" t="s">
        <v>144</v>
      </c>
      <c r="G7154" t="s">
        <v>141</v>
      </c>
      <c r="H7154">
        <v>6559.5110000000004</v>
      </c>
      <c r="I7154" t="s">
        <v>93</v>
      </c>
    </row>
    <row r="7155" spans="1:9" x14ac:dyDescent="0.15">
      <c r="A7155" t="s">
        <v>115</v>
      </c>
      <c r="B7155" t="s">
        <v>116</v>
      </c>
      <c r="C7155" t="s">
        <v>88</v>
      </c>
      <c r="D7155" t="s">
        <v>89</v>
      </c>
      <c r="E7155" t="s">
        <v>111</v>
      </c>
      <c r="F7155" t="s">
        <v>144</v>
      </c>
      <c r="G7155" t="s">
        <v>141</v>
      </c>
      <c r="H7155">
        <v>1852.0840000000001</v>
      </c>
      <c r="I7155" t="s">
        <v>93</v>
      </c>
    </row>
    <row r="7156" spans="1:9" x14ac:dyDescent="0.15">
      <c r="A7156" t="s">
        <v>115</v>
      </c>
      <c r="B7156" t="s">
        <v>116</v>
      </c>
      <c r="C7156" t="s">
        <v>88</v>
      </c>
      <c r="D7156" t="s">
        <v>112</v>
      </c>
      <c r="E7156" t="s">
        <v>143</v>
      </c>
      <c r="F7156" t="s">
        <v>144</v>
      </c>
      <c r="G7156" t="s">
        <v>141</v>
      </c>
      <c r="H7156">
        <v>6186.9309999999996</v>
      </c>
      <c r="I7156" t="s">
        <v>93</v>
      </c>
    </row>
    <row r="7157" spans="1:9" x14ac:dyDescent="0.15">
      <c r="A7157" t="s">
        <v>115</v>
      </c>
      <c r="B7157" t="s">
        <v>116</v>
      </c>
      <c r="C7157" t="s">
        <v>88</v>
      </c>
      <c r="D7157" t="s">
        <v>112</v>
      </c>
      <c r="E7157" t="s">
        <v>145</v>
      </c>
      <c r="F7157" t="s">
        <v>144</v>
      </c>
      <c r="G7157" t="s">
        <v>141</v>
      </c>
      <c r="H7157">
        <v>7141.1130000000003</v>
      </c>
      <c r="I7157" t="s">
        <v>93</v>
      </c>
    </row>
    <row r="7158" spans="1:9" x14ac:dyDescent="0.15">
      <c r="A7158" t="s">
        <v>115</v>
      </c>
      <c r="B7158" t="s">
        <v>116</v>
      </c>
      <c r="C7158" t="s">
        <v>88</v>
      </c>
      <c r="D7158" t="s">
        <v>112</v>
      </c>
      <c r="E7158" t="s">
        <v>146</v>
      </c>
      <c r="F7158" t="s">
        <v>144</v>
      </c>
      <c r="G7158" t="s">
        <v>141</v>
      </c>
      <c r="H7158">
        <v>7087.5649999999996</v>
      </c>
      <c r="I7158" t="s">
        <v>93</v>
      </c>
    </row>
    <row r="7159" spans="1:9" x14ac:dyDescent="0.15">
      <c r="A7159" t="s">
        <v>115</v>
      </c>
      <c r="B7159" t="s">
        <v>116</v>
      </c>
      <c r="C7159" t="s">
        <v>88</v>
      </c>
      <c r="D7159" t="s">
        <v>112</v>
      </c>
      <c r="E7159" t="s">
        <v>147</v>
      </c>
      <c r="F7159" t="s">
        <v>144</v>
      </c>
      <c r="G7159" t="s">
        <v>141</v>
      </c>
      <c r="H7159">
        <v>5603.6580000000004</v>
      </c>
      <c r="I7159" t="s">
        <v>93</v>
      </c>
    </row>
    <row r="7160" spans="1:9" x14ac:dyDescent="0.15">
      <c r="A7160" t="s">
        <v>115</v>
      </c>
      <c r="B7160" t="s">
        <v>116</v>
      </c>
      <c r="C7160" t="s">
        <v>88</v>
      </c>
      <c r="D7160" t="s">
        <v>112</v>
      </c>
      <c r="E7160" t="s">
        <v>148</v>
      </c>
      <c r="F7160" t="s">
        <v>144</v>
      </c>
      <c r="G7160" t="s">
        <v>141</v>
      </c>
      <c r="H7160">
        <v>6465.826</v>
      </c>
      <c r="I7160" t="s">
        <v>93</v>
      </c>
    </row>
    <row r="7161" spans="1:9" x14ac:dyDescent="0.15">
      <c r="A7161" t="s">
        <v>115</v>
      </c>
      <c r="B7161" t="s">
        <v>116</v>
      </c>
      <c r="C7161" t="s">
        <v>88</v>
      </c>
      <c r="D7161" t="s">
        <v>112</v>
      </c>
      <c r="E7161" t="s">
        <v>149</v>
      </c>
      <c r="F7161" t="s">
        <v>144</v>
      </c>
      <c r="G7161" t="s">
        <v>141</v>
      </c>
      <c r="H7161">
        <v>7487.8440000000001</v>
      </c>
      <c r="I7161" t="s">
        <v>93</v>
      </c>
    </row>
    <row r="7162" spans="1:9" x14ac:dyDescent="0.15">
      <c r="A7162" t="s">
        <v>115</v>
      </c>
      <c r="B7162" t="s">
        <v>116</v>
      </c>
      <c r="C7162" t="s">
        <v>88</v>
      </c>
      <c r="D7162" t="s">
        <v>112</v>
      </c>
      <c r="E7162" t="s">
        <v>150</v>
      </c>
      <c r="F7162" t="s">
        <v>144</v>
      </c>
      <c r="G7162" t="s">
        <v>141</v>
      </c>
      <c r="H7162">
        <v>9768.2029999999995</v>
      </c>
      <c r="I7162" t="s">
        <v>93</v>
      </c>
    </row>
    <row r="7163" spans="1:9" x14ac:dyDescent="0.15">
      <c r="A7163" t="s">
        <v>115</v>
      </c>
      <c r="B7163" t="s">
        <v>116</v>
      </c>
      <c r="C7163" t="s">
        <v>88</v>
      </c>
      <c r="D7163" t="s">
        <v>112</v>
      </c>
      <c r="E7163" t="s">
        <v>151</v>
      </c>
      <c r="F7163" t="s">
        <v>144</v>
      </c>
      <c r="G7163" t="s">
        <v>141</v>
      </c>
      <c r="H7163">
        <v>8176.3869999999997</v>
      </c>
      <c r="I7163" t="s">
        <v>93</v>
      </c>
    </row>
    <row r="7164" spans="1:9" x14ac:dyDescent="0.15">
      <c r="A7164" t="s">
        <v>115</v>
      </c>
      <c r="B7164" t="s">
        <v>116</v>
      </c>
      <c r="C7164" t="s">
        <v>88</v>
      </c>
      <c r="D7164" t="s">
        <v>112</v>
      </c>
      <c r="E7164" t="s">
        <v>152</v>
      </c>
      <c r="F7164" t="s">
        <v>144</v>
      </c>
      <c r="G7164" t="s">
        <v>141</v>
      </c>
      <c r="H7164">
        <v>5337.2759999999998</v>
      </c>
      <c r="I7164" t="s">
        <v>93</v>
      </c>
    </row>
    <row r="7165" spans="1:9" x14ac:dyDescent="0.15">
      <c r="A7165" t="s">
        <v>115</v>
      </c>
      <c r="B7165" t="s">
        <v>116</v>
      </c>
      <c r="C7165" t="s">
        <v>88</v>
      </c>
      <c r="D7165" t="s">
        <v>112</v>
      </c>
      <c r="E7165" t="s">
        <v>111</v>
      </c>
      <c r="F7165" t="s">
        <v>144</v>
      </c>
      <c r="G7165" t="s">
        <v>141</v>
      </c>
      <c r="H7165">
        <v>1081.808</v>
      </c>
      <c r="I7165" t="s">
        <v>93</v>
      </c>
    </row>
    <row r="7166" spans="1:9" x14ac:dyDescent="0.15">
      <c r="A7166" t="s">
        <v>117</v>
      </c>
      <c r="B7166" t="s">
        <v>118</v>
      </c>
      <c r="C7166" t="s">
        <v>88</v>
      </c>
      <c r="D7166" t="s">
        <v>89</v>
      </c>
      <c r="E7166" t="s">
        <v>143</v>
      </c>
      <c r="F7166" t="s">
        <v>144</v>
      </c>
      <c r="G7166" t="s">
        <v>141</v>
      </c>
      <c r="H7166">
        <v>7058.3819999999996</v>
      </c>
      <c r="I7166" t="s">
        <v>93</v>
      </c>
    </row>
    <row r="7167" spans="1:9" x14ac:dyDescent="0.15">
      <c r="A7167" t="s">
        <v>117</v>
      </c>
      <c r="B7167" t="s">
        <v>118</v>
      </c>
      <c r="C7167" t="s">
        <v>88</v>
      </c>
      <c r="D7167" t="s">
        <v>89</v>
      </c>
      <c r="E7167" t="s">
        <v>145</v>
      </c>
      <c r="F7167" t="s">
        <v>144</v>
      </c>
      <c r="G7167" t="s">
        <v>141</v>
      </c>
      <c r="H7167">
        <v>7016.7349999999997</v>
      </c>
      <c r="I7167" t="s">
        <v>93</v>
      </c>
    </row>
    <row r="7168" spans="1:9" x14ac:dyDescent="0.15">
      <c r="A7168" t="s">
        <v>117</v>
      </c>
      <c r="B7168" t="s">
        <v>118</v>
      </c>
      <c r="C7168" t="s">
        <v>88</v>
      </c>
      <c r="D7168" t="s">
        <v>89</v>
      </c>
      <c r="E7168" t="s">
        <v>146</v>
      </c>
      <c r="F7168" t="s">
        <v>144</v>
      </c>
      <c r="G7168" t="s">
        <v>141</v>
      </c>
      <c r="H7168">
        <v>6924.4840000000004</v>
      </c>
      <c r="I7168" t="s">
        <v>93</v>
      </c>
    </row>
    <row r="7169" spans="1:9" x14ac:dyDescent="0.15">
      <c r="A7169" t="s">
        <v>117</v>
      </c>
      <c r="B7169" t="s">
        <v>118</v>
      </c>
      <c r="C7169" t="s">
        <v>88</v>
      </c>
      <c r="D7169" t="s">
        <v>89</v>
      </c>
      <c r="E7169" t="s">
        <v>147</v>
      </c>
      <c r="F7169" t="s">
        <v>144</v>
      </c>
      <c r="G7169" t="s">
        <v>141</v>
      </c>
      <c r="H7169">
        <v>7956.54</v>
      </c>
      <c r="I7169" t="s">
        <v>93</v>
      </c>
    </row>
    <row r="7170" spans="1:9" x14ac:dyDescent="0.15">
      <c r="A7170" t="s">
        <v>117</v>
      </c>
      <c r="B7170" t="s">
        <v>118</v>
      </c>
      <c r="C7170" t="s">
        <v>88</v>
      </c>
      <c r="D7170" t="s">
        <v>89</v>
      </c>
      <c r="E7170" t="s">
        <v>148</v>
      </c>
      <c r="F7170" t="s">
        <v>144</v>
      </c>
      <c r="G7170" t="s">
        <v>141</v>
      </c>
      <c r="H7170">
        <v>8472.6139999999996</v>
      </c>
      <c r="I7170" t="s">
        <v>93</v>
      </c>
    </row>
    <row r="7171" spans="1:9" x14ac:dyDescent="0.15">
      <c r="A7171" t="s">
        <v>117</v>
      </c>
      <c r="B7171" t="s">
        <v>118</v>
      </c>
      <c r="C7171" t="s">
        <v>88</v>
      </c>
      <c r="D7171" t="s">
        <v>89</v>
      </c>
      <c r="E7171" t="s">
        <v>149</v>
      </c>
      <c r="F7171" t="s">
        <v>144</v>
      </c>
      <c r="G7171" t="s">
        <v>141</v>
      </c>
      <c r="H7171">
        <v>7574.6689999999999</v>
      </c>
      <c r="I7171" t="s">
        <v>93</v>
      </c>
    </row>
    <row r="7172" spans="1:9" x14ac:dyDescent="0.15">
      <c r="A7172" t="s">
        <v>117</v>
      </c>
      <c r="B7172" t="s">
        <v>118</v>
      </c>
      <c r="C7172" t="s">
        <v>88</v>
      </c>
      <c r="D7172" t="s">
        <v>89</v>
      </c>
      <c r="E7172" t="s">
        <v>150</v>
      </c>
      <c r="F7172" t="s">
        <v>144</v>
      </c>
      <c r="G7172" t="s">
        <v>141</v>
      </c>
      <c r="H7172">
        <v>6436.0479999999998</v>
      </c>
      <c r="I7172" t="s">
        <v>93</v>
      </c>
    </row>
    <row r="7173" spans="1:9" x14ac:dyDescent="0.15">
      <c r="A7173" t="s">
        <v>117</v>
      </c>
      <c r="B7173" t="s">
        <v>118</v>
      </c>
      <c r="C7173" t="s">
        <v>88</v>
      </c>
      <c r="D7173" t="s">
        <v>89</v>
      </c>
      <c r="E7173" t="s">
        <v>151</v>
      </c>
      <c r="F7173" t="s">
        <v>144</v>
      </c>
      <c r="G7173" t="s">
        <v>141</v>
      </c>
      <c r="H7173">
        <v>4614.9579999999996</v>
      </c>
      <c r="I7173" t="s">
        <v>93</v>
      </c>
    </row>
    <row r="7174" spans="1:9" x14ac:dyDescent="0.15">
      <c r="A7174" t="s">
        <v>117</v>
      </c>
      <c r="B7174" t="s">
        <v>118</v>
      </c>
      <c r="C7174" t="s">
        <v>88</v>
      </c>
      <c r="D7174" t="s">
        <v>89</v>
      </c>
      <c r="E7174" t="s">
        <v>152</v>
      </c>
      <c r="F7174" t="s">
        <v>144</v>
      </c>
      <c r="G7174" t="s">
        <v>141</v>
      </c>
      <c r="H7174">
        <v>2645.8820000000001</v>
      </c>
      <c r="I7174" t="s">
        <v>93</v>
      </c>
    </row>
    <row r="7175" spans="1:9" x14ac:dyDescent="0.15">
      <c r="A7175" t="s">
        <v>117</v>
      </c>
      <c r="B7175" t="s">
        <v>118</v>
      </c>
      <c r="C7175" t="s">
        <v>88</v>
      </c>
      <c r="D7175" t="s">
        <v>89</v>
      </c>
      <c r="E7175" t="s">
        <v>111</v>
      </c>
      <c r="F7175" t="s">
        <v>144</v>
      </c>
      <c r="G7175" t="s">
        <v>141</v>
      </c>
      <c r="H7175">
        <v>580.68200000000002</v>
      </c>
      <c r="I7175" t="s">
        <v>93</v>
      </c>
    </row>
    <row r="7176" spans="1:9" x14ac:dyDescent="0.15">
      <c r="A7176" t="s">
        <v>117</v>
      </c>
      <c r="B7176" t="s">
        <v>118</v>
      </c>
      <c r="C7176" t="s">
        <v>88</v>
      </c>
      <c r="D7176" t="s">
        <v>112</v>
      </c>
      <c r="E7176" t="s">
        <v>143</v>
      </c>
      <c r="F7176" t="s">
        <v>144</v>
      </c>
      <c r="G7176" t="s">
        <v>141</v>
      </c>
      <c r="H7176">
        <v>7549.6170000000002</v>
      </c>
      <c r="I7176" t="s">
        <v>93</v>
      </c>
    </row>
    <row r="7177" spans="1:9" x14ac:dyDescent="0.15">
      <c r="A7177" t="s">
        <v>117</v>
      </c>
      <c r="B7177" t="s">
        <v>118</v>
      </c>
      <c r="C7177" t="s">
        <v>88</v>
      </c>
      <c r="D7177" t="s">
        <v>112</v>
      </c>
      <c r="E7177" t="s">
        <v>145</v>
      </c>
      <c r="F7177" t="s">
        <v>144</v>
      </c>
      <c r="G7177" t="s">
        <v>141</v>
      </c>
      <c r="H7177">
        <v>7987.8040000000001</v>
      </c>
      <c r="I7177" t="s">
        <v>93</v>
      </c>
    </row>
    <row r="7178" spans="1:9" x14ac:dyDescent="0.15">
      <c r="A7178" t="s">
        <v>117</v>
      </c>
      <c r="B7178" t="s">
        <v>118</v>
      </c>
      <c r="C7178" t="s">
        <v>88</v>
      </c>
      <c r="D7178" t="s">
        <v>112</v>
      </c>
      <c r="E7178" t="s">
        <v>146</v>
      </c>
      <c r="F7178" t="s">
        <v>144</v>
      </c>
      <c r="G7178" t="s">
        <v>141</v>
      </c>
      <c r="H7178">
        <v>7281.5820000000003</v>
      </c>
      <c r="I7178" t="s">
        <v>93</v>
      </c>
    </row>
    <row r="7179" spans="1:9" x14ac:dyDescent="0.15">
      <c r="A7179" t="s">
        <v>117</v>
      </c>
      <c r="B7179" t="s">
        <v>118</v>
      </c>
      <c r="C7179" t="s">
        <v>88</v>
      </c>
      <c r="D7179" t="s">
        <v>112</v>
      </c>
      <c r="E7179" t="s">
        <v>147</v>
      </c>
      <c r="F7179" t="s">
        <v>144</v>
      </c>
      <c r="G7179" t="s">
        <v>141</v>
      </c>
      <c r="H7179">
        <v>8235.8889999999992</v>
      </c>
      <c r="I7179" t="s">
        <v>93</v>
      </c>
    </row>
    <row r="7180" spans="1:9" x14ac:dyDescent="0.15">
      <c r="A7180" t="s">
        <v>117</v>
      </c>
      <c r="B7180" t="s">
        <v>118</v>
      </c>
      <c r="C7180" t="s">
        <v>88</v>
      </c>
      <c r="D7180" t="s">
        <v>112</v>
      </c>
      <c r="E7180" t="s">
        <v>148</v>
      </c>
      <c r="F7180" t="s">
        <v>144</v>
      </c>
      <c r="G7180" t="s">
        <v>141</v>
      </c>
      <c r="H7180">
        <v>8777.027</v>
      </c>
      <c r="I7180" t="s">
        <v>93</v>
      </c>
    </row>
    <row r="7181" spans="1:9" x14ac:dyDescent="0.15">
      <c r="A7181" t="s">
        <v>117</v>
      </c>
      <c r="B7181" t="s">
        <v>118</v>
      </c>
      <c r="C7181" t="s">
        <v>88</v>
      </c>
      <c r="D7181" t="s">
        <v>112</v>
      </c>
      <c r="E7181" t="s">
        <v>149</v>
      </c>
      <c r="F7181" t="s">
        <v>144</v>
      </c>
      <c r="G7181" t="s">
        <v>141</v>
      </c>
      <c r="H7181">
        <v>7771.6959999999999</v>
      </c>
      <c r="I7181" t="s">
        <v>93</v>
      </c>
    </row>
    <row r="7182" spans="1:9" x14ac:dyDescent="0.15">
      <c r="A7182" t="s">
        <v>117</v>
      </c>
      <c r="B7182" t="s">
        <v>118</v>
      </c>
      <c r="C7182" t="s">
        <v>88</v>
      </c>
      <c r="D7182" t="s">
        <v>112</v>
      </c>
      <c r="E7182" t="s">
        <v>150</v>
      </c>
      <c r="F7182" t="s">
        <v>144</v>
      </c>
      <c r="G7182" t="s">
        <v>141</v>
      </c>
      <c r="H7182">
        <v>6491.53</v>
      </c>
      <c r="I7182" t="s">
        <v>93</v>
      </c>
    </row>
    <row r="7183" spans="1:9" x14ac:dyDescent="0.15">
      <c r="A7183" t="s">
        <v>117</v>
      </c>
      <c r="B7183" t="s">
        <v>118</v>
      </c>
      <c r="C7183" t="s">
        <v>88</v>
      </c>
      <c r="D7183" t="s">
        <v>112</v>
      </c>
      <c r="E7183" t="s">
        <v>151</v>
      </c>
      <c r="F7183" t="s">
        <v>144</v>
      </c>
      <c r="G7183" t="s">
        <v>141</v>
      </c>
      <c r="H7183">
        <v>4253.5290000000005</v>
      </c>
      <c r="I7183" t="s">
        <v>93</v>
      </c>
    </row>
    <row r="7184" spans="1:9" x14ac:dyDescent="0.15">
      <c r="A7184" t="s">
        <v>117</v>
      </c>
      <c r="B7184" t="s">
        <v>118</v>
      </c>
      <c r="C7184" t="s">
        <v>88</v>
      </c>
      <c r="D7184" t="s">
        <v>112</v>
      </c>
      <c r="E7184" t="s">
        <v>152</v>
      </c>
      <c r="F7184" t="s">
        <v>144</v>
      </c>
      <c r="G7184" t="s">
        <v>141</v>
      </c>
      <c r="H7184">
        <v>2085.8409999999999</v>
      </c>
      <c r="I7184" t="s">
        <v>93</v>
      </c>
    </row>
    <row r="7185" spans="1:9" x14ac:dyDescent="0.15">
      <c r="A7185" t="s">
        <v>117</v>
      </c>
      <c r="B7185" t="s">
        <v>118</v>
      </c>
      <c r="C7185" t="s">
        <v>88</v>
      </c>
      <c r="D7185" t="s">
        <v>112</v>
      </c>
      <c r="E7185" t="s">
        <v>111</v>
      </c>
      <c r="F7185" t="s">
        <v>144</v>
      </c>
      <c r="G7185" t="s">
        <v>141</v>
      </c>
      <c r="H7185">
        <v>376.762</v>
      </c>
      <c r="I7185" t="s">
        <v>93</v>
      </c>
    </row>
    <row r="7186" spans="1:9" x14ac:dyDescent="0.15">
      <c r="A7186" t="s">
        <v>119</v>
      </c>
      <c r="B7186" t="s">
        <v>120</v>
      </c>
      <c r="C7186" t="s">
        <v>88</v>
      </c>
      <c r="D7186" t="s">
        <v>89</v>
      </c>
      <c r="E7186" t="s">
        <v>143</v>
      </c>
      <c r="F7186" t="s">
        <v>144</v>
      </c>
      <c r="G7186" t="s">
        <v>141</v>
      </c>
      <c r="H7186">
        <v>7562.3760000000002</v>
      </c>
      <c r="I7186" t="s">
        <v>93</v>
      </c>
    </row>
    <row r="7187" spans="1:9" x14ac:dyDescent="0.15">
      <c r="A7187" t="s">
        <v>119</v>
      </c>
      <c r="B7187" t="s">
        <v>120</v>
      </c>
      <c r="C7187" t="s">
        <v>88</v>
      </c>
      <c r="D7187" t="s">
        <v>89</v>
      </c>
      <c r="E7187" t="s">
        <v>145</v>
      </c>
      <c r="F7187" t="s">
        <v>144</v>
      </c>
      <c r="G7187" t="s">
        <v>141</v>
      </c>
      <c r="H7187">
        <v>8727.2219999999998</v>
      </c>
      <c r="I7187" t="s">
        <v>93</v>
      </c>
    </row>
    <row r="7188" spans="1:9" x14ac:dyDescent="0.15">
      <c r="A7188" t="s">
        <v>119</v>
      </c>
      <c r="B7188" t="s">
        <v>120</v>
      </c>
      <c r="C7188" t="s">
        <v>88</v>
      </c>
      <c r="D7188" t="s">
        <v>89</v>
      </c>
      <c r="E7188" t="s">
        <v>146</v>
      </c>
      <c r="F7188" t="s">
        <v>144</v>
      </c>
      <c r="G7188" t="s">
        <v>141</v>
      </c>
      <c r="H7188">
        <v>5735.7560000000003</v>
      </c>
      <c r="I7188" t="s">
        <v>93</v>
      </c>
    </row>
    <row r="7189" spans="1:9" x14ac:dyDescent="0.15">
      <c r="A7189" t="s">
        <v>119</v>
      </c>
      <c r="B7189" t="s">
        <v>120</v>
      </c>
      <c r="C7189" t="s">
        <v>88</v>
      </c>
      <c r="D7189" t="s">
        <v>89</v>
      </c>
      <c r="E7189" t="s">
        <v>147</v>
      </c>
      <c r="F7189" t="s">
        <v>144</v>
      </c>
      <c r="G7189" t="s">
        <v>141</v>
      </c>
      <c r="H7189">
        <v>7554.6540000000005</v>
      </c>
      <c r="I7189" t="s">
        <v>93</v>
      </c>
    </row>
    <row r="7190" spans="1:9" x14ac:dyDescent="0.15">
      <c r="A7190" t="s">
        <v>119</v>
      </c>
      <c r="B7190" t="s">
        <v>120</v>
      </c>
      <c r="C7190" t="s">
        <v>88</v>
      </c>
      <c r="D7190" t="s">
        <v>89</v>
      </c>
      <c r="E7190" t="s">
        <v>148</v>
      </c>
      <c r="F7190" t="s">
        <v>144</v>
      </c>
      <c r="G7190" t="s">
        <v>141</v>
      </c>
      <c r="H7190">
        <v>9767.1980000000003</v>
      </c>
      <c r="I7190" t="s">
        <v>93</v>
      </c>
    </row>
    <row r="7191" spans="1:9" x14ac:dyDescent="0.15">
      <c r="A7191" t="s">
        <v>119</v>
      </c>
      <c r="B7191" t="s">
        <v>120</v>
      </c>
      <c r="C7191" t="s">
        <v>88</v>
      </c>
      <c r="D7191" t="s">
        <v>89</v>
      </c>
      <c r="E7191" t="s">
        <v>149</v>
      </c>
      <c r="F7191" t="s">
        <v>144</v>
      </c>
      <c r="G7191" t="s">
        <v>141</v>
      </c>
      <c r="H7191">
        <v>10247.218999999999</v>
      </c>
      <c r="I7191" t="s">
        <v>93</v>
      </c>
    </row>
    <row r="7192" spans="1:9" x14ac:dyDescent="0.15">
      <c r="A7192" t="s">
        <v>119</v>
      </c>
      <c r="B7192" t="s">
        <v>120</v>
      </c>
      <c r="C7192" t="s">
        <v>88</v>
      </c>
      <c r="D7192" t="s">
        <v>89</v>
      </c>
      <c r="E7192" t="s">
        <v>150</v>
      </c>
      <c r="F7192" t="s">
        <v>144</v>
      </c>
      <c r="G7192" t="s">
        <v>141</v>
      </c>
      <c r="H7192">
        <v>11615.596</v>
      </c>
      <c r="I7192" t="s">
        <v>93</v>
      </c>
    </row>
    <row r="7193" spans="1:9" x14ac:dyDescent="0.15">
      <c r="A7193" t="s">
        <v>119</v>
      </c>
      <c r="B7193" t="s">
        <v>120</v>
      </c>
      <c r="C7193" t="s">
        <v>88</v>
      </c>
      <c r="D7193" t="s">
        <v>89</v>
      </c>
      <c r="E7193" t="s">
        <v>151</v>
      </c>
      <c r="F7193" t="s">
        <v>144</v>
      </c>
      <c r="G7193" t="s">
        <v>141</v>
      </c>
      <c r="H7193">
        <v>9479.2610000000004</v>
      </c>
      <c r="I7193" t="s">
        <v>93</v>
      </c>
    </row>
    <row r="7194" spans="1:9" x14ac:dyDescent="0.15">
      <c r="A7194" t="s">
        <v>119</v>
      </c>
      <c r="B7194" t="s">
        <v>120</v>
      </c>
      <c r="C7194" t="s">
        <v>88</v>
      </c>
      <c r="D7194" t="s">
        <v>89</v>
      </c>
      <c r="E7194" t="s">
        <v>152</v>
      </c>
      <c r="F7194" t="s">
        <v>144</v>
      </c>
      <c r="G7194" t="s">
        <v>141</v>
      </c>
      <c r="H7194">
        <v>6765.2079999999996</v>
      </c>
      <c r="I7194" t="s">
        <v>93</v>
      </c>
    </row>
    <row r="7195" spans="1:9" x14ac:dyDescent="0.15">
      <c r="A7195" t="s">
        <v>119</v>
      </c>
      <c r="B7195" t="s">
        <v>120</v>
      </c>
      <c r="C7195" t="s">
        <v>88</v>
      </c>
      <c r="D7195" t="s">
        <v>89</v>
      </c>
      <c r="E7195" t="s">
        <v>111</v>
      </c>
      <c r="F7195" t="s">
        <v>144</v>
      </c>
      <c r="G7195" t="s">
        <v>141</v>
      </c>
      <c r="H7195">
        <v>1642.5170000000001</v>
      </c>
      <c r="I7195" t="s">
        <v>93</v>
      </c>
    </row>
    <row r="7196" spans="1:9" x14ac:dyDescent="0.15">
      <c r="A7196" t="s">
        <v>119</v>
      </c>
      <c r="B7196" t="s">
        <v>120</v>
      </c>
      <c r="C7196" t="s">
        <v>88</v>
      </c>
      <c r="D7196" t="s">
        <v>112</v>
      </c>
      <c r="E7196" t="s">
        <v>143</v>
      </c>
      <c r="F7196" t="s">
        <v>144</v>
      </c>
      <c r="G7196" t="s">
        <v>141</v>
      </c>
      <c r="H7196">
        <v>7777.0230000000001</v>
      </c>
      <c r="I7196" t="s">
        <v>93</v>
      </c>
    </row>
    <row r="7197" spans="1:9" x14ac:dyDescent="0.15">
      <c r="A7197" t="s">
        <v>119</v>
      </c>
      <c r="B7197" t="s">
        <v>120</v>
      </c>
      <c r="C7197" t="s">
        <v>88</v>
      </c>
      <c r="D7197" t="s">
        <v>112</v>
      </c>
      <c r="E7197" t="s">
        <v>145</v>
      </c>
      <c r="F7197" t="s">
        <v>144</v>
      </c>
      <c r="G7197" t="s">
        <v>141</v>
      </c>
      <c r="H7197">
        <v>9018.2009999999991</v>
      </c>
      <c r="I7197" t="s">
        <v>93</v>
      </c>
    </row>
    <row r="7198" spans="1:9" x14ac:dyDescent="0.15">
      <c r="A7198" t="s">
        <v>119</v>
      </c>
      <c r="B7198" t="s">
        <v>120</v>
      </c>
      <c r="C7198" t="s">
        <v>88</v>
      </c>
      <c r="D7198" t="s">
        <v>112</v>
      </c>
      <c r="E7198" t="s">
        <v>146</v>
      </c>
      <c r="F7198" t="s">
        <v>144</v>
      </c>
      <c r="G7198" t="s">
        <v>141</v>
      </c>
      <c r="H7198">
        <v>6330.88</v>
      </c>
      <c r="I7198" t="s">
        <v>93</v>
      </c>
    </row>
    <row r="7199" spans="1:9" x14ac:dyDescent="0.15">
      <c r="A7199" t="s">
        <v>119</v>
      </c>
      <c r="B7199" t="s">
        <v>120</v>
      </c>
      <c r="C7199" t="s">
        <v>88</v>
      </c>
      <c r="D7199" t="s">
        <v>112</v>
      </c>
      <c r="E7199" t="s">
        <v>147</v>
      </c>
      <c r="F7199" t="s">
        <v>144</v>
      </c>
      <c r="G7199" t="s">
        <v>141</v>
      </c>
      <c r="H7199">
        <v>7327.3590000000004</v>
      </c>
      <c r="I7199" t="s">
        <v>93</v>
      </c>
    </row>
    <row r="7200" spans="1:9" x14ac:dyDescent="0.15">
      <c r="A7200" t="s">
        <v>119</v>
      </c>
      <c r="B7200" t="s">
        <v>120</v>
      </c>
      <c r="C7200" t="s">
        <v>88</v>
      </c>
      <c r="D7200" t="s">
        <v>112</v>
      </c>
      <c r="E7200" t="s">
        <v>148</v>
      </c>
      <c r="F7200" t="s">
        <v>144</v>
      </c>
      <c r="G7200" t="s">
        <v>141</v>
      </c>
      <c r="H7200">
        <v>9053.2289999999994</v>
      </c>
      <c r="I7200" t="s">
        <v>93</v>
      </c>
    </row>
    <row r="7201" spans="1:9" x14ac:dyDescent="0.15">
      <c r="A7201" t="s">
        <v>119</v>
      </c>
      <c r="B7201" t="s">
        <v>120</v>
      </c>
      <c r="C7201" t="s">
        <v>88</v>
      </c>
      <c r="D7201" t="s">
        <v>112</v>
      </c>
      <c r="E7201" t="s">
        <v>149</v>
      </c>
      <c r="F7201" t="s">
        <v>144</v>
      </c>
      <c r="G7201" t="s">
        <v>141</v>
      </c>
      <c r="H7201">
        <v>9611.7909999999993</v>
      </c>
      <c r="I7201" t="s">
        <v>93</v>
      </c>
    </row>
    <row r="7202" spans="1:9" x14ac:dyDescent="0.15">
      <c r="A7202" t="s">
        <v>119</v>
      </c>
      <c r="B7202" t="s">
        <v>120</v>
      </c>
      <c r="C7202" t="s">
        <v>88</v>
      </c>
      <c r="D7202" t="s">
        <v>112</v>
      </c>
      <c r="E7202" t="s">
        <v>150</v>
      </c>
      <c r="F7202" t="s">
        <v>144</v>
      </c>
      <c r="G7202" t="s">
        <v>141</v>
      </c>
      <c r="H7202">
        <v>10841.912</v>
      </c>
      <c r="I7202" t="s">
        <v>93</v>
      </c>
    </row>
    <row r="7203" spans="1:9" x14ac:dyDescent="0.15">
      <c r="A7203" t="s">
        <v>119</v>
      </c>
      <c r="B7203" t="s">
        <v>120</v>
      </c>
      <c r="C7203" t="s">
        <v>88</v>
      </c>
      <c r="D7203" t="s">
        <v>112</v>
      </c>
      <c r="E7203" t="s">
        <v>151</v>
      </c>
      <c r="F7203" t="s">
        <v>144</v>
      </c>
      <c r="G7203" t="s">
        <v>141</v>
      </c>
      <c r="H7203">
        <v>8663.8780000000006</v>
      </c>
      <c r="I7203" t="s">
        <v>93</v>
      </c>
    </row>
    <row r="7204" spans="1:9" x14ac:dyDescent="0.15">
      <c r="A7204" t="s">
        <v>119</v>
      </c>
      <c r="B7204" t="s">
        <v>120</v>
      </c>
      <c r="C7204" t="s">
        <v>88</v>
      </c>
      <c r="D7204" t="s">
        <v>112</v>
      </c>
      <c r="E7204" t="s">
        <v>152</v>
      </c>
      <c r="F7204" t="s">
        <v>144</v>
      </c>
      <c r="G7204" t="s">
        <v>141</v>
      </c>
      <c r="H7204">
        <v>5501.09</v>
      </c>
      <c r="I7204" t="s">
        <v>93</v>
      </c>
    </row>
    <row r="7205" spans="1:9" x14ac:dyDescent="0.15">
      <c r="A7205" t="s">
        <v>119</v>
      </c>
      <c r="B7205" t="s">
        <v>120</v>
      </c>
      <c r="C7205" t="s">
        <v>88</v>
      </c>
      <c r="D7205" t="s">
        <v>112</v>
      </c>
      <c r="E7205" t="s">
        <v>111</v>
      </c>
      <c r="F7205" t="s">
        <v>144</v>
      </c>
      <c r="G7205" t="s">
        <v>141</v>
      </c>
      <c r="H7205">
        <v>1145.885</v>
      </c>
      <c r="I7205" t="s">
        <v>93</v>
      </c>
    </row>
    <row r="7206" spans="1:9" x14ac:dyDescent="0.15">
      <c r="A7206" t="s">
        <v>121</v>
      </c>
      <c r="B7206" t="s">
        <v>122</v>
      </c>
      <c r="C7206" t="s">
        <v>88</v>
      </c>
      <c r="D7206" t="s">
        <v>89</v>
      </c>
      <c r="E7206" t="s">
        <v>143</v>
      </c>
      <c r="F7206" t="s">
        <v>144</v>
      </c>
      <c r="G7206" t="s">
        <v>141</v>
      </c>
      <c r="H7206">
        <v>9154.9359999999997</v>
      </c>
      <c r="I7206" t="s">
        <v>93</v>
      </c>
    </row>
    <row r="7207" spans="1:9" x14ac:dyDescent="0.15">
      <c r="A7207" t="s">
        <v>121</v>
      </c>
      <c r="B7207" t="s">
        <v>122</v>
      </c>
      <c r="C7207" t="s">
        <v>88</v>
      </c>
      <c r="D7207" t="s">
        <v>89</v>
      </c>
      <c r="E7207" t="s">
        <v>145</v>
      </c>
      <c r="F7207" t="s">
        <v>144</v>
      </c>
      <c r="G7207" t="s">
        <v>141</v>
      </c>
      <c r="H7207">
        <v>9688.14</v>
      </c>
      <c r="I7207" t="s">
        <v>93</v>
      </c>
    </row>
    <row r="7208" spans="1:9" x14ac:dyDescent="0.15">
      <c r="A7208" t="s">
        <v>121</v>
      </c>
      <c r="B7208" t="s">
        <v>122</v>
      </c>
      <c r="C7208" t="s">
        <v>88</v>
      </c>
      <c r="D7208" t="s">
        <v>89</v>
      </c>
      <c r="E7208" t="s">
        <v>146</v>
      </c>
      <c r="F7208" t="s">
        <v>144</v>
      </c>
      <c r="G7208" t="s">
        <v>141</v>
      </c>
      <c r="H7208">
        <v>6380.2479999999996</v>
      </c>
      <c r="I7208" t="s">
        <v>93</v>
      </c>
    </row>
    <row r="7209" spans="1:9" x14ac:dyDescent="0.15">
      <c r="A7209" t="s">
        <v>121</v>
      </c>
      <c r="B7209" t="s">
        <v>122</v>
      </c>
      <c r="C7209" t="s">
        <v>88</v>
      </c>
      <c r="D7209" t="s">
        <v>89</v>
      </c>
      <c r="E7209" t="s">
        <v>147</v>
      </c>
      <c r="F7209" t="s">
        <v>144</v>
      </c>
      <c r="G7209" t="s">
        <v>141</v>
      </c>
      <c r="H7209">
        <v>9143.8729999999996</v>
      </c>
      <c r="I7209" t="s">
        <v>93</v>
      </c>
    </row>
    <row r="7210" spans="1:9" x14ac:dyDescent="0.15">
      <c r="A7210" t="s">
        <v>121</v>
      </c>
      <c r="B7210" t="s">
        <v>122</v>
      </c>
      <c r="C7210" t="s">
        <v>88</v>
      </c>
      <c r="D7210" t="s">
        <v>89</v>
      </c>
      <c r="E7210" t="s">
        <v>148</v>
      </c>
      <c r="F7210" t="s">
        <v>144</v>
      </c>
      <c r="G7210" t="s">
        <v>141</v>
      </c>
      <c r="H7210">
        <v>11938.4</v>
      </c>
      <c r="I7210" t="s">
        <v>93</v>
      </c>
    </row>
    <row r="7211" spans="1:9" x14ac:dyDescent="0.15">
      <c r="A7211" t="s">
        <v>121</v>
      </c>
      <c r="B7211" t="s">
        <v>122</v>
      </c>
      <c r="C7211" t="s">
        <v>88</v>
      </c>
      <c r="D7211" t="s">
        <v>89</v>
      </c>
      <c r="E7211" t="s">
        <v>149</v>
      </c>
      <c r="F7211" t="s">
        <v>144</v>
      </c>
      <c r="G7211" t="s">
        <v>141</v>
      </c>
      <c r="H7211">
        <v>11319.556</v>
      </c>
      <c r="I7211" t="s">
        <v>93</v>
      </c>
    </row>
    <row r="7212" spans="1:9" x14ac:dyDescent="0.15">
      <c r="A7212" t="s">
        <v>121</v>
      </c>
      <c r="B7212" t="s">
        <v>122</v>
      </c>
      <c r="C7212" t="s">
        <v>88</v>
      </c>
      <c r="D7212" t="s">
        <v>89</v>
      </c>
      <c r="E7212" t="s">
        <v>150</v>
      </c>
      <c r="F7212" t="s">
        <v>144</v>
      </c>
      <c r="G7212" t="s">
        <v>141</v>
      </c>
      <c r="H7212">
        <v>10983.365</v>
      </c>
      <c r="I7212" t="s">
        <v>93</v>
      </c>
    </row>
    <row r="7213" spans="1:9" x14ac:dyDescent="0.15">
      <c r="A7213" t="s">
        <v>121</v>
      </c>
      <c r="B7213" t="s">
        <v>122</v>
      </c>
      <c r="C7213" t="s">
        <v>88</v>
      </c>
      <c r="D7213" t="s">
        <v>89</v>
      </c>
      <c r="E7213" t="s">
        <v>151</v>
      </c>
      <c r="F7213" t="s">
        <v>144</v>
      </c>
      <c r="G7213" t="s">
        <v>141</v>
      </c>
      <c r="H7213">
        <v>8600.2540000000008</v>
      </c>
      <c r="I7213" t="s">
        <v>93</v>
      </c>
    </row>
    <row r="7214" spans="1:9" x14ac:dyDescent="0.15">
      <c r="A7214" t="s">
        <v>121</v>
      </c>
      <c r="B7214" t="s">
        <v>122</v>
      </c>
      <c r="C7214" t="s">
        <v>88</v>
      </c>
      <c r="D7214" t="s">
        <v>89</v>
      </c>
      <c r="E7214" t="s">
        <v>152</v>
      </c>
      <c r="F7214" t="s">
        <v>144</v>
      </c>
      <c r="G7214" t="s">
        <v>141</v>
      </c>
      <c r="H7214">
        <v>6506.2650000000003</v>
      </c>
      <c r="I7214" t="s">
        <v>93</v>
      </c>
    </row>
    <row r="7215" spans="1:9" x14ac:dyDescent="0.15">
      <c r="A7215" t="s">
        <v>121</v>
      </c>
      <c r="B7215" t="s">
        <v>122</v>
      </c>
      <c r="C7215" t="s">
        <v>88</v>
      </c>
      <c r="D7215" t="s">
        <v>89</v>
      </c>
      <c r="E7215" t="s">
        <v>111</v>
      </c>
      <c r="F7215" t="s">
        <v>144</v>
      </c>
      <c r="G7215" t="s">
        <v>141</v>
      </c>
      <c r="H7215">
        <v>1633.3889999999999</v>
      </c>
      <c r="I7215" t="s">
        <v>93</v>
      </c>
    </row>
    <row r="7216" spans="1:9" x14ac:dyDescent="0.15">
      <c r="A7216" t="s">
        <v>121</v>
      </c>
      <c r="B7216" t="s">
        <v>122</v>
      </c>
      <c r="C7216" t="s">
        <v>88</v>
      </c>
      <c r="D7216" t="s">
        <v>112</v>
      </c>
      <c r="E7216" t="s">
        <v>143</v>
      </c>
      <c r="F7216" t="s">
        <v>144</v>
      </c>
      <c r="G7216" t="s">
        <v>141</v>
      </c>
      <c r="H7216">
        <v>9465.4560000000001</v>
      </c>
      <c r="I7216" t="s">
        <v>93</v>
      </c>
    </row>
    <row r="7217" spans="1:9" x14ac:dyDescent="0.15">
      <c r="A7217" t="s">
        <v>121</v>
      </c>
      <c r="B7217" t="s">
        <v>122</v>
      </c>
      <c r="C7217" t="s">
        <v>88</v>
      </c>
      <c r="D7217" t="s">
        <v>112</v>
      </c>
      <c r="E7217" t="s">
        <v>145</v>
      </c>
      <c r="F7217" t="s">
        <v>144</v>
      </c>
      <c r="G7217" t="s">
        <v>141</v>
      </c>
      <c r="H7217">
        <v>10296.614</v>
      </c>
      <c r="I7217" t="s">
        <v>93</v>
      </c>
    </row>
    <row r="7218" spans="1:9" x14ac:dyDescent="0.15">
      <c r="A7218" t="s">
        <v>121</v>
      </c>
      <c r="B7218" t="s">
        <v>122</v>
      </c>
      <c r="C7218" t="s">
        <v>88</v>
      </c>
      <c r="D7218" t="s">
        <v>112</v>
      </c>
      <c r="E7218" t="s">
        <v>146</v>
      </c>
      <c r="F7218" t="s">
        <v>144</v>
      </c>
      <c r="G7218" t="s">
        <v>141</v>
      </c>
      <c r="H7218">
        <v>6475.1220000000003</v>
      </c>
      <c r="I7218" t="s">
        <v>93</v>
      </c>
    </row>
    <row r="7219" spans="1:9" x14ac:dyDescent="0.15">
      <c r="A7219" t="s">
        <v>121</v>
      </c>
      <c r="B7219" t="s">
        <v>122</v>
      </c>
      <c r="C7219" t="s">
        <v>88</v>
      </c>
      <c r="D7219" t="s">
        <v>112</v>
      </c>
      <c r="E7219" t="s">
        <v>147</v>
      </c>
      <c r="F7219" t="s">
        <v>144</v>
      </c>
      <c r="G7219" t="s">
        <v>141</v>
      </c>
      <c r="H7219">
        <v>8400.6020000000008</v>
      </c>
      <c r="I7219" t="s">
        <v>93</v>
      </c>
    </row>
    <row r="7220" spans="1:9" x14ac:dyDescent="0.15">
      <c r="A7220" t="s">
        <v>121</v>
      </c>
      <c r="B7220" t="s">
        <v>122</v>
      </c>
      <c r="C7220" t="s">
        <v>88</v>
      </c>
      <c r="D7220" t="s">
        <v>112</v>
      </c>
      <c r="E7220" t="s">
        <v>148</v>
      </c>
      <c r="F7220" t="s">
        <v>144</v>
      </c>
      <c r="G7220" t="s">
        <v>141</v>
      </c>
      <c r="H7220">
        <v>11108.222</v>
      </c>
      <c r="I7220" t="s">
        <v>93</v>
      </c>
    </row>
    <row r="7221" spans="1:9" x14ac:dyDescent="0.15">
      <c r="A7221" t="s">
        <v>121</v>
      </c>
      <c r="B7221" t="s">
        <v>122</v>
      </c>
      <c r="C7221" t="s">
        <v>88</v>
      </c>
      <c r="D7221" t="s">
        <v>112</v>
      </c>
      <c r="E7221" t="s">
        <v>149</v>
      </c>
      <c r="F7221" t="s">
        <v>144</v>
      </c>
      <c r="G7221" t="s">
        <v>141</v>
      </c>
      <c r="H7221">
        <v>10825.539000000001</v>
      </c>
      <c r="I7221" t="s">
        <v>93</v>
      </c>
    </row>
    <row r="7222" spans="1:9" x14ac:dyDescent="0.15">
      <c r="A7222" t="s">
        <v>121</v>
      </c>
      <c r="B7222" t="s">
        <v>122</v>
      </c>
      <c r="C7222" t="s">
        <v>88</v>
      </c>
      <c r="D7222" t="s">
        <v>112</v>
      </c>
      <c r="E7222" t="s">
        <v>150</v>
      </c>
      <c r="F7222" t="s">
        <v>144</v>
      </c>
      <c r="G7222" t="s">
        <v>141</v>
      </c>
      <c r="H7222">
        <v>10556.921</v>
      </c>
      <c r="I7222" t="s">
        <v>93</v>
      </c>
    </row>
    <row r="7223" spans="1:9" x14ac:dyDescent="0.15">
      <c r="A7223" t="s">
        <v>121</v>
      </c>
      <c r="B7223" t="s">
        <v>122</v>
      </c>
      <c r="C7223" t="s">
        <v>88</v>
      </c>
      <c r="D7223" t="s">
        <v>112</v>
      </c>
      <c r="E7223" t="s">
        <v>151</v>
      </c>
      <c r="F7223" t="s">
        <v>144</v>
      </c>
      <c r="G7223" t="s">
        <v>141</v>
      </c>
      <c r="H7223">
        <v>7564.933</v>
      </c>
      <c r="I7223" t="s">
        <v>93</v>
      </c>
    </row>
    <row r="7224" spans="1:9" x14ac:dyDescent="0.15">
      <c r="A7224" t="s">
        <v>121</v>
      </c>
      <c r="B7224" t="s">
        <v>122</v>
      </c>
      <c r="C7224" t="s">
        <v>88</v>
      </c>
      <c r="D7224" t="s">
        <v>112</v>
      </c>
      <c r="E7224" t="s">
        <v>152</v>
      </c>
      <c r="F7224" t="s">
        <v>144</v>
      </c>
      <c r="G7224" t="s">
        <v>141</v>
      </c>
      <c r="H7224">
        <v>5109.8</v>
      </c>
      <c r="I7224" t="s">
        <v>93</v>
      </c>
    </row>
    <row r="7225" spans="1:9" x14ac:dyDescent="0.15">
      <c r="A7225" t="s">
        <v>121</v>
      </c>
      <c r="B7225" t="s">
        <v>122</v>
      </c>
      <c r="C7225" t="s">
        <v>88</v>
      </c>
      <c r="D7225" t="s">
        <v>112</v>
      </c>
      <c r="E7225" t="s">
        <v>111</v>
      </c>
      <c r="F7225" t="s">
        <v>144</v>
      </c>
      <c r="G7225" t="s">
        <v>141</v>
      </c>
      <c r="H7225">
        <v>1177.8579999999999</v>
      </c>
      <c r="I7225" t="s">
        <v>93</v>
      </c>
    </row>
    <row r="7226" spans="1:9" x14ac:dyDescent="0.15">
      <c r="A7226" t="s">
        <v>123</v>
      </c>
      <c r="B7226" t="s">
        <v>124</v>
      </c>
      <c r="C7226" t="s">
        <v>125</v>
      </c>
      <c r="D7226" t="s">
        <v>89</v>
      </c>
      <c r="E7226" t="s">
        <v>143</v>
      </c>
      <c r="F7226" t="s">
        <v>144</v>
      </c>
      <c r="G7226" t="s">
        <v>141</v>
      </c>
      <c r="H7226">
        <v>46793.803999999996</v>
      </c>
      <c r="I7226" t="s">
        <v>93</v>
      </c>
    </row>
    <row r="7227" spans="1:9" x14ac:dyDescent="0.15">
      <c r="A7227" t="s">
        <v>123</v>
      </c>
      <c r="B7227" t="s">
        <v>124</v>
      </c>
      <c r="C7227" t="s">
        <v>125</v>
      </c>
      <c r="D7227" t="s">
        <v>89</v>
      </c>
      <c r="E7227" t="s">
        <v>145</v>
      </c>
      <c r="F7227" t="s">
        <v>144</v>
      </c>
      <c r="G7227" t="s">
        <v>141</v>
      </c>
      <c r="H7227">
        <v>50557.243999999999</v>
      </c>
      <c r="I7227" t="s">
        <v>93</v>
      </c>
    </row>
    <row r="7228" spans="1:9" x14ac:dyDescent="0.15">
      <c r="A7228" t="s">
        <v>123</v>
      </c>
      <c r="B7228" t="s">
        <v>124</v>
      </c>
      <c r="C7228" t="s">
        <v>125</v>
      </c>
      <c r="D7228" t="s">
        <v>89</v>
      </c>
      <c r="E7228" t="s">
        <v>146</v>
      </c>
      <c r="F7228" t="s">
        <v>144</v>
      </c>
      <c r="G7228" t="s">
        <v>141</v>
      </c>
      <c r="H7228">
        <v>41142.650999999998</v>
      </c>
      <c r="I7228" t="s">
        <v>93</v>
      </c>
    </row>
    <row r="7229" spans="1:9" x14ac:dyDescent="0.15">
      <c r="A7229" t="s">
        <v>123</v>
      </c>
      <c r="B7229" t="s">
        <v>124</v>
      </c>
      <c r="C7229" t="s">
        <v>125</v>
      </c>
      <c r="D7229" t="s">
        <v>89</v>
      </c>
      <c r="E7229" t="s">
        <v>147</v>
      </c>
      <c r="F7229" t="s">
        <v>144</v>
      </c>
      <c r="G7229" t="s">
        <v>141</v>
      </c>
      <c r="H7229">
        <v>48373.538</v>
      </c>
      <c r="I7229" t="s">
        <v>93</v>
      </c>
    </row>
    <row r="7230" spans="1:9" x14ac:dyDescent="0.15">
      <c r="A7230" t="s">
        <v>123</v>
      </c>
      <c r="B7230" t="s">
        <v>124</v>
      </c>
      <c r="C7230" t="s">
        <v>125</v>
      </c>
      <c r="D7230" t="s">
        <v>89</v>
      </c>
      <c r="E7230" t="s">
        <v>148</v>
      </c>
      <c r="F7230" t="s">
        <v>144</v>
      </c>
      <c r="G7230" t="s">
        <v>141</v>
      </c>
      <c r="H7230">
        <v>59859.133000000002</v>
      </c>
      <c r="I7230" t="s">
        <v>93</v>
      </c>
    </row>
    <row r="7231" spans="1:9" x14ac:dyDescent="0.15">
      <c r="A7231" t="s">
        <v>123</v>
      </c>
      <c r="B7231" t="s">
        <v>124</v>
      </c>
      <c r="C7231" t="s">
        <v>125</v>
      </c>
      <c r="D7231" t="s">
        <v>89</v>
      </c>
      <c r="E7231" t="s">
        <v>149</v>
      </c>
      <c r="F7231" t="s">
        <v>144</v>
      </c>
      <c r="G7231" t="s">
        <v>141</v>
      </c>
      <c r="H7231">
        <v>61257.258999999998</v>
      </c>
      <c r="I7231" t="s">
        <v>93</v>
      </c>
    </row>
    <row r="7232" spans="1:9" x14ac:dyDescent="0.15">
      <c r="A7232" t="s">
        <v>123</v>
      </c>
      <c r="B7232" t="s">
        <v>124</v>
      </c>
      <c r="C7232" t="s">
        <v>125</v>
      </c>
      <c r="D7232" t="s">
        <v>89</v>
      </c>
      <c r="E7232" t="s">
        <v>150</v>
      </c>
      <c r="F7232" t="s">
        <v>144</v>
      </c>
      <c r="G7232" t="s">
        <v>141</v>
      </c>
      <c r="H7232">
        <v>69261.932000000001</v>
      </c>
      <c r="I7232" t="s">
        <v>93</v>
      </c>
    </row>
    <row r="7233" spans="1:9" x14ac:dyDescent="0.15">
      <c r="A7233" t="s">
        <v>123</v>
      </c>
      <c r="B7233" t="s">
        <v>124</v>
      </c>
      <c r="C7233" t="s">
        <v>125</v>
      </c>
      <c r="D7233" t="s">
        <v>89</v>
      </c>
      <c r="E7233" t="s">
        <v>151</v>
      </c>
      <c r="F7233" t="s">
        <v>144</v>
      </c>
      <c r="G7233" t="s">
        <v>141</v>
      </c>
      <c r="H7233">
        <v>57218.120999999999</v>
      </c>
      <c r="I7233" t="s">
        <v>93</v>
      </c>
    </row>
    <row r="7234" spans="1:9" x14ac:dyDescent="0.15">
      <c r="A7234" t="s">
        <v>123</v>
      </c>
      <c r="B7234" t="s">
        <v>124</v>
      </c>
      <c r="C7234" t="s">
        <v>125</v>
      </c>
      <c r="D7234" t="s">
        <v>89</v>
      </c>
      <c r="E7234" t="s">
        <v>152</v>
      </c>
      <c r="F7234" t="s">
        <v>144</v>
      </c>
      <c r="G7234" t="s">
        <v>141</v>
      </c>
      <c r="H7234">
        <v>40382.601999999999</v>
      </c>
      <c r="I7234" t="s">
        <v>93</v>
      </c>
    </row>
    <row r="7235" spans="1:9" x14ac:dyDescent="0.15">
      <c r="A7235" t="s">
        <v>123</v>
      </c>
      <c r="B7235" t="s">
        <v>124</v>
      </c>
      <c r="C7235" t="s">
        <v>125</v>
      </c>
      <c r="D7235" t="s">
        <v>89</v>
      </c>
      <c r="E7235" t="s">
        <v>111</v>
      </c>
      <c r="F7235" t="s">
        <v>144</v>
      </c>
      <c r="G7235" t="s">
        <v>141</v>
      </c>
      <c r="H7235">
        <v>10115.985000000001</v>
      </c>
      <c r="I7235" t="s">
        <v>93</v>
      </c>
    </row>
    <row r="7236" spans="1:9" x14ac:dyDescent="0.15">
      <c r="A7236" t="s">
        <v>123</v>
      </c>
      <c r="B7236" t="s">
        <v>124</v>
      </c>
      <c r="C7236" t="s">
        <v>125</v>
      </c>
      <c r="D7236" t="s">
        <v>112</v>
      </c>
      <c r="E7236" t="s">
        <v>143</v>
      </c>
      <c r="F7236" t="s">
        <v>144</v>
      </c>
      <c r="G7236" t="s">
        <v>141</v>
      </c>
      <c r="H7236">
        <v>49090.036</v>
      </c>
      <c r="I7236" t="s">
        <v>93</v>
      </c>
    </row>
    <row r="7237" spans="1:9" x14ac:dyDescent="0.15">
      <c r="A7237" t="s">
        <v>123</v>
      </c>
      <c r="B7237" t="s">
        <v>124</v>
      </c>
      <c r="C7237" t="s">
        <v>125</v>
      </c>
      <c r="D7237" t="s">
        <v>112</v>
      </c>
      <c r="E7237" t="s">
        <v>145</v>
      </c>
      <c r="F7237" t="s">
        <v>144</v>
      </c>
      <c r="G7237" t="s">
        <v>141</v>
      </c>
      <c r="H7237">
        <v>54010.544000000002</v>
      </c>
      <c r="I7237" t="s">
        <v>93</v>
      </c>
    </row>
    <row r="7238" spans="1:9" x14ac:dyDescent="0.15">
      <c r="A7238" t="s">
        <v>123</v>
      </c>
      <c r="B7238" t="s">
        <v>124</v>
      </c>
      <c r="C7238" t="s">
        <v>125</v>
      </c>
      <c r="D7238" t="s">
        <v>112</v>
      </c>
      <c r="E7238" t="s">
        <v>146</v>
      </c>
      <c r="F7238" t="s">
        <v>144</v>
      </c>
      <c r="G7238" t="s">
        <v>141</v>
      </c>
      <c r="H7238">
        <v>44204.34</v>
      </c>
      <c r="I7238" t="s">
        <v>93</v>
      </c>
    </row>
    <row r="7239" spans="1:9" x14ac:dyDescent="0.15">
      <c r="A7239" t="s">
        <v>123</v>
      </c>
      <c r="B7239" t="s">
        <v>124</v>
      </c>
      <c r="C7239" t="s">
        <v>125</v>
      </c>
      <c r="D7239" t="s">
        <v>112</v>
      </c>
      <c r="E7239" t="s">
        <v>147</v>
      </c>
      <c r="F7239" t="s">
        <v>144</v>
      </c>
      <c r="G7239" t="s">
        <v>141</v>
      </c>
      <c r="H7239">
        <v>47872.425000000003</v>
      </c>
      <c r="I7239" t="s">
        <v>93</v>
      </c>
    </row>
    <row r="7240" spans="1:9" x14ac:dyDescent="0.15">
      <c r="A7240" t="s">
        <v>123</v>
      </c>
      <c r="B7240" t="s">
        <v>124</v>
      </c>
      <c r="C7240" t="s">
        <v>125</v>
      </c>
      <c r="D7240" t="s">
        <v>112</v>
      </c>
      <c r="E7240" t="s">
        <v>148</v>
      </c>
      <c r="F7240" t="s">
        <v>144</v>
      </c>
      <c r="G7240" t="s">
        <v>141</v>
      </c>
      <c r="H7240">
        <v>56500.167000000001</v>
      </c>
      <c r="I7240" t="s">
        <v>93</v>
      </c>
    </row>
    <row r="7241" spans="1:9" x14ac:dyDescent="0.15">
      <c r="A7241" t="s">
        <v>123</v>
      </c>
      <c r="B7241" t="s">
        <v>124</v>
      </c>
      <c r="C7241" t="s">
        <v>125</v>
      </c>
      <c r="D7241" t="s">
        <v>112</v>
      </c>
      <c r="E7241" t="s">
        <v>149</v>
      </c>
      <c r="F7241" t="s">
        <v>144</v>
      </c>
      <c r="G7241" t="s">
        <v>141</v>
      </c>
      <c r="H7241">
        <v>57213.474000000002</v>
      </c>
      <c r="I7241" t="s">
        <v>93</v>
      </c>
    </row>
    <row r="7242" spans="1:9" x14ac:dyDescent="0.15">
      <c r="A7242" t="s">
        <v>123</v>
      </c>
      <c r="B7242" t="s">
        <v>124</v>
      </c>
      <c r="C7242" t="s">
        <v>125</v>
      </c>
      <c r="D7242" t="s">
        <v>112</v>
      </c>
      <c r="E7242" t="s">
        <v>150</v>
      </c>
      <c r="F7242" t="s">
        <v>144</v>
      </c>
      <c r="G7242" t="s">
        <v>141</v>
      </c>
      <c r="H7242">
        <v>64266.548000000003</v>
      </c>
      <c r="I7242" t="s">
        <v>93</v>
      </c>
    </row>
    <row r="7243" spans="1:9" x14ac:dyDescent="0.15">
      <c r="A7243" t="s">
        <v>123</v>
      </c>
      <c r="B7243" t="s">
        <v>124</v>
      </c>
      <c r="C7243" t="s">
        <v>125</v>
      </c>
      <c r="D7243" t="s">
        <v>112</v>
      </c>
      <c r="E7243" t="s">
        <v>151</v>
      </c>
      <c r="F7243" t="s">
        <v>144</v>
      </c>
      <c r="G7243" t="s">
        <v>141</v>
      </c>
      <c r="H7243">
        <v>50652.142</v>
      </c>
      <c r="I7243" t="s">
        <v>93</v>
      </c>
    </row>
    <row r="7244" spans="1:9" x14ac:dyDescent="0.15">
      <c r="A7244" t="s">
        <v>123</v>
      </c>
      <c r="B7244" t="s">
        <v>124</v>
      </c>
      <c r="C7244" t="s">
        <v>125</v>
      </c>
      <c r="D7244" t="s">
        <v>112</v>
      </c>
      <c r="E7244" t="s">
        <v>152</v>
      </c>
      <c r="F7244" t="s">
        <v>144</v>
      </c>
      <c r="G7244" t="s">
        <v>141</v>
      </c>
      <c r="H7244">
        <v>32426.153999999999</v>
      </c>
      <c r="I7244" t="s">
        <v>93</v>
      </c>
    </row>
    <row r="7245" spans="1:9" x14ac:dyDescent="0.15">
      <c r="A7245" t="s">
        <v>123</v>
      </c>
      <c r="B7245" t="s">
        <v>124</v>
      </c>
      <c r="C7245" t="s">
        <v>125</v>
      </c>
      <c r="D7245" t="s">
        <v>112</v>
      </c>
      <c r="E7245" t="s">
        <v>111</v>
      </c>
      <c r="F7245" t="s">
        <v>144</v>
      </c>
      <c r="G7245" t="s">
        <v>141</v>
      </c>
      <c r="H7245">
        <v>6556.6419999999998</v>
      </c>
      <c r="I7245" t="s">
        <v>93</v>
      </c>
    </row>
    <row r="7246" spans="1:9" x14ac:dyDescent="0.15">
      <c r="A7246" t="s">
        <v>126</v>
      </c>
      <c r="B7246" t="s">
        <v>127</v>
      </c>
      <c r="C7246" t="s">
        <v>88</v>
      </c>
      <c r="D7246" t="s">
        <v>89</v>
      </c>
      <c r="E7246" t="s">
        <v>143</v>
      </c>
      <c r="F7246" t="s">
        <v>144</v>
      </c>
      <c r="G7246" t="s">
        <v>141</v>
      </c>
      <c r="H7246">
        <v>5681.2809999999999</v>
      </c>
      <c r="I7246" t="s">
        <v>93</v>
      </c>
    </row>
    <row r="7247" spans="1:9" x14ac:dyDescent="0.15">
      <c r="A7247" t="s">
        <v>126</v>
      </c>
      <c r="B7247" t="s">
        <v>127</v>
      </c>
      <c r="C7247" t="s">
        <v>88</v>
      </c>
      <c r="D7247" t="s">
        <v>89</v>
      </c>
      <c r="E7247" t="s">
        <v>145</v>
      </c>
      <c r="F7247" t="s">
        <v>144</v>
      </c>
      <c r="G7247" t="s">
        <v>141</v>
      </c>
      <c r="H7247">
        <v>6028.9129999999996</v>
      </c>
      <c r="I7247" t="s">
        <v>93</v>
      </c>
    </row>
    <row r="7248" spans="1:9" x14ac:dyDescent="0.15">
      <c r="A7248" t="s">
        <v>126</v>
      </c>
      <c r="B7248" t="s">
        <v>127</v>
      </c>
      <c r="C7248" t="s">
        <v>88</v>
      </c>
      <c r="D7248" t="s">
        <v>89</v>
      </c>
      <c r="E7248" t="s">
        <v>146</v>
      </c>
      <c r="F7248" t="s">
        <v>144</v>
      </c>
      <c r="G7248" t="s">
        <v>141</v>
      </c>
      <c r="H7248">
        <v>5420.3969999999999</v>
      </c>
      <c r="I7248" t="s">
        <v>93</v>
      </c>
    </row>
    <row r="7249" spans="1:9" x14ac:dyDescent="0.15">
      <c r="A7249" t="s">
        <v>126</v>
      </c>
      <c r="B7249" t="s">
        <v>127</v>
      </c>
      <c r="C7249" t="s">
        <v>88</v>
      </c>
      <c r="D7249" t="s">
        <v>89</v>
      </c>
      <c r="E7249" t="s">
        <v>147</v>
      </c>
      <c r="F7249" t="s">
        <v>144</v>
      </c>
      <c r="G7249" t="s">
        <v>141</v>
      </c>
      <c r="H7249">
        <v>6416.5519999999997</v>
      </c>
      <c r="I7249" t="s">
        <v>93</v>
      </c>
    </row>
    <row r="7250" spans="1:9" x14ac:dyDescent="0.15">
      <c r="A7250" t="s">
        <v>126</v>
      </c>
      <c r="B7250" t="s">
        <v>127</v>
      </c>
      <c r="C7250" t="s">
        <v>88</v>
      </c>
      <c r="D7250" t="s">
        <v>89</v>
      </c>
      <c r="E7250" t="s">
        <v>148</v>
      </c>
      <c r="F7250" t="s">
        <v>144</v>
      </c>
      <c r="G7250" t="s">
        <v>141</v>
      </c>
      <c r="H7250">
        <v>8077.0929999999998</v>
      </c>
      <c r="I7250" t="s">
        <v>93</v>
      </c>
    </row>
    <row r="7251" spans="1:9" x14ac:dyDescent="0.15">
      <c r="A7251" t="s">
        <v>126</v>
      </c>
      <c r="B7251" t="s">
        <v>127</v>
      </c>
      <c r="C7251" t="s">
        <v>88</v>
      </c>
      <c r="D7251" t="s">
        <v>89</v>
      </c>
      <c r="E7251" t="s">
        <v>149</v>
      </c>
      <c r="F7251" t="s">
        <v>144</v>
      </c>
      <c r="G7251" t="s">
        <v>141</v>
      </c>
      <c r="H7251">
        <v>8277.9989999999998</v>
      </c>
      <c r="I7251" t="s">
        <v>93</v>
      </c>
    </row>
    <row r="7252" spans="1:9" x14ac:dyDescent="0.15">
      <c r="A7252" t="s">
        <v>126</v>
      </c>
      <c r="B7252" t="s">
        <v>127</v>
      </c>
      <c r="C7252" t="s">
        <v>88</v>
      </c>
      <c r="D7252" t="s">
        <v>89</v>
      </c>
      <c r="E7252" t="s">
        <v>150</v>
      </c>
      <c r="F7252" t="s">
        <v>144</v>
      </c>
      <c r="G7252" t="s">
        <v>141</v>
      </c>
      <c r="H7252">
        <v>9060.1810000000005</v>
      </c>
      <c r="I7252" t="s">
        <v>93</v>
      </c>
    </row>
    <row r="7253" spans="1:9" x14ac:dyDescent="0.15">
      <c r="A7253" t="s">
        <v>126</v>
      </c>
      <c r="B7253" t="s">
        <v>127</v>
      </c>
      <c r="C7253" t="s">
        <v>88</v>
      </c>
      <c r="D7253" t="s">
        <v>89</v>
      </c>
      <c r="E7253" t="s">
        <v>151</v>
      </c>
      <c r="F7253" t="s">
        <v>144</v>
      </c>
      <c r="G7253" t="s">
        <v>141</v>
      </c>
      <c r="H7253">
        <v>7541.7820000000002</v>
      </c>
      <c r="I7253" t="s">
        <v>93</v>
      </c>
    </row>
    <row r="7254" spans="1:9" x14ac:dyDescent="0.15">
      <c r="A7254" t="s">
        <v>126</v>
      </c>
      <c r="B7254" t="s">
        <v>127</v>
      </c>
      <c r="C7254" t="s">
        <v>88</v>
      </c>
      <c r="D7254" t="s">
        <v>89</v>
      </c>
      <c r="E7254" t="s">
        <v>152</v>
      </c>
      <c r="F7254" t="s">
        <v>144</v>
      </c>
      <c r="G7254" t="s">
        <v>141</v>
      </c>
      <c r="H7254">
        <v>5450.3329999999996</v>
      </c>
      <c r="I7254" t="s">
        <v>93</v>
      </c>
    </row>
    <row r="7255" spans="1:9" x14ac:dyDescent="0.15">
      <c r="A7255" t="s">
        <v>126</v>
      </c>
      <c r="B7255" t="s">
        <v>127</v>
      </c>
      <c r="C7255" t="s">
        <v>88</v>
      </c>
      <c r="D7255" t="s">
        <v>89</v>
      </c>
      <c r="E7255" t="s">
        <v>111</v>
      </c>
      <c r="F7255" t="s">
        <v>144</v>
      </c>
      <c r="G7255" t="s">
        <v>141</v>
      </c>
      <c r="H7255">
        <v>1514.924</v>
      </c>
      <c r="I7255" t="s">
        <v>93</v>
      </c>
    </row>
    <row r="7256" spans="1:9" x14ac:dyDescent="0.15">
      <c r="A7256" t="s">
        <v>126</v>
      </c>
      <c r="B7256" t="s">
        <v>127</v>
      </c>
      <c r="C7256" t="s">
        <v>88</v>
      </c>
      <c r="D7256" t="s">
        <v>112</v>
      </c>
      <c r="E7256" t="s">
        <v>143</v>
      </c>
      <c r="F7256" t="s">
        <v>144</v>
      </c>
      <c r="G7256" t="s">
        <v>141</v>
      </c>
      <c r="H7256">
        <v>5888.0339999999997</v>
      </c>
      <c r="I7256" t="s">
        <v>93</v>
      </c>
    </row>
    <row r="7257" spans="1:9" x14ac:dyDescent="0.15">
      <c r="A7257" t="s">
        <v>126</v>
      </c>
      <c r="B7257" t="s">
        <v>127</v>
      </c>
      <c r="C7257" t="s">
        <v>88</v>
      </c>
      <c r="D7257" t="s">
        <v>112</v>
      </c>
      <c r="E7257" t="s">
        <v>145</v>
      </c>
      <c r="F7257" t="s">
        <v>144</v>
      </c>
      <c r="G7257" t="s">
        <v>141</v>
      </c>
      <c r="H7257">
        <v>6296.3609999999999</v>
      </c>
      <c r="I7257" t="s">
        <v>93</v>
      </c>
    </row>
    <row r="7258" spans="1:9" x14ac:dyDescent="0.15">
      <c r="A7258" t="s">
        <v>126</v>
      </c>
      <c r="B7258" t="s">
        <v>127</v>
      </c>
      <c r="C7258" t="s">
        <v>88</v>
      </c>
      <c r="D7258" t="s">
        <v>112</v>
      </c>
      <c r="E7258" t="s">
        <v>146</v>
      </c>
      <c r="F7258" t="s">
        <v>144</v>
      </c>
      <c r="G7258" t="s">
        <v>141</v>
      </c>
      <c r="H7258">
        <v>5763.1930000000002</v>
      </c>
      <c r="I7258" t="s">
        <v>93</v>
      </c>
    </row>
    <row r="7259" spans="1:9" x14ac:dyDescent="0.15">
      <c r="A7259" t="s">
        <v>126</v>
      </c>
      <c r="B7259" t="s">
        <v>127</v>
      </c>
      <c r="C7259" t="s">
        <v>88</v>
      </c>
      <c r="D7259" t="s">
        <v>112</v>
      </c>
      <c r="E7259" t="s">
        <v>147</v>
      </c>
      <c r="F7259" t="s">
        <v>144</v>
      </c>
      <c r="G7259" t="s">
        <v>141</v>
      </c>
      <c r="H7259">
        <v>6521.857</v>
      </c>
      <c r="I7259" t="s">
        <v>93</v>
      </c>
    </row>
    <row r="7260" spans="1:9" x14ac:dyDescent="0.15">
      <c r="A7260" t="s">
        <v>126</v>
      </c>
      <c r="B7260" t="s">
        <v>127</v>
      </c>
      <c r="C7260" t="s">
        <v>88</v>
      </c>
      <c r="D7260" t="s">
        <v>112</v>
      </c>
      <c r="E7260" t="s">
        <v>148</v>
      </c>
      <c r="F7260" t="s">
        <v>144</v>
      </c>
      <c r="G7260" t="s">
        <v>141</v>
      </c>
      <c r="H7260">
        <v>7432.7860000000001</v>
      </c>
      <c r="I7260" t="s">
        <v>93</v>
      </c>
    </row>
    <row r="7261" spans="1:9" x14ac:dyDescent="0.15">
      <c r="A7261" t="s">
        <v>126</v>
      </c>
      <c r="B7261" t="s">
        <v>127</v>
      </c>
      <c r="C7261" t="s">
        <v>88</v>
      </c>
      <c r="D7261" t="s">
        <v>112</v>
      </c>
      <c r="E7261" t="s">
        <v>149</v>
      </c>
      <c r="F7261" t="s">
        <v>144</v>
      </c>
      <c r="G7261" t="s">
        <v>141</v>
      </c>
      <c r="H7261">
        <v>7452.0789999999997</v>
      </c>
      <c r="I7261" t="s">
        <v>93</v>
      </c>
    </row>
    <row r="7262" spans="1:9" x14ac:dyDescent="0.15">
      <c r="A7262" t="s">
        <v>126</v>
      </c>
      <c r="B7262" t="s">
        <v>127</v>
      </c>
      <c r="C7262" t="s">
        <v>88</v>
      </c>
      <c r="D7262" t="s">
        <v>112</v>
      </c>
      <c r="E7262" t="s">
        <v>150</v>
      </c>
      <c r="F7262" t="s">
        <v>144</v>
      </c>
      <c r="G7262" t="s">
        <v>141</v>
      </c>
      <c r="H7262">
        <v>8434.643</v>
      </c>
      <c r="I7262" t="s">
        <v>93</v>
      </c>
    </row>
    <row r="7263" spans="1:9" x14ac:dyDescent="0.15">
      <c r="A7263" t="s">
        <v>126</v>
      </c>
      <c r="B7263" t="s">
        <v>127</v>
      </c>
      <c r="C7263" t="s">
        <v>88</v>
      </c>
      <c r="D7263" t="s">
        <v>112</v>
      </c>
      <c r="E7263" t="s">
        <v>151</v>
      </c>
      <c r="F7263" t="s">
        <v>144</v>
      </c>
      <c r="G7263" t="s">
        <v>141</v>
      </c>
      <c r="H7263">
        <v>6589.4</v>
      </c>
      <c r="I7263" t="s">
        <v>93</v>
      </c>
    </row>
    <row r="7264" spans="1:9" x14ac:dyDescent="0.15">
      <c r="A7264" t="s">
        <v>126</v>
      </c>
      <c r="B7264" t="s">
        <v>127</v>
      </c>
      <c r="C7264" t="s">
        <v>88</v>
      </c>
      <c r="D7264" t="s">
        <v>112</v>
      </c>
      <c r="E7264" t="s">
        <v>152</v>
      </c>
      <c r="F7264" t="s">
        <v>144</v>
      </c>
      <c r="G7264" t="s">
        <v>141</v>
      </c>
      <c r="H7264">
        <v>4240.152</v>
      </c>
      <c r="I7264" t="s">
        <v>93</v>
      </c>
    </row>
    <row r="7265" spans="1:9" x14ac:dyDescent="0.15">
      <c r="A7265" t="s">
        <v>126</v>
      </c>
      <c r="B7265" t="s">
        <v>127</v>
      </c>
      <c r="C7265" t="s">
        <v>88</v>
      </c>
      <c r="D7265" t="s">
        <v>112</v>
      </c>
      <c r="E7265" t="s">
        <v>111</v>
      </c>
      <c r="F7265" t="s">
        <v>144</v>
      </c>
      <c r="G7265" t="s">
        <v>141</v>
      </c>
      <c r="H7265">
        <v>875.15099999999995</v>
      </c>
      <c r="I7265" t="s">
        <v>93</v>
      </c>
    </row>
    <row r="7266" spans="1:9" x14ac:dyDescent="0.15">
      <c r="A7266" t="s">
        <v>86</v>
      </c>
      <c r="B7266" t="s">
        <v>87</v>
      </c>
      <c r="C7266" t="s">
        <v>88</v>
      </c>
      <c r="D7266" t="s">
        <v>89</v>
      </c>
      <c r="E7266" t="s">
        <v>143</v>
      </c>
      <c r="F7266" t="s">
        <v>144</v>
      </c>
      <c r="G7266" t="s">
        <v>142</v>
      </c>
      <c r="H7266">
        <v>3724.1379999999999</v>
      </c>
      <c r="I7266" t="s">
        <v>93</v>
      </c>
    </row>
    <row r="7267" spans="1:9" x14ac:dyDescent="0.15">
      <c r="A7267" t="s">
        <v>86</v>
      </c>
      <c r="B7267" t="s">
        <v>87</v>
      </c>
      <c r="C7267" t="s">
        <v>88</v>
      </c>
      <c r="D7267" t="s">
        <v>89</v>
      </c>
      <c r="E7267" t="s">
        <v>145</v>
      </c>
      <c r="F7267" t="s">
        <v>144</v>
      </c>
      <c r="G7267" t="s">
        <v>142</v>
      </c>
      <c r="H7267">
        <v>3742.4169999999999</v>
      </c>
      <c r="I7267" t="s">
        <v>93</v>
      </c>
    </row>
    <row r="7268" spans="1:9" x14ac:dyDescent="0.15">
      <c r="A7268" t="s">
        <v>86</v>
      </c>
      <c r="B7268" t="s">
        <v>87</v>
      </c>
      <c r="C7268" t="s">
        <v>88</v>
      </c>
      <c r="D7268" t="s">
        <v>89</v>
      </c>
      <c r="E7268" t="s">
        <v>146</v>
      </c>
      <c r="F7268" t="s">
        <v>144</v>
      </c>
      <c r="G7268" t="s">
        <v>142</v>
      </c>
      <c r="H7268">
        <v>2997.4639999999999</v>
      </c>
      <c r="I7268" t="s">
        <v>93</v>
      </c>
    </row>
    <row r="7269" spans="1:9" x14ac:dyDescent="0.15">
      <c r="A7269" t="s">
        <v>86</v>
      </c>
      <c r="B7269" t="s">
        <v>87</v>
      </c>
      <c r="C7269" t="s">
        <v>88</v>
      </c>
      <c r="D7269" t="s">
        <v>89</v>
      </c>
      <c r="E7269" t="s">
        <v>147</v>
      </c>
      <c r="F7269" t="s">
        <v>144</v>
      </c>
      <c r="G7269" t="s">
        <v>142</v>
      </c>
      <c r="H7269">
        <v>3752.402</v>
      </c>
      <c r="I7269" t="s">
        <v>93</v>
      </c>
    </row>
    <row r="7270" spans="1:9" x14ac:dyDescent="0.15">
      <c r="A7270" t="s">
        <v>86</v>
      </c>
      <c r="B7270" t="s">
        <v>87</v>
      </c>
      <c r="C7270" t="s">
        <v>88</v>
      </c>
      <c r="D7270" t="s">
        <v>89</v>
      </c>
      <c r="E7270" t="s">
        <v>148</v>
      </c>
      <c r="F7270" t="s">
        <v>144</v>
      </c>
      <c r="G7270" t="s">
        <v>142</v>
      </c>
      <c r="H7270">
        <v>4687.8710000000001</v>
      </c>
      <c r="I7270" t="s">
        <v>93</v>
      </c>
    </row>
    <row r="7271" spans="1:9" x14ac:dyDescent="0.15">
      <c r="A7271" t="s">
        <v>86</v>
      </c>
      <c r="B7271" t="s">
        <v>87</v>
      </c>
      <c r="C7271" t="s">
        <v>88</v>
      </c>
      <c r="D7271" t="s">
        <v>89</v>
      </c>
      <c r="E7271" t="s">
        <v>149</v>
      </c>
      <c r="F7271" t="s">
        <v>144</v>
      </c>
      <c r="G7271" t="s">
        <v>142</v>
      </c>
      <c r="H7271">
        <v>4698.5169999999998</v>
      </c>
      <c r="I7271" t="s">
        <v>93</v>
      </c>
    </row>
    <row r="7272" spans="1:9" x14ac:dyDescent="0.15">
      <c r="A7272" t="s">
        <v>86</v>
      </c>
      <c r="B7272" t="s">
        <v>87</v>
      </c>
      <c r="C7272" t="s">
        <v>88</v>
      </c>
      <c r="D7272" t="s">
        <v>89</v>
      </c>
      <c r="E7272" t="s">
        <v>150</v>
      </c>
      <c r="F7272" t="s">
        <v>144</v>
      </c>
      <c r="G7272" t="s">
        <v>142</v>
      </c>
      <c r="H7272">
        <v>5167.866</v>
      </c>
      <c r="I7272" t="s">
        <v>93</v>
      </c>
    </row>
    <row r="7273" spans="1:9" x14ac:dyDescent="0.15">
      <c r="A7273" t="s">
        <v>86</v>
      </c>
      <c r="B7273" t="s">
        <v>87</v>
      </c>
      <c r="C7273" t="s">
        <v>88</v>
      </c>
      <c r="D7273" t="s">
        <v>89</v>
      </c>
      <c r="E7273" t="s">
        <v>151</v>
      </c>
      <c r="F7273" t="s">
        <v>144</v>
      </c>
      <c r="G7273" t="s">
        <v>142</v>
      </c>
      <c r="H7273">
        <v>4201.2650000000003</v>
      </c>
      <c r="I7273" t="s">
        <v>93</v>
      </c>
    </row>
    <row r="7274" spans="1:9" x14ac:dyDescent="0.15">
      <c r="A7274" t="s">
        <v>86</v>
      </c>
      <c r="B7274" t="s">
        <v>87</v>
      </c>
      <c r="C7274" t="s">
        <v>88</v>
      </c>
      <c r="D7274" t="s">
        <v>89</v>
      </c>
      <c r="E7274" t="s">
        <v>152</v>
      </c>
      <c r="F7274" t="s">
        <v>144</v>
      </c>
      <c r="G7274" t="s">
        <v>142</v>
      </c>
      <c r="H7274">
        <v>2841.8040000000001</v>
      </c>
      <c r="I7274" t="s">
        <v>93</v>
      </c>
    </row>
    <row r="7275" spans="1:9" x14ac:dyDescent="0.15">
      <c r="A7275" t="s">
        <v>86</v>
      </c>
      <c r="B7275" t="s">
        <v>87</v>
      </c>
      <c r="C7275" t="s">
        <v>88</v>
      </c>
      <c r="D7275" t="s">
        <v>89</v>
      </c>
      <c r="E7275" t="s">
        <v>111</v>
      </c>
      <c r="F7275" t="s">
        <v>144</v>
      </c>
      <c r="G7275" t="s">
        <v>142</v>
      </c>
      <c r="H7275">
        <v>589.76499999999999</v>
      </c>
      <c r="I7275" t="s">
        <v>93</v>
      </c>
    </row>
    <row r="7276" spans="1:9" x14ac:dyDescent="0.15">
      <c r="A7276" t="s">
        <v>86</v>
      </c>
      <c r="B7276" t="s">
        <v>87</v>
      </c>
      <c r="C7276" t="s">
        <v>88</v>
      </c>
      <c r="D7276" t="s">
        <v>112</v>
      </c>
      <c r="E7276" t="s">
        <v>143</v>
      </c>
      <c r="F7276" t="s">
        <v>144</v>
      </c>
      <c r="G7276" t="s">
        <v>142</v>
      </c>
      <c r="H7276">
        <v>3843.19</v>
      </c>
      <c r="I7276" t="s">
        <v>93</v>
      </c>
    </row>
    <row r="7277" spans="1:9" x14ac:dyDescent="0.15">
      <c r="A7277" t="s">
        <v>86</v>
      </c>
      <c r="B7277" t="s">
        <v>87</v>
      </c>
      <c r="C7277" t="s">
        <v>88</v>
      </c>
      <c r="D7277" t="s">
        <v>112</v>
      </c>
      <c r="E7277" t="s">
        <v>145</v>
      </c>
      <c r="F7277" t="s">
        <v>144</v>
      </c>
      <c r="G7277" t="s">
        <v>142</v>
      </c>
      <c r="H7277">
        <v>4158.3519999999999</v>
      </c>
      <c r="I7277" t="s">
        <v>93</v>
      </c>
    </row>
    <row r="7278" spans="1:9" x14ac:dyDescent="0.15">
      <c r="A7278" t="s">
        <v>86</v>
      </c>
      <c r="B7278" t="s">
        <v>87</v>
      </c>
      <c r="C7278" t="s">
        <v>88</v>
      </c>
      <c r="D7278" t="s">
        <v>112</v>
      </c>
      <c r="E7278" t="s">
        <v>146</v>
      </c>
      <c r="F7278" t="s">
        <v>144</v>
      </c>
      <c r="G7278" t="s">
        <v>142</v>
      </c>
      <c r="H7278">
        <v>3376.607</v>
      </c>
      <c r="I7278" t="s">
        <v>93</v>
      </c>
    </row>
    <row r="7279" spans="1:9" x14ac:dyDescent="0.15">
      <c r="A7279" t="s">
        <v>86</v>
      </c>
      <c r="B7279" t="s">
        <v>87</v>
      </c>
      <c r="C7279" t="s">
        <v>88</v>
      </c>
      <c r="D7279" t="s">
        <v>112</v>
      </c>
      <c r="E7279" t="s">
        <v>147</v>
      </c>
      <c r="F7279" t="s">
        <v>144</v>
      </c>
      <c r="G7279" t="s">
        <v>142</v>
      </c>
      <c r="H7279">
        <v>3808.2260000000001</v>
      </c>
      <c r="I7279" t="s">
        <v>93</v>
      </c>
    </row>
    <row r="7280" spans="1:9" x14ac:dyDescent="0.15">
      <c r="A7280" t="s">
        <v>86</v>
      </c>
      <c r="B7280" t="s">
        <v>87</v>
      </c>
      <c r="C7280" t="s">
        <v>88</v>
      </c>
      <c r="D7280" t="s">
        <v>112</v>
      </c>
      <c r="E7280" t="s">
        <v>148</v>
      </c>
      <c r="F7280" t="s">
        <v>144</v>
      </c>
      <c r="G7280" t="s">
        <v>142</v>
      </c>
      <c r="H7280">
        <v>4461.0389999999998</v>
      </c>
      <c r="I7280" t="s">
        <v>93</v>
      </c>
    </row>
    <row r="7281" spans="1:9" x14ac:dyDescent="0.15">
      <c r="A7281" t="s">
        <v>86</v>
      </c>
      <c r="B7281" t="s">
        <v>87</v>
      </c>
      <c r="C7281" t="s">
        <v>88</v>
      </c>
      <c r="D7281" t="s">
        <v>112</v>
      </c>
      <c r="E7281" t="s">
        <v>149</v>
      </c>
      <c r="F7281" t="s">
        <v>144</v>
      </c>
      <c r="G7281" t="s">
        <v>142</v>
      </c>
      <c r="H7281">
        <v>4318.9719999999998</v>
      </c>
      <c r="I7281" t="s">
        <v>93</v>
      </c>
    </row>
    <row r="7282" spans="1:9" x14ac:dyDescent="0.15">
      <c r="A7282" t="s">
        <v>86</v>
      </c>
      <c r="B7282" t="s">
        <v>87</v>
      </c>
      <c r="C7282" t="s">
        <v>88</v>
      </c>
      <c r="D7282" t="s">
        <v>112</v>
      </c>
      <c r="E7282" t="s">
        <v>150</v>
      </c>
      <c r="F7282" t="s">
        <v>144</v>
      </c>
      <c r="G7282" t="s">
        <v>142</v>
      </c>
      <c r="H7282">
        <v>4752.0770000000002</v>
      </c>
      <c r="I7282" t="s">
        <v>93</v>
      </c>
    </row>
    <row r="7283" spans="1:9" x14ac:dyDescent="0.15">
      <c r="A7283" t="s">
        <v>86</v>
      </c>
      <c r="B7283" t="s">
        <v>87</v>
      </c>
      <c r="C7283" t="s">
        <v>88</v>
      </c>
      <c r="D7283" t="s">
        <v>112</v>
      </c>
      <c r="E7283" t="s">
        <v>151</v>
      </c>
      <c r="F7283" t="s">
        <v>144</v>
      </c>
      <c r="G7283" t="s">
        <v>142</v>
      </c>
      <c r="H7283">
        <v>3655.0239999999999</v>
      </c>
      <c r="I7283" t="s">
        <v>93</v>
      </c>
    </row>
    <row r="7284" spans="1:9" x14ac:dyDescent="0.15">
      <c r="A7284" t="s">
        <v>86</v>
      </c>
      <c r="B7284" t="s">
        <v>87</v>
      </c>
      <c r="C7284" t="s">
        <v>88</v>
      </c>
      <c r="D7284" t="s">
        <v>112</v>
      </c>
      <c r="E7284" t="s">
        <v>152</v>
      </c>
      <c r="F7284" t="s">
        <v>144</v>
      </c>
      <c r="G7284" t="s">
        <v>142</v>
      </c>
      <c r="H7284">
        <v>2365.0360000000001</v>
      </c>
      <c r="I7284" t="s">
        <v>93</v>
      </c>
    </row>
    <row r="7285" spans="1:9" x14ac:dyDescent="0.15">
      <c r="A7285" t="s">
        <v>86</v>
      </c>
      <c r="B7285" t="s">
        <v>87</v>
      </c>
      <c r="C7285" t="s">
        <v>88</v>
      </c>
      <c r="D7285" t="s">
        <v>112</v>
      </c>
      <c r="E7285" t="s">
        <v>111</v>
      </c>
      <c r="F7285" t="s">
        <v>144</v>
      </c>
      <c r="G7285" t="s">
        <v>142</v>
      </c>
      <c r="H7285">
        <v>467.43</v>
      </c>
      <c r="I7285" t="s">
        <v>93</v>
      </c>
    </row>
    <row r="7286" spans="1:9" x14ac:dyDescent="0.15">
      <c r="A7286" t="s">
        <v>113</v>
      </c>
      <c r="B7286" t="s">
        <v>114</v>
      </c>
      <c r="C7286" t="s">
        <v>88</v>
      </c>
      <c r="D7286" t="s">
        <v>89</v>
      </c>
      <c r="E7286" t="s">
        <v>143</v>
      </c>
      <c r="F7286" t="s">
        <v>144</v>
      </c>
      <c r="G7286" t="s">
        <v>142</v>
      </c>
      <c r="H7286">
        <v>7813.027</v>
      </c>
      <c r="I7286" t="s">
        <v>93</v>
      </c>
    </row>
    <row r="7287" spans="1:9" x14ac:dyDescent="0.15">
      <c r="A7287" t="s">
        <v>113</v>
      </c>
      <c r="B7287" t="s">
        <v>114</v>
      </c>
      <c r="C7287" t="s">
        <v>88</v>
      </c>
      <c r="D7287" t="s">
        <v>89</v>
      </c>
      <c r="E7287" t="s">
        <v>145</v>
      </c>
      <c r="F7287" t="s">
        <v>144</v>
      </c>
      <c r="G7287" t="s">
        <v>142</v>
      </c>
      <c r="H7287">
        <v>8587.875</v>
      </c>
      <c r="I7287" t="s">
        <v>93</v>
      </c>
    </row>
    <row r="7288" spans="1:9" x14ac:dyDescent="0.15">
      <c r="A7288" t="s">
        <v>113</v>
      </c>
      <c r="B7288" t="s">
        <v>114</v>
      </c>
      <c r="C7288" t="s">
        <v>88</v>
      </c>
      <c r="D7288" t="s">
        <v>89</v>
      </c>
      <c r="E7288" t="s">
        <v>146</v>
      </c>
      <c r="F7288" t="s">
        <v>144</v>
      </c>
      <c r="G7288" t="s">
        <v>142</v>
      </c>
      <c r="H7288">
        <v>7767.3860000000004</v>
      </c>
      <c r="I7288" t="s">
        <v>93</v>
      </c>
    </row>
    <row r="7289" spans="1:9" x14ac:dyDescent="0.15">
      <c r="A7289" t="s">
        <v>113</v>
      </c>
      <c r="B7289" t="s">
        <v>114</v>
      </c>
      <c r="C7289" t="s">
        <v>88</v>
      </c>
      <c r="D7289" t="s">
        <v>89</v>
      </c>
      <c r="E7289" t="s">
        <v>147</v>
      </c>
      <c r="F7289" t="s">
        <v>144</v>
      </c>
      <c r="G7289" t="s">
        <v>142</v>
      </c>
      <c r="H7289">
        <v>7948.1</v>
      </c>
      <c r="I7289" t="s">
        <v>93</v>
      </c>
    </row>
    <row r="7290" spans="1:9" x14ac:dyDescent="0.15">
      <c r="A7290" t="s">
        <v>113</v>
      </c>
      <c r="B7290" t="s">
        <v>114</v>
      </c>
      <c r="C7290" t="s">
        <v>88</v>
      </c>
      <c r="D7290" t="s">
        <v>89</v>
      </c>
      <c r="E7290" t="s">
        <v>148</v>
      </c>
      <c r="F7290" t="s">
        <v>144</v>
      </c>
      <c r="G7290" t="s">
        <v>142</v>
      </c>
      <c r="H7290">
        <v>9809.3070000000007</v>
      </c>
      <c r="I7290" t="s">
        <v>93</v>
      </c>
    </row>
    <row r="7291" spans="1:9" x14ac:dyDescent="0.15">
      <c r="A7291" t="s">
        <v>113</v>
      </c>
      <c r="B7291" t="s">
        <v>114</v>
      </c>
      <c r="C7291" t="s">
        <v>88</v>
      </c>
      <c r="D7291" t="s">
        <v>89</v>
      </c>
      <c r="E7291" t="s">
        <v>149</v>
      </c>
      <c r="F7291" t="s">
        <v>144</v>
      </c>
      <c r="G7291" t="s">
        <v>142</v>
      </c>
      <c r="H7291">
        <v>10968.799000000001</v>
      </c>
      <c r="I7291" t="s">
        <v>93</v>
      </c>
    </row>
    <row r="7292" spans="1:9" x14ac:dyDescent="0.15">
      <c r="A7292" t="s">
        <v>113</v>
      </c>
      <c r="B7292" t="s">
        <v>114</v>
      </c>
      <c r="C7292" t="s">
        <v>88</v>
      </c>
      <c r="D7292" t="s">
        <v>89</v>
      </c>
      <c r="E7292" t="s">
        <v>150</v>
      </c>
      <c r="F7292" t="s">
        <v>144</v>
      </c>
      <c r="G7292" t="s">
        <v>142</v>
      </c>
      <c r="H7292">
        <v>15318.207</v>
      </c>
      <c r="I7292" t="s">
        <v>93</v>
      </c>
    </row>
    <row r="7293" spans="1:9" x14ac:dyDescent="0.15">
      <c r="A7293" t="s">
        <v>113</v>
      </c>
      <c r="B7293" t="s">
        <v>114</v>
      </c>
      <c r="C7293" t="s">
        <v>88</v>
      </c>
      <c r="D7293" t="s">
        <v>89</v>
      </c>
      <c r="E7293" t="s">
        <v>151</v>
      </c>
      <c r="F7293" t="s">
        <v>144</v>
      </c>
      <c r="G7293" t="s">
        <v>142</v>
      </c>
      <c r="H7293">
        <v>13959.123</v>
      </c>
      <c r="I7293" t="s">
        <v>93</v>
      </c>
    </row>
    <row r="7294" spans="1:9" x14ac:dyDescent="0.15">
      <c r="A7294" t="s">
        <v>113</v>
      </c>
      <c r="B7294" t="s">
        <v>114</v>
      </c>
      <c r="C7294" t="s">
        <v>88</v>
      </c>
      <c r="D7294" t="s">
        <v>89</v>
      </c>
      <c r="E7294" t="s">
        <v>152</v>
      </c>
      <c r="F7294" t="s">
        <v>144</v>
      </c>
      <c r="G7294" t="s">
        <v>142</v>
      </c>
      <c r="H7294">
        <v>9676.4850000000006</v>
      </c>
      <c r="I7294" t="s">
        <v>93</v>
      </c>
    </row>
    <row r="7295" spans="1:9" x14ac:dyDescent="0.15">
      <c r="A7295" t="s">
        <v>113</v>
      </c>
      <c r="B7295" t="s">
        <v>114</v>
      </c>
      <c r="C7295" t="s">
        <v>88</v>
      </c>
      <c r="D7295" t="s">
        <v>89</v>
      </c>
      <c r="E7295" t="s">
        <v>111</v>
      </c>
      <c r="F7295" t="s">
        <v>144</v>
      </c>
      <c r="G7295" t="s">
        <v>142</v>
      </c>
      <c r="H7295">
        <v>2476.1080000000002</v>
      </c>
      <c r="I7295" t="s">
        <v>93</v>
      </c>
    </row>
    <row r="7296" spans="1:9" x14ac:dyDescent="0.15">
      <c r="A7296" t="s">
        <v>113</v>
      </c>
      <c r="B7296" t="s">
        <v>114</v>
      </c>
      <c r="C7296" t="s">
        <v>88</v>
      </c>
      <c r="D7296" t="s">
        <v>112</v>
      </c>
      <c r="E7296" t="s">
        <v>143</v>
      </c>
      <c r="F7296" t="s">
        <v>144</v>
      </c>
      <c r="G7296" t="s">
        <v>142</v>
      </c>
      <c r="H7296">
        <v>8383.3979999999992</v>
      </c>
      <c r="I7296" t="s">
        <v>93</v>
      </c>
    </row>
    <row r="7297" spans="1:9" x14ac:dyDescent="0.15">
      <c r="A7297" t="s">
        <v>113</v>
      </c>
      <c r="B7297" t="s">
        <v>114</v>
      </c>
      <c r="C7297" t="s">
        <v>88</v>
      </c>
      <c r="D7297" t="s">
        <v>112</v>
      </c>
      <c r="E7297" t="s">
        <v>145</v>
      </c>
      <c r="F7297" t="s">
        <v>144</v>
      </c>
      <c r="G7297" t="s">
        <v>142</v>
      </c>
      <c r="H7297">
        <v>9052.3709999999992</v>
      </c>
      <c r="I7297" t="s">
        <v>93</v>
      </c>
    </row>
    <row r="7298" spans="1:9" x14ac:dyDescent="0.15">
      <c r="A7298" t="s">
        <v>113</v>
      </c>
      <c r="B7298" t="s">
        <v>114</v>
      </c>
      <c r="C7298" t="s">
        <v>88</v>
      </c>
      <c r="D7298" t="s">
        <v>112</v>
      </c>
      <c r="E7298" t="s">
        <v>146</v>
      </c>
      <c r="F7298" t="s">
        <v>144</v>
      </c>
      <c r="G7298" t="s">
        <v>142</v>
      </c>
      <c r="H7298">
        <v>8121.1670000000004</v>
      </c>
      <c r="I7298" t="s">
        <v>93</v>
      </c>
    </row>
    <row r="7299" spans="1:9" x14ac:dyDescent="0.15">
      <c r="A7299" t="s">
        <v>113</v>
      </c>
      <c r="B7299" t="s">
        <v>114</v>
      </c>
      <c r="C7299" t="s">
        <v>88</v>
      </c>
      <c r="D7299" t="s">
        <v>112</v>
      </c>
      <c r="E7299" t="s">
        <v>147</v>
      </c>
      <c r="F7299" t="s">
        <v>144</v>
      </c>
      <c r="G7299" t="s">
        <v>142</v>
      </c>
      <c r="H7299">
        <v>7869.3329999999996</v>
      </c>
      <c r="I7299" t="s">
        <v>93</v>
      </c>
    </row>
    <row r="7300" spans="1:9" x14ac:dyDescent="0.15">
      <c r="A7300" t="s">
        <v>113</v>
      </c>
      <c r="B7300" t="s">
        <v>114</v>
      </c>
      <c r="C7300" t="s">
        <v>88</v>
      </c>
      <c r="D7300" t="s">
        <v>112</v>
      </c>
      <c r="E7300" t="s">
        <v>148</v>
      </c>
      <c r="F7300" t="s">
        <v>144</v>
      </c>
      <c r="G7300" t="s">
        <v>142</v>
      </c>
      <c r="H7300">
        <v>9282.6020000000008</v>
      </c>
      <c r="I7300" t="s">
        <v>93</v>
      </c>
    </row>
    <row r="7301" spans="1:9" x14ac:dyDescent="0.15">
      <c r="A7301" t="s">
        <v>113</v>
      </c>
      <c r="B7301" t="s">
        <v>114</v>
      </c>
      <c r="C7301" t="s">
        <v>88</v>
      </c>
      <c r="D7301" t="s">
        <v>112</v>
      </c>
      <c r="E7301" t="s">
        <v>149</v>
      </c>
      <c r="F7301" t="s">
        <v>144</v>
      </c>
      <c r="G7301" t="s">
        <v>142</v>
      </c>
      <c r="H7301">
        <v>9758.8940000000002</v>
      </c>
      <c r="I7301" t="s">
        <v>93</v>
      </c>
    </row>
    <row r="7302" spans="1:9" x14ac:dyDescent="0.15">
      <c r="A7302" t="s">
        <v>113</v>
      </c>
      <c r="B7302" t="s">
        <v>114</v>
      </c>
      <c r="C7302" t="s">
        <v>88</v>
      </c>
      <c r="D7302" t="s">
        <v>112</v>
      </c>
      <c r="E7302" t="s">
        <v>150</v>
      </c>
      <c r="F7302" t="s">
        <v>144</v>
      </c>
      <c r="G7302" t="s">
        <v>142</v>
      </c>
      <c r="H7302">
        <v>13393.811</v>
      </c>
      <c r="I7302" t="s">
        <v>93</v>
      </c>
    </row>
    <row r="7303" spans="1:9" x14ac:dyDescent="0.15">
      <c r="A7303" t="s">
        <v>113</v>
      </c>
      <c r="B7303" t="s">
        <v>114</v>
      </c>
      <c r="C7303" t="s">
        <v>88</v>
      </c>
      <c r="D7303" t="s">
        <v>112</v>
      </c>
      <c r="E7303" t="s">
        <v>151</v>
      </c>
      <c r="F7303" t="s">
        <v>144</v>
      </c>
      <c r="G7303" t="s">
        <v>142</v>
      </c>
      <c r="H7303">
        <v>12205.736999999999</v>
      </c>
      <c r="I7303" t="s">
        <v>93</v>
      </c>
    </row>
    <row r="7304" spans="1:9" x14ac:dyDescent="0.15">
      <c r="A7304" t="s">
        <v>113</v>
      </c>
      <c r="B7304" t="s">
        <v>114</v>
      </c>
      <c r="C7304" t="s">
        <v>88</v>
      </c>
      <c r="D7304" t="s">
        <v>112</v>
      </c>
      <c r="E7304" t="s">
        <v>152</v>
      </c>
      <c r="F7304" t="s">
        <v>144</v>
      </c>
      <c r="G7304" t="s">
        <v>142</v>
      </c>
      <c r="H7304">
        <v>7877.5140000000001</v>
      </c>
      <c r="I7304" t="s">
        <v>93</v>
      </c>
    </row>
    <row r="7305" spans="1:9" x14ac:dyDescent="0.15">
      <c r="A7305" t="s">
        <v>113</v>
      </c>
      <c r="B7305" t="s">
        <v>114</v>
      </c>
      <c r="C7305" t="s">
        <v>88</v>
      </c>
      <c r="D7305" t="s">
        <v>112</v>
      </c>
      <c r="E7305" t="s">
        <v>111</v>
      </c>
      <c r="F7305" t="s">
        <v>144</v>
      </c>
      <c r="G7305" t="s">
        <v>142</v>
      </c>
      <c r="H7305">
        <v>1581.288</v>
      </c>
      <c r="I7305" t="s">
        <v>93</v>
      </c>
    </row>
    <row r="7306" spans="1:9" x14ac:dyDescent="0.15">
      <c r="A7306" t="s">
        <v>115</v>
      </c>
      <c r="B7306" t="s">
        <v>116</v>
      </c>
      <c r="C7306" t="s">
        <v>88</v>
      </c>
      <c r="D7306" t="s">
        <v>89</v>
      </c>
      <c r="E7306" t="s">
        <v>143</v>
      </c>
      <c r="F7306" t="s">
        <v>144</v>
      </c>
      <c r="G7306" t="s">
        <v>142</v>
      </c>
      <c r="H7306">
        <v>5798.9390000000003</v>
      </c>
      <c r="I7306" t="s">
        <v>93</v>
      </c>
    </row>
    <row r="7307" spans="1:9" x14ac:dyDescent="0.15">
      <c r="A7307" t="s">
        <v>115</v>
      </c>
      <c r="B7307" t="s">
        <v>116</v>
      </c>
      <c r="C7307" t="s">
        <v>88</v>
      </c>
      <c r="D7307" t="s">
        <v>89</v>
      </c>
      <c r="E7307" t="s">
        <v>145</v>
      </c>
      <c r="F7307" t="s">
        <v>144</v>
      </c>
      <c r="G7307" t="s">
        <v>142</v>
      </c>
      <c r="H7307">
        <v>6730.6279999999997</v>
      </c>
      <c r="I7307" t="s">
        <v>93</v>
      </c>
    </row>
    <row r="7308" spans="1:9" x14ac:dyDescent="0.15">
      <c r="A7308" t="s">
        <v>115</v>
      </c>
      <c r="B7308" t="s">
        <v>116</v>
      </c>
      <c r="C7308" t="s">
        <v>88</v>
      </c>
      <c r="D7308" t="s">
        <v>89</v>
      </c>
      <c r="E7308" t="s">
        <v>146</v>
      </c>
      <c r="F7308" t="s">
        <v>144</v>
      </c>
      <c r="G7308" t="s">
        <v>142</v>
      </c>
      <c r="H7308">
        <v>6179.5969999999998</v>
      </c>
      <c r="I7308" t="s">
        <v>93</v>
      </c>
    </row>
    <row r="7309" spans="1:9" x14ac:dyDescent="0.15">
      <c r="A7309" t="s">
        <v>115</v>
      </c>
      <c r="B7309" t="s">
        <v>116</v>
      </c>
      <c r="C7309" t="s">
        <v>88</v>
      </c>
      <c r="D7309" t="s">
        <v>89</v>
      </c>
      <c r="E7309" t="s">
        <v>147</v>
      </c>
      <c r="F7309" t="s">
        <v>144</v>
      </c>
      <c r="G7309" t="s">
        <v>142</v>
      </c>
      <c r="H7309">
        <v>5450.116</v>
      </c>
      <c r="I7309" t="s">
        <v>93</v>
      </c>
    </row>
    <row r="7310" spans="1:9" x14ac:dyDescent="0.15">
      <c r="A7310" t="s">
        <v>115</v>
      </c>
      <c r="B7310" t="s">
        <v>116</v>
      </c>
      <c r="C7310" t="s">
        <v>88</v>
      </c>
      <c r="D7310" t="s">
        <v>89</v>
      </c>
      <c r="E7310" t="s">
        <v>148</v>
      </c>
      <c r="F7310" t="s">
        <v>144</v>
      </c>
      <c r="G7310" t="s">
        <v>142</v>
      </c>
      <c r="H7310">
        <v>7115.143</v>
      </c>
      <c r="I7310" t="s">
        <v>93</v>
      </c>
    </row>
    <row r="7311" spans="1:9" x14ac:dyDescent="0.15">
      <c r="A7311" t="s">
        <v>115</v>
      </c>
      <c r="B7311" t="s">
        <v>116</v>
      </c>
      <c r="C7311" t="s">
        <v>88</v>
      </c>
      <c r="D7311" t="s">
        <v>89</v>
      </c>
      <c r="E7311" t="s">
        <v>149</v>
      </c>
      <c r="F7311" t="s">
        <v>144</v>
      </c>
      <c r="G7311" t="s">
        <v>142</v>
      </c>
      <c r="H7311">
        <v>8123.2920000000004</v>
      </c>
      <c r="I7311" t="s">
        <v>93</v>
      </c>
    </row>
    <row r="7312" spans="1:9" x14ac:dyDescent="0.15">
      <c r="A7312" t="s">
        <v>115</v>
      </c>
      <c r="B7312" t="s">
        <v>116</v>
      </c>
      <c r="C7312" t="s">
        <v>88</v>
      </c>
      <c r="D7312" t="s">
        <v>89</v>
      </c>
      <c r="E7312" t="s">
        <v>150</v>
      </c>
      <c r="F7312" t="s">
        <v>144</v>
      </c>
      <c r="G7312" t="s">
        <v>142</v>
      </c>
      <c r="H7312">
        <v>10635.834999999999</v>
      </c>
      <c r="I7312" t="s">
        <v>93</v>
      </c>
    </row>
    <row r="7313" spans="1:9" x14ac:dyDescent="0.15">
      <c r="A7313" t="s">
        <v>115</v>
      </c>
      <c r="B7313" t="s">
        <v>116</v>
      </c>
      <c r="C7313" t="s">
        <v>88</v>
      </c>
      <c r="D7313" t="s">
        <v>89</v>
      </c>
      <c r="E7313" t="s">
        <v>151</v>
      </c>
      <c r="F7313" t="s">
        <v>144</v>
      </c>
      <c r="G7313" t="s">
        <v>142</v>
      </c>
      <c r="H7313">
        <v>9575.0580000000009</v>
      </c>
      <c r="I7313" t="s">
        <v>93</v>
      </c>
    </row>
    <row r="7314" spans="1:9" x14ac:dyDescent="0.15">
      <c r="A7314" t="s">
        <v>115</v>
      </c>
      <c r="B7314" t="s">
        <v>116</v>
      </c>
      <c r="C7314" t="s">
        <v>88</v>
      </c>
      <c r="D7314" t="s">
        <v>89</v>
      </c>
      <c r="E7314" t="s">
        <v>152</v>
      </c>
      <c r="F7314" t="s">
        <v>144</v>
      </c>
      <c r="G7314" t="s">
        <v>142</v>
      </c>
      <c r="H7314">
        <v>6621.5219999999999</v>
      </c>
      <c r="I7314" t="s">
        <v>93</v>
      </c>
    </row>
    <row r="7315" spans="1:9" x14ac:dyDescent="0.15">
      <c r="A7315" t="s">
        <v>115</v>
      </c>
      <c r="B7315" t="s">
        <v>116</v>
      </c>
      <c r="C7315" t="s">
        <v>88</v>
      </c>
      <c r="D7315" t="s">
        <v>89</v>
      </c>
      <c r="E7315" t="s">
        <v>111</v>
      </c>
      <c r="F7315" t="s">
        <v>144</v>
      </c>
      <c r="G7315" t="s">
        <v>142</v>
      </c>
      <c r="H7315">
        <v>1934.6759999999999</v>
      </c>
      <c r="I7315" t="s">
        <v>93</v>
      </c>
    </row>
    <row r="7316" spans="1:9" x14ac:dyDescent="0.15">
      <c r="A7316" t="s">
        <v>115</v>
      </c>
      <c r="B7316" t="s">
        <v>116</v>
      </c>
      <c r="C7316" t="s">
        <v>88</v>
      </c>
      <c r="D7316" t="s">
        <v>112</v>
      </c>
      <c r="E7316" t="s">
        <v>143</v>
      </c>
      <c r="F7316" t="s">
        <v>144</v>
      </c>
      <c r="G7316" t="s">
        <v>142</v>
      </c>
      <c r="H7316">
        <v>6182.3860000000004</v>
      </c>
      <c r="I7316" t="s">
        <v>93</v>
      </c>
    </row>
    <row r="7317" spans="1:9" x14ac:dyDescent="0.15">
      <c r="A7317" t="s">
        <v>115</v>
      </c>
      <c r="B7317" t="s">
        <v>116</v>
      </c>
      <c r="C7317" t="s">
        <v>88</v>
      </c>
      <c r="D7317" t="s">
        <v>112</v>
      </c>
      <c r="E7317" t="s">
        <v>145</v>
      </c>
      <c r="F7317" t="s">
        <v>144</v>
      </c>
      <c r="G7317" t="s">
        <v>142</v>
      </c>
      <c r="H7317">
        <v>7103.9369999999999</v>
      </c>
      <c r="I7317" t="s">
        <v>93</v>
      </c>
    </row>
    <row r="7318" spans="1:9" x14ac:dyDescent="0.15">
      <c r="A7318" t="s">
        <v>115</v>
      </c>
      <c r="B7318" t="s">
        <v>116</v>
      </c>
      <c r="C7318" t="s">
        <v>88</v>
      </c>
      <c r="D7318" t="s">
        <v>112</v>
      </c>
      <c r="E7318" t="s">
        <v>146</v>
      </c>
      <c r="F7318" t="s">
        <v>144</v>
      </c>
      <c r="G7318" t="s">
        <v>142</v>
      </c>
      <c r="H7318">
        <v>7199.317</v>
      </c>
      <c r="I7318" t="s">
        <v>93</v>
      </c>
    </row>
    <row r="7319" spans="1:9" x14ac:dyDescent="0.15">
      <c r="A7319" t="s">
        <v>115</v>
      </c>
      <c r="B7319" t="s">
        <v>116</v>
      </c>
      <c r="C7319" t="s">
        <v>88</v>
      </c>
      <c r="D7319" t="s">
        <v>112</v>
      </c>
      <c r="E7319" t="s">
        <v>147</v>
      </c>
      <c r="F7319" t="s">
        <v>144</v>
      </c>
      <c r="G7319" t="s">
        <v>142</v>
      </c>
      <c r="H7319">
        <v>5560.3329999999996</v>
      </c>
      <c r="I7319" t="s">
        <v>93</v>
      </c>
    </row>
    <row r="7320" spans="1:9" x14ac:dyDescent="0.15">
      <c r="A7320" t="s">
        <v>115</v>
      </c>
      <c r="B7320" t="s">
        <v>116</v>
      </c>
      <c r="C7320" t="s">
        <v>88</v>
      </c>
      <c r="D7320" t="s">
        <v>112</v>
      </c>
      <c r="E7320" t="s">
        <v>148</v>
      </c>
      <c r="F7320" t="s">
        <v>144</v>
      </c>
      <c r="G7320" t="s">
        <v>142</v>
      </c>
      <c r="H7320">
        <v>6495.2269999999999</v>
      </c>
      <c r="I7320" t="s">
        <v>93</v>
      </c>
    </row>
    <row r="7321" spans="1:9" x14ac:dyDescent="0.15">
      <c r="A7321" t="s">
        <v>115</v>
      </c>
      <c r="B7321" t="s">
        <v>116</v>
      </c>
      <c r="C7321" t="s">
        <v>88</v>
      </c>
      <c r="D7321" t="s">
        <v>112</v>
      </c>
      <c r="E7321" t="s">
        <v>149</v>
      </c>
      <c r="F7321" t="s">
        <v>144</v>
      </c>
      <c r="G7321" t="s">
        <v>142</v>
      </c>
      <c r="H7321">
        <v>7475.1769999999997</v>
      </c>
      <c r="I7321" t="s">
        <v>93</v>
      </c>
    </row>
    <row r="7322" spans="1:9" x14ac:dyDescent="0.15">
      <c r="A7322" t="s">
        <v>115</v>
      </c>
      <c r="B7322" t="s">
        <v>116</v>
      </c>
      <c r="C7322" t="s">
        <v>88</v>
      </c>
      <c r="D7322" t="s">
        <v>112</v>
      </c>
      <c r="E7322" t="s">
        <v>150</v>
      </c>
      <c r="F7322" t="s">
        <v>144</v>
      </c>
      <c r="G7322" t="s">
        <v>142</v>
      </c>
      <c r="H7322">
        <v>9681.9539999999997</v>
      </c>
      <c r="I7322" t="s">
        <v>93</v>
      </c>
    </row>
    <row r="7323" spans="1:9" x14ac:dyDescent="0.15">
      <c r="A7323" t="s">
        <v>115</v>
      </c>
      <c r="B7323" t="s">
        <v>116</v>
      </c>
      <c r="C7323" t="s">
        <v>88</v>
      </c>
      <c r="D7323" t="s">
        <v>112</v>
      </c>
      <c r="E7323" t="s">
        <v>151</v>
      </c>
      <c r="F7323" t="s">
        <v>144</v>
      </c>
      <c r="G7323" t="s">
        <v>142</v>
      </c>
      <c r="H7323">
        <v>8414.0010000000002</v>
      </c>
      <c r="I7323" t="s">
        <v>93</v>
      </c>
    </row>
    <row r="7324" spans="1:9" x14ac:dyDescent="0.15">
      <c r="A7324" t="s">
        <v>115</v>
      </c>
      <c r="B7324" t="s">
        <v>116</v>
      </c>
      <c r="C7324" t="s">
        <v>88</v>
      </c>
      <c r="D7324" t="s">
        <v>112</v>
      </c>
      <c r="E7324" t="s">
        <v>152</v>
      </c>
      <c r="F7324" t="s">
        <v>144</v>
      </c>
      <c r="G7324" t="s">
        <v>142</v>
      </c>
      <c r="H7324">
        <v>5411.7</v>
      </c>
      <c r="I7324" t="s">
        <v>93</v>
      </c>
    </row>
    <row r="7325" spans="1:9" x14ac:dyDescent="0.15">
      <c r="A7325" t="s">
        <v>115</v>
      </c>
      <c r="B7325" t="s">
        <v>116</v>
      </c>
      <c r="C7325" t="s">
        <v>88</v>
      </c>
      <c r="D7325" t="s">
        <v>112</v>
      </c>
      <c r="E7325" t="s">
        <v>111</v>
      </c>
      <c r="F7325" t="s">
        <v>144</v>
      </c>
      <c r="G7325" t="s">
        <v>142</v>
      </c>
      <c r="H7325">
        <v>1149.8800000000001</v>
      </c>
      <c r="I7325" t="s">
        <v>93</v>
      </c>
    </row>
    <row r="7326" spans="1:9" x14ac:dyDescent="0.15">
      <c r="A7326" t="s">
        <v>117</v>
      </c>
      <c r="B7326" t="s">
        <v>118</v>
      </c>
      <c r="C7326" t="s">
        <v>88</v>
      </c>
      <c r="D7326" t="s">
        <v>89</v>
      </c>
      <c r="E7326" t="s">
        <v>143</v>
      </c>
      <c r="F7326" t="s">
        <v>144</v>
      </c>
      <c r="G7326" t="s">
        <v>142</v>
      </c>
      <c r="H7326">
        <v>7036.98</v>
      </c>
      <c r="I7326" t="s">
        <v>93</v>
      </c>
    </row>
    <row r="7327" spans="1:9" x14ac:dyDescent="0.15">
      <c r="A7327" t="s">
        <v>117</v>
      </c>
      <c r="B7327" t="s">
        <v>118</v>
      </c>
      <c r="C7327" t="s">
        <v>88</v>
      </c>
      <c r="D7327" t="s">
        <v>89</v>
      </c>
      <c r="E7327" t="s">
        <v>145</v>
      </c>
      <c r="F7327" t="s">
        <v>144</v>
      </c>
      <c r="G7327" t="s">
        <v>142</v>
      </c>
      <c r="H7327">
        <v>6995.3869999999997</v>
      </c>
      <c r="I7327" t="s">
        <v>93</v>
      </c>
    </row>
    <row r="7328" spans="1:9" x14ac:dyDescent="0.15">
      <c r="A7328" t="s">
        <v>117</v>
      </c>
      <c r="B7328" t="s">
        <v>118</v>
      </c>
      <c r="C7328" t="s">
        <v>88</v>
      </c>
      <c r="D7328" t="s">
        <v>89</v>
      </c>
      <c r="E7328" t="s">
        <v>146</v>
      </c>
      <c r="F7328" t="s">
        <v>144</v>
      </c>
      <c r="G7328" t="s">
        <v>142</v>
      </c>
      <c r="H7328">
        <v>7030.6260000000002</v>
      </c>
      <c r="I7328" t="s">
        <v>93</v>
      </c>
    </row>
    <row r="7329" spans="1:9" x14ac:dyDescent="0.15">
      <c r="A7329" t="s">
        <v>117</v>
      </c>
      <c r="B7329" t="s">
        <v>118</v>
      </c>
      <c r="C7329" t="s">
        <v>88</v>
      </c>
      <c r="D7329" t="s">
        <v>89</v>
      </c>
      <c r="E7329" t="s">
        <v>147</v>
      </c>
      <c r="F7329" t="s">
        <v>144</v>
      </c>
      <c r="G7329" t="s">
        <v>142</v>
      </c>
      <c r="H7329">
        <v>7862.8829999999998</v>
      </c>
      <c r="I7329" t="s">
        <v>93</v>
      </c>
    </row>
    <row r="7330" spans="1:9" x14ac:dyDescent="0.15">
      <c r="A7330" t="s">
        <v>117</v>
      </c>
      <c r="B7330" t="s">
        <v>118</v>
      </c>
      <c r="C7330" t="s">
        <v>88</v>
      </c>
      <c r="D7330" t="s">
        <v>89</v>
      </c>
      <c r="E7330" t="s">
        <v>148</v>
      </c>
      <c r="F7330" t="s">
        <v>144</v>
      </c>
      <c r="G7330" t="s">
        <v>142</v>
      </c>
      <c r="H7330">
        <v>8400.5930000000008</v>
      </c>
      <c r="I7330" t="s">
        <v>93</v>
      </c>
    </row>
    <row r="7331" spans="1:9" x14ac:dyDescent="0.15">
      <c r="A7331" t="s">
        <v>117</v>
      </c>
      <c r="B7331" t="s">
        <v>118</v>
      </c>
      <c r="C7331" t="s">
        <v>88</v>
      </c>
      <c r="D7331" t="s">
        <v>89</v>
      </c>
      <c r="E7331" t="s">
        <v>149</v>
      </c>
      <c r="F7331" t="s">
        <v>144</v>
      </c>
      <c r="G7331" t="s">
        <v>142</v>
      </c>
      <c r="H7331">
        <v>7650.4129999999996</v>
      </c>
      <c r="I7331" t="s">
        <v>93</v>
      </c>
    </row>
    <row r="7332" spans="1:9" x14ac:dyDescent="0.15">
      <c r="A7332" t="s">
        <v>117</v>
      </c>
      <c r="B7332" t="s">
        <v>118</v>
      </c>
      <c r="C7332" t="s">
        <v>88</v>
      </c>
      <c r="D7332" t="s">
        <v>89</v>
      </c>
      <c r="E7332" t="s">
        <v>150</v>
      </c>
      <c r="F7332" t="s">
        <v>144</v>
      </c>
      <c r="G7332" t="s">
        <v>142</v>
      </c>
      <c r="H7332">
        <v>6458.9679999999998</v>
      </c>
      <c r="I7332" t="s">
        <v>93</v>
      </c>
    </row>
    <row r="7333" spans="1:9" x14ac:dyDescent="0.15">
      <c r="A7333" t="s">
        <v>117</v>
      </c>
      <c r="B7333" t="s">
        <v>118</v>
      </c>
      <c r="C7333" t="s">
        <v>88</v>
      </c>
      <c r="D7333" t="s">
        <v>89</v>
      </c>
      <c r="E7333" t="s">
        <v>151</v>
      </c>
      <c r="F7333" t="s">
        <v>144</v>
      </c>
      <c r="G7333" t="s">
        <v>142</v>
      </c>
      <c r="H7333">
        <v>4730.3639999999996</v>
      </c>
      <c r="I7333" t="s">
        <v>93</v>
      </c>
    </row>
    <row r="7334" spans="1:9" x14ac:dyDescent="0.15">
      <c r="A7334" t="s">
        <v>117</v>
      </c>
      <c r="B7334" t="s">
        <v>118</v>
      </c>
      <c r="C7334" t="s">
        <v>88</v>
      </c>
      <c r="D7334" t="s">
        <v>89</v>
      </c>
      <c r="E7334" t="s">
        <v>152</v>
      </c>
      <c r="F7334" t="s">
        <v>144</v>
      </c>
      <c r="G7334" t="s">
        <v>142</v>
      </c>
      <c r="H7334">
        <v>2701.0439999999999</v>
      </c>
      <c r="I7334" t="s">
        <v>93</v>
      </c>
    </row>
    <row r="7335" spans="1:9" x14ac:dyDescent="0.15">
      <c r="A7335" t="s">
        <v>117</v>
      </c>
      <c r="B7335" t="s">
        <v>118</v>
      </c>
      <c r="C7335" t="s">
        <v>88</v>
      </c>
      <c r="D7335" t="s">
        <v>89</v>
      </c>
      <c r="E7335" t="s">
        <v>111</v>
      </c>
      <c r="F7335" t="s">
        <v>144</v>
      </c>
      <c r="G7335" t="s">
        <v>142</v>
      </c>
      <c r="H7335">
        <v>600.57399999999996</v>
      </c>
      <c r="I7335" t="s">
        <v>93</v>
      </c>
    </row>
    <row r="7336" spans="1:9" x14ac:dyDescent="0.15">
      <c r="A7336" t="s">
        <v>117</v>
      </c>
      <c r="B7336" t="s">
        <v>118</v>
      </c>
      <c r="C7336" t="s">
        <v>88</v>
      </c>
      <c r="D7336" t="s">
        <v>112</v>
      </c>
      <c r="E7336" t="s">
        <v>143</v>
      </c>
      <c r="F7336" t="s">
        <v>144</v>
      </c>
      <c r="G7336" t="s">
        <v>142</v>
      </c>
      <c r="H7336">
        <v>7526.6970000000001</v>
      </c>
      <c r="I7336" t="s">
        <v>93</v>
      </c>
    </row>
    <row r="7337" spans="1:9" x14ac:dyDescent="0.15">
      <c r="A7337" t="s">
        <v>117</v>
      </c>
      <c r="B7337" t="s">
        <v>118</v>
      </c>
      <c r="C7337" t="s">
        <v>88</v>
      </c>
      <c r="D7337" t="s">
        <v>112</v>
      </c>
      <c r="E7337" t="s">
        <v>145</v>
      </c>
      <c r="F7337" t="s">
        <v>144</v>
      </c>
      <c r="G7337" t="s">
        <v>142</v>
      </c>
      <c r="H7337">
        <v>7900.5609999999997</v>
      </c>
      <c r="I7337" t="s">
        <v>93</v>
      </c>
    </row>
    <row r="7338" spans="1:9" x14ac:dyDescent="0.15">
      <c r="A7338" t="s">
        <v>117</v>
      </c>
      <c r="B7338" t="s">
        <v>118</v>
      </c>
      <c r="C7338" t="s">
        <v>88</v>
      </c>
      <c r="D7338" t="s">
        <v>112</v>
      </c>
      <c r="E7338" t="s">
        <v>146</v>
      </c>
      <c r="F7338" t="s">
        <v>144</v>
      </c>
      <c r="G7338" t="s">
        <v>142</v>
      </c>
      <c r="H7338">
        <v>7434.4</v>
      </c>
      <c r="I7338" t="s">
        <v>93</v>
      </c>
    </row>
    <row r="7339" spans="1:9" x14ac:dyDescent="0.15">
      <c r="A7339" t="s">
        <v>117</v>
      </c>
      <c r="B7339" t="s">
        <v>118</v>
      </c>
      <c r="C7339" t="s">
        <v>88</v>
      </c>
      <c r="D7339" t="s">
        <v>112</v>
      </c>
      <c r="E7339" t="s">
        <v>147</v>
      </c>
      <c r="F7339" t="s">
        <v>144</v>
      </c>
      <c r="G7339" t="s">
        <v>142</v>
      </c>
      <c r="H7339">
        <v>8184.98</v>
      </c>
      <c r="I7339" t="s">
        <v>93</v>
      </c>
    </row>
    <row r="7340" spans="1:9" x14ac:dyDescent="0.15">
      <c r="A7340" t="s">
        <v>117</v>
      </c>
      <c r="B7340" t="s">
        <v>118</v>
      </c>
      <c r="C7340" t="s">
        <v>88</v>
      </c>
      <c r="D7340" t="s">
        <v>112</v>
      </c>
      <c r="E7340" t="s">
        <v>148</v>
      </c>
      <c r="F7340" t="s">
        <v>144</v>
      </c>
      <c r="G7340" t="s">
        <v>142</v>
      </c>
      <c r="H7340">
        <v>8684.1820000000007</v>
      </c>
      <c r="I7340" t="s">
        <v>93</v>
      </c>
    </row>
    <row r="7341" spans="1:9" x14ac:dyDescent="0.15">
      <c r="A7341" t="s">
        <v>117</v>
      </c>
      <c r="B7341" t="s">
        <v>118</v>
      </c>
      <c r="C7341" t="s">
        <v>88</v>
      </c>
      <c r="D7341" t="s">
        <v>112</v>
      </c>
      <c r="E7341" t="s">
        <v>149</v>
      </c>
      <c r="F7341" t="s">
        <v>144</v>
      </c>
      <c r="G7341" t="s">
        <v>142</v>
      </c>
      <c r="H7341">
        <v>7856.6940000000004</v>
      </c>
      <c r="I7341" t="s">
        <v>93</v>
      </c>
    </row>
    <row r="7342" spans="1:9" x14ac:dyDescent="0.15">
      <c r="A7342" t="s">
        <v>117</v>
      </c>
      <c r="B7342" t="s">
        <v>118</v>
      </c>
      <c r="C7342" t="s">
        <v>88</v>
      </c>
      <c r="D7342" t="s">
        <v>112</v>
      </c>
      <c r="E7342" t="s">
        <v>150</v>
      </c>
      <c r="F7342" t="s">
        <v>144</v>
      </c>
      <c r="G7342" t="s">
        <v>142</v>
      </c>
      <c r="H7342">
        <v>6531.2849999999999</v>
      </c>
      <c r="I7342" t="s">
        <v>93</v>
      </c>
    </row>
    <row r="7343" spans="1:9" x14ac:dyDescent="0.15">
      <c r="A7343" t="s">
        <v>117</v>
      </c>
      <c r="B7343" t="s">
        <v>118</v>
      </c>
      <c r="C7343" t="s">
        <v>88</v>
      </c>
      <c r="D7343" t="s">
        <v>112</v>
      </c>
      <c r="E7343" t="s">
        <v>151</v>
      </c>
      <c r="F7343" t="s">
        <v>144</v>
      </c>
      <c r="G7343" t="s">
        <v>142</v>
      </c>
      <c r="H7343">
        <v>4363.2979999999998</v>
      </c>
      <c r="I7343" t="s">
        <v>93</v>
      </c>
    </row>
    <row r="7344" spans="1:9" x14ac:dyDescent="0.15">
      <c r="A7344" t="s">
        <v>117</v>
      </c>
      <c r="B7344" t="s">
        <v>118</v>
      </c>
      <c r="C7344" t="s">
        <v>88</v>
      </c>
      <c r="D7344" t="s">
        <v>112</v>
      </c>
      <c r="E7344" t="s">
        <v>152</v>
      </c>
      <c r="F7344" t="s">
        <v>144</v>
      </c>
      <c r="G7344" t="s">
        <v>142</v>
      </c>
      <c r="H7344">
        <v>2140.5079999999998</v>
      </c>
      <c r="I7344" t="s">
        <v>93</v>
      </c>
    </row>
    <row r="7345" spans="1:9" x14ac:dyDescent="0.15">
      <c r="A7345" t="s">
        <v>117</v>
      </c>
      <c r="B7345" t="s">
        <v>118</v>
      </c>
      <c r="C7345" t="s">
        <v>88</v>
      </c>
      <c r="D7345" t="s">
        <v>112</v>
      </c>
      <c r="E7345" t="s">
        <v>111</v>
      </c>
      <c r="F7345" t="s">
        <v>144</v>
      </c>
      <c r="G7345" t="s">
        <v>142</v>
      </c>
      <c r="H7345">
        <v>400.29399999999998</v>
      </c>
      <c r="I7345" t="s">
        <v>93</v>
      </c>
    </row>
    <row r="7346" spans="1:9" x14ac:dyDescent="0.15">
      <c r="A7346" t="s">
        <v>119</v>
      </c>
      <c r="B7346" t="s">
        <v>120</v>
      </c>
      <c r="C7346" t="s">
        <v>88</v>
      </c>
      <c r="D7346" t="s">
        <v>89</v>
      </c>
      <c r="E7346" t="s">
        <v>143</v>
      </c>
      <c r="F7346" t="s">
        <v>144</v>
      </c>
      <c r="G7346" t="s">
        <v>142</v>
      </c>
      <c r="H7346">
        <v>7543.4030000000002</v>
      </c>
      <c r="I7346" t="s">
        <v>93</v>
      </c>
    </row>
    <row r="7347" spans="1:9" x14ac:dyDescent="0.15">
      <c r="A7347" t="s">
        <v>119</v>
      </c>
      <c r="B7347" t="s">
        <v>120</v>
      </c>
      <c r="C7347" t="s">
        <v>88</v>
      </c>
      <c r="D7347" t="s">
        <v>89</v>
      </c>
      <c r="E7347" t="s">
        <v>145</v>
      </c>
      <c r="F7347" t="s">
        <v>144</v>
      </c>
      <c r="G7347" t="s">
        <v>142</v>
      </c>
      <c r="H7347">
        <v>8736.1370000000006</v>
      </c>
      <c r="I7347" t="s">
        <v>93</v>
      </c>
    </row>
    <row r="7348" spans="1:9" x14ac:dyDescent="0.15">
      <c r="A7348" t="s">
        <v>119</v>
      </c>
      <c r="B7348" t="s">
        <v>120</v>
      </c>
      <c r="C7348" t="s">
        <v>88</v>
      </c>
      <c r="D7348" t="s">
        <v>89</v>
      </c>
      <c r="E7348" t="s">
        <v>146</v>
      </c>
      <c r="F7348" t="s">
        <v>144</v>
      </c>
      <c r="G7348" t="s">
        <v>142</v>
      </c>
      <c r="H7348">
        <v>5839.7669999999998</v>
      </c>
      <c r="I7348" t="s">
        <v>93</v>
      </c>
    </row>
    <row r="7349" spans="1:9" x14ac:dyDescent="0.15">
      <c r="A7349" t="s">
        <v>119</v>
      </c>
      <c r="B7349" t="s">
        <v>120</v>
      </c>
      <c r="C7349" t="s">
        <v>88</v>
      </c>
      <c r="D7349" t="s">
        <v>89</v>
      </c>
      <c r="E7349" t="s">
        <v>147</v>
      </c>
      <c r="F7349" t="s">
        <v>144</v>
      </c>
      <c r="G7349" t="s">
        <v>142</v>
      </c>
      <c r="H7349">
        <v>7445.665</v>
      </c>
      <c r="I7349" t="s">
        <v>93</v>
      </c>
    </row>
    <row r="7350" spans="1:9" x14ac:dyDescent="0.15">
      <c r="A7350" t="s">
        <v>119</v>
      </c>
      <c r="B7350" t="s">
        <v>120</v>
      </c>
      <c r="C7350" t="s">
        <v>88</v>
      </c>
      <c r="D7350" t="s">
        <v>89</v>
      </c>
      <c r="E7350" t="s">
        <v>148</v>
      </c>
      <c r="F7350" t="s">
        <v>144</v>
      </c>
      <c r="G7350" t="s">
        <v>142</v>
      </c>
      <c r="H7350">
        <v>9797.0990000000002</v>
      </c>
      <c r="I7350" t="s">
        <v>93</v>
      </c>
    </row>
    <row r="7351" spans="1:9" x14ac:dyDescent="0.15">
      <c r="A7351" t="s">
        <v>119</v>
      </c>
      <c r="B7351" t="s">
        <v>120</v>
      </c>
      <c r="C7351" t="s">
        <v>88</v>
      </c>
      <c r="D7351" t="s">
        <v>89</v>
      </c>
      <c r="E7351" t="s">
        <v>149</v>
      </c>
      <c r="F7351" t="s">
        <v>144</v>
      </c>
      <c r="G7351" t="s">
        <v>142</v>
      </c>
      <c r="H7351">
        <v>10216.365</v>
      </c>
      <c r="I7351" t="s">
        <v>93</v>
      </c>
    </row>
    <row r="7352" spans="1:9" x14ac:dyDescent="0.15">
      <c r="A7352" t="s">
        <v>119</v>
      </c>
      <c r="B7352" t="s">
        <v>120</v>
      </c>
      <c r="C7352" t="s">
        <v>88</v>
      </c>
      <c r="D7352" t="s">
        <v>89</v>
      </c>
      <c r="E7352" t="s">
        <v>150</v>
      </c>
      <c r="F7352" t="s">
        <v>144</v>
      </c>
      <c r="G7352" t="s">
        <v>142</v>
      </c>
      <c r="H7352">
        <v>11540.698</v>
      </c>
      <c r="I7352" t="s">
        <v>93</v>
      </c>
    </row>
    <row r="7353" spans="1:9" x14ac:dyDescent="0.15">
      <c r="A7353" t="s">
        <v>119</v>
      </c>
      <c r="B7353" t="s">
        <v>120</v>
      </c>
      <c r="C7353" t="s">
        <v>88</v>
      </c>
      <c r="D7353" t="s">
        <v>89</v>
      </c>
      <c r="E7353" t="s">
        <v>151</v>
      </c>
      <c r="F7353" t="s">
        <v>144</v>
      </c>
      <c r="G7353" t="s">
        <v>142</v>
      </c>
      <c r="H7353">
        <v>9803.7999999999993</v>
      </c>
      <c r="I7353" t="s">
        <v>93</v>
      </c>
    </row>
    <row r="7354" spans="1:9" x14ac:dyDescent="0.15">
      <c r="A7354" t="s">
        <v>119</v>
      </c>
      <c r="B7354" t="s">
        <v>120</v>
      </c>
      <c r="C7354" t="s">
        <v>88</v>
      </c>
      <c r="D7354" t="s">
        <v>89</v>
      </c>
      <c r="E7354" t="s">
        <v>152</v>
      </c>
      <c r="F7354" t="s">
        <v>144</v>
      </c>
      <c r="G7354" t="s">
        <v>142</v>
      </c>
      <c r="H7354">
        <v>6804.348</v>
      </c>
      <c r="I7354" t="s">
        <v>93</v>
      </c>
    </row>
    <row r="7355" spans="1:9" x14ac:dyDescent="0.15">
      <c r="A7355" t="s">
        <v>119</v>
      </c>
      <c r="B7355" t="s">
        <v>120</v>
      </c>
      <c r="C7355" t="s">
        <v>88</v>
      </c>
      <c r="D7355" t="s">
        <v>89</v>
      </c>
      <c r="E7355" t="s">
        <v>111</v>
      </c>
      <c r="F7355" t="s">
        <v>144</v>
      </c>
      <c r="G7355" t="s">
        <v>142</v>
      </c>
      <c r="H7355">
        <v>1766.2909999999999</v>
      </c>
      <c r="I7355" t="s">
        <v>93</v>
      </c>
    </row>
    <row r="7356" spans="1:9" x14ac:dyDescent="0.15">
      <c r="A7356" t="s">
        <v>119</v>
      </c>
      <c r="B7356" t="s">
        <v>120</v>
      </c>
      <c r="C7356" t="s">
        <v>88</v>
      </c>
      <c r="D7356" t="s">
        <v>112</v>
      </c>
      <c r="E7356" t="s">
        <v>143</v>
      </c>
      <c r="F7356" t="s">
        <v>144</v>
      </c>
      <c r="G7356" t="s">
        <v>142</v>
      </c>
      <c r="H7356">
        <v>7757.4309999999996</v>
      </c>
      <c r="I7356" t="s">
        <v>93</v>
      </c>
    </row>
    <row r="7357" spans="1:9" x14ac:dyDescent="0.15">
      <c r="A7357" t="s">
        <v>119</v>
      </c>
      <c r="B7357" t="s">
        <v>120</v>
      </c>
      <c r="C7357" t="s">
        <v>88</v>
      </c>
      <c r="D7357" t="s">
        <v>112</v>
      </c>
      <c r="E7357" t="s">
        <v>145</v>
      </c>
      <c r="F7357" t="s">
        <v>144</v>
      </c>
      <c r="G7357" t="s">
        <v>142</v>
      </c>
      <c r="H7357">
        <v>8987.1650000000009</v>
      </c>
      <c r="I7357" t="s">
        <v>93</v>
      </c>
    </row>
    <row r="7358" spans="1:9" x14ac:dyDescent="0.15">
      <c r="A7358" t="s">
        <v>119</v>
      </c>
      <c r="B7358" t="s">
        <v>120</v>
      </c>
      <c r="C7358" t="s">
        <v>88</v>
      </c>
      <c r="D7358" t="s">
        <v>112</v>
      </c>
      <c r="E7358" t="s">
        <v>146</v>
      </c>
      <c r="F7358" t="s">
        <v>144</v>
      </c>
      <c r="G7358" t="s">
        <v>142</v>
      </c>
      <c r="H7358">
        <v>6442.527</v>
      </c>
      <c r="I7358" t="s">
        <v>93</v>
      </c>
    </row>
    <row r="7359" spans="1:9" x14ac:dyDescent="0.15">
      <c r="A7359" t="s">
        <v>119</v>
      </c>
      <c r="B7359" t="s">
        <v>120</v>
      </c>
      <c r="C7359" t="s">
        <v>88</v>
      </c>
      <c r="D7359" t="s">
        <v>112</v>
      </c>
      <c r="E7359" t="s">
        <v>147</v>
      </c>
      <c r="F7359" t="s">
        <v>144</v>
      </c>
      <c r="G7359" t="s">
        <v>142</v>
      </c>
      <c r="H7359">
        <v>7256.5659999999998</v>
      </c>
      <c r="I7359" t="s">
        <v>93</v>
      </c>
    </row>
    <row r="7360" spans="1:9" x14ac:dyDescent="0.15">
      <c r="A7360" t="s">
        <v>119</v>
      </c>
      <c r="B7360" t="s">
        <v>120</v>
      </c>
      <c r="C7360" t="s">
        <v>88</v>
      </c>
      <c r="D7360" t="s">
        <v>112</v>
      </c>
      <c r="E7360" t="s">
        <v>148</v>
      </c>
      <c r="F7360" t="s">
        <v>144</v>
      </c>
      <c r="G7360" t="s">
        <v>142</v>
      </c>
      <c r="H7360">
        <v>9125.91</v>
      </c>
      <c r="I7360" t="s">
        <v>93</v>
      </c>
    </row>
    <row r="7361" spans="1:9" x14ac:dyDescent="0.15">
      <c r="A7361" t="s">
        <v>119</v>
      </c>
      <c r="B7361" t="s">
        <v>120</v>
      </c>
      <c r="C7361" t="s">
        <v>88</v>
      </c>
      <c r="D7361" t="s">
        <v>112</v>
      </c>
      <c r="E7361" t="s">
        <v>149</v>
      </c>
      <c r="F7361" t="s">
        <v>144</v>
      </c>
      <c r="G7361" t="s">
        <v>142</v>
      </c>
      <c r="H7361">
        <v>9609.259</v>
      </c>
      <c r="I7361" t="s">
        <v>93</v>
      </c>
    </row>
    <row r="7362" spans="1:9" x14ac:dyDescent="0.15">
      <c r="A7362" t="s">
        <v>119</v>
      </c>
      <c r="B7362" t="s">
        <v>120</v>
      </c>
      <c r="C7362" t="s">
        <v>88</v>
      </c>
      <c r="D7362" t="s">
        <v>112</v>
      </c>
      <c r="E7362" t="s">
        <v>150</v>
      </c>
      <c r="F7362" t="s">
        <v>144</v>
      </c>
      <c r="G7362" t="s">
        <v>142</v>
      </c>
      <c r="H7362">
        <v>10733.546</v>
      </c>
      <c r="I7362" t="s">
        <v>93</v>
      </c>
    </row>
    <row r="7363" spans="1:9" x14ac:dyDescent="0.15">
      <c r="A7363" t="s">
        <v>119</v>
      </c>
      <c r="B7363" t="s">
        <v>120</v>
      </c>
      <c r="C7363" t="s">
        <v>88</v>
      </c>
      <c r="D7363" t="s">
        <v>112</v>
      </c>
      <c r="E7363" t="s">
        <v>151</v>
      </c>
      <c r="F7363" t="s">
        <v>144</v>
      </c>
      <c r="G7363" t="s">
        <v>142</v>
      </c>
      <c r="H7363">
        <v>8906.3430000000008</v>
      </c>
      <c r="I7363" t="s">
        <v>93</v>
      </c>
    </row>
    <row r="7364" spans="1:9" x14ac:dyDescent="0.15">
      <c r="A7364" t="s">
        <v>119</v>
      </c>
      <c r="B7364" t="s">
        <v>120</v>
      </c>
      <c r="C7364" t="s">
        <v>88</v>
      </c>
      <c r="D7364" t="s">
        <v>112</v>
      </c>
      <c r="E7364" t="s">
        <v>152</v>
      </c>
      <c r="F7364" t="s">
        <v>144</v>
      </c>
      <c r="G7364" t="s">
        <v>142</v>
      </c>
      <c r="H7364">
        <v>5601.5069999999996</v>
      </c>
      <c r="I7364" t="s">
        <v>93</v>
      </c>
    </row>
    <row r="7365" spans="1:9" x14ac:dyDescent="0.15">
      <c r="A7365" t="s">
        <v>119</v>
      </c>
      <c r="B7365" t="s">
        <v>120</v>
      </c>
      <c r="C7365" t="s">
        <v>88</v>
      </c>
      <c r="D7365" t="s">
        <v>112</v>
      </c>
      <c r="E7365" t="s">
        <v>111</v>
      </c>
      <c r="F7365" t="s">
        <v>144</v>
      </c>
      <c r="G7365" t="s">
        <v>142</v>
      </c>
      <c r="H7365">
        <v>1229.6959999999999</v>
      </c>
      <c r="I7365" t="s">
        <v>93</v>
      </c>
    </row>
    <row r="7366" spans="1:9" x14ac:dyDescent="0.15">
      <c r="A7366" t="s">
        <v>121</v>
      </c>
      <c r="B7366" t="s">
        <v>122</v>
      </c>
      <c r="C7366" t="s">
        <v>88</v>
      </c>
      <c r="D7366" t="s">
        <v>89</v>
      </c>
      <c r="E7366" t="s">
        <v>143</v>
      </c>
      <c r="F7366" t="s">
        <v>144</v>
      </c>
      <c r="G7366" t="s">
        <v>142</v>
      </c>
      <c r="H7366">
        <v>9133.3510000000006</v>
      </c>
      <c r="I7366" t="s">
        <v>93</v>
      </c>
    </row>
    <row r="7367" spans="1:9" x14ac:dyDescent="0.15">
      <c r="A7367" t="s">
        <v>121</v>
      </c>
      <c r="B7367" t="s">
        <v>122</v>
      </c>
      <c r="C7367" t="s">
        <v>88</v>
      </c>
      <c r="D7367" t="s">
        <v>89</v>
      </c>
      <c r="E7367" t="s">
        <v>145</v>
      </c>
      <c r="F7367" t="s">
        <v>144</v>
      </c>
      <c r="G7367" t="s">
        <v>142</v>
      </c>
      <c r="H7367">
        <v>9706.9079999999994</v>
      </c>
      <c r="I7367" t="s">
        <v>93</v>
      </c>
    </row>
    <row r="7368" spans="1:9" x14ac:dyDescent="0.15">
      <c r="A7368" t="s">
        <v>121</v>
      </c>
      <c r="B7368" t="s">
        <v>122</v>
      </c>
      <c r="C7368" t="s">
        <v>88</v>
      </c>
      <c r="D7368" t="s">
        <v>89</v>
      </c>
      <c r="E7368" t="s">
        <v>146</v>
      </c>
      <c r="F7368" t="s">
        <v>144</v>
      </c>
      <c r="G7368" t="s">
        <v>142</v>
      </c>
      <c r="H7368">
        <v>6494.2520000000004</v>
      </c>
      <c r="I7368" t="s">
        <v>93</v>
      </c>
    </row>
    <row r="7369" spans="1:9" x14ac:dyDescent="0.15">
      <c r="A7369" t="s">
        <v>121</v>
      </c>
      <c r="B7369" t="s">
        <v>122</v>
      </c>
      <c r="C7369" t="s">
        <v>88</v>
      </c>
      <c r="D7369" t="s">
        <v>89</v>
      </c>
      <c r="E7369" t="s">
        <v>147</v>
      </c>
      <c r="F7369" t="s">
        <v>144</v>
      </c>
      <c r="G7369" t="s">
        <v>142</v>
      </c>
      <c r="H7369">
        <v>9057.0229999999992</v>
      </c>
      <c r="I7369" t="s">
        <v>93</v>
      </c>
    </row>
    <row r="7370" spans="1:9" x14ac:dyDescent="0.15">
      <c r="A7370" t="s">
        <v>121</v>
      </c>
      <c r="B7370" t="s">
        <v>122</v>
      </c>
      <c r="C7370" t="s">
        <v>88</v>
      </c>
      <c r="D7370" t="s">
        <v>89</v>
      </c>
      <c r="E7370" t="s">
        <v>148</v>
      </c>
      <c r="F7370" t="s">
        <v>144</v>
      </c>
      <c r="G7370" t="s">
        <v>142</v>
      </c>
      <c r="H7370">
        <v>11915.171</v>
      </c>
      <c r="I7370" t="s">
        <v>93</v>
      </c>
    </row>
    <row r="7371" spans="1:9" x14ac:dyDescent="0.15">
      <c r="A7371" t="s">
        <v>121</v>
      </c>
      <c r="B7371" t="s">
        <v>122</v>
      </c>
      <c r="C7371" t="s">
        <v>88</v>
      </c>
      <c r="D7371" t="s">
        <v>89</v>
      </c>
      <c r="E7371" t="s">
        <v>149</v>
      </c>
      <c r="F7371" t="s">
        <v>144</v>
      </c>
      <c r="G7371" t="s">
        <v>142</v>
      </c>
      <c r="H7371">
        <v>11382.248</v>
      </c>
      <c r="I7371" t="s">
        <v>93</v>
      </c>
    </row>
    <row r="7372" spans="1:9" x14ac:dyDescent="0.15">
      <c r="A7372" t="s">
        <v>121</v>
      </c>
      <c r="B7372" t="s">
        <v>122</v>
      </c>
      <c r="C7372" t="s">
        <v>88</v>
      </c>
      <c r="D7372" t="s">
        <v>89</v>
      </c>
      <c r="E7372" t="s">
        <v>150</v>
      </c>
      <c r="F7372" t="s">
        <v>144</v>
      </c>
      <c r="G7372" t="s">
        <v>142</v>
      </c>
      <c r="H7372">
        <v>10992.366</v>
      </c>
      <c r="I7372" t="s">
        <v>93</v>
      </c>
    </row>
    <row r="7373" spans="1:9" x14ac:dyDescent="0.15">
      <c r="A7373" t="s">
        <v>121</v>
      </c>
      <c r="B7373" t="s">
        <v>122</v>
      </c>
      <c r="C7373" t="s">
        <v>88</v>
      </c>
      <c r="D7373" t="s">
        <v>89</v>
      </c>
      <c r="E7373" t="s">
        <v>151</v>
      </c>
      <c r="F7373" t="s">
        <v>144</v>
      </c>
      <c r="G7373" t="s">
        <v>142</v>
      </c>
      <c r="H7373">
        <v>8827.6640000000007</v>
      </c>
      <c r="I7373" t="s">
        <v>93</v>
      </c>
    </row>
    <row r="7374" spans="1:9" x14ac:dyDescent="0.15">
      <c r="A7374" t="s">
        <v>121</v>
      </c>
      <c r="B7374" t="s">
        <v>122</v>
      </c>
      <c r="C7374" t="s">
        <v>88</v>
      </c>
      <c r="D7374" t="s">
        <v>89</v>
      </c>
      <c r="E7374" t="s">
        <v>152</v>
      </c>
      <c r="F7374" t="s">
        <v>144</v>
      </c>
      <c r="G7374" t="s">
        <v>142</v>
      </c>
      <c r="H7374">
        <v>6550.8689999999997</v>
      </c>
      <c r="I7374" t="s">
        <v>93</v>
      </c>
    </row>
    <row r="7375" spans="1:9" x14ac:dyDescent="0.15">
      <c r="A7375" t="s">
        <v>121</v>
      </c>
      <c r="B7375" t="s">
        <v>122</v>
      </c>
      <c r="C7375" t="s">
        <v>88</v>
      </c>
      <c r="D7375" t="s">
        <v>89</v>
      </c>
      <c r="E7375" t="s">
        <v>111</v>
      </c>
      <c r="F7375" t="s">
        <v>144</v>
      </c>
      <c r="G7375" t="s">
        <v>142</v>
      </c>
      <c r="H7375">
        <v>1742.26</v>
      </c>
      <c r="I7375" t="s">
        <v>93</v>
      </c>
    </row>
    <row r="7376" spans="1:9" x14ac:dyDescent="0.15">
      <c r="A7376" t="s">
        <v>121</v>
      </c>
      <c r="B7376" t="s">
        <v>122</v>
      </c>
      <c r="C7376" t="s">
        <v>88</v>
      </c>
      <c r="D7376" t="s">
        <v>112</v>
      </c>
      <c r="E7376" t="s">
        <v>143</v>
      </c>
      <c r="F7376" t="s">
        <v>144</v>
      </c>
      <c r="G7376" t="s">
        <v>142</v>
      </c>
      <c r="H7376">
        <v>9443.1479999999992</v>
      </c>
      <c r="I7376" t="s">
        <v>93</v>
      </c>
    </row>
    <row r="7377" spans="1:9" x14ac:dyDescent="0.15">
      <c r="A7377" t="s">
        <v>121</v>
      </c>
      <c r="B7377" t="s">
        <v>122</v>
      </c>
      <c r="C7377" t="s">
        <v>88</v>
      </c>
      <c r="D7377" t="s">
        <v>112</v>
      </c>
      <c r="E7377" t="s">
        <v>145</v>
      </c>
      <c r="F7377" t="s">
        <v>144</v>
      </c>
      <c r="G7377" t="s">
        <v>142</v>
      </c>
      <c r="H7377">
        <v>10302.981</v>
      </c>
      <c r="I7377" t="s">
        <v>93</v>
      </c>
    </row>
    <row r="7378" spans="1:9" x14ac:dyDescent="0.15">
      <c r="A7378" t="s">
        <v>121</v>
      </c>
      <c r="B7378" t="s">
        <v>122</v>
      </c>
      <c r="C7378" t="s">
        <v>88</v>
      </c>
      <c r="D7378" t="s">
        <v>112</v>
      </c>
      <c r="E7378" t="s">
        <v>146</v>
      </c>
      <c r="F7378" t="s">
        <v>144</v>
      </c>
      <c r="G7378" t="s">
        <v>142</v>
      </c>
      <c r="H7378">
        <v>6594.5910000000003</v>
      </c>
      <c r="I7378" t="s">
        <v>93</v>
      </c>
    </row>
    <row r="7379" spans="1:9" x14ac:dyDescent="0.15">
      <c r="A7379" t="s">
        <v>121</v>
      </c>
      <c r="B7379" t="s">
        <v>122</v>
      </c>
      <c r="C7379" t="s">
        <v>88</v>
      </c>
      <c r="D7379" t="s">
        <v>112</v>
      </c>
      <c r="E7379" t="s">
        <v>147</v>
      </c>
      <c r="F7379" t="s">
        <v>144</v>
      </c>
      <c r="G7379" t="s">
        <v>142</v>
      </c>
      <c r="H7379">
        <v>8315.8729999999996</v>
      </c>
      <c r="I7379" t="s">
        <v>93</v>
      </c>
    </row>
    <row r="7380" spans="1:9" x14ac:dyDescent="0.15">
      <c r="A7380" t="s">
        <v>121</v>
      </c>
      <c r="B7380" t="s">
        <v>122</v>
      </c>
      <c r="C7380" t="s">
        <v>88</v>
      </c>
      <c r="D7380" t="s">
        <v>112</v>
      </c>
      <c r="E7380" t="s">
        <v>148</v>
      </c>
      <c r="F7380" t="s">
        <v>144</v>
      </c>
      <c r="G7380" t="s">
        <v>142</v>
      </c>
      <c r="H7380">
        <v>11109.880999999999</v>
      </c>
      <c r="I7380" t="s">
        <v>93</v>
      </c>
    </row>
    <row r="7381" spans="1:9" x14ac:dyDescent="0.15">
      <c r="A7381" t="s">
        <v>121</v>
      </c>
      <c r="B7381" t="s">
        <v>122</v>
      </c>
      <c r="C7381" t="s">
        <v>88</v>
      </c>
      <c r="D7381" t="s">
        <v>112</v>
      </c>
      <c r="E7381" t="s">
        <v>149</v>
      </c>
      <c r="F7381" t="s">
        <v>144</v>
      </c>
      <c r="G7381" t="s">
        <v>142</v>
      </c>
      <c r="H7381">
        <v>10887.879000000001</v>
      </c>
      <c r="I7381" t="s">
        <v>93</v>
      </c>
    </row>
    <row r="7382" spans="1:9" x14ac:dyDescent="0.15">
      <c r="A7382" t="s">
        <v>121</v>
      </c>
      <c r="B7382" t="s">
        <v>122</v>
      </c>
      <c r="C7382" t="s">
        <v>88</v>
      </c>
      <c r="D7382" t="s">
        <v>112</v>
      </c>
      <c r="E7382" t="s">
        <v>150</v>
      </c>
      <c r="F7382" t="s">
        <v>144</v>
      </c>
      <c r="G7382" t="s">
        <v>142</v>
      </c>
      <c r="H7382">
        <v>10541.55</v>
      </c>
      <c r="I7382" t="s">
        <v>93</v>
      </c>
    </row>
    <row r="7383" spans="1:9" x14ac:dyDescent="0.15">
      <c r="A7383" t="s">
        <v>121</v>
      </c>
      <c r="B7383" t="s">
        <v>122</v>
      </c>
      <c r="C7383" t="s">
        <v>88</v>
      </c>
      <c r="D7383" t="s">
        <v>112</v>
      </c>
      <c r="E7383" t="s">
        <v>151</v>
      </c>
      <c r="F7383" t="s">
        <v>144</v>
      </c>
      <c r="G7383" t="s">
        <v>142</v>
      </c>
      <c r="H7383">
        <v>7804.4110000000001</v>
      </c>
      <c r="I7383" t="s">
        <v>93</v>
      </c>
    </row>
    <row r="7384" spans="1:9" x14ac:dyDescent="0.15">
      <c r="A7384" t="s">
        <v>121</v>
      </c>
      <c r="B7384" t="s">
        <v>122</v>
      </c>
      <c r="C7384" t="s">
        <v>88</v>
      </c>
      <c r="D7384" t="s">
        <v>112</v>
      </c>
      <c r="E7384" t="s">
        <v>152</v>
      </c>
      <c r="F7384" t="s">
        <v>144</v>
      </c>
      <c r="G7384" t="s">
        <v>142</v>
      </c>
      <c r="H7384">
        <v>5141.43</v>
      </c>
      <c r="I7384" t="s">
        <v>93</v>
      </c>
    </row>
    <row r="7385" spans="1:9" x14ac:dyDescent="0.15">
      <c r="A7385" t="s">
        <v>121</v>
      </c>
      <c r="B7385" t="s">
        <v>122</v>
      </c>
      <c r="C7385" t="s">
        <v>88</v>
      </c>
      <c r="D7385" t="s">
        <v>112</v>
      </c>
      <c r="E7385" t="s">
        <v>111</v>
      </c>
      <c r="F7385" t="s">
        <v>144</v>
      </c>
      <c r="G7385" t="s">
        <v>142</v>
      </c>
      <c r="H7385">
        <v>1273.8599999999999</v>
      </c>
      <c r="I7385" t="s">
        <v>93</v>
      </c>
    </row>
    <row r="7386" spans="1:9" x14ac:dyDescent="0.15">
      <c r="A7386" t="s">
        <v>123</v>
      </c>
      <c r="B7386" t="s">
        <v>124</v>
      </c>
      <c r="C7386" t="s">
        <v>125</v>
      </c>
      <c r="D7386" t="s">
        <v>89</v>
      </c>
      <c r="E7386" t="s">
        <v>143</v>
      </c>
      <c r="F7386" t="s">
        <v>144</v>
      </c>
      <c r="G7386" t="s">
        <v>142</v>
      </c>
      <c r="H7386">
        <v>46725.000999999997</v>
      </c>
      <c r="I7386" t="s">
        <v>93</v>
      </c>
    </row>
    <row r="7387" spans="1:9" x14ac:dyDescent="0.15">
      <c r="A7387" t="s">
        <v>123</v>
      </c>
      <c r="B7387" t="s">
        <v>124</v>
      </c>
      <c r="C7387" t="s">
        <v>125</v>
      </c>
      <c r="D7387" t="s">
        <v>89</v>
      </c>
      <c r="E7387" t="s">
        <v>145</v>
      </c>
      <c r="F7387" t="s">
        <v>144</v>
      </c>
      <c r="G7387" t="s">
        <v>142</v>
      </c>
      <c r="H7387">
        <v>50507.120999999999</v>
      </c>
      <c r="I7387" t="s">
        <v>93</v>
      </c>
    </row>
    <row r="7388" spans="1:9" x14ac:dyDescent="0.15">
      <c r="A7388" t="s">
        <v>123</v>
      </c>
      <c r="B7388" t="s">
        <v>124</v>
      </c>
      <c r="C7388" t="s">
        <v>125</v>
      </c>
      <c r="D7388" t="s">
        <v>89</v>
      </c>
      <c r="E7388" t="s">
        <v>146</v>
      </c>
      <c r="F7388" t="s">
        <v>144</v>
      </c>
      <c r="G7388" t="s">
        <v>142</v>
      </c>
      <c r="H7388">
        <v>41826.334999999999</v>
      </c>
      <c r="I7388" t="s">
        <v>93</v>
      </c>
    </row>
    <row r="7389" spans="1:9" x14ac:dyDescent="0.15">
      <c r="A7389" t="s">
        <v>123</v>
      </c>
      <c r="B7389" t="s">
        <v>124</v>
      </c>
      <c r="C7389" t="s">
        <v>125</v>
      </c>
      <c r="D7389" t="s">
        <v>89</v>
      </c>
      <c r="E7389" t="s">
        <v>147</v>
      </c>
      <c r="F7389" t="s">
        <v>144</v>
      </c>
      <c r="G7389" t="s">
        <v>142</v>
      </c>
      <c r="H7389">
        <v>47865.133999999998</v>
      </c>
      <c r="I7389" t="s">
        <v>93</v>
      </c>
    </row>
    <row r="7390" spans="1:9" x14ac:dyDescent="0.15">
      <c r="A7390" t="s">
        <v>123</v>
      </c>
      <c r="B7390" t="s">
        <v>124</v>
      </c>
      <c r="C7390" t="s">
        <v>125</v>
      </c>
      <c r="D7390" t="s">
        <v>89</v>
      </c>
      <c r="E7390" t="s">
        <v>148</v>
      </c>
      <c r="F7390" t="s">
        <v>144</v>
      </c>
      <c r="G7390" t="s">
        <v>142</v>
      </c>
      <c r="H7390">
        <v>59772.156999999999</v>
      </c>
      <c r="I7390" t="s">
        <v>93</v>
      </c>
    </row>
    <row r="7391" spans="1:9" x14ac:dyDescent="0.15">
      <c r="A7391" t="s">
        <v>123</v>
      </c>
      <c r="B7391" t="s">
        <v>124</v>
      </c>
      <c r="C7391" t="s">
        <v>125</v>
      </c>
      <c r="D7391" t="s">
        <v>89</v>
      </c>
      <c r="E7391" t="s">
        <v>149</v>
      </c>
      <c r="F7391" t="s">
        <v>144</v>
      </c>
      <c r="G7391" t="s">
        <v>142</v>
      </c>
      <c r="H7391">
        <v>61299.574000000001</v>
      </c>
      <c r="I7391" t="s">
        <v>93</v>
      </c>
    </row>
    <row r="7392" spans="1:9" x14ac:dyDescent="0.15">
      <c r="A7392" t="s">
        <v>123</v>
      </c>
      <c r="B7392" t="s">
        <v>124</v>
      </c>
      <c r="C7392" t="s">
        <v>125</v>
      </c>
      <c r="D7392" t="s">
        <v>89</v>
      </c>
      <c r="E7392" t="s">
        <v>150</v>
      </c>
      <c r="F7392" t="s">
        <v>144</v>
      </c>
      <c r="G7392" t="s">
        <v>142</v>
      </c>
      <c r="H7392">
        <v>69196.282000000007</v>
      </c>
      <c r="I7392" t="s">
        <v>93</v>
      </c>
    </row>
    <row r="7393" spans="1:9" x14ac:dyDescent="0.15">
      <c r="A7393" t="s">
        <v>123</v>
      </c>
      <c r="B7393" t="s">
        <v>124</v>
      </c>
      <c r="C7393" t="s">
        <v>125</v>
      </c>
      <c r="D7393" t="s">
        <v>89</v>
      </c>
      <c r="E7393" t="s">
        <v>151</v>
      </c>
      <c r="F7393" t="s">
        <v>144</v>
      </c>
      <c r="G7393" t="s">
        <v>142</v>
      </c>
      <c r="H7393">
        <v>58913.783000000003</v>
      </c>
      <c r="I7393" t="s">
        <v>93</v>
      </c>
    </row>
    <row r="7394" spans="1:9" x14ac:dyDescent="0.15">
      <c r="A7394" t="s">
        <v>123</v>
      </c>
      <c r="B7394" t="s">
        <v>124</v>
      </c>
      <c r="C7394" t="s">
        <v>125</v>
      </c>
      <c r="D7394" t="s">
        <v>89</v>
      </c>
      <c r="E7394" t="s">
        <v>152</v>
      </c>
      <c r="F7394" t="s">
        <v>144</v>
      </c>
      <c r="G7394" t="s">
        <v>142</v>
      </c>
      <c r="H7394">
        <v>40722.864000000001</v>
      </c>
      <c r="I7394" t="s">
        <v>93</v>
      </c>
    </row>
    <row r="7395" spans="1:9" x14ac:dyDescent="0.15">
      <c r="A7395" t="s">
        <v>123</v>
      </c>
      <c r="B7395" t="s">
        <v>124</v>
      </c>
      <c r="C7395" t="s">
        <v>125</v>
      </c>
      <c r="D7395" t="s">
        <v>89</v>
      </c>
      <c r="E7395" t="s">
        <v>111</v>
      </c>
      <c r="F7395" t="s">
        <v>144</v>
      </c>
      <c r="G7395" t="s">
        <v>142</v>
      </c>
      <c r="H7395">
        <v>10711.098</v>
      </c>
      <c r="I7395" t="s">
        <v>93</v>
      </c>
    </row>
    <row r="7396" spans="1:9" x14ac:dyDescent="0.15">
      <c r="A7396" t="s">
        <v>123</v>
      </c>
      <c r="B7396" t="s">
        <v>124</v>
      </c>
      <c r="C7396" t="s">
        <v>125</v>
      </c>
      <c r="D7396" t="s">
        <v>112</v>
      </c>
      <c r="E7396" t="s">
        <v>143</v>
      </c>
      <c r="F7396" t="s">
        <v>144</v>
      </c>
      <c r="G7396" t="s">
        <v>142</v>
      </c>
      <c r="H7396">
        <v>49017.565999999999</v>
      </c>
      <c r="I7396" t="s">
        <v>93</v>
      </c>
    </row>
    <row r="7397" spans="1:9" x14ac:dyDescent="0.15">
      <c r="A7397" t="s">
        <v>123</v>
      </c>
      <c r="B7397" t="s">
        <v>124</v>
      </c>
      <c r="C7397" t="s">
        <v>125</v>
      </c>
      <c r="D7397" t="s">
        <v>112</v>
      </c>
      <c r="E7397" t="s">
        <v>145</v>
      </c>
      <c r="F7397" t="s">
        <v>144</v>
      </c>
      <c r="G7397" t="s">
        <v>142</v>
      </c>
      <c r="H7397">
        <v>53767.682999999997</v>
      </c>
      <c r="I7397" t="s">
        <v>93</v>
      </c>
    </row>
    <row r="7398" spans="1:9" x14ac:dyDescent="0.15">
      <c r="A7398" t="s">
        <v>123</v>
      </c>
      <c r="B7398" t="s">
        <v>124</v>
      </c>
      <c r="C7398" t="s">
        <v>125</v>
      </c>
      <c r="D7398" t="s">
        <v>112</v>
      </c>
      <c r="E7398" t="s">
        <v>146</v>
      </c>
      <c r="F7398" t="s">
        <v>144</v>
      </c>
      <c r="G7398" t="s">
        <v>142</v>
      </c>
      <c r="H7398">
        <v>45029.99</v>
      </c>
      <c r="I7398" t="s">
        <v>93</v>
      </c>
    </row>
    <row r="7399" spans="1:9" x14ac:dyDescent="0.15">
      <c r="A7399" t="s">
        <v>123</v>
      </c>
      <c r="B7399" t="s">
        <v>124</v>
      </c>
      <c r="C7399" t="s">
        <v>125</v>
      </c>
      <c r="D7399" t="s">
        <v>112</v>
      </c>
      <c r="E7399" t="s">
        <v>147</v>
      </c>
      <c r="F7399" t="s">
        <v>144</v>
      </c>
      <c r="G7399" t="s">
        <v>142</v>
      </c>
      <c r="H7399">
        <v>47446.228999999999</v>
      </c>
      <c r="I7399" t="s">
        <v>93</v>
      </c>
    </row>
    <row r="7400" spans="1:9" x14ac:dyDescent="0.15">
      <c r="A7400" t="s">
        <v>123</v>
      </c>
      <c r="B7400" t="s">
        <v>124</v>
      </c>
      <c r="C7400" t="s">
        <v>125</v>
      </c>
      <c r="D7400" t="s">
        <v>112</v>
      </c>
      <c r="E7400" t="s">
        <v>148</v>
      </c>
      <c r="F7400" t="s">
        <v>144</v>
      </c>
      <c r="G7400" t="s">
        <v>142</v>
      </c>
      <c r="H7400">
        <v>56664.425999999999</v>
      </c>
      <c r="I7400" t="s">
        <v>93</v>
      </c>
    </row>
    <row r="7401" spans="1:9" x14ac:dyDescent="0.15">
      <c r="A7401" t="s">
        <v>123</v>
      </c>
      <c r="B7401" t="s">
        <v>124</v>
      </c>
      <c r="C7401" t="s">
        <v>125</v>
      </c>
      <c r="D7401" t="s">
        <v>112</v>
      </c>
      <c r="E7401" t="s">
        <v>149</v>
      </c>
      <c r="F7401" t="s">
        <v>144</v>
      </c>
      <c r="G7401" t="s">
        <v>142</v>
      </c>
      <c r="H7401">
        <v>57330.207000000002</v>
      </c>
      <c r="I7401" t="s">
        <v>93</v>
      </c>
    </row>
    <row r="7402" spans="1:9" x14ac:dyDescent="0.15">
      <c r="A7402" t="s">
        <v>123</v>
      </c>
      <c r="B7402" t="s">
        <v>124</v>
      </c>
      <c r="C7402" t="s">
        <v>125</v>
      </c>
      <c r="D7402" t="s">
        <v>112</v>
      </c>
      <c r="E7402" t="s">
        <v>150</v>
      </c>
      <c r="F7402" t="s">
        <v>144</v>
      </c>
      <c r="G7402" t="s">
        <v>142</v>
      </c>
      <c r="H7402">
        <v>64070.093000000001</v>
      </c>
      <c r="I7402" t="s">
        <v>93</v>
      </c>
    </row>
    <row r="7403" spans="1:9" x14ac:dyDescent="0.15">
      <c r="A7403" t="s">
        <v>123</v>
      </c>
      <c r="B7403" t="s">
        <v>124</v>
      </c>
      <c r="C7403" t="s">
        <v>125</v>
      </c>
      <c r="D7403" t="s">
        <v>112</v>
      </c>
      <c r="E7403" t="s">
        <v>151</v>
      </c>
      <c r="F7403" t="s">
        <v>144</v>
      </c>
      <c r="G7403" t="s">
        <v>142</v>
      </c>
      <c r="H7403">
        <v>52158.008000000002</v>
      </c>
      <c r="I7403" t="s">
        <v>93</v>
      </c>
    </row>
    <row r="7404" spans="1:9" x14ac:dyDescent="0.15">
      <c r="A7404" t="s">
        <v>123</v>
      </c>
      <c r="B7404" t="s">
        <v>124</v>
      </c>
      <c r="C7404" t="s">
        <v>125</v>
      </c>
      <c r="D7404" t="s">
        <v>112</v>
      </c>
      <c r="E7404" t="s">
        <v>152</v>
      </c>
      <c r="F7404" t="s">
        <v>144</v>
      </c>
      <c r="G7404" t="s">
        <v>142</v>
      </c>
      <c r="H7404">
        <v>32834.31</v>
      </c>
      <c r="I7404" t="s">
        <v>93</v>
      </c>
    </row>
    <row r="7405" spans="1:9" x14ac:dyDescent="0.15">
      <c r="A7405" t="s">
        <v>123</v>
      </c>
      <c r="B7405" t="s">
        <v>124</v>
      </c>
      <c r="C7405" t="s">
        <v>125</v>
      </c>
      <c r="D7405" t="s">
        <v>112</v>
      </c>
      <c r="E7405" t="s">
        <v>111</v>
      </c>
      <c r="F7405" t="s">
        <v>144</v>
      </c>
      <c r="G7405" t="s">
        <v>142</v>
      </c>
      <c r="H7405">
        <v>7048.6329999999998</v>
      </c>
      <c r="I7405" t="s">
        <v>93</v>
      </c>
    </row>
    <row r="7406" spans="1:9" x14ac:dyDescent="0.15">
      <c r="A7406" t="s">
        <v>126</v>
      </c>
      <c r="B7406" t="s">
        <v>127</v>
      </c>
      <c r="C7406" t="s">
        <v>88</v>
      </c>
      <c r="D7406" t="s">
        <v>89</v>
      </c>
      <c r="E7406" t="s">
        <v>143</v>
      </c>
      <c r="F7406" t="s">
        <v>144</v>
      </c>
      <c r="G7406" t="s">
        <v>142</v>
      </c>
      <c r="H7406">
        <v>5675.1629999999996</v>
      </c>
      <c r="I7406" t="s">
        <v>93</v>
      </c>
    </row>
    <row r="7407" spans="1:9" x14ac:dyDescent="0.15">
      <c r="A7407" t="s">
        <v>126</v>
      </c>
      <c r="B7407" t="s">
        <v>127</v>
      </c>
      <c r="C7407" t="s">
        <v>88</v>
      </c>
      <c r="D7407" t="s">
        <v>89</v>
      </c>
      <c r="E7407" t="s">
        <v>145</v>
      </c>
      <c r="F7407" t="s">
        <v>144</v>
      </c>
      <c r="G7407" t="s">
        <v>142</v>
      </c>
      <c r="H7407">
        <v>6007.7690000000002</v>
      </c>
      <c r="I7407" t="s">
        <v>93</v>
      </c>
    </row>
    <row r="7408" spans="1:9" x14ac:dyDescent="0.15">
      <c r="A7408" t="s">
        <v>126</v>
      </c>
      <c r="B7408" t="s">
        <v>127</v>
      </c>
      <c r="C7408" t="s">
        <v>88</v>
      </c>
      <c r="D7408" t="s">
        <v>89</v>
      </c>
      <c r="E7408" t="s">
        <v>146</v>
      </c>
      <c r="F7408" t="s">
        <v>144</v>
      </c>
      <c r="G7408" t="s">
        <v>142</v>
      </c>
      <c r="H7408">
        <v>5517.2430000000004</v>
      </c>
      <c r="I7408" t="s">
        <v>93</v>
      </c>
    </row>
    <row r="7409" spans="1:9" x14ac:dyDescent="0.15">
      <c r="A7409" t="s">
        <v>126</v>
      </c>
      <c r="B7409" t="s">
        <v>127</v>
      </c>
      <c r="C7409" t="s">
        <v>88</v>
      </c>
      <c r="D7409" t="s">
        <v>89</v>
      </c>
      <c r="E7409" t="s">
        <v>147</v>
      </c>
      <c r="F7409" t="s">
        <v>144</v>
      </c>
      <c r="G7409" t="s">
        <v>142</v>
      </c>
      <c r="H7409">
        <v>6348.9449999999997</v>
      </c>
      <c r="I7409" t="s">
        <v>93</v>
      </c>
    </row>
    <row r="7410" spans="1:9" x14ac:dyDescent="0.15">
      <c r="A7410" t="s">
        <v>126</v>
      </c>
      <c r="B7410" t="s">
        <v>127</v>
      </c>
      <c r="C7410" t="s">
        <v>88</v>
      </c>
      <c r="D7410" t="s">
        <v>89</v>
      </c>
      <c r="E7410" t="s">
        <v>148</v>
      </c>
      <c r="F7410" t="s">
        <v>144</v>
      </c>
      <c r="G7410" t="s">
        <v>142</v>
      </c>
      <c r="H7410">
        <v>8046.973</v>
      </c>
      <c r="I7410" t="s">
        <v>93</v>
      </c>
    </row>
    <row r="7411" spans="1:9" x14ac:dyDescent="0.15">
      <c r="A7411" t="s">
        <v>126</v>
      </c>
      <c r="B7411" t="s">
        <v>127</v>
      </c>
      <c r="C7411" t="s">
        <v>88</v>
      </c>
      <c r="D7411" t="s">
        <v>89</v>
      </c>
      <c r="E7411" t="s">
        <v>149</v>
      </c>
      <c r="F7411" t="s">
        <v>144</v>
      </c>
      <c r="G7411" t="s">
        <v>142</v>
      </c>
      <c r="H7411">
        <v>8259.94</v>
      </c>
      <c r="I7411" t="s">
        <v>93</v>
      </c>
    </row>
    <row r="7412" spans="1:9" x14ac:dyDescent="0.15">
      <c r="A7412" t="s">
        <v>126</v>
      </c>
      <c r="B7412" t="s">
        <v>127</v>
      </c>
      <c r="C7412" t="s">
        <v>88</v>
      </c>
      <c r="D7412" t="s">
        <v>89</v>
      </c>
      <c r="E7412" t="s">
        <v>150</v>
      </c>
      <c r="F7412" t="s">
        <v>144</v>
      </c>
      <c r="G7412" t="s">
        <v>142</v>
      </c>
      <c r="H7412">
        <v>9082.3420000000006</v>
      </c>
      <c r="I7412" t="s">
        <v>93</v>
      </c>
    </row>
    <row r="7413" spans="1:9" x14ac:dyDescent="0.15">
      <c r="A7413" t="s">
        <v>126</v>
      </c>
      <c r="B7413" t="s">
        <v>127</v>
      </c>
      <c r="C7413" t="s">
        <v>88</v>
      </c>
      <c r="D7413" t="s">
        <v>89</v>
      </c>
      <c r="E7413" t="s">
        <v>151</v>
      </c>
      <c r="F7413" t="s">
        <v>144</v>
      </c>
      <c r="G7413" t="s">
        <v>142</v>
      </c>
      <c r="H7413">
        <v>7816.509</v>
      </c>
      <c r="I7413" t="s">
        <v>93</v>
      </c>
    </row>
    <row r="7414" spans="1:9" x14ac:dyDescent="0.15">
      <c r="A7414" t="s">
        <v>126</v>
      </c>
      <c r="B7414" t="s">
        <v>127</v>
      </c>
      <c r="C7414" t="s">
        <v>88</v>
      </c>
      <c r="D7414" t="s">
        <v>89</v>
      </c>
      <c r="E7414" t="s">
        <v>152</v>
      </c>
      <c r="F7414" t="s">
        <v>144</v>
      </c>
      <c r="G7414" t="s">
        <v>142</v>
      </c>
      <c r="H7414">
        <v>5526.7920000000004</v>
      </c>
      <c r="I7414" t="s">
        <v>93</v>
      </c>
    </row>
    <row r="7415" spans="1:9" x14ac:dyDescent="0.15">
      <c r="A7415" t="s">
        <v>126</v>
      </c>
      <c r="B7415" t="s">
        <v>127</v>
      </c>
      <c r="C7415" t="s">
        <v>88</v>
      </c>
      <c r="D7415" t="s">
        <v>89</v>
      </c>
      <c r="E7415" t="s">
        <v>111</v>
      </c>
      <c r="F7415" t="s">
        <v>144</v>
      </c>
      <c r="G7415" t="s">
        <v>142</v>
      </c>
      <c r="H7415">
        <v>1601.424</v>
      </c>
      <c r="I7415" t="s">
        <v>93</v>
      </c>
    </row>
    <row r="7416" spans="1:9" x14ac:dyDescent="0.15">
      <c r="A7416" t="s">
        <v>126</v>
      </c>
      <c r="B7416" t="s">
        <v>127</v>
      </c>
      <c r="C7416" t="s">
        <v>88</v>
      </c>
      <c r="D7416" t="s">
        <v>112</v>
      </c>
      <c r="E7416" t="s">
        <v>143</v>
      </c>
      <c r="F7416" t="s">
        <v>144</v>
      </c>
      <c r="G7416" t="s">
        <v>142</v>
      </c>
      <c r="H7416">
        <v>5881.3159999999998</v>
      </c>
      <c r="I7416" t="s">
        <v>93</v>
      </c>
    </row>
    <row r="7417" spans="1:9" x14ac:dyDescent="0.15">
      <c r="A7417" t="s">
        <v>126</v>
      </c>
      <c r="B7417" t="s">
        <v>127</v>
      </c>
      <c r="C7417" t="s">
        <v>88</v>
      </c>
      <c r="D7417" t="s">
        <v>112</v>
      </c>
      <c r="E7417" t="s">
        <v>145</v>
      </c>
      <c r="F7417" t="s">
        <v>144</v>
      </c>
      <c r="G7417" t="s">
        <v>142</v>
      </c>
      <c r="H7417">
        <v>6262.3159999999998</v>
      </c>
      <c r="I7417" t="s">
        <v>93</v>
      </c>
    </row>
    <row r="7418" spans="1:9" x14ac:dyDescent="0.15">
      <c r="A7418" t="s">
        <v>126</v>
      </c>
      <c r="B7418" t="s">
        <v>127</v>
      </c>
      <c r="C7418" t="s">
        <v>88</v>
      </c>
      <c r="D7418" t="s">
        <v>112</v>
      </c>
      <c r="E7418" t="s">
        <v>146</v>
      </c>
      <c r="F7418" t="s">
        <v>144</v>
      </c>
      <c r="G7418" t="s">
        <v>142</v>
      </c>
      <c r="H7418">
        <v>5861.3810000000003</v>
      </c>
      <c r="I7418" t="s">
        <v>93</v>
      </c>
    </row>
    <row r="7419" spans="1:9" x14ac:dyDescent="0.15">
      <c r="A7419" t="s">
        <v>126</v>
      </c>
      <c r="B7419" t="s">
        <v>127</v>
      </c>
      <c r="C7419" t="s">
        <v>88</v>
      </c>
      <c r="D7419" t="s">
        <v>112</v>
      </c>
      <c r="E7419" t="s">
        <v>147</v>
      </c>
      <c r="F7419" t="s">
        <v>144</v>
      </c>
      <c r="G7419" t="s">
        <v>142</v>
      </c>
      <c r="H7419">
        <v>6450.9179999999997</v>
      </c>
      <c r="I7419" t="s">
        <v>93</v>
      </c>
    </row>
    <row r="7420" spans="1:9" x14ac:dyDescent="0.15">
      <c r="A7420" t="s">
        <v>126</v>
      </c>
      <c r="B7420" t="s">
        <v>127</v>
      </c>
      <c r="C7420" t="s">
        <v>88</v>
      </c>
      <c r="D7420" t="s">
        <v>112</v>
      </c>
      <c r="E7420" t="s">
        <v>148</v>
      </c>
      <c r="F7420" t="s">
        <v>144</v>
      </c>
      <c r="G7420" t="s">
        <v>142</v>
      </c>
      <c r="H7420">
        <v>7505.585</v>
      </c>
      <c r="I7420" t="s">
        <v>93</v>
      </c>
    </row>
    <row r="7421" spans="1:9" x14ac:dyDescent="0.15">
      <c r="A7421" t="s">
        <v>126</v>
      </c>
      <c r="B7421" t="s">
        <v>127</v>
      </c>
      <c r="C7421" t="s">
        <v>88</v>
      </c>
      <c r="D7421" t="s">
        <v>112</v>
      </c>
      <c r="E7421" t="s">
        <v>149</v>
      </c>
      <c r="F7421" t="s">
        <v>144</v>
      </c>
      <c r="G7421" t="s">
        <v>142</v>
      </c>
      <c r="H7421">
        <v>7423.3320000000003</v>
      </c>
      <c r="I7421" t="s">
        <v>93</v>
      </c>
    </row>
    <row r="7422" spans="1:9" x14ac:dyDescent="0.15">
      <c r="A7422" t="s">
        <v>126</v>
      </c>
      <c r="B7422" t="s">
        <v>127</v>
      </c>
      <c r="C7422" t="s">
        <v>88</v>
      </c>
      <c r="D7422" t="s">
        <v>112</v>
      </c>
      <c r="E7422" t="s">
        <v>150</v>
      </c>
      <c r="F7422" t="s">
        <v>144</v>
      </c>
      <c r="G7422" t="s">
        <v>142</v>
      </c>
      <c r="H7422">
        <v>8435.8700000000008</v>
      </c>
      <c r="I7422" t="s">
        <v>93</v>
      </c>
    </row>
    <row r="7423" spans="1:9" x14ac:dyDescent="0.15">
      <c r="A7423" t="s">
        <v>126</v>
      </c>
      <c r="B7423" t="s">
        <v>127</v>
      </c>
      <c r="C7423" t="s">
        <v>88</v>
      </c>
      <c r="D7423" t="s">
        <v>112</v>
      </c>
      <c r="E7423" t="s">
        <v>151</v>
      </c>
      <c r="F7423" t="s">
        <v>144</v>
      </c>
      <c r="G7423" t="s">
        <v>142</v>
      </c>
      <c r="H7423">
        <v>6809.1940000000004</v>
      </c>
      <c r="I7423" t="s">
        <v>93</v>
      </c>
    </row>
    <row r="7424" spans="1:9" x14ac:dyDescent="0.15">
      <c r="A7424" t="s">
        <v>126</v>
      </c>
      <c r="B7424" t="s">
        <v>127</v>
      </c>
      <c r="C7424" t="s">
        <v>88</v>
      </c>
      <c r="D7424" t="s">
        <v>112</v>
      </c>
      <c r="E7424" t="s">
        <v>152</v>
      </c>
      <c r="F7424" t="s">
        <v>144</v>
      </c>
      <c r="G7424" t="s">
        <v>142</v>
      </c>
      <c r="H7424">
        <v>4296.6149999999998</v>
      </c>
      <c r="I7424" t="s">
        <v>93</v>
      </c>
    </row>
    <row r="7425" spans="1:9" x14ac:dyDescent="0.15">
      <c r="A7425" t="s">
        <v>126</v>
      </c>
      <c r="B7425" t="s">
        <v>127</v>
      </c>
      <c r="C7425" t="s">
        <v>88</v>
      </c>
      <c r="D7425" t="s">
        <v>112</v>
      </c>
      <c r="E7425" t="s">
        <v>111</v>
      </c>
      <c r="F7425" t="s">
        <v>144</v>
      </c>
      <c r="G7425" t="s">
        <v>142</v>
      </c>
      <c r="H7425">
        <v>946.18499999999995</v>
      </c>
      <c r="I7425" t="s">
        <v>93</v>
      </c>
    </row>
    <row r="7426" spans="1:9" x14ac:dyDescent="0.15">
      <c r="A7426" t="s">
        <v>86</v>
      </c>
      <c r="B7426" t="s">
        <v>87</v>
      </c>
      <c r="C7426" t="s">
        <v>88</v>
      </c>
      <c r="D7426" t="s">
        <v>89</v>
      </c>
      <c r="E7426" t="s">
        <v>153</v>
      </c>
      <c r="F7426" t="s">
        <v>154</v>
      </c>
      <c r="G7426" t="s">
        <v>92</v>
      </c>
      <c r="H7426">
        <v>6272.7610000000004</v>
      </c>
      <c r="I7426" t="s">
        <v>93</v>
      </c>
    </row>
    <row r="7427" spans="1:9" x14ac:dyDescent="0.15">
      <c r="A7427" t="s">
        <v>86</v>
      </c>
      <c r="B7427" t="s">
        <v>87</v>
      </c>
      <c r="C7427" t="s">
        <v>88</v>
      </c>
      <c r="D7427" t="s">
        <v>89</v>
      </c>
      <c r="E7427" t="s">
        <v>155</v>
      </c>
      <c r="F7427" t="s">
        <v>154</v>
      </c>
      <c r="G7427" t="s">
        <v>92</v>
      </c>
      <c r="H7427">
        <v>9585.51</v>
      </c>
      <c r="I7427" t="s">
        <v>93</v>
      </c>
    </row>
    <row r="7428" spans="1:9" x14ac:dyDescent="0.15">
      <c r="A7428" t="s">
        <v>86</v>
      </c>
      <c r="B7428" t="s">
        <v>87</v>
      </c>
      <c r="C7428" t="s">
        <v>88</v>
      </c>
      <c r="D7428" t="s">
        <v>89</v>
      </c>
      <c r="E7428" t="s">
        <v>156</v>
      </c>
      <c r="F7428" t="s">
        <v>154</v>
      </c>
      <c r="G7428" t="s">
        <v>92</v>
      </c>
      <c r="H7428">
        <v>8911.9040000000005</v>
      </c>
      <c r="I7428" t="s">
        <v>93</v>
      </c>
    </row>
    <row r="7429" spans="1:9" x14ac:dyDescent="0.15">
      <c r="A7429" t="s">
        <v>86</v>
      </c>
      <c r="B7429" t="s">
        <v>87</v>
      </c>
      <c r="C7429" t="s">
        <v>88</v>
      </c>
      <c r="D7429" t="s">
        <v>89</v>
      </c>
      <c r="E7429" t="s">
        <v>157</v>
      </c>
      <c r="F7429" t="s">
        <v>154</v>
      </c>
      <c r="G7429" t="s">
        <v>92</v>
      </c>
      <c r="H7429">
        <v>8301.8590000000004</v>
      </c>
      <c r="I7429" t="s">
        <v>93</v>
      </c>
    </row>
    <row r="7430" spans="1:9" x14ac:dyDescent="0.15">
      <c r="A7430" t="s">
        <v>86</v>
      </c>
      <c r="B7430" t="s">
        <v>87</v>
      </c>
      <c r="C7430" t="s">
        <v>88</v>
      </c>
      <c r="D7430" t="s">
        <v>112</v>
      </c>
      <c r="E7430" t="s">
        <v>153</v>
      </c>
      <c r="F7430" t="s">
        <v>154</v>
      </c>
      <c r="G7430" t="s">
        <v>92</v>
      </c>
      <c r="H7430">
        <v>6857.0469999999996</v>
      </c>
      <c r="I7430" t="s">
        <v>93</v>
      </c>
    </row>
    <row r="7431" spans="1:9" x14ac:dyDescent="0.15">
      <c r="A7431" t="s">
        <v>86</v>
      </c>
      <c r="B7431" t="s">
        <v>87</v>
      </c>
      <c r="C7431" t="s">
        <v>88</v>
      </c>
      <c r="D7431" t="s">
        <v>112</v>
      </c>
      <c r="E7431" t="s">
        <v>155</v>
      </c>
      <c r="F7431" t="s">
        <v>154</v>
      </c>
      <c r="G7431" t="s">
        <v>92</v>
      </c>
      <c r="H7431">
        <v>9368.2729999999992</v>
      </c>
      <c r="I7431" t="s">
        <v>93</v>
      </c>
    </row>
    <row r="7432" spans="1:9" x14ac:dyDescent="0.15">
      <c r="A7432" t="s">
        <v>86</v>
      </c>
      <c r="B7432" t="s">
        <v>87</v>
      </c>
      <c r="C7432" t="s">
        <v>88</v>
      </c>
      <c r="D7432" t="s">
        <v>112</v>
      </c>
      <c r="E7432" t="s">
        <v>156</v>
      </c>
      <c r="F7432" t="s">
        <v>154</v>
      </c>
      <c r="G7432" t="s">
        <v>92</v>
      </c>
      <c r="H7432">
        <v>8563.3320000000003</v>
      </c>
      <c r="I7432" t="s">
        <v>93</v>
      </c>
    </row>
    <row r="7433" spans="1:9" x14ac:dyDescent="0.15">
      <c r="A7433" t="s">
        <v>86</v>
      </c>
      <c r="B7433" t="s">
        <v>87</v>
      </c>
      <c r="C7433" t="s">
        <v>88</v>
      </c>
      <c r="D7433" t="s">
        <v>112</v>
      </c>
      <c r="E7433" t="s">
        <v>157</v>
      </c>
      <c r="F7433" t="s">
        <v>154</v>
      </c>
      <c r="G7433" t="s">
        <v>92</v>
      </c>
      <c r="H7433">
        <v>6714.03</v>
      </c>
      <c r="I7433" t="s">
        <v>93</v>
      </c>
    </row>
    <row r="7434" spans="1:9" x14ac:dyDescent="0.15">
      <c r="A7434" t="s">
        <v>113</v>
      </c>
      <c r="B7434" t="s">
        <v>114</v>
      </c>
      <c r="C7434" t="s">
        <v>88</v>
      </c>
      <c r="D7434" t="s">
        <v>89</v>
      </c>
      <c r="E7434" t="s">
        <v>153</v>
      </c>
      <c r="F7434" t="s">
        <v>154</v>
      </c>
      <c r="G7434" t="s">
        <v>92</v>
      </c>
      <c r="H7434">
        <v>13950.278</v>
      </c>
      <c r="I7434" t="s">
        <v>93</v>
      </c>
    </row>
    <row r="7435" spans="1:9" x14ac:dyDescent="0.15">
      <c r="A7435" t="s">
        <v>113</v>
      </c>
      <c r="B7435" t="s">
        <v>114</v>
      </c>
      <c r="C7435" t="s">
        <v>88</v>
      </c>
      <c r="D7435" t="s">
        <v>89</v>
      </c>
      <c r="E7435" t="s">
        <v>155</v>
      </c>
      <c r="F7435" t="s">
        <v>154</v>
      </c>
      <c r="G7435" t="s">
        <v>92</v>
      </c>
      <c r="H7435">
        <v>21464.285</v>
      </c>
      <c r="I7435" t="s">
        <v>93</v>
      </c>
    </row>
    <row r="7436" spans="1:9" x14ac:dyDescent="0.15">
      <c r="A7436" t="s">
        <v>113</v>
      </c>
      <c r="B7436" t="s">
        <v>114</v>
      </c>
      <c r="C7436" t="s">
        <v>88</v>
      </c>
      <c r="D7436" t="s">
        <v>89</v>
      </c>
      <c r="E7436" t="s">
        <v>156</v>
      </c>
      <c r="F7436" t="s">
        <v>154</v>
      </c>
      <c r="G7436" t="s">
        <v>92</v>
      </c>
      <c r="H7436">
        <v>22590.153999999999</v>
      </c>
      <c r="I7436" t="s">
        <v>93</v>
      </c>
    </row>
    <row r="7437" spans="1:9" x14ac:dyDescent="0.15">
      <c r="A7437" t="s">
        <v>113</v>
      </c>
      <c r="B7437" t="s">
        <v>114</v>
      </c>
      <c r="C7437" t="s">
        <v>88</v>
      </c>
      <c r="D7437" t="s">
        <v>89</v>
      </c>
      <c r="E7437" t="s">
        <v>157</v>
      </c>
      <c r="F7437" t="s">
        <v>154</v>
      </c>
      <c r="G7437" t="s">
        <v>92</v>
      </c>
      <c r="H7437">
        <v>25500.556</v>
      </c>
      <c r="I7437" t="s">
        <v>93</v>
      </c>
    </row>
    <row r="7438" spans="1:9" x14ac:dyDescent="0.15">
      <c r="A7438" t="s">
        <v>113</v>
      </c>
      <c r="B7438" t="s">
        <v>114</v>
      </c>
      <c r="C7438" t="s">
        <v>88</v>
      </c>
      <c r="D7438" t="s">
        <v>112</v>
      </c>
      <c r="E7438" t="s">
        <v>153</v>
      </c>
      <c r="F7438" t="s">
        <v>154</v>
      </c>
      <c r="G7438" t="s">
        <v>92</v>
      </c>
      <c r="H7438">
        <v>14784.718000000001</v>
      </c>
      <c r="I7438" t="s">
        <v>93</v>
      </c>
    </row>
    <row r="7439" spans="1:9" x14ac:dyDescent="0.15">
      <c r="A7439" t="s">
        <v>113</v>
      </c>
      <c r="B7439" t="s">
        <v>114</v>
      </c>
      <c r="C7439" t="s">
        <v>88</v>
      </c>
      <c r="D7439" t="s">
        <v>112</v>
      </c>
      <c r="E7439" t="s">
        <v>155</v>
      </c>
      <c r="F7439" t="s">
        <v>154</v>
      </c>
      <c r="G7439" t="s">
        <v>92</v>
      </c>
      <c r="H7439">
        <v>20782.974999999999</v>
      </c>
      <c r="I7439" t="s">
        <v>93</v>
      </c>
    </row>
    <row r="7440" spans="1:9" x14ac:dyDescent="0.15">
      <c r="A7440" t="s">
        <v>113</v>
      </c>
      <c r="B7440" t="s">
        <v>114</v>
      </c>
      <c r="C7440" t="s">
        <v>88</v>
      </c>
      <c r="D7440" t="s">
        <v>112</v>
      </c>
      <c r="E7440" t="s">
        <v>156</v>
      </c>
      <c r="F7440" t="s">
        <v>154</v>
      </c>
      <c r="G7440" t="s">
        <v>92</v>
      </c>
      <c r="H7440">
        <v>20580.607</v>
      </c>
      <c r="I7440" t="s">
        <v>93</v>
      </c>
    </row>
    <row r="7441" spans="1:9" x14ac:dyDescent="0.15">
      <c r="A7441" t="s">
        <v>113</v>
      </c>
      <c r="B7441" t="s">
        <v>114</v>
      </c>
      <c r="C7441" t="s">
        <v>88</v>
      </c>
      <c r="D7441" t="s">
        <v>112</v>
      </c>
      <c r="E7441" t="s">
        <v>157</v>
      </c>
      <c r="F7441" t="s">
        <v>154</v>
      </c>
      <c r="G7441" t="s">
        <v>92</v>
      </c>
      <c r="H7441">
        <v>20674.118999999999</v>
      </c>
      <c r="I7441" t="s">
        <v>93</v>
      </c>
    </row>
    <row r="7442" spans="1:9" x14ac:dyDescent="0.15">
      <c r="A7442" t="s">
        <v>115</v>
      </c>
      <c r="B7442" t="s">
        <v>116</v>
      </c>
      <c r="C7442" t="s">
        <v>88</v>
      </c>
      <c r="D7442" t="s">
        <v>89</v>
      </c>
      <c r="E7442" t="s">
        <v>153</v>
      </c>
      <c r="F7442" t="s">
        <v>154</v>
      </c>
      <c r="G7442" t="s">
        <v>92</v>
      </c>
      <c r="H7442">
        <v>10637.432000000001</v>
      </c>
      <c r="I7442" t="s">
        <v>93</v>
      </c>
    </row>
    <row r="7443" spans="1:9" x14ac:dyDescent="0.15">
      <c r="A7443" t="s">
        <v>115</v>
      </c>
      <c r="B7443" t="s">
        <v>116</v>
      </c>
      <c r="C7443" t="s">
        <v>88</v>
      </c>
      <c r="D7443" t="s">
        <v>89</v>
      </c>
      <c r="E7443" t="s">
        <v>155</v>
      </c>
      <c r="F7443" t="s">
        <v>154</v>
      </c>
      <c r="G7443" t="s">
        <v>92</v>
      </c>
      <c r="H7443">
        <v>16428.251</v>
      </c>
      <c r="I7443" t="s">
        <v>93</v>
      </c>
    </row>
    <row r="7444" spans="1:9" x14ac:dyDescent="0.15">
      <c r="A7444" t="s">
        <v>115</v>
      </c>
      <c r="B7444" t="s">
        <v>116</v>
      </c>
      <c r="C7444" t="s">
        <v>88</v>
      </c>
      <c r="D7444" t="s">
        <v>89</v>
      </c>
      <c r="E7444" t="s">
        <v>156</v>
      </c>
      <c r="F7444" t="s">
        <v>154</v>
      </c>
      <c r="G7444" t="s">
        <v>92</v>
      </c>
      <c r="H7444">
        <v>17491.115000000002</v>
      </c>
      <c r="I7444" t="s">
        <v>93</v>
      </c>
    </row>
    <row r="7445" spans="1:9" x14ac:dyDescent="0.15">
      <c r="A7445" t="s">
        <v>115</v>
      </c>
      <c r="B7445" t="s">
        <v>116</v>
      </c>
      <c r="C7445" t="s">
        <v>88</v>
      </c>
      <c r="D7445" t="s">
        <v>89</v>
      </c>
      <c r="E7445" t="s">
        <v>157</v>
      </c>
      <c r="F7445" t="s">
        <v>154</v>
      </c>
      <c r="G7445" t="s">
        <v>92</v>
      </c>
      <c r="H7445">
        <v>17932.164000000001</v>
      </c>
      <c r="I7445" t="s">
        <v>93</v>
      </c>
    </row>
    <row r="7446" spans="1:9" x14ac:dyDescent="0.15">
      <c r="A7446" t="s">
        <v>115</v>
      </c>
      <c r="B7446" t="s">
        <v>116</v>
      </c>
      <c r="C7446" t="s">
        <v>88</v>
      </c>
      <c r="D7446" t="s">
        <v>112</v>
      </c>
      <c r="E7446" t="s">
        <v>153</v>
      </c>
      <c r="F7446" t="s">
        <v>154</v>
      </c>
      <c r="G7446" t="s">
        <v>92</v>
      </c>
      <c r="H7446">
        <v>11448.816000000001</v>
      </c>
      <c r="I7446" t="s">
        <v>93</v>
      </c>
    </row>
    <row r="7447" spans="1:9" x14ac:dyDescent="0.15">
      <c r="A7447" t="s">
        <v>115</v>
      </c>
      <c r="B7447" t="s">
        <v>116</v>
      </c>
      <c r="C7447" t="s">
        <v>88</v>
      </c>
      <c r="D7447" t="s">
        <v>112</v>
      </c>
      <c r="E7447" t="s">
        <v>155</v>
      </c>
      <c r="F7447" t="s">
        <v>154</v>
      </c>
      <c r="G7447" t="s">
        <v>92</v>
      </c>
      <c r="H7447">
        <v>16326.525</v>
      </c>
      <c r="I7447" t="s">
        <v>93</v>
      </c>
    </row>
    <row r="7448" spans="1:9" x14ac:dyDescent="0.15">
      <c r="A7448" t="s">
        <v>115</v>
      </c>
      <c r="B7448" t="s">
        <v>116</v>
      </c>
      <c r="C7448" t="s">
        <v>88</v>
      </c>
      <c r="D7448" t="s">
        <v>112</v>
      </c>
      <c r="E7448" t="s">
        <v>156</v>
      </c>
      <c r="F7448" t="s">
        <v>154</v>
      </c>
      <c r="G7448" t="s">
        <v>92</v>
      </c>
      <c r="H7448">
        <v>16124.09</v>
      </c>
      <c r="I7448" t="s">
        <v>93</v>
      </c>
    </row>
    <row r="7449" spans="1:9" x14ac:dyDescent="0.15">
      <c r="A7449" t="s">
        <v>115</v>
      </c>
      <c r="B7449" t="s">
        <v>116</v>
      </c>
      <c r="C7449" t="s">
        <v>88</v>
      </c>
      <c r="D7449" t="s">
        <v>112</v>
      </c>
      <c r="E7449" t="s">
        <v>157</v>
      </c>
      <c r="F7449" t="s">
        <v>154</v>
      </c>
      <c r="G7449" t="s">
        <v>92</v>
      </c>
      <c r="H7449">
        <v>14577.852000000001</v>
      </c>
      <c r="I7449" t="s">
        <v>93</v>
      </c>
    </row>
    <row r="7450" spans="1:9" x14ac:dyDescent="0.15">
      <c r="A7450" t="s">
        <v>117</v>
      </c>
      <c r="B7450" t="s">
        <v>118</v>
      </c>
      <c r="C7450" t="s">
        <v>88</v>
      </c>
      <c r="D7450" t="s">
        <v>89</v>
      </c>
      <c r="E7450" t="s">
        <v>153</v>
      </c>
      <c r="F7450" t="s">
        <v>154</v>
      </c>
      <c r="G7450" t="s">
        <v>92</v>
      </c>
      <c r="H7450">
        <v>12916.751</v>
      </c>
      <c r="I7450" t="s">
        <v>93</v>
      </c>
    </row>
    <row r="7451" spans="1:9" x14ac:dyDescent="0.15">
      <c r="A7451" t="s">
        <v>117</v>
      </c>
      <c r="B7451" t="s">
        <v>118</v>
      </c>
      <c r="C7451" t="s">
        <v>88</v>
      </c>
      <c r="D7451" t="s">
        <v>89</v>
      </c>
      <c r="E7451" t="s">
        <v>155</v>
      </c>
      <c r="F7451" t="s">
        <v>154</v>
      </c>
      <c r="G7451" t="s">
        <v>92</v>
      </c>
      <c r="H7451">
        <v>21422.455000000002</v>
      </c>
      <c r="I7451" t="s">
        <v>93</v>
      </c>
    </row>
    <row r="7452" spans="1:9" x14ac:dyDescent="0.15">
      <c r="A7452" t="s">
        <v>117</v>
      </c>
      <c r="B7452" t="s">
        <v>118</v>
      </c>
      <c r="C7452" t="s">
        <v>88</v>
      </c>
      <c r="D7452" t="s">
        <v>89</v>
      </c>
      <c r="E7452" t="s">
        <v>156</v>
      </c>
      <c r="F7452" t="s">
        <v>154</v>
      </c>
      <c r="G7452" t="s">
        <v>92</v>
      </c>
      <c r="H7452">
        <v>13708.78</v>
      </c>
      <c r="I7452" t="s">
        <v>93</v>
      </c>
    </row>
    <row r="7453" spans="1:9" x14ac:dyDescent="0.15">
      <c r="A7453" t="s">
        <v>117</v>
      </c>
      <c r="B7453" t="s">
        <v>118</v>
      </c>
      <c r="C7453" t="s">
        <v>88</v>
      </c>
      <c r="D7453" t="s">
        <v>89</v>
      </c>
      <c r="E7453" t="s">
        <v>157</v>
      </c>
      <c r="F7453" t="s">
        <v>154</v>
      </c>
      <c r="G7453" t="s">
        <v>92</v>
      </c>
      <c r="H7453">
        <v>8317.69</v>
      </c>
      <c r="I7453" t="s">
        <v>93</v>
      </c>
    </row>
    <row r="7454" spans="1:9" x14ac:dyDescent="0.15">
      <c r="A7454" t="s">
        <v>117</v>
      </c>
      <c r="B7454" t="s">
        <v>118</v>
      </c>
      <c r="C7454" t="s">
        <v>88</v>
      </c>
      <c r="D7454" t="s">
        <v>112</v>
      </c>
      <c r="E7454" t="s">
        <v>153</v>
      </c>
      <c r="F7454" t="s">
        <v>154</v>
      </c>
      <c r="G7454" t="s">
        <v>92</v>
      </c>
      <c r="H7454">
        <v>14303.169</v>
      </c>
      <c r="I7454" t="s">
        <v>93</v>
      </c>
    </row>
    <row r="7455" spans="1:9" x14ac:dyDescent="0.15">
      <c r="A7455" t="s">
        <v>117</v>
      </c>
      <c r="B7455" t="s">
        <v>118</v>
      </c>
      <c r="C7455" t="s">
        <v>88</v>
      </c>
      <c r="D7455" t="s">
        <v>112</v>
      </c>
      <c r="E7455" t="s">
        <v>155</v>
      </c>
      <c r="F7455" t="s">
        <v>154</v>
      </c>
      <c r="G7455" t="s">
        <v>92</v>
      </c>
      <c r="H7455">
        <v>21614.788</v>
      </c>
      <c r="I7455" t="s">
        <v>93</v>
      </c>
    </row>
    <row r="7456" spans="1:9" x14ac:dyDescent="0.15">
      <c r="A7456" t="s">
        <v>117</v>
      </c>
      <c r="B7456" t="s">
        <v>118</v>
      </c>
      <c r="C7456" t="s">
        <v>88</v>
      </c>
      <c r="D7456" t="s">
        <v>112</v>
      </c>
      <c r="E7456" t="s">
        <v>156</v>
      </c>
      <c r="F7456" t="s">
        <v>154</v>
      </c>
      <c r="G7456" t="s">
        <v>92</v>
      </c>
      <c r="H7456">
        <v>13978.498</v>
      </c>
      <c r="I7456" t="s">
        <v>93</v>
      </c>
    </row>
    <row r="7457" spans="1:9" x14ac:dyDescent="0.15">
      <c r="A7457" t="s">
        <v>117</v>
      </c>
      <c r="B7457" t="s">
        <v>118</v>
      </c>
      <c r="C7457" t="s">
        <v>88</v>
      </c>
      <c r="D7457" t="s">
        <v>112</v>
      </c>
      <c r="E7457" t="s">
        <v>157</v>
      </c>
      <c r="F7457" t="s">
        <v>154</v>
      </c>
      <c r="G7457" t="s">
        <v>92</v>
      </c>
      <c r="H7457">
        <v>6714.24</v>
      </c>
      <c r="I7457" t="s">
        <v>93</v>
      </c>
    </row>
    <row r="7458" spans="1:9" x14ac:dyDescent="0.15">
      <c r="A7458" t="s">
        <v>119</v>
      </c>
      <c r="B7458" t="s">
        <v>120</v>
      </c>
      <c r="C7458" t="s">
        <v>88</v>
      </c>
      <c r="D7458" t="s">
        <v>89</v>
      </c>
      <c r="E7458" t="s">
        <v>153</v>
      </c>
      <c r="F7458" t="s">
        <v>154</v>
      </c>
      <c r="G7458" t="s">
        <v>92</v>
      </c>
      <c r="H7458">
        <v>14138.759</v>
      </c>
      <c r="I7458" t="s">
        <v>93</v>
      </c>
    </row>
    <row r="7459" spans="1:9" x14ac:dyDescent="0.15">
      <c r="A7459" t="s">
        <v>119</v>
      </c>
      <c r="B7459" t="s">
        <v>120</v>
      </c>
      <c r="C7459" t="s">
        <v>88</v>
      </c>
      <c r="D7459" t="s">
        <v>89</v>
      </c>
      <c r="E7459" t="s">
        <v>155</v>
      </c>
      <c r="F7459" t="s">
        <v>154</v>
      </c>
      <c r="G7459" t="s">
        <v>92</v>
      </c>
      <c r="H7459">
        <v>19646.72</v>
      </c>
      <c r="I7459" t="s">
        <v>93</v>
      </c>
    </row>
    <row r="7460" spans="1:9" x14ac:dyDescent="0.15">
      <c r="A7460" t="s">
        <v>119</v>
      </c>
      <c r="B7460" t="s">
        <v>120</v>
      </c>
      <c r="C7460" t="s">
        <v>88</v>
      </c>
      <c r="D7460" t="s">
        <v>89</v>
      </c>
      <c r="E7460" t="s">
        <v>156</v>
      </c>
      <c r="F7460" t="s">
        <v>154</v>
      </c>
      <c r="G7460" t="s">
        <v>92</v>
      </c>
      <c r="H7460">
        <v>21058.973000000002</v>
      </c>
      <c r="I7460" t="s">
        <v>93</v>
      </c>
    </row>
    <row r="7461" spans="1:9" x14ac:dyDescent="0.15">
      <c r="A7461" t="s">
        <v>119</v>
      </c>
      <c r="B7461" t="s">
        <v>120</v>
      </c>
      <c r="C7461" t="s">
        <v>88</v>
      </c>
      <c r="D7461" t="s">
        <v>89</v>
      </c>
      <c r="E7461" t="s">
        <v>157</v>
      </c>
      <c r="F7461" t="s">
        <v>154</v>
      </c>
      <c r="G7461" t="s">
        <v>92</v>
      </c>
      <c r="H7461">
        <v>17297.696</v>
      </c>
      <c r="I7461" t="s">
        <v>93</v>
      </c>
    </row>
    <row r="7462" spans="1:9" x14ac:dyDescent="0.15">
      <c r="A7462" t="s">
        <v>119</v>
      </c>
      <c r="B7462" t="s">
        <v>120</v>
      </c>
      <c r="C7462" t="s">
        <v>88</v>
      </c>
      <c r="D7462" t="s">
        <v>112</v>
      </c>
      <c r="E7462" t="s">
        <v>153</v>
      </c>
      <c r="F7462" t="s">
        <v>154</v>
      </c>
      <c r="G7462" t="s">
        <v>92</v>
      </c>
      <c r="H7462">
        <v>14891.325999999999</v>
      </c>
      <c r="I7462" t="s">
        <v>93</v>
      </c>
    </row>
    <row r="7463" spans="1:9" x14ac:dyDescent="0.15">
      <c r="A7463" t="s">
        <v>119</v>
      </c>
      <c r="B7463" t="s">
        <v>120</v>
      </c>
      <c r="C7463" t="s">
        <v>88</v>
      </c>
      <c r="D7463" t="s">
        <v>112</v>
      </c>
      <c r="E7463" t="s">
        <v>155</v>
      </c>
      <c r="F7463" t="s">
        <v>154</v>
      </c>
      <c r="G7463" t="s">
        <v>92</v>
      </c>
      <c r="H7463">
        <v>18985.749</v>
      </c>
      <c r="I7463" t="s">
        <v>93</v>
      </c>
    </row>
    <row r="7464" spans="1:9" x14ac:dyDescent="0.15">
      <c r="A7464" t="s">
        <v>119</v>
      </c>
      <c r="B7464" t="s">
        <v>120</v>
      </c>
      <c r="C7464" t="s">
        <v>88</v>
      </c>
      <c r="D7464" t="s">
        <v>112</v>
      </c>
      <c r="E7464" t="s">
        <v>156</v>
      </c>
      <c r="F7464" t="s">
        <v>154</v>
      </c>
      <c r="G7464" t="s">
        <v>92</v>
      </c>
      <c r="H7464">
        <v>19984.871999999999</v>
      </c>
      <c r="I7464" t="s">
        <v>93</v>
      </c>
    </row>
    <row r="7465" spans="1:9" x14ac:dyDescent="0.15">
      <c r="A7465" t="s">
        <v>119</v>
      </c>
      <c r="B7465" t="s">
        <v>120</v>
      </c>
      <c r="C7465" t="s">
        <v>88</v>
      </c>
      <c r="D7465" t="s">
        <v>112</v>
      </c>
      <c r="E7465" t="s">
        <v>157</v>
      </c>
      <c r="F7465" t="s">
        <v>154</v>
      </c>
      <c r="G7465" t="s">
        <v>92</v>
      </c>
      <c r="H7465">
        <v>14621.732</v>
      </c>
      <c r="I7465" t="s">
        <v>93</v>
      </c>
    </row>
    <row r="7466" spans="1:9" x14ac:dyDescent="0.15">
      <c r="A7466" t="s">
        <v>121</v>
      </c>
      <c r="B7466" t="s">
        <v>122</v>
      </c>
      <c r="C7466" t="s">
        <v>88</v>
      </c>
      <c r="D7466" t="s">
        <v>89</v>
      </c>
      <c r="E7466" t="s">
        <v>153</v>
      </c>
      <c r="F7466" t="s">
        <v>154</v>
      </c>
      <c r="G7466" t="s">
        <v>92</v>
      </c>
      <c r="H7466">
        <v>16093.228999999999</v>
      </c>
      <c r="I7466" t="s">
        <v>93</v>
      </c>
    </row>
    <row r="7467" spans="1:9" x14ac:dyDescent="0.15">
      <c r="A7467" t="s">
        <v>121</v>
      </c>
      <c r="B7467" t="s">
        <v>122</v>
      </c>
      <c r="C7467" t="s">
        <v>88</v>
      </c>
      <c r="D7467" t="s">
        <v>89</v>
      </c>
      <c r="E7467" t="s">
        <v>155</v>
      </c>
      <c r="F7467" t="s">
        <v>154</v>
      </c>
      <c r="G7467" t="s">
        <v>92</v>
      </c>
      <c r="H7467">
        <v>22881.989000000001</v>
      </c>
      <c r="I7467" t="s">
        <v>93</v>
      </c>
    </row>
    <row r="7468" spans="1:9" x14ac:dyDescent="0.15">
      <c r="A7468" t="s">
        <v>121</v>
      </c>
      <c r="B7468" t="s">
        <v>122</v>
      </c>
      <c r="C7468" t="s">
        <v>88</v>
      </c>
      <c r="D7468" t="s">
        <v>89</v>
      </c>
      <c r="E7468" t="s">
        <v>156</v>
      </c>
      <c r="F7468" t="s">
        <v>154</v>
      </c>
      <c r="G7468" t="s">
        <v>92</v>
      </c>
      <c r="H7468">
        <v>21047.79</v>
      </c>
      <c r="I7468" t="s">
        <v>93</v>
      </c>
    </row>
    <row r="7469" spans="1:9" x14ac:dyDescent="0.15">
      <c r="A7469" t="s">
        <v>121</v>
      </c>
      <c r="B7469" t="s">
        <v>122</v>
      </c>
      <c r="C7469" t="s">
        <v>88</v>
      </c>
      <c r="D7469" t="s">
        <v>89</v>
      </c>
      <c r="E7469" t="s">
        <v>157</v>
      </c>
      <c r="F7469" t="s">
        <v>154</v>
      </c>
      <c r="G7469" t="s">
        <v>92</v>
      </c>
      <c r="H7469">
        <v>16840.39</v>
      </c>
      <c r="I7469" t="s">
        <v>93</v>
      </c>
    </row>
    <row r="7470" spans="1:9" x14ac:dyDescent="0.15">
      <c r="A7470" t="s">
        <v>121</v>
      </c>
      <c r="B7470" t="s">
        <v>122</v>
      </c>
      <c r="C7470" t="s">
        <v>88</v>
      </c>
      <c r="D7470" t="s">
        <v>112</v>
      </c>
      <c r="E7470" t="s">
        <v>153</v>
      </c>
      <c r="F7470" t="s">
        <v>154</v>
      </c>
      <c r="G7470" t="s">
        <v>92</v>
      </c>
      <c r="H7470">
        <v>16828.844000000001</v>
      </c>
      <c r="I7470" t="s">
        <v>93</v>
      </c>
    </row>
    <row r="7471" spans="1:9" x14ac:dyDescent="0.15">
      <c r="A7471" t="s">
        <v>121</v>
      </c>
      <c r="B7471" t="s">
        <v>122</v>
      </c>
      <c r="C7471" t="s">
        <v>88</v>
      </c>
      <c r="D7471" t="s">
        <v>112</v>
      </c>
      <c r="E7471" t="s">
        <v>155</v>
      </c>
      <c r="F7471" t="s">
        <v>154</v>
      </c>
      <c r="G7471" t="s">
        <v>92</v>
      </c>
      <c r="H7471">
        <v>22025.937999999998</v>
      </c>
      <c r="I7471" t="s">
        <v>93</v>
      </c>
    </row>
    <row r="7472" spans="1:9" x14ac:dyDescent="0.15">
      <c r="A7472" t="s">
        <v>121</v>
      </c>
      <c r="B7472" t="s">
        <v>122</v>
      </c>
      <c r="C7472" t="s">
        <v>88</v>
      </c>
      <c r="D7472" t="s">
        <v>112</v>
      </c>
      <c r="E7472" t="s">
        <v>156</v>
      </c>
      <c r="F7472" t="s">
        <v>154</v>
      </c>
      <c r="G7472" t="s">
        <v>92</v>
      </c>
      <c r="H7472">
        <v>20540.955999999998</v>
      </c>
      <c r="I7472" t="s">
        <v>93</v>
      </c>
    </row>
    <row r="7473" spans="1:9" x14ac:dyDescent="0.15">
      <c r="A7473" t="s">
        <v>121</v>
      </c>
      <c r="B7473" t="s">
        <v>122</v>
      </c>
      <c r="C7473" t="s">
        <v>88</v>
      </c>
      <c r="D7473" t="s">
        <v>112</v>
      </c>
      <c r="E7473" t="s">
        <v>157</v>
      </c>
      <c r="F7473" t="s">
        <v>154</v>
      </c>
      <c r="G7473" t="s">
        <v>92</v>
      </c>
      <c r="H7473">
        <v>13819.468999999999</v>
      </c>
      <c r="I7473" t="s">
        <v>93</v>
      </c>
    </row>
    <row r="7474" spans="1:9" x14ac:dyDescent="0.15">
      <c r="A7474" t="s">
        <v>123</v>
      </c>
      <c r="B7474" t="s">
        <v>124</v>
      </c>
      <c r="C7474" t="s">
        <v>125</v>
      </c>
      <c r="D7474" t="s">
        <v>89</v>
      </c>
      <c r="E7474" t="s">
        <v>153</v>
      </c>
      <c r="F7474" t="s">
        <v>154</v>
      </c>
      <c r="G7474" t="s">
        <v>92</v>
      </c>
      <c r="H7474">
        <v>84550.455000000002</v>
      </c>
      <c r="I7474" t="s">
        <v>93</v>
      </c>
    </row>
    <row r="7475" spans="1:9" x14ac:dyDescent="0.15">
      <c r="A7475" t="s">
        <v>123</v>
      </c>
      <c r="B7475" t="s">
        <v>124</v>
      </c>
      <c r="C7475" t="s">
        <v>125</v>
      </c>
      <c r="D7475" t="s">
        <v>89</v>
      </c>
      <c r="E7475" t="s">
        <v>155</v>
      </c>
      <c r="F7475" t="s">
        <v>154</v>
      </c>
      <c r="G7475" t="s">
        <v>92</v>
      </c>
      <c r="H7475">
        <v>128563.913</v>
      </c>
      <c r="I7475" t="s">
        <v>93</v>
      </c>
    </row>
    <row r="7476" spans="1:9" x14ac:dyDescent="0.15">
      <c r="A7476" t="s">
        <v>123</v>
      </c>
      <c r="B7476" t="s">
        <v>124</v>
      </c>
      <c r="C7476" t="s">
        <v>125</v>
      </c>
      <c r="D7476" t="s">
        <v>89</v>
      </c>
      <c r="E7476" t="s">
        <v>156</v>
      </c>
      <c r="F7476" t="s">
        <v>154</v>
      </c>
      <c r="G7476" t="s">
        <v>92</v>
      </c>
      <c r="H7476">
        <v>120249.022</v>
      </c>
      <c r="I7476" t="s">
        <v>93</v>
      </c>
    </row>
    <row r="7477" spans="1:9" x14ac:dyDescent="0.15">
      <c r="A7477" t="s">
        <v>123</v>
      </c>
      <c r="B7477" t="s">
        <v>124</v>
      </c>
      <c r="C7477" t="s">
        <v>125</v>
      </c>
      <c r="D7477" t="s">
        <v>89</v>
      </c>
      <c r="E7477" t="s">
        <v>157</v>
      </c>
      <c r="F7477" t="s">
        <v>154</v>
      </c>
      <c r="G7477" t="s">
        <v>92</v>
      </c>
      <c r="H7477">
        <v>108378.59299999999</v>
      </c>
      <c r="I7477" t="s">
        <v>93</v>
      </c>
    </row>
    <row r="7478" spans="1:9" x14ac:dyDescent="0.15">
      <c r="A7478" t="s">
        <v>123</v>
      </c>
      <c r="B7478" t="s">
        <v>124</v>
      </c>
      <c r="C7478" t="s">
        <v>125</v>
      </c>
      <c r="D7478" t="s">
        <v>112</v>
      </c>
      <c r="E7478" t="s">
        <v>153</v>
      </c>
      <c r="F7478" t="s">
        <v>154</v>
      </c>
      <c r="G7478" t="s">
        <v>92</v>
      </c>
      <c r="H7478">
        <v>90342.71</v>
      </c>
      <c r="I7478" t="s">
        <v>93</v>
      </c>
    </row>
    <row r="7479" spans="1:9" x14ac:dyDescent="0.15">
      <c r="A7479" t="s">
        <v>123</v>
      </c>
      <c r="B7479" t="s">
        <v>124</v>
      </c>
      <c r="C7479" t="s">
        <v>125</v>
      </c>
      <c r="D7479" t="s">
        <v>112</v>
      </c>
      <c r="E7479" t="s">
        <v>155</v>
      </c>
      <c r="F7479" t="s">
        <v>154</v>
      </c>
      <c r="G7479" t="s">
        <v>92</v>
      </c>
      <c r="H7479">
        <v>125565.023</v>
      </c>
      <c r="I7479" t="s">
        <v>93</v>
      </c>
    </row>
    <row r="7480" spans="1:9" x14ac:dyDescent="0.15">
      <c r="A7480" t="s">
        <v>123</v>
      </c>
      <c r="B7480" t="s">
        <v>124</v>
      </c>
      <c r="C7480" t="s">
        <v>125</v>
      </c>
      <c r="D7480" t="s">
        <v>112</v>
      </c>
      <c r="E7480" t="s">
        <v>156</v>
      </c>
      <c r="F7480" t="s">
        <v>154</v>
      </c>
      <c r="G7480" t="s">
        <v>92</v>
      </c>
      <c r="H7480">
        <v>114678.26</v>
      </c>
      <c r="I7480" t="s">
        <v>93</v>
      </c>
    </row>
    <row r="7481" spans="1:9" x14ac:dyDescent="0.15">
      <c r="A7481" t="s">
        <v>123</v>
      </c>
      <c r="B7481" t="s">
        <v>124</v>
      </c>
      <c r="C7481" t="s">
        <v>125</v>
      </c>
      <c r="D7481" t="s">
        <v>112</v>
      </c>
      <c r="E7481" t="s">
        <v>157</v>
      </c>
      <c r="F7481" t="s">
        <v>154</v>
      </c>
      <c r="G7481" t="s">
        <v>92</v>
      </c>
      <c r="H7481">
        <v>88125.744000000006</v>
      </c>
      <c r="I7481" t="s">
        <v>93</v>
      </c>
    </row>
    <row r="7482" spans="1:9" x14ac:dyDescent="0.15">
      <c r="A7482" t="s">
        <v>126</v>
      </c>
      <c r="B7482" t="s">
        <v>127</v>
      </c>
      <c r="C7482" t="s">
        <v>88</v>
      </c>
      <c r="D7482" t="s">
        <v>89</v>
      </c>
      <c r="E7482" t="s">
        <v>153</v>
      </c>
      <c r="F7482" t="s">
        <v>154</v>
      </c>
      <c r="G7482" t="s">
        <v>92</v>
      </c>
      <c r="H7482">
        <v>10541.245000000001</v>
      </c>
      <c r="I7482" t="s">
        <v>93</v>
      </c>
    </row>
    <row r="7483" spans="1:9" x14ac:dyDescent="0.15">
      <c r="A7483" t="s">
        <v>126</v>
      </c>
      <c r="B7483" t="s">
        <v>127</v>
      </c>
      <c r="C7483" t="s">
        <v>88</v>
      </c>
      <c r="D7483" t="s">
        <v>89</v>
      </c>
      <c r="E7483" t="s">
        <v>155</v>
      </c>
      <c r="F7483" t="s">
        <v>154</v>
      </c>
      <c r="G7483" t="s">
        <v>92</v>
      </c>
      <c r="H7483">
        <v>17134.703000000001</v>
      </c>
      <c r="I7483" t="s">
        <v>93</v>
      </c>
    </row>
    <row r="7484" spans="1:9" x14ac:dyDescent="0.15">
      <c r="A7484" t="s">
        <v>126</v>
      </c>
      <c r="B7484" t="s">
        <v>127</v>
      </c>
      <c r="C7484" t="s">
        <v>88</v>
      </c>
      <c r="D7484" t="s">
        <v>89</v>
      </c>
      <c r="E7484" t="s">
        <v>156</v>
      </c>
      <c r="F7484" t="s">
        <v>154</v>
      </c>
      <c r="G7484" t="s">
        <v>92</v>
      </c>
      <c r="H7484">
        <v>15440.306</v>
      </c>
      <c r="I7484" t="s">
        <v>93</v>
      </c>
    </row>
    <row r="7485" spans="1:9" x14ac:dyDescent="0.15">
      <c r="A7485" t="s">
        <v>126</v>
      </c>
      <c r="B7485" t="s">
        <v>127</v>
      </c>
      <c r="C7485" t="s">
        <v>88</v>
      </c>
      <c r="D7485" t="s">
        <v>89</v>
      </c>
      <c r="E7485" t="s">
        <v>157</v>
      </c>
      <c r="F7485" t="s">
        <v>154</v>
      </c>
      <c r="G7485" t="s">
        <v>92</v>
      </c>
      <c r="H7485">
        <v>14188.237999999999</v>
      </c>
      <c r="I7485" t="s">
        <v>93</v>
      </c>
    </row>
    <row r="7486" spans="1:9" x14ac:dyDescent="0.15">
      <c r="A7486" t="s">
        <v>126</v>
      </c>
      <c r="B7486" t="s">
        <v>127</v>
      </c>
      <c r="C7486" t="s">
        <v>88</v>
      </c>
      <c r="D7486" t="s">
        <v>112</v>
      </c>
      <c r="E7486" t="s">
        <v>153</v>
      </c>
      <c r="F7486" t="s">
        <v>154</v>
      </c>
      <c r="G7486" t="s">
        <v>92</v>
      </c>
      <c r="H7486">
        <v>11228.79</v>
      </c>
      <c r="I7486" t="s">
        <v>93</v>
      </c>
    </row>
    <row r="7487" spans="1:9" x14ac:dyDescent="0.15">
      <c r="A7487" t="s">
        <v>126</v>
      </c>
      <c r="B7487" t="s">
        <v>127</v>
      </c>
      <c r="C7487" t="s">
        <v>88</v>
      </c>
      <c r="D7487" t="s">
        <v>112</v>
      </c>
      <c r="E7487" t="s">
        <v>155</v>
      </c>
      <c r="F7487" t="s">
        <v>154</v>
      </c>
      <c r="G7487" t="s">
        <v>92</v>
      </c>
      <c r="H7487">
        <v>16460.775000000001</v>
      </c>
      <c r="I7487" t="s">
        <v>93</v>
      </c>
    </row>
    <row r="7488" spans="1:9" x14ac:dyDescent="0.15">
      <c r="A7488" t="s">
        <v>126</v>
      </c>
      <c r="B7488" t="s">
        <v>127</v>
      </c>
      <c r="C7488" t="s">
        <v>88</v>
      </c>
      <c r="D7488" t="s">
        <v>112</v>
      </c>
      <c r="E7488" t="s">
        <v>156</v>
      </c>
      <c r="F7488" t="s">
        <v>154</v>
      </c>
      <c r="G7488" t="s">
        <v>92</v>
      </c>
      <c r="H7488">
        <v>14905.905000000001</v>
      </c>
      <c r="I7488" t="s">
        <v>93</v>
      </c>
    </row>
    <row r="7489" spans="1:9" x14ac:dyDescent="0.15">
      <c r="A7489" t="s">
        <v>126</v>
      </c>
      <c r="B7489" t="s">
        <v>127</v>
      </c>
      <c r="C7489" t="s">
        <v>88</v>
      </c>
      <c r="D7489" t="s">
        <v>112</v>
      </c>
      <c r="E7489" t="s">
        <v>157</v>
      </c>
      <c r="F7489" t="s">
        <v>154</v>
      </c>
      <c r="G7489" t="s">
        <v>92</v>
      </c>
      <c r="H7489">
        <v>11004.302</v>
      </c>
      <c r="I7489" t="s">
        <v>93</v>
      </c>
    </row>
    <row r="7490" spans="1:9" x14ac:dyDescent="0.15">
      <c r="A7490" t="s">
        <v>86</v>
      </c>
      <c r="B7490" t="s">
        <v>87</v>
      </c>
      <c r="C7490" t="s">
        <v>88</v>
      </c>
      <c r="D7490" t="s">
        <v>89</v>
      </c>
      <c r="E7490" t="s">
        <v>153</v>
      </c>
      <c r="F7490" t="s">
        <v>154</v>
      </c>
      <c r="G7490" t="s">
        <v>128</v>
      </c>
      <c r="H7490">
        <v>6405.5720000000001</v>
      </c>
      <c r="I7490" t="s">
        <v>93</v>
      </c>
    </row>
    <row r="7491" spans="1:9" x14ac:dyDescent="0.15">
      <c r="A7491" t="s">
        <v>86</v>
      </c>
      <c r="B7491" t="s">
        <v>87</v>
      </c>
      <c r="C7491" t="s">
        <v>88</v>
      </c>
      <c r="D7491" t="s">
        <v>89</v>
      </c>
      <c r="E7491" t="s">
        <v>155</v>
      </c>
      <c r="F7491" t="s">
        <v>154</v>
      </c>
      <c r="G7491" t="s">
        <v>128</v>
      </c>
      <c r="H7491">
        <v>9538.6610000000001</v>
      </c>
      <c r="I7491" t="s">
        <v>93</v>
      </c>
    </row>
    <row r="7492" spans="1:9" x14ac:dyDescent="0.15">
      <c r="A7492" t="s">
        <v>86</v>
      </c>
      <c r="B7492" t="s">
        <v>87</v>
      </c>
      <c r="C7492" t="s">
        <v>88</v>
      </c>
      <c r="D7492" t="s">
        <v>89</v>
      </c>
      <c r="E7492" t="s">
        <v>156</v>
      </c>
      <c r="F7492" t="s">
        <v>154</v>
      </c>
      <c r="G7492" t="s">
        <v>128</v>
      </c>
      <c r="H7492">
        <v>9042.2810000000009</v>
      </c>
      <c r="I7492" t="s">
        <v>93</v>
      </c>
    </row>
    <row r="7493" spans="1:9" x14ac:dyDescent="0.15">
      <c r="A7493" t="s">
        <v>86</v>
      </c>
      <c r="B7493" t="s">
        <v>87</v>
      </c>
      <c r="C7493" t="s">
        <v>88</v>
      </c>
      <c r="D7493" t="s">
        <v>89</v>
      </c>
      <c r="E7493" t="s">
        <v>157</v>
      </c>
      <c r="F7493" t="s">
        <v>154</v>
      </c>
      <c r="G7493" t="s">
        <v>128</v>
      </c>
      <c r="H7493">
        <v>8323.5220000000008</v>
      </c>
      <c r="I7493" t="s">
        <v>93</v>
      </c>
    </row>
    <row r="7494" spans="1:9" x14ac:dyDescent="0.15">
      <c r="A7494" t="s">
        <v>86</v>
      </c>
      <c r="B7494" t="s">
        <v>87</v>
      </c>
      <c r="C7494" t="s">
        <v>88</v>
      </c>
      <c r="D7494" t="s">
        <v>112</v>
      </c>
      <c r="E7494" t="s">
        <v>153</v>
      </c>
      <c r="F7494" t="s">
        <v>154</v>
      </c>
      <c r="G7494" t="s">
        <v>128</v>
      </c>
      <c r="H7494">
        <v>6993.46</v>
      </c>
      <c r="I7494" t="s">
        <v>93</v>
      </c>
    </row>
    <row r="7495" spans="1:9" x14ac:dyDescent="0.15">
      <c r="A7495" t="s">
        <v>86</v>
      </c>
      <c r="B7495" t="s">
        <v>87</v>
      </c>
      <c r="C7495" t="s">
        <v>88</v>
      </c>
      <c r="D7495" t="s">
        <v>112</v>
      </c>
      <c r="E7495" t="s">
        <v>155</v>
      </c>
      <c r="F7495" t="s">
        <v>154</v>
      </c>
      <c r="G7495" t="s">
        <v>128</v>
      </c>
      <c r="H7495">
        <v>9330.5869999999995</v>
      </c>
      <c r="I7495" t="s">
        <v>93</v>
      </c>
    </row>
    <row r="7496" spans="1:9" x14ac:dyDescent="0.15">
      <c r="A7496" t="s">
        <v>86</v>
      </c>
      <c r="B7496" t="s">
        <v>87</v>
      </c>
      <c r="C7496" t="s">
        <v>88</v>
      </c>
      <c r="D7496" t="s">
        <v>112</v>
      </c>
      <c r="E7496" t="s">
        <v>156</v>
      </c>
      <c r="F7496" t="s">
        <v>154</v>
      </c>
      <c r="G7496" t="s">
        <v>128</v>
      </c>
      <c r="H7496">
        <v>8639.6010000000006</v>
      </c>
      <c r="I7496" t="s">
        <v>93</v>
      </c>
    </row>
    <row r="7497" spans="1:9" x14ac:dyDescent="0.15">
      <c r="A7497" t="s">
        <v>86</v>
      </c>
      <c r="B7497" t="s">
        <v>87</v>
      </c>
      <c r="C7497" t="s">
        <v>88</v>
      </c>
      <c r="D7497" t="s">
        <v>112</v>
      </c>
      <c r="E7497" t="s">
        <v>157</v>
      </c>
      <c r="F7497" t="s">
        <v>154</v>
      </c>
      <c r="G7497" t="s">
        <v>128</v>
      </c>
      <c r="H7497">
        <v>6814.5649999999996</v>
      </c>
      <c r="I7497" t="s">
        <v>93</v>
      </c>
    </row>
    <row r="7498" spans="1:9" x14ac:dyDescent="0.15">
      <c r="A7498" t="s">
        <v>113</v>
      </c>
      <c r="B7498" t="s">
        <v>114</v>
      </c>
      <c r="C7498" t="s">
        <v>88</v>
      </c>
      <c r="D7498" t="s">
        <v>89</v>
      </c>
      <c r="E7498" t="s">
        <v>153</v>
      </c>
      <c r="F7498" t="s">
        <v>154</v>
      </c>
      <c r="G7498" t="s">
        <v>128</v>
      </c>
      <c r="H7498">
        <v>14094.034</v>
      </c>
      <c r="I7498" t="s">
        <v>93</v>
      </c>
    </row>
    <row r="7499" spans="1:9" x14ac:dyDescent="0.15">
      <c r="A7499" t="s">
        <v>113</v>
      </c>
      <c r="B7499" t="s">
        <v>114</v>
      </c>
      <c r="C7499" t="s">
        <v>88</v>
      </c>
      <c r="D7499" t="s">
        <v>89</v>
      </c>
      <c r="E7499" t="s">
        <v>155</v>
      </c>
      <c r="F7499" t="s">
        <v>154</v>
      </c>
      <c r="G7499" t="s">
        <v>128</v>
      </c>
      <c r="H7499">
        <v>21441.618999999999</v>
      </c>
      <c r="I7499" t="s">
        <v>93</v>
      </c>
    </row>
    <row r="7500" spans="1:9" x14ac:dyDescent="0.15">
      <c r="A7500" t="s">
        <v>113</v>
      </c>
      <c r="B7500" t="s">
        <v>114</v>
      </c>
      <c r="C7500" t="s">
        <v>88</v>
      </c>
      <c r="D7500" t="s">
        <v>89</v>
      </c>
      <c r="E7500" t="s">
        <v>156</v>
      </c>
      <c r="F7500" t="s">
        <v>154</v>
      </c>
      <c r="G7500" t="s">
        <v>128</v>
      </c>
      <c r="H7500">
        <v>22878.795999999998</v>
      </c>
      <c r="I7500" t="s">
        <v>93</v>
      </c>
    </row>
    <row r="7501" spans="1:9" x14ac:dyDescent="0.15">
      <c r="A7501" t="s">
        <v>113</v>
      </c>
      <c r="B7501" t="s">
        <v>114</v>
      </c>
      <c r="C7501" t="s">
        <v>88</v>
      </c>
      <c r="D7501" t="s">
        <v>89</v>
      </c>
      <c r="E7501" t="s">
        <v>157</v>
      </c>
      <c r="F7501" t="s">
        <v>154</v>
      </c>
      <c r="G7501" t="s">
        <v>128</v>
      </c>
      <c r="H7501">
        <v>25848.503000000001</v>
      </c>
      <c r="I7501" t="s">
        <v>93</v>
      </c>
    </row>
    <row r="7502" spans="1:9" x14ac:dyDescent="0.15">
      <c r="A7502" t="s">
        <v>113</v>
      </c>
      <c r="B7502" t="s">
        <v>114</v>
      </c>
      <c r="C7502" t="s">
        <v>88</v>
      </c>
      <c r="D7502" t="s">
        <v>112</v>
      </c>
      <c r="E7502" t="s">
        <v>153</v>
      </c>
      <c r="F7502" t="s">
        <v>154</v>
      </c>
      <c r="G7502" t="s">
        <v>128</v>
      </c>
      <c r="H7502">
        <v>14967.02</v>
      </c>
      <c r="I7502" t="s">
        <v>93</v>
      </c>
    </row>
    <row r="7503" spans="1:9" x14ac:dyDescent="0.15">
      <c r="A7503" t="s">
        <v>113</v>
      </c>
      <c r="B7503" t="s">
        <v>114</v>
      </c>
      <c r="C7503" t="s">
        <v>88</v>
      </c>
      <c r="D7503" t="s">
        <v>112</v>
      </c>
      <c r="E7503" t="s">
        <v>155</v>
      </c>
      <c r="F7503" t="s">
        <v>154</v>
      </c>
      <c r="G7503" t="s">
        <v>128</v>
      </c>
      <c r="H7503">
        <v>20846.621999999999</v>
      </c>
      <c r="I7503" t="s">
        <v>93</v>
      </c>
    </row>
    <row r="7504" spans="1:9" x14ac:dyDescent="0.15">
      <c r="A7504" t="s">
        <v>113</v>
      </c>
      <c r="B7504" t="s">
        <v>114</v>
      </c>
      <c r="C7504" t="s">
        <v>88</v>
      </c>
      <c r="D7504" t="s">
        <v>112</v>
      </c>
      <c r="E7504" t="s">
        <v>156</v>
      </c>
      <c r="F7504" t="s">
        <v>154</v>
      </c>
      <c r="G7504" t="s">
        <v>128</v>
      </c>
      <c r="H7504">
        <v>20695.523000000001</v>
      </c>
      <c r="I7504" t="s">
        <v>93</v>
      </c>
    </row>
    <row r="7505" spans="1:9" x14ac:dyDescent="0.15">
      <c r="A7505" t="s">
        <v>113</v>
      </c>
      <c r="B7505" t="s">
        <v>114</v>
      </c>
      <c r="C7505" t="s">
        <v>88</v>
      </c>
      <c r="D7505" t="s">
        <v>112</v>
      </c>
      <c r="E7505" t="s">
        <v>157</v>
      </c>
      <c r="F7505" t="s">
        <v>154</v>
      </c>
      <c r="G7505" t="s">
        <v>128</v>
      </c>
      <c r="H7505">
        <v>21088.285</v>
      </c>
      <c r="I7505" t="s">
        <v>93</v>
      </c>
    </row>
    <row r="7506" spans="1:9" x14ac:dyDescent="0.15">
      <c r="A7506" t="s">
        <v>115</v>
      </c>
      <c r="B7506" t="s">
        <v>116</v>
      </c>
      <c r="C7506" t="s">
        <v>88</v>
      </c>
      <c r="D7506" t="s">
        <v>89</v>
      </c>
      <c r="E7506" t="s">
        <v>153</v>
      </c>
      <c r="F7506" t="s">
        <v>154</v>
      </c>
      <c r="G7506" t="s">
        <v>128</v>
      </c>
      <c r="H7506">
        <v>10738.922</v>
      </c>
      <c r="I7506" t="s">
        <v>93</v>
      </c>
    </row>
    <row r="7507" spans="1:9" x14ac:dyDescent="0.15">
      <c r="A7507" t="s">
        <v>115</v>
      </c>
      <c r="B7507" t="s">
        <v>116</v>
      </c>
      <c r="C7507" t="s">
        <v>88</v>
      </c>
      <c r="D7507" t="s">
        <v>89</v>
      </c>
      <c r="E7507" t="s">
        <v>155</v>
      </c>
      <c r="F7507" t="s">
        <v>154</v>
      </c>
      <c r="G7507" t="s">
        <v>128</v>
      </c>
      <c r="H7507">
        <v>16332.259</v>
      </c>
      <c r="I7507" t="s">
        <v>93</v>
      </c>
    </row>
    <row r="7508" spans="1:9" x14ac:dyDescent="0.15">
      <c r="A7508" t="s">
        <v>115</v>
      </c>
      <c r="B7508" t="s">
        <v>116</v>
      </c>
      <c r="C7508" t="s">
        <v>88</v>
      </c>
      <c r="D7508" t="s">
        <v>89</v>
      </c>
      <c r="E7508" t="s">
        <v>156</v>
      </c>
      <c r="F7508" t="s">
        <v>154</v>
      </c>
      <c r="G7508" t="s">
        <v>128</v>
      </c>
      <c r="H7508">
        <v>17636.607</v>
      </c>
      <c r="I7508" t="s">
        <v>93</v>
      </c>
    </row>
    <row r="7509" spans="1:9" x14ac:dyDescent="0.15">
      <c r="A7509" t="s">
        <v>115</v>
      </c>
      <c r="B7509" t="s">
        <v>116</v>
      </c>
      <c r="C7509" t="s">
        <v>88</v>
      </c>
      <c r="D7509" t="s">
        <v>89</v>
      </c>
      <c r="E7509" t="s">
        <v>157</v>
      </c>
      <c r="F7509" t="s">
        <v>154</v>
      </c>
      <c r="G7509" t="s">
        <v>128</v>
      </c>
      <c r="H7509">
        <v>18182.081999999999</v>
      </c>
      <c r="I7509" t="s">
        <v>93</v>
      </c>
    </row>
    <row r="7510" spans="1:9" x14ac:dyDescent="0.15">
      <c r="A7510" t="s">
        <v>115</v>
      </c>
      <c r="B7510" t="s">
        <v>116</v>
      </c>
      <c r="C7510" t="s">
        <v>88</v>
      </c>
      <c r="D7510" t="s">
        <v>112</v>
      </c>
      <c r="E7510" t="s">
        <v>153</v>
      </c>
      <c r="F7510" t="s">
        <v>154</v>
      </c>
      <c r="G7510" t="s">
        <v>128</v>
      </c>
      <c r="H7510">
        <v>11519.689</v>
      </c>
      <c r="I7510" t="s">
        <v>93</v>
      </c>
    </row>
    <row r="7511" spans="1:9" x14ac:dyDescent="0.15">
      <c r="A7511" t="s">
        <v>115</v>
      </c>
      <c r="B7511" t="s">
        <v>116</v>
      </c>
      <c r="C7511" t="s">
        <v>88</v>
      </c>
      <c r="D7511" t="s">
        <v>112</v>
      </c>
      <c r="E7511" t="s">
        <v>155</v>
      </c>
      <c r="F7511" t="s">
        <v>154</v>
      </c>
      <c r="G7511" t="s">
        <v>128</v>
      </c>
      <c r="H7511">
        <v>16326.692999999999</v>
      </c>
      <c r="I7511" t="s">
        <v>93</v>
      </c>
    </row>
    <row r="7512" spans="1:9" x14ac:dyDescent="0.15">
      <c r="A7512" t="s">
        <v>115</v>
      </c>
      <c r="B7512" t="s">
        <v>116</v>
      </c>
      <c r="C7512" t="s">
        <v>88</v>
      </c>
      <c r="D7512" t="s">
        <v>112</v>
      </c>
      <c r="E7512" t="s">
        <v>156</v>
      </c>
      <c r="F7512" t="s">
        <v>154</v>
      </c>
      <c r="G7512" t="s">
        <v>128</v>
      </c>
      <c r="H7512">
        <v>16243.42</v>
      </c>
      <c r="I7512" t="s">
        <v>93</v>
      </c>
    </row>
    <row r="7513" spans="1:9" x14ac:dyDescent="0.15">
      <c r="A7513" t="s">
        <v>115</v>
      </c>
      <c r="B7513" t="s">
        <v>116</v>
      </c>
      <c r="C7513" t="s">
        <v>88</v>
      </c>
      <c r="D7513" t="s">
        <v>112</v>
      </c>
      <c r="E7513" t="s">
        <v>157</v>
      </c>
      <c r="F7513" t="s">
        <v>154</v>
      </c>
      <c r="G7513" t="s">
        <v>128</v>
      </c>
      <c r="H7513">
        <v>14859.210999999999</v>
      </c>
      <c r="I7513" t="s">
        <v>93</v>
      </c>
    </row>
    <row r="7514" spans="1:9" x14ac:dyDescent="0.15">
      <c r="A7514" t="s">
        <v>117</v>
      </c>
      <c r="B7514" t="s">
        <v>118</v>
      </c>
      <c r="C7514" t="s">
        <v>88</v>
      </c>
      <c r="D7514" t="s">
        <v>89</v>
      </c>
      <c r="E7514" t="s">
        <v>153</v>
      </c>
      <c r="F7514" t="s">
        <v>154</v>
      </c>
      <c r="G7514" t="s">
        <v>128</v>
      </c>
      <c r="H7514">
        <v>13028.050999999999</v>
      </c>
      <c r="I7514" t="s">
        <v>93</v>
      </c>
    </row>
    <row r="7515" spans="1:9" x14ac:dyDescent="0.15">
      <c r="A7515" t="s">
        <v>117</v>
      </c>
      <c r="B7515" t="s">
        <v>118</v>
      </c>
      <c r="C7515" t="s">
        <v>88</v>
      </c>
      <c r="D7515" t="s">
        <v>89</v>
      </c>
      <c r="E7515" t="s">
        <v>155</v>
      </c>
      <c r="F7515" t="s">
        <v>154</v>
      </c>
      <c r="G7515" t="s">
        <v>128</v>
      </c>
      <c r="H7515">
        <v>21427.663</v>
      </c>
      <c r="I7515" t="s">
        <v>93</v>
      </c>
    </row>
    <row r="7516" spans="1:9" x14ac:dyDescent="0.15">
      <c r="A7516" t="s">
        <v>117</v>
      </c>
      <c r="B7516" t="s">
        <v>118</v>
      </c>
      <c r="C7516" t="s">
        <v>88</v>
      </c>
      <c r="D7516" t="s">
        <v>89</v>
      </c>
      <c r="E7516" t="s">
        <v>156</v>
      </c>
      <c r="F7516" t="s">
        <v>154</v>
      </c>
      <c r="G7516" t="s">
        <v>128</v>
      </c>
      <c r="H7516">
        <v>13743.343000000001</v>
      </c>
      <c r="I7516" t="s">
        <v>93</v>
      </c>
    </row>
    <row r="7517" spans="1:9" x14ac:dyDescent="0.15">
      <c r="A7517" t="s">
        <v>117</v>
      </c>
      <c r="B7517" t="s">
        <v>118</v>
      </c>
      <c r="C7517" t="s">
        <v>88</v>
      </c>
      <c r="D7517" t="s">
        <v>89</v>
      </c>
      <c r="E7517" t="s">
        <v>157</v>
      </c>
      <c r="F7517" t="s">
        <v>154</v>
      </c>
      <c r="G7517" t="s">
        <v>128</v>
      </c>
      <c r="H7517">
        <v>8448.8809999999994</v>
      </c>
      <c r="I7517" t="s">
        <v>93</v>
      </c>
    </row>
    <row r="7518" spans="1:9" x14ac:dyDescent="0.15">
      <c r="A7518" t="s">
        <v>117</v>
      </c>
      <c r="B7518" t="s">
        <v>118</v>
      </c>
      <c r="C7518" t="s">
        <v>88</v>
      </c>
      <c r="D7518" t="s">
        <v>112</v>
      </c>
      <c r="E7518" t="s">
        <v>153</v>
      </c>
      <c r="F7518" t="s">
        <v>154</v>
      </c>
      <c r="G7518" t="s">
        <v>128</v>
      </c>
      <c r="H7518">
        <v>14418.214</v>
      </c>
      <c r="I7518" t="s">
        <v>93</v>
      </c>
    </row>
    <row r="7519" spans="1:9" x14ac:dyDescent="0.15">
      <c r="A7519" t="s">
        <v>117</v>
      </c>
      <c r="B7519" t="s">
        <v>118</v>
      </c>
      <c r="C7519" t="s">
        <v>88</v>
      </c>
      <c r="D7519" t="s">
        <v>112</v>
      </c>
      <c r="E7519" t="s">
        <v>155</v>
      </c>
      <c r="F7519" t="s">
        <v>154</v>
      </c>
      <c r="G7519" t="s">
        <v>128</v>
      </c>
      <c r="H7519">
        <v>21607.072</v>
      </c>
      <c r="I7519" t="s">
        <v>93</v>
      </c>
    </row>
    <row r="7520" spans="1:9" x14ac:dyDescent="0.15">
      <c r="A7520" t="s">
        <v>117</v>
      </c>
      <c r="B7520" t="s">
        <v>118</v>
      </c>
      <c r="C7520" t="s">
        <v>88</v>
      </c>
      <c r="D7520" t="s">
        <v>112</v>
      </c>
      <c r="E7520" t="s">
        <v>156</v>
      </c>
      <c r="F7520" t="s">
        <v>154</v>
      </c>
      <c r="G7520" t="s">
        <v>128</v>
      </c>
      <c r="H7520">
        <v>14158.429</v>
      </c>
      <c r="I7520" t="s">
        <v>93</v>
      </c>
    </row>
    <row r="7521" spans="1:9" x14ac:dyDescent="0.15">
      <c r="A7521" t="s">
        <v>117</v>
      </c>
      <c r="B7521" t="s">
        <v>118</v>
      </c>
      <c r="C7521" t="s">
        <v>88</v>
      </c>
      <c r="D7521" t="s">
        <v>112</v>
      </c>
      <c r="E7521" t="s">
        <v>157</v>
      </c>
      <c r="F7521" t="s">
        <v>154</v>
      </c>
      <c r="G7521" t="s">
        <v>128</v>
      </c>
      <c r="H7521">
        <v>6856.5190000000002</v>
      </c>
      <c r="I7521" t="s">
        <v>93</v>
      </c>
    </row>
    <row r="7522" spans="1:9" x14ac:dyDescent="0.15">
      <c r="A7522" t="s">
        <v>119</v>
      </c>
      <c r="B7522" t="s">
        <v>120</v>
      </c>
      <c r="C7522" t="s">
        <v>88</v>
      </c>
      <c r="D7522" t="s">
        <v>89</v>
      </c>
      <c r="E7522" t="s">
        <v>153</v>
      </c>
      <c r="F7522" t="s">
        <v>154</v>
      </c>
      <c r="G7522" t="s">
        <v>128</v>
      </c>
      <c r="H7522">
        <v>14297.249</v>
      </c>
      <c r="I7522" t="s">
        <v>93</v>
      </c>
    </row>
    <row r="7523" spans="1:9" x14ac:dyDescent="0.15">
      <c r="A7523" t="s">
        <v>119</v>
      </c>
      <c r="B7523" t="s">
        <v>120</v>
      </c>
      <c r="C7523" t="s">
        <v>88</v>
      </c>
      <c r="D7523" t="s">
        <v>89</v>
      </c>
      <c r="E7523" t="s">
        <v>155</v>
      </c>
      <c r="F7523" t="s">
        <v>154</v>
      </c>
      <c r="G7523" t="s">
        <v>128</v>
      </c>
      <c r="H7523">
        <v>19574.748</v>
      </c>
      <c r="I7523" t="s">
        <v>93</v>
      </c>
    </row>
    <row r="7524" spans="1:9" x14ac:dyDescent="0.15">
      <c r="A7524" t="s">
        <v>119</v>
      </c>
      <c r="B7524" t="s">
        <v>120</v>
      </c>
      <c r="C7524" t="s">
        <v>88</v>
      </c>
      <c r="D7524" t="s">
        <v>89</v>
      </c>
      <c r="E7524" t="s">
        <v>156</v>
      </c>
      <c r="F7524" t="s">
        <v>154</v>
      </c>
      <c r="G7524" t="s">
        <v>128</v>
      </c>
      <c r="H7524">
        <v>21143.52</v>
      </c>
      <c r="I7524" t="s">
        <v>93</v>
      </c>
    </row>
    <row r="7525" spans="1:9" x14ac:dyDescent="0.15">
      <c r="A7525" t="s">
        <v>119</v>
      </c>
      <c r="B7525" t="s">
        <v>120</v>
      </c>
      <c r="C7525" t="s">
        <v>88</v>
      </c>
      <c r="D7525" t="s">
        <v>89</v>
      </c>
      <c r="E7525" t="s">
        <v>157</v>
      </c>
      <c r="F7525" t="s">
        <v>154</v>
      </c>
      <c r="G7525" t="s">
        <v>128</v>
      </c>
      <c r="H7525">
        <v>17663.399000000001</v>
      </c>
      <c r="I7525" t="s">
        <v>93</v>
      </c>
    </row>
    <row r="7526" spans="1:9" x14ac:dyDescent="0.15">
      <c r="A7526" t="s">
        <v>119</v>
      </c>
      <c r="B7526" t="s">
        <v>120</v>
      </c>
      <c r="C7526" t="s">
        <v>88</v>
      </c>
      <c r="D7526" t="s">
        <v>112</v>
      </c>
      <c r="E7526" t="s">
        <v>153</v>
      </c>
      <c r="F7526" t="s">
        <v>154</v>
      </c>
      <c r="G7526" t="s">
        <v>128</v>
      </c>
      <c r="H7526">
        <v>14985.332</v>
      </c>
      <c r="I7526" t="s">
        <v>93</v>
      </c>
    </row>
    <row r="7527" spans="1:9" x14ac:dyDescent="0.15">
      <c r="A7527" t="s">
        <v>119</v>
      </c>
      <c r="B7527" t="s">
        <v>120</v>
      </c>
      <c r="C7527" t="s">
        <v>88</v>
      </c>
      <c r="D7527" t="s">
        <v>112</v>
      </c>
      <c r="E7527" t="s">
        <v>155</v>
      </c>
      <c r="F7527" t="s">
        <v>154</v>
      </c>
      <c r="G7527" t="s">
        <v>128</v>
      </c>
      <c r="H7527">
        <v>18939.316999999999</v>
      </c>
      <c r="I7527" t="s">
        <v>93</v>
      </c>
    </row>
    <row r="7528" spans="1:9" x14ac:dyDescent="0.15">
      <c r="A7528" t="s">
        <v>119</v>
      </c>
      <c r="B7528" t="s">
        <v>120</v>
      </c>
      <c r="C7528" t="s">
        <v>88</v>
      </c>
      <c r="D7528" t="s">
        <v>112</v>
      </c>
      <c r="E7528" t="s">
        <v>156</v>
      </c>
      <c r="F7528" t="s">
        <v>154</v>
      </c>
      <c r="G7528" t="s">
        <v>128</v>
      </c>
      <c r="H7528">
        <v>20131.775000000001</v>
      </c>
      <c r="I7528" t="s">
        <v>93</v>
      </c>
    </row>
    <row r="7529" spans="1:9" x14ac:dyDescent="0.15">
      <c r="A7529" t="s">
        <v>119</v>
      </c>
      <c r="B7529" t="s">
        <v>120</v>
      </c>
      <c r="C7529" t="s">
        <v>88</v>
      </c>
      <c r="D7529" t="s">
        <v>112</v>
      </c>
      <c r="E7529" t="s">
        <v>157</v>
      </c>
      <c r="F7529" t="s">
        <v>154</v>
      </c>
      <c r="G7529" t="s">
        <v>128</v>
      </c>
      <c r="H7529">
        <v>14981.704</v>
      </c>
      <c r="I7529" t="s">
        <v>93</v>
      </c>
    </row>
    <row r="7530" spans="1:9" x14ac:dyDescent="0.15">
      <c r="A7530" t="s">
        <v>121</v>
      </c>
      <c r="B7530" t="s">
        <v>122</v>
      </c>
      <c r="C7530" t="s">
        <v>88</v>
      </c>
      <c r="D7530" t="s">
        <v>89</v>
      </c>
      <c r="E7530" t="s">
        <v>153</v>
      </c>
      <c r="F7530" t="s">
        <v>154</v>
      </c>
      <c r="G7530" t="s">
        <v>128</v>
      </c>
      <c r="H7530">
        <v>16332.49</v>
      </c>
      <c r="I7530" t="s">
        <v>93</v>
      </c>
    </row>
    <row r="7531" spans="1:9" x14ac:dyDescent="0.15">
      <c r="A7531" t="s">
        <v>121</v>
      </c>
      <c r="B7531" t="s">
        <v>122</v>
      </c>
      <c r="C7531" t="s">
        <v>88</v>
      </c>
      <c r="D7531" t="s">
        <v>89</v>
      </c>
      <c r="E7531" t="s">
        <v>155</v>
      </c>
      <c r="F7531" t="s">
        <v>154</v>
      </c>
      <c r="G7531" t="s">
        <v>128</v>
      </c>
      <c r="H7531">
        <v>22825.958999999999</v>
      </c>
      <c r="I7531" t="s">
        <v>93</v>
      </c>
    </row>
    <row r="7532" spans="1:9" x14ac:dyDescent="0.15">
      <c r="A7532" t="s">
        <v>121</v>
      </c>
      <c r="B7532" t="s">
        <v>122</v>
      </c>
      <c r="C7532" t="s">
        <v>88</v>
      </c>
      <c r="D7532" t="s">
        <v>89</v>
      </c>
      <c r="E7532" t="s">
        <v>156</v>
      </c>
      <c r="F7532" t="s">
        <v>154</v>
      </c>
      <c r="G7532" t="s">
        <v>128</v>
      </c>
      <c r="H7532">
        <v>21295.721000000001</v>
      </c>
      <c r="I7532" t="s">
        <v>93</v>
      </c>
    </row>
    <row r="7533" spans="1:9" x14ac:dyDescent="0.15">
      <c r="A7533" t="s">
        <v>121</v>
      </c>
      <c r="B7533" t="s">
        <v>122</v>
      </c>
      <c r="C7533" t="s">
        <v>88</v>
      </c>
      <c r="D7533" t="s">
        <v>89</v>
      </c>
      <c r="E7533" t="s">
        <v>157</v>
      </c>
      <c r="F7533" t="s">
        <v>154</v>
      </c>
      <c r="G7533" t="s">
        <v>128</v>
      </c>
      <c r="H7533">
        <v>17137.526999999998</v>
      </c>
      <c r="I7533" t="s">
        <v>93</v>
      </c>
    </row>
    <row r="7534" spans="1:9" x14ac:dyDescent="0.15">
      <c r="A7534" t="s">
        <v>121</v>
      </c>
      <c r="B7534" t="s">
        <v>122</v>
      </c>
      <c r="C7534" t="s">
        <v>88</v>
      </c>
      <c r="D7534" t="s">
        <v>112</v>
      </c>
      <c r="E7534" t="s">
        <v>153</v>
      </c>
      <c r="F7534" t="s">
        <v>154</v>
      </c>
      <c r="G7534" t="s">
        <v>128</v>
      </c>
      <c r="H7534">
        <v>17071.317999999999</v>
      </c>
      <c r="I7534" t="s">
        <v>93</v>
      </c>
    </row>
    <row r="7535" spans="1:9" x14ac:dyDescent="0.15">
      <c r="A7535" t="s">
        <v>121</v>
      </c>
      <c r="B7535" t="s">
        <v>122</v>
      </c>
      <c r="C7535" t="s">
        <v>88</v>
      </c>
      <c r="D7535" t="s">
        <v>112</v>
      </c>
      <c r="E7535" t="s">
        <v>155</v>
      </c>
      <c r="F7535" t="s">
        <v>154</v>
      </c>
      <c r="G7535" t="s">
        <v>128</v>
      </c>
      <c r="H7535">
        <v>21883.525000000001</v>
      </c>
      <c r="I7535" t="s">
        <v>93</v>
      </c>
    </row>
    <row r="7536" spans="1:9" x14ac:dyDescent="0.15">
      <c r="A7536" t="s">
        <v>121</v>
      </c>
      <c r="B7536" t="s">
        <v>122</v>
      </c>
      <c r="C7536" t="s">
        <v>88</v>
      </c>
      <c r="D7536" t="s">
        <v>112</v>
      </c>
      <c r="E7536" t="s">
        <v>156</v>
      </c>
      <c r="F7536" t="s">
        <v>154</v>
      </c>
      <c r="G7536" t="s">
        <v>128</v>
      </c>
      <c r="H7536">
        <v>20768.589</v>
      </c>
      <c r="I7536" t="s">
        <v>93</v>
      </c>
    </row>
    <row r="7537" spans="1:9" x14ac:dyDescent="0.15">
      <c r="A7537" t="s">
        <v>121</v>
      </c>
      <c r="B7537" t="s">
        <v>122</v>
      </c>
      <c r="C7537" t="s">
        <v>88</v>
      </c>
      <c r="D7537" t="s">
        <v>112</v>
      </c>
      <c r="E7537" t="s">
        <v>157</v>
      </c>
      <c r="F7537" t="s">
        <v>154</v>
      </c>
      <c r="G7537" t="s">
        <v>128</v>
      </c>
      <c r="H7537">
        <v>14111.795</v>
      </c>
      <c r="I7537" t="s">
        <v>93</v>
      </c>
    </row>
    <row r="7538" spans="1:9" x14ac:dyDescent="0.15">
      <c r="A7538" t="s">
        <v>123</v>
      </c>
      <c r="B7538" t="s">
        <v>124</v>
      </c>
      <c r="C7538" t="s">
        <v>125</v>
      </c>
      <c r="D7538" t="s">
        <v>89</v>
      </c>
      <c r="E7538" t="s">
        <v>153</v>
      </c>
      <c r="F7538" t="s">
        <v>154</v>
      </c>
      <c r="G7538" t="s">
        <v>128</v>
      </c>
      <c r="H7538">
        <v>85526.296000000002</v>
      </c>
      <c r="I7538" t="s">
        <v>93</v>
      </c>
    </row>
    <row r="7539" spans="1:9" x14ac:dyDescent="0.15">
      <c r="A7539" t="s">
        <v>123</v>
      </c>
      <c r="B7539" t="s">
        <v>124</v>
      </c>
      <c r="C7539" t="s">
        <v>125</v>
      </c>
      <c r="D7539" t="s">
        <v>89</v>
      </c>
      <c r="E7539" t="s">
        <v>155</v>
      </c>
      <c r="F7539" t="s">
        <v>154</v>
      </c>
      <c r="G7539" t="s">
        <v>128</v>
      </c>
      <c r="H7539">
        <v>128160.871</v>
      </c>
      <c r="I7539" t="s">
        <v>93</v>
      </c>
    </row>
    <row r="7540" spans="1:9" x14ac:dyDescent="0.15">
      <c r="A7540" t="s">
        <v>123</v>
      </c>
      <c r="B7540" t="s">
        <v>124</v>
      </c>
      <c r="C7540" t="s">
        <v>125</v>
      </c>
      <c r="D7540" t="s">
        <v>89</v>
      </c>
      <c r="E7540" t="s">
        <v>156</v>
      </c>
      <c r="F7540" t="s">
        <v>154</v>
      </c>
      <c r="G7540" t="s">
        <v>128</v>
      </c>
      <c r="H7540">
        <v>121480.724</v>
      </c>
      <c r="I7540" t="s">
        <v>93</v>
      </c>
    </row>
    <row r="7541" spans="1:9" x14ac:dyDescent="0.15">
      <c r="A7541" t="s">
        <v>123</v>
      </c>
      <c r="B7541" t="s">
        <v>124</v>
      </c>
      <c r="C7541" t="s">
        <v>125</v>
      </c>
      <c r="D7541" t="s">
        <v>89</v>
      </c>
      <c r="E7541" t="s">
        <v>157</v>
      </c>
      <c r="F7541" t="s">
        <v>154</v>
      </c>
      <c r="G7541" t="s">
        <v>128</v>
      </c>
      <c r="H7541">
        <v>109953.905</v>
      </c>
      <c r="I7541" t="s">
        <v>93</v>
      </c>
    </row>
    <row r="7542" spans="1:9" x14ac:dyDescent="0.15">
      <c r="A7542" t="s">
        <v>123</v>
      </c>
      <c r="B7542" t="s">
        <v>124</v>
      </c>
      <c r="C7542" t="s">
        <v>125</v>
      </c>
      <c r="D7542" t="s">
        <v>112</v>
      </c>
      <c r="E7542" t="s">
        <v>153</v>
      </c>
      <c r="F7542" t="s">
        <v>154</v>
      </c>
      <c r="G7542" t="s">
        <v>128</v>
      </c>
      <c r="H7542">
        <v>91230.313999999998</v>
      </c>
      <c r="I7542" t="s">
        <v>93</v>
      </c>
    </row>
    <row r="7543" spans="1:9" x14ac:dyDescent="0.15">
      <c r="A7543" t="s">
        <v>123</v>
      </c>
      <c r="B7543" t="s">
        <v>124</v>
      </c>
      <c r="C7543" t="s">
        <v>125</v>
      </c>
      <c r="D7543" t="s">
        <v>112</v>
      </c>
      <c r="E7543" t="s">
        <v>155</v>
      </c>
      <c r="F7543" t="s">
        <v>154</v>
      </c>
      <c r="G7543" t="s">
        <v>128</v>
      </c>
      <c r="H7543">
        <v>125406.417</v>
      </c>
      <c r="I7543" t="s">
        <v>93</v>
      </c>
    </row>
    <row r="7544" spans="1:9" x14ac:dyDescent="0.15">
      <c r="A7544" t="s">
        <v>123</v>
      </c>
      <c r="B7544" t="s">
        <v>124</v>
      </c>
      <c r="C7544" t="s">
        <v>125</v>
      </c>
      <c r="D7544" t="s">
        <v>112</v>
      </c>
      <c r="E7544" t="s">
        <v>156</v>
      </c>
      <c r="F7544" t="s">
        <v>154</v>
      </c>
      <c r="G7544" t="s">
        <v>128</v>
      </c>
      <c r="H7544">
        <v>115666.606</v>
      </c>
      <c r="I7544" t="s">
        <v>93</v>
      </c>
    </row>
    <row r="7545" spans="1:9" x14ac:dyDescent="0.15">
      <c r="A7545" t="s">
        <v>123</v>
      </c>
      <c r="B7545" t="s">
        <v>124</v>
      </c>
      <c r="C7545" t="s">
        <v>125</v>
      </c>
      <c r="D7545" t="s">
        <v>112</v>
      </c>
      <c r="E7545" t="s">
        <v>157</v>
      </c>
      <c r="F7545" t="s">
        <v>154</v>
      </c>
      <c r="G7545" t="s">
        <v>128</v>
      </c>
      <c r="H7545">
        <v>89994.486999999994</v>
      </c>
      <c r="I7545" t="s">
        <v>93</v>
      </c>
    </row>
    <row r="7546" spans="1:9" x14ac:dyDescent="0.15">
      <c r="A7546" t="s">
        <v>126</v>
      </c>
      <c r="B7546" t="s">
        <v>127</v>
      </c>
      <c r="C7546" t="s">
        <v>88</v>
      </c>
      <c r="D7546" t="s">
        <v>89</v>
      </c>
      <c r="E7546" t="s">
        <v>153</v>
      </c>
      <c r="F7546" t="s">
        <v>154</v>
      </c>
      <c r="G7546" t="s">
        <v>128</v>
      </c>
      <c r="H7546">
        <v>10629.977999999999</v>
      </c>
      <c r="I7546" t="s">
        <v>93</v>
      </c>
    </row>
    <row r="7547" spans="1:9" x14ac:dyDescent="0.15">
      <c r="A7547" t="s">
        <v>126</v>
      </c>
      <c r="B7547" t="s">
        <v>127</v>
      </c>
      <c r="C7547" t="s">
        <v>88</v>
      </c>
      <c r="D7547" t="s">
        <v>89</v>
      </c>
      <c r="E7547" t="s">
        <v>155</v>
      </c>
      <c r="F7547" t="s">
        <v>154</v>
      </c>
      <c r="G7547" t="s">
        <v>128</v>
      </c>
      <c r="H7547">
        <v>17019.962</v>
      </c>
      <c r="I7547" t="s">
        <v>93</v>
      </c>
    </row>
    <row r="7548" spans="1:9" x14ac:dyDescent="0.15">
      <c r="A7548" t="s">
        <v>126</v>
      </c>
      <c r="B7548" t="s">
        <v>127</v>
      </c>
      <c r="C7548" t="s">
        <v>88</v>
      </c>
      <c r="D7548" t="s">
        <v>89</v>
      </c>
      <c r="E7548" t="s">
        <v>156</v>
      </c>
      <c r="F7548" t="s">
        <v>154</v>
      </c>
      <c r="G7548" t="s">
        <v>128</v>
      </c>
      <c r="H7548">
        <v>15740.456</v>
      </c>
      <c r="I7548" t="s">
        <v>93</v>
      </c>
    </row>
    <row r="7549" spans="1:9" x14ac:dyDescent="0.15">
      <c r="A7549" t="s">
        <v>126</v>
      </c>
      <c r="B7549" t="s">
        <v>127</v>
      </c>
      <c r="C7549" t="s">
        <v>88</v>
      </c>
      <c r="D7549" t="s">
        <v>89</v>
      </c>
      <c r="E7549" t="s">
        <v>157</v>
      </c>
      <c r="F7549" t="s">
        <v>154</v>
      </c>
      <c r="G7549" t="s">
        <v>128</v>
      </c>
      <c r="H7549">
        <v>14349.991</v>
      </c>
      <c r="I7549" t="s">
        <v>93</v>
      </c>
    </row>
    <row r="7550" spans="1:9" x14ac:dyDescent="0.15">
      <c r="A7550" t="s">
        <v>126</v>
      </c>
      <c r="B7550" t="s">
        <v>127</v>
      </c>
      <c r="C7550" t="s">
        <v>88</v>
      </c>
      <c r="D7550" t="s">
        <v>112</v>
      </c>
      <c r="E7550" t="s">
        <v>153</v>
      </c>
      <c r="F7550" t="s">
        <v>154</v>
      </c>
      <c r="G7550" t="s">
        <v>128</v>
      </c>
      <c r="H7550">
        <v>11275.281000000001</v>
      </c>
      <c r="I7550" t="s">
        <v>93</v>
      </c>
    </row>
    <row r="7551" spans="1:9" x14ac:dyDescent="0.15">
      <c r="A7551" t="s">
        <v>126</v>
      </c>
      <c r="B7551" t="s">
        <v>127</v>
      </c>
      <c r="C7551" t="s">
        <v>88</v>
      </c>
      <c r="D7551" t="s">
        <v>112</v>
      </c>
      <c r="E7551" t="s">
        <v>155</v>
      </c>
      <c r="F7551" t="s">
        <v>154</v>
      </c>
      <c r="G7551" t="s">
        <v>128</v>
      </c>
      <c r="H7551">
        <v>16472.600999999999</v>
      </c>
      <c r="I7551" t="s">
        <v>93</v>
      </c>
    </row>
    <row r="7552" spans="1:9" x14ac:dyDescent="0.15">
      <c r="A7552" t="s">
        <v>126</v>
      </c>
      <c r="B7552" t="s">
        <v>127</v>
      </c>
      <c r="C7552" t="s">
        <v>88</v>
      </c>
      <c r="D7552" t="s">
        <v>112</v>
      </c>
      <c r="E7552" t="s">
        <v>156</v>
      </c>
      <c r="F7552" t="s">
        <v>154</v>
      </c>
      <c r="G7552" t="s">
        <v>128</v>
      </c>
      <c r="H7552">
        <v>15029.269</v>
      </c>
      <c r="I7552" t="s">
        <v>93</v>
      </c>
    </row>
    <row r="7553" spans="1:9" x14ac:dyDescent="0.15">
      <c r="A7553" t="s">
        <v>126</v>
      </c>
      <c r="B7553" t="s">
        <v>127</v>
      </c>
      <c r="C7553" t="s">
        <v>88</v>
      </c>
      <c r="D7553" t="s">
        <v>112</v>
      </c>
      <c r="E7553" t="s">
        <v>157</v>
      </c>
      <c r="F7553" t="s">
        <v>154</v>
      </c>
      <c r="G7553" t="s">
        <v>128</v>
      </c>
      <c r="H7553">
        <v>11282.407999999999</v>
      </c>
      <c r="I7553" t="s">
        <v>93</v>
      </c>
    </row>
    <row r="7554" spans="1:9" x14ac:dyDescent="0.15">
      <c r="A7554" t="s">
        <v>86</v>
      </c>
      <c r="B7554" t="s">
        <v>87</v>
      </c>
      <c r="C7554" t="s">
        <v>88</v>
      </c>
      <c r="D7554" t="s">
        <v>89</v>
      </c>
      <c r="E7554" t="s">
        <v>153</v>
      </c>
      <c r="F7554" t="s">
        <v>154</v>
      </c>
      <c r="G7554" t="s">
        <v>129</v>
      </c>
      <c r="H7554">
        <v>6487.9809999999998</v>
      </c>
      <c r="I7554" t="s">
        <v>93</v>
      </c>
    </row>
    <row r="7555" spans="1:9" x14ac:dyDescent="0.15">
      <c r="A7555" t="s">
        <v>86</v>
      </c>
      <c r="B7555" t="s">
        <v>87</v>
      </c>
      <c r="C7555" t="s">
        <v>88</v>
      </c>
      <c r="D7555" t="s">
        <v>89</v>
      </c>
      <c r="E7555" t="s">
        <v>155</v>
      </c>
      <c r="F7555" t="s">
        <v>154</v>
      </c>
      <c r="G7555" t="s">
        <v>129</v>
      </c>
      <c r="H7555">
        <v>9550.9680000000008</v>
      </c>
      <c r="I7555" t="s">
        <v>93</v>
      </c>
    </row>
    <row r="7556" spans="1:9" x14ac:dyDescent="0.15">
      <c r="A7556" t="s">
        <v>86</v>
      </c>
      <c r="B7556" t="s">
        <v>87</v>
      </c>
      <c r="C7556" t="s">
        <v>88</v>
      </c>
      <c r="D7556" t="s">
        <v>89</v>
      </c>
      <c r="E7556" t="s">
        <v>156</v>
      </c>
      <c r="F7556" t="s">
        <v>154</v>
      </c>
      <c r="G7556" t="s">
        <v>129</v>
      </c>
      <c r="H7556">
        <v>9125.6589999999997</v>
      </c>
      <c r="I7556" t="s">
        <v>93</v>
      </c>
    </row>
    <row r="7557" spans="1:9" x14ac:dyDescent="0.15">
      <c r="A7557" t="s">
        <v>86</v>
      </c>
      <c r="B7557" t="s">
        <v>87</v>
      </c>
      <c r="C7557" t="s">
        <v>88</v>
      </c>
      <c r="D7557" t="s">
        <v>89</v>
      </c>
      <c r="E7557" t="s">
        <v>157</v>
      </c>
      <c r="F7557" t="s">
        <v>154</v>
      </c>
      <c r="G7557" t="s">
        <v>129</v>
      </c>
      <c r="H7557">
        <v>8394.1650000000009</v>
      </c>
      <c r="I7557" t="s">
        <v>93</v>
      </c>
    </row>
    <row r="7558" spans="1:9" x14ac:dyDescent="0.15">
      <c r="A7558" t="s">
        <v>86</v>
      </c>
      <c r="B7558" t="s">
        <v>87</v>
      </c>
      <c r="C7558" t="s">
        <v>88</v>
      </c>
      <c r="D7558" t="s">
        <v>112</v>
      </c>
      <c r="E7558" t="s">
        <v>153</v>
      </c>
      <c r="F7558" t="s">
        <v>154</v>
      </c>
      <c r="G7558" t="s">
        <v>129</v>
      </c>
      <c r="H7558">
        <v>7087.9409999999998</v>
      </c>
      <c r="I7558" t="s">
        <v>93</v>
      </c>
    </row>
    <row r="7559" spans="1:9" x14ac:dyDescent="0.15">
      <c r="A7559" t="s">
        <v>86</v>
      </c>
      <c r="B7559" t="s">
        <v>87</v>
      </c>
      <c r="C7559" t="s">
        <v>88</v>
      </c>
      <c r="D7559" t="s">
        <v>112</v>
      </c>
      <c r="E7559" t="s">
        <v>155</v>
      </c>
      <c r="F7559" t="s">
        <v>154</v>
      </c>
      <c r="G7559" t="s">
        <v>129</v>
      </c>
      <c r="H7559">
        <v>9347.5419999999995</v>
      </c>
      <c r="I7559" t="s">
        <v>93</v>
      </c>
    </row>
    <row r="7560" spans="1:9" x14ac:dyDescent="0.15">
      <c r="A7560" t="s">
        <v>86</v>
      </c>
      <c r="B7560" t="s">
        <v>87</v>
      </c>
      <c r="C7560" t="s">
        <v>88</v>
      </c>
      <c r="D7560" t="s">
        <v>112</v>
      </c>
      <c r="E7560" t="s">
        <v>156</v>
      </c>
      <c r="F7560" t="s">
        <v>154</v>
      </c>
      <c r="G7560" t="s">
        <v>129</v>
      </c>
      <c r="H7560">
        <v>8720.1650000000009</v>
      </c>
      <c r="I7560" t="s">
        <v>93</v>
      </c>
    </row>
    <row r="7561" spans="1:9" x14ac:dyDescent="0.15">
      <c r="A7561" t="s">
        <v>86</v>
      </c>
      <c r="B7561" t="s">
        <v>87</v>
      </c>
      <c r="C7561" t="s">
        <v>88</v>
      </c>
      <c r="D7561" t="s">
        <v>112</v>
      </c>
      <c r="E7561" t="s">
        <v>157</v>
      </c>
      <c r="F7561" t="s">
        <v>154</v>
      </c>
      <c r="G7561" t="s">
        <v>129</v>
      </c>
      <c r="H7561">
        <v>6905.076</v>
      </c>
      <c r="I7561" t="s">
        <v>93</v>
      </c>
    </row>
    <row r="7562" spans="1:9" x14ac:dyDescent="0.15">
      <c r="A7562" t="s">
        <v>113</v>
      </c>
      <c r="B7562" t="s">
        <v>114</v>
      </c>
      <c r="C7562" t="s">
        <v>88</v>
      </c>
      <c r="D7562" t="s">
        <v>89</v>
      </c>
      <c r="E7562" t="s">
        <v>153</v>
      </c>
      <c r="F7562" t="s">
        <v>154</v>
      </c>
      <c r="G7562" t="s">
        <v>129</v>
      </c>
      <c r="H7562">
        <v>14209.386</v>
      </c>
      <c r="I7562" t="s">
        <v>93</v>
      </c>
    </row>
    <row r="7563" spans="1:9" x14ac:dyDescent="0.15">
      <c r="A7563" t="s">
        <v>113</v>
      </c>
      <c r="B7563" t="s">
        <v>114</v>
      </c>
      <c r="C7563" t="s">
        <v>88</v>
      </c>
      <c r="D7563" t="s">
        <v>89</v>
      </c>
      <c r="E7563" t="s">
        <v>155</v>
      </c>
      <c r="F7563" t="s">
        <v>154</v>
      </c>
      <c r="G7563" t="s">
        <v>129</v>
      </c>
      <c r="H7563">
        <v>21532.325000000001</v>
      </c>
      <c r="I7563" t="s">
        <v>93</v>
      </c>
    </row>
    <row r="7564" spans="1:9" x14ac:dyDescent="0.15">
      <c r="A7564" t="s">
        <v>113</v>
      </c>
      <c r="B7564" t="s">
        <v>114</v>
      </c>
      <c r="C7564" t="s">
        <v>88</v>
      </c>
      <c r="D7564" t="s">
        <v>89</v>
      </c>
      <c r="E7564" t="s">
        <v>156</v>
      </c>
      <c r="F7564" t="s">
        <v>154</v>
      </c>
      <c r="G7564" t="s">
        <v>129</v>
      </c>
      <c r="H7564">
        <v>23081.315999999999</v>
      </c>
      <c r="I7564" t="s">
        <v>93</v>
      </c>
    </row>
    <row r="7565" spans="1:9" x14ac:dyDescent="0.15">
      <c r="A7565" t="s">
        <v>113</v>
      </c>
      <c r="B7565" t="s">
        <v>114</v>
      </c>
      <c r="C7565" t="s">
        <v>88</v>
      </c>
      <c r="D7565" t="s">
        <v>89</v>
      </c>
      <c r="E7565" t="s">
        <v>157</v>
      </c>
      <c r="F7565" t="s">
        <v>154</v>
      </c>
      <c r="G7565" t="s">
        <v>129</v>
      </c>
      <c r="H7565">
        <v>26193.596000000001</v>
      </c>
      <c r="I7565" t="s">
        <v>93</v>
      </c>
    </row>
    <row r="7566" spans="1:9" x14ac:dyDescent="0.15">
      <c r="A7566" t="s">
        <v>113</v>
      </c>
      <c r="B7566" t="s">
        <v>114</v>
      </c>
      <c r="C7566" t="s">
        <v>88</v>
      </c>
      <c r="D7566" t="s">
        <v>112</v>
      </c>
      <c r="E7566" t="s">
        <v>153</v>
      </c>
      <c r="F7566" t="s">
        <v>154</v>
      </c>
      <c r="G7566" t="s">
        <v>129</v>
      </c>
      <c r="H7566">
        <v>15192.478999999999</v>
      </c>
      <c r="I7566" t="s">
        <v>93</v>
      </c>
    </row>
    <row r="7567" spans="1:9" x14ac:dyDescent="0.15">
      <c r="A7567" t="s">
        <v>113</v>
      </c>
      <c r="B7567" t="s">
        <v>114</v>
      </c>
      <c r="C7567" t="s">
        <v>88</v>
      </c>
      <c r="D7567" t="s">
        <v>112</v>
      </c>
      <c r="E7567" t="s">
        <v>155</v>
      </c>
      <c r="F7567" t="s">
        <v>154</v>
      </c>
      <c r="G7567" t="s">
        <v>129</v>
      </c>
      <c r="H7567">
        <v>20891.227999999999</v>
      </c>
      <c r="I7567" t="s">
        <v>93</v>
      </c>
    </row>
    <row r="7568" spans="1:9" x14ac:dyDescent="0.15">
      <c r="A7568" t="s">
        <v>113</v>
      </c>
      <c r="B7568" t="s">
        <v>114</v>
      </c>
      <c r="C7568" t="s">
        <v>88</v>
      </c>
      <c r="D7568" t="s">
        <v>112</v>
      </c>
      <c r="E7568" t="s">
        <v>156</v>
      </c>
      <c r="F7568" t="s">
        <v>154</v>
      </c>
      <c r="G7568" t="s">
        <v>129</v>
      </c>
      <c r="H7568">
        <v>20803.827000000001</v>
      </c>
      <c r="I7568" t="s">
        <v>93</v>
      </c>
    </row>
    <row r="7569" spans="1:9" x14ac:dyDescent="0.15">
      <c r="A7569" t="s">
        <v>113</v>
      </c>
      <c r="B7569" t="s">
        <v>114</v>
      </c>
      <c r="C7569" t="s">
        <v>88</v>
      </c>
      <c r="D7569" t="s">
        <v>112</v>
      </c>
      <c r="E7569" t="s">
        <v>157</v>
      </c>
      <c r="F7569" t="s">
        <v>154</v>
      </c>
      <c r="G7569" t="s">
        <v>129</v>
      </c>
      <c r="H7569">
        <v>21486.973000000002</v>
      </c>
      <c r="I7569" t="s">
        <v>93</v>
      </c>
    </row>
    <row r="7570" spans="1:9" x14ac:dyDescent="0.15">
      <c r="A7570" t="s">
        <v>115</v>
      </c>
      <c r="B7570" t="s">
        <v>116</v>
      </c>
      <c r="C7570" t="s">
        <v>88</v>
      </c>
      <c r="D7570" t="s">
        <v>89</v>
      </c>
      <c r="E7570" t="s">
        <v>153</v>
      </c>
      <c r="F7570" t="s">
        <v>154</v>
      </c>
      <c r="G7570" t="s">
        <v>129</v>
      </c>
      <c r="H7570">
        <v>10831.602999999999</v>
      </c>
      <c r="I7570" t="s">
        <v>93</v>
      </c>
    </row>
    <row r="7571" spans="1:9" x14ac:dyDescent="0.15">
      <c r="A7571" t="s">
        <v>115</v>
      </c>
      <c r="B7571" t="s">
        <v>116</v>
      </c>
      <c r="C7571" t="s">
        <v>88</v>
      </c>
      <c r="D7571" t="s">
        <v>89</v>
      </c>
      <c r="E7571" t="s">
        <v>155</v>
      </c>
      <c r="F7571" t="s">
        <v>154</v>
      </c>
      <c r="G7571" t="s">
        <v>129</v>
      </c>
      <c r="H7571">
        <v>16316.218000000001</v>
      </c>
      <c r="I7571" t="s">
        <v>93</v>
      </c>
    </row>
    <row r="7572" spans="1:9" x14ac:dyDescent="0.15">
      <c r="A7572" t="s">
        <v>115</v>
      </c>
      <c r="B7572" t="s">
        <v>116</v>
      </c>
      <c r="C7572" t="s">
        <v>88</v>
      </c>
      <c r="D7572" t="s">
        <v>89</v>
      </c>
      <c r="E7572" t="s">
        <v>156</v>
      </c>
      <c r="F7572" t="s">
        <v>154</v>
      </c>
      <c r="G7572" t="s">
        <v>129</v>
      </c>
      <c r="H7572">
        <v>17709.843000000001</v>
      </c>
      <c r="I7572" t="s">
        <v>93</v>
      </c>
    </row>
    <row r="7573" spans="1:9" x14ac:dyDescent="0.15">
      <c r="A7573" t="s">
        <v>115</v>
      </c>
      <c r="B7573" t="s">
        <v>116</v>
      </c>
      <c r="C7573" t="s">
        <v>88</v>
      </c>
      <c r="D7573" t="s">
        <v>89</v>
      </c>
      <c r="E7573" t="s">
        <v>157</v>
      </c>
      <c r="F7573" t="s">
        <v>154</v>
      </c>
      <c r="G7573" t="s">
        <v>129</v>
      </c>
      <c r="H7573">
        <v>18429.521000000001</v>
      </c>
      <c r="I7573" t="s">
        <v>93</v>
      </c>
    </row>
    <row r="7574" spans="1:9" x14ac:dyDescent="0.15">
      <c r="A7574" t="s">
        <v>115</v>
      </c>
      <c r="B7574" t="s">
        <v>116</v>
      </c>
      <c r="C7574" t="s">
        <v>88</v>
      </c>
      <c r="D7574" t="s">
        <v>112</v>
      </c>
      <c r="E7574" t="s">
        <v>153</v>
      </c>
      <c r="F7574" t="s">
        <v>154</v>
      </c>
      <c r="G7574" t="s">
        <v>129</v>
      </c>
      <c r="H7574">
        <v>11632.725</v>
      </c>
      <c r="I7574" t="s">
        <v>93</v>
      </c>
    </row>
    <row r="7575" spans="1:9" x14ac:dyDescent="0.15">
      <c r="A7575" t="s">
        <v>115</v>
      </c>
      <c r="B7575" t="s">
        <v>116</v>
      </c>
      <c r="C7575" t="s">
        <v>88</v>
      </c>
      <c r="D7575" t="s">
        <v>112</v>
      </c>
      <c r="E7575" t="s">
        <v>155</v>
      </c>
      <c r="F7575" t="s">
        <v>154</v>
      </c>
      <c r="G7575" t="s">
        <v>129</v>
      </c>
      <c r="H7575">
        <v>16350.937</v>
      </c>
      <c r="I7575" t="s">
        <v>93</v>
      </c>
    </row>
    <row r="7576" spans="1:9" x14ac:dyDescent="0.15">
      <c r="A7576" t="s">
        <v>115</v>
      </c>
      <c r="B7576" t="s">
        <v>116</v>
      </c>
      <c r="C7576" t="s">
        <v>88</v>
      </c>
      <c r="D7576" t="s">
        <v>112</v>
      </c>
      <c r="E7576" t="s">
        <v>156</v>
      </c>
      <c r="F7576" t="s">
        <v>154</v>
      </c>
      <c r="G7576" t="s">
        <v>129</v>
      </c>
      <c r="H7576">
        <v>16268.066000000001</v>
      </c>
      <c r="I7576" t="s">
        <v>93</v>
      </c>
    </row>
    <row r="7577" spans="1:9" x14ac:dyDescent="0.15">
      <c r="A7577" t="s">
        <v>115</v>
      </c>
      <c r="B7577" t="s">
        <v>116</v>
      </c>
      <c r="C7577" t="s">
        <v>88</v>
      </c>
      <c r="D7577" t="s">
        <v>112</v>
      </c>
      <c r="E7577" t="s">
        <v>157</v>
      </c>
      <c r="F7577" t="s">
        <v>154</v>
      </c>
      <c r="G7577" t="s">
        <v>129</v>
      </c>
      <c r="H7577">
        <v>15148.204</v>
      </c>
      <c r="I7577" t="s">
        <v>93</v>
      </c>
    </row>
    <row r="7578" spans="1:9" x14ac:dyDescent="0.15">
      <c r="A7578" t="s">
        <v>117</v>
      </c>
      <c r="B7578" t="s">
        <v>118</v>
      </c>
      <c r="C7578" t="s">
        <v>88</v>
      </c>
      <c r="D7578" t="s">
        <v>89</v>
      </c>
      <c r="E7578" t="s">
        <v>153</v>
      </c>
      <c r="F7578" t="s">
        <v>154</v>
      </c>
      <c r="G7578" t="s">
        <v>129</v>
      </c>
      <c r="H7578">
        <v>13179.166999999999</v>
      </c>
      <c r="I7578" t="s">
        <v>93</v>
      </c>
    </row>
    <row r="7579" spans="1:9" x14ac:dyDescent="0.15">
      <c r="A7579" t="s">
        <v>117</v>
      </c>
      <c r="B7579" t="s">
        <v>118</v>
      </c>
      <c r="C7579" t="s">
        <v>88</v>
      </c>
      <c r="D7579" t="s">
        <v>89</v>
      </c>
      <c r="E7579" t="s">
        <v>155</v>
      </c>
      <c r="F7579" t="s">
        <v>154</v>
      </c>
      <c r="G7579" t="s">
        <v>129</v>
      </c>
      <c r="H7579">
        <v>21277.125</v>
      </c>
      <c r="I7579" t="s">
        <v>93</v>
      </c>
    </row>
    <row r="7580" spans="1:9" x14ac:dyDescent="0.15">
      <c r="A7580" t="s">
        <v>117</v>
      </c>
      <c r="B7580" t="s">
        <v>118</v>
      </c>
      <c r="C7580" t="s">
        <v>88</v>
      </c>
      <c r="D7580" t="s">
        <v>89</v>
      </c>
      <c r="E7580" t="s">
        <v>156</v>
      </c>
      <c r="F7580" t="s">
        <v>154</v>
      </c>
      <c r="G7580" t="s">
        <v>129</v>
      </c>
      <c r="H7580">
        <v>13941.634</v>
      </c>
      <c r="I7580" t="s">
        <v>93</v>
      </c>
    </row>
    <row r="7581" spans="1:9" x14ac:dyDescent="0.15">
      <c r="A7581" t="s">
        <v>117</v>
      </c>
      <c r="B7581" t="s">
        <v>118</v>
      </c>
      <c r="C7581" t="s">
        <v>88</v>
      </c>
      <c r="D7581" t="s">
        <v>89</v>
      </c>
      <c r="E7581" t="s">
        <v>157</v>
      </c>
      <c r="F7581" t="s">
        <v>154</v>
      </c>
      <c r="G7581" t="s">
        <v>129</v>
      </c>
      <c r="H7581">
        <v>8520.2510000000002</v>
      </c>
      <c r="I7581" t="s">
        <v>93</v>
      </c>
    </row>
    <row r="7582" spans="1:9" x14ac:dyDescent="0.15">
      <c r="A7582" t="s">
        <v>117</v>
      </c>
      <c r="B7582" t="s">
        <v>118</v>
      </c>
      <c r="C7582" t="s">
        <v>88</v>
      </c>
      <c r="D7582" t="s">
        <v>112</v>
      </c>
      <c r="E7582" t="s">
        <v>153</v>
      </c>
      <c r="F7582" t="s">
        <v>154</v>
      </c>
      <c r="G7582" t="s">
        <v>129</v>
      </c>
      <c r="H7582">
        <v>14546.718999999999</v>
      </c>
      <c r="I7582" t="s">
        <v>93</v>
      </c>
    </row>
    <row r="7583" spans="1:9" x14ac:dyDescent="0.15">
      <c r="A7583" t="s">
        <v>117</v>
      </c>
      <c r="B7583" t="s">
        <v>118</v>
      </c>
      <c r="C7583" t="s">
        <v>88</v>
      </c>
      <c r="D7583" t="s">
        <v>112</v>
      </c>
      <c r="E7583" t="s">
        <v>155</v>
      </c>
      <c r="F7583" t="s">
        <v>154</v>
      </c>
      <c r="G7583" t="s">
        <v>129</v>
      </c>
      <c r="H7583">
        <v>21587.438999999998</v>
      </c>
      <c r="I7583" t="s">
        <v>93</v>
      </c>
    </row>
    <row r="7584" spans="1:9" x14ac:dyDescent="0.15">
      <c r="A7584" t="s">
        <v>117</v>
      </c>
      <c r="B7584" t="s">
        <v>118</v>
      </c>
      <c r="C7584" t="s">
        <v>88</v>
      </c>
      <c r="D7584" t="s">
        <v>112</v>
      </c>
      <c r="E7584" t="s">
        <v>156</v>
      </c>
      <c r="F7584" t="s">
        <v>154</v>
      </c>
      <c r="G7584" t="s">
        <v>129</v>
      </c>
      <c r="H7584">
        <v>14268.629000000001</v>
      </c>
      <c r="I7584" t="s">
        <v>93</v>
      </c>
    </row>
    <row r="7585" spans="1:9" x14ac:dyDescent="0.15">
      <c r="A7585" t="s">
        <v>117</v>
      </c>
      <c r="B7585" t="s">
        <v>118</v>
      </c>
      <c r="C7585" t="s">
        <v>88</v>
      </c>
      <c r="D7585" t="s">
        <v>112</v>
      </c>
      <c r="E7585" t="s">
        <v>157</v>
      </c>
      <c r="F7585" t="s">
        <v>154</v>
      </c>
      <c r="G7585" t="s">
        <v>129</v>
      </c>
      <c r="H7585">
        <v>7044.5860000000002</v>
      </c>
      <c r="I7585" t="s">
        <v>93</v>
      </c>
    </row>
    <row r="7586" spans="1:9" x14ac:dyDescent="0.15">
      <c r="A7586" t="s">
        <v>119</v>
      </c>
      <c r="B7586" t="s">
        <v>120</v>
      </c>
      <c r="C7586" t="s">
        <v>88</v>
      </c>
      <c r="D7586" t="s">
        <v>89</v>
      </c>
      <c r="E7586" t="s">
        <v>153</v>
      </c>
      <c r="F7586" t="s">
        <v>154</v>
      </c>
      <c r="G7586" t="s">
        <v>129</v>
      </c>
      <c r="H7586">
        <v>14484.837</v>
      </c>
      <c r="I7586" t="s">
        <v>93</v>
      </c>
    </row>
    <row r="7587" spans="1:9" x14ac:dyDescent="0.15">
      <c r="A7587" t="s">
        <v>119</v>
      </c>
      <c r="B7587" t="s">
        <v>120</v>
      </c>
      <c r="C7587" t="s">
        <v>88</v>
      </c>
      <c r="D7587" t="s">
        <v>89</v>
      </c>
      <c r="E7587" t="s">
        <v>155</v>
      </c>
      <c r="F7587" t="s">
        <v>154</v>
      </c>
      <c r="G7587" t="s">
        <v>129</v>
      </c>
      <c r="H7587">
        <v>19461.719000000001</v>
      </c>
      <c r="I7587" t="s">
        <v>93</v>
      </c>
    </row>
    <row r="7588" spans="1:9" x14ac:dyDescent="0.15">
      <c r="A7588" t="s">
        <v>119</v>
      </c>
      <c r="B7588" t="s">
        <v>120</v>
      </c>
      <c r="C7588" t="s">
        <v>88</v>
      </c>
      <c r="D7588" t="s">
        <v>89</v>
      </c>
      <c r="E7588" t="s">
        <v>156</v>
      </c>
      <c r="F7588" t="s">
        <v>154</v>
      </c>
      <c r="G7588" t="s">
        <v>129</v>
      </c>
      <c r="H7588">
        <v>21269.58</v>
      </c>
      <c r="I7588" t="s">
        <v>93</v>
      </c>
    </row>
    <row r="7589" spans="1:9" x14ac:dyDescent="0.15">
      <c r="A7589" t="s">
        <v>119</v>
      </c>
      <c r="B7589" t="s">
        <v>120</v>
      </c>
      <c r="C7589" t="s">
        <v>88</v>
      </c>
      <c r="D7589" t="s">
        <v>89</v>
      </c>
      <c r="E7589" t="s">
        <v>157</v>
      </c>
      <c r="F7589" t="s">
        <v>154</v>
      </c>
      <c r="G7589" t="s">
        <v>129</v>
      </c>
      <c r="H7589">
        <v>18035.59</v>
      </c>
      <c r="I7589" t="s">
        <v>93</v>
      </c>
    </row>
    <row r="7590" spans="1:9" x14ac:dyDescent="0.15">
      <c r="A7590" t="s">
        <v>119</v>
      </c>
      <c r="B7590" t="s">
        <v>120</v>
      </c>
      <c r="C7590" t="s">
        <v>88</v>
      </c>
      <c r="D7590" t="s">
        <v>112</v>
      </c>
      <c r="E7590" t="s">
        <v>153</v>
      </c>
      <c r="F7590" t="s">
        <v>154</v>
      </c>
      <c r="G7590" t="s">
        <v>129</v>
      </c>
      <c r="H7590">
        <v>15159.159</v>
      </c>
      <c r="I7590" t="s">
        <v>93</v>
      </c>
    </row>
    <row r="7591" spans="1:9" x14ac:dyDescent="0.15">
      <c r="A7591" t="s">
        <v>119</v>
      </c>
      <c r="B7591" t="s">
        <v>120</v>
      </c>
      <c r="C7591" t="s">
        <v>88</v>
      </c>
      <c r="D7591" t="s">
        <v>112</v>
      </c>
      <c r="E7591" t="s">
        <v>155</v>
      </c>
      <c r="F7591" t="s">
        <v>154</v>
      </c>
      <c r="G7591" t="s">
        <v>129</v>
      </c>
      <c r="H7591">
        <v>18899.71</v>
      </c>
      <c r="I7591" t="s">
        <v>93</v>
      </c>
    </row>
    <row r="7592" spans="1:9" x14ac:dyDescent="0.15">
      <c r="A7592" t="s">
        <v>119</v>
      </c>
      <c r="B7592" t="s">
        <v>120</v>
      </c>
      <c r="C7592" t="s">
        <v>88</v>
      </c>
      <c r="D7592" t="s">
        <v>112</v>
      </c>
      <c r="E7592" t="s">
        <v>156</v>
      </c>
      <c r="F7592" t="s">
        <v>154</v>
      </c>
      <c r="G7592" t="s">
        <v>129</v>
      </c>
      <c r="H7592">
        <v>20265.52</v>
      </c>
      <c r="I7592" t="s">
        <v>93</v>
      </c>
    </row>
    <row r="7593" spans="1:9" x14ac:dyDescent="0.15">
      <c r="A7593" t="s">
        <v>119</v>
      </c>
      <c r="B7593" t="s">
        <v>120</v>
      </c>
      <c r="C7593" t="s">
        <v>88</v>
      </c>
      <c r="D7593" t="s">
        <v>112</v>
      </c>
      <c r="E7593" t="s">
        <v>157</v>
      </c>
      <c r="F7593" t="s">
        <v>154</v>
      </c>
      <c r="G7593" t="s">
        <v>129</v>
      </c>
      <c r="H7593">
        <v>15283.353999999999</v>
      </c>
      <c r="I7593" t="s">
        <v>93</v>
      </c>
    </row>
    <row r="7594" spans="1:9" x14ac:dyDescent="0.15">
      <c r="A7594" t="s">
        <v>121</v>
      </c>
      <c r="B7594" t="s">
        <v>122</v>
      </c>
      <c r="C7594" t="s">
        <v>88</v>
      </c>
      <c r="D7594" t="s">
        <v>89</v>
      </c>
      <c r="E7594" t="s">
        <v>153</v>
      </c>
      <c r="F7594" t="s">
        <v>154</v>
      </c>
      <c r="G7594" t="s">
        <v>129</v>
      </c>
      <c r="H7594">
        <v>16557.473000000002</v>
      </c>
      <c r="I7594" t="s">
        <v>93</v>
      </c>
    </row>
    <row r="7595" spans="1:9" x14ac:dyDescent="0.15">
      <c r="A7595" t="s">
        <v>121</v>
      </c>
      <c r="B7595" t="s">
        <v>122</v>
      </c>
      <c r="C7595" t="s">
        <v>88</v>
      </c>
      <c r="D7595" t="s">
        <v>89</v>
      </c>
      <c r="E7595" t="s">
        <v>155</v>
      </c>
      <c r="F7595" t="s">
        <v>154</v>
      </c>
      <c r="G7595" t="s">
        <v>129</v>
      </c>
      <c r="H7595">
        <v>22831.317999999999</v>
      </c>
      <c r="I7595" t="s">
        <v>93</v>
      </c>
    </row>
    <row r="7596" spans="1:9" x14ac:dyDescent="0.15">
      <c r="A7596" t="s">
        <v>121</v>
      </c>
      <c r="B7596" t="s">
        <v>122</v>
      </c>
      <c r="C7596" t="s">
        <v>88</v>
      </c>
      <c r="D7596" t="s">
        <v>89</v>
      </c>
      <c r="E7596" t="s">
        <v>156</v>
      </c>
      <c r="F7596" t="s">
        <v>154</v>
      </c>
      <c r="G7596" t="s">
        <v>129</v>
      </c>
      <c r="H7596">
        <v>21565.080999999998</v>
      </c>
      <c r="I7596" t="s">
        <v>93</v>
      </c>
    </row>
    <row r="7597" spans="1:9" x14ac:dyDescent="0.15">
      <c r="A7597" t="s">
        <v>121</v>
      </c>
      <c r="B7597" t="s">
        <v>122</v>
      </c>
      <c r="C7597" t="s">
        <v>88</v>
      </c>
      <c r="D7597" t="s">
        <v>89</v>
      </c>
      <c r="E7597" t="s">
        <v>157</v>
      </c>
      <c r="F7597" t="s">
        <v>154</v>
      </c>
      <c r="G7597" t="s">
        <v>129</v>
      </c>
      <c r="H7597">
        <v>17370.631000000001</v>
      </c>
      <c r="I7597" t="s">
        <v>93</v>
      </c>
    </row>
    <row r="7598" spans="1:9" x14ac:dyDescent="0.15">
      <c r="A7598" t="s">
        <v>121</v>
      </c>
      <c r="B7598" t="s">
        <v>122</v>
      </c>
      <c r="C7598" t="s">
        <v>88</v>
      </c>
      <c r="D7598" t="s">
        <v>112</v>
      </c>
      <c r="E7598" t="s">
        <v>153</v>
      </c>
      <c r="F7598" t="s">
        <v>154</v>
      </c>
      <c r="G7598" t="s">
        <v>129</v>
      </c>
      <c r="H7598">
        <v>17352.562999999998</v>
      </c>
      <c r="I7598" t="s">
        <v>93</v>
      </c>
    </row>
    <row r="7599" spans="1:9" x14ac:dyDescent="0.15">
      <c r="A7599" t="s">
        <v>121</v>
      </c>
      <c r="B7599" t="s">
        <v>122</v>
      </c>
      <c r="C7599" t="s">
        <v>88</v>
      </c>
      <c r="D7599" t="s">
        <v>112</v>
      </c>
      <c r="E7599" t="s">
        <v>155</v>
      </c>
      <c r="F7599" t="s">
        <v>154</v>
      </c>
      <c r="G7599" t="s">
        <v>129</v>
      </c>
      <c r="H7599">
        <v>21826.855</v>
      </c>
      <c r="I7599" t="s">
        <v>93</v>
      </c>
    </row>
    <row r="7600" spans="1:9" x14ac:dyDescent="0.15">
      <c r="A7600" t="s">
        <v>121</v>
      </c>
      <c r="B7600" t="s">
        <v>122</v>
      </c>
      <c r="C7600" t="s">
        <v>88</v>
      </c>
      <c r="D7600" t="s">
        <v>112</v>
      </c>
      <c r="E7600" t="s">
        <v>156</v>
      </c>
      <c r="F7600" t="s">
        <v>154</v>
      </c>
      <c r="G7600" t="s">
        <v>129</v>
      </c>
      <c r="H7600">
        <v>20848.909</v>
      </c>
      <c r="I7600" t="s">
        <v>93</v>
      </c>
    </row>
    <row r="7601" spans="1:9" x14ac:dyDescent="0.15">
      <c r="A7601" t="s">
        <v>121</v>
      </c>
      <c r="B7601" t="s">
        <v>122</v>
      </c>
      <c r="C7601" t="s">
        <v>88</v>
      </c>
      <c r="D7601" t="s">
        <v>112</v>
      </c>
      <c r="E7601" t="s">
        <v>157</v>
      </c>
      <c r="F7601" t="s">
        <v>154</v>
      </c>
      <c r="G7601" t="s">
        <v>129</v>
      </c>
      <c r="H7601">
        <v>14457.537</v>
      </c>
      <c r="I7601" t="s">
        <v>93</v>
      </c>
    </row>
    <row r="7602" spans="1:9" x14ac:dyDescent="0.15">
      <c r="A7602" t="s">
        <v>123</v>
      </c>
      <c r="B7602" t="s">
        <v>124</v>
      </c>
      <c r="C7602" t="s">
        <v>125</v>
      </c>
      <c r="D7602" t="s">
        <v>89</v>
      </c>
      <c r="E7602" t="s">
        <v>153</v>
      </c>
      <c r="F7602" t="s">
        <v>154</v>
      </c>
      <c r="G7602" t="s">
        <v>129</v>
      </c>
      <c r="H7602">
        <v>86459.456000000006</v>
      </c>
      <c r="I7602" t="s">
        <v>93</v>
      </c>
    </row>
    <row r="7603" spans="1:9" x14ac:dyDescent="0.15">
      <c r="A7603" t="s">
        <v>123</v>
      </c>
      <c r="B7603" t="s">
        <v>124</v>
      </c>
      <c r="C7603" t="s">
        <v>125</v>
      </c>
      <c r="D7603" t="s">
        <v>89</v>
      </c>
      <c r="E7603" t="s">
        <v>155</v>
      </c>
      <c r="F7603" t="s">
        <v>154</v>
      </c>
      <c r="G7603" t="s">
        <v>129</v>
      </c>
      <c r="H7603">
        <v>127967.179</v>
      </c>
      <c r="I7603" t="s">
        <v>93</v>
      </c>
    </row>
    <row r="7604" spans="1:9" x14ac:dyDescent="0.15">
      <c r="A7604" t="s">
        <v>123</v>
      </c>
      <c r="B7604" t="s">
        <v>124</v>
      </c>
      <c r="C7604" t="s">
        <v>125</v>
      </c>
      <c r="D7604" t="s">
        <v>89</v>
      </c>
      <c r="E7604" t="s">
        <v>156</v>
      </c>
      <c r="F7604" t="s">
        <v>154</v>
      </c>
      <c r="G7604" t="s">
        <v>129</v>
      </c>
      <c r="H7604">
        <v>122610.288</v>
      </c>
      <c r="I7604" t="s">
        <v>93</v>
      </c>
    </row>
    <row r="7605" spans="1:9" x14ac:dyDescent="0.15">
      <c r="A7605" t="s">
        <v>123</v>
      </c>
      <c r="B7605" t="s">
        <v>124</v>
      </c>
      <c r="C7605" t="s">
        <v>125</v>
      </c>
      <c r="D7605" t="s">
        <v>89</v>
      </c>
      <c r="E7605" t="s">
        <v>157</v>
      </c>
      <c r="F7605" t="s">
        <v>154</v>
      </c>
      <c r="G7605" t="s">
        <v>129</v>
      </c>
      <c r="H7605">
        <v>111511.21</v>
      </c>
      <c r="I7605" t="s">
        <v>93</v>
      </c>
    </row>
    <row r="7606" spans="1:9" x14ac:dyDescent="0.15">
      <c r="A7606" t="s">
        <v>123</v>
      </c>
      <c r="B7606" t="s">
        <v>124</v>
      </c>
      <c r="C7606" t="s">
        <v>125</v>
      </c>
      <c r="D7606" t="s">
        <v>112</v>
      </c>
      <c r="E7606" t="s">
        <v>153</v>
      </c>
      <c r="F7606" t="s">
        <v>154</v>
      </c>
      <c r="G7606" t="s">
        <v>129</v>
      </c>
      <c r="H7606">
        <v>92307.964999999997</v>
      </c>
      <c r="I7606" t="s">
        <v>93</v>
      </c>
    </row>
    <row r="7607" spans="1:9" x14ac:dyDescent="0.15">
      <c r="A7607" t="s">
        <v>123</v>
      </c>
      <c r="B7607" t="s">
        <v>124</v>
      </c>
      <c r="C7607" t="s">
        <v>125</v>
      </c>
      <c r="D7607" t="s">
        <v>112</v>
      </c>
      <c r="E7607" t="s">
        <v>155</v>
      </c>
      <c r="F7607" t="s">
        <v>154</v>
      </c>
      <c r="G7607" t="s">
        <v>129</v>
      </c>
      <c r="H7607">
        <v>125389.302</v>
      </c>
      <c r="I7607" t="s">
        <v>93</v>
      </c>
    </row>
    <row r="7608" spans="1:9" x14ac:dyDescent="0.15">
      <c r="A7608" t="s">
        <v>123</v>
      </c>
      <c r="B7608" t="s">
        <v>124</v>
      </c>
      <c r="C7608" t="s">
        <v>125</v>
      </c>
      <c r="D7608" t="s">
        <v>112</v>
      </c>
      <c r="E7608" t="s">
        <v>156</v>
      </c>
      <c r="F7608" t="s">
        <v>154</v>
      </c>
      <c r="G7608" t="s">
        <v>129</v>
      </c>
      <c r="H7608">
        <v>116337.11599999999</v>
      </c>
      <c r="I7608" t="s">
        <v>93</v>
      </c>
    </row>
    <row r="7609" spans="1:9" x14ac:dyDescent="0.15">
      <c r="A7609" t="s">
        <v>123</v>
      </c>
      <c r="B7609" t="s">
        <v>124</v>
      </c>
      <c r="C7609" t="s">
        <v>125</v>
      </c>
      <c r="D7609" t="s">
        <v>112</v>
      </c>
      <c r="E7609" t="s">
        <v>157</v>
      </c>
      <c r="F7609" t="s">
        <v>154</v>
      </c>
      <c r="G7609" t="s">
        <v>129</v>
      </c>
      <c r="H7609">
        <v>91860.900999999998</v>
      </c>
      <c r="I7609" t="s">
        <v>93</v>
      </c>
    </row>
    <row r="7610" spans="1:9" x14ac:dyDescent="0.15">
      <c r="A7610" t="s">
        <v>126</v>
      </c>
      <c r="B7610" t="s">
        <v>127</v>
      </c>
      <c r="C7610" t="s">
        <v>88</v>
      </c>
      <c r="D7610" t="s">
        <v>89</v>
      </c>
      <c r="E7610" t="s">
        <v>153</v>
      </c>
      <c r="F7610" t="s">
        <v>154</v>
      </c>
      <c r="G7610" t="s">
        <v>129</v>
      </c>
      <c r="H7610">
        <v>10709.009</v>
      </c>
      <c r="I7610" t="s">
        <v>93</v>
      </c>
    </row>
    <row r="7611" spans="1:9" x14ac:dyDescent="0.15">
      <c r="A7611" t="s">
        <v>126</v>
      </c>
      <c r="B7611" t="s">
        <v>127</v>
      </c>
      <c r="C7611" t="s">
        <v>88</v>
      </c>
      <c r="D7611" t="s">
        <v>89</v>
      </c>
      <c r="E7611" t="s">
        <v>155</v>
      </c>
      <c r="F7611" t="s">
        <v>154</v>
      </c>
      <c r="G7611" t="s">
        <v>129</v>
      </c>
      <c r="H7611">
        <v>16997.506000000001</v>
      </c>
      <c r="I7611" t="s">
        <v>93</v>
      </c>
    </row>
    <row r="7612" spans="1:9" x14ac:dyDescent="0.15">
      <c r="A7612" t="s">
        <v>126</v>
      </c>
      <c r="B7612" t="s">
        <v>127</v>
      </c>
      <c r="C7612" t="s">
        <v>88</v>
      </c>
      <c r="D7612" t="s">
        <v>89</v>
      </c>
      <c r="E7612" t="s">
        <v>156</v>
      </c>
      <c r="F7612" t="s">
        <v>154</v>
      </c>
      <c r="G7612" t="s">
        <v>129</v>
      </c>
      <c r="H7612">
        <v>15917.174999999999</v>
      </c>
      <c r="I7612" t="s">
        <v>93</v>
      </c>
    </row>
    <row r="7613" spans="1:9" x14ac:dyDescent="0.15">
      <c r="A7613" t="s">
        <v>126</v>
      </c>
      <c r="B7613" t="s">
        <v>127</v>
      </c>
      <c r="C7613" t="s">
        <v>88</v>
      </c>
      <c r="D7613" t="s">
        <v>89</v>
      </c>
      <c r="E7613" t="s">
        <v>157</v>
      </c>
      <c r="F7613" t="s">
        <v>154</v>
      </c>
      <c r="G7613" t="s">
        <v>129</v>
      </c>
      <c r="H7613">
        <v>14567.456</v>
      </c>
      <c r="I7613" t="s">
        <v>93</v>
      </c>
    </row>
    <row r="7614" spans="1:9" x14ac:dyDescent="0.15">
      <c r="A7614" t="s">
        <v>126</v>
      </c>
      <c r="B7614" t="s">
        <v>127</v>
      </c>
      <c r="C7614" t="s">
        <v>88</v>
      </c>
      <c r="D7614" t="s">
        <v>112</v>
      </c>
      <c r="E7614" t="s">
        <v>153</v>
      </c>
      <c r="F7614" t="s">
        <v>154</v>
      </c>
      <c r="G7614" t="s">
        <v>129</v>
      </c>
      <c r="H7614">
        <v>11336.379000000001</v>
      </c>
      <c r="I7614" t="s">
        <v>93</v>
      </c>
    </row>
    <row r="7615" spans="1:9" x14ac:dyDescent="0.15">
      <c r="A7615" t="s">
        <v>126</v>
      </c>
      <c r="B7615" t="s">
        <v>127</v>
      </c>
      <c r="C7615" t="s">
        <v>88</v>
      </c>
      <c r="D7615" t="s">
        <v>112</v>
      </c>
      <c r="E7615" t="s">
        <v>155</v>
      </c>
      <c r="F7615" t="s">
        <v>154</v>
      </c>
      <c r="G7615" t="s">
        <v>129</v>
      </c>
      <c r="H7615">
        <v>16485.591</v>
      </c>
      <c r="I7615" t="s">
        <v>93</v>
      </c>
    </row>
    <row r="7616" spans="1:9" x14ac:dyDescent="0.15">
      <c r="A7616" t="s">
        <v>126</v>
      </c>
      <c r="B7616" t="s">
        <v>127</v>
      </c>
      <c r="C7616" t="s">
        <v>88</v>
      </c>
      <c r="D7616" t="s">
        <v>112</v>
      </c>
      <c r="E7616" t="s">
        <v>156</v>
      </c>
      <c r="F7616" t="s">
        <v>154</v>
      </c>
      <c r="G7616" t="s">
        <v>129</v>
      </c>
      <c r="H7616">
        <v>15162</v>
      </c>
      <c r="I7616" t="s">
        <v>93</v>
      </c>
    </row>
    <row r="7617" spans="1:9" x14ac:dyDescent="0.15">
      <c r="A7617" t="s">
        <v>126</v>
      </c>
      <c r="B7617" t="s">
        <v>127</v>
      </c>
      <c r="C7617" t="s">
        <v>88</v>
      </c>
      <c r="D7617" t="s">
        <v>112</v>
      </c>
      <c r="E7617" t="s">
        <v>157</v>
      </c>
      <c r="F7617" t="s">
        <v>154</v>
      </c>
      <c r="G7617" t="s">
        <v>129</v>
      </c>
      <c r="H7617">
        <v>11535.171</v>
      </c>
      <c r="I7617" t="s">
        <v>93</v>
      </c>
    </row>
    <row r="7618" spans="1:9" x14ac:dyDescent="0.15">
      <c r="A7618" t="s">
        <v>86</v>
      </c>
      <c r="B7618" t="s">
        <v>87</v>
      </c>
      <c r="C7618" t="s">
        <v>88</v>
      </c>
      <c r="D7618" t="s">
        <v>89</v>
      </c>
      <c r="E7618" t="s">
        <v>153</v>
      </c>
      <c r="F7618" t="s">
        <v>154</v>
      </c>
      <c r="G7618" t="s">
        <v>130</v>
      </c>
      <c r="H7618">
        <v>6598.0870000000004</v>
      </c>
      <c r="I7618" t="s">
        <v>93</v>
      </c>
    </row>
    <row r="7619" spans="1:9" x14ac:dyDescent="0.15">
      <c r="A7619" t="s">
        <v>86</v>
      </c>
      <c r="B7619" t="s">
        <v>87</v>
      </c>
      <c r="C7619" t="s">
        <v>88</v>
      </c>
      <c r="D7619" t="s">
        <v>89</v>
      </c>
      <c r="E7619" t="s">
        <v>155</v>
      </c>
      <c r="F7619" t="s">
        <v>154</v>
      </c>
      <c r="G7619" t="s">
        <v>130</v>
      </c>
      <c r="H7619">
        <v>9560.5419999999995</v>
      </c>
      <c r="I7619" t="s">
        <v>93</v>
      </c>
    </row>
    <row r="7620" spans="1:9" x14ac:dyDescent="0.15">
      <c r="A7620" t="s">
        <v>86</v>
      </c>
      <c r="B7620" t="s">
        <v>87</v>
      </c>
      <c r="C7620" t="s">
        <v>88</v>
      </c>
      <c r="D7620" t="s">
        <v>89</v>
      </c>
      <c r="E7620" t="s">
        <v>156</v>
      </c>
      <c r="F7620" t="s">
        <v>154</v>
      </c>
      <c r="G7620" t="s">
        <v>130</v>
      </c>
      <c r="H7620">
        <v>9190.6219999999994</v>
      </c>
      <c r="I7620" t="s">
        <v>93</v>
      </c>
    </row>
    <row r="7621" spans="1:9" x14ac:dyDescent="0.15">
      <c r="A7621" t="s">
        <v>86</v>
      </c>
      <c r="B7621" t="s">
        <v>87</v>
      </c>
      <c r="C7621" t="s">
        <v>88</v>
      </c>
      <c r="D7621" t="s">
        <v>89</v>
      </c>
      <c r="E7621" t="s">
        <v>157</v>
      </c>
      <c r="F7621" t="s">
        <v>154</v>
      </c>
      <c r="G7621" t="s">
        <v>130</v>
      </c>
      <c r="H7621">
        <v>8455.8340000000007</v>
      </c>
      <c r="I7621" t="s">
        <v>93</v>
      </c>
    </row>
    <row r="7622" spans="1:9" x14ac:dyDescent="0.15">
      <c r="A7622" t="s">
        <v>86</v>
      </c>
      <c r="B7622" t="s">
        <v>87</v>
      </c>
      <c r="C7622" t="s">
        <v>88</v>
      </c>
      <c r="D7622" t="s">
        <v>112</v>
      </c>
      <c r="E7622" t="s">
        <v>153</v>
      </c>
      <c r="F7622" t="s">
        <v>154</v>
      </c>
      <c r="G7622" t="s">
        <v>130</v>
      </c>
      <c r="H7622">
        <v>7154.0029999999997</v>
      </c>
      <c r="I7622" t="s">
        <v>93</v>
      </c>
    </row>
    <row r="7623" spans="1:9" x14ac:dyDescent="0.15">
      <c r="A7623" t="s">
        <v>86</v>
      </c>
      <c r="B7623" t="s">
        <v>87</v>
      </c>
      <c r="C7623" t="s">
        <v>88</v>
      </c>
      <c r="D7623" t="s">
        <v>112</v>
      </c>
      <c r="E7623" t="s">
        <v>155</v>
      </c>
      <c r="F7623" t="s">
        <v>154</v>
      </c>
      <c r="G7623" t="s">
        <v>130</v>
      </c>
      <c r="H7623">
        <v>9428.3359999999993</v>
      </c>
      <c r="I7623" t="s">
        <v>93</v>
      </c>
    </row>
    <row r="7624" spans="1:9" x14ac:dyDescent="0.15">
      <c r="A7624" t="s">
        <v>86</v>
      </c>
      <c r="B7624" t="s">
        <v>87</v>
      </c>
      <c r="C7624" t="s">
        <v>88</v>
      </c>
      <c r="D7624" t="s">
        <v>112</v>
      </c>
      <c r="E7624" t="s">
        <v>156</v>
      </c>
      <c r="F7624" t="s">
        <v>154</v>
      </c>
      <c r="G7624" t="s">
        <v>130</v>
      </c>
      <c r="H7624">
        <v>8764.0529999999999</v>
      </c>
      <c r="I7624" t="s">
        <v>93</v>
      </c>
    </row>
    <row r="7625" spans="1:9" x14ac:dyDescent="0.15">
      <c r="A7625" t="s">
        <v>86</v>
      </c>
      <c r="B7625" t="s">
        <v>87</v>
      </c>
      <c r="C7625" t="s">
        <v>88</v>
      </c>
      <c r="D7625" t="s">
        <v>112</v>
      </c>
      <c r="E7625" t="s">
        <v>157</v>
      </c>
      <c r="F7625" t="s">
        <v>154</v>
      </c>
      <c r="G7625" t="s">
        <v>130</v>
      </c>
      <c r="H7625">
        <v>6992.0389999999998</v>
      </c>
      <c r="I7625" t="s">
        <v>93</v>
      </c>
    </row>
    <row r="7626" spans="1:9" x14ac:dyDescent="0.15">
      <c r="A7626" t="s">
        <v>113</v>
      </c>
      <c r="B7626" t="s">
        <v>114</v>
      </c>
      <c r="C7626" t="s">
        <v>88</v>
      </c>
      <c r="D7626" t="s">
        <v>89</v>
      </c>
      <c r="E7626" t="s">
        <v>153</v>
      </c>
      <c r="F7626" t="s">
        <v>154</v>
      </c>
      <c r="G7626" t="s">
        <v>130</v>
      </c>
      <c r="H7626">
        <v>14333.227000000001</v>
      </c>
      <c r="I7626" t="s">
        <v>93</v>
      </c>
    </row>
    <row r="7627" spans="1:9" x14ac:dyDescent="0.15">
      <c r="A7627" t="s">
        <v>113</v>
      </c>
      <c r="B7627" t="s">
        <v>114</v>
      </c>
      <c r="C7627" t="s">
        <v>88</v>
      </c>
      <c r="D7627" t="s">
        <v>89</v>
      </c>
      <c r="E7627" t="s">
        <v>155</v>
      </c>
      <c r="F7627" t="s">
        <v>154</v>
      </c>
      <c r="G7627" t="s">
        <v>130</v>
      </c>
      <c r="H7627">
        <v>21644.612000000001</v>
      </c>
      <c r="I7627" t="s">
        <v>93</v>
      </c>
    </row>
    <row r="7628" spans="1:9" x14ac:dyDescent="0.15">
      <c r="A7628" t="s">
        <v>113</v>
      </c>
      <c r="B7628" t="s">
        <v>114</v>
      </c>
      <c r="C7628" t="s">
        <v>88</v>
      </c>
      <c r="D7628" t="s">
        <v>89</v>
      </c>
      <c r="E7628" t="s">
        <v>156</v>
      </c>
      <c r="F7628" t="s">
        <v>154</v>
      </c>
      <c r="G7628" t="s">
        <v>130</v>
      </c>
      <c r="H7628">
        <v>23197.666000000001</v>
      </c>
      <c r="I7628" t="s">
        <v>93</v>
      </c>
    </row>
    <row r="7629" spans="1:9" x14ac:dyDescent="0.15">
      <c r="A7629" t="s">
        <v>113</v>
      </c>
      <c r="B7629" t="s">
        <v>114</v>
      </c>
      <c r="C7629" t="s">
        <v>88</v>
      </c>
      <c r="D7629" t="s">
        <v>89</v>
      </c>
      <c r="E7629" t="s">
        <v>157</v>
      </c>
      <c r="F7629" t="s">
        <v>154</v>
      </c>
      <c r="G7629" t="s">
        <v>130</v>
      </c>
      <c r="H7629">
        <v>26583.237000000001</v>
      </c>
      <c r="I7629" t="s">
        <v>93</v>
      </c>
    </row>
    <row r="7630" spans="1:9" x14ac:dyDescent="0.15">
      <c r="A7630" t="s">
        <v>113</v>
      </c>
      <c r="B7630" t="s">
        <v>114</v>
      </c>
      <c r="C7630" t="s">
        <v>88</v>
      </c>
      <c r="D7630" t="s">
        <v>112</v>
      </c>
      <c r="E7630" t="s">
        <v>153</v>
      </c>
      <c r="F7630" t="s">
        <v>154</v>
      </c>
      <c r="G7630" t="s">
        <v>130</v>
      </c>
      <c r="H7630">
        <v>15366.07</v>
      </c>
      <c r="I7630" t="s">
        <v>93</v>
      </c>
    </row>
    <row r="7631" spans="1:9" x14ac:dyDescent="0.15">
      <c r="A7631" t="s">
        <v>113</v>
      </c>
      <c r="B7631" t="s">
        <v>114</v>
      </c>
      <c r="C7631" t="s">
        <v>88</v>
      </c>
      <c r="D7631" t="s">
        <v>112</v>
      </c>
      <c r="E7631" t="s">
        <v>155</v>
      </c>
      <c r="F7631" t="s">
        <v>154</v>
      </c>
      <c r="G7631" t="s">
        <v>130</v>
      </c>
      <c r="H7631">
        <v>21004.541000000001</v>
      </c>
      <c r="I7631" t="s">
        <v>93</v>
      </c>
    </row>
    <row r="7632" spans="1:9" x14ac:dyDescent="0.15">
      <c r="A7632" t="s">
        <v>113</v>
      </c>
      <c r="B7632" t="s">
        <v>114</v>
      </c>
      <c r="C7632" t="s">
        <v>88</v>
      </c>
      <c r="D7632" t="s">
        <v>112</v>
      </c>
      <c r="E7632" t="s">
        <v>156</v>
      </c>
      <c r="F7632" t="s">
        <v>154</v>
      </c>
      <c r="G7632" t="s">
        <v>130</v>
      </c>
      <c r="H7632">
        <v>20892.737000000001</v>
      </c>
      <c r="I7632" t="s">
        <v>93</v>
      </c>
    </row>
    <row r="7633" spans="1:9" x14ac:dyDescent="0.15">
      <c r="A7633" t="s">
        <v>113</v>
      </c>
      <c r="B7633" t="s">
        <v>114</v>
      </c>
      <c r="C7633" t="s">
        <v>88</v>
      </c>
      <c r="D7633" t="s">
        <v>112</v>
      </c>
      <c r="E7633" t="s">
        <v>157</v>
      </c>
      <c r="F7633" t="s">
        <v>154</v>
      </c>
      <c r="G7633" t="s">
        <v>130</v>
      </c>
      <c r="H7633">
        <v>21887.65</v>
      </c>
      <c r="I7633" t="s">
        <v>93</v>
      </c>
    </row>
    <row r="7634" spans="1:9" x14ac:dyDescent="0.15">
      <c r="A7634" t="s">
        <v>115</v>
      </c>
      <c r="B7634" t="s">
        <v>116</v>
      </c>
      <c r="C7634" t="s">
        <v>88</v>
      </c>
      <c r="D7634" t="s">
        <v>89</v>
      </c>
      <c r="E7634" t="s">
        <v>153</v>
      </c>
      <c r="F7634" t="s">
        <v>154</v>
      </c>
      <c r="G7634" t="s">
        <v>130</v>
      </c>
      <c r="H7634">
        <v>10876.748</v>
      </c>
      <c r="I7634" t="s">
        <v>93</v>
      </c>
    </row>
    <row r="7635" spans="1:9" x14ac:dyDescent="0.15">
      <c r="A7635" t="s">
        <v>115</v>
      </c>
      <c r="B7635" t="s">
        <v>116</v>
      </c>
      <c r="C7635" t="s">
        <v>88</v>
      </c>
      <c r="D7635" t="s">
        <v>89</v>
      </c>
      <c r="E7635" t="s">
        <v>155</v>
      </c>
      <c r="F7635" t="s">
        <v>154</v>
      </c>
      <c r="G7635" t="s">
        <v>130</v>
      </c>
      <c r="H7635">
        <v>16336.123</v>
      </c>
      <c r="I7635" t="s">
        <v>93</v>
      </c>
    </row>
    <row r="7636" spans="1:9" x14ac:dyDescent="0.15">
      <c r="A7636" t="s">
        <v>115</v>
      </c>
      <c r="B7636" t="s">
        <v>116</v>
      </c>
      <c r="C7636" t="s">
        <v>88</v>
      </c>
      <c r="D7636" t="s">
        <v>89</v>
      </c>
      <c r="E7636" t="s">
        <v>156</v>
      </c>
      <c r="F7636" t="s">
        <v>154</v>
      </c>
      <c r="G7636" t="s">
        <v>130</v>
      </c>
      <c r="H7636">
        <v>17725.429</v>
      </c>
      <c r="I7636" t="s">
        <v>93</v>
      </c>
    </row>
    <row r="7637" spans="1:9" x14ac:dyDescent="0.15">
      <c r="A7637" t="s">
        <v>115</v>
      </c>
      <c r="B7637" t="s">
        <v>116</v>
      </c>
      <c r="C7637" t="s">
        <v>88</v>
      </c>
      <c r="D7637" t="s">
        <v>89</v>
      </c>
      <c r="E7637" t="s">
        <v>157</v>
      </c>
      <c r="F7637" t="s">
        <v>154</v>
      </c>
      <c r="G7637" t="s">
        <v>130</v>
      </c>
      <c r="H7637">
        <v>18732.875</v>
      </c>
      <c r="I7637" t="s">
        <v>93</v>
      </c>
    </row>
    <row r="7638" spans="1:9" x14ac:dyDescent="0.15">
      <c r="A7638" t="s">
        <v>115</v>
      </c>
      <c r="B7638" t="s">
        <v>116</v>
      </c>
      <c r="C7638" t="s">
        <v>88</v>
      </c>
      <c r="D7638" t="s">
        <v>112</v>
      </c>
      <c r="E7638" t="s">
        <v>153</v>
      </c>
      <c r="F7638" t="s">
        <v>154</v>
      </c>
      <c r="G7638" t="s">
        <v>130</v>
      </c>
      <c r="H7638">
        <v>11714.34</v>
      </c>
      <c r="I7638" t="s">
        <v>93</v>
      </c>
    </row>
    <row r="7639" spans="1:9" x14ac:dyDescent="0.15">
      <c r="A7639" t="s">
        <v>115</v>
      </c>
      <c r="B7639" t="s">
        <v>116</v>
      </c>
      <c r="C7639" t="s">
        <v>88</v>
      </c>
      <c r="D7639" t="s">
        <v>112</v>
      </c>
      <c r="E7639" t="s">
        <v>155</v>
      </c>
      <c r="F7639" t="s">
        <v>154</v>
      </c>
      <c r="G7639" t="s">
        <v>130</v>
      </c>
      <c r="H7639">
        <v>16372.454</v>
      </c>
      <c r="I7639" t="s">
        <v>93</v>
      </c>
    </row>
    <row r="7640" spans="1:9" x14ac:dyDescent="0.15">
      <c r="A7640" t="s">
        <v>115</v>
      </c>
      <c r="B7640" t="s">
        <v>116</v>
      </c>
      <c r="C7640" t="s">
        <v>88</v>
      </c>
      <c r="D7640" t="s">
        <v>112</v>
      </c>
      <c r="E7640" t="s">
        <v>156</v>
      </c>
      <c r="F7640" t="s">
        <v>154</v>
      </c>
      <c r="G7640" t="s">
        <v>130</v>
      </c>
      <c r="H7640">
        <v>16316.353999999999</v>
      </c>
      <c r="I7640" t="s">
        <v>93</v>
      </c>
    </row>
    <row r="7641" spans="1:9" x14ac:dyDescent="0.15">
      <c r="A7641" t="s">
        <v>115</v>
      </c>
      <c r="B7641" t="s">
        <v>116</v>
      </c>
      <c r="C7641" t="s">
        <v>88</v>
      </c>
      <c r="D7641" t="s">
        <v>112</v>
      </c>
      <c r="E7641" t="s">
        <v>157</v>
      </c>
      <c r="F7641" t="s">
        <v>154</v>
      </c>
      <c r="G7641" t="s">
        <v>130</v>
      </c>
      <c r="H7641">
        <v>15429.701999999999</v>
      </c>
      <c r="I7641" t="s">
        <v>93</v>
      </c>
    </row>
    <row r="7642" spans="1:9" x14ac:dyDescent="0.15">
      <c r="A7642" t="s">
        <v>117</v>
      </c>
      <c r="B7642" t="s">
        <v>118</v>
      </c>
      <c r="C7642" t="s">
        <v>88</v>
      </c>
      <c r="D7642" t="s">
        <v>89</v>
      </c>
      <c r="E7642" t="s">
        <v>153</v>
      </c>
      <c r="F7642" t="s">
        <v>154</v>
      </c>
      <c r="G7642" t="s">
        <v>130</v>
      </c>
      <c r="H7642">
        <v>13277.064</v>
      </c>
      <c r="I7642" t="s">
        <v>93</v>
      </c>
    </row>
    <row r="7643" spans="1:9" x14ac:dyDescent="0.15">
      <c r="A7643" t="s">
        <v>117</v>
      </c>
      <c r="B7643" t="s">
        <v>118</v>
      </c>
      <c r="C7643" t="s">
        <v>88</v>
      </c>
      <c r="D7643" t="s">
        <v>89</v>
      </c>
      <c r="E7643" t="s">
        <v>155</v>
      </c>
      <c r="F7643" t="s">
        <v>154</v>
      </c>
      <c r="G7643" t="s">
        <v>130</v>
      </c>
      <c r="H7643">
        <v>21204.04</v>
      </c>
      <c r="I7643" t="s">
        <v>93</v>
      </c>
    </row>
    <row r="7644" spans="1:9" x14ac:dyDescent="0.15">
      <c r="A7644" t="s">
        <v>117</v>
      </c>
      <c r="B7644" t="s">
        <v>118</v>
      </c>
      <c r="C7644" t="s">
        <v>88</v>
      </c>
      <c r="D7644" t="s">
        <v>89</v>
      </c>
      <c r="E7644" t="s">
        <v>156</v>
      </c>
      <c r="F7644" t="s">
        <v>154</v>
      </c>
      <c r="G7644" t="s">
        <v>130</v>
      </c>
      <c r="H7644">
        <v>14032.373</v>
      </c>
      <c r="I7644" t="s">
        <v>93</v>
      </c>
    </row>
    <row r="7645" spans="1:9" x14ac:dyDescent="0.15">
      <c r="A7645" t="s">
        <v>117</v>
      </c>
      <c r="B7645" t="s">
        <v>118</v>
      </c>
      <c r="C7645" t="s">
        <v>88</v>
      </c>
      <c r="D7645" t="s">
        <v>89</v>
      </c>
      <c r="E7645" t="s">
        <v>157</v>
      </c>
      <c r="F7645" t="s">
        <v>154</v>
      </c>
      <c r="G7645" t="s">
        <v>130</v>
      </c>
      <c r="H7645">
        <v>8659.4</v>
      </c>
      <c r="I7645" t="s">
        <v>93</v>
      </c>
    </row>
    <row r="7646" spans="1:9" x14ac:dyDescent="0.15">
      <c r="A7646" t="s">
        <v>117</v>
      </c>
      <c r="B7646" t="s">
        <v>118</v>
      </c>
      <c r="C7646" t="s">
        <v>88</v>
      </c>
      <c r="D7646" t="s">
        <v>112</v>
      </c>
      <c r="E7646" t="s">
        <v>153</v>
      </c>
      <c r="F7646" t="s">
        <v>154</v>
      </c>
      <c r="G7646" t="s">
        <v>130</v>
      </c>
      <c r="H7646">
        <v>14646.022999999999</v>
      </c>
      <c r="I7646" t="s">
        <v>93</v>
      </c>
    </row>
    <row r="7647" spans="1:9" x14ac:dyDescent="0.15">
      <c r="A7647" t="s">
        <v>117</v>
      </c>
      <c r="B7647" t="s">
        <v>118</v>
      </c>
      <c r="C7647" t="s">
        <v>88</v>
      </c>
      <c r="D7647" t="s">
        <v>112</v>
      </c>
      <c r="E7647" t="s">
        <v>155</v>
      </c>
      <c r="F7647" t="s">
        <v>154</v>
      </c>
      <c r="G7647" t="s">
        <v>130</v>
      </c>
      <c r="H7647">
        <v>21584.482</v>
      </c>
      <c r="I7647" t="s">
        <v>93</v>
      </c>
    </row>
    <row r="7648" spans="1:9" x14ac:dyDescent="0.15">
      <c r="A7648" t="s">
        <v>117</v>
      </c>
      <c r="B7648" t="s">
        <v>118</v>
      </c>
      <c r="C7648" t="s">
        <v>88</v>
      </c>
      <c r="D7648" t="s">
        <v>112</v>
      </c>
      <c r="E7648" t="s">
        <v>156</v>
      </c>
      <c r="F7648" t="s">
        <v>154</v>
      </c>
      <c r="G7648" t="s">
        <v>130</v>
      </c>
      <c r="H7648">
        <v>14358.468999999999</v>
      </c>
      <c r="I7648" t="s">
        <v>93</v>
      </c>
    </row>
    <row r="7649" spans="1:9" x14ac:dyDescent="0.15">
      <c r="A7649" t="s">
        <v>117</v>
      </c>
      <c r="B7649" t="s">
        <v>118</v>
      </c>
      <c r="C7649" t="s">
        <v>88</v>
      </c>
      <c r="D7649" t="s">
        <v>112</v>
      </c>
      <c r="E7649" t="s">
        <v>157</v>
      </c>
      <c r="F7649" t="s">
        <v>154</v>
      </c>
      <c r="G7649" t="s">
        <v>130</v>
      </c>
      <c r="H7649">
        <v>7236.8029999999999</v>
      </c>
      <c r="I7649" t="s">
        <v>93</v>
      </c>
    </row>
    <row r="7650" spans="1:9" x14ac:dyDescent="0.15">
      <c r="A7650" t="s">
        <v>119</v>
      </c>
      <c r="B7650" t="s">
        <v>120</v>
      </c>
      <c r="C7650" t="s">
        <v>88</v>
      </c>
      <c r="D7650" t="s">
        <v>89</v>
      </c>
      <c r="E7650" t="s">
        <v>153</v>
      </c>
      <c r="F7650" t="s">
        <v>154</v>
      </c>
      <c r="G7650" t="s">
        <v>130</v>
      </c>
      <c r="H7650">
        <v>14646.959000000001</v>
      </c>
      <c r="I7650" t="s">
        <v>93</v>
      </c>
    </row>
    <row r="7651" spans="1:9" x14ac:dyDescent="0.15">
      <c r="A7651" t="s">
        <v>119</v>
      </c>
      <c r="B7651" t="s">
        <v>120</v>
      </c>
      <c r="C7651" t="s">
        <v>88</v>
      </c>
      <c r="D7651" t="s">
        <v>89</v>
      </c>
      <c r="E7651" t="s">
        <v>155</v>
      </c>
      <c r="F7651" t="s">
        <v>154</v>
      </c>
      <c r="G7651" t="s">
        <v>130</v>
      </c>
      <c r="H7651">
        <v>19486.429</v>
      </c>
      <c r="I7651" t="s">
        <v>93</v>
      </c>
    </row>
    <row r="7652" spans="1:9" x14ac:dyDescent="0.15">
      <c r="A7652" t="s">
        <v>119</v>
      </c>
      <c r="B7652" t="s">
        <v>120</v>
      </c>
      <c r="C7652" t="s">
        <v>88</v>
      </c>
      <c r="D7652" t="s">
        <v>89</v>
      </c>
      <c r="E7652" t="s">
        <v>156</v>
      </c>
      <c r="F7652" t="s">
        <v>154</v>
      </c>
      <c r="G7652" t="s">
        <v>130</v>
      </c>
      <c r="H7652">
        <v>21345.614000000001</v>
      </c>
      <c r="I7652" t="s">
        <v>93</v>
      </c>
    </row>
    <row r="7653" spans="1:9" x14ac:dyDescent="0.15">
      <c r="A7653" t="s">
        <v>119</v>
      </c>
      <c r="B7653" t="s">
        <v>120</v>
      </c>
      <c r="C7653" t="s">
        <v>88</v>
      </c>
      <c r="D7653" t="s">
        <v>89</v>
      </c>
      <c r="E7653" t="s">
        <v>157</v>
      </c>
      <c r="F7653" t="s">
        <v>154</v>
      </c>
      <c r="G7653" t="s">
        <v>130</v>
      </c>
      <c r="H7653">
        <v>18370.357</v>
      </c>
      <c r="I7653" t="s">
        <v>93</v>
      </c>
    </row>
    <row r="7654" spans="1:9" x14ac:dyDescent="0.15">
      <c r="A7654" t="s">
        <v>119</v>
      </c>
      <c r="B7654" t="s">
        <v>120</v>
      </c>
      <c r="C7654" t="s">
        <v>88</v>
      </c>
      <c r="D7654" t="s">
        <v>112</v>
      </c>
      <c r="E7654" t="s">
        <v>153</v>
      </c>
      <c r="F7654" t="s">
        <v>154</v>
      </c>
      <c r="G7654" t="s">
        <v>130</v>
      </c>
      <c r="H7654">
        <v>15247.525</v>
      </c>
      <c r="I7654" t="s">
        <v>93</v>
      </c>
    </row>
    <row r="7655" spans="1:9" x14ac:dyDescent="0.15">
      <c r="A7655" t="s">
        <v>119</v>
      </c>
      <c r="B7655" t="s">
        <v>120</v>
      </c>
      <c r="C7655" t="s">
        <v>88</v>
      </c>
      <c r="D7655" t="s">
        <v>112</v>
      </c>
      <c r="E7655" t="s">
        <v>155</v>
      </c>
      <c r="F7655" t="s">
        <v>154</v>
      </c>
      <c r="G7655" t="s">
        <v>130</v>
      </c>
      <c r="H7655">
        <v>19013.272000000001</v>
      </c>
      <c r="I7655" t="s">
        <v>93</v>
      </c>
    </row>
    <row r="7656" spans="1:9" x14ac:dyDescent="0.15">
      <c r="A7656" t="s">
        <v>119</v>
      </c>
      <c r="B7656" t="s">
        <v>120</v>
      </c>
      <c r="C7656" t="s">
        <v>88</v>
      </c>
      <c r="D7656" t="s">
        <v>112</v>
      </c>
      <c r="E7656" t="s">
        <v>156</v>
      </c>
      <c r="F7656" t="s">
        <v>154</v>
      </c>
      <c r="G7656" t="s">
        <v>130</v>
      </c>
      <c r="H7656">
        <v>20266.272000000001</v>
      </c>
      <c r="I7656" t="s">
        <v>93</v>
      </c>
    </row>
    <row r="7657" spans="1:9" x14ac:dyDescent="0.15">
      <c r="A7657" t="s">
        <v>119</v>
      </c>
      <c r="B7657" t="s">
        <v>120</v>
      </c>
      <c r="C7657" t="s">
        <v>88</v>
      </c>
      <c r="D7657" t="s">
        <v>112</v>
      </c>
      <c r="E7657" t="s">
        <v>157</v>
      </c>
      <c r="F7657" t="s">
        <v>154</v>
      </c>
      <c r="G7657" t="s">
        <v>130</v>
      </c>
      <c r="H7657">
        <v>15666.692999999999</v>
      </c>
      <c r="I7657" t="s">
        <v>93</v>
      </c>
    </row>
    <row r="7658" spans="1:9" x14ac:dyDescent="0.15">
      <c r="A7658" t="s">
        <v>121</v>
      </c>
      <c r="B7658" t="s">
        <v>122</v>
      </c>
      <c r="C7658" t="s">
        <v>88</v>
      </c>
      <c r="D7658" t="s">
        <v>89</v>
      </c>
      <c r="E7658" t="s">
        <v>153</v>
      </c>
      <c r="F7658" t="s">
        <v>154</v>
      </c>
      <c r="G7658" t="s">
        <v>130</v>
      </c>
      <c r="H7658">
        <v>16764.838</v>
      </c>
      <c r="I7658" t="s">
        <v>93</v>
      </c>
    </row>
    <row r="7659" spans="1:9" x14ac:dyDescent="0.15">
      <c r="A7659" t="s">
        <v>121</v>
      </c>
      <c r="B7659" t="s">
        <v>122</v>
      </c>
      <c r="C7659" t="s">
        <v>88</v>
      </c>
      <c r="D7659" t="s">
        <v>89</v>
      </c>
      <c r="E7659" t="s">
        <v>155</v>
      </c>
      <c r="F7659" t="s">
        <v>154</v>
      </c>
      <c r="G7659" t="s">
        <v>130</v>
      </c>
      <c r="H7659">
        <v>22881.115000000002</v>
      </c>
      <c r="I7659" t="s">
        <v>93</v>
      </c>
    </row>
    <row r="7660" spans="1:9" x14ac:dyDescent="0.15">
      <c r="A7660" t="s">
        <v>121</v>
      </c>
      <c r="B7660" t="s">
        <v>122</v>
      </c>
      <c r="C7660" t="s">
        <v>88</v>
      </c>
      <c r="D7660" t="s">
        <v>89</v>
      </c>
      <c r="E7660" t="s">
        <v>156</v>
      </c>
      <c r="F7660" t="s">
        <v>154</v>
      </c>
      <c r="G7660" t="s">
        <v>130</v>
      </c>
      <c r="H7660">
        <v>21710.524000000001</v>
      </c>
      <c r="I7660" t="s">
        <v>93</v>
      </c>
    </row>
    <row r="7661" spans="1:9" x14ac:dyDescent="0.15">
      <c r="A7661" t="s">
        <v>121</v>
      </c>
      <c r="B7661" t="s">
        <v>122</v>
      </c>
      <c r="C7661" t="s">
        <v>88</v>
      </c>
      <c r="D7661" t="s">
        <v>89</v>
      </c>
      <c r="E7661" t="s">
        <v>157</v>
      </c>
      <c r="F7661" t="s">
        <v>154</v>
      </c>
      <c r="G7661" t="s">
        <v>130</v>
      </c>
      <c r="H7661">
        <v>17693.136999999999</v>
      </c>
      <c r="I7661" t="s">
        <v>93</v>
      </c>
    </row>
    <row r="7662" spans="1:9" x14ac:dyDescent="0.15">
      <c r="A7662" t="s">
        <v>121</v>
      </c>
      <c r="B7662" t="s">
        <v>122</v>
      </c>
      <c r="C7662" t="s">
        <v>88</v>
      </c>
      <c r="D7662" t="s">
        <v>112</v>
      </c>
      <c r="E7662" t="s">
        <v>153</v>
      </c>
      <c r="F7662" t="s">
        <v>154</v>
      </c>
      <c r="G7662" t="s">
        <v>130</v>
      </c>
      <c r="H7662">
        <v>17529.424999999999</v>
      </c>
      <c r="I7662" t="s">
        <v>93</v>
      </c>
    </row>
    <row r="7663" spans="1:9" x14ac:dyDescent="0.15">
      <c r="A7663" t="s">
        <v>121</v>
      </c>
      <c r="B7663" t="s">
        <v>122</v>
      </c>
      <c r="C7663" t="s">
        <v>88</v>
      </c>
      <c r="D7663" t="s">
        <v>112</v>
      </c>
      <c r="E7663" t="s">
        <v>155</v>
      </c>
      <c r="F7663" t="s">
        <v>154</v>
      </c>
      <c r="G7663" t="s">
        <v>130</v>
      </c>
      <c r="H7663">
        <v>21889.312000000002</v>
      </c>
      <c r="I7663" t="s">
        <v>93</v>
      </c>
    </row>
    <row r="7664" spans="1:9" x14ac:dyDescent="0.15">
      <c r="A7664" t="s">
        <v>121</v>
      </c>
      <c r="B7664" t="s">
        <v>122</v>
      </c>
      <c r="C7664" t="s">
        <v>88</v>
      </c>
      <c r="D7664" t="s">
        <v>112</v>
      </c>
      <c r="E7664" t="s">
        <v>156</v>
      </c>
      <c r="F7664" t="s">
        <v>154</v>
      </c>
      <c r="G7664" t="s">
        <v>130</v>
      </c>
      <c r="H7664">
        <v>21006.591</v>
      </c>
      <c r="I7664" t="s">
        <v>93</v>
      </c>
    </row>
    <row r="7665" spans="1:9" x14ac:dyDescent="0.15">
      <c r="A7665" t="s">
        <v>121</v>
      </c>
      <c r="B7665" t="s">
        <v>122</v>
      </c>
      <c r="C7665" t="s">
        <v>88</v>
      </c>
      <c r="D7665" t="s">
        <v>112</v>
      </c>
      <c r="E7665" t="s">
        <v>157</v>
      </c>
      <c r="F7665" t="s">
        <v>154</v>
      </c>
      <c r="G7665" t="s">
        <v>130</v>
      </c>
      <c r="H7665">
        <v>14732.303</v>
      </c>
      <c r="I7665" t="s">
        <v>93</v>
      </c>
    </row>
    <row r="7666" spans="1:9" x14ac:dyDescent="0.15">
      <c r="A7666" t="s">
        <v>123</v>
      </c>
      <c r="B7666" t="s">
        <v>124</v>
      </c>
      <c r="C7666" t="s">
        <v>125</v>
      </c>
      <c r="D7666" t="s">
        <v>89</v>
      </c>
      <c r="E7666" t="s">
        <v>153</v>
      </c>
      <c r="F7666" t="s">
        <v>154</v>
      </c>
      <c r="G7666" t="s">
        <v>130</v>
      </c>
      <c r="H7666">
        <v>87300.554000000004</v>
      </c>
      <c r="I7666" t="s">
        <v>93</v>
      </c>
    </row>
    <row r="7667" spans="1:9" x14ac:dyDescent="0.15">
      <c r="A7667" t="s">
        <v>123</v>
      </c>
      <c r="B7667" t="s">
        <v>124</v>
      </c>
      <c r="C7667" t="s">
        <v>125</v>
      </c>
      <c r="D7667" t="s">
        <v>89</v>
      </c>
      <c r="E7667" t="s">
        <v>155</v>
      </c>
      <c r="F7667" t="s">
        <v>154</v>
      </c>
      <c r="G7667" t="s">
        <v>130</v>
      </c>
      <c r="H7667">
        <v>128074.60799999999</v>
      </c>
      <c r="I7667" t="s">
        <v>93</v>
      </c>
    </row>
    <row r="7668" spans="1:9" x14ac:dyDescent="0.15">
      <c r="A7668" t="s">
        <v>123</v>
      </c>
      <c r="B7668" t="s">
        <v>124</v>
      </c>
      <c r="C7668" t="s">
        <v>125</v>
      </c>
      <c r="D7668" t="s">
        <v>89</v>
      </c>
      <c r="E7668" t="s">
        <v>156</v>
      </c>
      <c r="F7668" t="s">
        <v>154</v>
      </c>
      <c r="G7668" t="s">
        <v>130</v>
      </c>
      <c r="H7668">
        <v>123261.85</v>
      </c>
      <c r="I7668" t="s">
        <v>93</v>
      </c>
    </row>
    <row r="7669" spans="1:9" x14ac:dyDescent="0.15">
      <c r="A7669" t="s">
        <v>123</v>
      </c>
      <c r="B7669" t="s">
        <v>124</v>
      </c>
      <c r="C7669" t="s">
        <v>125</v>
      </c>
      <c r="D7669" t="s">
        <v>89</v>
      </c>
      <c r="E7669" t="s">
        <v>157</v>
      </c>
      <c r="F7669" t="s">
        <v>154</v>
      </c>
      <c r="G7669" t="s">
        <v>130</v>
      </c>
      <c r="H7669">
        <v>113324.459</v>
      </c>
      <c r="I7669" t="s">
        <v>93</v>
      </c>
    </row>
    <row r="7670" spans="1:9" x14ac:dyDescent="0.15">
      <c r="A7670" t="s">
        <v>123</v>
      </c>
      <c r="B7670" t="s">
        <v>124</v>
      </c>
      <c r="C7670" t="s">
        <v>125</v>
      </c>
      <c r="D7670" t="s">
        <v>112</v>
      </c>
      <c r="E7670" t="s">
        <v>153</v>
      </c>
      <c r="F7670" t="s">
        <v>154</v>
      </c>
      <c r="G7670" t="s">
        <v>130</v>
      </c>
      <c r="H7670">
        <v>93053.255000000005</v>
      </c>
      <c r="I7670" t="s">
        <v>93</v>
      </c>
    </row>
    <row r="7671" spans="1:9" x14ac:dyDescent="0.15">
      <c r="A7671" t="s">
        <v>123</v>
      </c>
      <c r="B7671" t="s">
        <v>124</v>
      </c>
      <c r="C7671" t="s">
        <v>125</v>
      </c>
      <c r="D7671" t="s">
        <v>112</v>
      </c>
      <c r="E7671" t="s">
        <v>155</v>
      </c>
      <c r="F7671" t="s">
        <v>154</v>
      </c>
      <c r="G7671" t="s">
        <v>130</v>
      </c>
      <c r="H7671">
        <v>125797.19100000001</v>
      </c>
      <c r="I7671" t="s">
        <v>93</v>
      </c>
    </row>
    <row r="7672" spans="1:9" x14ac:dyDescent="0.15">
      <c r="A7672" t="s">
        <v>123</v>
      </c>
      <c r="B7672" t="s">
        <v>124</v>
      </c>
      <c r="C7672" t="s">
        <v>125</v>
      </c>
      <c r="D7672" t="s">
        <v>112</v>
      </c>
      <c r="E7672" t="s">
        <v>156</v>
      </c>
      <c r="F7672" t="s">
        <v>154</v>
      </c>
      <c r="G7672" t="s">
        <v>130</v>
      </c>
      <c r="H7672">
        <v>116883.91099999999</v>
      </c>
      <c r="I7672" t="s">
        <v>93</v>
      </c>
    </row>
    <row r="7673" spans="1:9" x14ac:dyDescent="0.15">
      <c r="A7673" t="s">
        <v>123</v>
      </c>
      <c r="B7673" t="s">
        <v>124</v>
      </c>
      <c r="C7673" t="s">
        <v>125</v>
      </c>
      <c r="D7673" t="s">
        <v>112</v>
      </c>
      <c r="E7673" t="s">
        <v>157</v>
      </c>
      <c r="F7673" t="s">
        <v>154</v>
      </c>
      <c r="G7673" t="s">
        <v>130</v>
      </c>
      <c r="H7673">
        <v>93737.451000000001</v>
      </c>
      <c r="I7673" t="s">
        <v>93</v>
      </c>
    </row>
    <row r="7674" spans="1:9" x14ac:dyDescent="0.15">
      <c r="A7674" t="s">
        <v>126</v>
      </c>
      <c r="B7674" t="s">
        <v>127</v>
      </c>
      <c r="C7674" t="s">
        <v>88</v>
      </c>
      <c r="D7674" t="s">
        <v>89</v>
      </c>
      <c r="E7674" t="s">
        <v>153</v>
      </c>
      <c r="F7674" t="s">
        <v>154</v>
      </c>
      <c r="G7674" t="s">
        <v>130</v>
      </c>
      <c r="H7674">
        <v>10803.630999999999</v>
      </c>
      <c r="I7674" t="s">
        <v>93</v>
      </c>
    </row>
    <row r="7675" spans="1:9" x14ac:dyDescent="0.15">
      <c r="A7675" t="s">
        <v>126</v>
      </c>
      <c r="B7675" t="s">
        <v>127</v>
      </c>
      <c r="C7675" t="s">
        <v>88</v>
      </c>
      <c r="D7675" t="s">
        <v>89</v>
      </c>
      <c r="E7675" t="s">
        <v>155</v>
      </c>
      <c r="F7675" t="s">
        <v>154</v>
      </c>
      <c r="G7675" t="s">
        <v>130</v>
      </c>
      <c r="H7675">
        <v>16961.746999999999</v>
      </c>
      <c r="I7675" t="s">
        <v>93</v>
      </c>
    </row>
    <row r="7676" spans="1:9" x14ac:dyDescent="0.15">
      <c r="A7676" t="s">
        <v>126</v>
      </c>
      <c r="B7676" t="s">
        <v>127</v>
      </c>
      <c r="C7676" t="s">
        <v>88</v>
      </c>
      <c r="D7676" t="s">
        <v>89</v>
      </c>
      <c r="E7676" t="s">
        <v>156</v>
      </c>
      <c r="F7676" t="s">
        <v>154</v>
      </c>
      <c r="G7676" t="s">
        <v>130</v>
      </c>
      <c r="H7676">
        <v>16059.621999999999</v>
      </c>
      <c r="I7676" t="s">
        <v>93</v>
      </c>
    </row>
    <row r="7677" spans="1:9" x14ac:dyDescent="0.15">
      <c r="A7677" t="s">
        <v>126</v>
      </c>
      <c r="B7677" t="s">
        <v>127</v>
      </c>
      <c r="C7677" t="s">
        <v>88</v>
      </c>
      <c r="D7677" t="s">
        <v>89</v>
      </c>
      <c r="E7677" t="s">
        <v>157</v>
      </c>
      <c r="F7677" t="s">
        <v>154</v>
      </c>
      <c r="G7677" t="s">
        <v>130</v>
      </c>
      <c r="H7677">
        <v>14829.619000000001</v>
      </c>
      <c r="I7677" t="s">
        <v>93</v>
      </c>
    </row>
    <row r="7678" spans="1:9" x14ac:dyDescent="0.15">
      <c r="A7678" t="s">
        <v>126</v>
      </c>
      <c r="B7678" t="s">
        <v>127</v>
      </c>
      <c r="C7678" t="s">
        <v>88</v>
      </c>
      <c r="D7678" t="s">
        <v>112</v>
      </c>
      <c r="E7678" t="s">
        <v>153</v>
      </c>
      <c r="F7678" t="s">
        <v>154</v>
      </c>
      <c r="G7678" t="s">
        <v>130</v>
      </c>
      <c r="H7678">
        <v>11395.869000000001</v>
      </c>
      <c r="I7678" t="s">
        <v>93</v>
      </c>
    </row>
    <row r="7679" spans="1:9" x14ac:dyDescent="0.15">
      <c r="A7679" t="s">
        <v>126</v>
      </c>
      <c r="B7679" t="s">
        <v>127</v>
      </c>
      <c r="C7679" t="s">
        <v>88</v>
      </c>
      <c r="D7679" t="s">
        <v>112</v>
      </c>
      <c r="E7679" t="s">
        <v>155</v>
      </c>
      <c r="F7679" t="s">
        <v>154</v>
      </c>
      <c r="G7679" t="s">
        <v>130</v>
      </c>
      <c r="H7679">
        <v>16504.794000000002</v>
      </c>
      <c r="I7679" t="s">
        <v>93</v>
      </c>
    </row>
    <row r="7680" spans="1:9" x14ac:dyDescent="0.15">
      <c r="A7680" t="s">
        <v>126</v>
      </c>
      <c r="B7680" t="s">
        <v>127</v>
      </c>
      <c r="C7680" t="s">
        <v>88</v>
      </c>
      <c r="D7680" t="s">
        <v>112</v>
      </c>
      <c r="E7680" t="s">
        <v>156</v>
      </c>
      <c r="F7680" t="s">
        <v>154</v>
      </c>
      <c r="G7680" t="s">
        <v>130</v>
      </c>
      <c r="H7680">
        <v>15279.434999999999</v>
      </c>
      <c r="I7680" t="s">
        <v>93</v>
      </c>
    </row>
    <row r="7681" spans="1:9" x14ac:dyDescent="0.15">
      <c r="A7681" t="s">
        <v>126</v>
      </c>
      <c r="B7681" t="s">
        <v>127</v>
      </c>
      <c r="C7681" t="s">
        <v>88</v>
      </c>
      <c r="D7681" t="s">
        <v>112</v>
      </c>
      <c r="E7681" t="s">
        <v>157</v>
      </c>
      <c r="F7681" t="s">
        <v>154</v>
      </c>
      <c r="G7681" t="s">
        <v>130</v>
      </c>
      <c r="H7681">
        <v>11792.261</v>
      </c>
      <c r="I7681" t="s">
        <v>93</v>
      </c>
    </row>
    <row r="7682" spans="1:9" x14ac:dyDescent="0.15">
      <c r="A7682" t="s">
        <v>86</v>
      </c>
      <c r="B7682" t="s">
        <v>87</v>
      </c>
      <c r="C7682" t="s">
        <v>88</v>
      </c>
      <c r="D7682" t="s">
        <v>89</v>
      </c>
      <c r="E7682" t="s">
        <v>153</v>
      </c>
      <c r="F7682" t="s">
        <v>154</v>
      </c>
      <c r="G7682" t="s">
        <v>131</v>
      </c>
      <c r="H7682">
        <v>6685.1220000000003</v>
      </c>
      <c r="I7682" t="s">
        <v>93</v>
      </c>
    </row>
    <row r="7683" spans="1:9" x14ac:dyDescent="0.15">
      <c r="A7683" t="s">
        <v>86</v>
      </c>
      <c r="B7683" t="s">
        <v>87</v>
      </c>
      <c r="C7683" t="s">
        <v>88</v>
      </c>
      <c r="D7683" t="s">
        <v>89</v>
      </c>
      <c r="E7683" t="s">
        <v>155</v>
      </c>
      <c r="F7683" t="s">
        <v>154</v>
      </c>
      <c r="G7683" t="s">
        <v>131</v>
      </c>
      <c r="H7683">
        <v>9584.0190000000002</v>
      </c>
      <c r="I7683" t="s">
        <v>93</v>
      </c>
    </row>
    <row r="7684" spans="1:9" x14ac:dyDescent="0.15">
      <c r="A7684" t="s">
        <v>86</v>
      </c>
      <c r="B7684" t="s">
        <v>87</v>
      </c>
      <c r="C7684" t="s">
        <v>88</v>
      </c>
      <c r="D7684" t="s">
        <v>89</v>
      </c>
      <c r="E7684" t="s">
        <v>156</v>
      </c>
      <c r="F7684" t="s">
        <v>154</v>
      </c>
      <c r="G7684" t="s">
        <v>131</v>
      </c>
      <c r="H7684">
        <v>9246.3269999999993</v>
      </c>
      <c r="I7684" t="s">
        <v>93</v>
      </c>
    </row>
    <row r="7685" spans="1:9" x14ac:dyDescent="0.15">
      <c r="A7685" t="s">
        <v>86</v>
      </c>
      <c r="B7685" t="s">
        <v>87</v>
      </c>
      <c r="C7685" t="s">
        <v>88</v>
      </c>
      <c r="D7685" t="s">
        <v>89</v>
      </c>
      <c r="E7685" t="s">
        <v>157</v>
      </c>
      <c r="F7685" t="s">
        <v>154</v>
      </c>
      <c r="G7685" t="s">
        <v>131</v>
      </c>
      <c r="H7685">
        <v>8542.2999999999993</v>
      </c>
      <c r="I7685" t="s">
        <v>93</v>
      </c>
    </row>
    <row r="7686" spans="1:9" x14ac:dyDescent="0.15">
      <c r="A7686" t="s">
        <v>86</v>
      </c>
      <c r="B7686" t="s">
        <v>87</v>
      </c>
      <c r="C7686" t="s">
        <v>88</v>
      </c>
      <c r="D7686" t="s">
        <v>112</v>
      </c>
      <c r="E7686" t="s">
        <v>153</v>
      </c>
      <c r="F7686" t="s">
        <v>154</v>
      </c>
      <c r="G7686" t="s">
        <v>131</v>
      </c>
      <c r="H7686">
        <v>7229.6710000000003</v>
      </c>
      <c r="I7686" t="s">
        <v>93</v>
      </c>
    </row>
    <row r="7687" spans="1:9" x14ac:dyDescent="0.15">
      <c r="A7687" t="s">
        <v>86</v>
      </c>
      <c r="B7687" t="s">
        <v>87</v>
      </c>
      <c r="C7687" t="s">
        <v>88</v>
      </c>
      <c r="D7687" t="s">
        <v>112</v>
      </c>
      <c r="E7687" t="s">
        <v>155</v>
      </c>
      <c r="F7687" t="s">
        <v>154</v>
      </c>
      <c r="G7687" t="s">
        <v>131</v>
      </c>
      <c r="H7687">
        <v>9454.125</v>
      </c>
      <c r="I7687" t="s">
        <v>93</v>
      </c>
    </row>
    <row r="7688" spans="1:9" x14ac:dyDescent="0.15">
      <c r="A7688" t="s">
        <v>86</v>
      </c>
      <c r="B7688" t="s">
        <v>87</v>
      </c>
      <c r="C7688" t="s">
        <v>88</v>
      </c>
      <c r="D7688" t="s">
        <v>112</v>
      </c>
      <c r="E7688" t="s">
        <v>156</v>
      </c>
      <c r="F7688" t="s">
        <v>154</v>
      </c>
      <c r="G7688" t="s">
        <v>131</v>
      </c>
      <c r="H7688">
        <v>8822.8330000000005</v>
      </c>
      <c r="I7688" t="s">
        <v>93</v>
      </c>
    </row>
    <row r="7689" spans="1:9" x14ac:dyDescent="0.15">
      <c r="A7689" t="s">
        <v>86</v>
      </c>
      <c r="B7689" t="s">
        <v>87</v>
      </c>
      <c r="C7689" t="s">
        <v>88</v>
      </c>
      <c r="D7689" t="s">
        <v>112</v>
      </c>
      <c r="E7689" t="s">
        <v>157</v>
      </c>
      <c r="F7689" t="s">
        <v>154</v>
      </c>
      <c r="G7689" t="s">
        <v>131</v>
      </c>
      <c r="H7689">
        <v>7104.4849999999997</v>
      </c>
      <c r="I7689" t="s">
        <v>93</v>
      </c>
    </row>
    <row r="7690" spans="1:9" x14ac:dyDescent="0.15">
      <c r="A7690" t="s">
        <v>113</v>
      </c>
      <c r="B7690" t="s">
        <v>114</v>
      </c>
      <c r="C7690" t="s">
        <v>88</v>
      </c>
      <c r="D7690" t="s">
        <v>89</v>
      </c>
      <c r="E7690" t="s">
        <v>153</v>
      </c>
      <c r="F7690" t="s">
        <v>154</v>
      </c>
      <c r="G7690" t="s">
        <v>131</v>
      </c>
      <c r="H7690">
        <v>14467.236999999999</v>
      </c>
      <c r="I7690" t="s">
        <v>93</v>
      </c>
    </row>
    <row r="7691" spans="1:9" x14ac:dyDescent="0.15">
      <c r="A7691" t="s">
        <v>113</v>
      </c>
      <c r="B7691" t="s">
        <v>114</v>
      </c>
      <c r="C7691" t="s">
        <v>88</v>
      </c>
      <c r="D7691" t="s">
        <v>89</v>
      </c>
      <c r="E7691" t="s">
        <v>155</v>
      </c>
      <c r="F7691" t="s">
        <v>154</v>
      </c>
      <c r="G7691" t="s">
        <v>131</v>
      </c>
      <c r="H7691">
        <v>21701.633000000002</v>
      </c>
      <c r="I7691" t="s">
        <v>93</v>
      </c>
    </row>
    <row r="7692" spans="1:9" x14ac:dyDescent="0.15">
      <c r="A7692" t="s">
        <v>113</v>
      </c>
      <c r="B7692" t="s">
        <v>114</v>
      </c>
      <c r="C7692" t="s">
        <v>88</v>
      </c>
      <c r="D7692" t="s">
        <v>89</v>
      </c>
      <c r="E7692" t="s">
        <v>156</v>
      </c>
      <c r="F7692" t="s">
        <v>154</v>
      </c>
      <c r="G7692" t="s">
        <v>131</v>
      </c>
      <c r="H7692">
        <v>23265.624</v>
      </c>
      <c r="I7692" t="s">
        <v>93</v>
      </c>
    </row>
    <row r="7693" spans="1:9" x14ac:dyDescent="0.15">
      <c r="A7693" t="s">
        <v>113</v>
      </c>
      <c r="B7693" t="s">
        <v>114</v>
      </c>
      <c r="C7693" t="s">
        <v>88</v>
      </c>
      <c r="D7693" t="s">
        <v>89</v>
      </c>
      <c r="E7693" t="s">
        <v>157</v>
      </c>
      <c r="F7693" t="s">
        <v>154</v>
      </c>
      <c r="G7693" t="s">
        <v>131</v>
      </c>
      <c r="H7693">
        <v>27078.833999999999</v>
      </c>
      <c r="I7693" t="s">
        <v>93</v>
      </c>
    </row>
    <row r="7694" spans="1:9" x14ac:dyDescent="0.15">
      <c r="A7694" t="s">
        <v>113</v>
      </c>
      <c r="B7694" t="s">
        <v>114</v>
      </c>
      <c r="C7694" t="s">
        <v>88</v>
      </c>
      <c r="D7694" t="s">
        <v>112</v>
      </c>
      <c r="E7694" t="s">
        <v>153</v>
      </c>
      <c r="F7694" t="s">
        <v>154</v>
      </c>
      <c r="G7694" t="s">
        <v>131</v>
      </c>
      <c r="H7694">
        <v>15517.246999999999</v>
      </c>
      <c r="I7694" t="s">
        <v>93</v>
      </c>
    </row>
    <row r="7695" spans="1:9" x14ac:dyDescent="0.15">
      <c r="A7695" t="s">
        <v>113</v>
      </c>
      <c r="B7695" t="s">
        <v>114</v>
      </c>
      <c r="C7695" t="s">
        <v>88</v>
      </c>
      <c r="D7695" t="s">
        <v>112</v>
      </c>
      <c r="E7695" t="s">
        <v>155</v>
      </c>
      <c r="F7695" t="s">
        <v>154</v>
      </c>
      <c r="G7695" t="s">
        <v>131</v>
      </c>
      <c r="H7695">
        <v>21125.508999999998</v>
      </c>
      <c r="I7695" t="s">
        <v>93</v>
      </c>
    </row>
    <row r="7696" spans="1:9" x14ac:dyDescent="0.15">
      <c r="A7696" t="s">
        <v>113</v>
      </c>
      <c r="B7696" t="s">
        <v>114</v>
      </c>
      <c r="C7696" t="s">
        <v>88</v>
      </c>
      <c r="D7696" t="s">
        <v>112</v>
      </c>
      <c r="E7696" t="s">
        <v>156</v>
      </c>
      <c r="F7696" t="s">
        <v>154</v>
      </c>
      <c r="G7696" t="s">
        <v>131</v>
      </c>
      <c r="H7696">
        <v>20923.322</v>
      </c>
      <c r="I7696" t="s">
        <v>93</v>
      </c>
    </row>
    <row r="7697" spans="1:9" x14ac:dyDescent="0.15">
      <c r="A7697" t="s">
        <v>113</v>
      </c>
      <c r="B7697" t="s">
        <v>114</v>
      </c>
      <c r="C7697" t="s">
        <v>88</v>
      </c>
      <c r="D7697" t="s">
        <v>112</v>
      </c>
      <c r="E7697" t="s">
        <v>157</v>
      </c>
      <c r="F7697" t="s">
        <v>154</v>
      </c>
      <c r="G7697" t="s">
        <v>131</v>
      </c>
      <c r="H7697">
        <v>22346.169000000002</v>
      </c>
      <c r="I7697" t="s">
        <v>93</v>
      </c>
    </row>
    <row r="7698" spans="1:9" x14ac:dyDescent="0.15">
      <c r="A7698" t="s">
        <v>115</v>
      </c>
      <c r="B7698" t="s">
        <v>116</v>
      </c>
      <c r="C7698" t="s">
        <v>88</v>
      </c>
      <c r="D7698" t="s">
        <v>89</v>
      </c>
      <c r="E7698" t="s">
        <v>153</v>
      </c>
      <c r="F7698" t="s">
        <v>154</v>
      </c>
      <c r="G7698" t="s">
        <v>131</v>
      </c>
      <c r="H7698">
        <v>10944.331</v>
      </c>
      <c r="I7698" t="s">
        <v>93</v>
      </c>
    </row>
    <row r="7699" spans="1:9" x14ac:dyDescent="0.15">
      <c r="A7699" t="s">
        <v>115</v>
      </c>
      <c r="B7699" t="s">
        <v>116</v>
      </c>
      <c r="C7699" t="s">
        <v>88</v>
      </c>
      <c r="D7699" t="s">
        <v>89</v>
      </c>
      <c r="E7699" t="s">
        <v>155</v>
      </c>
      <c r="F7699" t="s">
        <v>154</v>
      </c>
      <c r="G7699" t="s">
        <v>131</v>
      </c>
      <c r="H7699">
        <v>16356.09</v>
      </c>
      <c r="I7699" t="s">
        <v>93</v>
      </c>
    </row>
    <row r="7700" spans="1:9" x14ac:dyDescent="0.15">
      <c r="A7700" t="s">
        <v>115</v>
      </c>
      <c r="B7700" t="s">
        <v>116</v>
      </c>
      <c r="C7700" t="s">
        <v>88</v>
      </c>
      <c r="D7700" t="s">
        <v>89</v>
      </c>
      <c r="E7700" t="s">
        <v>156</v>
      </c>
      <c r="F7700" t="s">
        <v>154</v>
      </c>
      <c r="G7700" t="s">
        <v>131</v>
      </c>
      <c r="H7700">
        <v>17688.626</v>
      </c>
      <c r="I7700" t="s">
        <v>93</v>
      </c>
    </row>
    <row r="7701" spans="1:9" x14ac:dyDescent="0.15">
      <c r="A7701" t="s">
        <v>115</v>
      </c>
      <c r="B7701" t="s">
        <v>116</v>
      </c>
      <c r="C7701" t="s">
        <v>88</v>
      </c>
      <c r="D7701" t="s">
        <v>89</v>
      </c>
      <c r="E7701" t="s">
        <v>157</v>
      </c>
      <c r="F7701" t="s">
        <v>154</v>
      </c>
      <c r="G7701" t="s">
        <v>131</v>
      </c>
      <c r="H7701">
        <v>19067.726999999999</v>
      </c>
      <c r="I7701" t="s">
        <v>93</v>
      </c>
    </row>
    <row r="7702" spans="1:9" x14ac:dyDescent="0.15">
      <c r="A7702" t="s">
        <v>115</v>
      </c>
      <c r="B7702" t="s">
        <v>116</v>
      </c>
      <c r="C7702" t="s">
        <v>88</v>
      </c>
      <c r="D7702" t="s">
        <v>112</v>
      </c>
      <c r="E7702" t="s">
        <v>153</v>
      </c>
      <c r="F7702" t="s">
        <v>154</v>
      </c>
      <c r="G7702" t="s">
        <v>131</v>
      </c>
      <c r="H7702">
        <v>11760.948</v>
      </c>
      <c r="I7702" t="s">
        <v>93</v>
      </c>
    </row>
    <row r="7703" spans="1:9" x14ac:dyDescent="0.15">
      <c r="A7703" t="s">
        <v>115</v>
      </c>
      <c r="B7703" t="s">
        <v>116</v>
      </c>
      <c r="C7703" t="s">
        <v>88</v>
      </c>
      <c r="D7703" t="s">
        <v>112</v>
      </c>
      <c r="E7703" t="s">
        <v>155</v>
      </c>
      <c r="F7703" t="s">
        <v>154</v>
      </c>
      <c r="G7703" t="s">
        <v>131</v>
      </c>
      <c r="H7703">
        <v>16450.103999999999</v>
      </c>
      <c r="I7703" t="s">
        <v>93</v>
      </c>
    </row>
    <row r="7704" spans="1:9" x14ac:dyDescent="0.15">
      <c r="A7704" t="s">
        <v>115</v>
      </c>
      <c r="B7704" t="s">
        <v>116</v>
      </c>
      <c r="C7704" t="s">
        <v>88</v>
      </c>
      <c r="D7704" t="s">
        <v>112</v>
      </c>
      <c r="E7704" t="s">
        <v>156</v>
      </c>
      <c r="F7704" t="s">
        <v>154</v>
      </c>
      <c r="G7704" t="s">
        <v>131</v>
      </c>
      <c r="H7704">
        <v>16313.378000000001</v>
      </c>
      <c r="I7704" t="s">
        <v>93</v>
      </c>
    </row>
    <row r="7705" spans="1:9" x14ac:dyDescent="0.15">
      <c r="A7705" t="s">
        <v>115</v>
      </c>
      <c r="B7705" t="s">
        <v>116</v>
      </c>
      <c r="C7705" t="s">
        <v>88</v>
      </c>
      <c r="D7705" t="s">
        <v>112</v>
      </c>
      <c r="E7705" t="s">
        <v>157</v>
      </c>
      <c r="F7705" t="s">
        <v>154</v>
      </c>
      <c r="G7705" t="s">
        <v>131</v>
      </c>
      <c r="H7705">
        <v>15744.306</v>
      </c>
      <c r="I7705" t="s">
        <v>93</v>
      </c>
    </row>
    <row r="7706" spans="1:9" x14ac:dyDescent="0.15">
      <c r="A7706" t="s">
        <v>117</v>
      </c>
      <c r="B7706" t="s">
        <v>118</v>
      </c>
      <c r="C7706" t="s">
        <v>88</v>
      </c>
      <c r="D7706" t="s">
        <v>89</v>
      </c>
      <c r="E7706" t="s">
        <v>153</v>
      </c>
      <c r="F7706" t="s">
        <v>154</v>
      </c>
      <c r="G7706" t="s">
        <v>131</v>
      </c>
      <c r="H7706">
        <v>13336.802</v>
      </c>
      <c r="I7706" t="s">
        <v>93</v>
      </c>
    </row>
    <row r="7707" spans="1:9" x14ac:dyDescent="0.15">
      <c r="A7707" t="s">
        <v>117</v>
      </c>
      <c r="B7707" t="s">
        <v>118</v>
      </c>
      <c r="C7707" t="s">
        <v>88</v>
      </c>
      <c r="D7707" t="s">
        <v>89</v>
      </c>
      <c r="E7707" t="s">
        <v>155</v>
      </c>
      <c r="F7707" t="s">
        <v>154</v>
      </c>
      <c r="G7707" t="s">
        <v>131</v>
      </c>
      <c r="H7707">
        <v>21189.785</v>
      </c>
      <c r="I7707" t="s">
        <v>93</v>
      </c>
    </row>
    <row r="7708" spans="1:9" x14ac:dyDescent="0.15">
      <c r="A7708" t="s">
        <v>117</v>
      </c>
      <c r="B7708" t="s">
        <v>118</v>
      </c>
      <c r="C7708" t="s">
        <v>88</v>
      </c>
      <c r="D7708" t="s">
        <v>89</v>
      </c>
      <c r="E7708" t="s">
        <v>156</v>
      </c>
      <c r="F7708" t="s">
        <v>154</v>
      </c>
      <c r="G7708" t="s">
        <v>131</v>
      </c>
      <c r="H7708">
        <v>14091.453</v>
      </c>
      <c r="I7708" t="s">
        <v>93</v>
      </c>
    </row>
    <row r="7709" spans="1:9" x14ac:dyDescent="0.15">
      <c r="A7709" t="s">
        <v>117</v>
      </c>
      <c r="B7709" t="s">
        <v>118</v>
      </c>
      <c r="C7709" t="s">
        <v>88</v>
      </c>
      <c r="D7709" t="s">
        <v>89</v>
      </c>
      <c r="E7709" t="s">
        <v>157</v>
      </c>
      <c r="F7709" t="s">
        <v>154</v>
      </c>
      <c r="G7709" t="s">
        <v>131</v>
      </c>
      <c r="H7709">
        <v>8791.4410000000007</v>
      </c>
      <c r="I7709" t="s">
        <v>93</v>
      </c>
    </row>
    <row r="7710" spans="1:9" x14ac:dyDescent="0.15">
      <c r="A7710" t="s">
        <v>117</v>
      </c>
      <c r="B7710" t="s">
        <v>118</v>
      </c>
      <c r="C7710" t="s">
        <v>88</v>
      </c>
      <c r="D7710" t="s">
        <v>112</v>
      </c>
      <c r="E7710" t="s">
        <v>153</v>
      </c>
      <c r="F7710" t="s">
        <v>154</v>
      </c>
      <c r="G7710" t="s">
        <v>131</v>
      </c>
      <c r="H7710">
        <v>14694.957</v>
      </c>
      <c r="I7710" t="s">
        <v>93</v>
      </c>
    </row>
    <row r="7711" spans="1:9" x14ac:dyDescent="0.15">
      <c r="A7711" t="s">
        <v>117</v>
      </c>
      <c r="B7711" t="s">
        <v>118</v>
      </c>
      <c r="C7711" t="s">
        <v>88</v>
      </c>
      <c r="D7711" t="s">
        <v>112</v>
      </c>
      <c r="E7711" t="s">
        <v>155</v>
      </c>
      <c r="F7711" t="s">
        <v>154</v>
      </c>
      <c r="G7711" t="s">
        <v>131</v>
      </c>
      <c r="H7711">
        <v>21613.553</v>
      </c>
      <c r="I7711" t="s">
        <v>93</v>
      </c>
    </row>
    <row r="7712" spans="1:9" x14ac:dyDescent="0.15">
      <c r="A7712" t="s">
        <v>117</v>
      </c>
      <c r="B7712" t="s">
        <v>118</v>
      </c>
      <c r="C7712" t="s">
        <v>88</v>
      </c>
      <c r="D7712" t="s">
        <v>112</v>
      </c>
      <c r="E7712" t="s">
        <v>156</v>
      </c>
      <c r="F7712" t="s">
        <v>154</v>
      </c>
      <c r="G7712" t="s">
        <v>131</v>
      </c>
      <c r="H7712">
        <v>14486.555</v>
      </c>
      <c r="I7712" t="s">
        <v>93</v>
      </c>
    </row>
    <row r="7713" spans="1:9" x14ac:dyDescent="0.15">
      <c r="A7713" t="s">
        <v>117</v>
      </c>
      <c r="B7713" t="s">
        <v>118</v>
      </c>
      <c r="C7713" t="s">
        <v>88</v>
      </c>
      <c r="D7713" t="s">
        <v>112</v>
      </c>
      <c r="E7713" t="s">
        <v>157</v>
      </c>
      <c r="F7713" t="s">
        <v>154</v>
      </c>
      <c r="G7713" t="s">
        <v>131</v>
      </c>
      <c r="H7713">
        <v>7386.3990000000003</v>
      </c>
      <c r="I7713" t="s">
        <v>93</v>
      </c>
    </row>
    <row r="7714" spans="1:9" x14ac:dyDescent="0.15">
      <c r="A7714" t="s">
        <v>119</v>
      </c>
      <c r="B7714" t="s">
        <v>120</v>
      </c>
      <c r="C7714" t="s">
        <v>88</v>
      </c>
      <c r="D7714" t="s">
        <v>89</v>
      </c>
      <c r="E7714" t="s">
        <v>153</v>
      </c>
      <c r="F7714" t="s">
        <v>154</v>
      </c>
      <c r="G7714" t="s">
        <v>131</v>
      </c>
      <c r="H7714">
        <v>14760.69</v>
      </c>
      <c r="I7714" t="s">
        <v>93</v>
      </c>
    </row>
    <row r="7715" spans="1:9" x14ac:dyDescent="0.15">
      <c r="A7715" t="s">
        <v>119</v>
      </c>
      <c r="B7715" t="s">
        <v>120</v>
      </c>
      <c r="C7715" t="s">
        <v>88</v>
      </c>
      <c r="D7715" t="s">
        <v>89</v>
      </c>
      <c r="E7715" t="s">
        <v>155</v>
      </c>
      <c r="F7715" t="s">
        <v>154</v>
      </c>
      <c r="G7715" t="s">
        <v>131</v>
      </c>
      <c r="H7715">
        <v>19518.363000000001</v>
      </c>
      <c r="I7715" t="s">
        <v>93</v>
      </c>
    </row>
    <row r="7716" spans="1:9" x14ac:dyDescent="0.15">
      <c r="A7716" t="s">
        <v>119</v>
      </c>
      <c r="B7716" t="s">
        <v>120</v>
      </c>
      <c r="C7716" t="s">
        <v>88</v>
      </c>
      <c r="D7716" t="s">
        <v>89</v>
      </c>
      <c r="E7716" t="s">
        <v>156</v>
      </c>
      <c r="F7716" t="s">
        <v>154</v>
      </c>
      <c r="G7716" t="s">
        <v>131</v>
      </c>
      <c r="H7716">
        <v>21379.044000000002</v>
      </c>
      <c r="I7716" t="s">
        <v>93</v>
      </c>
    </row>
    <row r="7717" spans="1:9" x14ac:dyDescent="0.15">
      <c r="A7717" t="s">
        <v>119</v>
      </c>
      <c r="B7717" t="s">
        <v>120</v>
      </c>
      <c r="C7717" t="s">
        <v>88</v>
      </c>
      <c r="D7717" t="s">
        <v>89</v>
      </c>
      <c r="E7717" t="s">
        <v>157</v>
      </c>
      <c r="F7717" t="s">
        <v>154</v>
      </c>
      <c r="G7717" t="s">
        <v>131</v>
      </c>
      <c r="H7717">
        <v>18768.018</v>
      </c>
      <c r="I7717" t="s">
        <v>93</v>
      </c>
    </row>
    <row r="7718" spans="1:9" x14ac:dyDescent="0.15">
      <c r="A7718" t="s">
        <v>119</v>
      </c>
      <c r="B7718" t="s">
        <v>120</v>
      </c>
      <c r="C7718" t="s">
        <v>88</v>
      </c>
      <c r="D7718" t="s">
        <v>112</v>
      </c>
      <c r="E7718" t="s">
        <v>153</v>
      </c>
      <c r="F7718" t="s">
        <v>154</v>
      </c>
      <c r="G7718" t="s">
        <v>131</v>
      </c>
      <c r="H7718">
        <v>15343.691999999999</v>
      </c>
      <c r="I7718" t="s">
        <v>93</v>
      </c>
    </row>
    <row r="7719" spans="1:9" x14ac:dyDescent="0.15">
      <c r="A7719" t="s">
        <v>119</v>
      </c>
      <c r="B7719" t="s">
        <v>120</v>
      </c>
      <c r="C7719" t="s">
        <v>88</v>
      </c>
      <c r="D7719" t="s">
        <v>112</v>
      </c>
      <c r="E7719" t="s">
        <v>155</v>
      </c>
      <c r="F7719" t="s">
        <v>154</v>
      </c>
      <c r="G7719" t="s">
        <v>131</v>
      </c>
      <c r="H7719">
        <v>19101.821</v>
      </c>
      <c r="I7719" t="s">
        <v>93</v>
      </c>
    </row>
    <row r="7720" spans="1:9" x14ac:dyDescent="0.15">
      <c r="A7720" t="s">
        <v>119</v>
      </c>
      <c r="B7720" t="s">
        <v>120</v>
      </c>
      <c r="C7720" t="s">
        <v>88</v>
      </c>
      <c r="D7720" t="s">
        <v>112</v>
      </c>
      <c r="E7720" t="s">
        <v>156</v>
      </c>
      <c r="F7720" t="s">
        <v>154</v>
      </c>
      <c r="G7720" t="s">
        <v>131</v>
      </c>
      <c r="H7720">
        <v>20260.724999999999</v>
      </c>
      <c r="I7720" t="s">
        <v>93</v>
      </c>
    </row>
    <row r="7721" spans="1:9" x14ac:dyDescent="0.15">
      <c r="A7721" t="s">
        <v>119</v>
      </c>
      <c r="B7721" t="s">
        <v>120</v>
      </c>
      <c r="C7721" t="s">
        <v>88</v>
      </c>
      <c r="D7721" t="s">
        <v>112</v>
      </c>
      <c r="E7721" t="s">
        <v>157</v>
      </c>
      <c r="F7721" t="s">
        <v>154</v>
      </c>
      <c r="G7721" t="s">
        <v>131</v>
      </c>
      <c r="H7721">
        <v>16038.056</v>
      </c>
      <c r="I7721" t="s">
        <v>93</v>
      </c>
    </row>
    <row r="7722" spans="1:9" x14ac:dyDescent="0.15">
      <c r="A7722" t="s">
        <v>121</v>
      </c>
      <c r="B7722" t="s">
        <v>122</v>
      </c>
      <c r="C7722" t="s">
        <v>88</v>
      </c>
      <c r="D7722" t="s">
        <v>89</v>
      </c>
      <c r="E7722" t="s">
        <v>153</v>
      </c>
      <c r="F7722" t="s">
        <v>154</v>
      </c>
      <c r="G7722" t="s">
        <v>131</v>
      </c>
      <c r="H7722">
        <v>16972.526999999998</v>
      </c>
      <c r="I7722" t="s">
        <v>93</v>
      </c>
    </row>
    <row r="7723" spans="1:9" x14ac:dyDescent="0.15">
      <c r="A7723" t="s">
        <v>121</v>
      </c>
      <c r="B7723" t="s">
        <v>122</v>
      </c>
      <c r="C7723" t="s">
        <v>88</v>
      </c>
      <c r="D7723" t="s">
        <v>89</v>
      </c>
      <c r="E7723" t="s">
        <v>155</v>
      </c>
      <c r="F7723" t="s">
        <v>154</v>
      </c>
      <c r="G7723" t="s">
        <v>131</v>
      </c>
      <c r="H7723">
        <v>22974.416000000001</v>
      </c>
      <c r="I7723" t="s">
        <v>93</v>
      </c>
    </row>
    <row r="7724" spans="1:9" x14ac:dyDescent="0.15">
      <c r="A7724" t="s">
        <v>121</v>
      </c>
      <c r="B7724" t="s">
        <v>122</v>
      </c>
      <c r="C7724" t="s">
        <v>88</v>
      </c>
      <c r="D7724" t="s">
        <v>89</v>
      </c>
      <c r="E7724" t="s">
        <v>156</v>
      </c>
      <c r="F7724" t="s">
        <v>154</v>
      </c>
      <c r="G7724" t="s">
        <v>131</v>
      </c>
      <c r="H7724">
        <v>21850.226999999999</v>
      </c>
      <c r="I7724" t="s">
        <v>93</v>
      </c>
    </row>
    <row r="7725" spans="1:9" x14ac:dyDescent="0.15">
      <c r="A7725" t="s">
        <v>121</v>
      </c>
      <c r="B7725" t="s">
        <v>122</v>
      </c>
      <c r="C7725" t="s">
        <v>88</v>
      </c>
      <c r="D7725" t="s">
        <v>89</v>
      </c>
      <c r="E7725" t="s">
        <v>157</v>
      </c>
      <c r="F7725" t="s">
        <v>154</v>
      </c>
      <c r="G7725" t="s">
        <v>131</v>
      </c>
      <c r="H7725">
        <v>17952.828000000001</v>
      </c>
      <c r="I7725" t="s">
        <v>93</v>
      </c>
    </row>
    <row r="7726" spans="1:9" x14ac:dyDescent="0.15">
      <c r="A7726" t="s">
        <v>121</v>
      </c>
      <c r="B7726" t="s">
        <v>122</v>
      </c>
      <c r="C7726" t="s">
        <v>88</v>
      </c>
      <c r="D7726" t="s">
        <v>112</v>
      </c>
      <c r="E7726" t="s">
        <v>153</v>
      </c>
      <c r="F7726" t="s">
        <v>154</v>
      </c>
      <c r="G7726" t="s">
        <v>131</v>
      </c>
      <c r="H7726">
        <v>17671.793000000001</v>
      </c>
      <c r="I7726" t="s">
        <v>93</v>
      </c>
    </row>
    <row r="7727" spans="1:9" x14ac:dyDescent="0.15">
      <c r="A7727" t="s">
        <v>121</v>
      </c>
      <c r="B7727" t="s">
        <v>122</v>
      </c>
      <c r="C7727" t="s">
        <v>88</v>
      </c>
      <c r="D7727" t="s">
        <v>112</v>
      </c>
      <c r="E7727" t="s">
        <v>155</v>
      </c>
      <c r="F7727" t="s">
        <v>154</v>
      </c>
      <c r="G7727" t="s">
        <v>131</v>
      </c>
      <c r="H7727">
        <v>21976.975999999999</v>
      </c>
      <c r="I7727" t="s">
        <v>93</v>
      </c>
    </row>
    <row r="7728" spans="1:9" x14ac:dyDescent="0.15">
      <c r="A7728" t="s">
        <v>121</v>
      </c>
      <c r="B7728" t="s">
        <v>122</v>
      </c>
      <c r="C7728" t="s">
        <v>88</v>
      </c>
      <c r="D7728" t="s">
        <v>112</v>
      </c>
      <c r="E7728" t="s">
        <v>156</v>
      </c>
      <c r="F7728" t="s">
        <v>154</v>
      </c>
      <c r="G7728" t="s">
        <v>131</v>
      </c>
      <c r="H7728">
        <v>21126.733</v>
      </c>
      <c r="I7728" t="s">
        <v>93</v>
      </c>
    </row>
    <row r="7729" spans="1:9" x14ac:dyDescent="0.15">
      <c r="A7729" t="s">
        <v>121</v>
      </c>
      <c r="B7729" t="s">
        <v>122</v>
      </c>
      <c r="C7729" t="s">
        <v>88</v>
      </c>
      <c r="D7729" t="s">
        <v>112</v>
      </c>
      <c r="E7729" t="s">
        <v>157</v>
      </c>
      <c r="F7729" t="s">
        <v>154</v>
      </c>
      <c r="G7729" t="s">
        <v>131</v>
      </c>
      <c r="H7729">
        <v>15011.064</v>
      </c>
      <c r="I7729" t="s">
        <v>93</v>
      </c>
    </row>
    <row r="7730" spans="1:9" x14ac:dyDescent="0.15">
      <c r="A7730" t="s">
        <v>123</v>
      </c>
      <c r="B7730" t="s">
        <v>124</v>
      </c>
      <c r="C7730" t="s">
        <v>125</v>
      </c>
      <c r="D7730" t="s">
        <v>89</v>
      </c>
      <c r="E7730" t="s">
        <v>153</v>
      </c>
      <c r="F7730" t="s">
        <v>154</v>
      </c>
      <c r="G7730" t="s">
        <v>131</v>
      </c>
      <c r="H7730">
        <v>88023.482000000004</v>
      </c>
      <c r="I7730" t="s">
        <v>93</v>
      </c>
    </row>
    <row r="7731" spans="1:9" x14ac:dyDescent="0.15">
      <c r="A7731" t="s">
        <v>123</v>
      </c>
      <c r="B7731" t="s">
        <v>124</v>
      </c>
      <c r="C7731" t="s">
        <v>125</v>
      </c>
      <c r="D7731" t="s">
        <v>89</v>
      </c>
      <c r="E7731" t="s">
        <v>155</v>
      </c>
      <c r="F7731" t="s">
        <v>154</v>
      </c>
      <c r="G7731" t="s">
        <v>131</v>
      </c>
      <c r="H7731">
        <v>128307.451</v>
      </c>
      <c r="I7731" t="s">
        <v>93</v>
      </c>
    </row>
    <row r="7732" spans="1:9" x14ac:dyDescent="0.15">
      <c r="A7732" t="s">
        <v>123</v>
      </c>
      <c r="B7732" t="s">
        <v>124</v>
      </c>
      <c r="C7732" t="s">
        <v>125</v>
      </c>
      <c r="D7732" t="s">
        <v>89</v>
      </c>
      <c r="E7732" t="s">
        <v>156</v>
      </c>
      <c r="F7732" t="s">
        <v>154</v>
      </c>
      <c r="G7732" t="s">
        <v>131</v>
      </c>
      <c r="H7732">
        <v>123740.01700000001</v>
      </c>
      <c r="I7732" t="s">
        <v>93</v>
      </c>
    </row>
    <row r="7733" spans="1:9" x14ac:dyDescent="0.15">
      <c r="A7733" t="s">
        <v>123</v>
      </c>
      <c r="B7733" t="s">
        <v>124</v>
      </c>
      <c r="C7733" t="s">
        <v>125</v>
      </c>
      <c r="D7733" t="s">
        <v>89</v>
      </c>
      <c r="E7733" t="s">
        <v>157</v>
      </c>
      <c r="F7733" t="s">
        <v>154</v>
      </c>
      <c r="G7733" t="s">
        <v>131</v>
      </c>
      <c r="H7733">
        <v>115268.315</v>
      </c>
      <c r="I7733" t="s">
        <v>93</v>
      </c>
    </row>
    <row r="7734" spans="1:9" x14ac:dyDescent="0.15">
      <c r="A7734" t="s">
        <v>123</v>
      </c>
      <c r="B7734" t="s">
        <v>124</v>
      </c>
      <c r="C7734" t="s">
        <v>125</v>
      </c>
      <c r="D7734" t="s">
        <v>112</v>
      </c>
      <c r="E7734" t="s">
        <v>153</v>
      </c>
      <c r="F7734" t="s">
        <v>154</v>
      </c>
      <c r="G7734" t="s">
        <v>131</v>
      </c>
      <c r="H7734">
        <v>93588.857000000004</v>
      </c>
      <c r="I7734" t="s">
        <v>93</v>
      </c>
    </row>
    <row r="7735" spans="1:9" x14ac:dyDescent="0.15">
      <c r="A7735" t="s">
        <v>123</v>
      </c>
      <c r="B7735" t="s">
        <v>124</v>
      </c>
      <c r="C7735" t="s">
        <v>125</v>
      </c>
      <c r="D7735" t="s">
        <v>112</v>
      </c>
      <c r="E7735" t="s">
        <v>155</v>
      </c>
      <c r="F7735" t="s">
        <v>154</v>
      </c>
      <c r="G7735" t="s">
        <v>131</v>
      </c>
      <c r="H7735">
        <v>126336.11199999999</v>
      </c>
      <c r="I7735" t="s">
        <v>93</v>
      </c>
    </row>
    <row r="7736" spans="1:9" x14ac:dyDescent="0.15">
      <c r="A7736" t="s">
        <v>123</v>
      </c>
      <c r="B7736" t="s">
        <v>124</v>
      </c>
      <c r="C7736" t="s">
        <v>125</v>
      </c>
      <c r="D7736" t="s">
        <v>112</v>
      </c>
      <c r="E7736" t="s">
        <v>156</v>
      </c>
      <c r="F7736" t="s">
        <v>154</v>
      </c>
      <c r="G7736" t="s">
        <v>131</v>
      </c>
      <c r="H7736">
        <v>117313.834</v>
      </c>
      <c r="I7736" t="s">
        <v>93</v>
      </c>
    </row>
    <row r="7737" spans="1:9" x14ac:dyDescent="0.15">
      <c r="A7737" t="s">
        <v>123</v>
      </c>
      <c r="B7737" t="s">
        <v>124</v>
      </c>
      <c r="C7737" t="s">
        <v>125</v>
      </c>
      <c r="D7737" t="s">
        <v>112</v>
      </c>
      <c r="E7737" t="s">
        <v>157</v>
      </c>
      <c r="F7737" t="s">
        <v>154</v>
      </c>
      <c r="G7737" t="s">
        <v>131</v>
      </c>
      <c r="H7737">
        <v>95691.237999999998</v>
      </c>
      <c r="I7737" t="s">
        <v>93</v>
      </c>
    </row>
    <row r="7738" spans="1:9" x14ac:dyDescent="0.15">
      <c r="A7738" t="s">
        <v>126</v>
      </c>
      <c r="B7738" t="s">
        <v>127</v>
      </c>
      <c r="C7738" t="s">
        <v>88</v>
      </c>
      <c r="D7738" t="s">
        <v>89</v>
      </c>
      <c r="E7738" t="s">
        <v>153</v>
      </c>
      <c r="F7738" t="s">
        <v>154</v>
      </c>
      <c r="G7738" t="s">
        <v>131</v>
      </c>
      <c r="H7738">
        <v>10856.772999999999</v>
      </c>
      <c r="I7738" t="s">
        <v>93</v>
      </c>
    </row>
    <row r="7739" spans="1:9" x14ac:dyDescent="0.15">
      <c r="A7739" t="s">
        <v>126</v>
      </c>
      <c r="B7739" t="s">
        <v>127</v>
      </c>
      <c r="C7739" t="s">
        <v>88</v>
      </c>
      <c r="D7739" t="s">
        <v>89</v>
      </c>
      <c r="E7739" t="s">
        <v>155</v>
      </c>
      <c r="F7739" t="s">
        <v>154</v>
      </c>
      <c r="G7739" t="s">
        <v>131</v>
      </c>
      <c r="H7739">
        <v>16983.145</v>
      </c>
      <c r="I7739" t="s">
        <v>93</v>
      </c>
    </row>
    <row r="7740" spans="1:9" x14ac:dyDescent="0.15">
      <c r="A7740" t="s">
        <v>126</v>
      </c>
      <c r="B7740" t="s">
        <v>127</v>
      </c>
      <c r="C7740" t="s">
        <v>88</v>
      </c>
      <c r="D7740" t="s">
        <v>89</v>
      </c>
      <c r="E7740" t="s">
        <v>156</v>
      </c>
      <c r="F7740" t="s">
        <v>154</v>
      </c>
      <c r="G7740" t="s">
        <v>131</v>
      </c>
      <c r="H7740">
        <v>16218.716</v>
      </c>
      <c r="I7740" t="s">
        <v>93</v>
      </c>
    </row>
    <row r="7741" spans="1:9" x14ac:dyDescent="0.15">
      <c r="A7741" t="s">
        <v>126</v>
      </c>
      <c r="B7741" t="s">
        <v>127</v>
      </c>
      <c r="C7741" t="s">
        <v>88</v>
      </c>
      <c r="D7741" t="s">
        <v>89</v>
      </c>
      <c r="E7741" t="s">
        <v>157</v>
      </c>
      <c r="F7741" t="s">
        <v>154</v>
      </c>
      <c r="G7741" t="s">
        <v>131</v>
      </c>
      <c r="H7741">
        <v>15067.166999999999</v>
      </c>
      <c r="I7741" t="s">
        <v>93</v>
      </c>
    </row>
    <row r="7742" spans="1:9" x14ac:dyDescent="0.15">
      <c r="A7742" t="s">
        <v>126</v>
      </c>
      <c r="B7742" t="s">
        <v>127</v>
      </c>
      <c r="C7742" t="s">
        <v>88</v>
      </c>
      <c r="D7742" t="s">
        <v>112</v>
      </c>
      <c r="E7742" t="s">
        <v>153</v>
      </c>
      <c r="F7742" t="s">
        <v>154</v>
      </c>
      <c r="G7742" t="s">
        <v>131</v>
      </c>
      <c r="H7742">
        <v>11370.549000000001</v>
      </c>
      <c r="I7742" t="s">
        <v>93</v>
      </c>
    </row>
    <row r="7743" spans="1:9" x14ac:dyDescent="0.15">
      <c r="A7743" t="s">
        <v>126</v>
      </c>
      <c r="B7743" t="s">
        <v>127</v>
      </c>
      <c r="C7743" t="s">
        <v>88</v>
      </c>
      <c r="D7743" t="s">
        <v>112</v>
      </c>
      <c r="E7743" t="s">
        <v>155</v>
      </c>
      <c r="F7743" t="s">
        <v>154</v>
      </c>
      <c r="G7743" t="s">
        <v>131</v>
      </c>
      <c r="H7743">
        <v>16614.024000000001</v>
      </c>
      <c r="I7743" t="s">
        <v>93</v>
      </c>
    </row>
    <row r="7744" spans="1:9" x14ac:dyDescent="0.15">
      <c r="A7744" t="s">
        <v>126</v>
      </c>
      <c r="B7744" t="s">
        <v>127</v>
      </c>
      <c r="C7744" t="s">
        <v>88</v>
      </c>
      <c r="D7744" t="s">
        <v>112</v>
      </c>
      <c r="E7744" t="s">
        <v>156</v>
      </c>
      <c r="F7744" t="s">
        <v>154</v>
      </c>
      <c r="G7744" t="s">
        <v>131</v>
      </c>
      <c r="H7744">
        <v>15380.288</v>
      </c>
      <c r="I7744" t="s">
        <v>93</v>
      </c>
    </row>
    <row r="7745" spans="1:9" x14ac:dyDescent="0.15">
      <c r="A7745" t="s">
        <v>126</v>
      </c>
      <c r="B7745" t="s">
        <v>127</v>
      </c>
      <c r="C7745" t="s">
        <v>88</v>
      </c>
      <c r="D7745" t="s">
        <v>112</v>
      </c>
      <c r="E7745" t="s">
        <v>157</v>
      </c>
      <c r="F7745" t="s">
        <v>154</v>
      </c>
      <c r="G7745" t="s">
        <v>131</v>
      </c>
      <c r="H7745">
        <v>12060.759</v>
      </c>
      <c r="I7745" t="s">
        <v>93</v>
      </c>
    </row>
    <row r="7746" spans="1:9" x14ac:dyDescent="0.15">
      <c r="A7746" t="s">
        <v>86</v>
      </c>
      <c r="B7746" t="s">
        <v>87</v>
      </c>
      <c r="C7746" t="s">
        <v>88</v>
      </c>
      <c r="D7746" t="s">
        <v>89</v>
      </c>
      <c r="E7746" t="s">
        <v>153</v>
      </c>
      <c r="F7746" t="s">
        <v>154</v>
      </c>
      <c r="G7746" t="s">
        <v>132</v>
      </c>
      <c r="H7746">
        <v>6762.8609999999999</v>
      </c>
      <c r="I7746" t="s">
        <v>93</v>
      </c>
    </row>
    <row r="7747" spans="1:9" x14ac:dyDescent="0.15">
      <c r="A7747" t="s">
        <v>86</v>
      </c>
      <c r="B7747" t="s">
        <v>87</v>
      </c>
      <c r="C7747" t="s">
        <v>88</v>
      </c>
      <c r="D7747" t="s">
        <v>89</v>
      </c>
      <c r="E7747" t="s">
        <v>155</v>
      </c>
      <c r="F7747" t="s">
        <v>154</v>
      </c>
      <c r="G7747" t="s">
        <v>132</v>
      </c>
      <c r="H7747">
        <v>9591.9840000000004</v>
      </c>
      <c r="I7747" t="s">
        <v>93</v>
      </c>
    </row>
    <row r="7748" spans="1:9" x14ac:dyDescent="0.15">
      <c r="A7748" t="s">
        <v>86</v>
      </c>
      <c r="B7748" t="s">
        <v>87</v>
      </c>
      <c r="C7748" t="s">
        <v>88</v>
      </c>
      <c r="D7748" t="s">
        <v>89</v>
      </c>
      <c r="E7748" t="s">
        <v>156</v>
      </c>
      <c r="F7748" t="s">
        <v>154</v>
      </c>
      <c r="G7748" t="s">
        <v>132</v>
      </c>
      <c r="H7748">
        <v>9296.1119999999992</v>
      </c>
      <c r="I7748" t="s">
        <v>93</v>
      </c>
    </row>
    <row r="7749" spans="1:9" x14ac:dyDescent="0.15">
      <c r="A7749" t="s">
        <v>86</v>
      </c>
      <c r="B7749" t="s">
        <v>87</v>
      </c>
      <c r="C7749" t="s">
        <v>88</v>
      </c>
      <c r="D7749" t="s">
        <v>89</v>
      </c>
      <c r="E7749" t="s">
        <v>157</v>
      </c>
      <c r="F7749" t="s">
        <v>154</v>
      </c>
      <c r="G7749" t="s">
        <v>132</v>
      </c>
      <c r="H7749">
        <v>8657.9310000000005</v>
      </c>
      <c r="I7749" t="s">
        <v>93</v>
      </c>
    </row>
    <row r="7750" spans="1:9" x14ac:dyDescent="0.15">
      <c r="A7750" t="s">
        <v>86</v>
      </c>
      <c r="B7750" t="s">
        <v>87</v>
      </c>
      <c r="C7750" t="s">
        <v>88</v>
      </c>
      <c r="D7750" t="s">
        <v>112</v>
      </c>
      <c r="E7750" t="s">
        <v>153</v>
      </c>
      <c r="F7750" t="s">
        <v>154</v>
      </c>
      <c r="G7750" t="s">
        <v>132</v>
      </c>
      <c r="H7750">
        <v>7283.0569999999998</v>
      </c>
      <c r="I7750" t="s">
        <v>93</v>
      </c>
    </row>
    <row r="7751" spans="1:9" x14ac:dyDescent="0.15">
      <c r="A7751" t="s">
        <v>86</v>
      </c>
      <c r="B7751" t="s">
        <v>87</v>
      </c>
      <c r="C7751" t="s">
        <v>88</v>
      </c>
      <c r="D7751" t="s">
        <v>112</v>
      </c>
      <c r="E7751" t="s">
        <v>155</v>
      </c>
      <c r="F7751" t="s">
        <v>154</v>
      </c>
      <c r="G7751" t="s">
        <v>132</v>
      </c>
      <c r="H7751">
        <v>9532.5920000000006</v>
      </c>
      <c r="I7751" t="s">
        <v>93</v>
      </c>
    </row>
    <row r="7752" spans="1:9" x14ac:dyDescent="0.15">
      <c r="A7752" t="s">
        <v>86</v>
      </c>
      <c r="B7752" t="s">
        <v>87</v>
      </c>
      <c r="C7752" t="s">
        <v>88</v>
      </c>
      <c r="D7752" t="s">
        <v>112</v>
      </c>
      <c r="E7752" t="s">
        <v>156</v>
      </c>
      <c r="F7752" t="s">
        <v>154</v>
      </c>
      <c r="G7752" t="s">
        <v>132</v>
      </c>
      <c r="H7752">
        <v>8847.2049999999999</v>
      </c>
      <c r="I7752" t="s">
        <v>93</v>
      </c>
    </row>
    <row r="7753" spans="1:9" x14ac:dyDescent="0.15">
      <c r="A7753" t="s">
        <v>86</v>
      </c>
      <c r="B7753" t="s">
        <v>87</v>
      </c>
      <c r="C7753" t="s">
        <v>88</v>
      </c>
      <c r="D7753" t="s">
        <v>112</v>
      </c>
      <c r="E7753" t="s">
        <v>157</v>
      </c>
      <c r="F7753" t="s">
        <v>154</v>
      </c>
      <c r="G7753" t="s">
        <v>132</v>
      </c>
      <c r="H7753">
        <v>7216.991</v>
      </c>
      <c r="I7753" t="s">
        <v>93</v>
      </c>
    </row>
    <row r="7754" spans="1:9" x14ac:dyDescent="0.15">
      <c r="A7754" t="s">
        <v>113</v>
      </c>
      <c r="B7754" t="s">
        <v>114</v>
      </c>
      <c r="C7754" t="s">
        <v>88</v>
      </c>
      <c r="D7754" t="s">
        <v>89</v>
      </c>
      <c r="E7754" t="s">
        <v>153</v>
      </c>
      <c r="F7754" t="s">
        <v>154</v>
      </c>
      <c r="G7754" t="s">
        <v>132</v>
      </c>
      <c r="H7754">
        <v>14634.558999999999</v>
      </c>
      <c r="I7754" t="s">
        <v>93</v>
      </c>
    </row>
    <row r="7755" spans="1:9" x14ac:dyDescent="0.15">
      <c r="A7755" t="s">
        <v>113</v>
      </c>
      <c r="B7755" t="s">
        <v>114</v>
      </c>
      <c r="C7755" t="s">
        <v>88</v>
      </c>
      <c r="D7755" t="s">
        <v>89</v>
      </c>
      <c r="E7755" t="s">
        <v>155</v>
      </c>
      <c r="F7755" t="s">
        <v>154</v>
      </c>
      <c r="G7755" t="s">
        <v>132</v>
      </c>
      <c r="H7755">
        <v>21679.766</v>
      </c>
      <c r="I7755" t="s">
        <v>93</v>
      </c>
    </row>
    <row r="7756" spans="1:9" x14ac:dyDescent="0.15">
      <c r="A7756" t="s">
        <v>113</v>
      </c>
      <c r="B7756" t="s">
        <v>114</v>
      </c>
      <c r="C7756" t="s">
        <v>88</v>
      </c>
      <c r="D7756" t="s">
        <v>89</v>
      </c>
      <c r="E7756" t="s">
        <v>156</v>
      </c>
      <c r="F7756" t="s">
        <v>154</v>
      </c>
      <c r="G7756" t="s">
        <v>132</v>
      </c>
      <c r="H7756">
        <v>23360.986000000001</v>
      </c>
      <c r="I7756" t="s">
        <v>93</v>
      </c>
    </row>
    <row r="7757" spans="1:9" x14ac:dyDescent="0.15">
      <c r="A7757" t="s">
        <v>113</v>
      </c>
      <c r="B7757" t="s">
        <v>114</v>
      </c>
      <c r="C7757" t="s">
        <v>88</v>
      </c>
      <c r="D7757" t="s">
        <v>89</v>
      </c>
      <c r="E7757" t="s">
        <v>157</v>
      </c>
      <c r="F7757" t="s">
        <v>154</v>
      </c>
      <c r="G7757" t="s">
        <v>132</v>
      </c>
      <c r="H7757">
        <v>27592.431</v>
      </c>
      <c r="I7757" t="s">
        <v>93</v>
      </c>
    </row>
    <row r="7758" spans="1:9" x14ac:dyDescent="0.15">
      <c r="A7758" t="s">
        <v>113</v>
      </c>
      <c r="B7758" t="s">
        <v>114</v>
      </c>
      <c r="C7758" t="s">
        <v>88</v>
      </c>
      <c r="D7758" t="s">
        <v>112</v>
      </c>
      <c r="E7758" t="s">
        <v>153</v>
      </c>
      <c r="F7758" t="s">
        <v>154</v>
      </c>
      <c r="G7758" t="s">
        <v>132</v>
      </c>
      <c r="H7758">
        <v>15624.632</v>
      </c>
      <c r="I7758" t="s">
        <v>93</v>
      </c>
    </row>
    <row r="7759" spans="1:9" x14ac:dyDescent="0.15">
      <c r="A7759" t="s">
        <v>113</v>
      </c>
      <c r="B7759" t="s">
        <v>114</v>
      </c>
      <c r="C7759" t="s">
        <v>88</v>
      </c>
      <c r="D7759" t="s">
        <v>112</v>
      </c>
      <c r="E7759" t="s">
        <v>155</v>
      </c>
      <c r="F7759" t="s">
        <v>154</v>
      </c>
      <c r="G7759" t="s">
        <v>132</v>
      </c>
      <c r="H7759">
        <v>21250.774000000001</v>
      </c>
      <c r="I7759" t="s">
        <v>93</v>
      </c>
    </row>
    <row r="7760" spans="1:9" x14ac:dyDescent="0.15">
      <c r="A7760" t="s">
        <v>113</v>
      </c>
      <c r="B7760" t="s">
        <v>114</v>
      </c>
      <c r="C7760" t="s">
        <v>88</v>
      </c>
      <c r="D7760" t="s">
        <v>112</v>
      </c>
      <c r="E7760" t="s">
        <v>156</v>
      </c>
      <c r="F7760" t="s">
        <v>154</v>
      </c>
      <c r="G7760" t="s">
        <v>132</v>
      </c>
      <c r="H7760">
        <v>20987.54</v>
      </c>
      <c r="I7760" t="s">
        <v>93</v>
      </c>
    </row>
    <row r="7761" spans="1:9" x14ac:dyDescent="0.15">
      <c r="A7761" t="s">
        <v>113</v>
      </c>
      <c r="B7761" t="s">
        <v>114</v>
      </c>
      <c r="C7761" t="s">
        <v>88</v>
      </c>
      <c r="D7761" t="s">
        <v>112</v>
      </c>
      <c r="E7761" t="s">
        <v>157</v>
      </c>
      <c r="F7761" t="s">
        <v>154</v>
      </c>
      <c r="G7761" t="s">
        <v>132</v>
      </c>
      <c r="H7761">
        <v>22797.668000000001</v>
      </c>
      <c r="I7761" t="s">
        <v>93</v>
      </c>
    </row>
    <row r="7762" spans="1:9" x14ac:dyDescent="0.15">
      <c r="A7762" t="s">
        <v>115</v>
      </c>
      <c r="B7762" t="s">
        <v>116</v>
      </c>
      <c r="C7762" t="s">
        <v>88</v>
      </c>
      <c r="D7762" t="s">
        <v>89</v>
      </c>
      <c r="E7762" t="s">
        <v>153</v>
      </c>
      <c r="F7762" t="s">
        <v>154</v>
      </c>
      <c r="G7762" t="s">
        <v>132</v>
      </c>
      <c r="H7762">
        <v>11001.593999999999</v>
      </c>
      <c r="I7762" t="s">
        <v>93</v>
      </c>
    </row>
    <row r="7763" spans="1:9" x14ac:dyDescent="0.15">
      <c r="A7763" t="s">
        <v>115</v>
      </c>
      <c r="B7763" t="s">
        <v>116</v>
      </c>
      <c r="C7763" t="s">
        <v>88</v>
      </c>
      <c r="D7763" t="s">
        <v>89</v>
      </c>
      <c r="E7763" t="s">
        <v>155</v>
      </c>
      <c r="F7763" t="s">
        <v>154</v>
      </c>
      <c r="G7763" t="s">
        <v>132</v>
      </c>
      <c r="H7763">
        <v>16374.748</v>
      </c>
      <c r="I7763" t="s">
        <v>93</v>
      </c>
    </row>
    <row r="7764" spans="1:9" x14ac:dyDescent="0.15">
      <c r="A7764" t="s">
        <v>115</v>
      </c>
      <c r="B7764" t="s">
        <v>116</v>
      </c>
      <c r="C7764" t="s">
        <v>88</v>
      </c>
      <c r="D7764" t="s">
        <v>89</v>
      </c>
      <c r="E7764" t="s">
        <v>156</v>
      </c>
      <c r="F7764" t="s">
        <v>154</v>
      </c>
      <c r="G7764" t="s">
        <v>132</v>
      </c>
      <c r="H7764">
        <v>17624.687000000002</v>
      </c>
      <c r="I7764" t="s">
        <v>93</v>
      </c>
    </row>
    <row r="7765" spans="1:9" x14ac:dyDescent="0.15">
      <c r="A7765" t="s">
        <v>115</v>
      </c>
      <c r="B7765" t="s">
        <v>116</v>
      </c>
      <c r="C7765" t="s">
        <v>88</v>
      </c>
      <c r="D7765" t="s">
        <v>89</v>
      </c>
      <c r="E7765" t="s">
        <v>157</v>
      </c>
      <c r="F7765" t="s">
        <v>154</v>
      </c>
      <c r="G7765" t="s">
        <v>132</v>
      </c>
      <c r="H7765">
        <v>19444.598999999998</v>
      </c>
      <c r="I7765" t="s">
        <v>93</v>
      </c>
    </row>
    <row r="7766" spans="1:9" x14ac:dyDescent="0.15">
      <c r="A7766" t="s">
        <v>115</v>
      </c>
      <c r="B7766" t="s">
        <v>116</v>
      </c>
      <c r="C7766" t="s">
        <v>88</v>
      </c>
      <c r="D7766" t="s">
        <v>112</v>
      </c>
      <c r="E7766" t="s">
        <v>153</v>
      </c>
      <c r="F7766" t="s">
        <v>154</v>
      </c>
      <c r="G7766" t="s">
        <v>132</v>
      </c>
      <c r="H7766">
        <v>11838.593000000001</v>
      </c>
      <c r="I7766" t="s">
        <v>93</v>
      </c>
    </row>
    <row r="7767" spans="1:9" x14ac:dyDescent="0.15">
      <c r="A7767" t="s">
        <v>115</v>
      </c>
      <c r="B7767" t="s">
        <v>116</v>
      </c>
      <c r="C7767" t="s">
        <v>88</v>
      </c>
      <c r="D7767" t="s">
        <v>112</v>
      </c>
      <c r="E7767" t="s">
        <v>155</v>
      </c>
      <c r="F7767" t="s">
        <v>154</v>
      </c>
      <c r="G7767" t="s">
        <v>132</v>
      </c>
      <c r="H7767">
        <v>16504.701000000001</v>
      </c>
      <c r="I7767" t="s">
        <v>93</v>
      </c>
    </row>
    <row r="7768" spans="1:9" x14ac:dyDescent="0.15">
      <c r="A7768" t="s">
        <v>115</v>
      </c>
      <c r="B7768" t="s">
        <v>116</v>
      </c>
      <c r="C7768" t="s">
        <v>88</v>
      </c>
      <c r="D7768" t="s">
        <v>112</v>
      </c>
      <c r="E7768" t="s">
        <v>156</v>
      </c>
      <c r="F7768" t="s">
        <v>154</v>
      </c>
      <c r="G7768" t="s">
        <v>132</v>
      </c>
      <c r="H7768">
        <v>16287.022000000001</v>
      </c>
      <c r="I7768" t="s">
        <v>93</v>
      </c>
    </row>
    <row r="7769" spans="1:9" x14ac:dyDescent="0.15">
      <c r="A7769" t="s">
        <v>115</v>
      </c>
      <c r="B7769" t="s">
        <v>116</v>
      </c>
      <c r="C7769" t="s">
        <v>88</v>
      </c>
      <c r="D7769" t="s">
        <v>112</v>
      </c>
      <c r="E7769" t="s">
        <v>157</v>
      </c>
      <c r="F7769" t="s">
        <v>154</v>
      </c>
      <c r="G7769" t="s">
        <v>132</v>
      </c>
      <c r="H7769">
        <v>16067.42</v>
      </c>
      <c r="I7769" t="s">
        <v>93</v>
      </c>
    </row>
    <row r="7770" spans="1:9" x14ac:dyDescent="0.15">
      <c r="A7770" t="s">
        <v>117</v>
      </c>
      <c r="B7770" t="s">
        <v>118</v>
      </c>
      <c r="C7770" t="s">
        <v>88</v>
      </c>
      <c r="D7770" t="s">
        <v>89</v>
      </c>
      <c r="E7770" t="s">
        <v>153</v>
      </c>
      <c r="F7770" t="s">
        <v>154</v>
      </c>
      <c r="G7770" t="s">
        <v>132</v>
      </c>
      <c r="H7770">
        <v>13385.725</v>
      </c>
      <c r="I7770" t="s">
        <v>93</v>
      </c>
    </row>
    <row r="7771" spans="1:9" x14ac:dyDescent="0.15">
      <c r="A7771" t="s">
        <v>117</v>
      </c>
      <c r="B7771" t="s">
        <v>118</v>
      </c>
      <c r="C7771" t="s">
        <v>88</v>
      </c>
      <c r="D7771" t="s">
        <v>89</v>
      </c>
      <c r="E7771" t="s">
        <v>155</v>
      </c>
      <c r="F7771" t="s">
        <v>154</v>
      </c>
      <c r="G7771" t="s">
        <v>132</v>
      </c>
      <c r="H7771">
        <v>21099.321</v>
      </c>
      <c r="I7771" t="s">
        <v>93</v>
      </c>
    </row>
    <row r="7772" spans="1:9" x14ac:dyDescent="0.15">
      <c r="A7772" t="s">
        <v>117</v>
      </c>
      <c r="B7772" t="s">
        <v>118</v>
      </c>
      <c r="C7772" t="s">
        <v>88</v>
      </c>
      <c r="D7772" t="s">
        <v>89</v>
      </c>
      <c r="E7772" t="s">
        <v>156</v>
      </c>
      <c r="F7772" t="s">
        <v>154</v>
      </c>
      <c r="G7772" t="s">
        <v>132</v>
      </c>
      <c r="H7772">
        <v>14159.84</v>
      </c>
      <c r="I7772" t="s">
        <v>93</v>
      </c>
    </row>
    <row r="7773" spans="1:9" x14ac:dyDescent="0.15">
      <c r="A7773" t="s">
        <v>117</v>
      </c>
      <c r="B7773" t="s">
        <v>118</v>
      </c>
      <c r="C7773" t="s">
        <v>88</v>
      </c>
      <c r="D7773" t="s">
        <v>89</v>
      </c>
      <c r="E7773" t="s">
        <v>157</v>
      </c>
      <c r="F7773" t="s">
        <v>154</v>
      </c>
      <c r="G7773" t="s">
        <v>132</v>
      </c>
      <c r="H7773">
        <v>8981.3649999999998</v>
      </c>
      <c r="I7773" t="s">
        <v>93</v>
      </c>
    </row>
    <row r="7774" spans="1:9" x14ac:dyDescent="0.15">
      <c r="A7774" t="s">
        <v>117</v>
      </c>
      <c r="B7774" t="s">
        <v>118</v>
      </c>
      <c r="C7774" t="s">
        <v>88</v>
      </c>
      <c r="D7774" t="s">
        <v>112</v>
      </c>
      <c r="E7774" t="s">
        <v>153</v>
      </c>
      <c r="F7774" t="s">
        <v>154</v>
      </c>
      <c r="G7774" t="s">
        <v>132</v>
      </c>
      <c r="H7774">
        <v>14775.56</v>
      </c>
      <c r="I7774" t="s">
        <v>93</v>
      </c>
    </row>
    <row r="7775" spans="1:9" x14ac:dyDescent="0.15">
      <c r="A7775" t="s">
        <v>117</v>
      </c>
      <c r="B7775" t="s">
        <v>118</v>
      </c>
      <c r="C7775" t="s">
        <v>88</v>
      </c>
      <c r="D7775" t="s">
        <v>112</v>
      </c>
      <c r="E7775" t="s">
        <v>155</v>
      </c>
      <c r="F7775" t="s">
        <v>154</v>
      </c>
      <c r="G7775" t="s">
        <v>132</v>
      </c>
      <c r="H7775">
        <v>21530.702000000001</v>
      </c>
      <c r="I7775" t="s">
        <v>93</v>
      </c>
    </row>
    <row r="7776" spans="1:9" x14ac:dyDescent="0.15">
      <c r="A7776" t="s">
        <v>117</v>
      </c>
      <c r="B7776" t="s">
        <v>118</v>
      </c>
      <c r="C7776" t="s">
        <v>88</v>
      </c>
      <c r="D7776" t="s">
        <v>112</v>
      </c>
      <c r="E7776" t="s">
        <v>156</v>
      </c>
      <c r="F7776" t="s">
        <v>154</v>
      </c>
      <c r="G7776" t="s">
        <v>132</v>
      </c>
      <c r="H7776">
        <v>14619.361999999999</v>
      </c>
      <c r="I7776" t="s">
        <v>93</v>
      </c>
    </row>
    <row r="7777" spans="1:9" x14ac:dyDescent="0.15">
      <c r="A7777" t="s">
        <v>117</v>
      </c>
      <c r="B7777" t="s">
        <v>118</v>
      </c>
      <c r="C7777" t="s">
        <v>88</v>
      </c>
      <c r="D7777" t="s">
        <v>112</v>
      </c>
      <c r="E7777" t="s">
        <v>157</v>
      </c>
      <c r="F7777" t="s">
        <v>154</v>
      </c>
      <c r="G7777" t="s">
        <v>132</v>
      </c>
      <c r="H7777">
        <v>7583.27</v>
      </c>
      <c r="I7777" t="s">
        <v>93</v>
      </c>
    </row>
    <row r="7778" spans="1:9" x14ac:dyDescent="0.15">
      <c r="A7778" t="s">
        <v>119</v>
      </c>
      <c r="B7778" t="s">
        <v>120</v>
      </c>
      <c r="C7778" t="s">
        <v>88</v>
      </c>
      <c r="D7778" t="s">
        <v>89</v>
      </c>
      <c r="E7778" t="s">
        <v>153</v>
      </c>
      <c r="F7778" t="s">
        <v>154</v>
      </c>
      <c r="G7778" t="s">
        <v>132</v>
      </c>
      <c r="H7778">
        <v>14831.587</v>
      </c>
      <c r="I7778" t="s">
        <v>93</v>
      </c>
    </row>
    <row r="7779" spans="1:9" x14ac:dyDescent="0.15">
      <c r="A7779" t="s">
        <v>119</v>
      </c>
      <c r="B7779" t="s">
        <v>120</v>
      </c>
      <c r="C7779" t="s">
        <v>88</v>
      </c>
      <c r="D7779" t="s">
        <v>89</v>
      </c>
      <c r="E7779" t="s">
        <v>155</v>
      </c>
      <c r="F7779" t="s">
        <v>154</v>
      </c>
      <c r="G7779" t="s">
        <v>132</v>
      </c>
      <c r="H7779">
        <v>19556.446</v>
      </c>
      <c r="I7779" t="s">
        <v>93</v>
      </c>
    </row>
    <row r="7780" spans="1:9" x14ac:dyDescent="0.15">
      <c r="A7780" t="s">
        <v>119</v>
      </c>
      <c r="B7780" t="s">
        <v>120</v>
      </c>
      <c r="C7780" t="s">
        <v>88</v>
      </c>
      <c r="D7780" t="s">
        <v>89</v>
      </c>
      <c r="E7780" t="s">
        <v>156</v>
      </c>
      <c r="F7780" t="s">
        <v>154</v>
      </c>
      <c r="G7780" t="s">
        <v>132</v>
      </c>
      <c r="H7780">
        <v>21389.046999999999</v>
      </c>
      <c r="I7780" t="s">
        <v>93</v>
      </c>
    </row>
    <row r="7781" spans="1:9" x14ac:dyDescent="0.15">
      <c r="A7781" t="s">
        <v>119</v>
      </c>
      <c r="B7781" t="s">
        <v>120</v>
      </c>
      <c r="C7781" t="s">
        <v>88</v>
      </c>
      <c r="D7781" t="s">
        <v>89</v>
      </c>
      <c r="E7781" t="s">
        <v>157</v>
      </c>
      <c r="F7781" t="s">
        <v>154</v>
      </c>
      <c r="G7781" t="s">
        <v>132</v>
      </c>
      <c r="H7781">
        <v>19185.311000000002</v>
      </c>
      <c r="I7781" t="s">
        <v>93</v>
      </c>
    </row>
    <row r="7782" spans="1:9" x14ac:dyDescent="0.15">
      <c r="A7782" t="s">
        <v>119</v>
      </c>
      <c r="B7782" t="s">
        <v>120</v>
      </c>
      <c r="C7782" t="s">
        <v>88</v>
      </c>
      <c r="D7782" t="s">
        <v>112</v>
      </c>
      <c r="E7782" t="s">
        <v>153</v>
      </c>
      <c r="F7782" t="s">
        <v>154</v>
      </c>
      <c r="G7782" t="s">
        <v>132</v>
      </c>
      <c r="H7782">
        <v>15451.847</v>
      </c>
      <c r="I7782" t="s">
        <v>93</v>
      </c>
    </row>
    <row r="7783" spans="1:9" x14ac:dyDescent="0.15">
      <c r="A7783" t="s">
        <v>119</v>
      </c>
      <c r="B7783" t="s">
        <v>120</v>
      </c>
      <c r="C7783" t="s">
        <v>88</v>
      </c>
      <c r="D7783" t="s">
        <v>112</v>
      </c>
      <c r="E7783" t="s">
        <v>155</v>
      </c>
      <c r="F7783" t="s">
        <v>154</v>
      </c>
      <c r="G7783" t="s">
        <v>132</v>
      </c>
      <c r="H7783">
        <v>19115.861000000001</v>
      </c>
      <c r="I7783" t="s">
        <v>93</v>
      </c>
    </row>
    <row r="7784" spans="1:9" x14ac:dyDescent="0.15">
      <c r="A7784" t="s">
        <v>119</v>
      </c>
      <c r="B7784" t="s">
        <v>120</v>
      </c>
      <c r="C7784" t="s">
        <v>88</v>
      </c>
      <c r="D7784" t="s">
        <v>112</v>
      </c>
      <c r="E7784" t="s">
        <v>156</v>
      </c>
      <c r="F7784" t="s">
        <v>154</v>
      </c>
      <c r="G7784" t="s">
        <v>132</v>
      </c>
      <c r="H7784">
        <v>20243.064999999999</v>
      </c>
      <c r="I7784" t="s">
        <v>93</v>
      </c>
    </row>
    <row r="7785" spans="1:9" x14ac:dyDescent="0.15">
      <c r="A7785" t="s">
        <v>119</v>
      </c>
      <c r="B7785" t="s">
        <v>120</v>
      </c>
      <c r="C7785" t="s">
        <v>88</v>
      </c>
      <c r="D7785" t="s">
        <v>112</v>
      </c>
      <c r="E7785" t="s">
        <v>157</v>
      </c>
      <c r="F7785" t="s">
        <v>154</v>
      </c>
      <c r="G7785" t="s">
        <v>132</v>
      </c>
      <c r="H7785">
        <v>16466.482</v>
      </c>
      <c r="I7785" t="s">
        <v>93</v>
      </c>
    </row>
    <row r="7786" spans="1:9" x14ac:dyDescent="0.15">
      <c r="A7786" t="s">
        <v>121</v>
      </c>
      <c r="B7786" t="s">
        <v>122</v>
      </c>
      <c r="C7786" t="s">
        <v>88</v>
      </c>
      <c r="D7786" t="s">
        <v>89</v>
      </c>
      <c r="E7786" t="s">
        <v>153</v>
      </c>
      <c r="F7786" t="s">
        <v>154</v>
      </c>
      <c r="G7786" t="s">
        <v>132</v>
      </c>
      <c r="H7786">
        <v>17126.445</v>
      </c>
      <c r="I7786" t="s">
        <v>93</v>
      </c>
    </row>
    <row r="7787" spans="1:9" x14ac:dyDescent="0.15">
      <c r="A7787" t="s">
        <v>121</v>
      </c>
      <c r="B7787" t="s">
        <v>122</v>
      </c>
      <c r="C7787" t="s">
        <v>88</v>
      </c>
      <c r="D7787" t="s">
        <v>89</v>
      </c>
      <c r="E7787" t="s">
        <v>155</v>
      </c>
      <c r="F7787" t="s">
        <v>154</v>
      </c>
      <c r="G7787" t="s">
        <v>132</v>
      </c>
      <c r="H7787">
        <v>23097.637999999999</v>
      </c>
      <c r="I7787" t="s">
        <v>93</v>
      </c>
    </row>
    <row r="7788" spans="1:9" x14ac:dyDescent="0.15">
      <c r="A7788" t="s">
        <v>121</v>
      </c>
      <c r="B7788" t="s">
        <v>122</v>
      </c>
      <c r="C7788" t="s">
        <v>88</v>
      </c>
      <c r="D7788" t="s">
        <v>89</v>
      </c>
      <c r="E7788" t="s">
        <v>156</v>
      </c>
      <c r="F7788" t="s">
        <v>154</v>
      </c>
      <c r="G7788" t="s">
        <v>132</v>
      </c>
      <c r="H7788">
        <v>21909.397000000001</v>
      </c>
      <c r="I7788" t="s">
        <v>93</v>
      </c>
    </row>
    <row r="7789" spans="1:9" x14ac:dyDescent="0.15">
      <c r="A7789" t="s">
        <v>121</v>
      </c>
      <c r="B7789" t="s">
        <v>122</v>
      </c>
      <c r="C7789" t="s">
        <v>88</v>
      </c>
      <c r="D7789" t="s">
        <v>89</v>
      </c>
      <c r="E7789" t="s">
        <v>157</v>
      </c>
      <c r="F7789" t="s">
        <v>154</v>
      </c>
      <c r="G7789" t="s">
        <v>132</v>
      </c>
      <c r="H7789">
        <v>18299.420999999998</v>
      </c>
      <c r="I7789" t="s">
        <v>93</v>
      </c>
    </row>
    <row r="7790" spans="1:9" x14ac:dyDescent="0.15">
      <c r="A7790" t="s">
        <v>121</v>
      </c>
      <c r="B7790" t="s">
        <v>122</v>
      </c>
      <c r="C7790" t="s">
        <v>88</v>
      </c>
      <c r="D7790" t="s">
        <v>112</v>
      </c>
      <c r="E7790" t="s">
        <v>153</v>
      </c>
      <c r="F7790" t="s">
        <v>154</v>
      </c>
      <c r="G7790" t="s">
        <v>132</v>
      </c>
      <c r="H7790">
        <v>17814.174999999999</v>
      </c>
      <c r="I7790" t="s">
        <v>93</v>
      </c>
    </row>
    <row r="7791" spans="1:9" x14ac:dyDescent="0.15">
      <c r="A7791" t="s">
        <v>121</v>
      </c>
      <c r="B7791" t="s">
        <v>122</v>
      </c>
      <c r="C7791" t="s">
        <v>88</v>
      </c>
      <c r="D7791" t="s">
        <v>112</v>
      </c>
      <c r="E7791" t="s">
        <v>155</v>
      </c>
      <c r="F7791" t="s">
        <v>154</v>
      </c>
      <c r="G7791" t="s">
        <v>132</v>
      </c>
      <c r="H7791">
        <v>21948.929</v>
      </c>
      <c r="I7791" t="s">
        <v>93</v>
      </c>
    </row>
    <row r="7792" spans="1:9" x14ac:dyDescent="0.15">
      <c r="A7792" t="s">
        <v>121</v>
      </c>
      <c r="B7792" t="s">
        <v>122</v>
      </c>
      <c r="C7792" t="s">
        <v>88</v>
      </c>
      <c r="D7792" t="s">
        <v>112</v>
      </c>
      <c r="E7792" t="s">
        <v>156</v>
      </c>
      <c r="F7792" t="s">
        <v>154</v>
      </c>
      <c r="G7792" t="s">
        <v>132</v>
      </c>
      <c r="H7792">
        <v>21299.001</v>
      </c>
      <c r="I7792" t="s">
        <v>93</v>
      </c>
    </row>
    <row r="7793" spans="1:9" x14ac:dyDescent="0.15">
      <c r="A7793" t="s">
        <v>121</v>
      </c>
      <c r="B7793" t="s">
        <v>122</v>
      </c>
      <c r="C7793" t="s">
        <v>88</v>
      </c>
      <c r="D7793" t="s">
        <v>112</v>
      </c>
      <c r="E7793" t="s">
        <v>157</v>
      </c>
      <c r="F7793" t="s">
        <v>154</v>
      </c>
      <c r="G7793" t="s">
        <v>132</v>
      </c>
      <c r="H7793">
        <v>15321.217000000001</v>
      </c>
      <c r="I7793" t="s">
        <v>93</v>
      </c>
    </row>
    <row r="7794" spans="1:9" x14ac:dyDescent="0.15">
      <c r="A7794" t="s">
        <v>123</v>
      </c>
      <c r="B7794" t="s">
        <v>124</v>
      </c>
      <c r="C7794" t="s">
        <v>125</v>
      </c>
      <c r="D7794" t="s">
        <v>89</v>
      </c>
      <c r="E7794" t="s">
        <v>153</v>
      </c>
      <c r="F7794" t="s">
        <v>154</v>
      </c>
      <c r="G7794" t="s">
        <v>132</v>
      </c>
      <c r="H7794">
        <v>88630.160999999993</v>
      </c>
      <c r="I7794" t="s">
        <v>93</v>
      </c>
    </row>
    <row r="7795" spans="1:9" x14ac:dyDescent="0.15">
      <c r="A7795" t="s">
        <v>123</v>
      </c>
      <c r="B7795" t="s">
        <v>124</v>
      </c>
      <c r="C7795" t="s">
        <v>125</v>
      </c>
      <c r="D7795" t="s">
        <v>89</v>
      </c>
      <c r="E7795" t="s">
        <v>155</v>
      </c>
      <c r="F7795" t="s">
        <v>154</v>
      </c>
      <c r="G7795" t="s">
        <v>132</v>
      </c>
      <c r="H7795">
        <v>128371.82399999999</v>
      </c>
      <c r="I7795" t="s">
        <v>93</v>
      </c>
    </row>
    <row r="7796" spans="1:9" x14ac:dyDescent="0.15">
      <c r="A7796" t="s">
        <v>123</v>
      </c>
      <c r="B7796" t="s">
        <v>124</v>
      </c>
      <c r="C7796" t="s">
        <v>125</v>
      </c>
      <c r="D7796" t="s">
        <v>89</v>
      </c>
      <c r="E7796" t="s">
        <v>156</v>
      </c>
      <c r="F7796" t="s">
        <v>154</v>
      </c>
      <c r="G7796" t="s">
        <v>132</v>
      </c>
      <c r="H7796">
        <v>124097.87699999999</v>
      </c>
      <c r="I7796" t="s">
        <v>93</v>
      </c>
    </row>
    <row r="7797" spans="1:9" x14ac:dyDescent="0.15">
      <c r="A7797" t="s">
        <v>123</v>
      </c>
      <c r="B7797" t="s">
        <v>124</v>
      </c>
      <c r="C7797" t="s">
        <v>125</v>
      </c>
      <c r="D7797" t="s">
        <v>89</v>
      </c>
      <c r="E7797" t="s">
        <v>157</v>
      </c>
      <c r="F7797" t="s">
        <v>154</v>
      </c>
      <c r="G7797" t="s">
        <v>132</v>
      </c>
      <c r="H7797">
        <v>117529.82</v>
      </c>
      <c r="I7797" t="s">
        <v>93</v>
      </c>
    </row>
    <row r="7798" spans="1:9" x14ac:dyDescent="0.15">
      <c r="A7798" t="s">
        <v>123</v>
      </c>
      <c r="B7798" t="s">
        <v>124</v>
      </c>
      <c r="C7798" t="s">
        <v>125</v>
      </c>
      <c r="D7798" t="s">
        <v>112</v>
      </c>
      <c r="E7798" t="s">
        <v>153</v>
      </c>
      <c r="F7798" t="s">
        <v>154</v>
      </c>
      <c r="G7798" t="s">
        <v>132</v>
      </c>
      <c r="H7798">
        <v>94183.486999999994</v>
      </c>
      <c r="I7798" t="s">
        <v>93</v>
      </c>
    </row>
    <row r="7799" spans="1:9" x14ac:dyDescent="0.15">
      <c r="A7799" t="s">
        <v>123</v>
      </c>
      <c r="B7799" t="s">
        <v>124</v>
      </c>
      <c r="C7799" t="s">
        <v>125</v>
      </c>
      <c r="D7799" t="s">
        <v>112</v>
      </c>
      <c r="E7799" t="s">
        <v>155</v>
      </c>
      <c r="F7799" t="s">
        <v>154</v>
      </c>
      <c r="G7799" t="s">
        <v>132</v>
      </c>
      <c r="H7799">
        <v>126550.94</v>
      </c>
      <c r="I7799" t="s">
        <v>93</v>
      </c>
    </row>
    <row r="7800" spans="1:9" x14ac:dyDescent="0.15">
      <c r="A7800" t="s">
        <v>123</v>
      </c>
      <c r="B7800" t="s">
        <v>124</v>
      </c>
      <c r="C7800" t="s">
        <v>125</v>
      </c>
      <c r="D7800" t="s">
        <v>112</v>
      </c>
      <c r="E7800" t="s">
        <v>156</v>
      </c>
      <c r="F7800" t="s">
        <v>154</v>
      </c>
      <c r="G7800" t="s">
        <v>132</v>
      </c>
      <c r="H7800">
        <v>117692.735</v>
      </c>
      <c r="I7800" t="s">
        <v>93</v>
      </c>
    </row>
    <row r="7801" spans="1:9" x14ac:dyDescent="0.15">
      <c r="A7801" t="s">
        <v>123</v>
      </c>
      <c r="B7801" t="s">
        <v>124</v>
      </c>
      <c r="C7801" t="s">
        <v>125</v>
      </c>
      <c r="D7801" t="s">
        <v>112</v>
      </c>
      <c r="E7801" t="s">
        <v>157</v>
      </c>
      <c r="F7801" t="s">
        <v>154</v>
      </c>
      <c r="G7801" t="s">
        <v>132</v>
      </c>
      <c r="H7801">
        <v>97843.631999999998</v>
      </c>
      <c r="I7801" t="s">
        <v>93</v>
      </c>
    </row>
    <row r="7802" spans="1:9" x14ac:dyDescent="0.15">
      <c r="A7802" t="s">
        <v>126</v>
      </c>
      <c r="B7802" t="s">
        <v>127</v>
      </c>
      <c r="C7802" t="s">
        <v>88</v>
      </c>
      <c r="D7802" t="s">
        <v>89</v>
      </c>
      <c r="E7802" t="s">
        <v>153</v>
      </c>
      <c r="F7802" t="s">
        <v>154</v>
      </c>
      <c r="G7802" t="s">
        <v>132</v>
      </c>
      <c r="H7802">
        <v>10887.39</v>
      </c>
      <c r="I7802" t="s">
        <v>93</v>
      </c>
    </row>
    <row r="7803" spans="1:9" x14ac:dyDescent="0.15">
      <c r="A7803" t="s">
        <v>126</v>
      </c>
      <c r="B7803" t="s">
        <v>127</v>
      </c>
      <c r="C7803" t="s">
        <v>88</v>
      </c>
      <c r="D7803" t="s">
        <v>89</v>
      </c>
      <c r="E7803" t="s">
        <v>155</v>
      </c>
      <c r="F7803" t="s">
        <v>154</v>
      </c>
      <c r="G7803" t="s">
        <v>132</v>
      </c>
      <c r="H7803">
        <v>16971.920999999998</v>
      </c>
      <c r="I7803" t="s">
        <v>93</v>
      </c>
    </row>
    <row r="7804" spans="1:9" x14ac:dyDescent="0.15">
      <c r="A7804" t="s">
        <v>126</v>
      </c>
      <c r="B7804" t="s">
        <v>127</v>
      </c>
      <c r="C7804" t="s">
        <v>88</v>
      </c>
      <c r="D7804" t="s">
        <v>89</v>
      </c>
      <c r="E7804" t="s">
        <v>156</v>
      </c>
      <c r="F7804" t="s">
        <v>154</v>
      </c>
      <c r="G7804" t="s">
        <v>132</v>
      </c>
      <c r="H7804">
        <v>16357.808000000001</v>
      </c>
      <c r="I7804" t="s">
        <v>93</v>
      </c>
    </row>
    <row r="7805" spans="1:9" x14ac:dyDescent="0.15">
      <c r="A7805" t="s">
        <v>126</v>
      </c>
      <c r="B7805" t="s">
        <v>127</v>
      </c>
      <c r="C7805" t="s">
        <v>88</v>
      </c>
      <c r="D7805" t="s">
        <v>89</v>
      </c>
      <c r="E7805" t="s">
        <v>157</v>
      </c>
      <c r="F7805" t="s">
        <v>154</v>
      </c>
      <c r="G7805" t="s">
        <v>132</v>
      </c>
      <c r="H7805">
        <v>15368.762000000001</v>
      </c>
      <c r="I7805" t="s">
        <v>93</v>
      </c>
    </row>
    <row r="7806" spans="1:9" x14ac:dyDescent="0.15">
      <c r="A7806" t="s">
        <v>126</v>
      </c>
      <c r="B7806" t="s">
        <v>127</v>
      </c>
      <c r="C7806" t="s">
        <v>88</v>
      </c>
      <c r="D7806" t="s">
        <v>112</v>
      </c>
      <c r="E7806" t="s">
        <v>153</v>
      </c>
      <c r="F7806" t="s">
        <v>154</v>
      </c>
      <c r="G7806" t="s">
        <v>132</v>
      </c>
      <c r="H7806">
        <v>11395.623</v>
      </c>
      <c r="I7806" t="s">
        <v>93</v>
      </c>
    </row>
    <row r="7807" spans="1:9" x14ac:dyDescent="0.15">
      <c r="A7807" t="s">
        <v>126</v>
      </c>
      <c r="B7807" t="s">
        <v>127</v>
      </c>
      <c r="C7807" t="s">
        <v>88</v>
      </c>
      <c r="D7807" t="s">
        <v>112</v>
      </c>
      <c r="E7807" t="s">
        <v>155</v>
      </c>
      <c r="F7807" t="s">
        <v>154</v>
      </c>
      <c r="G7807" t="s">
        <v>132</v>
      </c>
      <c r="H7807">
        <v>16667.381000000001</v>
      </c>
      <c r="I7807" t="s">
        <v>93</v>
      </c>
    </row>
    <row r="7808" spans="1:9" x14ac:dyDescent="0.15">
      <c r="A7808" t="s">
        <v>126</v>
      </c>
      <c r="B7808" t="s">
        <v>127</v>
      </c>
      <c r="C7808" t="s">
        <v>88</v>
      </c>
      <c r="D7808" t="s">
        <v>112</v>
      </c>
      <c r="E7808" t="s">
        <v>156</v>
      </c>
      <c r="F7808" t="s">
        <v>154</v>
      </c>
      <c r="G7808" t="s">
        <v>132</v>
      </c>
      <c r="H7808">
        <v>15409.54</v>
      </c>
      <c r="I7808" t="s">
        <v>93</v>
      </c>
    </row>
    <row r="7809" spans="1:9" x14ac:dyDescent="0.15">
      <c r="A7809" t="s">
        <v>126</v>
      </c>
      <c r="B7809" t="s">
        <v>127</v>
      </c>
      <c r="C7809" t="s">
        <v>88</v>
      </c>
      <c r="D7809" t="s">
        <v>112</v>
      </c>
      <c r="E7809" t="s">
        <v>157</v>
      </c>
      <c r="F7809" t="s">
        <v>154</v>
      </c>
      <c r="G7809" t="s">
        <v>132</v>
      </c>
      <c r="H7809">
        <v>12390.584000000001</v>
      </c>
      <c r="I7809" t="s">
        <v>93</v>
      </c>
    </row>
    <row r="7810" spans="1:9" x14ac:dyDescent="0.15">
      <c r="A7810" t="s">
        <v>86</v>
      </c>
      <c r="B7810" t="s">
        <v>87</v>
      </c>
      <c r="C7810" t="s">
        <v>88</v>
      </c>
      <c r="D7810" t="s">
        <v>89</v>
      </c>
      <c r="E7810" t="s">
        <v>153</v>
      </c>
      <c r="F7810" t="s">
        <v>154</v>
      </c>
      <c r="G7810" t="s">
        <v>133</v>
      </c>
      <c r="H7810">
        <v>6803.9359999999997</v>
      </c>
      <c r="I7810" t="s">
        <v>93</v>
      </c>
    </row>
    <row r="7811" spans="1:9" x14ac:dyDescent="0.15">
      <c r="A7811" t="s">
        <v>86</v>
      </c>
      <c r="B7811" t="s">
        <v>87</v>
      </c>
      <c r="C7811" t="s">
        <v>88</v>
      </c>
      <c r="D7811" t="s">
        <v>89</v>
      </c>
      <c r="E7811" t="s">
        <v>155</v>
      </c>
      <c r="F7811" t="s">
        <v>154</v>
      </c>
      <c r="G7811" t="s">
        <v>133</v>
      </c>
      <c r="H7811">
        <v>9580.0249999999996</v>
      </c>
      <c r="I7811" t="s">
        <v>93</v>
      </c>
    </row>
    <row r="7812" spans="1:9" x14ac:dyDescent="0.15">
      <c r="A7812" t="s">
        <v>86</v>
      </c>
      <c r="B7812" t="s">
        <v>87</v>
      </c>
      <c r="C7812" t="s">
        <v>88</v>
      </c>
      <c r="D7812" t="s">
        <v>89</v>
      </c>
      <c r="E7812" t="s">
        <v>156</v>
      </c>
      <c r="F7812" t="s">
        <v>154</v>
      </c>
      <c r="G7812" t="s">
        <v>133</v>
      </c>
      <c r="H7812">
        <v>9409.0840000000007</v>
      </c>
      <c r="I7812" t="s">
        <v>93</v>
      </c>
    </row>
    <row r="7813" spans="1:9" x14ac:dyDescent="0.15">
      <c r="A7813" t="s">
        <v>86</v>
      </c>
      <c r="B7813" t="s">
        <v>87</v>
      </c>
      <c r="C7813" t="s">
        <v>88</v>
      </c>
      <c r="D7813" t="s">
        <v>89</v>
      </c>
      <c r="E7813" t="s">
        <v>157</v>
      </c>
      <c r="F7813" t="s">
        <v>154</v>
      </c>
      <c r="G7813" t="s">
        <v>133</v>
      </c>
      <c r="H7813">
        <v>8759.9519999999993</v>
      </c>
      <c r="I7813" t="s">
        <v>93</v>
      </c>
    </row>
    <row r="7814" spans="1:9" x14ac:dyDescent="0.15">
      <c r="A7814" t="s">
        <v>86</v>
      </c>
      <c r="B7814" t="s">
        <v>87</v>
      </c>
      <c r="C7814" t="s">
        <v>88</v>
      </c>
      <c r="D7814" t="s">
        <v>112</v>
      </c>
      <c r="E7814" t="s">
        <v>153</v>
      </c>
      <c r="F7814" t="s">
        <v>154</v>
      </c>
      <c r="G7814" t="s">
        <v>133</v>
      </c>
      <c r="H7814">
        <v>7330.0119999999997</v>
      </c>
      <c r="I7814" t="s">
        <v>93</v>
      </c>
    </row>
    <row r="7815" spans="1:9" x14ac:dyDescent="0.15">
      <c r="A7815" t="s">
        <v>86</v>
      </c>
      <c r="B7815" t="s">
        <v>87</v>
      </c>
      <c r="C7815" t="s">
        <v>88</v>
      </c>
      <c r="D7815" t="s">
        <v>112</v>
      </c>
      <c r="E7815" t="s">
        <v>155</v>
      </c>
      <c r="F7815" t="s">
        <v>154</v>
      </c>
      <c r="G7815" t="s">
        <v>133</v>
      </c>
      <c r="H7815">
        <v>9584.9439999999995</v>
      </c>
      <c r="I7815" t="s">
        <v>93</v>
      </c>
    </row>
    <row r="7816" spans="1:9" x14ac:dyDescent="0.15">
      <c r="A7816" t="s">
        <v>86</v>
      </c>
      <c r="B7816" t="s">
        <v>87</v>
      </c>
      <c r="C7816" t="s">
        <v>88</v>
      </c>
      <c r="D7816" t="s">
        <v>112</v>
      </c>
      <c r="E7816" t="s">
        <v>156</v>
      </c>
      <c r="F7816" t="s">
        <v>154</v>
      </c>
      <c r="G7816" t="s">
        <v>133</v>
      </c>
      <c r="H7816">
        <v>8895.4770000000008</v>
      </c>
      <c r="I7816" t="s">
        <v>93</v>
      </c>
    </row>
    <row r="7817" spans="1:9" x14ac:dyDescent="0.15">
      <c r="A7817" t="s">
        <v>86</v>
      </c>
      <c r="B7817" t="s">
        <v>87</v>
      </c>
      <c r="C7817" t="s">
        <v>88</v>
      </c>
      <c r="D7817" t="s">
        <v>112</v>
      </c>
      <c r="E7817" t="s">
        <v>157</v>
      </c>
      <c r="F7817" t="s">
        <v>154</v>
      </c>
      <c r="G7817" t="s">
        <v>133</v>
      </c>
      <c r="H7817">
        <v>7334.0739999999996</v>
      </c>
      <c r="I7817" t="s">
        <v>93</v>
      </c>
    </row>
    <row r="7818" spans="1:9" x14ac:dyDescent="0.15">
      <c r="A7818" t="s">
        <v>113</v>
      </c>
      <c r="B7818" t="s">
        <v>114</v>
      </c>
      <c r="C7818" t="s">
        <v>88</v>
      </c>
      <c r="D7818" t="s">
        <v>89</v>
      </c>
      <c r="E7818" t="s">
        <v>153</v>
      </c>
      <c r="F7818" t="s">
        <v>154</v>
      </c>
      <c r="G7818" t="s">
        <v>133</v>
      </c>
      <c r="H7818">
        <v>14712.509</v>
      </c>
      <c r="I7818" t="s">
        <v>93</v>
      </c>
    </row>
    <row r="7819" spans="1:9" x14ac:dyDescent="0.15">
      <c r="A7819" t="s">
        <v>113</v>
      </c>
      <c r="B7819" t="s">
        <v>114</v>
      </c>
      <c r="C7819" t="s">
        <v>88</v>
      </c>
      <c r="D7819" t="s">
        <v>89</v>
      </c>
      <c r="E7819" t="s">
        <v>155</v>
      </c>
      <c r="F7819" t="s">
        <v>154</v>
      </c>
      <c r="G7819" t="s">
        <v>133</v>
      </c>
      <c r="H7819">
        <v>21761.841</v>
      </c>
      <c r="I7819" t="s">
        <v>93</v>
      </c>
    </row>
    <row r="7820" spans="1:9" x14ac:dyDescent="0.15">
      <c r="A7820" t="s">
        <v>113</v>
      </c>
      <c r="B7820" t="s">
        <v>114</v>
      </c>
      <c r="C7820" t="s">
        <v>88</v>
      </c>
      <c r="D7820" t="s">
        <v>89</v>
      </c>
      <c r="E7820" t="s">
        <v>156</v>
      </c>
      <c r="F7820" t="s">
        <v>154</v>
      </c>
      <c r="G7820" t="s">
        <v>133</v>
      </c>
      <c r="H7820">
        <v>23400.213</v>
      </c>
      <c r="I7820" t="s">
        <v>93</v>
      </c>
    </row>
    <row r="7821" spans="1:9" x14ac:dyDescent="0.15">
      <c r="A7821" t="s">
        <v>113</v>
      </c>
      <c r="B7821" t="s">
        <v>114</v>
      </c>
      <c r="C7821" t="s">
        <v>88</v>
      </c>
      <c r="D7821" t="s">
        <v>89</v>
      </c>
      <c r="E7821" t="s">
        <v>157</v>
      </c>
      <c r="F7821" t="s">
        <v>154</v>
      </c>
      <c r="G7821" t="s">
        <v>133</v>
      </c>
      <c r="H7821">
        <v>28148.571</v>
      </c>
      <c r="I7821" t="s">
        <v>93</v>
      </c>
    </row>
    <row r="7822" spans="1:9" x14ac:dyDescent="0.15">
      <c r="A7822" t="s">
        <v>113</v>
      </c>
      <c r="B7822" t="s">
        <v>114</v>
      </c>
      <c r="C7822" t="s">
        <v>88</v>
      </c>
      <c r="D7822" t="s">
        <v>112</v>
      </c>
      <c r="E7822" t="s">
        <v>153</v>
      </c>
      <c r="F7822" t="s">
        <v>154</v>
      </c>
      <c r="G7822" t="s">
        <v>133</v>
      </c>
      <c r="H7822">
        <v>15717.295</v>
      </c>
      <c r="I7822" t="s">
        <v>93</v>
      </c>
    </row>
    <row r="7823" spans="1:9" x14ac:dyDescent="0.15">
      <c r="A7823" t="s">
        <v>113</v>
      </c>
      <c r="B7823" t="s">
        <v>114</v>
      </c>
      <c r="C7823" t="s">
        <v>88</v>
      </c>
      <c r="D7823" t="s">
        <v>112</v>
      </c>
      <c r="E7823" t="s">
        <v>155</v>
      </c>
      <c r="F7823" t="s">
        <v>154</v>
      </c>
      <c r="G7823" t="s">
        <v>133</v>
      </c>
      <c r="H7823">
        <v>21283.019</v>
      </c>
      <c r="I7823" t="s">
        <v>93</v>
      </c>
    </row>
    <row r="7824" spans="1:9" x14ac:dyDescent="0.15">
      <c r="A7824" t="s">
        <v>113</v>
      </c>
      <c r="B7824" t="s">
        <v>114</v>
      </c>
      <c r="C7824" t="s">
        <v>88</v>
      </c>
      <c r="D7824" t="s">
        <v>112</v>
      </c>
      <c r="E7824" t="s">
        <v>156</v>
      </c>
      <c r="F7824" t="s">
        <v>154</v>
      </c>
      <c r="G7824" t="s">
        <v>133</v>
      </c>
      <c r="H7824">
        <v>21109.567999999999</v>
      </c>
      <c r="I7824" t="s">
        <v>93</v>
      </c>
    </row>
    <row r="7825" spans="1:9" x14ac:dyDescent="0.15">
      <c r="A7825" t="s">
        <v>113</v>
      </c>
      <c r="B7825" t="s">
        <v>114</v>
      </c>
      <c r="C7825" t="s">
        <v>88</v>
      </c>
      <c r="D7825" t="s">
        <v>112</v>
      </c>
      <c r="E7825" t="s">
        <v>157</v>
      </c>
      <c r="F7825" t="s">
        <v>154</v>
      </c>
      <c r="G7825" t="s">
        <v>133</v>
      </c>
      <c r="H7825">
        <v>23289.289000000001</v>
      </c>
      <c r="I7825" t="s">
        <v>93</v>
      </c>
    </row>
    <row r="7826" spans="1:9" x14ac:dyDescent="0.15">
      <c r="A7826" t="s">
        <v>115</v>
      </c>
      <c r="B7826" t="s">
        <v>116</v>
      </c>
      <c r="C7826" t="s">
        <v>88</v>
      </c>
      <c r="D7826" t="s">
        <v>89</v>
      </c>
      <c r="E7826" t="s">
        <v>153</v>
      </c>
      <c r="F7826" t="s">
        <v>154</v>
      </c>
      <c r="G7826" t="s">
        <v>133</v>
      </c>
      <c r="H7826">
        <v>11020.663</v>
      </c>
      <c r="I7826" t="s">
        <v>93</v>
      </c>
    </row>
    <row r="7827" spans="1:9" x14ac:dyDescent="0.15">
      <c r="A7827" t="s">
        <v>115</v>
      </c>
      <c r="B7827" t="s">
        <v>116</v>
      </c>
      <c r="C7827" t="s">
        <v>88</v>
      </c>
      <c r="D7827" t="s">
        <v>89</v>
      </c>
      <c r="E7827" t="s">
        <v>155</v>
      </c>
      <c r="F7827" t="s">
        <v>154</v>
      </c>
      <c r="G7827" t="s">
        <v>133</v>
      </c>
      <c r="H7827">
        <v>16429.465</v>
      </c>
      <c r="I7827" t="s">
        <v>93</v>
      </c>
    </row>
    <row r="7828" spans="1:9" x14ac:dyDescent="0.15">
      <c r="A7828" t="s">
        <v>115</v>
      </c>
      <c r="B7828" t="s">
        <v>116</v>
      </c>
      <c r="C7828" t="s">
        <v>88</v>
      </c>
      <c r="D7828" t="s">
        <v>89</v>
      </c>
      <c r="E7828" t="s">
        <v>156</v>
      </c>
      <c r="F7828" t="s">
        <v>154</v>
      </c>
      <c r="G7828" t="s">
        <v>133</v>
      </c>
      <c r="H7828">
        <v>17591.552</v>
      </c>
      <c r="I7828" t="s">
        <v>93</v>
      </c>
    </row>
    <row r="7829" spans="1:9" x14ac:dyDescent="0.15">
      <c r="A7829" t="s">
        <v>115</v>
      </c>
      <c r="B7829" t="s">
        <v>116</v>
      </c>
      <c r="C7829" t="s">
        <v>88</v>
      </c>
      <c r="D7829" t="s">
        <v>89</v>
      </c>
      <c r="E7829" t="s">
        <v>157</v>
      </c>
      <c r="F7829" t="s">
        <v>154</v>
      </c>
      <c r="G7829" t="s">
        <v>133</v>
      </c>
      <c r="H7829">
        <v>19801.330000000002</v>
      </c>
      <c r="I7829" t="s">
        <v>93</v>
      </c>
    </row>
    <row r="7830" spans="1:9" x14ac:dyDescent="0.15">
      <c r="A7830" t="s">
        <v>115</v>
      </c>
      <c r="B7830" t="s">
        <v>116</v>
      </c>
      <c r="C7830" t="s">
        <v>88</v>
      </c>
      <c r="D7830" t="s">
        <v>112</v>
      </c>
      <c r="E7830" t="s">
        <v>153</v>
      </c>
      <c r="F7830" t="s">
        <v>154</v>
      </c>
      <c r="G7830" t="s">
        <v>133</v>
      </c>
      <c r="H7830">
        <v>11862.406999999999</v>
      </c>
      <c r="I7830" t="s">
        <v>93</v>
      </c>
    </row>
    <row r="7831" spans="1:9" x14ac:dyDescent="0.15">
      <c r="A7831" t="s">
        <v>115</v>
      </c>
      <c r="B7831" t="s">
        <v>116</v>
      </c>
      <c r="C7831" t="s">
        <v>88</v>
      </c>
      <c r="D7831" t="s">
        <v>112</v>
      </c>
      <c r="E7831" t="s">
        <v>155</v>
      </c>
      <c r="F7831" t="s">
        <v>154</v>
      </c>
      <c r="G7831" t="s">
        <v>133</v>
      </c>
      <c r="H7831">
        <v>16619.370999999999</v>
      </c>
      <c r="I7831" t="s">
        <v>93</v>
      </c>
    </row>
    <row r="7832" spans="1:9" x14ac:dyDescent="0.15">
      <c r="A7832" t="s">
        <v>115</v>
      </c>
      <c r="B7832" t="s">
        <v>116</v>
      </c>
      <c r="C7832" t="s">
        <v>88</v>
      </c>
      <c r="D7832" t="s">
        <v>112</v>
      </c>
      <c r="E7832" t="s">
        <v>156</v>
      </c>
      <c r="F7832" t="s">
        <v>154</v>
      </c>
      <c r="G7832" t="s">
        <v>133</v>
      </c>
      <c r="H7832">
        <v>16215.493</v>
      </c>
      <c r="I7832" t="s">
        <v>93</v>
      </c>
    </row>
    <row r="7833" spans="1:9" x14ac:dyDescent="0.15">
      <c r="A7833" t="s">
        <v>115</v>
      </c>
      <c r="B7833" t="s">
        <v>116</v>
      </c>
      <c r="C7833" t="s">
        <v>88</v>
      </c>
      <c r="D7833" t="s">
        <v>112</v>
      </c>
      <c r="E7833" t="s">
        <v>157</v>
      </c>
      <c r="F7833" t="s">
        <v>154</v>
      </c>
      <c r="G7833" t="s">
        <v>133</v>
      </c>
      <c r="H7833">
        <v>16432.681</v>
      </c>
      <c r="I7833" t="s">
        <v>93</v>
      </c>
    </row>
    <row r="7834" spans="1:9" x14ac:dyDescent="0.15">
      <c r="A7834" t="s">
        <v>117</v>
      </c>
      <c r="B7834" t="s">
        <v>118</v>
      </c>
      <c r="C7834" t="s">
        <v>88</v>
      </c>
      <c r="D7834" t="s">
        <v>89</v>
      </c>
      <c r="E7834" t="s">
        <v>153</v>
      </c>
      <c r="F7834" t="s">
        <v>154</v>
      </c>
      <c r="G7834" t="s">
        <v>133</v>
      </c>
      <c r="H7834">
        <v>13405.49</v>
      </c>
      <c r="I7834" t="s">
        <v>93</v>
      </c>
    </row>
    <row r="7835" spans="1:9" x14ac:dyDescent="0.15">
      <c r="A7835" t="s">
        <v>117</v>
      </c>
      <c r="B7835" t="s">
        <v>118</v>
      </c>
      <c r="C7835" t="s">
        <v>88</v>
      </c>
      <c r="D7835" t="s">
        <v>89</v>
      </c>
      <c r="E7835" t="s">
        <v>155</v>
      </c>
      <c r="F7835" t="s">
        <v>154</v>
      </c>
      <c r="G7835" t="s">
        <v>133</v>
      </c>
      <c r="H7835">
        <v>20955.546999999999</v>
      </c>
      <c r="I7835" t="s">
        <v>93</v>
      </c>
    </row>
    <row r="7836" spans="1:9" x14ac:dyDescent="0.15">
      <c r="A7836" t="s">
        <v>117</v>
      </c>
      <c r="B7836" t="s">
        <v>118</v>
      </c>
      <c r="C7836" t="s">
        <v>88</v>
      </c>
      <c r="D7836" t="s">
        <v>89</v>
      </c>
      <c r="E7836" t="s">
        <v>156</v>
      </c>
      <c r="F7836" t="s">
        <v>154</v>
      </c>
      <c r="G7836" t="s">
        <v>133</v>
      </c>
      <c r="H7836">
        <v>14305.093000000001</v>
      </c>
      <c r="I7836" t="s">
        <v>93</v>
      </c>
    </row>
    <row r="7837" spans="1:9" x14ac:dyDescent="0.15">
      <c r="A7837" t="s">
        <v>117</v>
      </c>
      <c r="B7837" t="s">
        <v>118</v>
      </c>
      <c r="C7837" t="s">
        <v>88</v>
      </c>
      <c r="D7837" t="s">
        <v>89</v>
      </c>
      <c r="E7837" t="s">
        <v>157</v>
      </c>
      <c r="F7837" t="s">
        <v>154</v>
      </c>
      <c r="G7837" t="s">
        <v>133</v>
      </c>
      <c r="H7837">
        <v>9168.7109999999993</v>
      </c>
      <c r="I7837" t="s">
        <v>93</v>
      </c>
    </row>
    <row r="7838" spans="1:9" x14ac:dyDescent="0.15">
      <c r="A7838" t="s">
        <v>117</v>
      </c>
      <c r="B7838" t="s">
        <v>118</v>
      </c>
      <c r="C7838" t="s">
        <v>88</v>
      </c>
      <c r="D7838" t="s">
        <v>112</v>
      </c>
      <c r="E7838" t="s">
        <v>153</v>
      </c>
      <c r="F7838" t="s">
        <v>154</v>
      </c>
      <c r="G7838" t="s">
        <v>133</v>
      </c>
      <c r="H7838">
        <v>14769.09</v>
      </c>
      <c r="I7838" t="s">
        <v>93</v>
      </c>
    </row>
    <row r="7839" spans="1:9" x14ac:dyDescent="0.15">
      <c r="A7839" t="s">
        <v>117</v>
      </c>
      <c r="B7839" t="s">
        <v>118</v>
      </c>
      <c r="C7839" t="s">
        <v>88</v>
      </c>
      <c r="D7839" t="s">
        <v>112</v>
      </c>
      <c r="E7839" t="s">
        <v>155</v>
      </c>
      <c r="F7839" t="s">
        <v>154</v>
      </c>
      <c r="G7839" t="s">
        <v>133</v>
      </c>
      <c r="H7839">
        <v>21453.429</v>
      </c>
      <c r="I7839" t="s">
        <v>93</v>
      </c>
    </row>
    <row r="7840" spans="1:9" x14ac:dyDescent="0.15">
      <c r="A7840" t="s">
        <v>117</v>
      </c>
      <c r="B7840" t="s">
        <v>118</v>
      </c>
      <c r="C7840" t="s">
        <v>88</v>
      </c>
      <c r="D7840" t="s">
        <v>112</v>
      </c>
      <c r="E7840" t="s">
        <v>156</v>
      </c>
      <c r="F7840" t="s">
        <v>154</v>
      </c>
      <c r="G7840" t="s">
        <v>133</v>
      </c>
      <c r="H7840">
        <v>14803.623</v>
      </c>
      <c r="I7840" t="s">
        <v>93</v>
      </c>
    </row>
    <row r="7841" spans="1:9" x14ac:dyDescent="0.15">
      <c r="A7841" t="s">
        <v>117</v>
      </c>
      <c r="B7841" t="s">
        <v>118</v>
      </c>
      <c r="C7841" t="s">
        <v>88</v>
      </c>
      <c r="D7841" t="s">
        <v>112</v>
      </c>
      <c r="E7841" t="s">
        <v>157</v>
      </c>
      <c r="F7841" t="s">
        <v>154</v>
      </c>
      <c r="G7841" t="s">
        <v>133</v>
      </c>
      <c r="H7841">
        <v>7802.0119999999997</v>
      </c>
      <c r="I7841" t="s">
        <v>93</v>
      </c>
    </row>
    <row r="7842" spans="1:9" x14ac:dyDescent="0.15">
      <c r="A7842" t="s">
        <v>119</v>
      </c>
      <c r="B7842" t="s">
        <v>120</v>
      </c>
      <c r="C7842" t="s">
        <v>88</v>
      </c>
      <c r="D7842" t="s">
        <v>89</v>
      </c>
      <c r="E7842" t="s">
        <v>153</v>
      </c>
      <c r="F7842" t="s">
        <v>154</v>
      </c>
      <c r="G7842" t="s">
        <v>133</v>
      </c>
      <c r="H7842">
        <v>14921.165000000001</v>
      </c>
      <c r="I7842" t="s">
        <v>93</v>
      </c>
    </row>
    <row r="7843" spans="1:9" x14ac:dyDescent="0.15">
      <c r="A7843" t="s">
        <v>119</v>
      </c>
      <c r="B7843" t="s">
        <v>120</v>
      </c>
      <c r="C7843" t="s">
        <v>88</v>
      </c>
      <c r="D7843" t="s">
        <v>89</v>
      </c>
      <c r="E7843" t="s">
        <v>155</v>
      </c>
      <c r="F7843" t="s">
        <v>154</v>
      </c>
      <c r="G7843" t="s">
        <v>133</v>
      </c>
      <c r="H7843">
        <v>19449.834999999999</v>
      </c>
      <c r="I7843" t="s">
        <v>93</v>
      </c>
    </row>
    <row r="7844" spans="1:9" x14ac:dyDescent="0.15">
      <c r="A7844" t="s">
        <v>119</v>
      </c>
      <c r="B7844" t="s">
        <v>120</v>
      </c>
      <c r="C7844" t="s">
        <v>88</v>
      </c>
      <c r="D7844" t="s">
        <v>89</v>
      </c>
      <c r="E7844" t="s">
        <v>156</v>
      </c>
      <c r="F7844" t="s">
        <v>154</v>
      </c>
      <c r="G7844" t="s">
        <v>133</v>
      </c>
      <c r="H7844">
        <v>21455.321</v>
      </c>
      <c r="I7844" t="s">
        <v>93</v>
      </c>
    </row>
    <row r="7845" spans="1:9" x14ac:dyDescent="0.15">
      <c r="A7845" t="s">
        <v>119</v>
      </c>
      <c r="B7845" t="s">
        <v>120</v>
      </c>
      <c r="C7845" t="s">
        <v>88</v>
      </c>
      <c r="D7845" t="s">
        <v>89</v>
      </c>
      <c r="E7845" t="s">
        <v>157</v>
      </c>
      <c r="F7845" t="s">
        <v>154</v>
      </c>
      <c r="G7845" t="s">
        <v>133</v>
      </c>
      <c r="H7845">
        <v>19642.681</v>
      </c>
      <c r="I7845" t="s">
        <v>93</v>
      </c>
    </row>
    <row r="7846" spans="1:9" x14ac:dyDescent="0.15">
      <c r="A7846" t="s">
        <v>119</v>
      </c>
      <c r="B7846" t="s">
        <v>120</v>
      </c>
      <c r="C7846" t="s">
        <v>88</v>
      </c>
      <c r="D7846" t="s">
        <v>112</v>
      </c>
      <c r="E7846" t="s">
        <v>153</v>
      </c>
      <c r="F7846" t="s">
        <v>154</v>
      </c>
      <c r="G7846" t="s">
        <v>133</v>
      </c>
      <c r="H7846">
        <v>15491.651</v>
      </c>
      <c r="I7846" t="s">
        <v>93</v>
      </c>
    </row>
    <row r="7847" spans="1:9" x14ac:dyDescent="0.15">
      <c r="A7847" t="s">
        <v>119</v>
      </c>
      <c r="B7847" t="s">
        <v>120</v>
      </c>
      <c r="C7847" t="s">
        <v>88</v>
      </c>
      <c r="D7847" t="s">
        <v>112</v>
      </c>
      <c r="E7847" t="s">
        <v>155</v>
      </c>
      <c r="F7847" t="s">
        <v>154</v>
      </c>
      <c r="G7847" t="s">
        <v>133</v>
      </c>
      <c r="H7847">
        <v>19143.035</v>
      </c>
      <c r="I7847" t="s">
        <v>93</v>
      </c>
    </row>
    <row r="7848" spans="1:9" x14ac:dyDescent="0.15">
      <c r="A7848" t="s">
        <v>119</v>
      </c>
      <c r="B7848" t="s">
        <v>120</v>
      </c>
      <c r="C7848" t="s">
        <v>88</v>
      </c>
      <c r="D7848" t="s">
        <v>112</v>
      </c>
      <c r="E7848" t="s">
        <v>156</v>
      </c>
      <c r="F7848" t="s">
        <v>154</v>
      </c>
      <c r="G7848" t="s">
        <v>133</v>
      </c>
      <c r="H7848">
        <v>20266.714</v>
      </c>
      <c r="I7848" t="s">
        <v>93</v>
      </c>
    </row>
    <row r="7849" spans="1:9" x14ac:dyDescent="0.15">
      <c r="A7849" t="s">
        <v>119</v>
      </c>
      <c r="B7849" t="s">
        <v>120</v>
      </c>
      <c r="C7849" t="s">
        <v>88</v>
      </c>
      <c r="D7849" t="s">
        <v>112</v>
      </c>
      <c r="E7849" t="s">
        <v>157</v>
      </c>
      <c r="F7849" t="s">
        <v>154</v>
      </c>
      <c r="G7849" t="s">
        <v>133</v>
      </c>
      <c r="H7849">
        <v>16899.583999999999</v>
      </c>
      <c r="I7849" t="s">
        <v>93</v>
      </c>
    </row>
    <row r="7850" spans="1:9" x14ac:dyDescent="0.15">
      <c r="A7850" t="s">
        <v>121</v>
      </c>
      <c r="B7850" t="s">
        <v>122</v>
      </c>
      <c r="C7850" t="s">
        <v>88</v>
      </c>
      <c r="D7850" t="s">
        <v>89</v>
      </c>
      <c r="E7850" t="s">
        <v>153</v>
      </c>
      <c r="F7850" t="s">
        <v>154</v>
      </c>
      <c r="G7850" t="s">
        <v>133</v>
      </c>
      <c r="H7850">
        <v>17254.457999999999</v>
      </c>
      <c r="I7850" t="s">
        <v>93</v>
      </c>
    </row>
    <row r="7851" spans="1:9" x14ac:dyDescent="0.15">
      <c r="A7851" t="s">
        <v>121</v>
      </c>
      <c r="B7851" t="s">
        <v>122</v>
      </c>
      <c r="C7851" t="s">
        <v>88</v>
      </c>
      <c r="D7851" t="s">
        <v>89</v>
      </c>
      <c r="E7851" t="s">
        <v>155</v>
      </c>
      <c r="F7851" t="s">
        <v>154</v>
      </c>
      <c r="G7851" t="s">
        <v>133</v>
      </c>
      <c r="H7851">
        <v>23015.808000000001</v>
      </c>
      <c r="I7851" t="s">
        <v>93</v>
      </c>
    </row>
    <row r="7852" spans="1:9" x14ac:dyDescent="0.15">
      <c r="A7852" t="s">
        <v>121</v>
      </c>
      <c r="B7852" t="s">
        <v>122</v>
      </c>
      <c r="C7852" t="s">
        <v>88</v>
      </c>
      <c r="D7852" t="s">
        <v>89</v>
      </c>
      <c r="E7852" t="s">
        <v>156</v>
      </c>
      <c r="F7852" t="s">
        <v>154</v>
      </c>
      <c r="G7852" t="s">
        <v>133</v>
      </c>
      <c r="H7852">
        <v>22157.723999999998</v>
      </c>
      <c r="I7852" t="s">
        <v>93</v>
      </c>
    </row>
    <row r="7853" spans="1:9" x14ac:dyDescent="0.15">
      <c r="A7853" t="s">
        <v>121</v>
      </c>
      <c r="B7853" t="s">
        <v>122</v>
      </c>
      <c r="C7853" t="s">
        <v>88</v>
      </c>
      <c r="D7853" t="s">
        <v>89</v>
      </c>
      <c r="E7853" t="s">
        <v>157</v>
      </c>
      <c r="F7853" t="s">
        <v>154</v>
      </c>
      <c r="G7853" t="s">
        <v>133</v>
      </c>
      <c r="H7853">
        <v>18656.778999999999</v>
      </c>
      <c r="I7853" t="s">
        <v>93</v>
      </c>
    </row>
    <row r="7854" spans="1:9" x14ac:dyDescent="0.15">
      <c r="A7854" t="s">
        <v>121</v>
      </c>
      <c r="B7854" t="s">
        <v>122</v>
      </c>
      <c r="C7854" t="s">
        <v>88</v>
      </c>
      <c r="D7854" t="s">
        <v>112</v>
      </c>
      <c r="E7854" t="s">
        <v>153</v>
      </c>
      <c r="F7854" t="s">
        <v>154</v>
      </c>
      <c r="G7854" t="s">
        <v>133</v>
      </c>
      <c r="H7854">
        <v>17954.752</v>
      </c>
      <c r="I7854" t="s">
        <v>93</v>
      </c>
    </row>
    <row r="7855" spans="1:9" x14ac:dyDescent="0.15">
      <c r="A7855" t="s">
        <v>121</v>
      </c>
      <c r="B7855" t="s">
        <v>122</v>
      </c>
      <c r="C7855" t="s">
        <v>88</v>
      </c>
      <c r="D7855" t="s">
        <v>112</v>
      </c>
      <c r="E7855" t="s">
        <v>155</v>
      </c>
      <c r="F7855" t="s">
        <v>154</v>
      </c>
      <c r="G7855" t="s">
        <v>133</v>
      </c>
      <c r="H7855">
        <v>21895.715</v>
      </c>
      <c r="I7855" t="s">
        <v>93</v>
      </c>
    </row>
    <row r="7856" spans="1:9" x14ac:dyDescent="0.15">
      <c r="A7856" t="s">
        <v>121</v>
      </c>
      <c r="B7856" t="s">
        <v>122</v>
      </c>
      <c r="C7856" t="s">
        <v>88</v>
      </c>
      <c r="D7856" t="s">
        <v>112</v>
      </c>
      <c r="E7856" t="s">
        <v>156</v>
      </c>
      <c r="F7856" t="s">
        <v>154</v>
      </c>
      <c r="G7856" t="s">
        <v>133</v>
      </c>
      <c r="H7856">
        <v>21439.893</v>
      </c>
      <c r="I7856" t="s">
        <v>93</v>
      </c>
    </row>
    <row r="7857" spans="1:9" x14ac:dyDescent="0.15">
      <c r="A7857" t="s">
        <v>121</v>
      </c>
      <c r="B7857" t="s">
        <v>122</v>
      </c>
      <c r="C7857" t="s">
        <v>88</v>
      </c>
      <c r="D7857" t="s">
        <v>112</v>
      </c>
      <c r="E7857" t="s">
        <v>157</v>
      </c>
      <c r="F7857" t="s">
        <v>154</v>
      </c>
      <c r="G7857" t="s">
        <v>133</v>
      </c>
      <c r="H7857">
        <v>15677.513000000001</v>
      </c>
      <c r="I7857" t="s">
        <v>93</v>
      </c>
    </row>
    <row r="7858" spans="1:9" x14ac:dyDescent="0.15">
      <c r="A7858" t="s">
        <v>123</v>
      </c>
      <c r="B7858" t="s">
        <v>124</v>
      </c>
      <c r="C7858" t="s">
        <v>125</v>
      </c>
      <c r="D7858" t="s">
        <v>89</v>
      </c>
      <c r="E7858" t="s">
        <v>153</v>
      </c>
      <c r="F7858" t="s">
        <v>154</v>
      </c>
      <c r="G7858" t="s">
        <v>133</v>
      </c>
      <c r="H7858">
        <v>89021.02</v>
      </c>
      <c r="I7858" t="s">
        <v>93</v>
      </c>
    </row>
    <row r="7859" spans="1:9" x14ac:dyDescent="0.15">
      <c r="A7859" t="s">
        <v>123</v>
      </c>
      <c r="B7859" t="s">
        <v>124</v>
      </c>
      <c r="C7859" t="s">
        <v>125</v>
      </c>
      <c r="D7859" t="s">
        <v>89</v>
      </c>
      <c r="E7859" t="s">
        <v>155</v>
      </c>
      <c r="F7859" t="s">
        <v>154</v>
      </c>
      <c r="G7859" t="s">
        <v>133</v>
      </c>
      <c r="H7859">
        <v>128133.766</v>
      </c>
      <c r="I7859" t="s">
        <v>93</v>
      </c>
    </row>
    <row r="7860" spans="1:9" x14ac:dyDescent="0.15">
      <c r="A7860" t="s">
        <v>123</v>
      </c>
      <c r="B7860" t="s">
        <v>124</v>
      </c>
      <c r="C7860" t="s">
        <v>125</v>
      </c>
      <c r="D7860" t="s">
        <v>89</v>
      </c>
      <c r="E7860" t="s">
        <v>156</v>
      </c>
      <c r="F7860" t="s">
        <v>154</v>
      </c>
      <c r="G7860" t="s">
        <v>133</v>
      </c>
      <c r="H7860">
        <v>124790.319</v>
      </c>
      <c r="I7860" t="s">
        <v>93</v>
      </c>
    </row>
    <row r="7861" spans="1:9" x14ac:dyDescent="0.15">
      <c r="A7861" t="s">
        <v>123</v>
      </c>
      <c r="B7861" t="s">
        <v>124</v>
      </c>
      <c r="C7861" t="s">
        <v>125</v>
      </c>
      <c r="D7861" t="s">
        <v>89</v>
      </c>
      <c r="E7861" t="s">
        <v>157</v>
      </c>
      <c r="F7861" t="s">
        <v>154</v>
      </c>
      <c r="G7861" t="s">
        <v>133</v>
      </c>
      <c r="H7861">
        <v>119901.273</v>
      </c>
      <c r="I7861" t="s">
        <v>93</v>
      </c>
    </row>
    <row r="7862" spans="1:9" x14ac:dyDescent="0.15">
      <c r="A7862" t="s">
        <v>123</v>
      </c>
      <c r="B7862" t="s">
        <v>124</v>
      </c>
      <c r="C7862" t="s">
        <v>125</v>
      </c>
      <c r="D7862" t="s">
        <v>112</v>
      </c>
      <c r="E7862" t="s">
        <v>153</v>
      </c>
      <c r="F7862" t="s">
        <v>154</v>
      </c>
      <c r="G7862" t="s">
        <v>133</v>
      </c>
      <c r="H7862">
        <v>94504.816000000006</v>
      </c>
      <c r="I7862" t="s">
        <v>93</v>
      </c>
    </row>
    <row r="7863" spans="1:9" x14ac:dyDescent="0.15">
      <c r="A7863" t="s">
        <v>123</v>
      </c>
      <c r="B7863" t="s">
        <v>124</v>
      </c>
      <c r="C7863" t="s">
        <v>125</v>
      </c>
      <c r="D7863" t="s">
        <v>112</v>
      </c>
      <c r="E7863" t="s">
        <v>155</v>
      </c>
      <c r="F7863" t="s">
        <v>154</v>
      </c>
      <c r="G7863" t="s">
        <v>133</v>
      </c>
      <c r="H7863">
        <v>126682.342</v>
      </c>
      <c r="I7863" t="s">
        <v>93</v>
      </c>
    </row>
    <row r="7864" spans="1:9" x14ac:dyDescent="0.15">
      <c r="A7864" t="s">
        <v>123</v>
      </c>
      <c r="B7864" t="s">
        <v>124</v>
      </c>
      <c r="C7864" t="s">
        <v>125</v>
      </c>
      <c r="D7864" t="s">
        <v>112</v>
      </c>
      <c r="E7864" t="s">
        <v>156</v>
      </c>
      <c r="F7864" t="s">
        <v>154</v>
      </c>
      <c r="G7864" t="s">
        <v>133</v>
      </c>
      <c r="H7864">
        <v>118211.533</v>
      </c>
      <c r="I7864" t="s">
        <v>93</v>
      </c>
    </row>
    <row r="7865" spans="1:9" x14ac:dyDescent="0.15">
      <c r="A7865" t="s">
        <v>123</v>
      </c>
      <c r="B7865" t="s">
        <v>124</v>
      </c>
      <c r="C7865" t="s">
        <v>125</v>
      </c>
      <c r="D7865" t="s">
        <v>112</v>
      </c>
      <c r="E7865" t="s">
        <v>157</v>
      </c>
      <c r="F7865" t="s">
        <v>154</v>
      </c>
      <c r="G7865" t="s">
        <v>133</v>
      </c>
      <c r="H7865">
        <v>100171.11900000001</v>
      </c>
      <c r="I7865" t="s">
        <v>93</v>
      </c>
    </row>
    <row r="7866" spans="1:9" x14ac:dyDescent="0.15">
      <c r="A7866" t="s">
        <v>126</v>
      </c>
      <c r="B7866" t="s">
        <v>127</v>
      </c>
      <c r="C7866" t="s">
        <v>88</v>
      </c>
      <c r="D7866" t="s">
        <v>89</v>
      </c>
      <c r="E7866" t="s">
        <v>153</v>
      </c>
      <c r="F7866" t="s">
        <v>154</v>
      </c>
      <c r="G7866" t="s">
        <v>133</v>
      </c>
      <c r="H7866">
        <v>10902.799000000001</v>
      </c>
      <c r="I7866" t="s">
        <v>93</v>
      </c>
    </row>
    <row r="7867" spans="1:9" x14ac:dyDescent="0.15">
      <c r="A7867" t="s">
        <v>126</v>
      </c>
      <c r="B7867" t="s">
        <v>127</v>
      </c>
      <c r="C7867" t="s">
        <v>88</v>
      </c>
      <c r="D7867" t="s">
        <v>89</v>
      </c>
      <c r="E7867" t="s">
        <v>155</v>
      </c>
      <c r="F7867" t="s">
        <v>154</v>
      </c>
      <c r="G7867" t="s">
        <v>133</v>
      </c>
      <c r="H7867">
        <v>16941.244999999999</v>
      </c>
      <c r="I7867" t="s">
        <v>93</v>
      </c>
    </row>
    <row r="7868" spans="1:9" x14ac:dyDescent="0.15">
      <c r="A7868" t="s">
        <v>126</v>
      </c>
      <c r="B7868" t="s">
        <v>127</v>
      </c>
      <c r="C7868" t="s">
        <v>88</v>
      </c>
      <c r="D7868" t="s">
        <v>89</v>
      </c>
      <c r="E7868" t="s">
        <v>156</v>
      </c>
      <c r="F7868" t="s">
        <v>154</v>
      </c>
      <c r="G7868" t="s">
        <v>133</v>
      </c>
      <c r="H7868">
        <v>16471.331999999999</v>
      </c>
      <c r="I7868" t="s">
        <v>93</v>
      </c>
    </row>
    <row r="7869" spans="1:9" x14ac:dyDescent="0.15">
      <c r="A7869" t="s">
        <v>126</v>
      </c>
      <c r="B7869" t="s">
        <v>127</v>
      </c>
      <c r="C7869" t="s">
        <v>88</v>
      </c>
      <c r="D7869" t="s">
        <v>89</v>
      </c>
      <c r="E7869" t="s">
        <v>157</v>
      </c>
      <c r="F7869" t="s">
        <v>154</v>
      </c>
      <c r="G7869" t="s">
        <v>133</v>
      </c>
      <c r="H7869">
        <v>15723.249</v>
      </c>
      <c r="I7869" t="s">
        <v>93</v>
      </c>
    </row>
    <row r="7870" spans="1:9" x14ac:dyDescent="0.15">
      <c r="A7870" t="s">
        <v>126</v>
      </c>
      <c r="B7870" t="s">
        <v>127</v>
      </c>
      <c r="C7870" t="s">
        <v>88</v>
      </c>
      <c r="D7870" t="s">
        <v>112</v>
      </c>
      <c r="E7870" t="s">
        <v>153</v>
      </c>
      <c r="F7870" t="s">
        <v>154</v>
      </c>
      <c r="G7870" t="s">
        <v>133</v>
      </c>
      <c r="H7870">
        <v>11379.609</v>
      </c>
      <c r="I7870" t="s">
        <v>93</v>
      </c>
    </row>
    <row r="7871" spans="1:9" x14ac:dyDescent="0.15">
      <c r="A7871" t="s">
        <v>126</v>
      </c>
      <c r="B7871" t="s">
        <v>127</v>
      </c>
      <c r="C7871" t="s">
        <v>88</v>
      </c>
      <c r="D7871" t="s">
        <v>112</v>
      </c>
      <c r="E7871" t="s">
        <v>155</v>
      </c>
      <c r="F7871" t="s">
        <v>154</v>
      </c>
      <c r="G7871" t="s">
        <v>133</v>
      </c>
      <c r="H7871">
        <v>16702.829000000002</v>
      </c>
      <c r="I7871" t="s">
        <v>93</v>
      </c>
    </row>
    <row r="7872" spans="1:9" x14ac:dyDescent="0.15">
      <c r="A7872" t="s">
        <v>126</v>
      </c>
      <c r="B7872" t="s">
        <v>127</v>
      </c>
      <c r="C7872" t="s">
        <v>88</v>
      </c>
      <c r="D7872" t="s">
        <v>112</v>
      </c>
      <c r="E7872" t="s">
        <v>156</v>
      </c>
      <c r="F7872" t="s">
        <v>154</v>
      </c>
      <c r="G7872" t="s">
        <v>133</v>
      </c>
      <c r="H7872">
        <v>15480.764999999999</v>
      </c>
      <c r="I7872" t="s">
        <v>93</v>
      </c>
    </row>
    <row r="7873" spans="1:9" x14ac:dyDescent="0.15">
      <c r="A7873" t="s">
        <v>126</v>
      </c>
      <c r="B7873" t="s">
        <v>127</v>
      </c>
      <c r="C7873" t="s">
        <v>88</v>
      </c>
      <c r="D7873" t="s">
        <v>112</v>
      </c>
      <c r="E7873" t="s">
        <v>157</v>
      </c>
      <c r="F7873" t="s">
        <v>154</v>
      </c>
      <c r="G7873" t="s">
        <v>133</v>
      </c>
      <c r="H7873">
        <v>12735.966</v>
      </c>
      <c r="I7873" t="s">
        <v>93</v>
      </c>
    </row>
    <row r="7874" spans="1:9" x14ac:dyDescent="0.15">
      <c r="A7874" t="s">
        <v>86</v>
      </c>
      <c r="B7874" t="s">
        <v>87</v>
      </c>
      <c r="C7874" t="s">
        <v>88</v>
      </c>
      <c r="D7874" t="s">
        <v>89</v>
      </c>
      <c r="E7874" t="s">
        <v>153</v>
      </c>
      <c r="F7874" t="s">
        <v>154</v>
      </c>
      <c r="G7874" t="s">
        <v>134</v>
      </c>
      <c r="H7874">
        <v>6852.125</v>
      </c>
      <c r="I7874" t="s">
        <v>93</v>
      </c>
    </row>
    <row r="7875" spans="1:9" x14ac:dyDescent="0.15">
      <c r="A7875" t="s">
        <v>86</v>
      </c>
      <c r="B7875" t="s">
        <v>87</v>
      </c>
      <c r="C7875" t="s">
        <v>88</v>
      </c>
      <c r="D7875" t="s">
        <v>89</v>
      </c>
      <c r="E7875" t="s">
        <v>155</v>
      </c>
      <c r="F7875" t="s">
        <v>154</v>
      </c>
      <c r="G7875" t="s">
        <v>134</v>
      </c>
      <c r="H7875">
        <v>9563.7970000000005</v>
      </c>
      <c r="I7875" t="s">
        <v>93</v>
      </c>
    </row>
    <row r="7876" spans="1:9" x14ac:dyDescent="0.15">
      <c r="A7876" t="s">
        <v>86</v>
      </c>
      <c r="B7876" t="s">
        <v>87</v>
      </c>
      <c r="C7876" t="s">
        <v>88</v>
      </c>
      <c r="D7876" t="s">
        <v>89</v>
      </c>
      <c r="E7876" t="s">
        <v>156</v>
      </c>
      <c r="F7876" t="s">
        <v>154</v>
      </c>
      <c r="G7876" t="s">
        <v>134</v>
      </c>
      <c r="H7876">
        <v>9484.509</v>
      </c>
      <c r="I7876" t="s">
        <v>93</v>
      </c>
    </row>
    <row r="7877" spans="1:9" x14ac:dyDescent="0.15">
      <c r="A7877" t="s">
        <v>86</v>
      </c>
      <c r="B7877" t="s">
        <v>87</v>
      </c>
      <c r="C7877" t="s">
        <v>88</v>
      </c>
      <c r="D7877" t="s">
        <v>89</v>
      </c>
      <c r="E7877" t="s">
        <v>157</v>
      </c>
      <c r="F7877" t="s">
        <v>154</v>
      </c>
      <c r="G7877" t="s">
        <v>134</v>
      </c>
      <c r="H7877">
        <v>8887.0920000000006</v>
      </c>
      <c r="I7877" t="s">
        <v>93</v>
      </c>
    </row>
    <row r="7878" spans="1:9" x14ac:dyDescent="0.15">
      <c r="A7878" t="s">
        <v>86</v>
      </c>
      <c r="B7878" t="s">
        <v>87</v>
      </c>
      <c r="C7878" t="s">
        <v>88</v>
      </c>
      <c r="D7878" t="s">
        <v>112</v>
      </c>
      <c r="E7878" t="s">
        <v>153</v>
      </c>
      <c r="F7878" t="s">
        <v>154</v>
      </c>
      <c r="G7878" t="s">
        <v>134</v>
      </c>
      <c r="H7878">
        <v>7359.7860000000001</v>
      </c>
      <c r="I7878" t="s">
        <v>93</v>
      </c>
    </row>
    <row r="7879" spans="1:9" x14ac:dyDescent="0.15">
      <c r="A7879" t="s">
        <v>86</v>
      </c>
      <c r="B7879" t="s">
        <v>87</v>
      </c>
      <c r="C7879" t="s">
        <v>88</v>
      </c>
      <c r="D7879" t="s">
        <v>112</v>
      </c>
      <c r="E7879" t="s">
        <v>155</v>
      </c>
      <c r="F7879" t="s">
        <v>154</v>
      </c>
      <c r="G7879" t="s">
        <v>134</v>
      </c>
      <c r="H7879">
        <v>9639.4660000000003</v>
      </c>
      <c r="I7879" t="s">
        <v>93</v>
      </c>
    </row>
    <row r="7880" spans="1:9" x14ac:dyDescent="0.15">
      <c r="A7880" t="s">
        <v>86</v>
      </c>
      <c r="B7880" t="s">
        <v>87</v>
      </c>
      <c r="C7880" t="s">
        <v>88</v>
      </c>
      <c r="D7880" t="s">
        <v>112</v>
      </c>
      <c r="E7880" t="s">
        <v>156</v>
      </c>
      <c r="F7880" t="s">
        <v>154</v>
      </c>
      <c r="G7880" t="s">
        <v>134</v>
      </c>
      <c r="H7880">
        <v>8946.6319999999996</v>
      </c>
      <c r="I7880" t="s">
        <v>93</v>
      </c>
    </row>
    <row r="7881" spans="1:9" x14ac:dyDescent="0.15">
      <c r="A7881" t="s">
        <v>86</v>
      </c>
      <c r="B7881" t="s">
        <v>87</v>
      </c>
      <c r="C7881" t="s">
        <v>88</v>
      </c>
      <c r="D7881" t="s">
        <v>112</v>
      </c>
      <c r="E7881" t="s">
        <v>157</v>
      </c>
      <c r="F7881" t="s">
        <v>154</v>
      </c>
      <c r="G7881" t="s">
        <v>134</v>
      </c>
      <c r="H7881">
        <v>7454.6419999999998</v>
      </c>
      <c r="I7881" t="s">
        <v>93</v>
      </c>
    </row>
    <row r="7882" spans="1:9" x14ac:dyDescent="0.15">
      <c r="A7882" t="s">
        <v>113</v>
      </c>
      <c r="B7882" t="s">
        <v>114</v>
      </c>
      <c r="C7882" t="s">
        <v>88</v>
      </c>
      <c r="D7882" t="s">
        <v>89</v>
      </c>
      <c r="E7882" t="s">
        <v>153</v>
      </c>
      <c r="F7882" t="s">
        <v>154</v>
      </c>
      <c r="G7882" t="s">
        <v>134</v>
      </c>
      <c r="H7882">
        <v>14759.271000000001</v>
      </c>
      <c r="I7882" t="s">
        <v>93</v>
      </c>
    </row>
    <row r="7883" spans="1:9" x14ac:dyDescent="0.15">
      <c r="A7883" t="s">
        <v>113</v>
      </c>
      <c r="B7883" t="s">
        <v>114</v>
      </c>
      <c r="C7883" t="s">
        <v>88</v>
      </c>
      <c r="D7883" t="s">
        <v>89</v>
      </c>
      <c r="E7883" t="s">
        <v>155</v>
      </c>
      <c r="F7883" t="s">
        <v>154</v>
      </c>
      <c r="G7883" t="s">
        <v>134</v>
      </c>
      <c r="H7883">
        <v>21732.153999999999</v>
      </c>
      <c r="I7883" t="s">
        <v>93</v>
      </c>
    </row>
    <row r="7884" spans="1:9" x14ac:dyDescent="0.15">
      <c r="A7884" t="s">
        <v>113</v>
      </c>
      <c r="B7884" t="s">
        <v>114</v>
      </c>
      <c r="C7884" t="s">
        <v>88</v>
      </c>
      <c r="D7884" t="s">
        <v>89</v>
      </c>
      <c r="E7884" t="s">
        <v>156</v>
      </c>
      <c r="F7884" t="s">
        <v>154</v>
      </c>
      <c r="G7884" t="s">
        <v>134</v>
      </c>
      <c r="H7884">
        <v>23587.727999999999</v>
      </c>
      <c r="I7884" t="s">
        <v>93</v>
      </c>
    </row>
    <row r="7885" spans="1:9" x14ac:dyDescent="0.15">
      <c r="A7885" t="s">
        <v>113</v>
      </c>
      <c r="B7885" t="s">
        <v>114</v>
      </c>
      <c r="C7885" t="s">
        <v>88</v>
      </c>
      <c r="D7885" t="s">
        <v>89</v>
      </c>
      <c r="E7885" t="s">
        <v>157</v>
      </c>
      <c r="F7885" t="s">
        <v>154</v>
      </c>
      <c r="G7885" t="s">
        <v>134</v>
      </c>
      <c r="H7885">
        <v>28697.762999999999</v>
      </c>
      <c r="I7885" t="s">
        <v>93</v>
      </c>
    </row>
    <row r="7886" spans="1:9" x14ac:dyDescent="0.15">
      <c r="A7886" t="s">
        <v>113</v>
      </c>
      <c r="B7886" t="s">
        <v>114</v>
      </c>
      <c r="C7886" t="s">
        <v>88</v>
      </c>
      <c r="D7886" t="s">
        <v>112</v>
      </c>
      <c r="E7886" t="s">
        <v>153</v>
      </c>
      <c r="F7886" t="s">
        <v>154</v>
      </c>
      <c r="G7886" t="s">
        <v>134</v>
      </c>
      <c r="H7886">
        <v>15801.397000000001</v>
      </c>
      <c r="I7886" t="s">
        <v>93</v>
      </c>
    </row>
    <row r="7887" spans="1:9" x14ac:dyDescent="0.15">
      <c r="A7887" t="s">
        <v>113</v>
      </c>
      <c r="B7887" t="s">
        <v>114</v>
      </c>
      <c r="C7887" t="s">
        <v>88</v>
      </c>
      <c r="D7887" t="s">
        <v>112</v>
      </c>
      <c r="E7887" t="s">
        <v>155</v>
      </c>
      <c r="F7887" t="s">
        <v>154</v>
      </c>
      <c r="G7887" t="s">
        <v>134</v>
      </c>
      <c r="H7887">
        <v>21382.445</v>
      </c>
      <c r="I7887" t="s">
        <v>93</v>
      </c>
    </row>
    <row r="7888" spans="1:9" x14ac:dyDescent="0.15">
      <c r="A7888" t="s">
        <v>113</v>
      </c>
      <c r="B7888" t="s">
        <v>114</v>
      </c>
      <c r="C7888" t="s">
        <v>88</v>
      </c>
      <c r="D7888" t="s">
        <v>112</v>
      </c>
      <c r="E7888" t="s">
        <v>156</v>
      </c>
      <c r="F7888" t="s">
        <v>154</v>
      </c>
      <c r="G7888" t="s">
        <v>134</v>
      </c>
      <c r="H7888">
        <v>21102.346000000001</v>
      </c>
      <c r="I7888" t="s">
        <v>93</v>
      </c>
    </row>
    <row r="7889" spans="1:9" x14ac:dyDescent="0.15">
      <c r="A7889" t="s">
        <v>113</v>
      </c>
      <c r="B7889" t="s">
        <v>114</v>
      </c>
      <c r="C7889" t="s">
        <v>88</v>
      </c>
      <c r="D7889" t="s">
        <v>112</v>
      </c>
      <c r="E7889" t="s">
        <v>157</v>
      </c>
      <c r="F7889" t="s">
        <v>154</v>
      </c>
      <c r="G7889" t="s">
        <v>134</v>
      </c>
      <c r="H7889">
        <v>23847.526000000002</v>
      </c>
      <c r="I7889" t="s">
        <v>93</v>
      </c>
    </row>
    <row r="7890" spans="1:9" x14ac:dyDescent="0.15">
      <c r="A7890" t="s">
        <v>115</v>
      </c>
      <c r="B7890" t="s">
        <v>116</v>
      </c>
      <c r="C7890" t="s">
        <v>88</v>
      </c>
      <c r="D7890" t="s">
        <v>89</v>
      </c>
      <c r="E7890" t="s">
        <v>153</v>
      </c>
      <c r="F7890" t="s">
        <v>154</v>
      </c>
      <c r="G7890" t="s">
        <v>134</v>
      </c>
      <c r="H7890">
        <v>11037.691000000001</v>
      </c>
      <c r="I7890" t="s">
        <v>93</v>
      </c>
    </row>
    <row r="7891" spans="1:9" x14ac:dyDescent="0.15">
      <c r="A7891" t="s">
        <v>115</v>
      </c>
      <c r="B7891" t="s">
        <v>116</v>
      </c>
      <c r="C7891" t="s">
        <v>88</v>
      </c>
      <c r="D7891" t="s">
        <v>89</v>
      </c>
      <c r="E7891" t="s">
        <v>155</v>
      </c>
      <c r="F7891" t="s">
        <v>154</v>
      </c>
      <c r="G7891" t="s">
        <v>134</v>
      </c>
      <c r="H7891">
        <v>16390.834999999999</v>
      </c>
      <c r="I7891" t="s">
        <v>93</v>
      </c>
    </row>
    <row r="7892" spans="1:9" x14ac:dyDescent="0.15">
      <c r="A7892" t="s">
        <v>115</v>
      </c>
      <c r="B7892" t="s">
        <v>116</v>
      </c>
      <c r="C7892" t="s">
        <v>88</v>
      </c>
      <c r="D7892" t="s">
        <v>89</v>
      </c>
      <c r="E7892" t="s">
        <v>156</v>
      </c>
      <c r="F7892" t="s">
        <v>154</v>
      </c>
      <c r="G7892" t="s">
        <v>134</v>
      </c>
      <c r="H7892">
        <v>17619.273000000001</v>
      </c>
      <c r="I7892" t="s">
        <v>93</v>
      </c>
    </row>
    <row r="7893" spans="1:9" x14ac:dyDescent="0.15">
      <c r="A7893" t="s">
        <v>115</v>
      </c>
      <c r="B7893" t="s">
        <v>116</v>
      </c>
      <c r="C7893" t="s">
        <v>88</v>
      </c>
      <c r="D7893" t="s">
        <v>89</v>
      </c>
      <c r="E7893" t="s">
        <v>157</v>
      </c>
      <c r="F7893" t="s">
        <v>154</v>
      </c>
      <c r="G7893" t="s">
        <v>134</v>
      </c>
      <c r="H7893">
        <v>20195.259999999998</v>
      </c>
      <c r="I7893" t="s">
        <v>93</v>
      </c>
    </row>
    <row r="7894" spans="1:9" x14ac:dyDescent="0.15">
      <c r="A7894" t="s">
        <v>115</v>
      </c>
      <c r="B7894" t="s">
        <v>116</v>
      </c>
      <c r="C7894" t="s">
        <v>88</v>
      </c>
      <c r="D7894" t="s">
        <v>112</v>
      </c>
      <c r="E7894" t="s">
        <v>153</v>
      </c>
      <c r="F7894" t="s">
        <v>154</v>
      </c>
      <c r="G7894" t="s">
        <v>134</v>
      </c>
      <c r="H7894">
        <v>11868.744000000001</v>
      </c>
      <c r="I7894" t="s">
        <v>93</v>
      </c>
    </row>
    <row r="7895" spans="1:9" x14ac:dyDescent="0.15">
      <c r="A7895" t="s">
        <v>115</v>
      </c>
      <c r="B7895" t="s">
        <v>116</v>
      </c>
      <c r="C7895" t="s">
        <v>88</v>
      </c>
      <c r="D7895" t="s">
        <v>112</v>
      </c>
      <c r="E7895" t="s">
        <v>155</v>
      </c>
      <c r="F7895" t="s">
        <v>154</v>
      </c>
      <c r="G7895" t="s">
        <v>134</v>
      </c>
      <c r="H7895">
        <v>16686.168000000001</v>
      </c>
      <c r="I7895" t="s">
        <v>93</v>
      </c>
    </row>
    <row r="7896" spans="1:9" x14ac:dyDescent="0.15">
      <c r="A7896" t="s">
        <v>115</v>
      </c>
      <c r="B7896" t="s">
        <v>116</v>
      </c>
      <c r="C7896" t="s">
        <v>88</v>
      </c>
      <c r="D7896" t="s">
        <v>112</v>
      </c>
      <c r="E7896" t="s">
        <v>156</v>
      </c>
      <c r="F7896" t="s">
        <v>154</v>
      </c>
      <c r="G7896" t="s">
        <v>134</v>
      </c>
      <c r="H7896">
        <v>16233.728999999999</v>
      </c>
      <c r="I7896" t="s">
        <v>93</v>
      </c>
    </row>
    <row r="7897" spans="1:9" x14ac:dyDescent="0.15">
      <c r="A7897" t="s">
        <v>115</v>
      </c>
      <c r="B7897" t="s">
        <v>116</v>
      </c>
      <c r="C7897" t="s">
        <v>88</v>
      </c>
      <c r="D7897" t="s">
        <v>112</v>
      </c>
      <c r="E7897" t="s">
        <v>157</v>
      </c>
      <c r="F7897" t="s">
        <v>154</v>
      </c>
      <c r="G7897" t="s">
        <v>134</v>
      </c>
      <c r="H7897">
        <v>16770.406999999999</v>
      </c>
      <c r="I7897" t="s">
        <v>93</v>
      </c>
    </row>
    <row r="7898" spans="1:9" x14ac:dyDescent="0.15">
      <c r="A7898" t="s">
        <v>117</v>
      </c>
      <c r="B7898" t="s">
        <v>118</v>
      </c>
      <c r="C7898" t="s">
        <v>88</v>
      </c>
      <c r="D7898" t="s">
        <v>89</v>
      </c>
      <c r="E7898" t="s">
        <v>153</v>
      </c>
      <c r="F7898" t="s">
        <v>154</v>
      </c>
      <c r="G7898" t="s">
        <v>134</v>
      </c>
      <c r="H7898">
        <v>13380.523999999999</v>
      </c>
      <c r="I7898" t="s">
        <v>93</v>
      </c>
    </row>
    <row r="7899" spans="1:9" x14ac:dyDescent="0.15">
      <c r="A7899" t="s">
        <v>117</v>
      </c>
      <c r="B7899" t="s">
        <v>118</v>
      </c>
      <c r="C7899" t="s">
        <v>88</v>
      </c>
      <c r="D7899" t="s">
        <v>89</v>
      </c>
      <c r="E7899" t="s">
        <v>155</v>
      </c>
      <c r="F7899" t="s">
        <v>154</v>
      </c>
      <c r="G7899" t="s">
        <v>134</v>
      </c>
      <c r="H7899">
        <v>20828.978999999999</v>
      </c>
      <c r="I7899" t="s">
        <v>93</v>
      </c>
    </row>
    <row r="7900" spans="1:9" x14ac:dyDescent="0.15">
      <c r="A7900" t="s">
        <v>117</v>
      </c>
      <c r="B7900" t="s">
        <v>118</v>
      </c>
      <c r="C7900" t="s">
        <v>88</v>
      </c>
      <c r="D7900" t="s">
        <v>89</v>
      </c>
      <c r="E7900" t="s">
        <v>156</v>
      </c>
      <c r="F7900" t="s">
        <v>154</v>
      </c>
      <c r="G7900" t="s">
        <v>134</v>
      </c>
      <c r="H7900">
        <v>14480.153</v>
      </c>
      <c r="I7900" t="s">
        <v>93</v>
      </c>
    </row>
    <row r="7901" spans="1:9" x14ac:dyDescent="0.15">
      <c r="A7901" t="s">
        <v>117</v>
      </c>
      <c r="B7901" t="s">
        <v>118</v>
      </c>
      <c r="C7901" t="s">
        <v>88</v>
      </c>
      <c r="D7901" t="s">
        <v>89</v>
      </c>
      <c r="E7901" t="s">
        <v>157</v>
      </c>
      <c r="F7901" t="s">
        <v>154</v>
      </c>
      <c r="G7901" t="s">
        <v>134</v>
      </c>
      <c r="H7901">
        <v>9345.8739999999998</v>
      </c>
      <c r="I7901" t="s">
        <v>93</v>
      </c>
    </row>
    <row r="7902" spans="1:9" x14ac:dyDescent="0.15">
      <c r="A7902" t="s">
        <v>117</v>
      </c>
      <c r="B7902" t="s">
        <v>118</v>
      </c>
      <c r="C7902" t="s">
        <v>88</v>
      </c>
      <c r="D7902" t="s">
        <v>112</v>
      </c>
      <c r="E7902" t="s">
        <v>153</v>
      </c>
      <c r="F7902" t="s">
        <v>154</v>
      </c>
      <c r="G7902" t="s">
        <v>134</v>
      </c>
      <c r="H7902">
        <v>14743.704</v>
      </c>
      <c r="I7902" t="s">
        <v>93</v>
      </c>
    </row>
    <row r="7903" spans="1:9" x14ac:dyDescent="0.15">
      <c r="A7903" t="s">
        <v>117</v>
      </c>
      <c r="B7903" t="s">
        <v>118</v>
      </c>
      <c r="C7903" t="s">
        <v>88</v>
      </c>
      <c r="D7903" t="s">
        <v>112</v>
      </c>
      <c r="E7903" t="s">
        <v>155</v>
      </c>
      <c r="F7903" t="s">
        <v>154</v>
      </c>
      <c r="G7903" t="s">
        <v>134</v>
      </c>
      <c r="H7903">
        <v>21413.26</v>
      </c>
      <c r="I7903" t="s">
        <v>93</v>
      </c>
    </row>
    <row r="7904" spans="1:9" x14ac:dyDescent="0.15">
      <c r="A7904" t="s">
        <v>117</v>
      </c>
      <c r="B7904" t="s">
        <v>118</v>
      </c>
      <c r="C7904" t="s">
        <v>88</v>
      </c>
      <c r="D7904" t="s">
        <v>112</v>
      </c>
      <c r="E7904" t="s">
        <v>156</v>
      </c>
      <c r="F7904" t="s">
        <v>154</v>
      </c>
      <c r="G7904" t="s">
        <v>134</v>
      </c>
      <c r="H7904">
        <v>14943.35</v>
      </c>
      <c r="I7904" t="s">
        <v>93</v>
      </c>
    </row>
    <row r="7905" spans="1:9" x14ac:dyDescent="0.15">
      <c r="A7905" t="s">
        <v>117</v>
      </c>
      <c r="B7905" t="s">
        <v>118</v>
      </c>
      <c r="C7905" t="s">
        <v>88</v>
      </c>
      <c r="D7905" t="s">
        <v>112</v>
      </c>
      <c r="E7905" t="s">
        <v>157</v>
      </c>
      <c r="F7905" t="s">
        <v>154</v>
      </c>
      <c r="G7905" t="s">
        <v>134</v>
      </c>
      <c r="H7905">
        <v>8026.5829999999996</v>
      </c>
      <c r="I7905" t="s">
        <v>93</v>
      </c>
    </row>
    <row r="7906" spans="1:9" x14ac:dyDescent="0.15">
      <c r="A7906" t="s">
        <v>119</v>
      </c>
      <c r="B7906" t="s">
        <v>120</v>
      </c>
      <c r="C7906" t="s">
        <v>88</v>
      </c>
      <c r="D7906" t="s">
        <v>89</v>
      </c>
      <c r="E7906" t="s">
        <v>153</v>
      </c>
      <c r="F7906" t="s">
        <v>154</v>
      </c>
      <c r="G7906" t="s">
        <v>134</v>
      </c>
      <c r="H7906">
        <v>14962.09</v>
      </c>
      <c r="I7906" t="s">
        <v>93</v>
      </c>
    </row>
    <row r="7907" spans="1:9" x14ac:dyDescent="0.15">
      <c r="A7907" t="s">
        <v>119</v>
      </c>
      <c r="B7907" t="s">
        <v>120</v>
      </c>
      <c r="C7907" t="s">
        <v>88</v>
      </c>
      <c r="D7907" t="s">
        <v>89</v>
      </c>
      <c r="E7907" t="s">
        <v>155</v>
      </c>
      <c r="F7907" t="s">
        <v>154</v>
      </c>
      <c r="G7907" t="s">
        <v>134</v>
      </c>
      <c r="H7907">
        <v>19398.710999999999</v>
      </c>
      <c r="I7907" t="s">
        <v>93</v>
      </c>
    </row>
    <row r="7908" spans="1:9" x14ac:dyDescent="0.15">
      <c r="A7908" t="s">
        <v>119</v>
      </c>
      <c r="B7908" t="s">
        <v>120</v>
      </c>
      <c r="C7908" t="s">
        <v>88</v>
      </c>
      <c r="D7908" t="s">
        <v>89</v>
      </c>
      <c r="E7908" t="s">
        <v>156</v>
      </c>
      <c r="F7908" t="s">
        <v>154</v>
      </c>
      <c r="G7908" t="s">
        <v>134</v>
      </c>
      <c r="H7908">
        <v>21564.417000000001</v>
      </c>
      <c r="I7908" t="s">
        <v>93</v>
      </c>
    </row>
    <row r="7909" spans="1:9" x14ac:dyDescent="0.15">
      <c r="A7909" t="s">
        <v>119</v>
      </c>
      <c r="B7909" t="s">
        <v>120</v>
      </c>
      <c r="C7909" t="s">
        <v>88</v>
      </c>
      <c r="D7909" t="s">
        <v>89</v>
      </c>
      <c r="E7909" t="s">
        <v>157</v>
      </c>
      <c r="F7909" t="s">
        <v>154</v>
      </c>
      <c r="G7909" t="s">
        <v>134</v>
      </c>
      <c r="H7909">
        <v>20050.370999999999</v>
      </c>
      <c r="I7909" t="s">
        <v>93</v>
      </c>
    </row>
    <row r="7910" spans="1:9" x14ac:dyDescent="0.15">
      <c r="A7910" t="s">
        <v>119</v>
      </c>
      <c r="B7910" t="s">
        <v>120</v>
      </c>
      <c r="C7910" t="s">
        <v>88</v>
      </c>
      <c r="D7910" t="s">
        <v>112</v>
      </c>
      <c r="E7910" t="s">
        <v>153</v>
      </c>
      <c r="F7910" t="s">
        <v>154</v>
      </c>
      <c r="G7910" t="s">
        <v>134</v>
      </c>
      <c r="H7910">
        <v>15511.355</v>
      </c>
      <c r="I7910" t="s">
        <v>93</v>
      </c>
    </row>
    <row r="7911" spans="1:9" x14ac:dyDescent="0.15">
      <c r="A7911" t="s">
        <v>119</v>
      </c>
      <c r="B7911" t="s">
        <v>120</v>
      </c>
      <c r="C7911" t="s">
        <v>88</v>
      </c>
      <c r="D7911" t="s">
        <v>112</v>
      </c>
      <c r="E7911" t="s">
        <v>155</v>
      </c>
      <c r="F7911" t="s">
        <v>154</v>
      </c>
      <c r="G7911" t="s">
        <v>134</v>
      </c>
      <c r="H7911">
        <v>19212.8</v>
      </c>
      <c r="I7911" t="s">
        <v>93</v>
      </c>
    </row>
    <row r="7912" spans="1:9" x14ac:dyDescent="0.15">
      <c r="A7912" t="s">
        <v>119</v>
      </c>
      <c r="B7912" t="s">
        <v>120</v>
      </c>
      <c r="C7912" t="s">
        <v>88</v>
      </c>
      <c r="D7912" t="s">
        <v>112</v>
      </c>
      <c r="E7912" t="s">
        <v>156</v>
      </c>
      <c r="F7912" t="s">
        <v>154</v>
      </c>
      <c r="G7912" t="s">
        <v>134</v>
      </c>
      <c r="H7912">
        <v>20233.75</v>
      </c>
      <c r="I7912" t="s">
        <v>93</v>
      </c>
    </row>
    <row r="7913" spans="1:9" x14ac:dyDescent="0.15">
      <c r="A7913" t="s">
        <v>119</v>
      </c>
      <c r="B7913" t="s">
        <v>120</v>
      </c>
      <c r="C7913" t="s">
        <v>88</v>
      </c>
      <c r="D7913" t="s">
        <v>112</v>
      </c>
      <c r="E7913" t="s">
        <v>157</v>
      </c>
      <c r="F7913" t="s">
        <v>154</v>
      </c>
      <c r="G7913" t="s">
        <v>134</v>
      </c>
      <c r="H7913">
        <v>17336.063999999998</v>
      </c>
      <c r="I7913" t="s">
        <v>93</v>
      </c>
    </row>
    <row r="7914" spans="1:9" x14ac:dyDescent="0.15">
      <c r="A7914" t="s">
        <v>121</v>
      </c>
      <c r="B7914" t="s">
        <v>122</v>
      </c>
      <c r="C7914" t="s">
        <v>88</v>
      </c>
      <c r="D7914" t="s">
        <v>89</v>
      </c>
      <c r="E7914" t="s">
        <v>153</v>
      </c>
      <c r="F7914" t="s">
        <v>154</v>
      </c>
      <c r="G7914" t="s">
        <v>134</v>
      </c>
      <c r="H7914">
        <v>17349.045999999998</v>
      </c>
      <c r="I7914" t="s">
        <v>93</v>
      </c>
    </row>
    <row r="7915" spans="1:9" x14ac:dyDescent="0.15">
      <c r="A7915" t="s">
        <v>121</v>
      </c>
      <c r="B7915" t="s">
        <v>122</v>
      </c>
      <c r="C7915" t="s">
        <v>88</v>
      </c>
      <c r="D7915" t="s">
        <v>89</v>
      </c>
      <c r="E7915" t="s">
        <v>155</v>
      </c>
      <c r="F7915" t="s">
        <v>154</v>
      </c>
      <c r="G7915" t="s">
        <v>134</v>
      </c>
      <c r="H7915">
        <v>22942.282999999999</v>
      </c>
      <c r="I7915" t="s">
        <v>93</v>
      </c>
    </row>
    <row r="7916" spans="1:9" x14ac:dyDescent="0.15">
      <c r="A7916" t="s">
        <v>121</v>
      </c>
      <c r="B7916" t="s">
        <v>122</v>
      </c>
      <c r="C7916" t="s">
        <v>88</v>
      </c>
      <c r="D7916" t="s">
        <v>89</v>
      </c>
      <c r="E7916" t="s">
        <v>156</v>
      </c>
      <c r="F7916" t="s">
        <v>154</v>
      </c>
      <c r="G7916" t="s">
        <v>134</v>
      </c>
      <c r="H7916">
        <v>22379.404999999999</v>
      </c>
      <c r="I7916" t="s">
        <v>93</v>
      </c>
    </row>
    <row r="7917" spans="1:9" x14ac:dyDescent="0.15">
      <c r="A7917" t="s">
        <v>121</v>
      </c>
      <c r="B7917" t="s">
        <v>122</v>
      </c>
      <c r="C7917" t="s">
        <v>88</v>
      </c>
      <c r="D7917" t="s">
        <v>89</v>
      </c>
      <c r="E7917" t="s">
        <v>157</v>
      </c>
      <c r="F7917" t="s">
        <v>154</v>
      </c>
      <c r="G7917" t="s">
        <v>134</v>
      </c>
      <c r="H7917">
        <v>19035.330999999998</v>
      </c>
      <c r="I7917" t="s">
        <v>93</v>
      </c>
    </row>
    <row r="7918" spans="1:9" x14ac:dyDescent="0.15">
      <c r="A7918" t="s">
        <v>121</v>
      </c>
      <c r="B7918" t="s">
        <v>122</v>
      </c>
      <c r="C7918" t="s">
        <v>88</v>
      </c>
      <c r="D7918" t="s">
        <v>112</v>
      </c>
      <c r="E7918" t="s">
        <v>153</v>
      </c>
      <c r="F7918" t="s">
        <v>154</v>
      </c>
      <c r="G7918" t="s">
        <v>134</v>
      </c>
      <c r="H7918">
        <v>18020.147000000001</v>
      </c>
      <c r="I7918" t="s">
        <v>93</v>
      </c>
    </row>
    <row r="7919" spans="1:9" x14ac:dyDescent="0.15">
      <c r="A7919" t="s">
        <v>121</v>
      </c>
      <c r="B7919" t="s">
        <v>122</v>
      </c>
      <c r="C7919" t="s">
        <v>88</v>
      </c>
      <c r="D7919" t="s">
        <v>112</v>
      </c>
      <c r="E7919" t="s">
        <v>155</v>
      </c>
      <c r="F7919" t="s">
        <v>154</v>
      </c>
      <c r="G7919" t="s">
        <v>134</v>
      </c>
      <c r="H7919">
        <v>21914.982</v>
      </c>
      <c r="I7919" t="s">
        <v>93</v>
      </c>
    </row>
    <row r="7920" spans="1:9" x14ac:dyDescent="0.15">
      <c r="A7920" t="s">
        <v>121</v>
      </c>
      <c r="B7920" t="s">
        <v>122</v>
      </c>
      <c r="C7920" t="s">
        <v>88</v>
      </c>
      <c r="D7920" t="s">
        <v>112</v>
      </c>
      <c r="E7920" t="s">
        <v>156</v>
      </c>
      <c r="F7920" t="s">
        <v>154</v>
      </c>
      <c r="G7920" t="s">
        <v>134</v>
      </c>
      <c r="H7920">
        <v>21589.856</v>
      </c>
      <c r="I7920" t="s">
        <v>93</v>
      </c>
    </row>
    <row r="7921" spans="1:9" x14ac:dyDescent="0.15">
      <c r="A7921" t="s">
        <v>121</v>
      </c>
      <c r="B7921" t="s">
        <v>122</v>
      </c>
      <c r="C7921" t="s">
        <v>88</v>
      </c>
      <c r="D7921" t="s">
        <v>112</v>
      </c>
      <c r="E7921" t="s">
        <v>157</v>
      </c>
      <c r="F7921" t="s">
        <v>154</v>
      </c>
      <c r="G7921" t="s">
        <v>134</v>
      </c>
      <c r="H7921">
        <v>16019.655000000001</v>
      </c>
      <c r="I7921" t="s">
        <v>93</v>
      </c>
    </row>
    <row r="7922" spans="1:9" x14ac:dyDescent="0.15">
      <c r="A7922" t="s">
        <v>123</v>
      </c>
      <c r="B7922" t="s">
        <v>124</v>
      </c>
      <c r="C7922" t="s">
        <v>125</v>
      </c>
      <c r="D7922" t="s">
        <v>89</v>
      </c>
      <c r="E7922" t="s">
        <v>153</v>
      </c>
      <c r="F7922" t="s">
        <v>154</v>
      </c>
      <c r="G7922" t="s">
        <v>134</v>
      </c>
      <c r="H7922">
        <v>89228.153000000006</v>
      </c>
      <c r="I7922" t="s">
        <v>93</v>
      </c>
    </row>
    <row r="7923" spans="1:9" x14ac:dyDescent="0.15">
      <c r="A7923" t="s">
        <v>123</v>
      </c>
      <c r="B7923" t="s">
        <v>124</v>
      </c>
      <c r="C7923" t="s">
        <v>125</v>
      </c>
      <c r="D7923" t="s">
        <v>89</v>
      </c>
      <c r="E7923" t="s">
        <v>155</v>
      </c>
      <c r="F7923" t="s">
        <v>154</v>
      </c>
      <c r="G7923" t="s">
        <v>134</v>
      </c>
      <c r="H7923">
        <v>127739.802</v>
      </c>
      <c r="I7923" t="s">
        <v>93</v>
      </c>
    </row>
    <row r="7924" spans="1:9" x14ac:dyDescent="0.15">
      <c r="A7924" t="s">
        <v>123</v>
      </c>
      <c r="B7924" t="s">
        <v>124</v>
      </c>
      <c r="C7924" t="s">
        <v>125</v>
      </c>
      <c r="D7924" t="s">
        <v>89</v>
      </c>
      <c r="E7924" t="s">
        <v>156</v>
      </c>
      <c r="F7924" t="s">
        <v>154</v>
      </c>
      <c r="G7924" t="s">
        <v>134</v>
      </c>
      <c r="H7924">
        <v>125796.15300000001</v>
      </c>
      <c r="I7924" t="s">
        <v>93</v>
      </c>
    </row>
    <row r="7925" spans="1:9" x14ac:dyDescent="0.15">
      <c r="A7925" t="s">
        <v>123</v>
      </c>
      <c r="B7925" t="s">
        <v>124</v>
      </c>
      <c r="C7925" t="s">
        <v>125</v>
      </c>
      <c r="D7925" t="s">
        <v>89</v>
      </c>
      <c r="E7925" t="s">
        <v>157</v>
      </c>
      <c r="F7925" t="s">
        <v>154</v>
      </c>
      <c r="G7925" t="s">
        <v>134</v>
      </c>
      <c r="H7925">
        <v>122246.342</v>
      </c>
      <c r="I7925" t="s">
        <v>93</v>
      </c>
    </row>
    <row r="7926" spans="1:9" x14ac:dyDescent="0.15">
      <c r="A7926" t="s">
        <v>123</v>
      </c>
      <c r="B7926" t="s">
        <v>124</v>
      </c>
      <c r="C7926" t="s">
        <v>125</v>
      </c>
      <c r="D7926" t="s">
        <v>112</v>
      </c>
      <c r="E7926" t="s">
        <v>153</v>
      </c>
      <c r="F7926" t="s">
        <v>154</v>
      </c>
      <c r="G7926" t="s">
        <v>134</v>
      </c>
      <c r="H7926">
        <v>94646.981</v>
      </c>
      <c r="I7926" t="s">
        <v>93</v>
      </c>
    </row>
    <row r="7927" spans="1:9" x14ac:dyDescent="0.15">
      <c r="A7927" t="s">
        <v>123</v>
      </c>
      <c r="B7927" t="s">
        <v>124</v>
      </c>
      <c r="C7927" t="s">
        <v>125</v>
      </c>
      <c r="D7927" t="s">
        <v>112</v>
      </c>
      <c r="E7927" t="s">
        <v>155</v>
      </c>
      <c r="F7927" t="s">
        <v>154</v>
      </c>
      <c r="G7927" t="s">
        <v>134</v>
      </c>
      <c r="H7927">
        <v>127022.091</v>
      </c>
      <c r="I7927" t="s">
        <v>93</v>
      </c>
    </row>
    <row r="7928" spans="1:9" x14ac:dyDescent="0.15">
      <c r="A7928" t="s">
        <v>123</v>
      </c>
      <c r="B7928" t="s">
        <v>124</v>
      </c>
      <c r="C7928" t="s">
        <v>125</v>
      </c>
      <c r="D7928" t="s">
        <v>112</v>
      </c>
      <c r="E7928" t="s">
        <v>156</v>
      </c>
      <c r="F7928" t="s">
        <v>154</v>
      </c>
      <c r="G7928" t="s">
        <v>134</v>
      </c>
      <c r="H7928">
        <v>118590.788</v>
      </c>
      <c r="I7928" t="s">
        <v>93</v>
      </c>
    </row>
    <row r="7929" spans="1:9" x14ac:dyDescent="0.15">
      <c r="A7929" t="s">
        <v>123</v>
      </c>
      <c r="B7929" t="s">
        <v>124</v>
      </c>
      <c r="C7929" t="s">
        <v>125</v>
      </c>
      <c r="D7929" t="s">
        <v>112</v>
      </c>
      <c r="E7929" t="s">
        <v>157</v>
      </c>
      <c r="F7929" t="s">
        <v>154</v>
      </c>
      <c r="G7929" t="s">
        <v>134</v>
      </c>
      <c r="H7929">
        <v>102525.557</v>
      </c>
      <c r="I7929" t="s">
        <v>93</v>
      </c>
    </row>
    <row r="7930" spans="1:9" x14ac:dyDescent="0.15">
      <c r="A7930" t="s">
        <v>126</v>
      </c>
      <c r="B7930" t="s">
        <v>127</v>
      </c>
      <c r="C7930" t="s">
        <v>88</v>
      </c>
      <c r="D7930" t="s">
        <v>89</v>
      </c>
      <c r="E7930" t="s">
        <v>153</v>
      </c>
      <c r="F7930" t="s">
        <v>154</v>
      </c>
      <c r="G7930" t="s">
        <v>134</v>
      </c>
      <c r="H7930">
        <v>10887.406000000001</v>
      </c>
      <c r="I7930" t="s">
        <v>93</v>
      </c>
    </row>
    <row r="7931" spans="1:9" x14ac:dyDescent="0.15">
      <c r="A7931" t="s">
        <v>126</v>
      </c>
      <c r="B7931" t="s">
        <v>127</v>
      </c>
      <c r="C7931" t="s">
        <v>88</v>
      </c>
      <c r="D7931" t="s">
        <v>89</v>
      </c>
      <c r="E7931" t="s">
        <v>155</v>
      </c>
      <c r="F7931" t="s">
        <v>154</v>
      </c>
      <c r="G7931" t="s">
        <v>134</v>
      </c>
      <c r="H7931">
        <v>16883.043000000001</v>
      </c>
      <c r="I7931" t="s">
        <v>93</v>
      </c>
    </row>
    <row r="7932" spans="1:9" x14ac:dyDescent="0.15">
      <c r="A7932" t="s">
        <v>126</v>
      </c>
      <c r="B7932" t="s">
        <v>127</v>
      </c>
      <c r="C7932" t="s">
        <v>88</v>
      </c>
      <c r="D7932" t="s">
        <v>89</v>
      </c>
      <c r="E7932" t="s">
        <v>156</v>
      </c>
      <c r="F7932" t="s">
        <v>154</v>
      </c>
      <c r="G7932" t="s">
        <v>134</v>
      </c>
      <c r="H7932">
        <v>16680.668000000001</v>
      </c>
      <c r="I7932" t="s">
        <v>93</v>
      </c>
    </row>
    <row r="7933" spans="1:9" x14ac:dyDescent="0.15">
      <c r="A7933" t="s">
        <v>126</v>
      </c>
      <c r="B7933" t="s">
        <v>127</v>
      </c>
      <c r="C7933" t="s">
        <v>88</v>
      </c>
      <c r="D7933" t="s">
        <v>89</v>
      </c>
      <c r="E7933" t="s">
        <v>157</v>
      </c>
      <c r="F7933" t="s">
        <v>154</v>
      </c>
      <c r="G7933" t="s">
        <v>134</v>
      </c>
      <c r="H7933">
        <v>16034.651</v>
      </c>
      <c r="I7933" t="s">
        <v>93</v>
      </c>
    </row>
    <row r="7934" spans="1:9" x14ac:dyDescent="0.15">
      <c r="A7934" t="s">
        <v>126</v>
      </c>
      <c r="B7934" t="s">
        <v>127</v>
      </c>
      <c r="C7934" t="s">
        <v>88</v>
      </c>
      <c r="D7934" t="s">
        <v>112</v>
      </c>
      <c r="E7934" t="s">
        <v>153</v>
      </c>
      <c r="F7934" t="s">
        <v>154</v>
      </c>
      <c r="G7934" t="s">
        <v>134</v>
      </c>
      <c r="H7934">
        <v>11341.848</v>
      </c>
      <c r="I7934" t="s">
        <v>93</v>
      </c>
    </row>
    <row r="7935" spans="1:9" x14ac:dyDescent="0.15">
      <c r="A7935" t="s">
        <v>126</v>
      </c>
      <c r="B7935" t="s">
        <v>127</v>
      </c>
      <c r="C7935" t="s">
        <v>88</v>
      </c>
      <c r="D7935" t="s">
        <v>112</v>
      </c>
      <c r="E7935" t="s">
        <v>155</v>
      </c>
      <c r="F7935" t="s">
        <v>154</v>
      </c>
      <c r="G7935" t="s">
        <v>134</v>
      </c>
      <c r="H7935">
        <v>16772.97</v>
      </c>
      <c r="I7935" t="s">
        <v>93</v>
      </c>
    </row>
    <row r="7936" spans="1:9" x14ac:dyDescent="0.15">
      <c r="A7936" t="s">
        <v>126</v>
      </c>
      <c r="B7936" t="s">
        <v>127</v>
      </c>
      <c r="C7936" t="s">
        <v>88</v>
      </c>
      <c r="D7936" t="s">
        <v>112</v>
      </c>
      <c r="E7936" t="s">
        <v>156</v>
      </c>
      <c r="F7936" t="s">
        <v>154</v>
      </c>
      <c r="G7936" t="s">
        <v>134</v>
      </c>
      <c r="H7936">
        <v>15541.125</v>
      </c>
      <c r="I7936" t="s">
        <v>93</v>
      </c>
    </row>
    <row r="7937" spans="1:9" x14ac:dyDescent="0.15">
      <c r="A7937" t="s">
        <v>126</v>
      </c>
      <c r="B7937" t="s">
        <v>127</v>
      </c>
      <c r="C7937" t="s">
        <v>88</v>
      </c>
      <c r="D7937" t="s">
        <v>112</v>
      </c>
      <c r="E7937" t="s">
        <v>157</v>
      </c>
      <c r="F7937" t="s">
        <v>154</v>
      </c>
      <c r="G7937" t="s">
        <v>134</v>
      </c>
      <c r="H7937">
        <v>13070.68</v>
      </c>
      <c r="I7937" t="s">
        <v>93</v>
      </c>
    </row>
    <row r="7938" spans="1:9" x14ac:dyDescent="0.15">
      <c r="A7938" t="s">
        <v>86</v>
      </c>
      <c r="B7938" t="s">
        <v>87</v>
      </c>
      <c r="C7938" t="s">
        <v>88</v>
      </c>
      <c r="D7938" t="s">
        <v>89</v>
      </c>
      <c r="E7938" t="s">
        <v>153</v>
      </c>
      <c r="F7938" t="s">
        <v>154</v>
      </c>
      <c r="G7938" t="s">
        <v>135</v>
      </c>
      <c r="H7938">
        <v>6861.2730000000001</v>
      </c>
      <c r="I7938" t="s">
        <v>93</v>
      </c>
    </row>
    <row r="7939" spans="1:9" x14ac:dyDescent="0.15">
      <c r="A7939" t="s">
        <v>86</v>
      </c>
      <c r="B7939" t="s">
        <v>87</v>
      </c>
      <c r="C7939" t="s">
        <v>88</v>
      </c>
      <c r="D7939" t="s">
        <v>89</v>
      </c>
      <c r="E7939" t="s">
        <v>155</v>
      </c>
      <c r="F7939" t="s">
        <v>154</v>
      </c>
      <c r="G7939" t="s">
        <v>135</v>
      </c>
      <c r="H7939">
        <v>9576.3150000000005</v>
      </c>
      <c r="I7939" t="s">
        <v>93</v>
      </c>
    </row>
    <row r="7940" spans="1:9" x14ac:dyDescent="0.15">
      <c r="A7940" t="s">
        <v>86</v>
      </c>
      <c r="B7940" t="s">
        <v>87</v>
      </c>
      <c r="C7940" t="s">
        <v>88</v>
      </c>
      <c r="D7940" t="s">
        <v>89</v>
      </c>
      <c r="E7940" t="s">
        <v>156</v>
      </c>
      <c r="F7940" t="s">
        <v>154</v>
      </c>
      <c r="G7940" t="s">
        <v>135</v>
      </c>
      <c r="H7940">
        <v>9561.7459999999992</v>
      </c>
      <c r="I7940" t="s">
        <v>93</v>
      </c>
    </row>
    <row r="7941" spans="1:9" x14ac:dyDescent="0.15">
      <c r="A7941" t="s">
        <v>86</v>
      </c>
      <c r="B7941" t="s">
        <v>87</v>
      </c>
      <c r="C7941" t="s">
        <v>88</v>
      </c>
      <c r="D7941" t="s">
        <v>89</v>
      </c>
      <c r="E7941" t="s">
        <v>157</v>
      </c>
      <c r="F7941" t="s">
        <v>154</v>
      </c>
      <c r="G7941" t="s">
        <v>135</v>
      </c>
      <c r="H7941">
        <v>9018.3809999999994</v>
      </c>
      <c r="I7941" t="s">
        <v>93</v>
      </c>
    </row>
    <row r="7942" spans="1:9" x14ac:dyDescent="0.15">
      <c r="A7942" t="s">
        <v>86</v>
      </c>
      <c r="B7942" t="s">
        <v>87</v>
      </c>
      <c r="C7942" t="s">
        <v>88</v>
      </c>
      <c r="D7942" t="s">
        <v>112</v>
      </c>
      <c r="E7942" t="s">
        <v>153</v>
      </c>
      <c r="F7942" t="s">
        <v>154</v>
      </c>
      <c r="G7942" t="s">
        <v>135</v>
      </c>
      <c r="H7942">
        <v>7354.66</v>
      </c>
      <c r="I7942" t="s">
        <v>93</v>
      </c>
    </row>
    <row r="7943" spans="1:9" x14ac:dyDescent="0.15">
      <c r="A7943" t="s">
        <v>86</v>
      </c>
      <c r="B7943" t="s">
        <v>87</v>
      </c>
      <c r="C7943" t="s">
        <v>88</v>
      </c>
      <c r="D7943" t="s">
        <v>112</v>
      </c>
      <c r="E7943" t="s">
        <v>155</v>
      </c>
      <c r="F7943" t="s">
        <v>154</v>
      </c>
      <c r="G7943" t="s">
        <v>135</v>
      </c>
      <c r="H7943">
        <v>9719.6569999999992</v>
      </c>
      <c r="I7943" t="s">
        <v>93</v>
      </c>
    </row>
    <row r="7944" spans="1:9" x14ac:dyDescent="0.15">
      <c r="A7944" t="s">
        <v>86</v>
      </c>
      <c r="B7944" t="s">
        <v>87</v>
      </c>
      <c r="C7944" t="s">
        <v>88</v>
      </c>
      <c r="D7944" t="s">
        <v>112</v>
      </c>
      <c r="E7944" t="s">
        <v>156</v>
      </c>
      <c r="F7944" t="s">
        <v>154</v>
      </c>
      <c r="G7944" t="s">
        <v>135</v>
      </c>
      <c r="H7944">
        <v>8965.1180000000004</v>
      </c>
      <c r="I7944" t="s">
        <v>93</v>
      </c>
    </row>
    <row r="7945" spans="1:9" x14ac:dyDescent="0.15">
      <c r="A7945" t="s">
        <v>86</v>
      </c>
      <c r="B7945" t="s">
        <v>87</v>
      </c>
      <c r="C7945" t="s">
        <v>88</v>
      </c>
      <c r="D7945" t="s">
        <v>112</v>
      </c>
      <c r="E7945" t="s">
        <v>157</v>
      </c>
      <c r="F7945" t="s">
        <v>154</v>
      </c>
      <c r="G7945" t="s">
        <v>135</v>
      </c>
      <c r="H7945">
        <v>7611.9780000000001</v>
      </c>
      <c r="I7945" t="s">
        <v>93</v>
      </c>
    </row>
    <row r="7946" spans="1:9" x14ac:dyDescent="0.15">
      <c r="A7946" t="s">
        <v>113</v>
      </c>
      <c r="B7946" t="s">
        <v>114</v>
      </c>
      <c r="C7946" t="s">
        <v>88</v>
      </c>
      <c r="D7946" t="s">
        <v>89</v>
      </c>
      <c r="E7946" t="s">
        <v>153</v>
      </c>
      <c r="F7946" t="s">
        <v>154</v>
      </c>
      <c r="G7946" t="s">
        <v>135</v>
      </c>
      <c r="H7946">
        <v>14784.267</v>
      </c>
      <c r="I7946" t="s">
        <v>93</v>
      </c>
    </row>
    <row r="7947" spans="1:9" x14ac:dyDescent="0.15">
      <c r="A7947" t="s">
        <v>113</v>
      </c>
      <c r="B7947" t="s">
        <v>114</v>
      </c>
      <c r="C7947" t="s">
        <v>88</v>
      </c>
      <c r="D7947" t="s">
        <v>89</v>
      </c>
      <c r="E7947" t="s">
        <v>155</v>
      </c>
      <c r="F7947" t="s">
        <v>154</v>
      </c>
      <c r="G7947" t="s">
        <v>135</v>
      </c>
      <c r="H7947">
        <v>21806.16</v>
      </c>
      <c r="I7947" t="s">
        <v>93</v>
      </c>
    </row>
    <row r="7948" spans="1:9" x14ac:dyDescent="0.15">
      <c r="A7948" t="s">
        <v>113</v>
      </c>
      <c r="B7948" t="s">
        <v>114</v>
      </c>
      <c r="C7948" t="s">
        <v>88</v>
      </c>
      <c r="D7948" t="s">
        <v>89</v>
      </c>
      <c r="E7948" t="s">
        <v>156</v>
      </c>
      <c r="F7948" t="s">
        <v>154</v>
      </c>
      <c r="G7948" t="s">
        <v>135</v>
      </c>
      <c r="H7948">
        <v>23622.662</v>
      </c>
      <c r="I7948" t="s">
        <v>93</v>
      </c>
    </row>
    <row r="7949" spans="1:9" x14ac:dyDescent="0.15">
      <c r="A7949" t="s">
        <v>113</v>
      </c>
      <c r="B7949" t="s">
        <v>114</v>
      </c>
      <c r="C7949" t="s">
        <v>88</v>
      </c>
      <c r="D7949" t="s">
        <v>89</v>
      </c>
      <c r="E7949" t="s">
        <v>157</v>
      </c>
      <c r="F7949" t="s">
        <v>154</v>
      </c>
      <c r="G7949" t="s">
        <v>135</v>
      </c>
      <c r="H7949">
        <v>29310.597000000002</v>
      </c>
      <c r="I7949" t="s">
        <v>93</v>
      </c>
    </row>
    <row r="7950" spans="1:9" x14ac:dyDescent="0.15">
      <c r="A7950" t="s">
        <v>113</v>
      </c>
      <c r="B7950" t="s">
        <v>114</v>
      </c>
      <c r="C7950" t="s">
        <v>88</v>
      </c>
      <c r="D7950" t="s">
        <v>112</v>
      </c>
      <c r="E7950" t="s">
        <v>153</v>
      </c>
      <c r="F7950" t="s">
        <v>154</v>
      </c>
      <c r="G7950" t="s">
        <v>135</v>
      </c>
      <c r="H7950">
        <v>15834.929</v>
      </c>
      <c r="I7950" t="s">
        <v>93</v>
      </c>
    </row>
    <row r="7951" spans="1:9" x14ac:dyDescent="0.15">
      <c r="A7951" t="s">
        <v>113</v>
      </c>
      <c r="B7951" t="s">
        <v>114</v>
      </c>
      <c r="C7951" t="s">
        <v>88</v>
      </c>
      <c r="D7951" t="s">
        <v>112</v>
      </c>
      <c r="E7951" t="s">
        <v>155</v>
      </c>
      <c r="F7951" t="s">
        <v>154</v>
      </c>
      <c r="G7951" t="s">
        <v>135</v>
      </c>
      <c r="H7951">
        <v>21463.205000000002</v>
      </c>
      <c r="I7951" t="s">
        <v>93</v>
      </c>
    </row>
    <row r="7952" spans="1:9" x14ac:dyDescent="0.15">
      <c r="A7952" t="s">
        <v>113</v>
      </c>
      <c r="B7952" t="s">
        <v>114</v>
      </c>
      <c r="C7952" t="s">
        <v>88</v>
      </c>
      <c r="D7952" t="s">
        <v>112</v>
      </c>
      <c r="E7952" t="s">
        <v>156</v>
      </c>
      <c r="F7952" t="s">
        <v>154</v>
      </c>
      <c r="G7952" t="s">
        <v>135</v>
      </c>
      <c r="H7952">
        <v>21168.101999999999</v>
      </c>
      <c r="I7952" t="s">
        <v>93</v>
      </c>
    </row>
    <row r="7953" spans="1:9" x14ac:dyDescent="0.15">
      <c r="A7953" t="s">
        <v>113</v>
      </c>
      <c r="B7953" t="s">
        <v>114</v>
      </c>
      <c r="C7953" t="s">
        <v>88</v>
      </c>
      <c r="D7953" t="s">
        <v>112</v>
      </c>
      <c r="E7953" t="s">
        <v>157</v>
      </c>
      <c r="F7953" t="s">
        <v>154</v>
      </c>
      <c r="G7953" t="s">
        <v>135</v>
      </c>
      <c r="H7953">
        <v>24395.716</v>
      </c>
      <c r="I7953" t="s">
        <v>93</v>
      </c>
    </row>
    <row r="7954" spans="1:9" x14ac:dyDescent="0.15">
      <c r="A7954" t="s">
        <v>115</v>
      </c>
      <c r="B7954" t="s">
        <v>116</v>
      </c>
      <c r="C7954" t="s">
        <v>88</v>
      </c>
      <c r="D7954" t="s">
        <v>89</v>
      </c>
      <c r="E7954" t="s">
        <v>153</v>
      </c>
      <c r="F7954" t="s">
        <v>154</v>
      </c>
      <c r="G7954" t="s">
        <v>135</v>
      </c>
      <c r="H7954">
        <v>11030.477999999999</v>
      </c>
      <c r="I7954" t="s">
        <v>93</v>
      </c>
    </row>
    <row r="7955" spans="1:9" x14ac:dyDescent="0.15">
      <c r="A7955" t="s">
        <v>115</v>
      </c>
      <c r="B7955" t="s">
        <v>116</v>
      </c>
      <c r="C7955" t="s">
        <v>88</v>
      </c>
      <c r="D7955" t="s">
        <v>89</v>
      </c>
      <c r="E7955" t="s">
        <v>155</v>
      </c>
      <c r="F7955" t="s">
        <v>154</v>
      </c>
      <c r="G7955" t="s">
        <v>135</v>
      </c>
      <c r="H7955">
        <v>16409.142</v>
      </c>
      <c r="I7955" t="s">
        <v>93</v>
      </c>
    </row>
    <row r="7956" spans="1:9" x14ac:dyDescent="0.15">
      <c r="A7956" t="s">
        <v>115</v>
      </c>
      <c r="B7956" t="s">
        <v>116</v>
      </c>
      <c r="C7956" t="s">
        <v>88</v>
      </c>
      <c r="D7956" t="s">
        <v>89</v>
      </c>
      <c r="E7956" t="s">
        <v>156</v>
      </c>
      <c r="F7956" t="s">
        <v>154</v>
      </c>
      <c r="G7956" t="s">
        <v>135</v>
      </c>
      <c r="H7956">
        <v>17656.722000000002</v>
      </c>
      <c r="I7956" t="s">
        <v>93</v>
      </c>
    </row>
    <row r="7957" spans="1:9" x14ac:dyDescent="0.15">
      <c r="A7957" t="s">
        <v>115</v>
      </c>
      <c r="B7957" t="s">
        <v>116</v>
      </c>
      <c r="C7957" t="s">
        <v>88</v>
      </c>
      <c r="D7957" t="s">
        <v>89</v>
      </c>
      <c r="E7957" t="s">
        <v>157</v>
      </c>
      <c r="F7957" t="s">
        <v>154</v>
      </c>
      <c r="G7957" t="s">
        <v>135</v>
      </c>
      <c r="H7957">
        <v>20549.393</v>
      </c>
      <c r="I7957" t="s">
        <v>93</v>
      </c>
    </row>
    <row r="7958" spans="1:9" x14ac:dyDescent="0.15">
      <c r="A7958" t="s">
        <v>115</v>
      </c>
      <c r="B7958" t="s">
        <v>116</v>
      </c>
      <c r="C7958" t="s">
        <v>88</v>
      </c>
      <c r="D7958" t="s">
        <v>112</v>
      </c>
      <c r="E7958" t="s">
        <v>153</v>
      </c>
      <c r="F7958" t="s">
        <v>154</v>
      </c>
      <c r="G7958" t="s">
        <v>135</v>
      </c>
      <c r="H7958">
        <v>11838.272000000001</v>
      </c>
      <c r="I7958" t="s">
        <v>93</v>
      </c>
    </row>
    <row r="7959" spans="1:9" x14ac:dyDescent="0.15">
      <c r="A7959" t="s">
        <v>115</v>
      </c>
      <c r="B7959" t="s">
        <v>116</v>
      </c>
      <c r="C7959" t="s">
        <v>88</v>
      </c>
      <c r="D7959" t="s">
        <v>112</v>
      </c>
      <c r="E7959" t="s">
        <v>155</v>
      </c>
      <c r="F7959" t="s">
        <v>154</v>
      </c>
      <c r="G7959" t="s">
        <v>135</v>
      </c>
      <c r="H7959">
        <v>16809.968000000001</v>
      </c>
      <c r="I7959" t="s">
        <v>93</v>
      </c>
    </row>
    <row r="7960" spans="1:9" x14ac:dyDescent="0.15">
      <c r="A7960" t="s">
        <v>115</v>
      </c>
      <c r="B7960" t="s">
        <v>116</v>
      </c>
      <c r="C7960" t="s">
        <v>88</v>
      </c>
      <c r="D7960" t="s">
        <v>112</v>
      </c>
      <c r="E7960" t="s">
        <v>156</v>
      </c>
      <c r="F7960" t="s">
        <v>154</v>
      </c>
      <c r="G7960" t="s">
        <v>135</v>
      </c>
      <c r="H7960">
        <v>16192.169</v>
      </c>
      <c r="I7960" t="s">
        <v>93</v>
      </c>
    </row>
    <row r="7961" spans="1:9" x14ac:dyDescent="0.15">
      <c r="A7961" t="s">
        <v>115</v>
      </c>
      <c r="B7961" t="s">
        <v>116</v>
      </c>
      <c r="C7961" t="s">
        <v>88</v>
      </c>
      <c r="D7961" t="s">
        <v>112</v>
      </c>
      <c r="E7961" t="s">
        <v>157</v>
      </c>
      <c r="F7961" t="s">
        <v>154</v>
      </c>
      <c r="G7961" t="s">
        <v>135</v>
      </c>
      <c r="H7961">
        <v>17145.218000000001</v>
      </c>
      <c r="I7961" t="s">
        <v>93</v>
      </c>
    </row>
    <row r="7962" spans="1:9" x14ac:dyDescent="0.15">
      <c r="A7962" t="s">
        <v>117</v>
      </c>
      <c r="B7962" t="s">
        <v>118</v>
      </c>
      <c r="C7962" t="s">
        <v>88</v>
      </c>
      <c r="D7962" t="s">
        <v>89</v>
      </c>
      <c r="E7962" t="s">
        <v>153</v>
      </c>
      <c r="F7962" t="s">
        <v>154</v>
      </c>
      <c r="G7962" t="s">
        <v>135</v>
      </c>
      <c r="H7962">
        <v>13300.962</v>
      </c>
      <c r="I7962" t="s">
        <v>93</v>
      </c>
    </row>
    <row r="7963" spans="1:9" x14ac:dyDescent="0.15">
      <c r="A7963" t="s">
        <v>117</v>
      </c>
      <c r="B7963" t="s">
        <v>118</v>
      </c>
      <c r="C7963" t="s">
        <v>88</v>
      </c>
      <c r="D7963" t="s">
        <v>89</v>
      </c>
      <c r="E7963" t="s">
        <v>155</v>
      </c>
      <c r="F7963" t="s">
        <v>154</v>
      </c>
      <c r="G7963" t="s">
        <v>135</v>
      </c>
      <c r="H7963">
        <v>20720.629000000001</v>
      </c>
      <c r="I7963" t="s">
        <v>93</v>
      </c>
    </row>
    <row r="7964" spans="1:9" x14ac:dyDescent="0.15">
      <c r="A7964" t="s">
        <v>117</v>
      </c>
      <c r="B7964" t="s">
        <v>118</v>
      </c>
      <c r="C7964" t="s">
        <v>88</v>
      </c>
      <c r="D7964" t="s">
        <v>89</v>
      </c>
      <c r="E7964" t="s">
        <v>156</v>
      </c>
      <c r="F7964" t="s">
        <v>154</v>
      </c>
      <c r="G7964" t="s">
        <v>135</v>
      </c>
      <c r="H7964">
        <v>14639.446</v>
      </c>
      <c r="I7964" t="s">
        <v>93</v>
      </c>
    </row>
    <row r="7965" spans="1:9" x14ac:dyDescent="0.15">
      <c r="A7965" t="s">
        <v>117</v>
      </c>
      <c r="B7965" t="s">
        <v>118</v>
      </c>
      <c r="C7965" t="s">
        <v>88</v>
      </c>
      <c r="D7965" t="s">
        <v>89</v>
      </c>
      <c r="E7965" t="s">
        <v>157</v>
      </c>
      <c r="F7965" t="s">
        <v>154</v>
      </c>
      <c r="G7965" t="s">
        <v>135</v>
      </c>
      <c r="H7965">
        <v>9563.4689999999991</v>
      </c>
      <c r="I7965" t="s">
        <v>93</v>
      </c>
    </row>
    <row r="7966" spans="1:9" x14ac:dyDescent="0.15">
      <c r="A7966" t="s">
        <v>117</v>
      </c>
      <c r="B7966" t="s">
        <v>118</v>
      </c>
      <c r="C7966" t="s">
        <v>88</v>
      </c>
      <c r="D7966" t="s">
        <v>112</v>
      </c>
      <c r="E7966" t="s">
        <v>153</v>
      </c>
      <c r="F7966" t="s">
        <v>154</v>
      </c>
      <c r="G7966" t="s">
        <v>135</v>
      </c>
      <c r="H7966">
        <v>14673.811</v>
      </c>
      <c r="I7966" t="s">
        <v>93</v>
      </c>
    </row>
    <row r="7967" spans="1:9" x14ac:dyDescent="0.15">
      <c r="A7967" t="s">
        <v>117</v>
      </c>
      <c r="B7967" t="s">
        <v>118</v>
      </c>
      <c r="C7967" t="s">
        <v>88</v>
      </c>
      <c r="D7967" t="s">
        <v>112</v>
      </c>
      <c r="E7967" t="s">
        <v>155</v>
      </c>
      <c r="F7967" t="s">
        <v>154</v>
      </c>
      <c r="G7967" t="s">
        <v>135</v>
      </c>
      <c r="H7967">
        <v>21302.278999999999</v>
      </c>
      <c r="I7967" t="s">
        <v>93</v>
      </c>
    </row>
    <row r="7968" spans="1:9" x14ac:dyDescent="0.15">
      <c r="A7968" t="s">
        <v>117</v>
      </c>
      <c r="B7968" t="s">
        <v>118</v>
      </c>
      <c r="C7968" t="s">
        <v>88</v>
      </c>
      <c r="D7968" t="s">
        <v>112</v>
      </c>
      <c r="E7968" t="s">
        <v>156</v>
      </c>
      <c r="F7968" t="s">
        <v>154</v>
      </c>
      <c r="G7968" t="s">
        <v>135</v>
      </c>
      <c r="H7968">
        <v>15162.174000000001</v>
      </c>
      <c r="I7968" t="s">
        <v>93</v>
      </c>
    </row>
    <row r="7969" spans="1:9" x14ac:dyDescent="0.15">
      <c r="A7969" t="s">
        <v>117</v>
      </c>
      <c r="B7969" t="s">
        <v>118</v>
      </c>
      <c r="C7969" t="s">
        <v>88</v>
      </c>
      <c r="D7969" t="s">
        <v>112</v>
      </c>
      <c r="E7969" t="s">
        <v>157</v>
      </c>
      <c r="F7969" t="s">
        <v>154</v>
      </c>
      <c r="G7969" t="s">
        <v>135</v>
      </c>
      <c r="H7969">
        <v>8269.5540000000001</v>
      </c>
      <c r="I7969" t="s">
        <v>93</v>
      </c>
    </row>
    <row r="7970" spans="1:9" x14ac:dyDescent="0.15">
      <c r="A7970" t="s">
        <v>119</v>
      </c>
      <c r="B7970" t="s">
        <v>120</v>
      </c>
      <c r="C7970" t="s">
        <v>88</v>
      </c>
      <c r="D7970" t="s">
        <v>89</v>
      </c>
      <c r="E7970" t="s">
        <v>153</v>
      </c>
      <c r="F7970" t="s">
        <v>154</v>
      </c>
      <c r="G7970" t="s">
        <v>135</v>
      </c>
      <c r="H7970">
        <v>15014.662</v>
      </c>
      <c r="I7970" t="s">
        <v>93</v>
      </c>
    </row>
    <row r="7971" spans="1:9" x14ac:dyDescent="0.15">
      <c r="A7971" t="s">
        <v>119</v>
      </c>
      <c r="B7971" t="s">
        <v>120</v>
      </c>
      <c r="C7971" t="s">
        <v>88</v>
      </c>
      <c r="D7971" t="s">
        <v>89</v>
      </c>
      <c r="E7971" t="s">
        <v>155</v>
      </c>
      <c r="F7971" t="s">
        <v>154</v>
      </c>
      <c r="G7971" t="s">
        <v>135</v>
      </c>
      <c r="H7971">
        <v>19343.669999999998</v>
      </c>
      <c r="I7971" t="s">
        <v>93</v>
      </c>
    </row>
    <row r="7972" spans="1:9" x14ac:dyDescent="0.15">
      <c r="A7972" t="s">
        <v>119</v>
      </c>
      <c r="B7972" t="s">
        <v>120</v>
      </c>
      <c r="C7972" t="s">
        <v>88</v>
      </c>
      <c r="D7972" t="s">
        <v>89</v>
      </c>
      <c r="E7972" t="s">
        <v>156</v>
      </c>
      <c r="F7972" t="s">
        <v>154</v>
      </c>
      <c r="G7972" t="s">
        <v>135</v>
      </c>
      <c r="H7972">
        <v>21531.083999999999</v>
      </c>
      <c r="I7972" t="s">
        <v>93</v>
      </c>
    </row>
    <row r="7973" spans="1:9" x14ac:dyDescent="0.15">
      <c r="A7973" t="s">
        <v>119</v>
      </c>
      <c r="B7973" t="s">
        <v>120</v>
      </c>
      <c r="C7973" t="s">
        <v>88</v>
      </c>
      <c r="D7973" t="s">
        <v>89</v>
      </c>
      <c r="E7973" t="s">
        <v>157</v>
      </c>
      <c r="F7973" t="s">
        <v>154</v>
      </c>
      <c r="G7973" t="s">
        <v>135</v>
      </c>
      <c r="H7973">
        <v>20570.267</v>
      </c>
      <c r="I7973" t="s">
        <v>93</v>
      </c>
    </row>
    <row r="7974" spans="1:9" x14ac:dyDescent="0.15">
      <c r="A7974" t="s">
        <v>119</v>
      </c>
      <c r="B7974" t="s">
        <v>120</v>
      </c>
      <c r="C7974" t="s">
        <v>88</v>
      </c>
      <c r="D7974" t="s">
        <v>112</v>
      </c>
      <c r="E7974" t="s">
        <v>153</v>
      </c>
      <c r="F7974" t="s">
        <v>154</v>
      </c>
      <c r="G7974" t="s">
        <v>135</v>
      </c>
      <c r="H7974">
        <v>15524.268</v>
      </c>
      <c r="I7974" t="s">
        <v>93</v>
      </c>
    </row>
    <row r="7975" spans="1:9" x14ac:dyDescent="0.15">
      <c r="A7975" t="s">
        <v>119</v>
      </c>
      <c r="B7975" t="s">
        <v>120</v>
      </c>
      <c r="C7975" t="s">
        <v>88</v>
      </c>
      <c r="D7975" t="s">
        <v>112</v>
      </c>
      <c r="E7975" t="s">
        <v>155</v>
      </c>
      <c r="F7975" t="s">
        <v>154</v>
      </c>
      <c r="G7975" t="s">
        <v>135</v>
      </c>
      <c r="H7975">
        <v>19205.554</v>
      </c>
      <c r="I7975" t="s">
        <v>93</v>
      </c>
    </row>
    <row r="7976" spans="1:9" x14ac:dyDescent="0.15">
      <c r="A7976" t="s">
        <v>119</v>
      </c>
      <c r="B7976" t="s">
        <v>120</v>
      </c>
      <c r="C7976" t="s">
        <v>88</v>
      </c>
      <c r="D7976" t="s">
        <v>112</v>
      </c>
      <c r="E7976" t="s">
        <v>156</v>
      </c>
      <c r="F7976" t="s">
        <v>154</v>
      </c>
      <c r="G7976" t="s">
        <v>135</v>
      </c>
      <c r="H7976">
        <v>20189.446</v>
      </c>
      <c r="I7976" t="s">
        <v>93</v>
      </c>
    </row>
    <row r="7977" spans="1:9" x14ac:dyDescent="0.15">
      <c r="A7977" t="s">
        <v>119</v>
      </c>
      <c r="B7977" t="s">
        <v>120</v>
      </c>
      <c r="C7977" t="s">
        <v>88</v>
      </c>
      <c r="D7977" t="s">
        <v>112</v>
      </c>
      <c r="E7977" t="s">
        <v>157</v>
      </c>
      <c r="F7977" t="s">
        <v>154</v>
      </c>
      <c r="G7977" t="s">
        <v>135</v>
      </c>
      <c r="H7977">
        <v>17848.11</v>
      </c>
      <c r="I7977" t="s">
        <v>93</v>
      </c>
    </row>
    <row r="7978" spans="1:9" x14ac:dyDescent="0.15">
      <c r="A7978" t="s">
        <v>121</v>
      </c>
      <c r="B7978" t="s">
        <v>122</v>
      </c>
      <c r="C7978" t="s">
        <v>88</v>
      </c>
      <c r="D7978" t="s">
        <v>89</v>
      </c>
      <c r="E7978" t="s">
        <v>153</v>
      </c>
      <c r="F7978" t="s">
        <v>154</v>
      </c>
      <c r="G7978" t="s">
        <v>135</v>
      </c>
      <c r="H7978">
        <v>17339.788</v>
      </c>
      <c r="I7978" t="s">
        <v>93</v>
      </c>
    </row>
    <row r="7979" spans="1:9" x14ac:dyDescent="0.15">
      <c r="A7979" t="s">
        <v>121</v>
      </c>
      <c r="B7979" t="s">
        <v>122</v>
      </c>
      <c r="C7979" t="s">
        <v>88</v>
      </c>
      <c r="D7979" t="s">
        <v>89</v>
      </c>
      <c r="E7979" t="s">
        <v>155</v>
      </c>
      <c r="F7979" t="s">
        <v>154</v>
      </c>
      <c r="G7979" t="s">
        <v>135</v>
      </c>
      <c r="H7979">
        <v>22987.626</v>
      </c>
      <c r="I7979" t="s">
        <v>93</v>
      </c>
    </row>
    <row r="7980" spans="1:9" x14ac:dyDescent="0.15">
      <c r="A7980" t="s">
        <v>121</v>
      </c>
      <c r="B7980" t="s">
        <v>122</v>
      </c>
      <c r="C7980" t="s">
        <v>88</v>
      </c>
      <c r="D7980" t="s">
        <v>89</v>
      </c>
      <c r="E7980" t="s">
        <v>156</v>
      </c>
      <c r="F7980" t="s">
        <v>154</v>
      </c>
      <c r="G7980" t="s">
        <v>135</v>
      </c>
      <c r="H7980">
        <v>22542.269</v>
      </c>
      <c r="I7980" t="s">
        <v>93</v>
      </c>
    </row>
    <row r="7981" spans="1:9" x14ac:dyDescent="0.15">
      <c r="A7981" t="s">
        <v>121</v>
      </c>
      <c r="B7981" t="s">
        <v>122</v>
      </c>
      <c r="C7981" t="s">
        <v>88</v>
      </c>
      <c r="D7981" t="s">
        <v>89</v>
      </c>
      <c r="E7981" t="s">
        <v>157</v>
      </c>
      <c r="F7981" t="s">
        <v>154</v>
      </c>
      <c r="G7981" t="s">
        <v>135</v>
      </c>
      <c r="H7981">
        <v>19428.384999999998</v>
      </c>
      <c r="I7981" t="s">
        <v>93</v>
      </c>
    </row>
    <row r="7982" spans="1:9" x14ac:dyDescent="0.15">
      <c r="A7982" t="s">
        <v>121</v>
      </c>
      <c r="B7982" t="s">
        <v>122</v>
      </c>
      <c r="C7982" t="s">
        <v>88</v>
      </c>
      <c r="D7982" t="s">
        <v>112</v>
      </c>
      <c r="E7982" t="s">
        <v>153</v>
      </c>
      <c r="F7982" t="s">
        <v>154</v>
      </c>
      <c r="G7982" t="s">
        <v>135</v>
      </c>
      <c r="H7982">
        <v>18105.026999999998</v>
      </c>
      <c r="I7982" t="s">
        <v>93</v>
      </c>
    </row>
    <row r="7983" spans="1:9" x14ac:dyDescent="0.15">
      <c r="A7983" t="s">
        <v>121</v>
      </c>
      <c r="B7983" t="s">
        <v>122</v>
      </c>
      <c r="C7983" t="s">
        <v>88</v>
      </c>
      <c r="D7983" t="s">
        <v>112</v>
      </c>
      <c r="E7983" t="s">
        <v>155</v>
      </c>
      <c r="F7983" t="s">
        <v>154</v>
      </c>
      <c r="G7983" t="s">
        <v>135</v>
      </c>
      <c r="H7983">
        <v>21887.046999999999</v>
      </c>
      <c r="I7983" t="s">
        <v>93</v>
      </c>
    </row>
    <row r="7984" spans="1:9" x14ac:dyDescent="0.15">
      <c r="A7984" t="s">
        <v>121</v>
      </c>
      <c r="B7984" t="s">
        <v>122</v>
      </c>
      <c r="C7984" t="s">
        <v>88</v>
      </c>
      <c r="D7984" t="s">
        <v>112</v>
      </c>
      <c r="E7984" t="s">
        <v>156</v>
      </c>
      <c r="F7984" t="s">
        <v>154</v>
      </c>
      <c r="G7984" t="s">
        <v>135</v>
      </c>
      <c r="H7984">
        <v>21701.561000000002</v>
      </c>
      <c r="I7984" t="s">
        <v>93</v>
      </c>
    </row>
    <row r="7985" spans="1:9" x14ac:dyDescent="0.15">
      <c r="A7985" t="s">
        <v>121</v>
      </c>
      <c r="B7985" t="s">
        <v>122</v>
      </c>
      <c r="C7985" t="s">
        <v>88</v>
      </c>
      <c r="D7985" t="s">
        <v>112</v>
      </c>
      <c r="E7985" t="s">
        <v>157</v>
      </c>
      <c r="F7985" t="s">
        <v>154</v>
      </c>
      <c r="G7985" t="s">
        <v>135</v>
      </c>
      <c r="H7985">
        <v>16398.856</v>
      </c>
      <c r="I7985" t="s">
        <v>93</v>
      </c>
    </row>
    <row r="7986" spans="1:9" x14ac:dyDescent="0.15">
      <c r="A7986" t="s">
        <v>123</v>
      </c>
      <c r="B7986" t="s">
        <v>124</v>
      </c>
      <c r="C7986" t="s">
        <v>125</v>
      </c>
      <c r="D7986" t="s">
        <v>89</v>
      </c>
      <c r="E7986" t="s">
        <v>153</v>
      </c>
      <c r="F7986" t="s">
        <v>154</v>
      </c>
      <c r="G7986" t="s">
        <v>135</v>
      </c>
      <c r="H7986">
        <v>89160.33</v>
      </c>
      <c r="I7986" t="s">
        <v>93</v>
      </c>
    </row>
    <row r="7987" spans="1:9" x14ac:dyDescent="0.15">
      <c r="A7987" t="s">
        <v>123</v>
      </c>
      <c r="B7987" t="s">
        <v>124</v>
      </c>
      <c r="C7987" t="s">
        <v>125</v>
      </c>
      <c r="D7987" t="s">
        <v>89</v>
      </c>
      <c r="E7987" t="s">
        <v>155</v>
      </c>
      <c r="F7987" t="s">
        <v>154</v>
      </c>
      <c r="G7987" t="s">
        <v>135</v>
      </c>
      <c r="H7987">
        <v>127747.022</v>
      </c>
      <c r="I7987" t="s">
        <v>93</v>
      </c>
    </row>
    <row r="7988" spans="1:9" x14ac:dyDescent="0.15">
      <c r="A7988" t="s">
        <v>123</v>
      </c>
      <c r="B7988" t="s">
        <v>124</v>
      </c>
      <c r="C7988" t="s">
        <v>125</v>
      </c>
      <c r="D7988" t="s">
        <v>89</v>
      </c>
      <c r="E7988" t="s">
        <v>156</v>
      </c>
      <c r="F7988" t="s">
        <v>154</v>
      </c>
      <c r="G7988" t="s">
        <v>135</v>
      </c>
      <c r="H7988">
        <v>126317.973</v>
      </c>
      <c r="I7988" t="s">
        <v>93</v>
      </c>
    </row>
    <row r="7989" spans="1:9" x14ac:dyDescent="0.15">
      <c r="A7989" t="s">
        <v>123</v>
      </c>
      <c r="B7989" t="s">
        <v>124</v>
      </c>
      <c r="C7989" t="s">
        <v>125</v>
      </c>
      <c r="D7989" t="s">
        <v>89</v>
      </c>
      <c r="E7989" t="s">
        <v>157</v>
      </c>
      <c r="F7989" t="s">
        <v>154</v>
      </c>
      <c r="G7989" t="s">
        <v>135</v>
      </c>
      <c r="H7989">
        <v>124871.821</v>
      </c>
      <c r="I7989" t="s">
        <v>93</v>
      </c>
    </row>
    <row r="7990" spans="1:9" x14ac:dyDescent="0.15">
      <c r="A7990" t="s">
        <v>123</v>
      </c>
      <c r="B7990" t="s">
        <v>124</v>
      </c>
      <c r="C7990" t="s">
        <v>125</v>
      </c>
      <c r="D7990" t="s">
        <v>112</v>
      </c>
      <c r="E7990" t="s">
        <v>153</v>
      </c>
      <c r="F7990" t="s">
        <v>154</v>
      </c>
      <c r="G7990" t="s">
        <v>135</v>
      </c>
      <c r="H7990">
        <v>94605.701000000001</v>
      </c>
      <c r="I7990" t="s">
        <v>93</v>
      </c>
    </row>
    <row r="7991" spans="1:9" x14ac:dyDescent="0.15">
      <c r="A7991" t="s">
        <v>123</v>
      </c>
      <c r="B7991" t="s">
        <v>124</v>
      </c>
      <c r="C7991" t="s">
        <v>125</v>
      </c>
      <c r="D7991" t="s">
        <v>112</v>
      </c>
      <c r="E7991" t="s">
        <v>155</v>
      </c>
      <c r="F7991" t="s">
        <v>154</v>
      </c>
      <c r="G7991" t="s">
        <v>135</v>
      </c>
      <c r="H7991">
        <v>127210.969</v>
      </c>
      <c r="I7991" t="s">
        <v>93</v>
      </c>
    </row>
    <row r="7992" spans="1:9" x14ac:dyDescent="0.15">
      <c r="A7992" t="s">
        <v>123</v>
      </c>
      <c r="B7992" t="s">
        <v>124</v>
      </c>
      <c r="C7992" t="s">
        <v>125</v>
      </c>
      <c r="D7992" t="s">
        <v>112</v>
      </c>
      <c r="E7992" t="s">
        <v>156</v>
      </c>
      <c r="F7992" t="s">
        <v>154</v>
      </c>
      <c r="G7992" t="s">
        <v>135</v>
      </c>
      <c r="H7992">
        <v>118961.591</v>
      </c>
      <c r="I7992" t="s">
        <v>93</v>
      </c>
    </row>
    <row r="7993" spans="1:9" x14ac:dyDescent="0.15">
      <c r="A7993" t="s">
        <v>123</v>
      </c>
      <c r="B7993" t="s">
        <v>124</v>
      </c>
      <c r="C7993" t="s">
        <v>125</v>
      </c>
      <c r="D7993" t="s">
        <v>112</v>
      </c>
      <c r="E7993" t="s">
        <v>157</v>
      </c>
      <c r="F7993" t="s">
        <v>154</v>
      </c>
      <c r="G7993" t="s">
        <v>135</v>
      </c>
      <c r="H7993">
        <v>105129.80100000001</v>
      </c>
      <c r="I7993" t="s">
        <v>93</v>
      </c>
    </row>
    <row r="7994" spans="1:9" x14ac:dyDescent="0.15">
      <c r="A7994" t="s">
        <v>126</v>
      </c>
      <c r="B7994" t="s">
        <v>127</v>
      </c>
      <c r="C7994" t="s">
        <v>88</v>
      </c>
      <c r="D7994" t="s">
        <v>89</v>
      </c>
      <c r="E7994" t="s">
        <v>153</v>
      </c>
      <c r="F7994" t="s">
        <v>154</v>
      </c>
      <c r="G7994" t="s">
        <v>135</v>
      </c>
      <c r="H7994">
        <v>10828.9</v>
      </c>
      <c r="I7994" t="s">
        <v>93</v>
      </c>
    </row>
    <row r="7995" spans="1:9" x14ac:dyDescent="0.15">
      <c r="A7995" t="s">
        <v>126</v>
      </c>
      <c r="B7995" t="s">
        <v>127</v>
      </c>
      <c r="C7995" t="s">
        <v>88</v>
      </c>
      <c r="D7995" t="s">
        <v>89</v>
      </c>
      <c r="E7995" t="s">
        <v>155</v>
      </c>
      <c r="F7995" t="s">
        <v>154</v>
      </c>
      <c r="G7995" t="s">
        <v>135</v>
      </c>
      <c r="H7995">
        <v>16903.48</v>
      </c>
      <c r="I7995" t="s">
        <v>93</v>
      </c>
    </row>
    <row r="7996" spans="1:9" x14ac:dyDescent="0.15">
      <c r="A7996" t="s">
        <v>126</v>
      </c>
      <c r="B7996" t="s">
        <v>127</v>
      </c>
      <c r="C7996" t="s">
        <v>88</v>
      </c>
      <c r="D7996" t="s">
        <v>89</v>
      </c>
      <c r="E7996" t="s">
        <v>156</v>
      </c>
      <c r="F7996" t="s">
        <v>154</v>
      </c>
      <c r="G7996" t="s">
        <v>135</v>
      </c>
      <c r="H7996">
        <v>16764.044000000002</v>
      </c>
      <c r="I7996" t="s">
        <v>93</v>
      </c>
    </row>
    <row r="7997" spans="1:9" x14ac:dyDescent="0.15">
      <c r="A7997" t="s">
        <v>126</v>
      </c>
      <c r="B7997" t="s">
        <v>127</v>
      </c>
      <c r="C7997" t="s">
        <v>88</v>
      </c>
      <c r="D7997" t="s">
        <v>89</v>
      </c>
      <c r="E7997" t="s">
        <v>157</v>
      </c>
      <c r="F7997" t="s">
        <v>154</v>
      </c>
      <c r="G7997" t="s">
        <v>135</v>
      </c>
      <c r="H7997">
        <v>16431.329000000002</v>
      </c>
      <c r="I7997" t="s">
        <v>93</v>
      </c>
    </row>
    <row r="7998" spans="1:9" x14ac:dyDescent="0.15">
      <c r="A7998" t="s">
        <v>126</v>
      </c>
      <c r="B7998" t="s">
        <v>127</v>
      </c>
      <c r="C7998" t="s">
        <v>88</v>
      </c>
      <c r="D7998" t="s">
        <v>112</v>
      </c>
      <c r="E7998" t="s">
        <v>153</v>
      </c>
      <c r="F7998" t="s">
        <v>154</v>
      </c>
      <c r="G7998" t="s">
        <v>135</v>
      </c>
      <c r="H7998">
        <v>11274.734</v>
      </c>
      <c r="I7998" t="s">
        <v>93</v>
      </c>
    </row>
    <row r="7999" spans="1:9" x14ac:dyDescent="0.15">
      <c r="A7999" t="s">
        <v>126</v>
      </c>
      <c r="B7999" t="s">
        <v>127</v>
      </c>
      <c r="C7999" t="s">
        <v>88</v>
      </c>
      <c r="D7999" t="s">
        <v>112</v>
      </c>
      <c r="E7999" t="s">
        <v>155</v>
      </c>
      <c r="F7999" t="s">
        <v>154</v>
      </c>
      <c r="G7999" t="s">
        <v>135</v>
      </c>
      <c r="H7999">
        <v>16823.258999999998</v>
      </c>
      <c r="I7999" t="s">
        <v>93</v>
      </c>
    </row>
    <row r="8000" spans="1:9" x14ac:dyDescent="0.15">
      <c r="A8000" t="s">
        <v>126</v>
      </c>
      <c r="B8000" t="s">
        <v>127</v>
      </c>
      <c r="C8000" t="s">
        <v>88</v>
      </c>
      <c r="D8000" t="s">
        <v>112</v>
      </c>
      <c r="E8000" t="s">
        <v>156</v>
      </c>
      <c r="F8000" t="s">
        <v>154</v>
      </c>
      <c r="G8000" t="s">
        <v>135</v>
      </c>
      <c r="H8000">
        <v>15583.021000000001</v>
      </c>
      <c r="I8000" t="s">
        <v>93</v>
      </c>
    </row>
    <row r="8001" spans="1:9" x14ac:dyDescent="0.15">
      <c r="A8001" t="s">
        <v>126</v>
      </c>
      <c r="B8001" t="s">
        <v>127</v>
      </c>
      <c r="C8001" t="s">
        <v>88</v>
      </c>
      <c r="D8001" t="s">
        <v>112</v>
      </c>
      <c r="E8001" t="s">
        <v>157</v>
      </c>
      <c r="F8001" t="s">
        <v>154</v>
      </c>
      <c r="G8001" t="s">
        <v>135</v>
      </c>
      <c r="H8001">
        <v>13460.369000000001</v>
      </c>
      <c r="I8001" t="s">
        <v>93</v>
      </c>
    </row>
    <row r="8002" spans="1:9" x14ac:dyDescent="0.15">
      <c r="A8002" t="s">
        <v>86</v>
      </c>
      <c r="B8002" t="s">
        <v>87</v>
      </c>
      <c r="C8002" t="s">
        <v>88</v>
      </c>
      <c r="D8002" t="s">
        <v>89</v>
      </c>
      <c r="E8002" t="s">
        <v>153</v>
      </c>
      <c r="F8002" t="s">
        <v>154</v>
      </c>
      <c r="G8002" t="s">
        <v>136</v>
      </c>
      <c r="H8002">
        <v>6874.0379999999996</v>
      </c>
      <c r="I8002" t="s">
        <v>93</v>
      </c>
    </row>
    <row r="8003" spans="1:9" x14ac:dyDescent="0.15">
      <c r="A8003" t="s">
        <v>86</v>
      </c>
      <c r="B8003" t="s">
        <v>87</v>
      </c>
      <c r="C8003" t="s">
        <v>88</v>
      </c>
      <c r="D8003" t="s">
        <v>89</v>
      </c>
      <c r="E8003" t="s">
        <v>155</v>
      </c>
      <c r="F8003" t="s">
        <v>154</v>
      </c>
      <c r="G8003" t="s">
        <v>136</v>
      </c>
      <c r="H8003">
        <v>9583.4429999999993</v>
      </c>
      <c r="I8003" t="s">
        <v>93</v>
      </c>
    </row>
    <row r="8004" spans="1:9" x14ac:dyDescent="0.15">
      <c r="A8004" t="s">
        <v>86</v>
      </c>
      <c r="B8004" t="s">
        <v>87</v>
      </c>
      <c r="C8004" t="s">
        <v>88</v>
      </c>
      <c r="D8004" t="s">
        <v>89</v>
      </c>
      <c r="E8004" t="s">
        <v>156</v>
      </c>
      <c r="F8004" t="s">
        <v>154</v>
      </c>
      <c r="G8004" t="s">
        <v>136</v>
      </c>
      <c r="H8004">
        <v>9593.6190000000006</v>
      </c>
      <c r="I8004" t="s">
        <v>93</v>
      </c>
    </row>
    <row r="8005" spans="1:9" x14ac:dyDescent="0.15">
      <c r="A8005" t="s">
        <v>86</v>
      </c>
      <c r="B8005" t="s">
        <v>87</v>
      </c>
      <c r="C8005" t="s">
        <v>88</v>
      </c>
      <c r="D8005" t="s">
        <v>89</v>
      </c>
      <c r="E8005" t="s">
        <v>157</v>
      </c>
      <c r="F8005" t="s">
        <v>154</v>
      </c>
      <c r="G8005" t="s">
        <v>136</v>
      </c>
      <c r="H8005">
        <v>9184.3449999999993</v>
      </c>
      <c r="I8005" t="s">
        <v>93</v>
      </c>
    </row>
    <row r="8006" spans="1:9" x14ac:dyDescent="0.15">
      <c r="A8006" t="s">
        <v>86</v>
      </c>
      <c r="B8006" t="s">
        <v>87</v>
      </c>
      <c r="C8006" t="s">
        <v>88</v>
      </c>
      <c r="D8006" t="s">
        <v>112</v>
      </c>
      <c r="E8006" t="s">
        <v>153</v>
      </c>
      <c r="F8006" t="s">
        <v>154</v>
      </c>
      <c r="G8006" t="s">
        <v>136</v>
      </c>
      <c r="H8006">
        <v>7358.665</v>
      </c>
      <c r="I8006" t="s">
        <v>93</v>
      </c>
    </row>
    <row r="8007" spans="1:9" x14ac:dyDescent="0.15">
      <c r="A8007" t="s">
        <v>86</v>
      </c>
      <c r="B8007" t="s">
        <v>87</v>
      </c>
      <c r="C8007" t="s">
        <v>88</v>
      </c>
      <c r="D8007" t="s">
        <v>112</v>
      </c>
      <c r="E8007" t="s">
        <v>155</v>
      </c>
      <c r="F8007" t="s">
        <v>154</v>
      </c>
      <c r="G8007" t="s">
        <v>136</v>
      </c>
      <c r="H8007">
        <v>9768.9259999999995</v>
      </c>
      <c r="I8007" t="s">
        <v>93</v>
      </c>
    </row>
    <row r="8008" spans="1:9" x14ac:dyDescent="0.15">
      <c r="A8008" t="s">
        <v>86</v>
      </c>
      <c r="B8008" t="s">
        <v>87</v>
      </c>
      <c r="C8008" t="s">
        <v>88</v>
      </c>
      <c r="D8008" t="s">
        <v>112</v>
      </c>
      <c r="E8008" t="s">
        <v>156</v>
      </c>
      <c r="F8008" t="s">
        <v>154</v>
      </c>
      <c r="G8008" t="s">
        <v>136</v>
      </c>
      <c r="H8008">
        <v>9026.23</v>
      </c>
      <c r="I8008" t="s">
        <v>93</v>
      </c>
    </row>
    <row r="8009" spans="1:9" x14ac:dyDescent="0.15">
      <c r="A8009" t="s">
        <v>86</v>
      </c>
      <c r="B8009" t="s">
        <v>87</v>
      </c>
      <c r="C8009" t="s">
        <v>88</v>
      </c>
      <c r="D8009" t="s">
        <v>112</v>
      </c>
      <c r="E8009" t="s">
        <v>157</v>
      </c>
      <c r="F8009" t="s">
        <v>154</v>
      </c>
      <c r="G8009" t="s">
        <v>136</v>
      </c>
      <c r="H8009">
        <v>7736.9849999999997</v>
      </c>
      <c r="I8009" t="s">
        <v>93</v>
      </c>
    </row>
    <row r="8010" spans="1:9" x14ac:dyDescent="0.15">
      <c r="A8010" t="s">
        <v>113</v>
      </c>
      <c r="B8010" t="s">
        <v>114</v>
      </c>
      <c r="C8010" t="s">
        <v>88</v>
      </c>
      <c r="D8010" t="s">
        <v>89</v>
      </c>
      <c r="E8010" t="s">
        <v>153</v>
      </c>
      <c r="F8010" t="s">
        <v>154</v>
      </c>
      <c r="G8010" t="s">
        <v>136</v>
      </c>
      <c r="H8010">
        <v>14772.933999999999</v>
      </c>
      <c r="I8010" t="s">
        <v>93</v>
      </c>
    </row>
    <row r="8011" spans="1:9" x14ac:dyDescent="0.15">
      <c r="A8011" t="s">
        <v>113</v>
      </c>
      <c r="B8011" t="s">
        <v>114</v>
      </c>
      <c r="C8011" t="s">
        <v>88</v>
      </c>
      <c r="D8011" t="s">
        <v>89</v>
      </c>
      <c r="E8011" t="s">
        <v>155</v>
      </c>
      <c r="F8011" t="s">
        <v>154</v>
      </c>
      <c r="G8011" t="s">
        <v>136</v>
      </c>
      <c r="H8011">
        <v>21875.447</v>
      </c>
      <c r="I8011" t="s">
        <v>93</v>
      </c>
    </row>
    <row r="8012" spans="1:9" x14ac:dyDescent="0.15">
      <c r="A8012" t="s">
        <v>113</v>
      </c>
      <c r="B8012" t="s">
        <v>114</v>
      </c>
      <c r="C8012" t="s">
        <v>88</v>
      </c>
      <c r="D8012" t="s">
        <v>89</v>
      </c>
      <c r="E8012" t="s">
        <v>156</v>
      </c>
      <c r="F8012" t="s">
        <v>154</v>
      </c>
      <c r="G8012" t="s">
        <v>136</v>
      </c>
      <c r="H8012">
        <v>23568.829000000002</v>
      </c>
      <c r="I8012" t="s">
        <v>93</v>
      </c>
    </row>
    <row r="8013" spans="1:9" x14ac:dyDescent="0.15">
      <c r="A8013" t="s">
        <v>113</v>
      </c>
      <c r="B8013" t="s">
        <v>114</v>
      </c>
      <c r="C8013" t="s">
        <v>88</v>
      </c>
      <c r="D8013" t="s">
        <v>89</v>
      </c>
      <c r="E8013" t="s">
        <v>157</v>
      </c>
      <c r="F8013" t="s">
        <v>154</v>
      </c>
      <c r="G8013" t="s">
        <v>136</v>
      </c>
      <c r="H8013">
        <v>30043.575000000001</v>
      </c>
      <c r="I8013" t="s">
        <v>93</v>
      </c>
    </row>
    <row r="8014" spans="1:9" x14ac:dyDescent="0.15">
      <c r="A8014" t="s">
        <v>113</v>
      </c>
      <c r="B8014" t="s">
        <v>114</v>
      </c>
      <c r="C8014" t="s">
        <v>88</v>
      </c>
      <c r="D8014" t="s">
        <v>112</v>
      </c>
      <c r="E8014" t="s">
        <v>153</v>
      </c>
      <c r="F8014" t="s">
        <v>154</v>
      </c>
      <c r="G8014" t="s">
        <v>136</v>
      </c>
      <c r="H8014">
        <v>15819.4</v>
      </c>
      <c r="I8014" t="s">
        <v>93</v>
      </c>
    </row>
    <row r="8015" spans="1:9" x14ac:dyDescent="0.15">
      <c r="A8015" t="s">
        <v>113</v>
      </c>
      <c r="B8015" t="s">
        <v>114</v>
      </c>
      <c r="C8015" t="s">
        <v>88</v>
      </c>
      <c r="D8015" t="s">
        <v>112</v>
      </c>
      <c r="E8015" t="s">
        <v>155</v>
      </c>
      <c r="F8015" t="s">
        <v>154</v>
      </c>
      <c r="G8015" t="s">
        <v>136</v>
      </c>
      <c r="H8015">
        <v>21619.899000000001</v>
      </c>
      <c r="I8015" t="s">
        <v>93</v>
      </c>
    </row>
    <row r="8016" spans="1:9" x14ac:dyDescent="0.15">
      <c r="A8016" t="s">
        <v>113</v>
      </c>
      <c r="B8016" t="s">
        <v>114</v>
      </c>
      <c r="C8016" t="s">
        <v>88</v>
      </c>
      <c r="D8016" t="s">
        <v>112</v>
      </c>
      <c r="E8016" t="s">
        <v>156</v>
      </c>
      <c r="F8016" t="s">
        <v>154</v>
      </c>
      <c r="G8016" t="s">
        <v>136</v>
      </c>
      <c r="H8016">
        <v>21141.569</v>
      </c>
      <c r="I8016" t="s">
        <v>93</v>
      </c>
    </row>
    <row r="8017" spans="1:9" x14ac:dyDescent="0.15">
      <c r="A8017" t="s">
        <v>113</v>
      </c>
      <c r="B8017" t="s">
        <v>114</v>
      </c>
      <c r="C8017" t="s">
        <v>88</v>
      </c>
      <c r="D8017" t="s">
        <v>112</v>
      </c>
      <c r="E8017" t="s">
        <v>157</v>
      </c>
      <c r="F8017" t="s">
        <v>154</v>
      </c>
      <c r="G8017" t="s">
        <v>136</v>
      </c>
      <c r="H8017">
        <v>24993.280999999999</v>
      </c>
      <c r="I8017" t="s">
        <v>93</v>
      </c>
    </row>
    <row r="8018" spans="1:9" x14ac:dyDescent="0.15">
      <c r="A8018" t="s">
        <v>115</v>
      </c>
      <c r="B8018" t="s">
        <v>116</v>
      </c>
      <c r="C8018" t="s">
        <v>88</v>
      </c>
      <c r="D8018" t="s">
        <v>89</v>
      </c>
      <c r="E8018" t="s">
        <v>153</v>
      </c>
      <c r="F8018" t="s">
        <v>154</v>
      </c>
      <c r="G8018" t="s">
        <v>136</v>
      </c>
      <c r="H8018">
        <v>11009.424000000001</v>
      </c>
      <c r="I8018" t="s">
        <v>93</v>
      </c>
    </row>
    <row r="8019" spans="1:9" x14ac:dyDescent="0.15">
      <c r="A8019" t="s">
        <v>115</v>
      </c>
      <c r="B8019" t="s">
        <v>116</v>
      </c>
      <c r="C8019" t="s">
        <v>88</v>
      </c>
      <c r="D8019" t="s">
        <v>89</v>
      </c>
      <c r="E8019" t="s">
        <v>155</v>
      </c>
      <c r="F8019" t="s">
        <v>154</v>
      </c>
      <c r="G8019" t="s">
        <v>136</v>
      </c>
      <c r="H8019">
        <v>16452.644</v>
      </c>
      <c r="I8019" t="s">
        <v>93</v>
      </c>
    </row>
    <row r="8020" spans="1:9" x14ac:dyDescent="0.15">
      <c r="A8020" t="s">
        <v>115</v>
      </c>
      <c r="B8020" t="s">
        <v>116</v>
      </c>
      <c r="C8020" t="s">
        <v>88</v>
      </c>
      <c r="D8020" t="s">
        <v>89</v>
      </c>
      <c r="E8020" t="s">
        <v>156</v>
      </c>
      <c r="F8020" t="s">
        <v>154</v>
      </c>
      <c r="G8020" t="s">
        <v>136</v>
      </c>
      <c r="H8020">
        <v>17555.018</v>
      </c>
      <c r="I8020" t="s">
        <v>93</v>
      </c>
    </row>
    <row r="8021" spans="1:9" x14ac:dyDescent="0.15">
      <c r="A8021" t="s">
        <v>115</v>
      </c>
      <c r="B8021" t="s">
        <v>116</v>
      </c>
      <c r="C8021" t="s">
        <v>88</v>
      </c>
      <c r="D8021" t="s">
        <v>89</v>
      </c>
      <c r="E8021" t="s">
        <v>157</v>
      </c>
      <c r="F8021" t="s">
        <v>154</v>
      </c>
      <c r="G8021" t="s">
        <v>136</v>
      </c>
      <c r="H8021">
        <v>21031.535</v>
      </c>
      <c r="I8021" t="s">
        <v>93</v>
      </c>
    </row>
    <row r="8022" spans="1:9" x14ac:dyDescent="0.15">
      <c r="A8022" t="s">
        <v>115</v>
      </c>
      <c r="B8022" t="s">
        <v>116</v>
      </c>
      <c r="C8022" t="s">
        <v>88</v>
      </c>
      <c r="D8022" t="s">
        <v>112</v>
      </c>
      <c r="E8022" t="s">
        <v>153</v>
      </c>
      <c r="F8022" t="s">
        <v>154</v>
      </c>
      <c r="G8022" t="s">
        <v>136</v>
      </c>
      <c r="H8022">
        <v>11823.556</v>
      </c>
      <c r="I8022" t="s">
        <v>93</v>
      </c>
    </row>
    <row r="8023" spans="1:9" x14ac:dyDescent="0.15">
      <c r="A8023" t="s">
        <v>115</v>
      </c>
      <c r="B8023" t="s">
        <v>116</v>
      </c>
      <c r="C8023" t="s">
        <v>88</v>
      </c>
      <c r="D8023" t="s">
        <v>112</v>
      </c>
      <c r="E8023" t="s">
        <v>155</v>
      </c>
      <c r="F8023" t="s">
        <v>154</v>
      </c>
      <c r="G8023" t="s">
        <v>136</v>
      </c>
      <c r="H8023">
        <v>16918.008000000002</v>
      </c>
      <c r="I8023" t="s">
        <v>93</v>
      </c>
    </row>
    <row r="8024" spans="1:9" x14ac:dyDescent="0.15">
      <c r="A8024" t="s">
        <v>115</v>
      </c>
      <c r="B8024" t="s">
        <v>116</v>
      </c>
      <c r="C8024" t="s">
        <v>88</v>
      </c>
      <c r="D8024" t="s">
        <v>112</v>
      </c>
      <c r="E8024" t="s">
        <v>156</v>
      </c>
      <c r="F8024" t="s">
        <v>154</v>
      </c>
      <c r="G8024" t="s">
        <v>136</v>
      </c>
      <c r="H8024">
        <v>16129.447</v>
      </c>
      <c r="I8024" t="s">
        <v>93</v>
      </c>
    </row>
    <row r="8025" spans="1:9" x14ac:dyDescent="0.15">
      <c r="A8025" t="s">
        <v>115</v>
      </c>
      <c r="B8025" t="s">
        <v>116</v>
      </c>
      <c r="C8025" t="s">
        <v>88</v>
      </c>
      <c r="D8025" t="s">
        <v>112</v>
      </c>
      <c r="E8025" t="s">
        <v>157</v>
      </c>
      <c r="F8025" t="s">
        <v>154</v>
      </c>
      <c r="G8025" t="s">
        <v>136</v>
      </c>
      <c r="H8025">
        <v>17537.45</v>
      </c>
      <c r="I8025" t="s">
        <v>93</v>
      </c>
    </row>
    <row r="8026" spans="1:9" x14ac:dyDescent="0.15">
      <c r="A8026" t="s">
        <v>117</v>
      </c>
      <c r="B8026" t="s">
        <v>118</v>
      </c>
      <c r="C8026" t="s">
        <v>88</v>
      </c>
      <c r="D8026" t="s">
        <v>89</v>
      </c>
      <c r="E8026" t="s">
        <v>153</v>
      </c>
      <c r="F8026" t="s">
        <v>154</v>
      </c>
      <c r="G8026" t="s">
        <v>136</v>
      </c>
      <c r="H8026">
        <v>13229.99</v>
      </c>
      <c r="I8026" t="s">
        <v>93</v>
      </c>
    </row>
    <row r="8027" spans="1:9" x14ac:dyDescent="0.15">
      <c r="A8027" t="s">
        <v>117</v>
      </c>
      <c r="B8027" t="s">
        <v>118</v>
      </c>
      <c r="C8027" t="s">
        <v>88</v>
      </c>
      <c r="D8027" t="s">
        <v>89</v>
      </c>
      <c r="E8027" t="s">
        <v>155</v>
      </c>
      <c r="F8027" t="s">
        <v>154</v>
      </c>
      <c r="G8027" t="s">
        <v>136</v>
      </c>
      <c r="H8027">
        <v>20615.014999999999</v>
      </c>
      <c r="I8027" t="s">
        <v>93</v>
      </c>
    </row>
    <row r="8028" spans="1:9" x14ac:dyDescent="0.15">
      <c r="A8028" t="s">
        <v>117</v>
      </c>
      <c r="B8028" t="s">
        <v>118</v>
      </c>
      <c r="C8028" t="s">
        <v>88</v>
      </c>
      <c r="D8028" t="s">
        <v>89</v>
      </c>
      <c r="E8028" t="s">
        <v>156</v>
      </c>
      <c r="F8028" t="s">
        <v>154</v>
      </c>
      <c r="G8028" t="s">
        <v>136</v>
      </c>
      <c r="H8028">
        <v>14791.063</v>
      </c>
      <c r="I8028" t="s">
        <v>93</v>
      </c>
    </row>
    <row r="8029" spans="1:9" x14ac:dyDescent="0.15">
      <c r="A8029" t="s">
        <v>117</v>
      </c>
      <c r="B8029" t="s">
        <v>118</v>
      </c>
      <c r="C8029" t="s">
        <v>88</v>
      </c>
      <c r="D8029" t="s">
        <v>89</v>
      </c>
      <c r="E8029" t="s">
        <v>157</v>
      </c>
      <c r="F8029" t="s">
        <v>154</v>
      </c>
      <c r="G8029" t="s">
        <v>136</v>
      </c>
      <c r="H8029">
        <v>9765.0769999999993</v>
      </c>
      <c r="I8029" t="s">
        <v>93</v>
      </c>
    </row>
    <row r="8030" spans="1:9" x14ac:dyDescent="0.15">
      <c r="A8030" t="s">
        <v>117</v>
      </c>
      <c r="B8030" t="s">
        <v>118</v>
      </c>
      <c r="C8030" t="s">
        <v>88</v>
      </c>
      <c r="D8030" t="s">
        <v>112</v>
      </c>
      <c r="E8030" t="s">
        <v>153</v>
      </c>
      <c r="F8030" t="s">
        <v>154</v>
      </c>
      <c r="G8030" t="s">
        <v>136</v>
      </c>
      <c r="H8030">
        <v>14627.753000000001</v>
      </c>
      <c r="I8030" t="s">
        <v>93</v>
      </c>
    </row>
    <row r="8031" spans="1:9" x14ac:dyDescent="0.15">
      <c r="A8031" t="s">
        <v>117</v>
      </c>
      <c r="B8031" t="s">
        <v>118</v>
      </c>
      <c r="C8031" t="s">
        <v>88</v>
      </c>
      <c r="D8031" t="s">
        <v>112</v>
      </c>
      <c r="E8031" t="s">
        <v>155</v>
      </c>
      <c r="F8031" t="s">
        <v>154</v>
      </c>
      <c r="G8031" t="s">
        <v>136</v>
      </c>
      <c r="H8031">
        <v>21260.224999999999</v>
      </c>
      <c r="I8031" t="s">
        <v>93</v>
      </c>
    </row>
    <row r="8032" spans="1:9" x14ac:dyDescent="0.15">
      <c r="A8032" t="s">
        <v>117</v>
      </c>
      <c r="B8032" t="s">
        <v>118</v>
      </c>
      <c r="C8032" t="s">
        <v>88</v>
      </c>
      <c r="D8032" t="s">
        <v>112</v>
      </c>
      <c r="E8032" t="s">
        <v>156</v>
      </c>
      <c r="F8032" t="s">
        <v>154</v>
      </c>
      <c r="G8032" t="s">
        <v>136</v>
      </c>
      <c r="H8032">
        <v>15267.691999999999</v>
      </c>
      <c r="I8032" t="s">
        <v>93</v>
      </c>
    </row>
    <row r="8033" spans="1:9" x14ac:dyDescent="0.15">
      <c r="A8033" t="s">
        <v>117</v>
      </c>
      <c r="B8033" t="s">
        <v>118</v>
      </c>
      <c r="C8033" t="s">
        <v>88</v>
      </c>
      <c r="D8033" t="s">
        <v>112</v>
      </c>
      <c r="E8033" t="s">
        <v>157</v>
      </c>
      <c r="F8033" t="s">
        <v>154</v>
      </c>
      <c r="G8033" t="s">
        <v>136</v>
      </c>
      <c r="H8033">
        <v>8516.6579999999994</v>
      </c>
      <c r="I8033" t="s">
        <v>93</v>
      </c>
    </row>
    <row r="8034" spans="1:9" x14ac:dyDescent="0.15">
      <c r="A8034" t="s">
        <v>119</v>
      </c>
      <c r="B8034" t="s">
        <v>120</v>
      </c>
      <c r="C8034" t="s">
        <v>88</v>
      </c>
      <c r="D8034" t="s">
        <v>89</v>
      </c>
      <c r="E8034" t="s">
        <v>153</v>
      </c>
      <c r="F8034" t="s">
        <v>154</v>
      </c>
      <c r="G8034" t="s">
        <v>136</v>
      </c>
      <c r="H8034">
        <v>15041.605</v>
      </c>
      <c r="I8034" t="s">
        <v>93</v>
      </c>
    </row>
    <row r="8035" spans="1:9" x14ac:dyDescent="0.15">
      <c r="A8035" t="s">
        <v>119</v>
      </c>
      <c r="B8035" t="s">
        <v>120</v>
      </c>
      <c r="C8035" t="s">
        <v>88</v>
      </c>
      <c r="D8035" t="s">
        <v>89</v>
      </c>
      <c r="E8035" t="s">
        <v>155</v>
      </c>
      <c r="F8035" t="s">
        <v>154</v>
      </c>
      <c r="G8035" t="s">
        <v>136</v>
      </c>
      <c r="H8035">
        <v>19345.484</v>
      </c>
      <c r="I8035" t="s">
        <v>93</v>
      </c>
    </row>
    <row r="8036" spans="1:9" x14ac:dyDescent="0.15">
      <c r="A8036" t="s">
        <v>119</v>
      </c>
      <c r="B8036" t="s">
        <v>120</v>
      </c>
      <c r="C8036" t="s">
        <v>88</v>
      </c>
      <c r="D8036" t="s">
        <v>89</v>
      </c>
      <c r="E8036" t="s">
        <v>156</v>
      </c>
      <c r="F8036" t="s">
        <v>154</v>
      </c>
      <c r="G8036" t="s">
        <v>136</v>
      </c>
      <c r="H8036">
        <v>21470.579000000002</v>
      </c>
      <c r="I8036" t="s">
        <v>93</v>
      </c>
    </row>
    <row r="8037" spans="1:9" x14ac:dyDescent="0.15">
      <c r="A8037" t="s">
        <v>119</v>
      </c>
      <c r="B8037" t="s">
        <v>120</v>
      </c>
      <c r="C8037" t="s">
        <v>88</v>
      </c>
      <c r="D8037" t="s">
        <v>89</v>
      </c>
      <c r="E8037" t="s">
        <v>157</v>
      </c>
      <c r="F8037" t="s">
        <v>154</v>
      </c>
      <c r="G8037" t="s">
        <v>136</v>
      </c>
      <c r="H8037">
        <v>21084.913</v>
      </c>
      <c r="I8037" t="s">
        <v>93</v>
      </c>
    </row>
    <row r="8038" spans="1:9" x14ac:dyDescent="0.15">
      <c r="A8038" t="s">
        <v>119</v>
      </c>
      <c r="B8038" t="s">
        <v>120</v>
      </c>
      <c r="C8038" t="s">
        <v>88</v>
      </c>
      <c r="D8038" t="s">
        <v>112</v>
      </c>
      <c r="E8038" t="s">
        <v>153</v>
      </c>
      <c r="F8038" t="s">
        <v>154</v>
      </c>
      <c r="G8038" t="s">
        <v>136</v>
      </c>
      <c r="H8038">
        <v>15515.206</v>
      </c>
      <c r="I8038" t="s">
        <v>93</v>
      </c>
    </row>
    <row r="8039" spans="1:9" x14ac:dyDescent="0.15">
      <c r="A8039" t="s">
        <v>119</v>
      </c>
      <c r="B8039" t="s">
        <v>120</v>
      </c>
      <c r="C8039" t="s">
        <v>88</v>
      </c>
      <c r="D8039" t="s">
        <v>112</v>
      </c>
      <c r="E8039" t="s">
        <v>155</v>
      </c>
      <c r="F8039" t="s">
        <v>154</v>
      </c>
      <c r="G8039" t="s">
        <v>136</v>
      </c>
      <c r="H8039">
        <v>19232.95</v>
      </c>
      <c r="I8039" t="s">
        <v>93</v>
      </c>
    </row>
    <row r="8040" spans="1:9" x14ac:dyDescent="0.15">
      <c r="A8040" t="s">
        <v>119</v>
      </c>
      <c r="B8040" t="s">
        <v>120</v>
      </c>
      <c r="C8040" t="s">
        <v>88</v>
      </c>
      <c r="D8040" t="s">
        <v>112</v>
      </c>
      <c r="E8040" t="s">
        <v>156</v>
      </c>
      <c r="F8040" t="s">
        <v>154</v>
      </c>
      <c r="G8040" t="s">
        <v>136</v>
      </c>
      <c r="H8040">
        <v>20147.827000000001</v>
      </c>
      <c r="I8040" t="s">
        <v>93</v>
      </c>
    </row>
    <row r="8041" spans="1:9" x14ac:dyDescent="0.15">
      <c r="A8041" t="s">
        <v>119</v>
      </c>
      <c r="B8041" t="s">
        <v>120</v>
      </c>
      <c r="C8041" t="s">
        <v>88</v>
      </c>
      <c r="D8041" t="s">
        <v>112</v>
      </c>
      <c r="E8041" t="s">
        <v>157</v>
      </c>
      <c r="F8041" t="s">
        <v>154</v>
      </c>
      <c r="G8041" t="s">
        <v>136</v>
      </c>
      <c r="H8041">
        <v>18329.672999999999</v>
      </c>
      <c r="I8041" t="s">
        <v>93</v>
      </c>
    </row>
    <row r="8042" spans="1:9" x14ac:dyDescent="0.15">
      <c r="A8042" t="s">
        <v>121</v>
      </c>
      <c r="B8042" t="s">
        <v>122</v>
      </c>
      <c r="C8042" t="s">
        <v>88</v>
      </c>
      <c r="D8042" t="s">
        <v>89</v>
      </c>
      <c r="E8042" t="s">
        <v>153</v>
      </c>
      <c r="F8042" t="s">
        <v>154</v>
      </c>
      <c r="G8042" t="s">
        <v>136</v>
      </c>
      <c r="H8042">
        <v>17387.722000000002</v>
      </c>
      <c r="I8042" t="s">
        <v>93</v>
      </c>
    </row>
    <row r="8043" spans="1:9" x14ac:dyDescent="0.15">
      <c r="A8043" t="s">
        <v>121</v>
      </c>
      <c r="B8043" t="s">
        <v>122</v>
      </c>
      <c r="C8043" t="s">
        <v>88</v>
      </c>
      <c r="D8043" t="s">
        <v>89</v>
      </c>
      <c r="E8043" t="s">
        <v>155</v>
      </c>
      <c r="F8043" t="s">
        <v>154</v>
      </c>
      <c r="G8043" t="s">
        <v>136</v>
      </c>
      <c r="H8043">
        <v>22913.027999999998</v>
      </c>
      <c r="I8043" t="s">
        <v>93</v>
      </c>
    </row>
    <row r="8044" spans="1:9" x14ac:dyDescent="0.15">
      <c r="A8044" t="s">
        <v>121</v>
      </c>
      <c r="B8044" t="s">
        <v>122</v>
      </c>
      <c r="C8044" t="s">
        <v>88</v>
      </c>
      <c r="D8044" t="s">
        <v>89</v>
      </c>
      <c r="E8044" t="s">
        <v>156</v>
      </c>
      <c r="F8044" t="s">
        <v>154</v>
      </c>
      <c r="G8044" t="s">
        <v>136</v>
      </c>
      <c r="H8044">
        <v>22717.41</v>
      </c>
      <c r="I8044" t="s">
        <v>93</v>
      </c>
    </row>
    <row r="8045" spans="1:9" x14ac:dyDescent="0.15">
      <c r="A8045" t="s">
        <v>121</v>
      </c>
      <c r="B8045" t="s">
        <v>122</v>
      </c>
      <c r="C8045" t="s">
        <v>88</v>
      </c>
      <c r="D8045" t="s">
        <v>89</v>
      </c>
      <c r="E8045" t="s">
        <v>157</v>
      </c>
      <c r="F8045" t="s">
        <v>154</v>
      </c>
      <c r="G8045" t="s">
        <v>136</v>
      </c>
      <c r="H8045">
        <v>19826.437000000002</v>
      </c>
      <c r="I8045" t="s">
        <v>93</v>
      </c>
    </row>
    <row r="8046" spans="1:9" x14ac:dyDescent="0.15">
      <c r="A8046" t="s">
        <v>121</v>
      </c>
      <c r="B8046" t="s">
        <v>122</v>
      </c>
      <c r="C8046" t="s">
        <v>88</v>
      </c>
      <c r="D8046" t="s">
        <v>112</v>
      </c>
      <c r="E8046" t="s">
        <v>153</v>
      </c>
      <c r="F8046" t="s">
        <v>154</v>
      </c>
      <c r="G8046" t="s">
        <v>136</v>
      </c>
      <c r="H8046">
        <v>18163.359</v>
      </c>
      <c r="I8046" t="s">
        <v>93</v>
      </c>
    </row>
    <row r="8047" spans="1:9" x14ac:dyDescent="0.15">
      <c r="A8047" t="s">
        <v>121</v>
      </c>
      <c r="B8047" t="s">
        <v>122</v>
      </c>
      <c r="C8047" t="s">
        <v>88</v>
      </c>
      <c r="D8047" t="s">
        <v>112</v>
      </c>
      <c r="E8047" t="s">
        <v>155</v>
      </c>
      <c r="F8047" t="s">
        <v>154</v>
      </c>
      <c r="G8047" t="s">
        <v>136</v>
      </c>
      <c r="H8047">
        <v>21829.044000000002</v>
      </c>
      <c r="I8047" t="s">
        <v>93</v>
      </c>
    </row>
    <row r="8048" spans="1:9" x14ac:dyDescent="0.15">
      <c r="A8048" t="s">
        <v>121</v>
      </c>
      <c r="B8048" t="s">
        <v>122</v>
      </c>
      <c r="C8048" t="s">
        <v>88</v>
      </c>
      <c r="D8048" t="s">
        <v>112</v>
      </c>
      <c r="E8048" t="s">
        <v>156</v>
      </c>
      <c r="F8048" t="s">
        <v>154</v>
      </c>
      <c r="G8048" t="s">
        <v>136</v>
      </c>
      <c r="H8048">
        <v>21848.616000000002</v>
      </c>
      <c r="I8048" t="s">
        <v>93</v>
      </c>
    </row>
    <row r="8049" spans="1:9" x14ac:dyDescent="0.15">
      <c r="A8049" t="s">
        <v>121</v>
      </c>
      <c r="B8049" t="s">
        <v>122</v>
      </c>
      <c r="C8049" t="s">
        <v>88</v>
      </c>
      <c r="D8049" t="s">
        <v>112</v>
      </c>
      <c r="E8049" t="s">
        <v>157</v>
      </c>
      <c r="F8049" t="s">
        <v>154</v>
      </c>
      <c r="G8049" t="s">
        <v>136</v>
      </c>
      <c r="H8049">
        <v>16786.397000000001</v>
      </c>
      <c r="I8049" t="s">
        <v>93</v>
      </c>
    </row>
    <row r="8050" spans="1:9" x14ac:dyDescent="0.15">
      <c r="A8050" t="s">
        <v>123</v>
      </c>
      <c r="B8050" t="s">
        <v>124</v>
      </c>
      <c r="C8050" t="s">
        <v>125</v>
      </c>
      <c r="D8050" t="s">
        <v>89</v>
      </c>
      <c r="E8050" t="s">
        <v>153</v>
      </c>
      <c r="F8050" t="s">
        <v>154</v>
      </c>
      <c r="G8050" t="s">
        <v>136</v>
      </c>
      <c r="H8050">
        <v>89098.902000000002</v>
      </c>
      <c r="I8050" t="s">
        <v>93</v>
      </c>
    </row>
    <row r="8051" spans="1:9" x14ac:dyDescent="0.15">
      <c r="A8051" t="s">
        <v>123</v>
      </c>
      <c r="B8051" t="s">
        <v>124</v>
      </c>
      <c r="C8051" t="s">
        <v>125</v>
      </c>
      <c r="D8051" t="s">
        <v>89</v>
      </c>
      <c r="E8051" t="s">
        <v>155</v>
      </c>
      <c r="F8051" t="s">
        <v>154</v>
      </c>
      <c r="G8051" t="s">
        <v>136</v>
      </c>
      <c r="H8051">
        <v>127669.39</v>
      </c>
      <c r="I8051" t="s">
        <v>93</v>
      </c>
    </row>
    <row r="8052" spans="1:9" x14ac:dyDescent="0.15">
      <c r="A8052" t="s">
        <v>123</v>
      </c>
      <c r="B8052" t="s">
        <v>124</v>
      </c>
      <c r="C8052" t="s">
        <v>125</v>
      </c>
      <c r="D8052" t="s">
        <v>89</v>
      </c>
      <c r="E8052" t="s">
        <v>156</v>
      </c>
      <c r="F8052" t="s">
        <v>154</v>
      </c>
      <c r="G8052" t="s">
        <v>136</v>
      </c>
      <c r="H8052">
        <v>126549.431</v>
      </c>
      <c r="I8052" t="s">
        <v>93</v>
      </c>
    </row>
    <row r="8053" spans="1:9" x14ac:dyDescent="0.15">
      <c r="A8053" t="s">
        <v>123</v>
      </c>
      <c r="B8053" t="s">
        <v>124</v>
      </c>
      <c r="C8053" t="s">
        <v>125</v>
      </c>
      <c r="D8053" t="s">
        <v>89</v>
      </c>
      <c r="E8053" t="s">
        <v>157</v>
      </c>
      <c r="F8053" t="s">
        <v>154</v>
      </c>
      <c r="G8053" t="s">
        <v>136</v>
      </c>
      <c r="H8053">
        <v>127771.39</v>
      </c>
      <c r="I8053" t="s">
        <v>93</v>
      </c>
    </row>
    <row r="8054" spans="1:9" x14ac:dyDescent="0.15">
      <c r="A8054" t="s">
        <v>123</v>
      </c>
      <c r="B8054" t="s">
        <v>124</v>
      </c>
      <c r="C8054" t="s">
        <v>125</v>
      </c>
      <c r="D8054" t="s">
        <v>112</v>
      </c>
      <c r="E8054" t="s">
        <v>153</v>
      </c>
      <c r="F8054" t="s">
        <v>154</v>
      </c>
      <c r="G8054" t="s">
        <v>136</v>
      </c>
      <c r="H8054">
        <v>94514.721000000005</v>
      </c>
      <c r="I8054" t="s">
        <v>93</v>
      </c>
    </row>
    <row r="8055" spans="1:9" x14ac:dyDescent="0.15">
      <c r="A8055" t="s">
        <v>123</v>
      </c>
      <c r="B8055" t="s">
        <v>124</v>
      </c>
      <c r="C8055" t="s">
        <v>125</v>
      </c>
      <c r="D8055" t="s">
        <v>112</v>
      </c>
      <c r="E8055" t="s">
        <v>155</v>
      </c>
      <c r="F8055" t="s">
        <v>154</v>
      </c>
      <c r="G8055" t="s">
        <v>136</v>
      </c>
      <c r="H8055">
        <v>127528.511</v>
      </c>
      <c r="I8055" t="s">
        <v>93</v>
      </c>
    </row>
    <row r="8056" spans="1:9" x14ac:dyDescent="0.15">
      <c r="A8056" t="s">
        <v>123</v>
      </c>
      <c r="B8056" t="s">
        <v>124</v>
      </c>
      <c r="C8056" t="s">
        <v>125</v>
      </c>
      <c r="D8056" t="s">
        <v>112</v>
      </c>
      <c r="E8056" t="s">
        <v>156</v>
      </c>
      <c r="F8056" t="s">
        <v>154</v>
      </c>
      <c r="G8056" t="s">
        <v>136</v>
      </c>
      <c r="H8056">
        <v>119160.031</v>
      </c>
      <c r="I8056" t="s">
        <v>93</v>
      </c>
    </row>
    <row r="8057" spans="1:9" x14ac:dyDescent="0.15">
      <c r="A8057" t="s">
        <v>123</v>
      </c>
      <c r="B8057" t="s">
        <v>124</v>
      </c>
      <c r="C8057" t="s">
        <v>125</v>
      </c>
      <c r="D8057" t="s">
        <v>112</v>
      </c>
      <c r="E8057" t="s">
        <v>157</v>
      </c>
      <c r="F8057" t="s">
        <v>154</v>
      </c>
      <c r="G8057" t="s">
        <v>136</v>
      </c>
      <c r="H8057">
        <v>107740.679</v>
      </c>
      <c r="I8057" t="s">
        <v>93</v>
      </c>
    </row>
    <row r="8058" spans="1:9" x14ac:dyDescent="0.15">
      <c r="A8058" t="s">
        <v>126</v>
      </c>
      <c r="B8058" t="s">
        <v>127</v>
      </c>
      <c r="C8058" t="s">
        <v>88</v>
      </c>
      <c r="D8058" t="s">
        <v>89</v>
      </c>
      <c r="E8058" t="s">
        <v>153</v>
      </c>
      <c r="F8058" t="s">
        <v>154</v>
      </c>
      <c r="G8058" t="s">
        <v>136</v>
      </c>
      <c r="H8058">
        <v>10783.189</v>
      </c>
      <c r="I8058" t="s">
        <v>93</v>
      </c>
    </row>
    <row r="8059" spans="1:9" x14ac:dyDescent="0.15">
      <c r="A8059" t="s">
        <v>126</v>
      </c>
      <c r="B8059" t="s">
        <v>127</v>
      </c>
      <c r="C8059" t="s">
        <v>88</v>
      </c>
      <c r="D8059" t="s">
        <v>89</v>
      </c>
      <c r="E8059" t="s">
        <v>155</v>
      </c>
      <c r="F8059" t="s">
        <v>154</v>
      </c>
      <c r="G8059" t="s">
        <v>136</v>
      </c>
      <c r="H8059">
        <v>16884.329000000002</v>
      </c>
      <c r="I8059" t="s">
        <v>93</v>
      </c>
    </row>
    <row r="8060" spans="1:9" x14ac:dyDescent="0.15">
      <c r="A8060" t="s">
        <v>126</v>
      </c>
      <c r="B8060" t="s">
        <v>127</v>
      </c>
      <c r="C8060" t="s">
        <v>88</v>
      </c>
      <c r="D8060" t="s">
        <v>89</v>
      </c>
      <c r="E8060" t="s">
        <v>156</v>
      </c>
      <c r="F8060" t="s">
        <v>154</v>
      </c>
      <c r="G8060" t="s">
        <v>136</v>
      </c>
      <c r="H8060">
        <v>16852.913</v>
      </c>
      <c r="I8060" t="s">
        <v>93</v>
      </c>
    </row>
    <row r="8061" spans="1:9" x14ac:dyDescent="0.15">
      <c r="A8061" t="s">
        <v>126</v>
      </c>
      <c r="B8061" t="s">
        <v>127</v>
      </c>
      <c r="C8061" t="s">
        <v>88</v>
      </c>
      <c r="D8061" t="s">
        <v>89</v>
      </c>
      <c r="E8061" t="s">
        <v>157</v>
      </c>
      <c r="F8061" t="s">
        <v>154</v>
      </c>
      <c r="G8061" t="s">
        <v>136</v>
      </c>
      <c r="H8061">
        <v>16835.508000000002</v>
      </c>
      <c r="I8061" t="s">
        <v>93</v>
      </c>
    </row>
    <row r="8062" spans="1:9" x14ac:dyDescent="0.15">
      <c r="A8062" t="s">
        <v>126</v>
      </c>
      <c r="B8062" t="s">
        <v>127</v>
      </c>
      <c r="C8062" t="s">
        <v>88</v>
      </c>
      <c r="D8062" t="s">
        <v>112</v>
      </c>
      <c r="E8062" t="s">
        <v>153</v>
      </c>
      <c r="F8062" t="s">
        <v>154</v>
      </c>
      <c r="G8062" t="s">
        <v>136</v>
      </c>
      <c r="H8062">
        <v>11206.781999999999</v>
      </c>
      <c r="I8062" t="s">
        <v>93</v>
      </c>
    </row>
    <row r="8063" spans="1:9" x14ac:dyDescent="0.15">
      <c r="A8063" t="s">
        <v>126</v>
      </c>
      <c r="B8063" t="s">
        <v>127</v>
      </c>
      <c r="C8063" t="s">
        <v>88</v>
      </c>
      <c r="D8063" t="s">
        <v>112</v>
      </c>
      <c r="E8063" t="s">
        <v>155</v>
      </c>
      <c r="F8063" t="s">
        <v>154</v>
      </c>
      <c r="G8063" t="s">
        <v>136</v>
      </c>
      <c r="H8063">
        <v>16899.458999999999</v>
      </c>
      <c r="I8063" t="s">
        <v>93</v>
      </c>
    </row>
    <row r="8064" spans="1:9" x14ac:dyDescent="0.15">
      <c r="A8064" t="s">
        <v>126</v>
      </c>
      <c r="B8064" t="s">
        <v>127</v>
      </c>
      <c r="C8064" t="s">
        <v>88</v>
      </c>
      <c r="D8064" t="s">
        <v>112</v>
      </c>
      <c r="E8064" t="s">
        <v>156</v>
      </c>
      <c r="F8064" t="s">
        <v>154</v>
      </c>
      <c r="G8064" t="s">
        <v>136</v>
      </c>
      <c r="H8064">
        <v>15598.65</v>
      </c>
      <c r="I8064" t="s">
        <v>93</v>
      </c>
    </row>
    <row r="8065" spans="1:9" x14ac:dyDescent="0.15">
      <c r="A8065" t="s">
        <v>126</v>
      </c>
      <c r="B8065" t="s">
        <v>127</v>
      </c>
      <c r="C8065" t="s">
        <v>88</v>
      </c>
      <c r="D8065" t="s">
        <v>112</v>
      </c>
      <c r="E8065" t="s">
        <v>157</v>
      </c>
      <c r="F8065" t="s">
        <v>154</v>
      </c>
      <c r="G8065" t="s">
        <v>136</v>
      </c>
      <c r="H8065">
        <v>13840.235000000001</v>
      </c>
      <c r="I8065" t="s">
        <v>93</v>
      </c>
    </row>
    <row r="8066" spans="1:9" x14ac:dyDescent="0.15">
      <c r="A8066" t="s">
        <v>86</v>
      </c>
      <c r="B8066" t="s">
        <v>87</v>
      </c>
      <c r="C8066" t="s">
        <v>88</v>
      </c>
      <c r="D8066" t="s">
        <v>89</v>
      </c>
      <c r="E8066" t="s">
        <v>153</v>
      </c>
      <c r="F8066" t="s">
        <v>154</v>
      </c>
      <c r="G8066" t="s">
        <v>137</v>
      </c>
      <c r="H8066">
        <v>6868.1229999999996</v>
      </c>
      <c r="I8066" t="s">
        <v>93</v>
      </c>
    </row>
    <row r="8067" spans="1:9" x14ac:dyDescent="0.15">
      <c r="A8067" t="s">
        <v>86</v>
      </c>
      <c r="B8067" t="s">
        <v>87</v>
      </c>
      <c r="C8067" t="s">
        <v>88</v>
      </c>
      <c r="D8067" t="s">
        <v>89</v>
      </c>
      <c r="E8067" t="s">
        <v>155</v>
      </c>
      <c r="F8067" t="s">
        <v>154</v>
      </c>
      <c r="G8067" t="s">
        <v>137</v>
      </c>
      <c r="H8067">
        <v>9611.6959999999999</v>
      </c>
      <c r="I8067" t="s">
        <v>93</v>
      </c>
    </row>
    <row r="8068" spans="1:9" x14ac:dyDescent="0.15">
      <c r="A8068" t="s">
        <v>86</v>
      </c>
      <c r="B8068" t="s">
        <v>87</v>
      </c>
      <c r="C8068" t="s">
        <v>88</v>
      </c>
      <c r="D8068" t="s">
        <v>89</v>
      </c>
      <c r="E8068" t="s">
        <v>156</v>
      </c>
      <c r="F8068" t="s">
        <v>154</v>
      </c>
      <c r="G8068" t="s">
        <v>137</v>
      </c>
      <c r="H8068">
        <v>9621.3870000000006</v>
      </c>
      <c r="I8068" t="s">
        <v>93</v>
      </c>
    </row>
    <row r="8069" spans="1:9" x14ac:dyDescent="0.15">
      <c r="A8069" t="s">
        <v>86</v>
      </c>
      <c r="B8069" t="s">
        <v>87</v>
      </c>
      <c r="C8069" t="s">
        <v>88</v>
      </c>
      <c r="D8069" t="s">
        <v>89</v>
      </c>
      <c r="E8069" t="s">
        <v>157</v>
      </c>
      <c r="F8069" t="s">
        <v>154</v>
      </c>
      <c r="G8069" t="s">
        <v>137</v>
      </c>
      <c r="H8069">
        <v>9347.6219999999994</v>
      </c>
      <c r="I8069" t="s">
        <v>93</v>
      </c>
    </row>
    <row r="8070" spans="1:9" x14ac:dyDescent="0.15">
      <c r="A8070" t="s">
        <v>86</v>
      </c>
      <c r="B8070" t="s">
        <v>87</v>
      </c>
      <c r="C8070" t="s">
        <v>88</v>
      </c>
      <c r="D8070" t="s">
        <v>112</v>
      </c>
      <c r="E8070" t="s">
        <v>153</v>
      </c>
      <c r="F8070" t="s">
        <v>154</v>
      </c>
      <c r="G8070" t="s">
        <v>137</v>
      </c>
      <c r="H8070">
        <v>7328.6040000000003</v>
      </c>
      <c r="I8070" t="s">
        <v>93</v>
      </c>
    </row>
    <row r="8071" spans="1:9" x14ac:dyDescent="0.15">
      <c r="A8071" t="s">
        <v>86</v>
      </c>
      <c r="B8071" t="s">
        <v>87</v>
      </c>
      <c r="C8071" t="s">
        <v>88</v>
      </c>
      <c r="D8071" t="s">
        <v>112</v>
      </c>
      <c r="E8071" t="s">
        <v>155</v>
      </c>
      <c r="F8071" t="s">
        <v>154</v>
      </c>
      <c r="G8071" t="s">
        <v>137</v>
      </c>
      <c r="H8071">
        <v>9864.4380000000001</v>
      </c>
      <c r="I8071" t="s">
        <v>93</v>
      </c>
    </row>
    <row r="8072" spans="1:9" x14ac:dyDescent="0.15">
      <c r="A8072" t="s">
        <v>86</v>
      </c>
      <c r="B8072" t="s">
        <v>87</v>
      </c>
      <c r="C8072" t="s">
        <v>88</v>
      </c>
      <c r="D8072" t="s">
        <v>112</v>
      </c>
      <c r="E8072" t="s">
        <v>156</v>
      </c>
      <c r="F8072" t="s">
        <v>154</v>
      </c>
      <c r="G8072" t="s">
        <v>137</v>
      </c>
      <c r="H8072">
        <v>9001.6170000000002</v>
      </c>
      <c r="I8072" t="s">
        <v>93</v>
      </c>
    </row>
    <row r="8073" spans="1:9" x14ac:dyDescent="0.15">
      <c r="A8073" t="s">
        <v>86</v>
      </c>
      <c r="B8073" t="s">
        <v>87</v>
      </c>
      <c r="C8073" t="s">
        <v>88</v>
      </c>
      <c r="D8073" t="s">
        <v>112</v>
      </c>
      <c r="E8073" t="s">
        <v>157</v>
      </c>
      <c r="F8073" t="s">
        <v>154</v>
      </c>
      <c r="G8073" t="s">
        <v>137</v>
      </c>
      <c r="H8073">
        <v>7930.5280000000002</v>
      </c>
      <c r="I8073" t="s">
        <v>93</v>
      </c>
    </row>
    <row r="8074" spans="1:9" x14ac:dyDescent="0.15">
      <c r="A8074" t="s">
        <v>113</v>
      </c>
      <c r="B8074" t="s">
        <v>114</v>
      </c>
      <c r="C8074" t="s">
        <v>88</v>
      </c>
      <c r="D8074" t="s">
        <v>89</v>
      </c>
      <c r="E8074" t="s">
        <v>153</v>
      </c>
      <c r="F8074" t="s">
        <v>154</v>
      </c>
      <c r="G8074" t="s">
        <v>137</v>
      </c>
      <c r="H8074">
        <v>14792.986000000001</v>
      </c>
      <c r="I8074" t="s">
        <v>93</v>
      </c>
    </row>
    <row r="8075" spans="1:9" x14ac:dyDescent="0.15">
      <c r="A8075" t="s">
        <v>113</v>
      </c>
      <c r="B8075" t="s">
        <v>114</v>
      </c>
      <c r="C8075" t="s">
        <v>88</v>
      </c>
      <c r="D8075" t="s">
        <v>89</v>
      </c>
      <c r="E8075" t="s">
        <v>155</v>
      </c>
      <c r="F8075" t="s">
        <v>154</v>
      </c>
      <c r="G8075" t="s">
        <v>137</v>
      </c>
      <c r="H8075">
        <v>21936.347000000002</v>
      </c>
      <c r="I8075" t="s">
        <v>93</v>
      </c>
    </row>
    <row r="8076" spans="1:9" x14ac:dyDescent="0.15">
      <c r="A8076" t="s">
        <v>113</v>
      </c>
      <c r="B8076" t="s">
        <v>114</v>
      </c>
      <c r="C8076" t="s">
        <v>88</v>
      </c>
      <c r="D8076" t="s">
        <v>89</v>
      </c>
      <c r="E8076" t="s">
        <v>156</v>
      </c>
      <c r="F8076" t="s">
        <v>154</v>
      </c>
      <c r="G8076" t="s">
        <v>137</v>
      </c>
      <c r="H8076">
        <v>23545.005000000001</v>
      </c>
      <c r="I8076" t="s">
        <v>93</v>
      </c>
    </row>
    <row r="8077" spans="1:9" x14ac:dyDescent="0.15">
      <c r="A8077" t="s">
        <v>113</v>
      </c>
      <c r="B8077" t="s">
        <v>114</v>
      </c>
      <c r="C8077" t="s">
        <v>88</v>
      </c>
      <c r="D8077" t="s">
        <v>89</v>
      </c>
      <c r="E8077" t="s">
        <v>157</v>
      </c>
      <c r="F8077" t="s">
        <v>154</v>
      </c>
      <c r="G8077" t="s">
        <v>137</v>
      </c>
      <c r="H8077">
        <v>30698.845000000001</v>
      </c>
      <c r="I8077" t="s">
        <v>93</v>
      </c>
    </row>
    <row r="8078" spans="1:9" x14ac:dyDescent="0.15">
      <c r="A8078" t="s">
        <v>113</v>
      </c>
      <c r="B8078" t="s">
        <v>114</v>
      </c>
      <c r="C8078" t="s">
        <v>88</v>
      </c>
      <c r="D8078" t="s">
        <v>112</v>
      </c>
      <c r="E8078" t="s">
        <v>153</v>
      </c>
      <c r="F8078" t="s">
        <v>154</v>
      </c>
      <c r="G8078" t="s">
        <v>137</v>
      </c>
      <c r="H8078">
        <v>15798.728999999999</v>
      </c>
      <c r="I8078" t="s">
        <v>93</v>
      </c>
    </row>
    <row r="8079" spans="1:9" x14ac:dyDescent="0.15">
      <c r="A8079" t="s">
        <v>113</v>
      </c>
      <c r="B8079" t="s">
        <v>114</v>
      </c>
      <c r="C8079" t="s">
        <v>88</v>
      </c>
      <c r="D8079" t="s">
        <v>112</v>
      </c>
      <c r="E8079" t="s">
        <v>155</v>
      </c>
      <c r="F8079" t="s">
        <v>154</v>
      </c>
      <c r="G8079" t="s">
        <v>137</v>
      </c>
      <c r="H8079">
        <v>21742.165000000001</v>
      </c>
      <c r="I8079" t="s">
        <v>93</v>
      </c>
    </row>
    <row r="8080" spans="1:9" x14ac:dyDescent="0.15">
      <c r="A8080" t="s">
        <v>113</v>
      </c>
      <c r="B8080" t="s">
        <v>114</v>
      </c>
      <c r="C8080" t="s">
        <v>88</v>
      </c>
      <c r="D8080" t="s">
        <v>112</v>
      </c>
      <c r="E8080" t="s">
        <v>156</v>
      </c>
      <c r="F8080" t="s">
        <v>154</v>
      </c>
      <c r="G8080" t="s">
        <v>137</v>
      </c>
      <c r="H8080">
        <v>21137.8</v>
      </c>
      <c r="I8080" t="s">
        <v>93</v>
      </c>
    </row>
    <row r="8081" spans="1:9" x14ac:dyDescent="0.15">
      <c r="A8081" t="s">
        <v>113</v>
      </c>
      <c r="B8081" t="s">
        <v>114</v>
      </c>
      <c r="C8081" t="s">
        <v>88</v>
      </c>
      <c r="D8081" t="s">
        <v>112</v>
      </c>
      <c r="E8081" t="s">
        <v>157</v>
      </c>
      <c r="F8081" t="s">
        <v>154</v>
      </c>
      <c r="G8081" t="s">
        <v>137</v>
      </c>
      <c r="H8081">
        <v>25590.442999999999</v>
      </c>
      <c r="I8081" t="s">
        <v>93</v>
      </c>
    </row>
    <row r="8082" spans="1:9" x14ac:dyDescent="0.15">
      <c r="A8082" t="s">
        <v>115</v>
      </c>
      <c r="B8082" t="s">
        <v>116</v>
      </c>
      <c r="C8082" t="s">
        <v>88</v>
      </c>
      <c r="D8082" t="s">
        <v>89</v>
      </c>
      <c r="E8082" t="s">
        <v>153</v>
      </c>
      <c r="F8082" t="s">
        <v>154</v>
      </c>
      <c r="G8082" t="s">
        <v>137</v>
      </c>
      <c r="H8082">
        <v>11006.071</v>
      </c>
      <c r="I8082" t="s">
        <v>93</v>
      </c>
    </row>
    <row r="8083" spans="1:9" x14ac:dyDescent="0.15">
      <c r="A8083" t="s">
        <v>115</v>
      </c>
      <c r="B8083" t="s">
        <v>116</v>
      </c>
      <c r="C8083" t="s">
        <v>88</v>
      </c>
      <c r="D8083" t="s">
        <v>89</v>
      </c>
      <c r="E8083" t="s">
        <v>155</v>
      </c>
      <c r="F8083" t="s">
        <v>154</v>
      </c>
      <c r="G8083" t="s">
        <v>137</v>
      </c>
      <c r="H8083">
        <v>16512</v>
      </c>
      <c r="I8083" t="s">
        <v>93</v>
      </c>
    </row>
    <row r="8084" spans="1:9" x14ac:dyDescent="0.15">
      <c r="A8084" t="s">
        <v>115</v>
      </c>
      <c r="B8084" t="s">
        <v>116</v>
      </c>
      <c r="C8084" t="s">
        <v>88</v>
      </c>
      <c r="D8084" t="s">
        <v>89</v>
      </c>
      <c r="E8084" t="s">
        <v>156</v>
      </c>
      <c r="F8084" t="s">
        <v>154</v>
      </c>
      <c r="G8084" t="s">
        <v>137</v>
      </c>
      <c r="H8084">
        <v>17444.078000000001</v>
      </c>
      <c r="I8084" t="s">
        <v>93</v>
      </c>
    </row>
    <row r="8085" spans="1:9" x14ac:dyDescent="0.15">
      <c r="A8085" t="s">
        <v>115</v>
      </c>
      <c r="B8085" t="s">
        <v>116</v>
      </c>
      <c r="C8085" t="s">
        <v>88</v>
      </c>
      <c r="D8085" t="s">
        <v>89</v>
      </c>
      <c r="E8085" t="s">
        <v>157</v>
      </c>
      <c r="F8085" t="s">
        <v>154</v>
      </c>
      <c r="G8085" t="s">
        <v>137</v>
      </c>
      <c r="H8085">
        <v>21472.164000000001</v>
      </c>
      <c r="I8085" t="s">
        <v>93</v>
      </c>
    </row>
    <row r="8086" spans="1:9" x14ac:dyDescent="0.15">
      <c r="A8086" t="s">
        <v>115</v>
      </c>
      <c r="B8086" t="s">
        <v>116</v>
      </c>
      <c r="C8086" t="s">
        <v>88</v>
      </c>
      <c r="D8086" t="s">
        <v>112</v>
      </c>
      <c r="E8086" t="s">
        <v>153</v>
      </c>
      <c r="F8086" t="s">
        <v>154</v>
      </c>
      <c r="G8086" t="s">
        <v>137</v>
      </c>
      <c r="H8086">
        <v>11847.945</v>
      </c>
      <c r="I8086" t="s">
        <v>93</v>
      </c>
    </row>
    <row r="8087" spans="1:9" x14ac:dyDescent="0.15">
      <c r="A8087" t="s">
        <v>115</v>
      </c>
      <c r="B8087" t="s">
        <v>116</v>
      </c>
      <c r="C8087" t="s">
        <v>88</v>
      </c>
      <c r="D8087" t="s">
        <v>112</v>
      </c>
      <c r="E8087" t="s">
        <v>155</v>
      </c>
      <c r="F8087" t="s">
        <v>154</v>
      </c>
      <c r="G8087" t="s">
        <v>137</v>
      </c>
      <c r="H8087">
        <v>16984.876</v>
      </c>
      <c r="I8087" t="s">
        <v>93</v>
      </c>
    </row>
    <row r="8088" spans="1:9" x14ac:dyDescent="0.15">
      <c r="A8088" t="s">
        <v>115</v>
      </c>
      <c r="B8088" t="s">
        <v>116</v>
      </c>
      <c r="C8088" t="s">
        <v>88</v>
      </c>
      <c r="D8088" t="s">
        <v>112</v>
      </c>
      <c r="E8088" t="s">
        <v>156</v>
      </c>
      <c r="F8088" t="s">
        <v>154</v>
      </c>
      <c r="G8088" t="s">
        <v>137</v>
      </c>
      <c r="H8088">
        <v>16009.691999999999</v>
      </c>
      <c r="I8088" t="s">
        <v>93</v>
      </c>
    </row>
    <row r="8089" spans="1:9" x14ac:dyDescent="0.15">
      <c r="A8089" t="s">
        <v>115</v>
      </c>
      <c r="B8089" t="s">
        <v>116</v>
      </c>
      <c r="C8089" t="s">
        <v>88</v>
      </c>
      <c r="D8089" t="s">
        <v>112</v>
      </c>
      <c r="E8089" t="s">
        <v>157</v>
      </c>
      <c r="F8089" t="s">
        <v>154</v>
      </c>
      <c r="G8089" t="s">
        <v>137</v>
      </c>
      <c r="H8089">
        <v>17977.081999999999</v>
      </c>
      <c r="I8089" t="s">
        <v>93</v>
      </c>
    </row>
    <row r="8090" spans="1:9" x14ac:dyDescent="0.15">
      <c r="A8090" t="s">
        <v>117</v>
      </c>
      <c r="B8090" t="s">
        <v>118</v>
      </c>
      <c r="C8090" t="s">
        <v>88</v>
      </c>
      <c r="D8090" t="s">
        <v>89</v>
      </c>
      <c r="E8090" t="s">
        <v>153</v>
      </c>
      <c r="F8090" t="s">
        <v>154</v>
      </c>
      <c r="G8090" t="s">
        <v>137</v>
      </c>
      <c r="H8090">
        <v>13130.941999999999</v>
      </c>
      <c r="I8090" t="s">
        <v>93</v>
      </c>
    </row>
    <row r="8091" spans="1:9" x14ac:dyDescent="0.15">
      <c r="A8091" t="s">
        <v>117</v>
      </c>
      <c r="B8091" t="s">
        <v>118</v>
      </c>
      <c r="C8091" t="s">
        <v>88</v>
      </c>
      <c r="D8091" t="s">
        <v>89</v>
      </c>
      <c r="E8091" t="s">
        <v>155</v>
      </c>
      <c r="F8091" t="s">
        <v>154</v>
      </c>
      <c r="G8091" t="s">
        <v>137</v>
      </c>
      <c r="H8091">
        <v>20566.849999999999</v>
      </c>
      <c r="I8091" t="s">
        <v>93</v>
      </c>
    </row>
    <row r="8092" spans="1:9" x14ac:dyDescent="0.15">
      <c r="A8092" t="s">
        <v>117</v>
      </c>
      <c r="B8092" t="s">
        <v>118</v>
      </c>
      <c r="C8092" t="s">
        <v>88</v>
      </c>
      <c r="D8092" t="s">
        <v>89</v>
      </c>
      <c r="E8092" t="s">
        <v>156</v>
      </c>
      <c r="F8092" t="s">
        <v>154</v>
      </c>
      <c r="G8092" t="s">
        <v>137</v>
      </c>
      <c r="H8092">
        <v>14899.376</v>
      </c>
      <c r="I8092" t="s">
        <v>93</v>
      </c>
    </row>
    <row r="8093" spans="1:9" x14ac:dyDescent="0.15">
      <c r="A8093" t="s">
        <v>117</v>
      </c>
      <c r="B8093" t="s">
        <v>118</v>
      </c>
      <c r="C8093" t="s">
        <v>88</v>
      </c>
      <c r="D8093" t="s">
        <v>89</v>
      </c>
      <c r="E8093" t="s">
        <v>157</v>
      </c>
      <c r="F8093" t="s">
        <v>154</v>
      </c>
      <c r="G8093" t="s">
        <v>137</v>
      </c>
      <c r="H8093">
        <v>9979.2279999999992</v>
      </c>
      <c r="I8093" t="s">
        <v>93</v>
      </c>
    </row>
    <row r="8094" spans="1:9" x14ac:dyDescent="0.15">
      <c r="A8094" t="s">
        <v>117</v>
      </c>
      <c r="B8094" t="s">
        <v>118</v>
      </c>
      <c r="C8094" t="s">
        <v>88</v>
      </c>
      <c r="D8094" t="s">
        <v>112</v>
      </c>
      <c r="E8094" t="s">
        <v>153</v>
      </c>
      <c r="F8094" t="s">
        <v>154</v>
      </c>
      <c r="G8094" t="s">
        <v>137</v>
      </c>
      <c r="H8094">
        <v>14475.937</v>
      </c>
      <c r="I8094" t="s">
        <v>93</v>
      </c>
    </row>
    <row r="8095" spans="1:9" x14ac:dyDescent="0.15">
      <c r="A8095" t="s">
        <v>117</v>
      </c>
      <c r="B8095" t="s">
        <v>118</v>
      </c>
      <c r="C8095" t="s">
        <v>88</v>
      </c>
      <c r="D8095" t="s">
        <v>112</v>
      </c>
      <c r="E8095" t="s">
        <v>155</v>
      </c>
      <c r="F8095" t="s">
        <v>154</v>
      </c>
      <c r="G8095" t="s">
        <v>137</v>
      </c>
      <c r="H8095">
        <v>21299.151999999998</v>
      </c>
      <c r="I8095" t="s">
        <v>93</v>
      </c>
    </row>
    <row r="8096" spans="1:9" x14ac:dyDescent="0.15">
      <c r="A8096" t="s">
        <v>117</v>
      </c>
      <c r="B8096" t="s">
        <v>118</v>
      </c>
      <c r="C8096" t="s">
        <v>88</v>
      </c>
      <c r="D8096" t="s">
        <v>112</v>
      </c>
      <c r="E8096" t="s">
        <v>156</v>
      </c>
      <c r="F8096" t="s">
        <v>154</v>
      </c>
      <c r="G8096" t="s">
        <v>137</v>
      </c>
      <c r="H8096">
        <v>15407.308000000001</v>
      </c>
      <c r="I8096" t="s">
        <v>93</v>
      </c>
    </row>
    <row r="8097" spans="1:9" x14ac:dyDescent="0.15">
      <c r="A8097" t="s">
        <v>117</v>
      </c>
      <c r="B8097" t="s">
        <v>118</v>
      </c>
      <c r="C8097" t="s">
        <v>88</v>
      </c>
      <c r="D8097" t="s">
        <v>112</v>
      </c>
      <c r="E8097" t="s">
        <v>157</v>
      </c>
      <c r="F8097" t="s">
        <v>154</v>
      </c>
      <c r="G8097" t="s">
        <v>137</v>
      </c>
      <c r="H8097">
        <v>8744.5259999999998</v>
      </c>
      <c r="I8097" t="s">
        <v>93</v>
      </c>
    </row>
    <row r="8098" spans="1:9" x14ac:dyDescent="0.15">
      <c r="A8098" t="s">
        <v>119</v>
      </c>
      <c r="B8098" t="s">
        <v>120</v>
      </c>
      <c r="C8098" t="s">
        <v>88</v>
      </c>
      <c r="D8098" t="s">
        <v>89</v>
      </c>
      <c r="E8098" t="s">
        <v>153</v>
      </c>
      <c r="F8098" t="s">
        <v>154</v>
      </c>
      <c r="G8098" t="s">
        <v>137</v>
      </c>
      <c r="H8098">
        <v>15028.583000000001</v>
      </c>
      <c r="I8098" t="s">
        <v>93</v>
      </c>
    </row>
    <row r="8099" spans="1:9" x14ac:dyDescent="0.15">
      <c r="A8099" t="s">
        <v>119</v>
      </c>
      <c r="B8099" t="s">
        <v>120</v>
      </c>
      <c r="C8099" t="s">
        <v>88</v>
      </c>
      <c r="D8099" t="s">
        <v>89</v>
      </c>
      <c r="E8099" t="s">
        <v>155</v>
      </c>
      <c r="F8099" t="s">
        <v>154</v>
      </c>
      <c r="G8099" t="s">
        <v>137</v>
      </c>
      <c r="H8099">
        <v>19388.152999999998</v>
      </c>
      <c r="I8099" t="s">
        <v>93</v>
      </c>
    </row>
    <row r="8100" spans="1:9" x14ac:dyDescent="0.15">
      <c r="A8100" t="s">
        <v>119</v>
      </c>
      <c r="B8100" t="s">
        <v>120</v>
      </c>
      <c r="C8100" t="s">
        <v>88</v>
      </c>
      <c r="D8100" t="s">
        <v>89</v>
      </c>
      <c r="E8100" t="s">
        <v>156</v>
      </c>
      <c r="F8100" t="s">
        <v>154</v>
      </c>
      <c r="G8100" t="s">
        <v>137</v>
      </c>
      <c r="H8100">
        <v>21338.688999999998</v>
      </c>
      <c r="I8100" t="s">
        <v>93</v>
      </c>
    </row>
    <row r="8101" spans="1:9" x14ac:dyDescent="0.15">
      <c r="A8101" t="s">
        <v>119</v>
      </c>
      <c r="B8101" t="s">
        <v>120</v>
      </c>
      <c r="C8101" t="s">
        <v>88</v>
      </c>
      <c r="D8101" t="s">
        <v>89</v>
      </c>
      <c r="E8101" t="s">
        <v>157</v>
      </c>
      <c r="F8101" t="s">
        <v>154</v>
      </c>
      <c r="G8101" t="s">
        <v>137</v>
      </c>
      <c r="H8101">
        <v>21654.32</v>
      </c>
      <c r="I8101" t="s">
        <v>93</v>
      </c>
    </row>
    <row r="8102" spans="1:9" x14ac:dyDescent="0.15">
      <c r="A8102" t="s">
        <v>119</v>
      </c>
      <c r="B8102" t="s">
        <v>120</v>
      </c>
      <c r="C8102" t="s">
        <v>88</v>
      </c>
      <c r="D8102" t="s">
        <v>112</v>
      </c>
      <c r="E8102" t="s">
        <v>153</v>
      </c>
      <c r="F8102" t="s">
        <v>154</v>
      </c>
      <c r="G8102" t="s">
        <v>137</v>
      </c>
      <c r="H8102">
        <v>15461.638999999999</v>
      </c>
      <c r="I8102" t="s">
        <v>93</v>
      </c>
    </row>
    <row r="8103" spans="1:9" x14ac:dyDescent="0.15">
      <c r="A8103" t="s">
        <v>119</v>
      </c>
      <c r="B8103" t="s">
        <v>120</v>
      </c>
      <c r="C8103" t="s">
        <v>88</v>
      </c>
      <c r="D8103" t="s">
        <v>112</v>
      </c>
      <c r="E8103" t="s">
        <v>155</v>
      </c>
      <c r="F8103" t="s">
        <v>154</v>
      </c>
      <c r="G8103" t="s">
        <v>137</v>
      </c>
      <c r="H8103">
        <v>19364.404999999999</v>
      </c>
      <c r="I8103" t="s">
        <v>93</v>
      </c>
    </row>
    <row r="8104" spans="1:9" x14ac:dyDescent="0.15">
      <c r="A8104" t="s">
        <v>119</v>
      </c>
      <c r="B8104" t="s">
        <v>120</v>
      </c>
      <c r="C8104" t="s">
        <v>88</v>
      </c>
      <c r="D8104" t="s">
        <v>112</v>
      </c>
      <c r="E8104" t="s">
        <v>156</v>
      </c>
      <c r="F8104" t="s">
        <v>154</v>
      </c>
      <c r="G8104" t="s">
        <v>137</v>
      </c>
      <c r="H8104">
        <v>20005.993999999999</v>
      </c>
      <c r="I8104" t="s">
        <v>93</v>
      </c>
    </row>
    <row r="8105" spans="1:9" x14ac:dyDescent="0.15">
      <c r="A8105" t="s">
        <v>119</v>
      </c>
      <c r="B8105" t="s">
        <v>120</v>
      </c>
      <c r="C8105" t="s">
        <v>88</v>
      </c>
      <c r="D8105" t="s">
        <v>112</v>
      </c>
      <c r="E8105" t="s">
        <v>157</v>
      </c>
      <c r="F8105" t="s">
        <v>154</v>
      </c>
      <c r="G8105" t="s">
        <v>137</v>
      </c>
      <c r="H8105">
        <v>18832.641</v>
      </c>
      <c r="I8105" t="s">
        <v>93</v>
      </c>
    </row>
    <row r="8106" spans="1:9" x14ac:dyDescent="0.15">
      <c r="A8106" t="s">
        <v>121</v>
      </c>
      <c r="B8106" t="s">
        <v>122</v>
      </c>
      <c r="C8106" t="s">
        <v>88</v>
      </c>
      <c r="D8106" t="s">
        <v>89</v>
      </c>
      <c r="E8106" t="s">
        <v>153</v>
      </c>
      <c r="F8106" t="s">
        <v>154</v>
      </c>
      <c r="G8106" t="s">
        <v>137</v>
      </c>
      <c r="H8106">
        <v>17395.664000000001</v>
      </c>
      <c r="I8106" t="s">
        <v>93</v>
      </c>
    </row>
    <row r="8107" spans="1:9" x14ac:dyDescent="0.15">
      <c r="A8107" t="s">
        <v>121</v>
      </c>
      <c r="B8107" t="s">
        <v>122</v>
      </c>
      <c r="C8107" t="s">
        <v>88</v>
      </c>
      <c r="D8107" t="s">
        <v>89</v>
      </c>
      <c r="E8107" t="s">
        <v>155</v>
      </c>
      <c r="F8107" t="s">
        <v>154</v>
      </c>
      <c r="G8107" t="s">
        <v>137</v>
      </c>
      <c r="H8107">
        <v>22930.457999999999</v>
      </c>
      <c r="I8107" t="s">
        <v>93</v>
      </c>
    </row>
    <row r="8108" spans="1:9" x14ac:dyDescent="0.15">
      <c r="A8108" t="s">
        <v>121</v>
      </c>
      <c r="B8108" t="s">
        <v>122</v>
      </c>
      <c r="C8108" t="s">
        <v>88</v>
      </c>
      <c r="D8108" t="s">
        <v>89</v>
      </c>
      <c r="E8108" t="s">
        <v>156</v>
      </c>
      <c r="F8108" t="s">
        <v>154</v>
      </c>
      <c r="G8108" t="s">
        <v>137</v>
      </c>
      <c r="H8108">
        <v>22795.072</v>
      </c>
      <c r="I8108" t="s">
        <v>93</v>
      </c>
    </row>
    <row r="8109" spans="1:9" x14ac:dyDescent="0.15">
      <c r="A8109" t="s">
        <v>121</v>
      </c>
      <c r="B8109" t="s">
        <v>122</v>
      </c>
      <c r="C8109" t="s">
        <v>88</v>
      </c>
      <c r="D8109" t="s">
        <v>89</v>
      </c>
      <c r="E8109" t="s">
        <v>157</v>
      </c>
      <c r="F8109" t="s">
        <v>154</v>
      </c>
      <c r="G8109" t="s">
        <v>137</v>
      </c>
      <c r="H8109">
        <v>20266.558000000001</v>
      </c>
      <c r="I8109" t="s">
        <v>93</v>
      </c>
    </row>
    <row r="8110" spans="1:9" x14ac:dyDescent="0.15">
      <c r="A8110" t="s">
        <v>121</v>
      </c>
      <c r="B8110" t="s">
        <v>122</v>
      </c>
      <c r="C8110" t="s">
        <v>88</v>
      </c>
      <c r="D8110" t="s">
        <v>112</v>
      </c>
      <c r="E8110" t="s">
        <v>153</v>
      </c>
      <c r="F8110" t="s">
        <v>154</v>
      </c>
      <c r="G8110" t="s">
        <v>137</v>
      </c>
      <c r="H8110">
        <v>18115.474999999999</v>
      </c>
      <c r="I8110" t="s">
        <v>93</v>
      </c>
    </row>
    <row r="8111" spans="1:9" x14ac:dyDescent="0.15">
      <c r="A8111" t="s">
        <v>121</v>
      </c>
      <c r="B8111" t="s">
        <v>122</v>
      </c>
      <c r="C8111" t="s">
        <v>88</v>
      </c>
      <c r="D8111" t="s">
        <v>112</v>
      </c>
      <c r="E8111" t="s">
        <v>155</v>
      </c>
      <c r="F8111" t="s">
        <v>154</v>
      </c>
      <c r="G8111" t="s">
        <v>137</v>
      </c>
      <c r="H8111">
        <v>21921.096000000001</v>
      </c>
      <c r="I8111" t="s">
        <v>93</v>
      </c>
    </row>
    <row r="8112" spans="1:9" x14ac:dyDescent="0.15">
      <c r="A8112" t="s">
        <v>121</v>
      </c>
      <c r="B8112" t="s">
        <v>122</v>
      </c>
      <c r="C8112" t="s">
        <v>88</v>
      </c>
      <c r="D8112" t="s">
        <v>112</v>
      </c>
      <c r="E8112" t="s">
        <v>156</v>
      </c>
      <c r="F8112" t="s">
        <v>154</v>
      </c>
      <c r="G8112" t="s">
        <v>137</v>
      </c>
      <c r="H8112">
        <v>21889.874</v>
      </c>
      <c r="I8112" t="s">
        <v>93</v>
      </c>
    </row>
    <row r="8113" spans="1:9" x14ac:dyDescent="0.15">
      <c r="A8113" t="s">
        <v>121</v>
      </c>
      <c r="B8113" t="s">
        <v>122</v>
      </c>
      <c r="C8113" t="s">
        <v>88</v>
      </c>
      <c r="D8113" t="s">
        <v>112</v>
      </c>
      <c r="E8113" t="s">
        <v>157</v>
      </c>
      <c r="F8113" t="s">
        <v>154</v>
      </c>
      <c r="G8113" t="s">
        <v>137</v>
      </c>
      <c r="H8113">
        <v>17217.285</v>
      </c>
      <c r="I8113" t="s">
        <v>93</v>
      </c>
    </row>
    <row r="8114" spans="1:9" x14ac:dyDescent="0.15">
      <c r="A8114" t="s">
        <v>123</v>
      </c>
      <c r="B8114" t="s">
        <v>124</v>
      </c>
      <c r="C8114" t="s">
        <v>125</v>
      </c>
      <c r="D8114" t="s">
        <v>89</v>
      </c>
      <c r="E8114" t="s">
        <v>153</v>
      </c>
      <c r="F8114" t="s">
        <v>154</v>
      </c>
      <c r="G8114" t="s">
        <v>137</v>
      </c>
      <c r="H8114">
        <v>88979.607000000004</v>
      </c>
      <c r="I8114" t="s">
        <v>93</v>
      </c>
    </row>
    <row r="8115" spans="1:9" x14ac:dyDescent="0.15">
      <c r="A8115" t="s">
        <v>123</v>
      </c>
      <c r="B8115" t="s">
        <v>124</v>
      </c>
      <c r="C8115" t="s">
        <v>125</v>
      </c>
      <c r="D8115" t="s">
        <v>89</v>
      </c>
      <c r="E8115" t="s">
        <v>155</v>
      </c>
      <c r="F8115" t="s">
        <v>154</v>
      </c>
      <c r="G8115" t="s">
        <v>137</v>
      </c>
      <c r="H8115">
        <v>127806.875</v>
      </c>
      <c r="I8115" t="s">
        <v>93</v>
      </c>
    </row>
    <row r="8116" spans="1:9" x14ac:dyDescent="0.15">
      <c r="A8116" t="s">
        <v>123</v>
      </c>
      <c r="B8116" t="s">
        <v>124</v>
      </c>
      <c r="C8116" t="s">
        <v>125</v>
      </c>
      <c r="D8116" t="s">
        <v>89</v>
      </c>
      <c r="E8116" t="s">
        <v>156</v>
      </c>
      <c r="F8116" t="s">
        <v>154</v>
      </c>
      <c r="G8116" t="s">
        <v>137</v>
      </c>
      <c r="H8116">
        <v>126499.318</v>
      </c>
      <c r="I8116" t="s">
        <v>93</v>
      </c>
    </row>
    <row r="8117" spans="1:9" x14ac:dyDescent="0.15">
      <c r="A8117" t="s">
        <v>123</v>
      </c>
      <c r="B8117" t="s">
        <v>124</v>
      </c>
      <c r="C8117" t="s">
        <v>125</v>
      </c>
      <c r="D8117" t="s">
        <v>89</v>
      </c>
      <c r="E8117" t="s">
        <v>157</v>
      </c>
      <c r="F8117" t="s">
        <v>154</v>
      </c>
      <c r="G8117" t="s">
        <v>137</v>
      </c>
      <c r="H8117">
        <v>130727.08500000001</v>
      </c>
      <c r="I8117" t="s">
        <v>93</v>
      </c>
    </row>
    <row r="8118" spans="1:9" x14ac:dyDescent="0.15">
      <c r="A8118" t="s">
        <v>123</v>
      </c>
      <c r="B8118" t="s">
        <v>124</v>
      </c>
      <c r="C8118" t="s">
        <v>125</v>
      </c>
      <c r="D8118" t="s">
        <v>112</v>
      </c>
      <c r="E8118" t="s">
        <v>153</v>
      </c>
      <c r="F8118" t="s">
        <v>154</v>
      </c>
      <c r="G8118" t="s">
        <v>137</v>
      </c>
      <c r="H8118">
        <v>94182.373999999996</v>
      </c>
      <c r="I8118" t="s">
        <v>93</v>
      </c>
    </row>
    <row r="8119" spans="1:9" x14ac:dyDescent="0.15">
      <c r="A8119" t="s">
        <v>123</v>
      </c>
      <c r="B8119" t="s">
        <v>124</v>
      </c>
      <c r="C8119" t="s">
        <v>125</v>
      </c>
      <c r="D8119" t="s">
        <v>112</v>
      </c>
      <c r="E8119" t="s">
        <v>155</v>
      </c>
      <c r="F8119" t="s">
        <v>154</v>
      </c>
      <c r="G8119" t="s">
        <v>137</v>
      </c>
      <c r="H8119">
        <v>128170.04</v>
      </c>
      <c r="I8119" t="s">
        <v>93</v>
      </c>
    </row>
    <row r="8120" spans="1:9" x14ac:dyDescent="0.15">
      <c r="A8120" t="s">
        <v>123</v>
      </c>
      <c r="B8120" t="s">
        <v>124</v>
      </c>
      <c r="C8120" t="s">
        <v>125</v>
      </c>
      <c r="D8120" t="s">
        <v>112</v>
      </c>
      <c r="E8120" t="s">
        <v>156</v>
      </c>
      <c r="F8120" t="s">
        <v>154</v>
      </c>
      <c r="G8120" t="s">
        <v>137</v>
      </c>
      <c r="H8120">
        <v>119006.268</v>
      </c>
      <c r="I8120" t="s">
        <v>93</v>
      </c>
    </row>
    <row r="8121" spans="1:9" x14ac:dyDescent="0.15">
      <c r="A8121" t="s">
        <v>123</v>
      </c>
      <c r="B8121" t="s">
        <v>124</v>
      </c>
      <c r="C8121" t="s">
        <v>125</v>
      </c>
      <c r="D8121" t="s">
        <v>112</v>
      </c>
      <c r="E8121" t="s">
        <v>157</v>
      </c>
      <c r="F8121" t="s">
        <v>154</v>
      </c>
      <c r="G8121" t="s">
        <v>137</v>
      </c>
      <c r="H8121">
        <v>110535.21</v>
      </c>
      <c r="I8121" t="s">
        <v>93</v>
      </c>
    </row>
    <row r="8122" spans="1:9" x14ac:dyDescent="0.15">
      <c r="A8122" t="s">
        <v>126</v>
      </c>
      <c r="B8122" t="s">
        <v>127</v>
      </c>
      <c r="C8122" t="s">
        <v>88</v>
      </c>
      <c r="D8122" t="s">
        <v>89</v>
      </c>
      <c r="E8122" t="s">
        <v>153</v>
      </c>
      <c r="F8122" t="s">
        <v>154</v>
      </c>
      <c r="G8122" t="s">
        <v>137</v>
      </c>
      <c r="H8122">
        <v>10757.237999999999</v>
      </c>
      <c r="I8122" t="s">
        <v>93</v>
      </c>
    </row>
    <row r="8123" spans="1:9" x14ac:dyDescent="0.15">
      <c r="A8123" t="s">
        <v>126</v>
      </c>
      <c r="B8123" t="s">
        <v>127</v>
      </c>
      <c r="C8123" t="s">
        <v>88</v>
      </c>
      <c r="D8123" t="s">
        <v>89</v>
      </c>
      <c r="E8123" t="s">
        <v>155</v>
      </c>
      <c r="F8123" t="s">
        <v>154</v>
      </c>
      <c r="G8123" t="s">
        <v>137</v>
      </c>
      <c r="H8123">
        <v>16861.370999999999</v>
      </c>
      <c r="I8123" t="s">
        <v>93</v>
      </c>
    </row>
    <row r="8124" spans="1:9" x14ac:dyDescent="0.15">
      <c r="A8124" t="s">
        <v>126</v>
      </c>
      <c r="B8124" t="s">
        <v>127</v>
      </c>
      <c r="C8124" t="s">
        <v>88</v>
      </c>
      <c r="D8124" t="s">
        <v>89</v>
      </c>
      <c r="E8124" t="s">
        <v>156</v>
      </c>
      <c r="F8124" t="s">
        <v>154</v>
      </c>
      <c r="G8124" t="s">
        <v>137</v>
      </c>
      <c r="H8124">
        <v>16855.710999999999</v>
      </c>
      <c r="I8124" t="s">
        <v>93</v>
      </c>
    </row>
    <row r="8125" spans="1:9" x14ac:dyDescent="0.15">
      <c r="A8125" t="s">
        <v>126</v>
      </c>
      <c r="B8125" t="s">
        <v>127</v>
      </c>
      <c r="C8125" t="s">
        <v>88</v>
      </c>
      <c r="D8125" t="s">
        <v>89</v>
      </c>
      <c r="E8125" t="s">
        <v>157</v>
      </c>
      <c r="F8125" t="s">
        <v>154</v>
      </c>
      <c r="G8125" t="s">
        <v>137</v>
      </c>
      <c r="H8125">
        <v>17308.348000000002</v>
      </c>
      <c r="I8125" t="s">
        <v>93</v>
      </c>
    </row>
    <row r="8126" spans="1:9" x14ac:dyDescent="0.15">
      <c r="A8126" t="s">
        <v>126</v>
      </c>
      <c r="B8126" t="s">
        <v>127</v>
      </c>
      <c r="C8126" t="s">
        <v>88</v>
      </c>
      <c r="D8126" t="s">
        <v>112</v>
      </c>
      <c r="E8126" t="s">
        <v>153</v>
      </c>
      <c r="F8126" t="s">
        <v>154</v>
      </c>
      <c r="G8126" t="s">
        <v>137</v>
      </c>
      <c r="H8126">
        <v>11154.045</v>
      </c>
      <c r="I8126" t="s">
        <v>93</v>
      </c>
    </row>
    <row r="8127" spans="1:9" x14ac:dyDescent="0.15">
      <c r="A8127" t="s">
        <v>126</v>
      </c>
      <c r="B8127" t="s">
        <v>127</v>
      </c>
      <c r="C8127" t="s">
        <v>88</v>
      </c>
      <c r="D8127" t="s">
        <v>112</v>
      </c>
      <c r="E8127" t="s">
        <v>155</v>
      </c>
      <c r="F8127" t="s">
        <v>154</v>
      </c>
      <c r="G8127" t="s">
        <v>137</v>
      </c>
      <c r="H8127">
        <v>16993.907999999999</v>
      </c>
      <c r="I8127" t="s">
        <v>93</v>
      </c>
    </row>
    <row r="8128" spans="1:9" x14ac:dyDescent="0.15">
      <c r="A8128" t="s">
        <v>126</v>
      </c>
      <c r="B8128" t="s">
        <v>127</v>
      </c>
      <c r="C8128" t="s">
        <v>88</v>
      </c>
      <c r="D8128" t="s">
        <v>112</v>
      </c>
      <c r="E8128" t="s">
        <v>156</v>
      </c>
      <c r="F8128" t="s">
        <v>154</v>
      </c>
      <c r="G8128" t="s">
        <v>137</v>
      </c>
      <c r="H8128">
        <v>15553.983</v>
      </c>
      <c r="I8128" t="s">
        <v>93</v>
      </c>
    </row>
    <row r="8129" spans="1:9" x14ac:dyDescent="0.15">
      <c r="A8129" t="s">
        <v>126</v>
      </c>
      <c r="B8129" t="s">
        <v>127</v>
      </c>
      <c r="C8129" t="s">
        <v>88</v>
      </c>
      <c r="D8129" t="s">
        <v>112</v>
      </c>
      <c r="E8129" t="s">
        <v>157</v>
      </c>
      <c r="F8129" t="s">
        <v>154</v>
      </c>
      <c r="G8129" t="s">
        <v>137</v>
      </c>
      <c r="H8129">
        <v>14242.705</v>
      </c>
      <c r="I8129" t="s">
        <v>93</v>
      </c>
    </row>
    <row r="8130" spans="1:9" x14ac:dyDescent="0.15">
      <c r="A8130" t="s">
        <v>86</v>
      </c>
      <c r="B8130" t="s">
        <v>87</v>
      </c>
      <c r="C8130" t="s">
        <v>88</v>
      </c>
      <c r="D8130" t="s">
        <v>89</v>
      </c>
      <c r="E8130" t="s">
        <v>153</v>
      </c>
      <c r="F8130" t="s">
        <v>154</v>
      </c>
      <c r="G8130" t="s">
        <v>138</v>
      </c>
      <c r="H8130">
        <v>6860.8559999999998</v>
      </c>
      <c r="I8130" t="s">
        <v>93</v>
      </c>
    </row>
    <row r="8131" spans="1:9" x14ac:dyDescent="0.15">
      <c r="A8131" t="s">
        <v>86</v>
      </c>
      <c r="B8131" t="s">
        <v>87</v>
      </c>
      <c r="C8131" t="s">
        <v>88</v>
      </c>
      <c r="D8131" t="s">
        <v>89</v>
      </c>
      <c r="E8131" t="s">
        <v>155</v>
      </c>
      <c r="F8131" t="s">
        <v>154</v>
      </c>
      <c r="G8131" t="s">
        <v>138</v>
      </c>
      <c r="H8131">
        <v>9668.7540000000008</v>
      </c>
      <c r="I8131" t="s">
        <v>93</v>
      </c>
    </row>
    <row r="8132" spans="1:9" x14ac:dyDescent="0.15">
      <c r="A8132" t="s">
        <v>86</v>
      </c>
      <c r="B8132" t="s">
        <v>87</v>
      </c>
      <c r="C8132" t="s">
        <v>88</v>
      </c>
      <c r="D8132" t="s">
        <v>89</v>
      </c>
      <c r="E8132" t="s">
        <v>156</v>
      </c>
      <c r="F8132" t="s">
        <v>154</v>
      </c>
      <c r="G8132" t="s">
        <v>138</v>
      </c>
      <c r="H8132">
        <v>9603.7189999999991</v>
      </c>
      <c r="I8132" t="s">
        <v>93</v>
      </c>
    </row>
    <row r="8133" spans="1:9" x14ac:dyDescent="0.15">
      <c r="A8133" t="s">
        <v>86</v>
      </c>
      <c r="B8133" t="s">
        <v>87</v>
      </c>
      <c r="C8133" t="s">
        <v>88</v>
      </c>
      <c r="D8133" t="s">
        <v>89</v>
      </c>
      <c r="E8133" t="s">
        <v>157</v>
      </c>
      <c r="F8133" t="s">
        <v>154</v>
      </c>
      <c r="G8133" t="s">
        <v>138</v>
      </c>
      <c r="H8133">
        <v>9519.2150000000001</v>
      </c>
      <c r="I8133" t="s">
        <v>93</v>
      </c>
    </row>
    <row r="8134" spans="1:9" x14ac:dyDescent="0.15">
      <c r="A8134" t="s">
        <v>86</v>
      </c>
      <c r="B8134" t="s">
        <v>87</v>
      </c>
      <c r="C8134" t="s">
        <v>88</v>
      </c>
      <c r="D8134" t="s">
        <v>112</v>
      </c>
      <c r="E8134" t="s">
        <v>153</v>
      </c>
      <c r="F8134" t="s">
        <v>154</v>
      </c>
      <c r="G8134" t="s">
        <v>138</v>
      </c>
      <c r="H8134">
        <v>7305.56</v>
      </c>
      <c r="I8134" t="s">
        <v>93</v>
      </c>
    </row>
    <row r="8135" spans="1:9" x14ac:dyDescent="0.15">
      <c r="A8135" t="s">
        <v>86</v>
      </c>
      <c r="B8135" t="s">
        <v>87</v>
      </c>
      <c r="C8135" t="s">
        <v>88</v>
      </c>
      <c r="D8135" t="s">
        <v>112</v>
      </c>
      <c r="E8135" t="s">
        <v>155</v>
      </c>
      <c r="F8135" t="s">
        <v>154</v>
      </c>
      <c r="G8135" t="s">
        <v>138</v>
      </c>
      <c r="H8135">
        <v>9966.2180000000008</v>
      </c>
      <c r="I8135" t="s">
        <v>93</v>
      </c>
    </row>
    <row r="8136" spans="1:9" x14ac:dyDescent="0.15">
      <c r="A8136" t="s">
        <v>86</v>
      </c>
      <c r="B8136" t="s">
        <v>87</v>
      </c>
      <c r="C8136" t="s">
        <v>88</v>
      </c>
      <c r="D8136" t="s">
        <v>112</v>
      </c>
      <c r="E8136" t="s">
        <v>156</v>
      </c>
      <c r="F8136" t="s">
        <v>154</v>
      </c>
      <c r="G8136" t="s">
        <v>138</v>
      </c>
      <c r="H8136">
        <v>8953.8670000000002</v>
      </c>
      <c r="I8136" t="s">
        <v>93</v>
      </c>
    </row>
    <row r="8137" spans="1:9" x14ac:dyDescent="0.15">
      <c r="A8137" t="s">
        <v>86</v>
      </c>
      <c r="B8137" t="s">
        <v>87</v>
      </c>
      <c r="C8137" t="s">
        <v>88</v>
      </c>
      <c r="D8137" t="s">
        <v>112</v>
      </c>
      <c r="E8137" t="s">
        <v>157</v>
      </c>
      <c r="F8137" t="s">
        <v>154</v>
      </c>
      <c r="G8137" t="s">
        <v>138</v>
      </c>
      <c r="H8137">
        <v>8127.3320000000003</v>
      </c>
      <c r="I8137" t="s">
        <v>93</v>
      </c>
    </row>
    <row r="8138" spans="1:9" x14ac:dyDescent="0.15">
      <c r="A8138" t="s">
        <v>113</v>
      </c>
      <c r="B8138" t="s">
        <v>114</v>
      </c>
      <c r="C8138" t="s">
        <v>88</v>
      </c>
      <c r="D8138" t="s">
        <v>89</v>
      </c>
      <c r="E8138" t="s">
        <v>153</v>
      </c>
      <c r="F8138" t="s">
        <v>154</v>
      </c>
      <c r="G8138" t="s">
        <v>138</v>
      </c>
      <c r="H8138">
        <v>14797.630999999999</v>
      </c>
      <c r="I8138" t="s">
        <v>93</v>
      </c>
    </row>
    <row r="8139" spans="1:9" x14ac:dyDescent="0.15">
      <c r="A8139" t="s">
        <v>113</v>
      </c>
      <c r="B8139" t="s">
        <v>114</v>
      </c>
      <c r="C8139" t="s">
        <v>88</v>
      </c>
      <c r="D8139" t="s">
        <v>89</v>
      </c>
      <c r="E8139" t="s">
        <v>155</v>
      </c>
      <c r="F8139" t="s">
        <v>154</v>
      </c>
      <c r="G8139" t="s">
        <v>138</v>
      </c>
      <c r="H8139">
        <v>21971.475999999999</v>
      </c>
      <c r="I8139" t="s">
        <v>93</v>
      </c>
    </row>
    <row r="8140" spans="1:9" x14ac:dyDescent="0.15">
      <c r="A8140" t="s">
        <v>113</v>
      </c>
      <c r="B8140" t="s">
        <v>114</v>
      </c>
      <c r="C8140" t="s">
        <v>88</v>
      </c>
      <c r="D8140" t="s">
        <v>89</v>
      </c>
      <c r="E8140" t="s">
        <v>156</v>
      </c>
      <c r="F8140" t="s">
        <v>154</v>
      </c>
      <c r="G8140" t="s">
        <v>138</v>
      </c>
      <c r="H8140">
        <v>23486.080000000002</v>
      </c>
      <c r="I8140" t="s">
        <v>93</v>
      </c>
    </row>
    <row r="8141" spans="1:9" x14ac:dyDescent="0.15">
      <c r="A8141" t="s">
        <v>113</v>
      </c>
      <c r="B8141" t="s">
        <v>114</v>
      </c>
      <c r="C8141" t="s">
        <v>88</v>
      </c>
      <c r="D8141" t="s">
        <v>89</v>
      </c>
      <c r="E8141" t="s">
        <v>157</v>
      </c>
      <c r="F8141" t="s">
        <v>154</v>
      </c>
      <c r="G8141" t="s">
        <v>138</v>
      </c>
      <c r="H8141">
        <v>31425.932000000001</v>
      </c>
      <c r="I8141" t="s">
        <v>93</v>
      </c>
    </row>
    <row r="8142" spans="1:9" x14ac:dyDescent="0.15">
      <c r="A8142" t="s">
        <v>113</v>
      </c>
      <c r="B8142" t="s">
        <v>114</v>
      </c>
      <c r="C8142" t="s">
        <v>88</v>
      </c>
      <c r="D8142" t="s">
        <v>112</v>
      </c>
      <c r="E8142" t="s">
        <v>153</v>
      </c>
      <c r="F8142" t="s">
        <v>154</v>
      </c>
      <c r="G8142" t="s">
        <v>138</v>
      </c>
      <c r="H8142">
        <v>15740.518</v>
      </c>
      <c r="I8142" t="s">
        <v>93</v>
      </c>
    </row>
    <row r="8143" spans="1:9" x14ac:dyDescent="0.15">
      <c r="A8143" t="s">
        <v>113</v>
      </c>
      <c r="B8143" t="s">
        <v>114</v>
      </c>
      <c r="C8143" t="s">
        <v>88</v>
      </c>
      <c r="D8143" t="s">
        <v>112</v>
      </c>
      <c r="E8143" t="s">
        <v>155</v>
      </c>
      <c r="F8143" t="s">
        <v>154</v>
      </c>
      <c r="G8143" t="s">
        <v>138</v>
      </c>
      <c r="H8143">
        <v>21935.592000000001</v>
      </c>
      <c r="I8143" t="s">
        <v>93</v>
      </c>
    </row>
    <row r="8144" spans="1:9" x14ac:dyDescent="0.15">
      <c r="A8144" t="s">
        <v>113</v>
      </c>
      <c r="B8144" t="s">
        <v>114</v>
      </c>
      <c r="C8144" t="s">
        <v>88</v>
      </c>
      <c r="D8144" t="s">
        <v>112</v>
      </c>
      <c r="E8144" t="s">
        <v>156</v>
      </c>
      <c r="F8144" t="s">
        <v>154</v>
      </c>
      <c r="G8144" t="s">
        <v>138</v>
      </c>
      <c r="H8144">
        <v>21022.616000000002</v>
      </c>
      <c r="I8144" t="s">
        <v>93</v>
      </c>
    </row>
    <row r="8145" spans="1:9" x14ac:dyDescent="0.15">
      <c r="A8145" t="s">
        <v>113</v>
      </c>
      <c r="B8145" t="s">
        <v>114</v>
      </c>
      <c r="C8145" t="s">
        <v>88</v>
      </c>
      <c r="D8145" t="s">
        <v>112</v>
      </c>
      <c r="E8145" t="s">
        <v>157</v>
      </c>
      <c r="F8145" t="s">
        <v>154</v>
      </c>
      <c r="G8145" t="s">
        <v>138</v>
      </c>
      <c r="H8145">
        <v>26251.726999999999</v>
      </c>
      <c r="I8145" t="s">
        <v>93</v>
      </c>
    </row>
    <row r="8146" spans="1:9" x14ac:dyDescent="0.15">
      <c r="A8146" t="s">
        <v>115</v>
      </c>
      <c r="B8146" t="s">
        <v>116</v>
      </c>
      <c r="C8146" t="s">
        <v>88</v>
      </c>
      <c r="D8146" t="s">
        <v>89</v>
      </c>
      <c r="E8146" t="s">
        <v>153</v>
      </c>
      <c r="F8146" t="s">
        <v>154</v>
      </c>
      <c r="G8146" t="s">
        <v>138</v>
      </c>
      <c r="H8146">
        <v>10998.960999999999</v>
      </c>
      <c r="I8146" t="s">
        <v>93</v>
      </c>
    </row>
    <row r="8147" spans="1:9" x14ac:dyDescent="0.15">
      <c r="A8147" t="s">
        <v>115</v>
      </c>
      <c r="B8147" t="s">
        <v>116</v>
      </c>
      <c r="C8147" t="s">
        <v>88</v>
      </c>
      <c r="D8147" t="s">
        <v>89</v>
      </c>
      <c r="E8147" t="s">
        <v>155</v>
      </c>
      <c r="F8147" t="s">
        <v>154</v>
      </c>
      <c r="G8147" t="s">
        <v>138</v>
      </c>
      <c r="H8147">
        <v>16560.034</v>
      </c>
      <c r="I8147" t="s">
        <v>93</v>
      </c>
    </row>
    <row r="8148" spans="1:9" x14ac:dyDescent="0.15">
      <c r="A8148" t="s">
        <v>115</v>
      </c>
      <c r="B8148" t="s">
        <v>116</v>
      </c>
      <c r="C8148" t="s">
        <v>88</v>
      </c>
      <c r="D8148" t="s">
        <v>89</v>
      </c>
      <c r="E8148" t="s">
        <v>156</v>
      </c>
      <c r="F8148" t="s">
        <v>154</v>
      </c>
      <c r="G8148" t="s">
        <v>138</v>
      </c>
      <c r="H8148">
        <v>17275.037</v>
      </c>
      <c r="I8148" t="s">
        <v>93</v>
      </c>
    </row>
    <row r="8149" spans="1:9" x14ac:dyDescent="0.15">
      <c r="A8149" t="s">
        <v>115</v>
      </c>
      <c r="B8149" t="s">
        <v>116</v>
      </c>
      <c r="C8149" t="s">
        <v>88</v>
      </c>
      <c r="D8149" t="s">
        <v>89</v>
      </c>
      <c r="E8149" t="s">
        <v>157</v>
      </c>
      <c r="F8149" t="s">
        <v>154</v>
      </c>
      <c r="G8149" t="s">
        <v>138</v>
      </c>
      <c r="H8149">
        <v>21980.201000000001</v>
      </c>
      <c r="I8149" t="s">
        <v>93</v>
      </c>
    </row>
    <row r="8150" spans="1:9" x14ac:dyDescent="0.15">
      <c r="A8150" t="s">
        <v>115</v>
      </c>
      <c r="B8150" t="s">
        <v>116</v>
      </c>
      <c r="C8150" t="s">
        <v>88</v>
      </c>
      <c r="D8150" t="s">
        <v>112</v>
      </c>
      <c r="E8150" t="s">
        <v>153</v>
      </c>
      <c r="F8150" t="s">
        <v>154</v>
      </c>
      <c r="G8150" t="s">
        <v>138</v>
      </c>
      <c r="H8150">
        <v>11782.13</v>
      </c>
      <c r="I8150" t="s">
        <v>93</v>
      </c>
    </row>
    <row r="8151" spans="1:9" x14ac:dyDescent="0.15">
      <c r="A8151" t="s">
        <v>115</v>
      </c>
      <c r="B8151" t="s">
        <v>116</v>
      </c>
      <c r="C8151" t="s">
        <v>88</v>
      </c>
      <c r="D8151" t="s">
        <v>112</v>
      </c>
      <c r="E8151" t="s">
        <v>155</v>
      </c>
      <c r="F8151" t="s">
        <v>154</v>
      </c>
      <c r="G8151" t="s">
        <v>138</v>
      </c>
      <c r="H8151">
        <v>17157.670999999998</v>
      </c>
      <c r="I8151" t="s">
        <v>93</v>
      </c>
    </row>
    <row r="8152" spans="1:9" x14ac:dyDescent="0.15">
      <c r="A8152" t="s">
        <v>115</v>
      </c>
      <c r="B8152" t="s">
        <v>116</v>
      </c>
      <c r="C8152" t="s">
        <v>88</v>
      </c>
      <c r="D8152" t="s">
        <v>112</v>
      </c>
      <c r="E8152" t="s">
        <v>156</v>
      </c>
      <c r="F8152" t="s">
        <v>154</v>
      </c>
      <c r="G8152" t="s">
        <v>138</v>
      </c>
      <c r="H8152">
        <v>15883.382</v>
      </c>
      <c r="I8152" t="s">
        <v>93</v>
      </c>
    </row>
    <row r="8153" spans="1:9" x14ac:dyDescent="0.15">
      <c r="A8153" t="s">
        <v>115</v>
      </c>
      <c r="B8153" t="s">
        <v>116</v>
      </c>
      <c r="C8153" t="s">
        <v>88</v>
      </c>
      <c r="D8153" t="s">
        <v>112</v>
      </c>
      <c r="E8153" t="s">
        <v>157</v>
      </c>
      <c r="F8153" t="s">
        <v>154</v>
      </c>
      <c r="G8153" t="s">
        <v>138</v>
      </c>
      <c r="H8153">
        <v>18400.816999999999</v>
      </c>
      <c r="I8153" t="s">
        <v>93</v>
      </c>
    </row>
    <row r="8154" spans="1:9" x14ac:dyDescent="0.15">
      <c r="A8154" t="s">
        <v>117</v>
      </c>
      <c r="B8154" t="s">
        <v>118</v>
      </c>
      <c r="C8154" t="s">
        <v>88</v>
      </c>
      <c r="D8154" t="s">
        <v>89</v>
      </c>
      <c r="E8154" t="s">
        <v>153</v>
      </c>
      <c r="F8154" t="s">
        <v>154</v>
      </c>
      <c r="G8154" t="s">
        <v>138</v>
      </c>
      <c r="H8154">
        <v>13052.013000000001</v>
      </c>
      <c r="I8154" t="s">
        <v>93</v>
      </c>
    </row>
    <row r="8155" spans="1:9" x14ac:dyDescent="0.15">
      <c r="A8155" t="s">
        <v>117</v>
      </c>
      <c r="B8155" t="s">
        <v>118</v>
      </c>
      <c r="C8155" t="s">
        <v>88</v>
      </c>
      <c r="D8155" t="s">
        <v>89</v>
      </c>
      <c r="E8155" t="s">
        <v>155</v>
      </c>
      <c r="F8155" t="s">
        <v>154</v>
      </c>
      <c r="G8155" t="s">
        <v>138</v>
      </c>
      <c r="H8155">
        <v>20533.944</v>
      </c>
      <c r="I8155" t="s">
        <v>93</v>
      </c>
    </row>
    <row r="8156" spans="1:9" x14ac:dyDescent="0.15">
      <c r="A8156" t="s">
        <v>117</v>
      </c>
      <c r="B8156" t="s">
        <v>118</v>
      </c>
      <c r="C8156" t="s">
        <v>88</v>
      </c>
      <c r="D8156" t="s">
        <v>89</v>
      </c>
      <c r="E8156" t="s">
        <v>156</v>
      </c>
      <c r="F8156" t="s">
        <v>154</v>
      </c>
      <c r="G8156" t="s">
        <v>138</v>
      </c>
      <c r="H8156">
        <v>14924.412</v>
      </c>
      <c r="I8156" t="s">
        <v>93</v>
      </c>
    </row>
    <row r="8157" spans="1:9" x14ac:dyDescent="0.15">
      <c r="A8157" t="s">
        <v>117</v>
      </c>
      <c r="B8157" t="s">
        <v>118</v>
      </c>
      <c r="C8157" t="s">
        <v>88</v>
      </c>
      <c r="D8157" t="s">
        <v>89</v>
      </c>
      <c r="E8157" t="s">
        <v>157</v>
      </c>
      <c r="F8157" t="s">
        <v>154</v>
      </c>
      <c r="G8157" t="s">
        <v>138</v>
      </c>
      <c r="H8157">
        <v>10237.177</v>
      </c>
      <c r="I8157" t="s">
        <v>93</v>
      </c>
    </row>
    <row r="8158" spans="1:9" x14ac:dyDescent="0.15">
      <c r="A8158" t="s">
        <v>117</v>
      </c>
      <c r="B8158" t="s">
        <v>118</v>
      </c>
      <c r="C8158" t="s">
        <v>88</v>
      </c>
      <c r="D8158" t="s">
        <v>112</v>
      </c>
      <c r="E8158" t="s">
        <v>153</v>
      </c>
      <c r="F8158" t="s">
        <v>154</v>
      </c>
      <c r="G8158" t="s">
        <v>138</v>
      </c>
      <c r="H8158">
        <v>14371.841</v>
      </c>
      <c r="I8158" t="s">
        <v>93</v>
      </c>
    </row>
    <row r="8159" spans="1:9" x14ac:dyDescent="0.15">
      <c r="A8159" t="s">
        <v>117</v>
      </c>
      <c r="B8159" t="s">
        <v>118</v>
      </c>
      <c r="C8159" t="s">
        <v>88</v>
      </c>
      <c r="D8159" t="s">
        <v>112</v>
      </c>
      <c r="E8159" t="s">
        <v>155</v>
      </c>
      <c r="F8159" t="s">
        <v>154</v>
      </c>
      <c r="G8159" t="s">
        <v>138</v>
      </c>
      <c r="H8159">
        <v>21326.97</v>
      </c>
      <c r="I8159" t="s">
        <v>93</v>
      </c>
    </row>
    <row r="8160" spans="1:9" x14ac:dyDescent="0.15">
      <c r="A8160" t="s">
        <v>117</v>
      </c>
      <c r="B8160" t="s">
        <v>118</v>
      </c>
      <c r="C8160" t="s">
        <v>88</v>
      </c>
      <c r="D8160" t="s">
        <v>112</v>
      </c>
      <c r="E8160" t="s">
        <v>156</v>
      </c>
      <c r="F8160" t="s">
        <v>154</v>
      </c>
      <c r="G8160" t="s">
        <v>138</v>
      </c>
      <c r="H8160">
        <v>15444.829</v>
      </c>
      <c r="I8160" t="s">
        <v>93</v>
      </c>
    </row>
    <row r="8161" spans="1:9" x14ac:dyDescent="0.15">
      <c r="A8161" t="s">
        <v>117</v>
      </c>
      <c r="B8161" t="s">
        <v>118</v>
      </c>
      <c r="C8161" t="s">
        <v>88</v>
      </c>
      <c r="D8161" t="s">
        <v>112</v>
      </c>
      <c r="E8161" t="s">
        <v>157</v>
      </c>
      <c r="F8161" t="s">
        <v>154</v>
      </c>
      <c r="G8161" t="s">
        <v>138</v>
      </c>
      <c r="H8161">
        <v>9016.4760000000006</v>
      </c>
      <c r="I8161" t="s">
        <v>93</v>
      </c>
    </row>
    <row r="8162" spans="1:9" x14ac:dyDescent="0.15">
      <c r="A8162" t="s">
        <v>119</v>
      </c>
      <c r="B8162" t="s">
        <v>120</v>
      </c>
      <c r="C8162" t="s">
        <v>88</v>
      </c>
      <c r="D8162" t="s">
        <v>89</v>
      </c>
      <c r="E8162" t="s">
        <v>153</v>
      </c>
      <c r="F8162" t="s">
        <v>154</v>
      </c>
      <c r="G8162" t="s">
        <v>138</v>
      </c>
      <c r="H8162">
        <v>15014.81</v>
      </c>
      <c r="I8162" t="s">
        <v>93</v>
      </c>
    </row>
    <row r="8163" spans="1:9" x14ac:dyDescent="0.15">
      <c r="A8163" t="s">
        <v>119</v>
      </c>
      <c r="B8163" t="s">
        <v>120</v>
      </c>
      <c r="C8163" t="s">
        <v>88</v>
      </c>
      <c r="D8163" t="s">
        <v>89</v>
      </c>
      <c r="E8163" t="s">
        <v>155</v>
      </c>
      <c r="F8163" t="s">
        <v>154</v>
      </c>
      <c r="G8163" t="s">
        <v>138</v>
      </c>
      <c r="H8163">
        <v>19426.481</v>
      </c>
      <c r="I8163" t="s">
        <v>93</v>
      </c>
    </row>
    <row r="8164" spans="1:9" x14ac:dyDescent="0.15">
      <c r="A8164" t="s">
        <v>119</v>
      </c>
      <c r="B8164" t="s">
        <v>120</v>
      </c>
      <c r="C8164" t="s">
        <v>88</v>
      </c>
      <c r="D8164" t="s">
        <v>89</v>
      </c>
      <c r="E8164" t="s">
        <v>156</v>
      </c>
      <c r="F8164" t="s">
        <v>154</v>
      </c>
      <c r="G8164" t="s">
        <v>138</v>
      </c>
      <c r="H8164">
        <v>21169.356</v>
      </c>
      <c r="I8164" t="s">
        <v>93</v>
      </c>
    </row>
    <row r="8165" spans="1:9" x14ac:dyDescent="0.15">
      <c r="A8165" t="s">
        <v>119</v>
      </c>
      <c r="B8165" t="s">
        <v>120</v>
      </c>
      <c r="C8165" t="s">
        <v>88</v>
      </c>
      <c r="D8165" t="s">
        <v>89</v>
      </c>
      <c r="E8165" t="s">
        <v>157</v>
      </c>
      <c r="F8165" t="s">
        <v>154</v>
      </c>
      <c r="G8165" t="s">
        <v>138</v>
      </c>
      <c r="H8165">
        <v>22240.091</v>
      </c>
      <c r="I8165" t="s">
        <v>93</v>
      </c>
    </row>
    <row r="8166" spans="1:9" x14ac:dyDescent="0.15">
      <c r="A8166" t="s">
        <v>119</v>
      </c>
      <c r="B8166" t="s">
        <v>120</v>
      </c>
      <c r="C8166" t="s">
        <v>88</v>
      </c>
      <c r="D8166" t="s">
        <v>112</v>
      </c>
      <c r="E8166" t="s">
        <v>153</v>
      </c>
      <c r="F8166" t="s">
        <v>154</v>
      </c>
      <c r="G8166" t="s">
        <v>138</v>
      </c>
      <c r="H8166">
        <v>15409.527</v>
      </c>
      <c r="I8166" t="s">
        <v>93</v>
      </c>
    </row>
    <row r="8167" spans="1:9" x14ac:dyDescent="0.15">
      <c r="A8167" t="s">
        <v>119</v>
      </c>
      <c r="B8167" t="s">
        <v>120</v>
      </c>
      <c r="C8167" t="s">
        <v>88</v>
      </c>
      <c r="D8167" t="s">
        <v>112</v>
      </c>
      <c r="E8167" t="s">
        <v>155</v>
      </c>
      <c r="F8167" t="s">
        <v>154</v>
      </c>
      <c r="G8167" t="s">
        <v>138</v>
      </c>
      <c r="H8167">
        <v>19474.82</v>
      </c>
      <c r="I8167" t="s">
        <v>93</v>
      </c>
    </row>
    <row r="8168" spans="1:9" x14ac:dyDescent="0.15">
      <c r="A8168" t="s">
        <v>119</v>
      </c>
      <c r="B8168" t="s">
        <v>120</v>
      </c>
      <c r="C8168" t="s">
        <v>88</v>
      </c>
      <c r="D8168" t="s">
        <v>112</v>
      </c>
      <c r="E8168" t="s">
        <v>156</v>
      </c>
      <c r="F8168" t="s">
        <v>154</v>
      </c>
      <c r="G8168" t="s">
        <v>138</v>
      </c>
      <c r="H8168">
        <v>19906.806</v>
      </c>
      <c r="I8168" t="s">
        <v>93</v>
      </c>
    </row>
    <row r="8169" spans="1:9" x14ac:dyDescent="0.15">
      <c r="A8169" t="s">
        <v>119</v>
      </c>
      <c r="B8169" t="s">
        <v>120</v>
      </c>
      <c r="C8169" t="s">
        <v>88</v>
      </c>
      <c r="D8169" t="s">
        <v>112</v>
      </c>
      <c r="E8169" t="s">
        <v>157</v>
      </c>
      <c r="F8169" t="s">
        <v>154</v>
      </c>
      <c r="G8169" t="s">
        <v>138</v>
      </c>
      <c r="H8169">
        <v>19295.058000000001</v>
      </c>
      <c r="I8169" t="s">
        <v>93</v>
      </c>
    </row>
    <row r="8170" spans="1:9" x14ac:dyDescent="0.15">
      <c r="A8170" t="s">
        <v>121</v>
      </c>
      <c r="B8170" t="s">
        <v>122</v>
      </c>
      <c r="C8170" t="s">
        <v>88</v>
      </c>
      <c r="D8170" t="s">
        <v>89</v>
      </c>
      <c r="E8170" t="s">
        <v>153</v>
      </c>
      <c r="F8170" t="s">
        <v>154</v>
      </c>
      <c r="G8170" t="s">
        <v>138</v>
      </c>
      <c r="H8170">
        <v>17325.616999999998</v>
      </c>
      <c r="I8170" t="s">
        <v>93</v>
      </c>
    </row>
    <row r="8171" spans="1:9" x14ac:dyDescent="0.15">
      <c r="A8171" t="s">
        <v>121</v>
      </c>
      <c r="B8171" t="s">
        <v>122</v>
      </c>
      <c r="C8171" t="s">
        <v>88</v>
      </c>
      <c r="D8171" t="s">
        <v>89</v>
      </c>
      <c r="E8171" t="s">
        <v>155</v>
      </c>
      <c r="F8171" t="s">
        <v>154</v>
      </c>
      <c r="G8171" t="s">
        <v>138</v>
      </c>
      <c r="H8171">
        <v>23057.895</v>
      </c>
      <c r="I8171" t="s">
        <v>93</v>
      </c>
    </row>
    <row r="8172" spans="1:9" x14ac:dyDescent="0.15">
      <c r="A8172" t="s">
        <v>121</v>
      </c>
      <c r="B8172" t="s">
        <v>122</v>
      </c>
      <c r="C8172" t="s">
        <v>88</v>
      </c>
      <c r="D8172" t="s">
        <v>89</v>
      </c>
      <c r="E8172" t="s">
        <v>156</v>
      </c>
      <c r="F8172" t="s">
        <v>154</v>
      </c>
      <c r="G8172" t="s">
        <v>138</v>
      </c>
      <c r="H8172">
        <v>22786.75</v>
      </c>
      <c r="I8172" t="s">
        <v>93</v>
      </c>
    </row>
    <row r="8173" spans="1:9" x14ac:dyDescent="0.15">
      <c r="A8173" t="s">
        <v>121</v>
      </c>
      <c r="B8173" t="s">
        <v>122</v>
      </c>
      <c r="C8173" t="s">
        <v>88</v>
      </c>
      <c r="D8173" t="s">
        <v>89</v>
      </c>
      <c r="E8173" t="s">
        <v>157</v>
      </c>
      <c r="F8173" t="s">
        <v>154</v>
      </c>
      <c r="G8173" t="s">
        <v>138</v>
      </c>
      <c r="H8173">
        <v>20739.547999999999</v>
      </c>
      <c r="I8173" t="s">
        <v>93</v>
      </c>
    </row>
    <row r="8174" spans="1:9" x14ac:dyDescent="0.15">
      <c r="A8174" t="s">
        <v>121</v>
      </c>
      <c r="B8174" t="s">
        <v>122</v>
      </c>
      <c r="C8174" t="s">
        <v>88</v>
      </c>
      <c r="D8174" t="s">
        <v>112</v>
      </c>
      <c r="E8174" t="s">
        <v>153</v>
      </c>
      <c r="F8174" t="s">
        <v>154</v>
      </c>
      <c r="G8174" t="s">
        <v>138</v>
      </c>
      <c r="H8174">
        <v>18108.917000000001</v>
      </c>
      <c r="I8174" t="s">
        <v>93</v>
      </c>
    </row>
    <row r="8175" spans="1:9" x14ac:dyDescent="0.15">
      <c r="A8175" t="s">
        <v>121</v>
      </c>
      <c r="B8175" t="s">
        <v>122</v>
      </c>
      <c r="C8175" t="s">
        <v>88</v>
      </c>
      <c r="D8175" t="s">
        <v>112</v>
      </c>
      <c r="E8175" t="s">
        <v>155</v>
      </c>
      <c r="F8175" t="s">
        <v>154</v>
      </c>
      <c r="G8175" t="s">
        <v>138</v>
      </c>
      <c r="H8175">
        <v>21966.239000000001</v>
      </c>
      <c r="I8175" t="s">
        <v>93</v>
      </c>
    </row>
    <row r="8176" spans="1:9" x14ac:dyDescent="0.15">
      <c r="A8176" t="s">
        <v>121</v>
      </c>
      <c r="B8176" t="s">
        <v>122</v>
      </c>
      <c r="C8176" t="s">
        <v>88</v>
      </c>
      <c r="D8176" t="s">
        <v>112</v>
      </c>
      <c r="E8176" t="s">
        <v>156</v>
      </c>
      <c r="F8176" t="s">
        <v>154</v>
      </c>
      <c r="G8176" t="s">
        <v>138</v>
      </c>
      <c r="H8176">
        <v>21861.417000000001</v>
      </c>
      <c r="I8176" t="s">
        <v>93</v>
      </c>
    </row>
    <row r="8177" spans="1:9" x14ac:dyDescent="0.15">
      <c r="A8177" t="s">
        <v>121</v>
      </c>
      <c r="B8177" t="s">
        <v>122</v>
      </c>
      <c r="C8177" t="s">
        <v>88</v>
      </c>
      <c r="D8177" t="s">
        <v>112</v>
      </c>
      <c r="E8177" t="s">
        <v>157</v>
      </c>
      <c r="F8177" t="s">
        <v>154</v>
      </c>
      <c r="G8177" t="s">
        <v>138</v>
      </c>
      <c r="H8177">
        <v>17684.191999999999</v>
      </c>
      <c r="I8177" t="s">
        <v>93</v>
      </c>
    </row>
    <row r="8178" spans="1:9" x14ac:dyDescent="0.15">
      <c r="A8178" t="s">
        <v>123</v>
      </c>
      <c r="B8178" t="s">
        <v>124</v>
      </c>
      <c r="C8178" t="s">
        <v>125</v>
      </c>
      <c r="D8178" t="s">
        <v>89</v>
      </c>
      <c r="E8178" t="s">
        <v>153</v>
      </c>
      <c r="F8178" t="s">
        <v>154</v>
      </c>
      <c r="G8178" t="s">
        <v>138</v>
      </c>
      <c r="H8178">
        <v>88766.773000000001</v>
      </c>
      <c r="I8178" t="s">
        <v>93</v>
      </c>
    </row>
    <row r="8179" spans="1:9" x14ac:dyDescent="0.15">
      <c r="A8179" t="s">
        <v>123</v>
      </c>
      <c r="B8179" t="s">
        <v>124</v>
      </c>
      <c r="C8179" t="s">
        <v>125</v>
      </c>
      <c r="D8179" t="s">
        <v>89</v>
      </c>
      <c r="E8179" t="s">
        <v>155</v>
      </c>
      <c r="F8179" t="s">
        <v>154</v>
      </c>
      <c r="G8179" t="s">
        <v>138</v>
      </c>
      <c r="H8179">
        <v>128135.541</v>
      </c>
      <c r="I8179" t="s">
        <v>93</v>
      </c>
    </row>
    <row r="8180" spans="1:9" x14ac:dyDescent="0.15">
      <c r="A8180" t="s">
        <v>123</v>
      </c>
      <c r="B8180" t="s">
        <v>124</v>
      </c>
      <c r="C8180" t="s">
        <v>125</v>
      </c>
      <c r="D8180" t="s">
        <v>89</v>
      </c>
      <c r="E8180" t="s">
        <v>156</v>
      </c>
      <c r="F8180" t="s">
        <v>154</v>
      </c>
      <c r="G8180" t="s">
        <v>138</v>
      </c>
      <c r="H8180">
        <v>126049.23699999999</v>
      </c>
      <c r="I8180" t="s">
        <v>93</v>
      </c>
    </row>
    <row r="8181" spans="1:9" x14ac:dyDescent="0.15">
      <c r="A8181" t="s">
        <v>123</v>
      </c>
      <c r="B8181" t="s">
        <v>124</v>
      </c>
      <c r="C8181" t="s">
        <v>125</v>
      </c>
      <c r="D8181" t="s">
        <v>89</v>
      </c>
      <c r="E8181" t="s">
        <v>157</v>
      </c>
      <c r="F8181" t="s">
        <v>154</v>
      </c>
      <c r="G8181" t="s">
        <v>138</v>
      </c>
      <c r="H8181">
        <v>133916.58799999999</v>
      </c>
      <c r="I8181" t="s">
        <v>93</v>
      </c>
    </row>
    <row r="8182" spans="1:9" x14ac:dyDescent="0.15">
      <c r="A8182" t="s">
        <v>123</v>
      </c>
      <c r="B8182" t="s">
        <v>124</v>
      </c>
      <c r="C8182" t="s">
        <v>125</v>
      </c>
      <c r="D8182" t="s">
        <v>112</v>
      </c>
      <c r="E8182" t="s">
        <v>153</v>
      </c>
      <c r="F8182" t="s">
        <v>154</v>
      </c>
      <c r="G8182" t="s">
        <v>138</v>
      </c>
      <c r="H8182">
        <v>93791.663</v>
      </c>
      <c r="I8182" t="s">
        <v>93</v>
      </c>
    </row>
    <row r="8183" spans="1:9" x14ac:dyDescent="0.15">
      <c r="A8183" t="s">
        <v>123</v>
      </c>
      <c r="B8183" t="s">
        <v>124</v>
      </c>
      <c r="C8183" t="s">
        <v>125</v>
      </c>
      <c r="D8183" t="s">
        <v>112</v>
      </c>
      <c r="E8183" t="s">
        <v>155</v>
      </c>
      <c r="F8183" t="s">
        <v>154</v>
      </c>
      <c r="G8183" t="s">
        <v>138</v>
      </c>
      <c r="H8183">
        <v>128918.874</v>
      </c>
      <c r="I8183" t="s">
        <v>93</v>
      </c>
    </row>
    <row r="8184" spans="1:9" x14ac:dyDescent="0.15">
      <c r="A8184" t="s">
        <v>123</v>
      </c>
      <c r="B8184" t="s">
        <v>124</v>
      </c>
      <c r="C8184" t="s">
        <v>125</v>
      </c>
      <c r="D8184" t="s">
        <v>112</v>
      </c>
      <c r="E8184" t="s">
        <v>156</v>
      </c>
      <c r="F8184" t="s">
        <v>154</v>
      </c>
      <c r="G8184" t="s">
        <v>138</v>
      </c>
      <c r="H8184">
        <v>118595.72100000001</v>
      </c>
      <c r="I8184" t="s">
        <v>93</v>
      </c>
    </row>
    <row r="8185" spans="1:9" x14ac:dyDescent="0.15">
      <c r="A8185" t="s">
        <v>123</v>
      </c>
      <c r="B8185" t="s">
        <v>124</v>
      </c>
      <c r="C8185" t="s">
        <v>125</v>
      </c>
      <c r="D8185" t="s">
        <v>112</v>
      </c>
      <c r="E8185" t="s">
        <v>157</v>
      </c>
      <c r="F8185" t="s">
        <v>154</v>
      </c>
      <c r="G8185" t="s">
        <v>138</v>
      </c>
      <c r="H8185">
        <v>113429.33900000001</v>
      </c>
      <c r="I8185" t="s">
        <v>93</v>
      </c>
    </row>
    <row r="8186" spans="1:9" x14ac:dyDescent="0.15">
      <c r="A8186" t="s">
        <v>126</v>
      </c>
      <c r="B8186" t="s">
        <v>127</v>
      </c>
      <c r="C8186" t="s">
        <v>88</v>
      </c>
      <c r="D8186" t="s">
        <v>89</v>
      </c>
      <c r="E8186" t="s">
        <v>153</v>
      </c>
      <c r="F8186" t="s">
        <v>154</v>
      </c>
      <c r="G8186" t="s">
        <v>138</v>
      </c>
      <c r="H8186">
        <v>10716.885</v>
      </c>
      <c r="I8186" t="s">
        <v>93</v>
      </c>
    </row>
    <row r="8187" spans="1:9" x14ac:dyDescent="0.15">
      <c r="A8187" t="s">
        <v>126</v>
      </c>
      <c r="B8187" t="s">
        <v>127</v>
      </c>
      <c r="C8187" t="s">
        <v>88</v>
      </c>
      <c r="D8187" t="s">
        <v>89</v>
      </c>
      <c r="E8187" t="s">
        <v>155</v>
      </c>
      <c r="F8187" t="s">
        <v>154</v>
      </c>
      <c r="G8187" t="s">
        <v>138</v>
      </c>
      <c r="H8187">
        <v>16916.956999999999</v>
      </c>
      <c r="I8187" t="s">
        <v>93</v>
      </c>
    </row>
    <row r="8188" spans="1:9" x14ac:dyDescent="0.15">
      <c r="A8188" t="s">
        <v>126</v>
      </c>
      <c r="B8188" t="s">
        <v>127</v>
      </c>
      <c r="C8188" t="s">
        <v>88</v>
      </c>
      <c r="D8188" t="s">
        <v>89</v>
      </c>
      <c r="E8188" t="s">
        <v>156</v>
      </c>
      <c r="F8188" t="s">
        <v>154</v>
      </c>
      <c r="G8188" t="s">
        <v>138</v>
      </c>
      <c r="H8188">
        <v>16803.883000000002</v>
      </c>
      <c r="I8188" t="s">
        <v>93</v>
      </c>
    </row>
    <row r="8189" spans="1:9" x14ac:dyDescent="0.15">
      <c r="A8189" t="s">
        <v>126</v>
      </c>
      <c r="B8189" t="s">
        <v>127</v>
      </c>
      <c r="C8189" t="s">
        <v>88</v>
      </c>
      <c r="D8189" t="s">
        <v>89</v>
      </c>
      <c r="E8189" t="s">
        <v>157</v>
      </c>
      <c r="F8189" t="s">
        <v>154</v>
      </c>
      <c r="G8189" t="s">
        <v>138</v>
      </c>
      <c r="H8189">
        <v>17774.423999999999</v>
      </c>
      <c r="I8189" t="s">
        <v>93</v>
      </c>
    </row>
    <row r="8190" spans="1:9" x14ac:dyDescent="0.15">
      <c r="A8190" t="s">
        <v>126</v>
      </c>
      <c r="B8190" t="s">
        <v>127</v>
      </c>
      <c r="C8190" t="s">
        <v>88</v>
      </c>
      <c r="D8190" t="s">
        <v>112</v>
      </c>
      <c r="E8190" t="s">
        <v>153</v>
      </c>
      <c r="F8190" t="s">
        <v>154</v>
      </c>
      <c r="G8190" t="s">
        <v>138</v>
      </c>
      <c r="H8190">
        <v>11073.17</v>
      </c>
      <c r="I8190" t="s">
        <v>93</v>
      </c>
    </row>
    <row r="8191" spans="1:9" x14ac:dyDescent="0.15">
      <c r="A8191" t="s">
        <v>126</v>
      </c>
      <c r="B8191" t="s">
        <v>127</v>
      </c>
      <c r="C8191" t="s">
        <v>88</v>
      </c>
      <c r="D8191" t="s">
        <v>112</v>
      </c>
      <c r="E8191" t="s">
        <v>155</v>
      </c>
      <c r="F8191" t="s">
        <v>154</v>
      </c>
      <c r="G8191" t="s">
        <v>138</v>
      </c>
      <c r="H8191">
        <v>17091.364000000001</v>
      </c>
      <c r="I8191" t="s">
        <v>93</v>
      </c>
    </row>
    <row r="8192" spans="1:9" x14ac:dyDescent="0.15">
      <c r="A8192" t="s">
        <v>126</v>
      </c>
      <c r="B8192" t="s">
        <v>127</v>
      </c>
      <c r="C8192" t="s">
        <v>88</v>
      </c>
      <c r="D8192" t="s">
        <v>112</v>
      </c>
      <c r="E8192" t="s">
        <v>156</v>
      </c>
      <c r="F8192" t="s">
        <v>154</v>
      </c>
      <c r="G8192" t="s">
        <v>138</v>
      </c>
      <c r="H8192">
        <v>15522.804</v>
      </c>
      <c r="I8192" t="s">
        <v>93</v>
      </c>
    </row>
    <row r="8193" spans="1:9" x14ac:dyDescent="0.15">
      <c r="A8193" t="s">
        <v>126</v>
      </c>
      <c r="B8193" t="s">
        <v>127</v>
      </c>
      <c r="C8193" t="s">
        <v>88</v>
      </c>
      <c r="D8193" t="s">
        <v>112</v>
      </c>
      <c r="E8193" t="s">
        <v>157</v>
      </c>
      <c r="F8193" t="s">
        <v>154</v>
      </c>
      <c r="G8193" t="s">
        <v>138</v>
      </c>
      <c r="H8193">
        <v>14653.736999999999</v>
      </c>
      <c r="I8193" t="s">
        <v>93</v>
      </c>
    </row>
    <row r="8194" spans="1:9" x14ac:dyDescent="0.15">
      <c r="A8194" t="s">
        <v>86</v>
      </c>
      <c r="B8194" t="s">
        <v>87</v>
      </c>
      <c r="C8194" t="s">
        <v>88</v>
      </c>
      <c r="D8194" t="s">
        <v>89</v>
      </c>
      <c r="E8194" t="s">
        <v>153</v>
      </c>
      <c r="F8194" t="s">
        <v>154</v>
      </c>
      <c r="G8194" t="s">
        <v>139</v>
      </c>
      <c r="H8194">
        <v>6811.7110000000002</v>
      </c>
      <c r="I8194" t="s">
        <v>93</v>
      </c>
    </row>
    <row r="8195" spans="1:9" x14ac:dyDescent="0.15">
      <c r="A8195" t="s">
        <v>86</v>
      </c>
      <c r="B8195" t="s">
        <v>87</v>
      </c>
      <c r="C8195" t="s">
        <v>88</v>
      </c>
      <c r="D8195" t="s">
        <v>89</v>
      </c>
      <c r="E8195" t="s">
        <v>155</v>
      </c>
      <c r="F8195" t="s">
        <v>154</v>
      </c>
      <c r="G8195" t="s">
        <v>139</v>
      </c>
      <c r="H8195">
        <v>9738.6460000000006</v>
      </c>
      <c r="I8195" t="s">
        <v>93</v>
      </c>
    </row>
    <row r="8196" spans="1:9" x14ac:dyDescent="0.15">
      <c r="A8196" t="s">
        <v>86</v>
      </c>
      <c r="B8196" t="s">
        <v>87</v>
      </c>
      <c r="C8196" t="s">
        <v>88</v>
      </c>
      <c r="D8196" t="s">
        <v>89</v>
      </c>
      <c r="E8196" t="s">
        <v>156</v>
      </c>
      <c r="F8196" t="s">
        <v>154</v>
      </c>
      <c r="G8196" t="s">
        <v>139</v>
      </c>
      <c r="H8196">
        <v>9602.9549999999999</v>
      </c>
      <c r="I8196" t="s">
        <v>93</v>
      </c>
    </row>
    <row r="8197" spans="1:9" x14ac:dyDescent="0.15">
      <c r="A8197" t="s">
        <v>86</v>
      </c>
      <c r="B8197" t="s">
        <v>87</v>
      </c>
      <c r="C8197" t="s">
        <v>88</v>
      </c>
      <c r="D8197" t="s">
        <v>89</v>
      </c>
      <c r="E8197" t="s">
        <v>157</v>
      </c>
      <c r="F8197" t="s">
        <v>154</v>
      </c>
      <c r="G8197" t="s">
        <v>139</v>
      </c>
      <c r="H8197">
        <v>9695.2279999999992</v>
      </c>
      <c r="I8197" t="s">
        <v>93</v>
      </c>
    </row>
    <row r="8198" spans="1:9" x14ac:dyDescent="0.15">
      <c r="A8198" t="s">
        <v>86</v>
      </c>
      <c r="B8198" t="s">
        <v>87</v>
      </c>
      <c r="C8198" t="s">
        <v>88</v>
      </c>
      <c r="D8198" t="s">
        <v>112</v>
      </c>
      <c r="E8198" t="s">
        <v>153</v>
      </c>
      <c r="F8198" t="s">
        <v>154</v>
      </c>
      <c r="G8198" t="s">
        <v>139</v>
      </c>
      <c r="H8198">
        <v>7277.9960000000001</v>
      </c>
      <c r="I8198" t="s">
        <v>93</v>
      </c>
    </row>
    <row r="8199" spans="1:9" x14ac:dyDescent="0.15">
      <c r="A8199" t="s">
        <v>86</v>
      </c>
      <c r="B8199" t="s">
        <v>87</v>
      </c>
      <c r="C8199" t="s">
        <v>88</v>
      </c>
      <c r="D8199" t="s">
        <v>112</v>
      </c>
      <c r="E8199" t="s">
        <v>155</v>
      </c>
      <c r="F8199" t="s">
        <v>154</v>
      </c>
      <c r="G8199" t="s">
        <v>139</v>
      </c>
      <c r="H8199">
        <v>10035.700999999999</v>
      </c>
      <c r="I8199" t="s">
        <v>93</v>
      </c>
    </row>
    <row r="8200" spans="1:9" x14ac:dyDescent="0.15">
      <c r="A8200" t="s">
        <v>86</v>
      </c>
      <c r="B8200" t="s">
        <v>87</v>
      </c>
      <c r="C8200" t="s">
        <v>88</v>
      </c>
      <c r="D8200" t="s">
        <v>112</v>
      </c>
      <c r="E8200" t="s">
        <v>156</v>
      </c>
      <c r="F8200" t="s">
        <v>154</v>
      </c>
      <c r="G8200" t="s">
        <v>139</v>
      </c>
      <c r="H8200">
        <v>8914.3909999999996</v>
      </c>
      <c r="I8200" t="s">
        <v>93</v>
      </c>
    </row>
    <row r="8201" spans="1:9" x14ac:dyDescent="0.15">
      <c r="A8201" t="s">
        <v>86</v>
      </c>
      <c r="B8201" t="s">
        <v>87</v>
      </c>
      <c r="C8201" t="s">
        <v>88</v>
      </c>
      <c r="D8201" t="s">
        <v>112</v>
      </c>
      <c r="E8201" t="s">
        <v>157</v>
      </c>
      <c r="F8201" t="s">
        <v>154</v>
      </c>
      <c r="G8201" t="s">
        <v>139</v>
      </c>
      <c r="H8201">
        <v>8344.8989999999994</v>
      </c>
      <c r="I8201" t="s">
        <v>93</v>
      </c>
    </row>
    <row r="8202" spans="1:9" x14ac:dyDescent="0.15">
      <c r="A8202" t="s">
        <v>113</v>
      </c>
      <c r="B8202" t="s">
        <v>114</v>
      </c>
      <c r="C8202" t="s">
        <v>88</v>
      </c>
      <c r="D8202" t="s">
        <v>89</v>
      </c>
      <c r="E8202" t="s">
        <v>153</v>
      </c>
      <c r="F8202" t="s">
        <v>154</v>
      </c>
      <c r="G8202" t="s">
        <v>139</v>
      </c>
      <c r="H8202">
        <v>14699.134</v>
      </c>
      <c r="I8202" t="s">
        <v>93</v>
      </c>
    </row>
    <row r="8203" spans="1:9" x14ac:dyDescent="0.15">
      <c r="A8203" t="s">
        <v>113</v>
      </c>
      <c r="B8203" t="s">
        <v>114</v>
      </c>
      <c r="C8203" t="s">
        <v>88</v>
      </c>
      <c r="D8203" t="s">
        <v>89</v>
      </c>
      <c r="E8203" t="s">
        <v>155</v>
      </c>
      <c r="F8203" t="s">
        <v>154</v>
      </c>
      <c r="G8203" t="s">
        <v>139</v>
      </c>
      <c r="H8203">
        <v>22147.149000000001</v>
      </c>
      <c r="I8203" t="s">
        <v>93</v>
      </c>
    </row>
    <row r="8204" spans="1:9" x14ac:dyDescent="0.15">
      <c r="A8204" t="s">
        <v>113</v>
      </c>
      <c r="B8204" t="s">
        <v>114</v>
      </c>
      <c r="C8204" t="s">
        <v>88</v>
      </c>
      <c r="D8204" t="s">
        <v>89</v>
      </c>
      <c r="E8204" t="s">
        <v>156</v>
      </c>
      <c r="F8204" t="s">
        <v>154</v>
      </c>
      <c r="G8204" t="s">
        <v>139</v>
      </c>
      <c r="H8204">
        <v>23297.471000000001</v>
      </c>
      <c r="I8204" t="s">
        <v>93</v>
      </c>
    </row>
    <row r="8205" spans="1:9" x14ac:dyDescent="0.15">
      <c r="A8205" t="s">
        <v>113</v>
      </c>
      <c r="B8205" t="s">
        <v>114</v>
      </c>
      <c r="C8205" t="s">
        <v>88</v>
      </c>
      <c r="D8205" t="s">
        <v>89</v>
      </c>
      <c r="E8205" t="s">
        <v>157</v>
      </c>
      <c r="F8205" t="s">
        <v>154</v>
      </c>
      <c r="G8205" t="s">
        <v>139</v>
      </c>
      <c r="H8205">
        <v>32227.941999999999</v>
      </c>
      <c r="I8205" t="s">
        <v>93</v>
      </c>
    </row>
    <row r="8206" spans="1:9" x14ac:dyDescent="0.15">
      <c r="A8206" t="s">
        <v>113</v>
      </c>
      <c r="B8206" t="s">
        <v>114</v>
      </c>
      <c r="C8206" t="s">
        <v>88</v>
      </c>
      <c r="D8206" t="s">
        <v>112</v>
      </c>
      <c r="E8206" t="s">
        <v>153</v>
      </c>
      <c r="F8206" t="s">
        <v>154</v>
      </c>
      <c r="G8206" t="s">
        <v>139</v>
      </c>
      <c r="H8206">
        <v>15689.15</v>
      </c>
      <c r="I8206" t="s">
        <v>93</v>
      </c>
    </row>
    <row r="8207" spans="1:9" x14ac:dyDescent="0.15">
      <c r="A8207" t="s">
        <v>113</v>
      </c>
      <c r="B8207" t="s">
        <v>114</v>
      </c>
      <c r="C8207" t="s">
        <v>88</v>
      </c>
      <c r="D8207" t="s">
        <v>112</v>
      </c>
      <c r="E8207" t="s">
        <v>155</v>
      </c>
      <c r="F8207" t="s">
        <v>154</v>
      </c>
      <c r="G8207" t="s">
        <v>139</v>
      </c>
      <c r="H8207">
        <v>22079.45</v>
      </c>
      <c r="I8207" t="s">
        <v>93</v>
      </c>
    </row>
    <row r="8208" spans="1:9" x14ac:dyDescent="0.15">
      <c r="A8208" t="s">
        <v>113</v>
      </c>
      <c r="B8208" t="s">
        <v>114</v>
      </c>
      <c r="C8208" t="s">
        <v>88</v>
      </c>
      <c r="D8208" t="s">
        <v>112</v>
      </c>
      <c r="E8208" t="s">
        <v>156</v>
      </c>
      <c r="F8208" t="s">
        <v>154</v>
      </c>
      <c r="G8208" t="s">
        <v>139</v>
      </c>
      <c r="H8208">
        <v>20918.128000000001</v>
      </c>
      <c r="I8208" t="s">
        <v>93</v>
      </c>
    </row>
    <row r="8209" spans="1:9" x14ac:dyDescent="0.15">
      <c r="A8209" t="s">
        <v>113</v>
      </c>
      <c r="B8209" t="s">
        <v>114</v>
      </c>
      <c r="C8209" t="s">
        <v>88</v>
      </c>
      <c r="D8209" t="s">
        <v>112</v>
      </c>
      <c r="E8209" t="s">
        <v>157</v>
      </c>
      <c r="F8209" t="s">
        <v>154</v>
      </c>
      <c r="G8209" t="s">
        <v>139</v>
      </c>
      <c r="H8209">
        <v>26927.045999999998</v>
      </c>
      <c r="I8209" t="s">
        <v>93</v>
      </c>
    </row>
    <row r="8210" spans="1:9" x14ac:dyDescent="0.15">
      <c r="A8210" t="s">
        <v>115</v>
      </c>
      <c r="B8210" t="s">
        <v>116</v>
      </c>
      <c r="C8210" t="s">
        <v>88</v>
      </c>
      <c r="D8210" t="s">
        <v>89</v>
      </c>
      <c r="E8210" t="s">
        <v>153</v>
      </c>
      <c r="F8210" t="s">
        <v>154</v>
      </c>
      <c r="G8210" t="s">
        <v>139</v>
      </c>
      <c r="H8210">
        <v>10940.692999999999</v>
      </c>
      <c r="I8210" t="s">
        <v>93</v>
      </c>
    </row>
    <row r="8211" spans="1:9" x14ac:dyDescent="0.15">
      <c r="A8211" t="s">
        <v>115</v>
      </c>
      <c r="B8211" t="s">
        <v>116</v>
      </c>
      <c r="C8211" t="s">
        <v>88</v>
      </c>
      <c r="D8211" t="s">
        <v>89</v>
      </c>
      <c r="E8211" t="s">
        <v>155</v>
      </c>
      <c r="F8211" t="s">
        <v>154</v>
      </c>
      <c r="G8211" t="s">
        <v>139</v>
      </c>
      <c r="H8211">
        <v>16636.545999999998</v>
      </c>
      <c r="I8211" t="s">
        <v>93</v>
      </c>
    </row>
    <row r="8212" spans="1:9" x14ac:dyDescent="0.15">
      <c r="A8212" t="s">
        <v>115</v>
      </c>
      <c r="B8212" t="s">
        <v>116</v>
      </c>
      <c r="C8212" t="s">
        <v>88</v>
      </c>
      <c r="D8212" t="s">
        <v>89</v>
      </c>
      <c r="E8212" t="s">
        <v>156</v>
      </c>
      <c r="F8212" t="s">
        <v>154</v>
      </c>
      <c r="G8212" t="s">
        <v>139</v>
      </c>
      <c r="H8212">
        <v>17165.88</v>
      </c>
      <c r="I8212" t="s">
        <v>93</v>
      </c>
    </row>
    <row r="8213" spans="1:9" x14ac:dyDescent="0.15">
      <c r="A8213" t="s">
        <v>115</v>
      </c>
      <c r="B8213" t="s">
        <v>116</v>
      </c>
      <c r="C8213" t="s">
        <v>88</v>
      </c>
      <c r="D8213" t="s">
        <v>89</v>
      </c>
      <c r="E8213" t="s">
        <v>157</v>
      </c>
      <c r="F8213" t="s">
        <v>154</v>
      </c>
      <c r="G8213" t="s">
        <v>139</v>
      </c>
      <c r="H8213">
        <v>22441.05</v>
      </c>
      <c r="I8213" t="s">
        <v>93</v>
      </c>
    </row>
    <row r="8214" spans="1:9" x14ac:dyDescent="0.15">
      <c r="A8214" t="s">
        <v>115</v>
      </c>
      <c r="B8214" t="s">
        <v>116</v>
      </c>
      <c r="C8214" t="s">
        <v>88</v>
      </c>
      <c r="D8214" t="s">
        <v>112</v>
      </c>
      <c r="E8214" t="s">
        <v>153</v>
      </c>
      <c r="F8214" t="s">
        <v>154</v>
      </c>
      <c r="G8214" t="s">
        <v>139</v>
      </c>
      <c r="H8214">
        <v>11709.987999999999</v>
      </c>
      <c r="I8214" t="s">
        <v>93</v>
      </c>
    </row>
    <row r="8215" spans="1:9" x14ac:dyDescent="0.15">
      <c r="A8215" t="s">
        <v>115</v>
      </c>
      <c r="B8215" t="s">
        <v>116</v>
      </c>
      <c r="C8215" t="s">
        <v>88</v>
      </c>
      <c r="D8215" t="s">
        <v>112</v>
      </c>
      <c r="E8215" t="s">
        <v>155</v>
      </c>
      <c r="F8215" t="s">
        <v>154</v>
      </c>
      <c r="G8215" t="s">
        <v>139</v>
      </c>
      <c r="H8215">
        <v>17305.233</v>
      </c>
      <c r="I8215" t="s">
        <v>93</v>
      </c>
    </row>
    <row r="8216" spans="1:9" x14ac:dyDescent="0.15">
      <c r="A8216" t="s">
        <v>115</v>
      </c>
      <c r="B8216" t="s">
        <v>116</v>
      </c>
      <c r="C8216" t="s">
        <v>88</v>
      </c>
      <c r="D8216" t="s">
        <v>112</v>
      </c>
      <c r="E8216" t="s">
        <v>156</v>
      </c>
      <c r="F8216" t="s">
        <v>154</v>
      </c>
      <c r="G8216" t="s">
        <v>139</v>
      </c>
      <c r="H8216">
        <v>15793.956</v>
      </c>
      <c r="I8216" t="s">
        <v>93</v>
      </c>
    </row>
    <row r="8217" spans="1:9" x14ac:dyDescent="0.15">
      <c r="A8217" t="s">
        <v>115</v>
      </c>
      <c r="B8217" t="s">
        <v>116</v>
      </c>
      <c r="C8217" t="s">
        <v>88</v>
      </c>
      <c r="D8217" t="s">
        <v>112</v>
      </c>
      <c r="E8217" t="s">
        <v>157</v>
      </c>
      <c r="F8217" t="s">
        <v>154</v>
      </c>
      <c r="G8217" t="s">
        <v>139</v>
      </c>
      <c r="H8217">
        <v>18806.468000000001</v>
      </c>
      <c r="I8217" t="s">
        <v>93</v>
      </c>
    </row>
    <row r="8218" spans="1:9" x14ac:dyDescent="0.15">
      <c r="A8218" t="s">
        <v>117</v>
      </c>
      <c r="B8218" t="s">
        <v>118</v>
      </c>
      <c r="C8218" t="s">
        <v>88</v>
      </c>
      <c r="D8218" t="s">
        <v>89</v>
      </c>
      <c r="E8218" t="s">
        <v>153</v>
      </c>
      <c r="F8218" t="s">
        <v>154</v>
      </c>
      <c r="G8218" t="s">
        <v>139</v>
      </c>
      <c r="H8218">
        <v>12933.656000000001</v>
      </c>
      <c r="I8218" t="s">
        <v>93</v>
      </c>
    </row>
    <row r="8219" spans="1:9" x14ac:dyDescent="0.15">
      <c r="A8219" t="s">
        <v>117</v>
      </c>
      <c r="B8219" t="s">
        <v>118</v>
      </c>
      <c r="C8219" t="s">
        <v>88</v>
      </c>
      <c r="D8219" t="s">
        <v>89</v>
      </c>
      <c r="E8219" t="s">
        <v>155</v>
      </c>
      <c r="F8219" t="s">
        <v>154</v>
      </c>
      <c r="G8219" t="s">
        <v>139</v>
      </c>
      <c r="H8219">
        <v>20500.561000000002</v>
      </c>
      <c r="I8219" t="s">
        <v>93</v>
      </c>
    </row>
    <row r="8220" spans="1:9" x14ac:dyDescent="0.15">
      <c r="A8220" t="s">
        <v>117</v>
      </c>
      <c r="B8220" t="s">
        <v>118</v>
      </c>
      <c r="C8220" t="s">
        <v>88</v>
      </c>
      <c r="D8220" t="s">
        <v>89</v>
      </c>
      <c r="E8220" t="s">
        <v>156</v>
      </c>
      <c r="F8220" t="s">
        <v>154</v>
      </c>
      <c r="G8220" t="s">
        <v>139</v>
      </c>
      <c r="H8220">
        <v>15014.703</v>
      </c>
      <c r="I8220" t="s">
        <v>93</v>
      </c>
    </row>
    <row r="8221" spans="1:9" x14ac:dyDescent="0.15">
      <c r="A8221" t="s">
        <v>117</v>
      </c>
      <c r="B8221" t="s">
        <v>118</v>
      </c>
      <c r="C8221" t="s">
        <v>88</v>
      </c>
      <c r="D8221" t="s">
        <v>89</v>
      </c>
      <c r="E8221" t="s">
        <v>157</v>
      </c>
      <c r="F8221" t="s">
        <v>154</v>
      </c>
      <c r="G8221" t="s">
        <v>139</v>
      </c>
      <c r="H8221">
        <v>10474.154</v>
      </c>
      <c r="I8221" t="s">
        <v>93</v>
      </c>
    </row>
    <row r="8222" spans="1:9" x14ac:dyDescent="0.15">
      <c r="A8222" t="s">
        <v>117</v>
      </c>
      <c r="B8222" t="s">
        <v>118</v>
      </c>
      <c r="C8222" t="s">
        <v>88</v>
      </c>
      <c r="D8222" t="s">
        <v>112</v>
      </c>
      <c r="E8222" t="s">
        <v>153</v>
      </c>
      <c r="F8222" t="s">
        <v>154</v>
      </c>
      <c r="G8222" t="s">
        <v>139</v>
      </c>
      <c r="H8222">
        <v>14211.278</v>
      </c>
      <c r="I8222" t="s">
        <v>93</v>
      </c>
    </row>
    <row r="8223" spans="1:9" x14ac:dyDescent="0.15">
      <c r="A8223" t="s">
        <v>117</v>
      </c>
      <c r="B8223" t="s">
        <v>118</v>
      </c>
      <c r="C8223" t="s">
        <v>88</v>
      </c>
      <c r="D8223" t="s">
        <v>112</v>
      </c>
      <c r="E8223" t="s">
        <v>155</v>
      </c>
      <c r="F8223" t="s">
        <v>154</v>
      </c>
      <c r="G8223" t="s">
        <v>139</v>
      </c>
      <c r="H8223">
        <v>21428.006000000001</v>
      </c>
      <c r="I8223" t="s">
        <v>93</v>
      </c>
    </row>
    <row r="8224" spans="1:9" x14ac:dyDescent="0.15">
      <c r="A8224" t="s">
        <v>117</v>
      </c>
      <c r="B8224" t="s">
        <v>118</v>
      </c>
      <c r="C8224" t="s">
        <v>88</v>
      </c>
      <c r="D8224" t="s">
        <v>112</v>
      </c>
      <c r="E8224" t="s">
        <v>156</v>
      </c>
      <c r="F8224" t="s">
        <v>154</v>
      </c>
      <c r="G8224" t="s">
        <v>139</v>
      </c>
      <c r="H8224">
        <v>15472.378000000001</v>
      </c>
      <c r="I8224" t="s">
        <v>93</v>
      </c>
    </row>
    <row r="8225" spans="1:9" x14ac:dyDescent="0.15">
      <c r="A8225" t="s">
        <v>117</v>
      </c>
      <c r="B8225" t="s">
        <v>118</v>
      </c>
      <c r="C8225" t="s">
        <v>88</v>
      </c>
      <c r="D8225" t="s">
        <v>112</v>
      </c>
      <c r="E8225" t="s">
        <v>157</v>
      </c>
      <c r="F8225" t="s">
        <v>154</v>
      </c>
      <c r="G8225" t="s">
        <v>139</v>
      </c>
      <c r="H8225">
        <v>9273.598</v>
      </c>
      <c r="I8225" t="s">
        <v>93</v>
      </c>
    </row>
    <row r="8226" spans="1:9" x14ac:dyDescent="0.15">
      <c r="A8226" t="s">
        <v>119</v>
      </c>
      <c r="B8226" t="s">
        <v>120</v>
      </c>
      <c r="C8226" t="s">
        <v>88</v>
      </c>
      <c r="D8226" t="s">
        <v>89</v>
      </c>
      <c r="E8226" t="s">
        <v>153</v>
      </c>
      <c r="F8226" t="s">
        <v>154</v>
      </c>
      <c r="G8226" t="s">
        <v>139</v>
      </c>
      <c r="H8226">
        <v>14972.608</v>
      </c>
      <c r="I8226" t="s">
        <v>93</v>
      </c>
    </row>
    <row r="8227" spans="1:9" x14ac:dyDescent="0.15">
      <c r="A8227" t="s">
        <v>119</v>
      </c>
      <c r="B8227" t="s">
        <v>120</v>
      </c>
      <c r="C8227" t="s">
        <v>88</v>
      </c>
      <c r="D8227" t="s">
        <v>89</v>
      </c>
      <c r="E8227" t="s">
        <v>155</v>
      </c>
      <c r="F8227" t="s">
        <v>154</v>
      </c>
      <c r="G8227" t="s">
        <v>139</v>
      </c>
      <c r="H8227">
        <v>19455.172999999999</v>
      </c>
      <c r="I8227" t="s">
        <v>93</v>
      </c>
    </row>
    <row r="8228" spans="1:9" x14ac:dyDescent="0.15">
      <c r="A8228" t="s">
        <v>119</v>
      </c>
      <c r="B8228" t="s">
        <v>120</v>
      </c>
      <c r="C8228" t="s">
        <v>88</v>
      </c>
      <c r="D8228" t="s">
        <v>89</v>
      </c>
      <c r="E8228" t="s">
        <v>156</v>
      </c>
      <c r="F8228" t="s">
        <v>154</v>
      </c>
      <c r="G8228" t="s">
        <v>139</v>
      </c>
      <c r="H8228">
        <v>21055.776000000002</v>
      </c>
      <c r="I8228" t="s">
        <v>93</v>
      </c>
    </row>
    <row r="8229" spans="1:9" x14ac:dyDescent="0.15">
      <c r="A8229" t="s">
        <v>119</v>
      </c>
      <c r="B8229" t="s">
        <v>120</v>
      </c>
      <c r="C8229" t="s">
        <v>88</v>
      </c>
      <c r="D8229" t="s">
        <v>89</v>
      </c>
      <c r="E8229" t="s">
        <v>157</v>
      </c>
      <c r="F8229" t="s">
        <v>154</v>
      </c>
      <c r="G8229" t="s">
        <v>139</v>
      </c>
      <c r="H8229">
        <v>22792.335999999999</v>
      </c>
      <c r="I8229" t="s">
        <v>93</v>
      </c>
    </row>
    <row r="8230" spans="1:9" x14ac:dyDescent="0.15">
      <c r="A8230" t="s">
        <v>119</v>
      </c>
      <c r="B8230" t="s">
        <v>120</v>
      </c>
      <c r="C8230" t="s">
        <v>88</v>
      </c>
      <c r="D8230" t="s">
        <v>112</v>
      </c>
      <c r="E8230" t="s">
        <v>153</v>
      </c>
      <c r="F8230" t="s">
        <v>154</v>
      </c>
      <c r="G8230" t="s">
        <v>139</v>
      </c>
      <c r="H8230">
        <v>15344.268</v>
      </c>
      <c r="I8230" t="s">
        <v>93</v>
      </c>
    </row>
    <row r="8231" spans="1:9" x14ac:dyDescent="0.15">
      <c r="A8231" t="s">
        <v>119</v>
      </c>
      <c r="B8231" t="s">
        <v>120</v>
      </c>
      <c r="C8231" t="s">
        <v>88</v>
      </c>
      <c r="D8231" t="s">
        <v>112</v>
      </c>
      <c r="E8231" t="s">
        <v>155</v>
      </c>
      <c r="F8231" t="s">
        <v>154</v>
      </c>
      <c r="G8231" t="s">
        <v>139</v>
      </c>
      <c r="H8231">
        <v>19583.089</v>
      </c>
      <c r="I8231" t="s">
        <v>93</v>
      </c>
    </row>
    <row r="8232" spans="1:9" x14ac:dyDescent="0.15">
      <c r="A8232" t="s">
        <v>119</v>
      </c>
      <c r="B8232" t="s">
        <v>120</v>
      </c>
      <c r="C8232" t="s">
        <v>88</v>
      </c>
      <c r="D8232" t="s">
        <v>112</v>
      </c>
      <c r="E8232" t="s">
        <v>156</v>
      </c>
      <c r="F8232" t="s">
        <v>154</v>
      </c>
      <c r="G8232" t="s">
        <v>139</v>
      </c>
      <c r="H8232">
        <v>19769.405999999999</v>
      </c>
      <c r="I8232" t="s">
        <v>93</v>
      </c>
    </row>
    <row r="8233" spans="1:9" x14ac:dyDescent="0.15">
      <c r="A8233" t="s">
        <v>119</v>
      </c>
      <c r="B8233" t="s">
        <v>120</v>
      </c>
      <c r="C8233" t="s">
        <v>88</v>
      </c>
      <c r="D8233" t="s">
        <v>112</v>
      </c>
      <c r="E8233" t="s">
        <v>157</v>
      </c>
      <c r="F8233" t="s">
        <v>154</v>
      </c>
      <c r="G8233" t="s">
        <v>139</v>
      </c>
      <c r="H8233">
        <v>19795.776999999998</v>
      </c>
      <c r="I8233" t="s">
        <v>93</v>
      </c>
    </row>
    <row r="8234" spans="1:9" x14ac:dyDescent="0.15">
      <c r="A8234" t="s">
        <v>121</v>
      </c>
      <c r="B8234" t="s">
        <v>122</v>
      </c>
      <c r="C8234" t="s">
        <v>88</v>
      </c>
      <c r="D8234" t="s">
        <v>89</v>
      </c>
      <c r="E8234" t="s">
        <v>153</v>
      </c>
      <c r="F8234" t="s">
        <v>154</v>
      </c>
      <c r="G8234" t="s">
        <v>139</v>
      </c>
      <c r="H8234">
        <v>17321.603999999999</v>
      </c>
      <c r="I8234" t="s">
        <v>93</v>
      </c>
    </row>
    <row r="8235" spans="1:9" x14ac:dyDescent="0.15">
      <c r="A8235" t="s">
        <v>121</v>
      </c>
      <c r="B8235" t="s">
        <v>122</v>
      </c>
      <c r="C8235" t="s">
        <v>88</v>
      </c>
      <c r="D8235" t="s">
        <v>89</v>
      </c>
      <c r="E8235" t="s">
        <v>155</v>
      </c>
      <c r="F8235" t="s">
        <v>154</v>
      </c>
      <c r="G8235" t="s">
        <v>139</v>
      </c>
      <c r="H8235">
        <v>23044.02</v>
      </c>
      <c r="I8235" t="s">
        <v>93</v>
      </c>
    </row>
    <row r="8236" spans="1:9" x14ac:dyDescent="0.15">
      <c r="A8236" t="s">
        <v>121</v>
      </c>
      <c r="B8236" t="s">
        <v>122</v>
      </c>
      <c r="C8236" t="s">
        <v>88</v>
      </c>
      <c r="D8236" t="s">
        <v>89</v>
      </c>
      <c r="E8236" t="s">
        <v>156</v>
      </c>
      <c r="F8236" t="s">
        <v>154</v>
      </c>
      <c r="G8236" t="s">
        <v>139</v>
      </c>
      <c r="H8236">
        <v>22806.901000000002</v>
      </c>
      <c r="I8236" t="s">
        <v>93</v>
      </c>
    </row>
    <row r="8237" spans="1:9" x14ac:dyDescent="0.15">
      <c r="A8237" t="s">
        <v>121</v>
      </c>
      <c r="B8237" t="s">
        <v>122</v>
      </c>
      <c r="C8237" t="s">
        <v>88</v>
      </c>
      <c r="D8237" t="s">
        <v>89</v>
      </c>
      <c r="E8237" t="s">
        <v>157</v>
      </c>
      <c r="F8237" t="s">
        <v>154</v>
      </c>
      <c r="G8237" t="s">
        <v>139</v>
      </c>
      <c r="H8237">
        <v>21212.550999999999</v>
      </c>
      <c r="I8237" t="s">
        <v>93</v>
      </c>
    </row>
    <row r="8238" spans="1:9" x14ac:dyDescent="0.15">
      <c r="A8238" t="s">
        <v>121</v>
      </c>
      <c r="B8238" t="s">
        <v>122</v>
      </c>
      <c r="C8238" t="s">
        <v>88</v>
      </c>
      <c r="D8238" t="s">
        <v>112</v>
      </c>
      <c r="E8238" t="s">
        <v>153</v>
      </c>
      <c r="F8238" t="s">
        <v>154</v>
      </c>
      <c r="G8238" t="s">
        <v>139</v>
      </c>
      <c r="H8238">
        <v>18074.143</v>
      </c>
      <c r="I8238" t="s">
        <v>93</v>
      </c>
    </row>
    <row r="8239" spans="1:9" x14ac:dyDescent="0.15">
      <c r="A8239" t="s">
        <v>121</v>
      </c>
      <c r="B8239" t="s">
        <v>122</v>
      </c>
      <c r="C8239" t="s">
        <v>88</v>
      </c>
      <c r="D8239" t="s">
        <v>112</v>
      </c>
      <c r="E8239" t="s">
        <v>155</v>
      </c>
      <c r="F8239" t="s">
        <v>154</v>
      </c>
      <c r="G8239" t="s">
        <v>139</v>
      </c>
      <c r="H8239">
        <v>22002.7</v>
      </c>
      <c r="I8239" t="s">
        <v>93</v>
      </c>
    </row>
    <row r="8240" spans="1:9" x14ac:dyDescent="0.15">
      <c r="A8240" t="s">
        <v>121</v>
      </c>
      <c r="B8240" t="s">
        <v>122</v>
      </c>
      <c r="C8240" t="s">
        <v>88</v>
      </c>
      <c r="D8240" t="s">
        <v>112</v>
      </c>
      <c r="E8240" t="s">
        <v>156</v>
      </c>
      <c r="F8240" t="s">
        <v>154</v>
      </c>
      <c r="G8240" t="s">
        <v>139</v>
      </c>
      <c r="H8240">
        <v>21849.032999999999</v>
      </c>
      <c r="I8240" t="s">
        <v>93</v>
      </c>
    </row>
    <row r="8241" spans="1:9" x14ac:dyDescent="0.15">
      <c r="A8241" t="s">
        <v>121</v>
      </c>
      <c r="B8241" t="s">
        <v>122</v>
      </c>
      <c r="C8241" t="s">
        <v>88</v>
      </c>
      <c r="D8241" t="s">
        <v>112</v>
      </c>
      <c r="E8241" t="s">
        <v>157</v>
      </c>
      <c r="F8241" t="s">
        <v>154</v>
      </c>
      <c r="G8241" t="s">
        <v>139</v>
      </c>
      <c r="H8241">
        <v>18160.433000000001</v>
      </c>
      <c r="I8241" t="s">
        <v>93</v>
      </c>
    </row>
    <row r="8242" spans="1:9" x14ac:dyDescent="0.15">
      <c r="A8242" t="s">
        <v>123</v>
      </c>
      <c r="B8242" t="s">
        <v>124</v>
      </c>
      <c r="C8242" t="s">
        <v>125</v>
      </c>
      <c r="D8242" t="s">
        <v>89</v>
      </c>
      <c r="E8242" t="s">
        <v>153</v>
      </c>
      <c r="F8242" t="s">
        <v>154</v>
      </c>
      <c r="G8242" t="s">
        <v>139</v>
      </c>
      <c r="H8242">
        <v>88328.877999999997</v>
      </c>
      <c r="I8242" t="s">
        <v>93</v>
      </c>
    </row>
    <row r="8243" spans="1:9" x14ac:dyDescent="0.15">
      <c r="A8243" t="s">
        <v>123</v>
      </c>
      <c r="B8243" t="s">
        <v>124</v>
      </c>
      <c r="C8243" t="s">
        <v>125</v>
      </c>
      <c r="D8243" t="s">
        <v>89</v>
      </c>
      <c r="E8243" t="s">
        <v>155</v>
      </c>
      <c r="F8243" t="s">
        <v>154</v>
      </c>
      <c r="G8243" t="s">
        <v>139</v>
      </c>
      <c r="H8243">
        <v>128450.60400000001</v>
      </c>
      <c r="I8243" t="s">
        <v>93</v>
      </c>
    </row>
    <row r="8244" spans="1:9" x14ac:dyDescent="0.15">
      <c r="A8244" t="s">
        <v>123</v>
      </c>
      <c r="B8244" t="s">
        <v>124</v>
      </c>
      <c r="C8244" t="s">
        <v>125</v>
      </c>
      <c r="D8244" t="s">
        <v>89</v>
      </c>
      <c r="E8244" t="s">
        <v>156</v>
      </c>
      <c r="F8244" t="s">
        <v>154</v>
      </c>
      <c r="G8244" t="s">
        <v>139</v>
      </c>
      <c r="H8244">
        <v>125741.253</v>
      </c>
      <c r="I8244" t="s">
        <v>93</v>
      </c>
    </row>
    <row r="8245" spans="1:9" x14ac:dyDescent="0.15">
      <c r="A8245" t="s">
        <v>123</v>
      </c>
      <c r="B8245" t="s">
        <v>124</v>
      </c>
      <c r="C8245" t="s">
        <v>125</v>
      </c>
      <c r="D8245" t="s">
        <v>89</v>
      </c>
      <c r="E8245" t="s">
        <v>157</v>
      </c>
      <c r="F8245" t="s">
        <v>154</v>
      </c>
      <c r="G8245" t="s">
        <v>139</v>
      </c>
      <c r="H8245">
        <v>137103.45699999999</v>
      </c>
      <c r="I8245" t="s">
        <v>93</v>
      </c>
    </row>
    <row r="8246" spans="1:9" x14ac:dyDescent="0.15">
      <c r="A8246" t="s">
        <v>123</v>
      </c>
      <c r="B8246" t="s">
        <v>124</v>
      </c>
      <c r="C8246" t="s">
        <v>125</v>
      </c>
      <c r="D8246" t="s">
        <v>112</v>
      </c>
      <c r="E8246" t="s">
        <v>153</v>
      </c>
      <c r="F8246" t="s">
        <v>154</v>
      </c>
      <c r="G8246" t="s">
        <v>139</v>
      </c>
      <c r="H8246">
        <v>93321.679000000004</v>
      </c>
      <c r="I8246" t="s">
        <v>93</v>
      </c>
    </row>
    <row r="8247" spans="1:9" x14ac:dyDescent="0.15">
      <c r="A8247" t="s">
        <v>123</v>
      </c>
      <c r="B8247" t="s">
        <v>124</v>
      </c>
      <c r="C8247" t="s">
        <v>125</v>
      </c>
      <c r="D8247" t="s">
        <v>112</v>
      </c>
      <c r="E8247" t="s">
        <v>155</v>
      </c>
      <c r="F8247" t="s">
        <v>154</v>
      </c>
      <c r="G8247" t="s">
        <v>139</v>
      </c>
      <c r="H8247">
        <v>129597.04700000001</v>
      </c>
      <c r="I8247" t="s">
        <v>93</v>
      </c>
    </row>
    <row r="8248" spans="1:9" x14ac:dyDescent="0.15">
      <c r="A8248" t="s">
        <v>123</v>
      </c>
      <c r="B8248" t="s">
        <v>124</v>
      </c>
      <c r="C8248" t="s">
        <v>125</v>
      </c>
      <c r="D8248" t="s">
        <v>112</v>
      </c>
      <c r="E8248" t="s">
        <v>156</v>
      </c>
      <c r="F8248" t="s">
        <v>154</v>
      </c>
      <c r="G8248" t="s">
        <v>139</v>
      </c>
      <c r="H8248">
        <v>118174.412</v>
      </c>
      <c r="I8248" t="s">
        <v>93</v>
      </c>
    </row>
    <row r="8249" spans="1:9" x14ac:dyDescent="0.15">
      <c r="A8249" t="s">
        <v>123</v>
      </c>
      <c r="B8249" t="s">
        <v>124</v>
      </c>
      <c r="C8249" t="s">
        <v>125</v>
      </c>
      <c r="D8249" t="s">
        <v>112</v>
      </c>
      <c r="E8249" t="s">
        <v>157</v>
      </c>
      <c r="F8249" t="s">
        <v>154</v>
      </c>
      <c r="G8249" t="s">
        <v>139</v>
      </c>
      <c r="H8249">
        <v>116402.27899999999</v>
      </c>
      <c r="I8249" t="s">
        <v>93</v>
      </c>
    </row>
    <row r="8250" spans="1:9" x14ac:dyDescent="0.15">
      <c r="A8250" t="s">
        <v>126</v>
      </c>
      <c r="B8250" t="s">
        <v>127</v>
      </c>
      <c r="C8250" t="s">
        <v>88</v>
      </c>
      <c r="D8250" t="s">
        <v>89</v>
      </c>
      <c r="E8250" t="s">
        <v>153</v>
      </c>
      <c r="F8250" t="s">
        <v>154</v>
      </c>
      <c r="G8250" t="s">
        <v>139</v>
      </c>
      <c r="H8250">
        <v>10649.472</v>
      </c>
      <c r="I8250" t="s">
        <v>93</v>
      </c>
    </row>
    <row r="8251" spans="1:9" x14ac:dyDescent="0.15">
      <c r="A8251" t="s">
        <v>126</v>
      </c>
      <c r="B8251" t="s">
        <v>127</v>
      </c>
      <c r="C8251" t="s">
        <v>88</v>
      </c>
      <c r="D8251" t="s">
        <v>89</v>
      </c>
      <c r="E8251" t="s">
        <v>155</v>
      </c>
      <c r="F8251" t="s">
        <v>154</v>
      </c>
      <c r="G8251" t="s">
        <v>139</v>
      </c>
      <c r="H8251">
        <v>16928.508999999998</v>
      </c>
      <c r="I8251" t="s">
        <v>93</v>
      </c>
    </row>
    <row r="8252" spans="1:9" x14ac:dyDescent="0.15">
      <c r="A8252" t="s">
        <v>126</v>
      </c>
      <c r="B8252" t="s">
        <v>127</v>
      </c>
      <c r="C8252" t="s">
        <v>88</v>
      </c>
      <c r="D8252" t="s">
        <v>89</v>
      </c>
      <c r="E8252" t="s">
        <v>156</v>
      </c>
      <c r="F8252" t="s">
        <v>154</v>
      </c>
      <c r="G8252" t="s">
        <v>139</v>
      </c>
      <c r="H8252">
        <v>16797.566999999999</v>
      </c>
      <c r="I8252" t="s">
        <v>93</v>
      </c>
    </row>
    <row r="8253" spans="1:9" x14ac:dyDescent="0.15">
      <c r="A8253" t="s">
        <v>126</v>
      </c>
      <c r="B8253" t="s">
        <v>127</v>
      </c>
      <c r="C8253" t="s">
        <v>88</v>
      </c>
      <c r="D8253" t="s">
        <v>89</v>
      </c>
      <c r="E8253" t="s">
        <v>157</v>
      </c>
      <c r="F8253" t="s">
        <v>154</v>
      </c>
      <c r="G8253" t="s">
        <v>139</v>
      </c>
      <c r="H8253">
        <v>18260.196</v>
      </c>
      <c r="I8253" t="s">
        <v>93</v>
      </c>
    </row>
    <row r="8254" spans="1:9" x14ac:dyDescent="0.15">
      <c r="A8254" t="s">
        <v>126</v>
      </c>
      <c r="B8254" t="s">
        <v>127</v>
      </c>
      <c r="C8254" t="s">
        <v>88</v>
      </c>
      <c r="D8254" t="s">
        <v>112</v>
      </c>
      <c r="E8254" t="s">
        <v>153</v>
      </c>
      <c r="F8254" t="s">
        <v>154</v>
      </c>
      <c r="G8254" t="s">
        <v>139</v>
      </c>
      <c r="H8254">
        <v>11014.856</v>
      </c>
      <c r="I8254" t="s">
        <v>93</v>
      </c>
    </row>
    <row r="8255" spans="1:9" x14ac:dyDescent="0.15">
      <c r="A8255" t="s">
        <v>126</v>
      </c>
      <c r="B8255" t="s">
        <v>127</v>
      </c>
      <c r="C8255" t="s">
        <v>88</v>
      </c>
      <c r="D8255" t="s">
        <v>112</v>
      </c>
      <c r="E8255" t="s">
        <v>155</v>
      </c>
      <c r="F8255" t="s">
        <v>154</v>
      </c>
      <c r="G8255" t="s">
        <v>139</v>
      </c>
      <c r="H8255">
        <v>17162.867999999999</v>
      </c>
      <c r="I8255" t="s">
        <v>93</v>
      </c>
    </row>
    <row r="8256" spans="1:9" x14ac:dyDescent="0.15">
      <c r="A8256" t="s">
        <v>126</v>
      </c>
      <c r="B8256" t="s">
        <v>127</v>
      </c>
      <c r="C8256" t="s">
        <v>88</v>
      </c>
      <c r="D8256" t="s">
        <v>112</v>
      </c>
      <c r="E8256" t="s">
        <v>156</v>
      </c>
      <c r="F8256" t="s">
        <v>154</v>
      </c>
      <c r="G8256" t="s">
        <v>139</v>
      </c>
      <c r="H8256">
        <v>15457.12</v>
      </c>
      <c r="I8256" t="s">
        <v>93</v>
      </c>
    </row>
    <row r="8257" spans="1:9" x14ac:dyDescent="0.15">
      <c r="A8257" t="s">
        <v>126</v>
      </c>
      <c r="B8257" t="s">
        <v>127</v>
      </c>
      <c r="C8257" t="s">
        <v>88</v>
      </c>
      <c r="D8257" t="s">
        <v>112</v>
      </c>
      <c r="E8257" t="s">
        <v>157</v>
      </c>
      <c r="F8257" t="s">
        <v>154</v>
      </c>
      <c r="G8257" t="s">
        <v>139</v>
      </c>
      <c r="H8257">
        <v>15094.058000000001</v>
      </c>
      <c r="I8257" t="s">
        <v>93</v>
      </c>
    </row>
    <row r="8258" spans="1:9" x14ac:dyDescent="0.15">
      <c r="A8258" t="s">
        <v>86</v>
      </c>
      <c r="B8258" t="s">
        <v>87</v>
      </c>
      <c r="C8258" t="s">
        <v>88</v>
      </c>
      <c r="D8258" t="s">
        <v>89</v>
      </c>
      <c r="E8258" t="s">
        <v>153</v>
      </c>
      <c r="F8258" t="s">
        <v>154</v>
      </c>
      <c r="G8258" t="s">
        <v>140</v>
      </c>
      <c r="H8258">
        <v>6810.0839999999998</v>
      </c>
      <c r="I8258" t="s">
        <v>93</v>
      </c>
    </row>
    <row r="8259" spans="1:9" x14ac:dyDescent="0.15">
      <c r="A8259" t="s">
        <v>86</v>
      </c>
      <c r="B8259" t="s">
        <v>87</v>
      </c>
      <c r="C8259" t="s">
        <v>88</v>
      </c>
      <c r="D8259" t="s">
        <v>89</v>
      </c>
      <c r="E8259" t="s">
        <v>155</v>
      </c>
      <c r="F8259" t="s">
        <v>154</v>
      </c>
      <c r="G8259" t="s">
        <v>140</v>
      </c>
      <c r="H8259">
        <v>9749.9110000000001</v>
      </c>
      <c r="I8259" t="s">
        <v>93</v>
      </c>
    </row>
    <row r="8260" spans="1:9" x14ac:dyDescent="0.15">
      <c r="A8260" t="s">
        <v>86</v>
      </c>
      <c r="B8260" t="s">
        <v>87</v>
      </c>
      <c r="C8260" t="s">
        <v>88</v>
      </c>
      <c r="D8260" t="s">
        <v>89</v>
      </c>
      <c r="E8260" t="s">
        <v>156</v>
      </c>
      <c r="F8260" t="s">
        <v>154</v>
      </c>
      <c r="G8260" t="s">
        <v>140</v>
      </c>
      <c r="H8260">
        <v>9592.6849999999995</v>
      </c>
      <c r="I8260" t="s">
        <v>93</v>
      </c>
    </row>
    <row r="8261" spans="1:9" x14ac:dyDescent="0.15">
      <c r="A8261" t="s">
        <v>86</v>
      </c>
      <c r="B8261" t="s">
        <v>87</v>
      </c>
      <c r="C8261" t="s">
        <v>88</v>
      </c>
      <c r="D8261" t="s">
        <v>89</v>
      </c>
      <c r="E8261" t="s">
        <v>157</v>
      </c>
      <c r="F8261" t="s">
        <v>154</v>
      </c>
      <c r="G8261" t="s">
        <v>140</v>
      </c>
      <c r="H8261">
        <v>9878.2379999999994</v>
      </c>
      <c r="I8261" t="s">
        <v>93</v>
      </c>
    </row>
    <row r="8262" spans="1:9" x14ac:dyDescent="0.15">
      <c r="A8262" t="s">
        <v>86</v>
      </c>
      <c r="B8262" t="s">
        <v>87</v>
      </c>
      <c r="C8262" t="s">
        <v>88</v>
      </c>
      <c r="D8262" t="s">
        <v>112</v>
      </c>
      <c r="E8262" t="s">
        <v>153</v>
      </c>
      <c r="F8262" t="s">
        <v>154</v>
      </c>
      <c r="G8262" t="s">
        <v>140</v>
      </c>
      <c r="H8262">
        <v>7247.4620000000004</v>
      </c>
      <c r="I8262" t="s">
        <v>93</v>
      </c>
    </row>
    <row r="8263" spans="1:9" x14ac:dyDescent="0.15">
      <c r="A8263" t="s">
        <v>86</v>
      </c>
      <c r="B8263" t="s">
        <v>87</v>
      </c>
      <c r="C8263" t="s">
        <v>88</v>
      </c>
      <c r="D8263" t="s">
        <v>112</v>
      </c>
      <c r="E8263" t="s">
        <v>155</v>
      </c>
      <c r="F8263" t="s">
        <v>154</v>
      </c>
      <c r="G8263" t="s">
        <v>140</v>
      </c>
      <c r="H8263">
        <v>10102.289000000001</v>
      </c>
      <c r="I8263" t="s">
        <v>93</v>
      </c>
    </row>
    <row r="8264" spans="1:9" x14ac:dyDescent="0.15">
      <c r="A8264" t="s">
        <v>86</v>
      </c>
      <c r="B8264" t="s">
        <v>87</v>
      </c>
      <c r="C8264" t="s">
        <v>88</v>
      </c>
      <c r="D8264" t="s">
        <v>112</v>
      </c>
      <c r="E8264" t="s">
        <v>156</v>
      </c>
      <c r="F8264" t="s">
        <v>154</v>
      </c>
      <c r="G8264" t="s">
        <v>140</v>
      </c>
      <c r="H8264">
        <v>8912.5509999999995</v>
      </c>
      <c r="I8264" t="s">
        <v>93</v>
      </c>
    </row>
    <row r="8265" spans="1:9" x14ac:dyDescent="0.15">
      <c r="A8265" t="s">
        <v>86</v>
      </c>
      <c r="B8265" t="s">
        <v>87</v>
      </c>
      <c r="C8265" t="s">
        <v>88</v>
      </c>
      <c r="D8265" t="s">
        <v>112</v>
      </c>
      <c r="E8265" t="s">
        <v>157</v>
      </c>
      <c r="F8265" t="s">
        <v>154</v>
      </c>
      <c r="G8265" t="s">
        <v>140</v>
      </c>
      <c r="H8265">
        <v>8527.02</v>
      </c>
      <c r="I8265" t="s">
        <v>93</v>
      </c>
    </row>
    <row r="8266" spans="1:9" x14ac:dyDescent="0.15">
      <c r="A8266" t="s">
        <v>113</v>
      </c>
      <c r="B8266" t="s">
        <v>114</v>
      </c>
      <c r="C8266" t="s">
        <v>88</v>
      </c>
      <c r="D8266" t="s">
        <v>89</v>
      </c>
      <c r="E8266" t="s">
        <v>153</v>
      </c>
      <c r="F8266" t="s">
        <v>154</v>
      </c>
      <c r="G8266" t="s">
        <v>140</v>
      </c>
      <c r="H8266">
        <v>14667.492</v>
      </c>
      <c r="I8266" t="s">
        <v>93</v>
      </c>
    </row>
    <row r="8267" spans="1:9" x14ac:dyDescent="0.15">
      <c r="A8267" t="s">
        <v>113</v>
      </c>
      <c r="B8267" t="s">
        <v>114</v>
      </c>
      <c r="C8267" t="s">
        <v>88</v>
      </c>
      <c r="D8267" t="s">
        <v>89</v>
      </c>
      <c r="E8267" t="s">
        <v>155</v>
      </c>
      <c r="F8267" t="s">
        <v>154</v>
      </c>
      <c r="G8267" t="s">
        <v>140</v>
      </c>
      <c r="H8267">
        <v>22210.719000000001</v>
      </c>
      <c r="I8267" t="s">
        <v>93</v>
      </c>
    </row>
    <row r="8268" spans="1:9" x14ac:dyDescent="0.15">
      <c r="A8268" t="s">
        <v>113</v>
      </c>
      <c r="B8268" t="s">
        <v>114</v>
      </c>
      <c r="C8268" t="s">
        <v>88</v>
      </c>
      <c r="D8268" t="s">
        <v>89</v>
      </c>
      <c r="E8268" t="s">
        <v>156</v>
      </c>
      <c r="F8268" t="s">
        <v>154</v>
      </c>
      <c r="G8268" t="s">
        <v>140</v>
      </c>
      <c r="H8268">
        <v>23229.734</v>
      </c>
      <c r="I8268" t="s">
        <v>93</v>
      </c>
    </row>
    <row r="8269" spans="1:9" x14ac:dyDescent="0.15">
      <c r="A8269" t="s">
        <v>113</v>
      </c>
      <c r="B8269" t="s">
        <v>114</v>
      </c>
      <c r="C8269" t="s">
        <v>88</v>
      </c>
      <c r="D8269" t="s">
        <v>89</v>
      </c>
      <c r="E8269" t="s">
        <v>157</v>
      </c>
      <c r="F8269" t="s">
        <v>154</v>
      </c>
      <c r="G8269" t="s">
        <v>140</v>
      </c>
      <c r="H8269">
        <v>32930.453999999998</v>
      </c>
      <c r="I8269" t="s">
        <v>93</v>
      </c>
    </row>
    <row r="8270" spans="1:9" x14ac:dyDescent="0.15">
      <c r="A8270" t="s">
        <v>113</v>
      </c>
      <c r="B8270" t="s">
        <v>114</v>
      </c>
      <c r="C8270" t="s">
        <v>88</v>
      </c>
      <c r="D8270" t="s">
        <v>112</v>
      </c>
      <c r="E8270" t="s">
        <v>153</v>
      </c>
      <c r="F8270" t="s">
        <v>154</v>
      </c>
      <c r="G8270" t="s">
        <v>140</v>
      </c>
      <c r="H8270">
        <v>15645.671</v>
      </c>
      <c r="I8270" t="s">
        <v>93</v>
      </c>
    </row>
    <row r="8271" spans="1:9" x14ac:dyDescent="0.15">
      <c r="A8271" t="s">
        <v>113</v>
      </c>
      <c r="B8271" t="s">
        <v>114</v>
      </c>
      <c r="C8271" t="s">
        <v>88</v>
      </c>
      <c r="D8271" t="s">
        <v>112</v>
      </c>
      <c r="E8271" t="s">
        <v>155</v>
      </c>
      <c r="F8271" t="s">
        <v>154</v>
      </c>
      <c r="G8271" t="s">
        <v>140</v>
      </c>
      <c r="H8271">
        <v>22200.15</v>
      </c>
      <c r="I8271" t="s">
        <v>93</v>
      </c>
    </row>
    <row r="8272" spans="1:9" x14ac:dyDescent="0.15">
      <c r="A8272" t="s">
        <v>113</v>
      </c>
      <c r="B8272" t="s">
        <v>114</v>
      </c>
      <c r="C8272" t="s">
        <v>88</v>
      </c>
      <c r="D8272" t="s">
        <v>112</v>
      </c>
      <c r="E8272" t="s">
        <v>156</v>
      </c>
      <c r="F8272" t="s">
        <v>154</v>
      </c>
      <c r="G8272" t="s">
        <v>140</v>
      </c>
      <c r="H8272">
        <v>20857.411</v>
      </c>
      <c r="I8272" t="s">
        <v>93</v>
      </c>
    </row>
    <row r="8273" spans="1:9" x14ac:dyDescent="0.15">
      <c r="A8273" t="s">
        <v>113</v>
      </c>
      <c r="B8273" t="s">
        <v>114</v>
      </c>
      <c r="C8273" t="s">
        <v>88</v>
      </c>
      <c r="D8273" t="s">
        <v>112</v>
      </c>
      <c r="E8273" t="s">
        <v>157</v>
      </c>
      <c r="F8273" t="s">
        <v>154</v>
      </c>
      <c r="G8273" t="s">
        <v>140</v>
      </c>
      <c r="H8273">
        <v>27560.883999999998</v>
      </c>
      <c r="I8273" t="s">
        <v>93</v>
      </c>
    </row>
    <row r="8274" spans="1:9" x14ac:dyDescent="0.15">
      <c r="A8274" t="s">
        <v>115</v>
      </c>
      <c r="B8274" t="s">
        <v>116</v>
      </c>
      <c r="C8274" t="s">
        <v>88</v>
      </c>
      <c r="D8274" t="s">
        <v>89</v>
      </c>
      <c r="E8274" t="s">
        <v>153</v>
      </c>
      <c r="F8274" t="s">
        <v>154</v>
      </c>
      <c r="G8274" t="s">
        <v>140</v>
      </c>
      <c r="H8274">
        <v>10939.857</v>
      </c>
      <c r="I8274" t="s">
        <v>93</v>
      </c>
    </row>
    <row r="8275" spans="1:9" x14ac:dyDescent="0.15">
      <c r="A8275" t="s">
        <v>115</v>
      </c>
      <c r="B8275" t="s">
        <v>116</v>
      </c>
      <c r="C8275" t="s">
        <v>88</v>
      </c>
      <c r="D8275" t="s">
        <v>89</v>
      </c>
      <c r="E8275" t="s">
        <v>155</v>
      </c>
      <c r="F8275" t="s">
        <v>154</v>
      </c>
      <c r="G8275" t="s">
        <v>140</v>
      </c>
      <c r="H8275">
        <v>16681.649000000001</v>
      </c>
      <c r="I8275" t="s">
        <v>93</v>
      </c>
    </row>
    <row r="8276" spans="1:9" x14ac:dyDescent="0.15">
      <c r="A8276" t="s">
        <v>115</v>
      </c>
      <c r="B8276" t="s">
        <v>116</v>
      </c>
      <c r="C8276" t="s">
        <v>88</v>
      </c>
      <c r="D8276" t="s">
        <v>89</v>
      </c>
      <c r="E8276" t="s">
        <v>156</v>
      </c>
      <c r="F8276" t="s">
        <v>154</v>
      </c>
      <c r="G8276" t="s">
        <v>140</v>
      </c>
      <c r="H8276">
        <v>16985.052</v>
      </c>
      <c r="I8276" t="s">
        <v>93</v>
      </c>
    </row>
    <row r="8277" spans="1:9" x14ac:dyDescent="0.15">
      <c r="A8277" t="s">
        <v>115</v>
      </c>
      <c r="B8277" t="s">
        <v>116</v>
      </c>
      <c r="C8277" t="s">
        <v>88</v>
      </c>
      <c r="D8277" t="s">
        <v>89</v>
      </c>
      <c r="E8277" t="s">
        <v>157</v>
      </c>
      <c r="F8277" t="s">
        <v>154</v>
      </c>
      <c r="G8277" t="s">
        <v>140</v>
      </c>
      <c r="H8277">
        <v>22927.35</v>
      </c>
      <c r="I8277" t="s">
        <v>93</v>
      </c>
    </row>
    <row r="8278" spans="1:9" x14ac:dyDescent="0.15">
      <c r="A8278" t="s">
        <v>115</v>
      </c>
      <c r="B8278" t="s">
        <v>116</v>
      </c>
      <c r="C8278" t="s">
        <v>88</v>
      </c>
      <c r="D8278" t="s">
        <v>112</v>
      </c>
      <c r="E8278" t="s">
        <v>153</v>
      </c>
      <c r="F8278" t="s">
        <v>154</v>
      </c>
      <c r="G8278" t="s">
        <v>140</v>
      </c>
      <c r="H8278">
        <v>11667.862999999999</v>
      </c>
      <c r="I8278" t="s">
        <v>93</v>
      </c>
    </row>
    <row r="8279" spans="1:9" x14ac:dyDescent="0.15">
      <c r="A8279" t="s">
        <v>115</v>
      </c>
      <c r="B8279" t="s">
        <v>116</v>
      </c>
      <c r="C8279" t="s">
        <v>88</v>
      </c>
      <c r="D8279" t="s">
        <v>112</v>
      </c>
      <c r="E8279" t="s">
        <v>155</v>
      </c>
      <c r="F8279" t="s">
        <v>154</v>
      </c>
      <c r="G8279" t="s">
        <v>140</v>
      </c>
      <c r="H8279">
        <v>17431.641</v>
      </c>
      <c r="I8279" t="s">
        <v>93</v>
      </c>
    </row>
    <row r="8280" spans="1:9" x14ac:dyDescent="0.15">
      <c r="A8280" t="s">
        <v>115</v>
      </c>
      <c r="B8280" t="s">
        <v>116</v>
      </c>
      <c r="C8280" t="s">
        <v>88</v>
      </c>
      <c r="D8280" t="s">
        <v>112</v>
      </c>
      <c r="E8280" t="s">
        <v>156</v>
      </c>
      <c r="F8280" t="s">
        <v>154</v>
      </c>
      <c r="G8280" t="s">
        <v>140</v>
      </c>
      <c r="H8280">
        <v>15659.146000000001</v>
      </c>
      <c r="I8280" t="s">
        <v>93</v>
      </c>
    </row>
    <row r="8281" spans="1:9" x14ac:dyDescent="0.15">
      <c r="A8281" t="s">
        <v>115</v>
      </c>
      <c r="B8281" t="s">
        <v>116</v>
      </c>
      <c r="C8281" t="s">
        <v>88</v>
      </c>
      <c r="D8281" t="s">
        <v>112</v>
      </c>
      <c r="E8281" t="s">
        <v>157</v>
      </c>
      <c r="F8281" t="s">
        <v>154</v>
      </c>
      <c r="G8281" t="s">
        <v>140</v>
      </c>
      <c r="H8281">
        <v>19228.341</v>
      </c>
      <c r="I8281" t="s">
        <v>93</v>
      </c>
    </row>
    <row r="8282" spans="1:9" x14ac:dyDescent="0.15">
      <c r="A8282" t="s">
        <v>117</v>
      </c>
      <c r="B8282" t="s">
        <v>118</v>
      </c>
      <c r="C8282" t="s">
        <v>88</v>
      </c>
      <c r="D8282" t="s">
        <v>89</v>
      </c>
      <c r="E8282" t="s">
        <v>153</v>
      </c>
      <c r="F8282" t="s">
        <v>154</v>
      </c>
      <c r="G8282" t="s">
        <v>140</v>
      </c>
      <c r="H8282">
        <v>12894.927</v>
      </c>
      <c r="I8282" t="s">
        <v>93</v>
      </c>
    </row>
    <row r="8283" spans="1:9" x14ac:dyDescent="0.15">
      <c r="A8283" t="s">
        <v>117</v>
      </c>
      <c r="B8283" t="s">
        <v>118</v>
      </c>
      <c r="C8283" t="s">
        <v>88</v>
      </c>
      <c r="D8283" t="s">
        <v>89</v>
      </c>
      <c r="E8283" t="s">
        <v>155</v>
      </c>
      <c r="F8283" t="s">
        <v>154</v>
      </c>
      <c r="G8283" t="s">
        <v>140</v>
      </c>
      <c r="H8283">
        <v>20414.655999999999</v>
      </c>
      <c r="I8283" t="s">
        <v>93</v>
      </c>
    </row>
    <row r="8284" spans="1:9" x14ac:dyDescent="0.15">
      <c r="A8284" t="s">
        <v>117</v>
      </c>
      <c r="B8284" t="s">
        <v>118</v>
      </c>
      <c r="C8284" t="s">
        <v>88</v>
      </c>
      <c r="D8284" t="s">
        <v>89</v>
      </c>
      <c r="E8284" t="s">
        <v>156</v>
      </c>
      <c r="F8284" t="s">
        <v>154</v>
      </c>
      <c r="G8284" t="s">
        <v>140</v>
      </c>
      <c r="H8284">
        <v>15089.236000000001</v>
      </c>
      <c r="I8284" t="s">
        <v>93</v>
      </c>
    </row>
    <row r="8285" spans="1:9" x14ac:dyDescent="0.15">
      <c r="A8285" t="s">
        <v>117</v>
      </c>
      <c r="B8285" t="s">
        <v>118</v>
      </c>
      <c r="C8285" t="s">
        <v>88</v>
      </c>
      <c r="D8285" t="s">
        <v>89</v>
      </c>
      <c r="E8285" t="s">
        <v>157</v>
      </c>
      <c r="F8285" t="s">
        <v>154</v>
      </c>
      <c r="G8285" t="s">
        <v>140</v>
      </c>
      <c r="H8285">
        <v>10695.921</v>
      </c>
      <c r="I8285" t="s">
        <v>93</v>
      </c>
    </row>
    <row r="8286" spans="1:9" x14ac:dyDescent="0.15">
      <c r="A8286" t="s">
        <v>117</v>
      </c>
      <c r="B8286" t="s">
        <v>118</v>
      </c>
      <c r="C8286" t="s">
        <v>88</v>
      </c>
      <c r="D8286" t="s">
        <v>112</v>
      </c>
      <c r="E8286" t="s">
        <v>153</v>
      </c>
      <c r="F8286" t="s">
        <v>154</v>
      </c>
      <c r="G8286" t="s">
        <v>140</v>
      </c>
      <c r="H8286">
        <v>14095.513999999999</v>
      </c>
      <c r="I8286" t="s">
        <v>93</v>
      </c>
    </row>
    <row r="8287" spans="1:9" x14ac:dyDescent="0.15">
      <c r="A8287" t="s">
        <v>117</v>
      </c>
      <c r="B8287" t="s">
        <v>118</v>
      </c>
      <c r="C8287" t="s">
        <v>88</v>
      </c>
      <c r="D8287" t="s">
        <v>112</v>
      </c>
      <c r="E8287" t="s">
        <v>155</v>
      </c>
      <c r="F8287" t="s">
        <v>154</v>
      </c>
      <c r="G8287" t="s">
        <v>140</v>
      </c>
      <c r="H8287">
        <v>21476.607</v>
      </c>
      <c r="I8287" t="s">
        <v>93</v>
      </c>
    </row>
    <row r="8288" spans="1:9" x14ac:dyDescent="0.15">
      <c r="A8288" t="s">
        <v>117</v>
      </c>
      <c r="B8288" t="s">
        <v>118</v>
      </c>
      <c r="C8288" t="s">
        <v>88</v>
      </c>
      <c r="D8288" t="s">
        <v>112</v>
      </c>
      <c r="E8288" t="s">
        <v>156</v>
      </c>
      <c r="F8288" t="s">
        <v>154</v>
      </c>
      <c r="G8288" t="s">
        <v>140</v>
      </c>
      <c r="H8288">
        <v>15526.950999999999</v>
      </c>
      <c r="I8288" t="s">
        <v>93</v>
      </c>
    </row>
    <row r="8289" spans="1:9" x14ac:dyDescent="0.15">
      <c r="A8289" t="s">
        <v>117</v>
      </c>
      <c r="B8289" t="s">
        <v>118</v>
      </c>
      <c r="C8289" t="s">
        <v>88</v>
      </c>
      <c r="D8289" t="s">
        <v>112</v>
      </c>
      <c r="E8289" t="s">
        <v>157</v>
      </c>
      <c r="F8289" t="s">
        <v>154</v>
      </c>
      <c r="G8289" t="s">
        <v>140</v>
      </c>
      <c r="H8289">
        <v>9500.2939999999999</v>
      </c>
      <c r="I8289" t="s">
        <v>93</v>
      </c>
    </row>
    <row r="8290" spans="1:9" x14ac:dyDescent="0.15">
      <c r="A8290" t="s">
        <v>119</v>
      </c>
      <c r="B8290" t="s">
        <v>120</v>
      </c>
      <c r="C8290" t="s">
        <v>88</v>
      </c>
      <c r="D8290" t="s">
        <v>89</v>
      </c>
      <c r="E8290" t="s">
        <v>153</v>
      </c>
      <c r="F8290" t="s">
        <v>154</v>
      </c>
      <c r="G8290" t="s">
        <v>140</v>
      </c>
      <c r="H8290">
        <v>14973.582</v>
      </c>
      <c r="I8290" t="s">
        <v>93</v>
      </c>
    </row>
    <row r="8291" spans="1:9" x14ac:dyDescent="0.15">
      <c r="A8291" t="s">
        <v>119</v>
      </c>
      <c r="B8291" t="s">
        <v>120</v>
      </c>
      <c r="C8291" t="s">
        <v>88</v>
      </c>
      <c r="D8291" t="s">
        <v>89</v>
      </c>
      <c r="E8291" t="s">
        <v>155</v>
      </c>
      <c r="F8291" t="s">
        <v>154</v>
      </c>
      <c r="G8291" t="s">
        <v>140</v>
      </c>
      <c r="H8291">
        <v>19424.395</v>
      </c>
      <c r="I8291" t="s">
        <v>93</v>
      </c>
    </row>
    <row r="8292" spans="1:9" x14ac:dyDescent="0.15">
      <c r="A8292" t="s">
        <v>119</v>
      </c>
      <c r="B8292" t="s">
        <v>120</v>
      </c>
      <c r="C8292" t="s">
        <v>88</v>
      </c>
      <c r="D8292" t="s">
        <v>89</v>
      </c>
      <c r="E8292" t="s">
        <v>156</v>
      </c>
      <c r="F8292" t="s">
        <v>154</v>
      </c>
      <c r="G8292" t="s">
        <v>140</v>
      </c>
      <c r="H8292">
        <v>20959.521000000001</v>
      </c>
      <c r="I8292" t="s">
        <v>93</v>
      </c>
    </row>
    <row r="8293" spans="1:9" x14ac:dyDescent="0.15">
      <c r="A8293" t="s">
        <v>119</v>
      </c>
      <c r="B8293" t="s">
        <v>120</v>
      </c>
      <c r="C8293" t="s">
        <v>88</v>
      </c>
      <c r="D8293" t="s">
        <v>89</v>
      </c>
      <c r="E8293" t="s">
        <v>157</v>
      </c>
      <c r="F8293" t="s">
        <v>154</v>
      </c>
      <c r="G8293" t="s">
        <v>140</v>
      </c>
      <c r="H8293">
        <v>23325.072</v>
      </c>
      <c r="I8293" t="s">
        <v>93</v>
      </c>
    </row>
    <row r="8294" spans="1:9" x14ac:dyDescent="0.15">
      <c r="A8294" t="s">
        <v>119</v>
      </c>
      <c r="B8294" t="s">
        <v>120</v>
      </c>
      <c r="C8294" t="s">
        <v>88</v>
      </c>
      <c r="D8294" t="s">
        <v>112</v>
      </c>
      <c r="E8294" t="s">
        <v>153</v>
      </c>
      <c r="F8294" t="s">
        <v>154</v>
      </c>
      <c r="G8294" t="s">
        <v>140</v>
      </c>
      <c r="H8294">
        <v>15295.371999999999</v>
      </c>
      <c r="I8294" t="s">
        <v>93</v>
      </c>
    </row>
    <row r="8295" spans="1:9" x14ac:dyDescent="0.15">
      <c r="A8295" t="s">
        <v>119</v>
      </c>
      <c r="B8295" t="s">
        <v>120</v>
      </c>
      <c r="C8295" t="s">
        <v>88</v>
      </c>
      <c r="D8295" t="s">
        <v>112</v>
      </c>
      <c r="E8295" t="s">
        <v>155</v>
      </c>
      <c r="F8295" t="s">
        <v>154</v>
      </c>
      <c r="G8295" t="s">
        <v>140</v>
      </c>
      <c r="H8295">
        <v>19643.652999999998</v>
      </c>
      <c r="I8295" t="s">
        <v>93</v>
      </c>
    </row>
    <row r="8296" spans="1:9" x14ac:dyDescent="0.15">
      <c r="A8296" t="s">
        <v>119</v>
      </c>
      <c r="B8296" t="s">
        <v>120</v>
      </c>
      <c r="C8296" t="s">
        <v>88</v>
      </c>
      <c r="D8296" t="s">
        <v>112</v>
      </c>
      <c r="E8296" t="s">
        <v>156</v>
      </c>
      <c r="F8296" t="s">
        <v>154</v>
      </c>
      <c r="G8296" t="s">
        <v>140</v>
      </c>
      <c r="H8296">
        <v>19647.257000000001</v>
      </c>
      <c r="I8296" t="s">
        <v>93</v>
      </c>
    </row>
    <row r="8297" spans="1:9" x14ac:dyDescent="0.15">
      <c r="A8297" t="s">
        <v>119</v>
      </c>
      <c r="B8297" t="s">
        <v>120</v>
      </c>
      <c r="C8297" t="s">
        <v>88</v>
      </c>
      <c r="D8297" t="s">
        <v>112</v>
      </c>
      <c r="E8297" t="s">
        <v>157</v>
      </c>
      <c r="F8297" t="s">
        <v>154</v>
      </c>
      <c r="G8297" t="s">
        <v>140</v>
      </c>
      <c r="H8297">
        <v>20299.866999999998</v>
      </c>
      <c r="I8297" t="s">
        <v>93</v>
      </c>
    </row>
    <row r="8298" spans="1:9" x14ac:dyDescent="0.15">
      <c r="A8298" t="s">
        <v>121</v>
      </c>
      <c r="B8298" t="s">
        <v>122</v>
      </c>
      <c r="C8298" t="s">
        <v>88</v>
      </c>
      <c r="D8298" t="s">
        <v>89</v>
      </c>
      <c r="E8298" t="s">
        <v>153</v>
      </c>
      <c r="F8298" t="s">
        <v>154</v>
      </c>
      <c r="G8298" t="s">
        <v>140</v>
      </c>
      <c r="H8298">
        <v>17344.589</v>
      </c>
      <c r="I8298" t="s">
        <v>93</v>
      </c>
    </row>
    <row r="8299" spans="1:9" x14ac:dyDescent="0.15">
      <c r="A8299" t="s">
        <v>121</v>
      </c>
      <c r="B8299" t="s">
        <v>122</v>
      </c>
      <c r="C8299" t="s">
        <v>88</v>
      </c>
      <c r="D8299" t="s">
        <v>89</v>
      </c>
      <c r="E8299" t="s">
        <v>155</v>
      </c>
      <c r="F8299" t="s">
        <v>154</v>
      </c>
      <c r="G8299" t="s">
        <v>140</v>
      </c>
      <c r="H8299">
        <v>22996.342000000001</v>
      </c>
      <c r="I8299" t="s">
        <v>93</v>
      </c>
    </row>
    <row r="8300" spans="1:9" x14ac:dyDescent="0.15">
      <c r="A8300" t="s">
        <v>121</v>
      </c>
      <c r="B8300" t="s">
        <v>122</v>
      </c>
      <c r="C8300" t="s">
        <v>88</v>
      </c>
      <c r="D8300" t="s">
        <v>89</v>
      </c>
      <c r="E8300" t="s">
        <v>156</v>
      </c>
      <c r="F8300" t="s">
        <v>154</v>
      </c>
      <c r="G8300" t="s">
        <v>140</v>
      </c>
      <c r="H8300">
        <v>22850.812999999998</v>
      </c>
      <c r="I8300" t="s">
        <v>93</v>
      </c>
    </row>
    <row r="8301" spans="1:9" x14ac:dyDescent="0.15">
      <c r="A8301" t="s">
        <v>121</v>
      </c>
      <c r="B8301" t="s">
        <v>122</v>
      </c>
      <c r="C8301" t="s">
        <v>88</v>
      </c>
      <c r="D8301" t="s">
        <v>89</v>
      </c>
      <c r="E8301" t="s">
        <v>157</v>
      </c>
      <c r="F8301" t="s">
        <v>154</v>
      </c>
      <c r="G8301" t="s">
        <v>140</v>
      </c>
      <c r="H8301">
        <v>21675.280999999999</v>
      </c>
      <c r="I8301" t="s">
        <v>93</v>
      </c>
    </row>
    <row r="8302" spans="1:9" x14ac:dyDescent="0.15">
      <c r="A8302" t="s">
        <v>121</v>
      </c>
      <c r="B8302" t="s">
        <v>122</v>
      </c>
      <c r="C8302" t="s">
        <v>88</v>
      </c>
      <c r="D8302" t="s">
        <v>112</v>
      </c>
      <c r="E8302" t="s">
        <v>153</v>
      </c>
      <c r="F8302" t="s">
        <v>154</v>
      </c>
      <c r="G8302" t="s">
        <v>140</v>
      </c>
      <c r="H8302">
        <v>18065.374</v>
      </c>
      <c r="I8302" t="s">
        <v>93</v>
      </c>
    </row>
    <row r="8303" spans="1:9" x14ac:dyDescent="0.15">
      <c r="A8303" t="s">
        <v>121</v>
      </c>
      <c r="B8303" t="s">
        <v>122</v>
      </c>
      <c r="C8303" t="s">
        <v>88</v>
      </c>
      <c r="D8303" t="s">
        <v>112</v>
      </c>
      <c r="E8303" t="s">
        <v>155</v>
      </c>
      <c r="F8303" t="s">
        <v>154</v>
      </c>
      <c r="G8303" t="s">
        <v>140</v>
      </c>
      <c r="H8303">
        <v>22050.392</v>
      </c>
      <c r="I8303" t="s">
        <v>93</v>
      </c>
    </row>
    <row r="8304" spans="1:9" x14ac:dyDescent="0.15">
      <c r="A8304" t="s">
        <v>121</v>
      </c>
      <c r="B8304" t="s">
        <v>122</v>
      </c>
      <c r="C8304" t="s">
        <v>88</v>
      </c>
      <c r="D8304" t="s">
        <v>112</v>
      </c>
      <c r="E8304" t="s">
        <v>156</v>
      </c>
      <c r="F8304" t="s">
        <v>154</v>
      </c>
      <c r="G8304" t="s">
        <v>140</v>
      </c>
      <c r="H8304">
        <v>21820.341</v>
      </c>
      <c r="I8304" t="s">
        <v>93</v>
      </c>
    </row>
    <row r="8305" spans="1:9" x14ac:dyDescent="0.15">
      <c r="A8305" t="s">
        <v>121</v>
      </c>
      <c r="B8305" t="s">
        <v>122</v>
      </c>
      <c r="C8305" t="s">
        <v>88</v>
      </c>
      <c r="D8305" t="s">
        <v>112</v>
      </c>
      <c r="E8305" t="s">
        <v>157</v>
      </c>
      <c r="F8305" t="s">
        <v>154</v>
      </c>
      <c r="G8305" t="s">
        <v>140</v>
      </c>
      <c r="H8305">
        <v>18599.990000000002</v>
      </c>
      <c r="I8305" t="s">
        <v>93</v>
      </c>
    </row>
    <row r="8306" spans="1:9" x14ac:dyDescent="0.15">
      <c r="A8306" t="s">
        <v>123</v>
      </c>
      <c r="B8306" t="s">
        <v>124</v>
      </c>
      <c r="C8306" t="s">
        <v>125</v>
      </c>
      <c r="D8306" t="s">
        <v>89</v>
      </c>
      <c r="E8306" t="s">
        <v>153</v>
      </c>
      <c r="F8306" t="s">
        <v>154</v>
      </c>
      <c r="G8306" t="s">
        <v>140</v>
      </c>
      <c r="H8306">
        <v>88256.349000000002</v>
      </c>
      <c r="I8306" t="s">
        <v>93</v>
      </c>
    </row>
    <row r="8307" spans="1:9" x14ac:dyDescent="0.15">
      <c r="A8307" t="s">
        <v>123</v>
      </c>
      <c r="B8307" t="s">
        <v>124</v>
      </c>
      <c r="C8307" t="s">
        <v>125</v>
      </c>
      <c r="D8307" t="s">
        <v>89</v>
      </c>
      <c r="E8307" t="s">
        <v>155</v>
      </c>
      <c r="F8307" t="s">
        <v>154</v>
      </c>
      <c r="G8307" t="s">
        <v>140</v>
      </c>
      <c r="H8307">
        <v>128396.247</v>
      </c>
      <c r="I8307" t="s">
        <v>93</v>
      </c>
    </row>
    <row r="8308" spans="1:9" x14ac:dyDescent="0.15">
      <c r="A8308" t="s">
        <v>123</v>
      </c>
      <c r="B8308" t="s">
        <v>124</v>
      </c>
      <c r="C8308" t="s">
        <v>125</v>
      </c>
      <c r="D8308" t="s">
        <v>89</v>
      </c>
      <c r="E8308" t="s">
        <v>156</v>
      </c>
      <c r="F8308" t="s">
        <v>154</v>
      </c>
      <c r="G8308" t="s">
        <v>140</v>
      </c>
      <c r="H8308">
        <v>125511.03599999999</v>
      </c>
      <c r="I8308" t="s">
        <v>93</v>
      </c>
    </row>
    <row r="8309" spans="1:9" x14ac:dyDescent="0.15">
      <c r="A8309" t="s">
        <v>123</v>
      </c>
      <c r="B8309" t="s">
        <v>124</v>
      </c>
      <c r="C8309" t="s">
        <v>125</v>
      </c>
      <c r="D8309" t="s">
        <v>89</v>
      </c>
      <c r="E8309" t="s">
        <v>157</v>
      </c>
      <c r="F8309" t="s">
        <v>154</v>
      </c>
      <c r="G8309" t="s">
        <v>140</v>
      </c>
      <c r="H8309">
        <v>140135.20499999999</v>
      </c>
      <c r="I8309" t="s">
        <v>93</v>
      </c>
    </row>
    <row r="8310" spans="1:9" x14ac:dyDescent="0.15">
      <c r="A8310" t="s">
        <v>123</v>
      </c>
      <c r="B8310" t="s">
        <v>124</v>
      </c>
      <c r="C8310" t="s">
        <v>125</v>
      </c>
      <c r="D8310" t="s">
        <v>112</v>
      </c>
      <c r="E8310" t="s">
        <v>153</v>
      </c>
      <c r="F8310" t="s">
        <v>154</v>
      </c>
      <c r="G8310" t="s">
        <v>140</v>
      </c>
      <c r="H8310">
        <v>92987.303</v>
      </c>
      <c r="I8310" t="s">
        <v>93</v>
      </c>
    </row>
    <row r="8311" spans="1:9" x14ac:dyDescent="0.15">
      <c r="A8311" t="s">
        <v>123</v>
      </c>
      <c r="B8311" t="s">
        <v>124</v>
      </c>
      <c r="C8311" t="s">
        <v>125</v>
      </c>
      <c r="D8311" t="s">
        <v>112</v>
      </c>
      <c r="E8311" t="s">
        <v>155</v>
      </c>
      <c r="F8311" t="s">
        <v>154</v>
      </c>
      <c r="G8311" t="s">
        <v>140</v>
      </c>
      <c r="H8311">
        <v>130114.163</v>
      </c>
      <c r="I8311" t="s">
        <v>93</v>
      </c>
    </row>
    <row r="8312" spans="1:9" x14ac:dyDescent="0.15">
      <c r="A8312" t="s">
        <v>123</v>
      </c>
      <c r="B8312" t="s">
        <v>124</v>
      </c>
      <c r="C8312" t="s">
        <v>125</v>
      </c>
      <c r="D8312" t="s">
        <v>112</v>
      </c>
      <c r="E8312" t="s">
        <v>156</v>
      </c>
      <c r="F8312" t="s">
        <v>154</v>
      </c>
      <c r="G8312" t="s">
        <v>140</v>
      </c>
      <c r="H8312">
        <v>117830.43</v>
      </c>
      <c r="I8312" t="s">
        <v>93</v>
      </c>
    </row>
    <row r="8313" spans="1:9" x14ac:dyDescent="0.15">
      <c r="A8313" t="s">
        <v>123</v>
      </c>
      <c r="B8313" t="s">
        <v>124</v>
      </c>
      <c r="C8313" t="s">
        <v>125</v>
      </c>
      <c r="D8313" t="s">
        <v>112</v>
      </c>
      <c r="E8313" t="s">
        <v>157</v>
      </c>
      <c r="F8313" t="s">
        <v>154</v>
      </c>
      <c r="G8313" t="s">
        <v>140</v>
      </c>
      <c r="H8313">
        <v>119241.516</v>
      </c>
      <c r="I8313" t="s">
        <v>93</v>
      </c>
    </row>
    <row r="8314" spans="1:9" x14ac:dyDescent="0.15">
      <c r="A8314" t="s">
        <v>126</v>
      </c>
      <c r="B8314" t="s">
        <v>127</v>
      </c>
      <c r="C8314" t="s">
        <v>88</v>
      </c>
      <c r="D8314" t="s">
        <v>89</v>
      </c>
      <c r="E8314" t="s">
        <v>153</v>
      </c>
      <c r="F8314" t="s">
        <v>154</v>
      </c>
      <c r="G8314" t="s">
        <v>140</v>
      </c>
      <c r="H8314">
        <v>10625.817999999999</v>
      </c>
      <c r="I8314" t="s">
        <v>93</v>
      </c>
    </row>
    <row r="8315" spans="1:9" x14ac:dyDescent="0.15">
      <c r="A8315" t="s">
        <v>126</v>
      </c>
      <c r="B8315" t="s">
        <v>127</v>
      </c>
      <c r="C8315" t="s">
        <v>88</v>
      </c>
      <c r="D8315" t="s">
        <v>89</v>
      </c>
      <c r="E8315" t="s">
        <v>155</v>
      </c>
      <c r="F8315" t="s">
        <v>154</v>
      </c>
      <c r="G8315" t="s">
        <v>140</v>
      </c>
      <c r="H8315">
        <v>16918.575000000001</v>
      </c>
      <c r="I8315" t="s">
        <v>93</v>
      </c>
    </row>
    <row r="8316" spans="1:9" x14ac:dyDescent="0.15">
      <c r="A8316" t="s">
        <v>126</v>
      </c>
      <c r="B8316" t="s">
        <v>127</v>
      </c>
      <c r="C8316" t="s">
        <v>88</v>
      </c>
      <c r="D8316" t="s">
        <v>89</v>
      </c>
      <c r="E8316" t="s">
        <v>156</v>
      </c>
      <c r="F8316" t="s">
        <v>154</v>
      </c>
      <c r="G8316" t="s">
        <v>140</v>
      </c>
      <c r="H8316">
        <v>16803.994999999999</v>
      </c>
      <c r="I8316" t="s">
        <v>93</v>
      </c>
    </row>
    <row r="8317" spans="1:9" x14ac:dyDescent="0.15">
      <c r="A8317" t="s">
        <v>126</v>
      </c>
      <c r="B8317" t="s">
        <v>127</v>
      </c>
      <c r="C8317" t="s">
        <v>88</v>
      </c>
      <c r="D8317" t="s">
        <v>89</v>
      </c>
      <c r="E8317" t="s">
        <v>157</v>
      </c>
      <c r="F8317" t="s">
        <v>154</v>
      </c>
      <c r="G8317" t="s">
        <v>140</v>
      </c>
      <c r="H8317">
        <v>18702.888999999999</v>
      </c>
      <c r="I8317" t="s">
        <v>93</v>
      </c>
    </row>
    <row r="8318" spans="1:9" x14ac:dyDescent="0.15">
      <c r="A8318" t="s">
        <v>126</v>
      </c>
      <c r="B8318" t="s">
        <v>127</v>
      </c>
      <c r="C8318" t="s">
        <v>88</v>
      </c>
      <c r="D8318" t="s">
        <v>112</v>
      </c>
      <c r="E8318" t="s">
        <v>153</v>
      </c>
      <c r="F8318" t="s">
        <v>154</v>
      </c>
      <c r="G8318" t="s">
        <v>140</v>
      </c>
      <c r="H8318">
        <v>10970.047</v>
      </c>
      <c r="I8318" t="s">
        <v>93</v>
      </c>
    </row>
    <row r="8319" spans="1:9" x14ac:dyDescent="0.15">
      <c r="A8319" t="s">
        <v>126</v>
      </c>
      <c r="B8319" t="s">
        <v>127</v>
      </c>
      <c r="C8319" t="s">
        <v>88</v>
      </c>
      <c r="D8319" t="s">
        <v>112</v>
      </c>
      <c r="E8319" t="s">
        <v>155</v>
      </c>
      <c r="F8319" t="s">
        <v>154</v>
      </c>
      <c r="G8319" t="s">
        <v>140</v>
      </c>
      <c r="H8319">
        <v>17209.431</v>
      </c>
      <c r="I8319" t="s">
        <v>93</v>
      </c>
    </row>
    <row r="8320" spans="1:9" x14ac:dyDescent="0.15">
      <c r="A8320" t="s">
        <v>126</v>
      </c>
      <c r="B8320" t="s">
        <v>127</v>
      </c>
      <c r="C8320" t="s">
        <v>88</v>
      </c>
      <c r="D8320" t="s">
        <v>112</v>
      </c>
      <c r="E8320" t="s">
        <v>156</v>
      </c>
      <c r="F8320" t="s">
        <v>154</v>
      </c>
      <c r="G8320" t="s">
        <v>140</v>
      </c>
      <c r="H8320">
        <v>15406.772999999999</v>
      </c>
      <c r="I8320" t="s">
        <v>93</v>
      </c>
    </row>
    <row r="8321" spans="1:9" x14ac:dyDescent="0.15">
      <c r="A8321" t="s">
        <v>126</v>
      </c>
      <c r="B8321" t="s">
        <v>127</v>
      </c>
      <c r="C8321" t="s">
        <v>88</v>
      </c>
      <c r="D8321" t="s">
        <v>112</v>
      </c>
      <c r="E8321" t="s">
        <v>157</v>
      </c>
      <c r="F8321" t="s">
        <v>154</v>
      </c>
      <c r="G8321" t="s">
        <v>140</v>
      </c>
      <c r="H8321">
        <v>15525.12</v>
      </c>
      <c r="I8321" t="s">
        <v>93</v>
      </c>
    </row>
    <row r="8322" spans="1:9" x14ac:dyDescent="0.15">
      <c r="A8322" t="s">
        <v>86</v>
      </c>
      <c r="B8322" t="s">
        <v>87</v>
      </c>
      <c r="C8322" t="s">
        <v>88</v>
      </c>
      <c r="D8322" t="s">
        <v>89</v>
      </c>
      <c r="E8322" t="s">
        <v>153</v>
      </c>
      <c r="F8322" t="s">
        <v>154</v>
      </c>
      <c r="G8322" t="s">
        <v>141</v>
      </c>
      <c r="H8322">
        <v>6820.7240000000002</v>
      </c>
      <c r="I8322" t="s">
        <v>93</v>
      </c>
    </row>
    <row r="8323" spans="1:9" x14ac:dyDescent="0.15">
      <c r="A8323" t="s">
        <v>86</v>
      </c>
      <c r="B8323" t="s">
        <v>87</v>
      </c>
      <c r="C8323" t="s">
        <v>88</v>
      </c>
      <c r="D8323" t="s">
        <v>89</v>
      </c>
      <c r="E8323" t="s">
        <v>155</v>
      </c>
      <c r="F8323" t="s">
        <v>154</v>
      </c>
      <c r="G8323" t="s">
        <v>141</v>
      </c>
      <c r="H8323">
        <v>9756.9560000000001</v>
      </c>
      <c r="I8323" t="s">
        <v>93</v>
      </c>
    </row>
    <row r="8324" spans="1:9" x14ac:dyDescent="0.15">
      <c r="A8324" t="s">
        <v>86</v>
      </c>
      <c r="B8324" t="s">
        <v>87</v>
      </c>
      <c r="C8324" t="s">
        <v>88</v>
      </c>
      <c r="D8324" t="s">
        <v>89</v>
      </c>
      <c r="E8324" t="s">
        <v>156</v>
      </c>
      <c r="F8324" t="s">
        <v>154</v>
      </c>
      <c r="G8324" t="s">
        <v>141</v>
      </c>
      <c r="H8324">
        <v>9551.6139999999996</v>
      </c>
      <c r="I8324" t="s">
        <v>93</v>
      </c>
    </row>
    <row r="8325" spans="1:9" x14ac:dyDescent="0.15">
      <c r="A8325" t="s">
        <v>86</v>
      </c>
      <c r="B8325" t="s">
        <v>87</v>
      </c>
      <c r="C8325" t="s">
        <v>88</v>
      </c>
      <c r="D8325" t="s">
        <v>89</v>
      </c>
      <c r="E8325" t="s">
        <v>157</v>
      </c>
      <c r="F8325" t="s">
        <v>154</v>
      </c>
      <c r="G8325" t="s">
        <v>141</v>
      </c>
      <c r="H8325">
        <v>10088.177</v>
      </c>
      <c r="I8325" t="s">
        <v>93</v>
      </c>
    </row>
    <row r="8326" spans="1:9" x14ac:dyDescent="0.15">
      <c r="A8326" t="s">
        <v>86</v>
      </c>
      <c r="B8326" t="s">
        <v>87</v>
      </c>
      <c r="C8326" t="s">
        <v>88</v>
      </c>
      <c r="D8326" t="s">
        <v>112</v>
      </c>
      <c r="E8326" t="s">
        <v>153</v>
      </c>
      <c r="F8326" t="s">
        <v>154</v>
      </c>
      <c r="G8326" t="s">
        <v>141</v>
      </c>
      <c r="H8326">
        <v>7222.3729999999996</v>
      </c>
      <c r="I8326" t="s">
        <v>93</v>
      </c>
    </row>
    <row r="8327" spans="1:9" x14ac:dyDescent="0.15">
      <c r="A8327" t="s">
        <v>86</v>
      </c>
      <c r="B8327" t="s">
        <v>87</v>
      </c>
      <c r="C8327" t="s">
        <v>88</v>
      </c>
      <c r="D8327" t="s">
        <v>112</v>
      </c>
      <c r="E8327" t="s">
        <v>155</v>
      </c>
      <c r="F8327" t="s">
        <v>154</v>
      </c>
      <c r="G8327" t="s">
        <v>141</v>
      </c>
      <c r="H8327">
        <v>10184.209999999999</v>
      </c>
      <c r="I8327" t="s">
        <v>93</v>
      </c>
    </row>
    <row r="8328" spans="1:9" x14ac:dyDescent="0.15">
      <c r="A8328" t="s">
        <v>86</v>
      </c>
      <c r="B8328" t="s">
        <v>87</v>
      </c>
      <c r="C8328" t="s">
        <v>88</v>
      </c>
      <c r="D8328" t="s">
        <v>112</v>
      </c>
      <c r="E8328" t="s">
        <v>156</v>
      </c>
      <c r="F8328" t="s">
        <v>154</v>
      </c>
      <c r="G8328" t="s">
        <v>141</v>
      </c>
      <c r="H8328">
        <v>8858.6509999999998</v>
      </c>
      <c r="I8328" t="s">
        <v>93</v>
      </c>
    </row>
    <row r="8329" spans="1:9" x14ac:dyDescent="0.15">
      <c r="A8329" t="s">
        <v>86</v>
      </c>
      <c r="B8329" t="s">
        <v>87</v>
      </c>
      <c r="C8329" t="s">
        <v>88</v>
      </c>
      <c r="D8329" t="s">
        <v>112</v>
      </c>
      <c r="E8329" t="s">
        <v>157</v>
      </c>
      <c r="F8329" t="s">
        <v>154</v>
      </c>
      <c r="G8329" t="s">
        <v>141</v>
      </c>
      <c r="H8329">
        <v>8734.5300000000007</v>
      </c>
      <c r="I8329" t="s">
        <v>93</v>
      </c>
    </row>
    <row r="8330" spans="1:9" x14ac:dyDescent="0.15">
      <c r="A8330" t="s">
        <v>113</v>
      </c>
      <c r="B8330" t="s">
        <v>114</v>
      </c>
      <c r="C8330" t="s">
        <v>88</v>
      </c>
      <c r="D8330" t="s">
        <v>89</v>
      </c>
      <c r="E8330" t="s">
        <v>153</v>
      </c>
      <c r="F8330" t="s">
        <v>154</v>
      </c>
      <c r="G8330" t="s">
        <v>141</v>
      </c>
      <c r="H8330">
        <v>14672.483</v>
      </c>
      <c r="I8330" t="s">
        <v>93</v>
      </c>
    </row>
    <row r="8331" spans="1:9" x14ac:dyDescent="0.15">
      <c r="A8331" t="s">
        <v>113</v>
      </c>
      <c r="B8331" t="s">
        <v>114</v>
      </c>
      <c r="C8331" t="s">
        <v>88</v>
      </c>
      <c r="D8331" t="s">
        <v>89</v>
      </c>
      <c r="E8331" t="s">
        <v>155</v>
      </c>
      <c r="F8331" t="s">
        <v>154</v>
      </c>
      <c r="G8331" t="s">
        <v>141</v>
      </c>
      <c r="H8331">
        <v>22219.423999999999</v>
      </c>
      <c r="I8331" t="s">
        <v>93</v>
      </c>
    </row>
    <row r="8332" spans="1:9" x14ac:dyDescent="0.15">
      <c r="A8332" t="s">
        <v>113</v>
      </c>
      <c r="B8332" t="s">
        <v>114</v>
      </c>
      <c r="C8332" t="s">
        <v>88</v>
      </c>
      <c r="D8332" t="s">
        <v>89</v>
      </c>
      <c r="E8332" t="s">
        <v>156</v>
      </c>
      <c r="F8332" t="s">
        <v>154</v>
      </c>
      <c r="G8332" t="s">
        <v>141</v>
      </c>
      <c r="H8332">
        <v>23140.825000000001</v>
      </c>
      <c r="I8332" t="s">
        <v>93</v>
      </c>
    </row>
    <row r="8333" spans="1:9" x14ac:dyDescent="0.15">
      <c r="A8333" t="s">
        <v>113</v>
      </c>
      <c r="B8333" t="s">
        <v>114</v>
      </c>
      <c r="C8333" t="s">
        <v>88</v>
      </c>
      <c r="D8333" t="s">
        <v>89</v>
      </c>
      <c r="E8333" t="s">
        <v>157</v>
      </c>
      <c r="F8333" t="s">
        <v>154</v>
      </c>
      <c r="G8333" t="s">
        <v>141</v>
      </c>
      <c r="H8333">
        <v>33655.874000000003</v>
      </c>
      <c r="I8333" t="s">
        <v>93</v>
      </c>
    </row>
    <row r="8334" spans="1:9" x14ac:dyDescent="0.15">
      <c r="A8334" t="s">
        <v>113</v>
      </c>
      <c r="B8334" t="s">
        <v>114</v>
      </c>
      <c r="C8334" t="s">
        <v>88</v>
      </c>
      <c r="D8334" t="s">
        <v>112</v>
      </c>
      <c r="E8334" t="s">
        <v>153</v>
      </c>
      <c r="F8334" t="s">
        <v>154</v>
      </c>
      <c r="G8334" t="s">
        <v>141</v>
      </c>
      <c r="H8334">
        <v>15687.05</v>
      </c>
      <c r="I8334" t="s">
        <v>93</v>
      </c>
    </row>
    <row r="8335" spans="1:9" x14ac:dyDescent="0.15">
      <c r="A8335" t="s">
        <v>113</v>
      </c>
      <c r="B8335" t="s">
        <v>114</v>
      </c>
      <c r="C8335" t="s">
        <v>88</v>
      </c>
      <c r="D8335" t="s">
        <v>112</v>
      </c>
      <c r="E8335" t="s">
        <v>155</v>
      </c>
      <c r="F8335" t="s">
        <v>154</v>
      </c>
      <c r="G8335" t="s">
        <v>141</v>
      </c>
      <c r="H8335">
        <v>22264.664000000001</v>
      </c>
      <c r="I8335" t="s">
        <v>93</v>
      </c>
    </row>
    <row r="8336" spans="1:9" x14ac:dyDescent="0.15">
      <c r="A8336" t="s">
        <v>113</v>
      </c>
      <c r="B8336" t="s">
        <v>114</v>
      </c>
      <c r="C8336" t="s">
        <v>88</v>
      </c>
      <c r="D8336" t="s">
        <v>112</v>
      </c>
      <c r="E8336" t="s">
        <v>156</v>
      </c>
      <c r="F8336" t="s">
        <v>154</v>
      </c>
      <c r="G8336" t="s">
        <v>141</v>
      </c>
      <c r="H8336">
        <v>20729.151999999998</v>
      </c>
      <c r="I8336" t="s">
        <v>93</v>
      </c>
    </row>
    <row r="8337" spans="1:9" x14ac:dyDescent="0.15">
      <c r="A8337" t="s">
        <v>113</v>
      </c>
      <c r="B8337" t="s">
        <v>114</v>
      </c>
      <c r="C8337" t="s">
        <v>88</v>
      </c>
      <c r="D8337" t="s">
        <v>112</v>
      </c>
      <c r="E8337" t="s">
        <v>157</v>
      </c>
      <c r="F8337" t="s">
        <v>154</v>
      </c>
      <c r="G8337" t="s">
        <v>141</v>
      </c>
      <c r="H8337">
        <v>28217.983</v>
      </c>
      <c r="I8337" t="s">
        <v>93</v>
      </c>
    </row>
    <row r="8338" spans="1:9" x14ac:dyDescent="0.15">
      <c r="A8338" t="s">
        <v>115</v>
      </c>
      <c r="B8338" t="s">
        <v>116</v>
      </c>
      <c r="C8338" t="s">
        <v>88</v>
      </c>
      <c r="D8338" t="s">
        <v>89</v>
      </c>
      <c r="E8338" t="s">
        <v>153</v>
      </c>
      <c r="F8338" t="s">
        <v>154</v>
      </c>
      <c r="G8338" t="s">
        <v>141</v>
      </c>
      <c r="H8338">
        <v>10906.227999999999</v>
      </c>
      <c r="I8338" t="s">
        <v>93</v>
      </c>
    </row>
    <row r="8339" spans="1:9" x14ac:dyDescent="0.15">
      <c r="A8339" t="s">
        <v>115</v>
      </c>
      <c r="B8339" t="s">
        <v>116</v>
      </c>
      <c r="C8339" t="s">
        <v>88</v>
      </c>
      <c r="D8339" t="s">
        <v>89</v>
      </c>
      <c r="E8339" t="s">
        <v>155</v>
      </c>
      <c r="F8339" t="s">
        <v>154</v>
      </c>
      <c r="G8339" t="s">
        <v>141</v>
      </c>
      <c r="H8339">
        <v>16709.589</v>
      </c>
      <c r="I8339" t="s">
        <v>93</v>
      </c>
    </row>
    <row r="8340" spans="1:9" x14ac:dyDescent="0.15">
      <c r="A8340" t="s">
        <v>115</v>
      </c>
      <c r="B8340" t="s">
        <v>116</v>
      </c>
      <c r="C8340" t="s">
        <v>88</v>
      </c>
      <c r="D8340" t="s">
        <v>89</v>
      </c>
      <c r="E8340" t="s">
        <v>156</v>
      </c>
      <c r="F8340" t="s">
        <v>154</v>
      </c>
      <c r="G8340" t="s">
        <v>141</v>
      </c>
      <c r="H8340">
        <v>16876.648000000001</v>
      </c>
      <c r="I8340" t="s">
        <v>93</v>
      </c>
    </row>
    <row r="8341" spans="1:9" x14ac:dyDescent="0.15">
      <c r="A8341" t="s">
        <v>115</v>
      </c>
      <c r="B8341" t="s">
        <v>116</v>
      </c>
      <c r="C8341" t="s">
        <v>88</v>
      </c>
      <c r="D8341" t="s">
        <v>89</v>
      </c>
      <c r="E8341" t="s">
        <v>157</v>
      </c>
      <c r="F8341" t="s">
        <v>154</v>
      </c>
      <c r="G8341" t="s">
        <v>141</v>
      </c>
      <c r="H8341">
        <v>23367.845000000001</v>
      </c>
      <c r="I8341" t="s">
        <v>93</v>
      </c>
    </row>
    <row r="8342" spans="1:9" x14ac:dyDescent="0.15">
      <c r="A8342" t="s">
        <v>115</v>
      </c>
      <c r="B8342" t="s">
        <v>116</v>
      </c>
      <c r="C8342" t="s">
        <v>88</v>
      </c>
      <c r="D8342" t="s">
        <v>112</v>
      </c>
      <c r="E8342" t="s">
        <v>153</v>
      </c>
      <c r="F8342" t="s">
        <v>154</v>
      </c>
      <c r="G8342" t="s">
        <v>141</v>
      </c>
      <c r="H8342">
        <v>11667.941999999999</v>
      </c>
      <c r="I8342" t="s">
        <v>93</v>
      </c>
    </row>
    <row r="8343" spans="1:9" x14ac:dyDescent="0.15">
      <c r="A8343" t="s">
        <v>115</v>
      </c>
      <c r="B8343" t="s">
        <v>116</v>
      </c>
      <c r="C8343" t="s">
        <v>88</v>
      </c>
      <c r="D8343" t="s">
        <v>112</v>
      </c>
      <c r="E8343" t="s">
        <v>155</v>
      </c>
      <c r="F8343" t="s">
        <v>154</v>
      </c>
      <c r="G8343" t="s">
        <v>141</v>
      </c>
      <c r="H8343">
        <v>17509.582999999999</v>
      </c>
      <c r="I8343" t="s">
        <v>93</v>
      </c>
    </row>
    <row r="8344" spans="1:9" x14ac:dyDescent="0.15">
      <c r="A8344" t="s">
        <v>115</v>
      </c>
      <c r="B8344" t="s">
        <v>116</v>
      </c>
      <c r="C8344" t="s">
        <v>88</v>
      </c>
      <c r="D8344" t="s">
        <v>112</v>
      </c>
      <c r="E8344" t="s">
        <v>156</v>
      </c>
      <c r="F8344" t="s">
        <v>154</v>
      </c>
      <c r="G8344" t="s">
        <v>141</v>
      </c>
      <c r="H8344">
        <v>15517.25</v>
      </c>
      <c r="I8344" t="s">
        <v>93</v>
      </c>
    </row>
    <row r="8345" spans="1:9" x14ac:dyDescent="0.15">
      <c r="A8345" t="s">
        <v>115</v>
      </c>
      <c r="B8345" t="s">
        <v>116</v>
      </c>
      <c r="C8345" t="s">
        <v>88</v>
      </c>
      <c r="D8345" t="s">
        <v>112</v>
      </c>
      <c r="E8345" t="s">
        <v>157</v>
      </c>
      <c r="F8345" t="s">
        <v>154</v>
      </c>
      <c r="G8345" t="s">
        <v>141</v>
      </c>
      <c r="H8345">
        <v>19641.835999999999</v>
      </c>
      <c r="I8345" t="s">
        <v>93</v>
      </c>
    </row>
    <row r="8346" spans="1:9" x14ac:dyDescent="0.15">
      <c r="A8346" t="s">
        <v>117</v>
      </c>
      <c r="B8346" t="s">
        <v>118</v>
      </c>
      <c r="C8346" t="s">
        <v>88</v>
      </c>
      <c r="D8346" t="s">
        <v>89</v>
      </c>
      <c r="E8346" t="s">
        <v>153</v>
      </c>
      <c r="F8346" t="s">
        <v>154</v>
      </c>
      <c r="G8346" t="s">
        <v>141</v>
      </c>
      <c r="H8346">
        <v>12825.55</v>
      </c>
      <c r="I8346" t="s">
        <v>93</v>
      </c>
    </row>
    <row r="8347" spans="1:9" x14ac:dyDescent="0.15">
      <c r="A8347" t="s">
        <v>117</v>
      </c>
      <c r="B8347" t="s">
        <v>118</v>
      </c>
      <c r="C8347" t="s">
        <v>88</v>
      </c>
      <c r="D8347" t="s">
        <v>89</v>
      </c>
      <c r="E8347" t="s">
        <v>155</v>
      </c>
      <c r="F8347" t="s">
        <v>154</v>
      </c>
      <c r="G8347" t="s">
        <v>141</v>
      </c>
      <c r="H8347">
        <v>20398.474999999999</v>
      </c>
      <c r="I8347" t="s">
        <v>93</v>
      </c>
    </row>
    <row r="8348" spans="1:9" x14ac:dyDescent="0.15">
      <c r="A8348" t="s">
        <v>117</v>
      </c>
      <c r="B8348" t="s">
        <v>118</v>
      </c>
      <c r="C8348" t="s">
        <v>88</v>
      </c>
      <c r="D8348" t="s">
        <v>89</v>
      </c>
      <c r="E8348" t="s">
        <v>156</v>
      </c>
      <c r="F8348" t="s">
        <v>154</v>
      </c>
      <c r="G8348" t="s">
        <v>141</v>
      </c>
      <c r="H8348">
        <v>15134.437</v>
      </c>
      <c r="I8348" t="s">
        <v>93</v>
      </c>
    </row>
    <row r="8349" spans="1:9" x14ac:dyDescent="0.15">
      <c r="A8349" t="s">
        <v>117</v>
      </c>
      <c r="B8349" t="s">
        <v>118</v>
      </c>
      <c r="C8349" t="s">
        <v>88</v>
      </c>
      <c r="D8349" t="s">
        <v>89</v>
      </c>
      <c r="E8349" t="s">
        <v>157</v>
      </c>
      <c r="F8349" t="s">
        <v>154</v>
      </c>
      <c r="G8349" t="s">
        <v>141</v>
      </c>
      <c r="H8349">
        <v>10922.531999999999</v>
      </c>
      <c r="I8349" t="s">
        <v>93</v>
      </c>
    </row>
    <row r="8350" spans="1:9" x14ac:dyDescent="0.15">
      <c r="A8350" t="s">
        <v>117</v>
      </c>
      <c r="B8350" t="s">
        <v>118</v>
      </c>
      <c r="C8350" t="s">
        <v>88</v>
      </c>
      <c r="D8350" t="s">
        <v>112</v>
      </c>
      <c r="E8350" t="s">
        <v>153</v>
      </c>
      <c r="F8350" t="s">
        <v>154</v>
      </c>
      <c r="G8350" t="s">
        <v>141</v>
      </c>
      <c r="H8350">
        <v>13985.57</v>
      </c>
      <c r="I8350" t="s">
        <v>93</v>
      </c>
    </row>
    <row r="8351" spans="1:9" x14ac:dyDescent="0.15">
      <c r="A8351" t="s">
        <v>117</v>
      </c>
      <c r="B8351" t="s">
        <v>118</v>
      </c>
      <c r="C8351" t="s">
        <v>88</v>
      </c>
      <c r="D8351" t="s">
        <v>112</v>
      </c>
      <c r="E8351" t="s">
        <v>155</v>
      </c>
      <c r="F8351" t="s">
        <v>154</v>
      </c>
      <c r="G8351" t="s">
        <v>141</v>
      </c>
      <c r="H8351">
        <v>21524.101999999999</v>
      </c>
      <c r="I8351" t="s">
        <v>93</v>
      </c>
    </row>
    <row r="8352" spans="1:9" x14ac:dyDescent="0.15">
      <c r="A8352" t="s">
        <v>117</v>
      </c>
      <c r="B8352" t="s">
        <v>118</v>
      </c>
      <c r="C8352" t="s">
        <v>88</v>
      </c>
      <c r="D8352" t="s">
        <v>112</v>
      </c>
      <c r="E8352" t="s">
        <v>156</v>
      </c>
      <c r="F8352" t="s">
        <v>154</v>
      </c>
      <c r="G8352" t="s">
        <v>141</v>
      </c>
      <c r="H8352">
        <v>15574.226000000001</v>
      </c>
      <c r="I8352" t="s">
        <v>93</v>
      </c>
    </row>
    <row r="8353" spans="1:9" x14ac:dyDescent="0.15">
      <c r="A8353" t="s">
        <v>117</v>
      </c>
      <c r="B8353" t="s">
        <v>118</v>
      </c>
      <c r="C8353" t="s">
        <v>88</v>
      </c>
      <c r="D8353" t="s">
        <v>112</v>
      </c>
      <c r="E8353" t="s">
        <v>157</v>
      </c>
      <c r="F8353" t="s">
        <v>154</v>
      </c>
      <c r="G8353" t="s">
        <v>141</v>
      </c>
      <c r="H8353">
        <v>9727.3790000000008</v>
      </c>
      <c r="I8353" t="s">
        <v>93</v>
      </c>
    </row>
    <row r="8354" spans="1:9" x14ac:dyDescent="0.15">
      <c r="A8354" t="s">
        <v>119</v>
      </c>
      <c r="B8354" t="s">
        <v>120</v>
      </c>
      <c r="C8354" t="s">
        <v>88</v>
      </c>
      <c r="D8354" t="s">
        <v>89</v>
      </c>
      <c r="E8354" t="s">
        <v>153</v>
      </c>
      <c r="F8354" t="s">
        <v>154</v>
      </c>
      <c r="G8354" t="s">
        <v>141</v>
      </c>
      <c r="H8354">
        <v>14959.962</v>
      </c>
      <c r="I8354" t="s">
        <v>93</v>
      </c>
    </row>
    <row r="8355" spans="1:9" x14ac:dyDescent="0.15">
      <c r="A8355" t="s">
        <v>119</v>
      </c>
      <c r="B8355" t="s">
        <v>120</v>
      </c>
      <c r="C8355" t="s">
        <v>88</v>
      </c>
      <c r="D8355" t="s">
        <v>89</v>
      </c>
      <c r="E8355" t="s">
        <v>155</v>
      </c>
      <c r="F8355" t="s">
        <v>154</v>
      </c>
      <c r="G8355" t="s">
        <v>141</v>
      </c>
      <c r="H8355">
        <v>19430.39</v>
      </c>
      <c r="I8355" t="s">
        <v>93</v>
      </c>
    </row>
    <row r="8356" spans="1:9" x14ac:dyDescent="0.15">
      <c r="A8356" t="s">
        <v>119</v>
      </c>
      <c r="B8356" t="s">
        <v>120</v>
      </c>
      <c r="C8356" t="s">
        <v>88</v>
      </c>
      <c r="D8356" t="s">
        <v>89</v>
      </c>
      <c r="E8356" t="s">
        <v>156</v>
      </c>
      <c r="F8356" t="s">
        <v>154</v>
      </c>
      <c r="G8356" t="s">
        <v>141</v>
      </c>
      <c r="H8356">
        <v>20829.748</v>
      </c>
      <c r="I8356" t="s">
        <v>93</v>
      </c>
    </row>
    <row r="8357" spans="1:9" x14ac:dyDescent="0.15">
      <c r="A8357" t="s">
        <v>119</v>
      </c>
      <c r="B8357" t="s">
        <v>120</v>
      </c>
      <c r="C8357" t="s">
        <v>88</v>
      </c>
      <c r="D8357" t="s">
        <v>89</v>
      </c>
      <c r="E8357" t="s">
        <v>157</v>
      </c>
      <c r="F8357" t="s">
        <v>154</v>
      </c>
      <c r="G8357" t="s">
        <v>141</v>
      </c>
      <c r="H8357">
        <v>23876.906999999999</v>
      </c>
      <c r="I8357" t="s">
        <v>93</v>
      </c>
    </row>
    <row r="8358" spans="1:9" x14ac:dyDescent="0.15">
      <c r="A8358" t="s">
        <v>119</v>
      </c>
      <c r="B8358" t="s">
        <v>120</v>
      </c>
      <c r="C8358" t="s">
        <v>88</v>
      </c>
      <c r="D8358" t="s">
        <v>112</v>
      </c>
      <c r="E8358" t="s">
        <v>153</v>
      </c>
      <c r="F8358" t="s">
        <v>154</v>
      </c>
      <c r="G8358" t="s">
        <v>141</v>
      </c>
      <c r="H8358">
        <v>15247.909</v>
      </c>
      <c r="I8358" t="s">
        <v>93</v>
      </c>
    </row>
    <row r="8359" spans="1:9" x14ac:dyDescent="0.15">
      <c r="A8359" t="s">
        <v>119</v>
      </c>
      <c r="B8359" t="s">
        <v>120</v>
      </c>
      <c r="C8359" t="s">
        <v>88</v>
      </c>
      <c r="D8359" t="s">
        <v>112</v>
      </c>
      <c r="E8359" t="s">
        <v>155</v>
      </c>
      <c r="F8359" t="s">
        <v>154</v>
      </c>
      <c r="G8359" t="s">
        <v>141</v>
      </c>
      <c r="H8359">
        <v>19705.156999999999</v>
      </c>
      <c r="I8359" t="s">
        <v>93</v>
      </c>
    </row>
    <row r="8360" spans="1:9" x14ac:dyDescent="0.15">
      <c r="A8360" t="s">
        <v>119</v>
      </c>
      <c r="B8360" t="s">
        <v>120</v>
      </c>
      <c r="C8360" t="s">
        <v>88</v>
      </c>
      <c r="D8360" t="s">
        <v>112</v>
      </c>
      <c r="E8360" t="s">
        <v>156</v>
      </c>
      <c r="F8360" t="s">
        <v>154</v>
      </c>
      <c r="G8360" t="s">
        <v>141</v>
      </c>
      <c r="H8360">
        <v>19525.351999999999</v>
      </c>
      <c r="I8360" t="s">
        <v>93</v>
      </c>
    </row>
    <row r="8361" spans="1:9" x14ac:dyDescent="0.15">
      <c r="A8361" t="s">
        <v>119</v>
      </c>
      <c r="B8361" t="s">
        <v>120</v>
      </c>
      <c r="C8361" t="s">
        <v>88</v>
      </c>
      <c r="D8361" t="s">
        <v>112</v>
      </c>
      <c r="E8361" t="s">
        <v>157</v>
      </c>
      <c r="F8361" t="s">
        <v>154</v>
      </c>
      <c r="G8361" t="s">
        <v>141</v>
      </c>
      <c r="H8361">
        <v>20792.830000000002</v>
      </c>
      <c r="I8361" t="s">
        <v>93</v>
      </c>
    </row>
    <row r="8362" spans="1:9" x14ac:dyDescent="0.15">
      <c r="A8362" t="s">
        <v>121</v>
      </c>
      <c r="B8362" t="s">
        <v>122</v>
      </c>
      <c r="C8362" t="s">
        <v>88</v>
      </c>
      <c r="D8362" t="s">
        <v>89</v>
      </c>
      <c r="E8362" t="s">
        <v>153</v>
      </c>
      <c r="F8362" t="s">
        <v>154</v>
      </c>
      <c r="G8362" t="s">
        <v>141</v>
      </c>
      <c r="H8362">
        <v>17321.775000000001</v>
      </c>
      <c r="I8362" t="s">
        <v>93</v>
      </c>
    </row>
    <row r="8363" spans="1:9" x14ac:dyDescent="0.15">
      <c r="A8363" t="s">
        <v>121</v>
      </c>
      <c r="B8363" t="s">
        <v>122</v>
      </c>
      <c r="C8363" t="s">
        <v>88</v>
      </c>
      <c r="D8363" t="s">
        <v>89</v>
      </c>
      <c r="E8363" t="s">
        <v>155</v>
      </c>
      <c r="F8363" t="s">
        <v>154</v>
      </c>
      <c r="G8363" t="s">
        <v>141</v>
      </c>
      <c r="H8363">
        <v>23030.37</v>
      </c>
      <c r="I8363" t="s">
        <v>93</v>
      </c>
    </row>
    <row r="8364" spans="1:9" x14ac:dyDescent="0.15">
      <c r="A8364" t="s">
        <v>121</v>
      </c>
      <c r="B8364" t="s">
        <v>122</v>
      </c>
      <c r="C8364" t="s">
        <v>88</v>
      </c>
      <c r="D8364" t="s">
        <v>89</v>
      </c>
      <c r="E8364" t="s">
        <v>156</v>
      </c>
      <c r="F8364" t="s">
        <v>154</v>
      </c>
      <c r="G8364" t="s">
        <v>141</v>
      </c>
      <c r="H8364">
        <v>22847.671999999999</v>
      </c>
      <c r="I8364" t="s">
        <v>93</v>
      </c>
    </row>
    <row r="8365" spans="1:9" x14ac:dyDescent="0.15">
      <c r="A8365" t="s">
        <v>121</v>
      </c>
      <c r="B8365" t="s">
        <v>122</v>
      </c>
      <c r="C8365" t="s">
        <v>88</v>
      </c>
      <c r="D8365" t="s">
        <v>89</v>
      </c>
      <c r="E8365" t="s">
        <v>157</v>
      </c>
      <c r="F8365" t="s">
        <v>154</v>
      </c>
      <c r="G8365" t="s">
        <v>141</v>
      </c>
      <c r="H8365">
        <v>22148.609</v>
      </c>
      <c r="I8365" t="s">
        <v>93</v>
      </c>
    </row>
    <row r="8366" spans="1:9" x14ac:dyDescent="0.15">
      <c r="A8366" t="s">
        <v>121</v>
      </c>
      <c r="B8366" t="s">
        <v>122</v>
      </c>
      <c r="C8366" t="s">
        <v>88</v>
      </c>
      <c r="D8366" t="s">
        <v>112</v>
      </c>
      <c r="E8366" t="s">
        <v>153</v>
      </c>
      <c r="F8366" t="s">
        <v>154</v>
      </c>
      <c r="G8366" t="s">
        <v>141</v>
      </c>
      <c r="H8366">
        <v>18054.441999999999</v>
      </c>
      <c r="I8366" t="s">
        <v>93</v>
      </c>
    </row>
    <row r="8367" spans="1:9" x14ac:dyDescent="0.15">
      <c r="A8367" t="s">
        <v>121</v>
      </c>
      <c r="B8367" t="s">
        <v>122</v>
      </c>
      <c r="C8367" t="s">
        <v>88</v>
      </c>
      <c r="D8367" t="s">
        <v>112</v>
      </c>
      <c r="E8367" t="s">
        <v>155</v>
      </c>
      <c r="F8367" t="s">
        <v>154</v>
      </c>
      <c r="G8367" t="s">
        <v>141</v>
      </c>
      <c r="H8367">
        <v>22057.062000000002</v>
      </c>
      <c r="I8367" t="s">
        <v>93</v>
      </c>
    </row>
    <row r="8368" spans="1:9" x14ac:dyDescent="0.15">
      <c r="A8368" t="s">
        <v>121</v>
      </c>
      <c r="B8368" t="s">
        <v>122</v>
      </c>
      <c r="C8368" t="s">
        <v>88</v>
      </c>
      <c r="D8368" t="s">
        <v>112</v>
      </c>
      <c r="E8368" t="s">
        <v>156</v>
      </c>
      <c r="F8368" t="s">
        <v>154</v>
      </c>
      <c r="G8368" t="s">
        <v>141</v>
      </c>
      <c r="H8368">
        <v>21872.468000000001</v>
      </c>
      <c r="I8368" t="s">
        <v>93</v>
      </c>
    </row>
    <row r="8369" spans="1:9" x14ac:dyDescent="0.15">
      <c r="A8369" t="s">
        <v>121</v>
      </c>
      <c r="B8369" t="s">
        <v>122</v>
      </c>
      <c r="C8369" t="s">
        <v>88</v>
      </c>
      <c r="D8369" t="s">
        <v>112</v>
      </c>
      <c r="E8369" t="s">
        <v>157</v>
      </c>
      <c r="F8369" t="s">
        <v>154</v>
      </c>
      <c r="G8369" t="s">
        <v>141</v>
      </c>
      <c r="H8369">
        <v>18997.095000000001</v>
      </c>
      <c r="I8369" t="s">
        <v>93</v>
      </c>
    </row>
    <row r="8370" spans="1:9" x14ac:dyDescent="0.15">
      <c r="A8370" t="s">
        <v>123</v>
      </c>
      <c r="B8370" t="s">
        <v>124</v>
      </c>
      <c r="C8370" t="s">
        <v>125</v>
      </c>
      <c r="D8370" t="s">
        <v>89</v>
      </c>
      <c r="E8370" t="s">
        <v>153</v>
      </c>
      <c r="F8370" t="s">
        <v>154</v>
      </c>
      <c r="G8370" t="s">
        <v>141</v>
      </c>
      <c r="H8370">
        <v>88094.838000000003</v>
      </c>
      <c r="I8370" t="s">
        <v>93</v>
      </c>
    </row>
    <row r="8371" spans="1:9" x14ac:dyDescent="0.15">
      <c r="A8371" t="s">
        <v>123</v>
      </c>
      <c r="B8371" t="s">
        <v>124</v>
      </c>
      <c r="C8371" t="s">
        <v>125</v>
      </c>
      <c r="D8371" t="s">
        <v>89</v>
      </c>
      <c r="E8371" t="s">
        <v>155</v>
      </c>
      <c r="F8371" t="s">
        <v>154</v>
      </c>
      <c r="G8371" t="s">
        <v>141</v>
      </c>
      <c r="H8371">
        <v>128496.031</v>
      </c>
      <c r="I8371" t="s">
        <v>93</v>
      </c>
    </row>
    <row r="8372" spans="1:9" x14ac:dyDescent="0.15">
      <c r="A8372" t="s">
        <v>123</v>
      </c>
      <c r="B8372" t="s">
        <v>124</v>
      </c>
      <c r="C8372" t="s">
        <v>125</v>
      </c>
      <c r="D8372" t="s">
        <v>89</v>
      </c>
      <c r="E8372" t="s">
        <v>156</v>
      </c>
      <c r="F8372" t="s">
        <v>154</v>
      </c>
      <c r="G8372" t="s">
        <v>141</v>
      </c>
      <c r="H8372">
        <v>125154.81299999999</v>
      </c>
      <c r="I8372" t="s">
        <v>93</v>
      </c>
    </row>
    <row r="8373" spans="1:9" x14ac:dyDescent="0.15">
      <c r="A8373" t="s">
        <v>123</v>
      </c>
      <c r="B8373" t="s">
        <v>124</v>
      </c>
      <c r="C8373" t="s">
        <v>125</v>
      </c>
      <c r="D8373" t="s">
        <v>89</v>
      </c>
      <c r="E8373" t="s">
        <v>157</v>
      </c>
      <c r="F8373" t="s">
        <v>154</v>
      </c>
      <c r="G8373" t="s">
        <v>141</v>
      </c>
      <c r="H8373">
        <v>143216.587</v>
      </c>
      <c r="I8373" t="s">
        <v>93</v>
      </c>
    </row>
    <row r="8374" spans="1:9" x14ac:dyDescent="0.15">
      <c r="A8374" t="s">
        <v>123</v>
      </c>
      <c r="B8374" t="s">
        <v>124</v>
      </c>
      <c r="C8374" t="s">
        <v>125</v>
      </c>
      <c r="D8374" t="s">
        <v>112</v>
      </c>
      <c r="E8374" t="s">
        <v>153</v>
      </c>
      <c r="F8374" t="s">
        <v>154</v>
      </c>
      <c r="G8374" t="s">
        <v>141</v>
      </c>
      <c r="H8374">
        <v>92811.861999999994</v>
      </c>
      <c r="I8374" t="s">
        <v>93</v>
      </c>
    </row>
    <row r="8375" spans="1:9" x14ac:dyDescent="0.15">
      <c r="A8375" t="s">
        <v>123</v>
      </c>
      <c r="B8375" t="s">
        <v>124</v>
      </c>
      <c r="C8375" t="s">
        <v>125</v>
      </c>
      <c r="D8375" t="s">
        <v>112</v>
      </c>
      <c r="E8375" t="s">
        <v>155</v>
      </c>
      <c r="F8375" t="s">
        <v>154</v>
      </c>
      <c r="G8375" t="s">
        <v>141</v>
      </c>
      <c r="H8375">
        <v>130515.36599999999</v>
      </c>
      <c r="I8375" t="s">
        <v>93</v>
      </c>
    </row>
    <row r="8376" spans="1:9" x14ac:dyDescent="0.15">
      <c r="A8376" t="s">
        <v>123</v>
      </c>
      <c r="B8376" t="s">
        <v>124</v>
      </c>
      <c r="C8376" t="s">
        <v>125</v>
      </c>
      <c r="D8376" t="s">
        <v>112</v>
      </c>
      <c r="E8376" t="s">
        <v>156</v>
      </c>
      <c r="F8376" t="s">
        <v>154</v>
      </c>
      <c r="G8376" t="s">
        <v>141</v>
      </c>
      <c r="H8376">
        <v>117383.249</v>
      </c>
      <c r="I8376" t="s">
        <v>93</v>
      </c>
    </row>
    <row r="8377" spans="1:9" x14ac:dyDescent="0.15">
      <c r="A8377" t="s">
        <v>123</v>
      </c>
      <c r="B8377" t="s">
        <v>124</v>
      </c>
      <c r="C8377" t="s">
        <v>125</v>
      </c>
      <c r="D8377" t="s">
        <v>112</v>
      </c>
      <c r="E8377" t="s">
        <v>157</v>
      </c>
      <c r="F8377" t="s">
        <v>154</v>
      </c>
      <c r="G8377" t="s">
        <v>141</v>
      </c>
      <c r="H8377">
        <v>122081.995</v>
      </c>
      <c r="I8377" t="s">
        <v>93</v>
      </c>
    </row>
    <row r="8378" spans="1:9" x14ac:dyDescent="0.15">
      <c r="A8378" t="s">
        <v>126</v>
      </c>
      <c r="B8378" t="s">
        <v>127</v>
      </c>
      <c r="C8378" t="s">
        <v>88</v>
      </c>
      <c r="D8378" t="s">
        <v>89</v>
      </c>
      <c r="E8378" t="s">
        <v>153</v>
      </c>
      <c r="F8378" t="s">
        <v>154</v>
      </c>
      <c r="G8378" t="s">
        <v>141</v>
      </c>
      <c r="H8378">
        <v>10588.116</v>
      </c>
      <c r="I8378" t="s">
        <v>93</v>
      </c>
    </row>
    <row r="8379" spans="1:9" x14ac:dyDescent="0.15">
      <c r="A8379" t="s">
        <v>126</v>
      </c>
      <c r="B8379" t="s">
        <v>127</v>
      </c>
      <c r="C8379" t="s">
        <v>88</v>
      </c>
      <c r="D8379" t="s">
        <v>89</v>
      </c>
      <c r="E8379" t="s">
        <v>155</v>
      </c>
      <c r="F8379" t="s">
        <v>154</v>
      </c>
      <c r="G8379" t="s">
        <v>141</v>
      </c>
      <c r="H8379">
        <v>16950.827000000001</v>
      </c>
      <c r="I8379" t="s">
        <v>93</v>
      </c>
    </row>
    <row r="8380" spans="1:9" x14ac:dyDescent="0.15">
      <c r="A8380" t="s">
        <v>126</v>
      </c>
      <c r="B8380" t="s">
        <v>127</v>
      </c>
      <c r="C8380" t="s">
        <v>88</v>
      </c>
      <c r="D8380" t="s">
        <v>89</v>
      </c>
      <c r="E8380" t="s">
        <v>156</v>
      </c>
      <c r="F8380" t="s">
        <v>154</v>
      </c>
      <c r="G8380" t="s">
        <v>141</v>
      </c>
      <c r="H8380">
        <v>16773.868999999999</v>
      </c>
      <c r="I8380" t="s">
        <v>93</v>
      </c>
    </row>
    <row r="8381" spans="1:9" x14ac:dyDescent="0.15">
      <c r="A8381" t="s">
        <v>126</v>
      </c>
      <c r="B8381" t="s">
        <v>127</v>
      </c>
      <c r="C8381" t="s">
        <v>88</v>
      </c>
      <c r="D8381" t="s">
        <v>89</v>
      </c>
      <c r="E8381" t="s">
        <v>157</v>
      </c>
      <c r="F8381" t="s">
        <v>154</v>
      </c>
      <c r="G8381" t="s">
        <v>141</v>
      </c>
      <c r="H8381">
        <v>19156.643</v>
      </c>
      <c r="I8381" t="s">
        <v>93</v>
      </c>
    </row>
    <row r="8382" spans="1:9" x14ac:dyDescent="0.15">
      <c r="A8382" t="s">
        <v>126</v>
      </c>
      <c r="B8382" t="s">
        <v>127</v>
      </c>
      <c r="C8382" t="s">
        <v>88</v>
      </c>
      <c r="D8382" t="s">
        <v>112</v>
      </c>
      <c r="E8382" t="s">
        <v>153</v>
      </c>
      <c r="F8382" t="s">
        <v>154</v>
      </c>
      <c r="G8382" t="s">
        <v>141</v>
      </c>
      <c r="H8382">
        <v>10946.575999999999</v>
      </c>
      <c r="I8382" t="s">
        <v>93</v>
      </c>
    </row>
    <row r="8383" spans="1:9" x14ac:dyDescent="0.15">
      <c r="A8383" t="s">
        <v>126</v>
      </c>
      <c r="B8383" t="s">
        <v>127</v>
      </c>
      <c r="C8383" t="s">
        <v>88</v>
      </c>
      <c r="D8383" t="s">
        <v>112</v>
      </c>
      <c r="E8383" t="s">
        <v>155</v>
      </c>
      <c r="F8383" t="s">
        <v>154</v>
      </c>
      <c r="G8383" t="s">
        <v>141</v>
      </c>
      <c r="H8383">
        <v>17270.588</v>
      </c>
      <c r="I8383" t="s">
        <v>93</v>
      </c>
    </row>
    <row r="8384" spans="1:9" x14ac:dyDescent="0.15">
      <c r="A8384" t="s">
        <v>126</v>
      </c>
      <c r="B8384" t="s">
        <v>127</v>
      </c>
      <c r="C8384" t="s">
        <v>88</v>
      </c>
      <c r="D8384" t="s">
        <v>112</v>
      </c>
      <c r="E8384" t="s">
        <v>156</v>
      </c>
      <c r="F8384" t="s">
        <v>154</v>
      </c>
      <c r="G8384" t="s">
        <v>141</v>
      </c>
      <c r="H8384">
        <v>15306.15</v>
      </c>
      <c r="I8384" t="s">
        <v>93</v>
      </c>
    </row>
    <row r="8385" spans="1:9" x14ac:dyDescent="0.15">
      <c r="A8385" t="s">
        <v>126</v>
      </c>
      <c r="B8385" t="s">
        <v>127</v>
      </c>
      <c r="C8385" t="s">
        <v>88</v>
      </c>
      <c r="D8385" t="s">
        <v>112</v>
      </c>
      <c r="E8385" t="s">
        <v>157</v>
      </c>
      <c r="F8385" t="s">
        <v>154</v>
      </c>
      <c r="G8385" t="s">
        <v>141</v>
      </c>
      <c r="H8385">
        <v>15970.342000000001</v>
      </c>
      <c r="I8385" t="s">
        <v>93</v>
      </c>
    </row>
    <row r="8386" spans="1:9" x14ac:dyDescent="0.15">
      <c r="A8386" t="s">
        <v>86</v>
      </c>
      <c r="B8386" t="s">
        <v>87</v>
      </c>
      <c r="C8386" t="s">
        <v>88</v>
      </c>
      <c r="D8386" t="s">
        <v>89</v>
      </c>
      <c r="E8386" t="s">
        <v>153</v>
      </c>
      <c r="F8386" t="s">
        <v>154</v>
      </c>
      <c r="G8386" t="s">
        <v>142</v>
      </c>
      <c r="H8386">
        <v>6811.0330000000004</v>
      </c>
      <c r="I8386" t="s">
        <v>93</v>
      </c>
    </row>
    <row r="8387" spans="1:9" x14ac:dyDescent="0.15">
      <c r="A8387" t="s">
        <v>86</v>
      </c>
      <c r="B8387" t="s">
        <v>87</v>
      </c>
      <c r="C8387" t="s">
        <v>88</v>
      </c>
      <c r="D8387" t="s">
        <v>89</v>
      </c>
      <c r="E8387" t="s">
        <v>155</v>
      </c>
      <c r="F8387" t="s">
        <v>154</v>
      </c>
      <c r="G8387" t="s">
        <v>142</v>
      </c>
      <c r="H8387">
        <v>9776.7829999999994</v>
      </c>
      <c r="I8387" t="s">
        <v>93</v>
      </c>
    </row>
    <row r="8388" spans="1:9" x14ac:dyDescent="0.15">
      <c r="A8388" t="s">
        <v>86</v>
      </c>
      <c r="B8388" t="s">
        <v>87</v>
      </c>
      <c r="C8388" t="s">
        <v>88</v>
      </c>
      <c r="D8388" t="s">
        <v>89</v>
      </c>
      <c r="E8388" t="s">
        <v>156</v>
      </c>
      <c r="F8388" t="s">
        <v>154</v>
      </c>
      <c r="G8388" t="s">
        <v>142</v>
      </c>
      <c r="H8388">
        <v>9554.4619999999995</v>
      </c>
      <c r="I8388" t="s">
        <v>93</v>
      </c>
    </row>
    <row r="8389" spans="1:9" x14ac:dyDescent="0.15">
      <c r="A8389" t="s">
        <v>86</v>
      </c>
      <c r="B8389" t="s">
        <v>87</v>
      </c>
      <c r="C8389" t="s">
        <v>88</v>
      </c>
      <c r="D8389" t="s">
        <v>89</v>
      </c>
      <c r="E8389" t="s">
        <v>157</v>
      </c>
      <c r="F8389" t="s">
        <v>154</v>
      </c>
      <c r="G8389" t="s">
        <v>142</v>
      </c>
      <c r="H8389">
        <v>10261.231</v>
      </c>
      <c r="I8389" t="s">
        <v>93</v>
      </c>
    </row>
    <row r="8390" spans="1:9" x14ac:dyDescent="0.15">
      <c r="A8390" t="s">
        <v>86</v>
      </c>
      <c r="B8390" t="s">
        <v>87</v>
      </c>
      <c r="C8390" t="s">
        <v>88</v>
      </c>
      <c r="D8390" t="s">
        <v>112</v>
      </c>
      <c r="E8390" t="s">
        <v>153</v>
      </c>
      <c r="F8390" t="s">
        <v>154</v>
      </c>
      <c r="G8390" t="s">
        <v>142</v>
      </c>
      <c r="H8390">
        <v>7221.0749999999998</v>
      </c>
      <c r="I8390" t="s">
        <v>93</v>
      </c>
    </row>
    <row r="8391" spans="1:9" x14ac:dyDescent="0.15">
      <c r="A8391" t="s">
        <v>86</v>
      </c>
      <c r="B8391" t="s">
        <v>87</v>
      </c>
      <c r="C8391" t="s">
        <v>88</v>
      </c>
      <c r="D8391" t="s">
        <v>112</v>
      </c>
      <c r="E8391" t="s">
        <v>155</v>
      </c>
      <c r="F8391" t="s">
        <v>154</v>
      </c>
      <c r="G8391" t="s">
        <v>142</v>
      </c>
      <c r="H8391">
        <v>10213.594999999999</v>
      </c>
      <c r="I8391" t="s">
        <v>93</v>
      </c>
    </row>
    <row r="8392" spans="1:9" x14ac:dyDescent="0.15">
      <c r="A8392" t="s">
        <v>86</v>
      </c>
      <c r="B8392" t="s">
        <v>87</v>
      </c>
      <c r="C8392" t="s">
        <v>88</v>
      </c>
      <c r="D8392" t="s">
        <v>112</v>
      </c>
      <c r="E8392" t="s">
        <v>156</v>
      </c>
      <c r="F8392" t="s">
        <v>154</v>
      </c>
      <c r="G8392" t="s">
        <v>142</v>
      </c>
      <c r="H8392">
        <v>8867.3880000000008</v>
      </c>
      <c r="I8392" t="s">
        <v>93</v>
      </c>
    </row>
    <row r="8393" spans="1:9" x14ac:dyDescent="0.15">
      <c r="A8393" t="s">
        <v>86</v>
      </c>
      <c r="B8393" t="s">
        <v>87</v>
      </c>
      <c r="C8393" t="s">
        <v>88</v>
      </c>
      <c r="D8393" t="s">
        <v>112</v>
      </c>
      <c r="E8393" t="s">
        <v>157</v>
      </c>
      <c r="F8393" t="s">
        <v>154</v>
      </c>
      <c r="G8393" t="s">
        <v>142</v>
      </c>
      <c r="H8393">
        <v>8903.8950000000004</v>
      </c>
      <c r="I8393" t="s">
        <v>93</v>
      </c>
    </row>
    <row r="8394" spans="1:9" x14ac:dyDescent="0.15">
      <c r="A8394" t="s">
        <v>113</v>
      </c>
      <c r="B8394" t="s">
        <v>114</v>
      </c>
      <c r="C8394" t="s">
        <v>88</v>
      </c>
      <c r="D8394" t="s">
        <v>89</v>
      </c>
      <c r="E8394" t="s">
        <v>153</v>
      </c>
      <c r="F8394" t="s">
        <v>154</v>
      </c>
      <c r="G8394" t="s">
        <v>142</v>
      </c>
      <c r="H8394">
        <v>14654.790999999999</v>
      </c>
      <c r="I8394" t="s">
        <v>93</v>
      </c>
    </row>
    <row r="8395" spans="1:9" x14ac:dyDescent="0.15">
      <c r="A8395" t="s">
        <v>113</v>
      </c>
      <c r="B8395" t="s">
        <v>114</v>
      </c>
      <c r="C8395" t="s">
        <v>88</v>
      </c>
      <c r="D8395" t="s">
        <v>89</v>
      </c>
      <c r="E8395" t="s">
        <v>155</v>
      </c>
      <c r="F8395" t="s">
        <v>154</v>
      </c>
      <c r="G8395" t="s">
        <v>142</v>
      </c>
      <c r="H8395">
        <v>22238.021000000001</v>
      </c>
      <c r="I8395" t="s">
        <v>93</v>
      </c>
    </row>
    <row r="8396" spans="1:9" x14ac:dyDescent="0.15">
      <c r="A8396" t="s">
        <v>113</v>
      </c>
      <c r="B8396" t="s">
        <v>114</v>
      </c>
      <c r="C8396" t="s">
        <v>88</v>
      </c>
      <c r="D8396" t="s">
        <v>89</v>
      </c>
      <c r="E8396" t="s">
        <v>156</v>
      </c>
      <c r="F8396" t="s">
        <v>154</v>
      </c>
      <c r="G8396" t="s">
        <v>142</v>
      </c>
      <c r="H8396">
        <v>23082.457999999999</v>
      </c>
      <c r="I8396" t="s">
        <v>93</v>
      </c>
    </row>
    <row r="8397" spans="1:9" x14ac:dyDescent="0.15">
      <c r="A8397" t="s">
        <v>113</v>
      </c>
      <c r="B8397" t="s">
        <v>114</v>
      </c>
      <c r="C8397" t="s">
        <v>88</v>
      </c>
      <c r="D8397" t="s">
        <v>89</v>
      </c>
      <c r="E8397" t="s">
        <v>157</v>
      </c>
      <c r="F8397" t="s">
        <v>154</v>
      </c>
      <c r="G8397" t="s">
        <v>142</v>
      </c>
      <c r="H8397">
        <v>34349.146999999997</v>
      </c>
      <c r="I8397" t="s">
        <v>93</v>
      </c>
    </row>
    <row r="8398" spans="1:9" x14ac:dyDescent="0.15">
      <c r="A8398" t="s">
        <v>113</v>
      </c>
      <c r="B8398" t="s">
        <v>114</v>
      </c>
      <c r="C8398" t="s">
        <v>88</v>
      </c>
      <c r="D8398" t="s">
        <v>112</v>
      </c>
      <c r="E8398" t="s">
        <v>153</v>
      </c>
      <c r="F8398" t="s">
        <v>154</v>
      </c>
      <c r="G8398" t="s">
        <v>142</v>
      </c>
      <c r="H8398">
        <v>15664.388000000001</v>
      </c>
      <c r="I8398" t="s">
        <v>93</v>
      </c>
    </row>
    <row r="8399" spans="1:9" x14ac:dyDescent="0.15">
      <c r="A8399" t="s">
        <v>113</v>
      </c>
      <c r="B8399" t="s">
        <v>114</v>
      </c>
      <c r="C8399" t="s">
        <v>88</v>
      </c>
      <c r="D8399" t="s">
        <v>112</v>
      </c>
      <c r="E8399" t="s">
        <v>155</v>
      </c>
      <c r="F8399" t="s">
        <v>154</v>
      </c>
      <c r="G8399" t="s">
        <v>142</v>
      </c>
      <c r="H8399">
        <v>22361.532999999999</v>
      </c>
      <c r="I8399" t="s">
        <v>93</v>
      </c>
    </row>
    <row r="8400" spans="1:9" x14ac:dyDescent="0.15">
      <c r="A8400" t="s">
        <v>113</v>
      </c>
      <c r="B8400" t="s">
        <v>114</v>
      </c>
      <c r="C8400" t="s">
        <v>88</v>
      </c>
      <c r="D8400" t="s">
        <v>112</v>
      </c>
      <c r="E8400" t="s">
        <v>156</v>
      </c>
      <c r="F8400" t="s">
        <v>154</v>
      </c>
      <c r="G8400" t="s">
        <v>142</v>
      </c>
      <c r="H8400">
        <v>20672.366999999998</v>
      </c>
      <c r="I8400" t="s">
        <v>93</v>
      </c>
    </row>
    <row r="8401" spans="1:9" x14ac:dyDescent="0.15">
      <c r="A8401" t="s">
        <v>113</v>
      </c>
      <c r="B8401" t="s">
        <v>114</v>
      </c>
      <c r="C8401" t="s">
        <v>88</v>
      </c>
      <c r="D8401" t="s">
        <v>112</v>
      </c>
      <c r="E8401" t="s">
        <v>157</v>
      </c>
      <c r="F8401" t="s">
        <v>154</v>
      </c>
      <c r="G8401" t="s">
        <v>142</v>
      </c>
      <c r="H8401">
        <v>28827.827000000001</v>
      </c>
      <c r="I8401" t="s">
        <v>93</v>
      </c>
    </row>
    <row r="8402" spans="1:9" x14ac:dyDescent="0.15">
      <c r="A8402" t="s">
        <v>115</v>
      </c>
      <c r="B8402" t="s">
        <v>116</v>
      </c>
      <c r="C8402" t="s">
        <v>88</v>
      </c>
      <c r="D8402" t="s">
        <v>89</v>
      </c>
      <c r="E8402" t="s">
        <v>153</v>
      </c>
      <c r="F8402" t="s">
        <v>154</v>
      </c>
      <c r="G8402" t="s">
        <v>142</v>
      </c>
      <c r="H8402">
        <v>10887.429</v>
      </c>
      <c r="I8402" t="s">
        <v>93</v>
      </c>
    </row>
    <row r="8403" spans="1:9" x14ac:dyDescent="0.15">
      <c r="A8403" t="s">
        <v>115</v>
      </c>
      <c r="B8403" t="s">
        <v>116</v>
      </c>
      <c r="C8403" t="s">
        <v>88</v>
      </c>
      <c r="D8403" t="s">
        <v>89</v>
      </c>
      <c r="E8403" t="s">
        <v>155</v>
      </c>
      <c r="F8403" t="s">
        <v>154</v>
      </c>
      <c r="G8403" t="s">
        <v>142</v>
      </c>
      <c r="H8403">
        <v>16710.866000000002</v>
      </c>
      <c r="I8403" t="s">
        <v>93</v>
      </c>
    </row>
    <row r="8404" spans="1:9" x14ac:dyDescent="0.15">
      <c r="A8404" t="s">
        <v>115</v>
      </c>
      <c r="B8404" t="s">
        <v>116</v>
      </c>
      <c r="C8404" t="s">
        <v>88</v>
      </c>
      <c r="D8404" t="s">
        <v>89</v>
      </c>
      <c r="E8404" t="s">
        <v>156</v>
      </c>
      <c r="F8404" t="s">
        <v>154</v>
      </c>
      <c r="G8404" t="s">
        <v>142</v>
      </c>
      <c r="H8404">
        <v>16791.748</v>
      </c>
      <c r="I8404" t="s">
        <v>93</v>
      </c>
    </row>
    <row r="8405" spans="1:9" x14ac:dyDescent="0.15">
      <c r="A8405" t="s">
        <v>115</v>
      </c>
      <c r="B8405" t="s">
        <v>116</v>
      </c>
      <c r="C8405" t="s">
        <v>88</v>
      </c>
      <c r="D8405" t="s">
        <v>89</v>
      </c>
      <c r="E8405" t="s">
        <v>157</v>
      </c>
      <c r="F8405" t="s">
        <v>154</v>
      </c>
      <c r="G8405" t="s">
        <v>142</v>
      </c>
      <c r="H8405">
        <v>23774.762999999999</v>
      </c>
      <c r="I8405" t="s">
        <v>93</v>
      </c>
    </row>
    <row r="8406" spans="1:9" x14ac:dyDescent="0.15">
      <c r="A8406" t="s">
        <v>115</v>
      </c>
      <c r="B8406" t="s">
        <v>116</v>
      </c>
      <c r="C8406" t="s">
        <v>88</v>
      </c>
      <c r="D8406" t="s">
        <v>112</v>
      </c>
      <c r="E8406" t="s">
        <v>153</v>
      </c>
      <c r="F8406" t="s">
        <v>154</v>
      </c>
      <c r="G8406" t="s">
        <v>142</v>
      </c>
      <c r="H8406">
        <v>11634.463</v>
      </c>
      <c r="I8406" t="s">
        <v>93</v>
      </c>
    </row>
    <row r="8407" spans="1:9" x14ac:dyDescent="0.15">
      <c r="A8407" t="s">
        <v>115</v>
      </c>
      <c r="B8407" t="s">
        <v>116</v>
      </c>
      <c r="C8407" t="s">
        <v>88</v>
      </c>
      <c r="D8407" t="s">
        <v>112</v>
      </c>
      <c r="E8407" t="s">
        <v>155</v>
      </c>
      <c r="F8407" t="s">
        <v>154</v>
      </c>
      <c r="G8407" t="s">
        <v>142</v>
      </c>
      <c r="H8407">
        <v>17572.754000000001</v>
      </c>
      <c r="I8407" t="s">
        <v>93</v>
      </c>
    </row>
    <row r="8408" spans="1:9" x14ac:dyDescent="0.15">
      <c r="A8408" t="s">
        <v>115</v>
      </c>
      <c r="B8408" t="s">
        <v>116</v>
      </c>
      <c r="C8408" t="s">
        <v>88</v>
      </c>
      <c r="D8408" t="s">
        <v>112</v>
      </c>
      <c r="E8408" t="s">
        <v>156</v>
      </c>
      <c r="F8408" t="s">
        <v>154</v>
      </c>
      <c r="G8408" t="s">
        <v>142</v>
      </c>
      <c r="H8408">
        <v>15459.745000000001</v>
      </c>
      <c r="I8408" t="s">
        <v>93</v>
      </c>
    </row>
    <row r="8409" spans="1:9" x14ac:dyDescent="0.15">
      <c r="A8409" t="s">
        <v>115</v>
      </c>
      <c r="B8409" t="s">
        <v>116</v>
      </c>
      <c r="C8409" t="s">
        <v>88</v>
      </c>
      <c r="D8409" t="s">
        <v>112</v>
      </c>
      <c r="E8409" t="s">
        <v>157</v>
      </c>
      <c r="F8409" t="s">
        <v>154</v>
      </c>
      <c r="G8409" t="s">
        <v>142</v>
      </c>
      <c r="H8409">
        <v>20006.95</v>
      </c>
      <c r="I8409" t="s">
        <v>93</v>
      </c>
    </row>
    <row r="8410" spans="1:9" x14ac:dyDescent="0.15">
      <c r="A8410" t="s">
        <v>117</v>
      </c>
      <c r="B8410" t="s">
        <v>118</v>
      </c>
      <c r="C8410" t="s">
        <v>88</v>
      </c>
      <c r="D8410" t="s">
        <v>89</v>
      </c>
      <c r="E8410" t="s">
        <v>153</v>
      </c>
      <c r="F8410" t="s">
        <v>154</v>
      </c>
      <c r="G8410" t="s">
        <v>142</v>
      </c>
      <c r="H8410">
        <v>12785.841</v>
      </c>
      <c r="I8410" t="s">
        <v>93</v>
      </c>
    </row>
    <row r="8411" spans="1:9" x14ac:dyDescent="0.15">
      <c r="A8411" t="s">
        <v>117</v>
      </c>
      <c r="B8411" t="s">
        <v>118</v>
      </c>
      <c r="C8411" t="s">
        <v>88</v>
      </c>
      <c r="D8411" t="s">
        <v>89</v>
      </c>
      <c r="E8411" t="s">
        <v>155</v>
      </c>
      <c r="F8411" t="s">
        <v>154</v>
      </c>
      <c r="G8411" t="s">
        <v>142</v>
      </c>
      <c r="H8411">
        <v>20360.219000000001</v>
      </c>
      <c r="I8411" t="s">
        <v>93</v>
      </c>
    </row>
    <row r="8412" spans="1:9" x14ac:dyDescent="0.15">
      <c r="A8412" t="s">
        <v>117</v>
      </c>
      <c r="B8412" t="s">
        <v>118</v>
      </c>
      <c r="C8412" t="s">
        <v>88</v>
      </c>
      <c r="D8412" t="s">
        <v>89</v>
      </c>
      <c r="E8412" t="s">
        <v>156</v>
      </c>
      <c r="F8412" t="s">
        <v>154</v>
      </c>
      <c r="G8412" t="s">
        <v>142</v>
      </c>
      <c r="H8412">
        <v>15163.573</v>
      </c>
      <c r="I8412" t="s">
        <v>93</v>
      </c>
    </row>
    <row r="8413" spans="1:9" x14ac:dyDescent="0.15">
      <c r="A8413" t="s">
        <v>117</v>
      </c>
      <c r="B8413" t="s">
        <v>118</v>
      </c>
      <c r="C8413" t="s">
        <v>88</v>
      </c>
      <c r="D8413" t="s">
        <v>89</v>
      </c>
      <c r="E8413" t="s">
        <v>157</v>
      </c>
      <c r="F8413" t="s">
        <v>154</v>
      </c>
      <c r="G8413" t="s">
        <v>142</v>
      </c>
      <c r="H8413">
        <v>11158.199000000001</v>
      </c>
      <c r="I8413" t="s">
        <v>93</v>
      </c>
    </row>
    <row r="8414" spans="1:9" x14ac:dyDescent="0.15">
      <c r="A8414" t="s">
        <v>117</v>
      </c>
      <c r="B8414" t="s">
        <v>118</v>
      </c>
      <c r="C8414" t="s">
        <v>88</v>
      </c>
      <c r="D8414" t="s">
        <v>112</v>
      </c>
      <c r="E8414" t="s">
        <v>153</v>
      </c>
      <c r="F8414" t="s">
        <v>154</v>
      </c>
      <c r="G8414" t="s">
        <v>142</v>
      </c>
      <c r="H8414">
        <v>13862.594999999999</v>
      </c>
      <c r="I8414" t="s">
        <v>93</v>
      </c>
    </row>
    <row r="8415" spans="1:9" x14ac:dyDescent="0.15">
      <c r="A8415" t="s">
        <v>117</v>
      </c>
      <c r="B8415" t="s">
        <v>118</v>
      </c>
      <c r="C8415" t="s">
        <v>88</v>
      </c>
      <c r="D8415" t="s">
        <v>112</v>
      </c>
      <c r="E8415" t="s">
        <v>155</v>
      </c>
      <c r="F8415" t="s">
        <v>154</v>
      </c>
      <c r="G8415" t="s">
        <v>142</v>
      </c>
      <c r="H8415">
        <v>21571.272000000001</v>
      </c>
      <c r="I8415" t="s">
        <v>93</v>
      </c>
    </row>
    <row r="8416" spans="1:9" x14ac:dyDescent="0.15">
      <c r="A8416" t="s">
        <v>117</v>
      </c>
      <c r="B8416" t="s">
        <v>118</v>
      </c>
      <c r="C8416" t="s">
        <v>88</v>
      </c>
      <c r="D8416" t="s">
        <v>112</v>
      </c>
      <c r="E8416" t="s">
        <v>156</v>
      </c>
      <c r="F8416" t="s">
        <v>154</v>
      </c>
      <c r="G8416" t="s">
        <v>142</v>
      </c>
      <c r="H8416">
        <v>15628.654</v>
      </c>
      <c r="I8416" t="s">
        <v>93</v>
      </c>
    </row>
    <row r="8417" spans="1:9" x14ac:dyDescent="0.15">
      <c r="A8417" t="s">
        <v>117</v>
      </c>
      <c r="B8417" t="s">
        <v>118</v>
      </c>
      <c r="C8417" t="s">
        <v>88</v>
      </c>
      <c r="D8417" t="s">
        <v>112</v>
      </c>
      <c r="E8417" t="s">
        <v>157</v>
      </c>
      <c r="F8417" t="s">
        <v>154</v>
      </c>
      <c r="G8417" t="s">
        <v>142</v>
      </c>
      <c r="H8417">
        <v>9960.3780000000006</v>
      </c>
      <c r="I8417" t="s">
        <v>93</v>
      </c>
    </row>
    <row r="8418" spans="1:9" x14ac:dyDescent="0.15">
      <c r="A8418" t="s">
        <v>119</v>
      </c>
      <c r="B8418" t="s">
        <v>120</v>
      </c>
      <c r="C8418" t="s">
        <v>88</v>
      </c>
      <c r="D8418" t="s">
        <v>89</v>
      </c>
      <c r="E8418" t="s">
        <v>153</v>
      </c>
      <c r="F8418" t="s">
        <v>154</v>
      </c>
      <c r="G8418" t="s">
        <v>142</v>
      </c>
      <c r="H8418">
        <v>14962.040999999999</v>
      </c>
      <c r="I8418" t="s">
        <v>93</v>
      </c>
    </row>
    <row r="8419" spans="1:9" x14ac:dyDescent="0.15">
      <c r="A8419" t="s">
        <v>119</v>
      </c>
      <c r="B8419" t="s">
        <v>120</v>
      </c>
      <c r="C8419" t="s">
        <v>88</v>
      </c>
      <c r="D8419" t="s">
        <v>89</v>
      </c>
      <c r="E8419" t="s">
        <v>155</v>
      </c>
      <c r="F8419" t="s">
        <v>154</v>
      </c>
      <c r="G8419" t="s">
        <v>142</v>
      </c>
      <c r="H8419">
        <v>19408.131000000001</v>
      </c>
      <c r="I8419" t="s">
        <v>93</v>
      </c>
    </row>
    <row r="8420" spans="1:9" x14ac:dyDescent="0.15">
      <c r="A8420" t="s">
        <v>119</v>
      </c>
      <c r="B8420" t="s">
        <v>120</v>
      </c>
      <c r="C8420" t="s">
        <v>88</v>
      </c>
      <c r="D8420" t="s">
        <v>89</v>
      </c>
      <c r="E8420" t="s">
        <v>156</v>
      </c>
      <c r="F8420" t="s">
        <v>154</v>
      </c>
      <c r="G8420" t="s">
        <v>142</v>
      </c>
      <c r="H8420">
        <v>20755.958999999999</v>
      </c>
      <c r="I8420" t="s">
        <v>93</v>
      </c>
    </row>
    <row r="8421" spans="1:9" x14ac:dyDescent="0.15">
      <c r="A8421" t="s">
        <v>119</v>
      </c>
      <c r="B8421" t="s">
        <v>120</v>
      </c>
      <c r="C8421" t="s">
        <v>88</v>
      </c>
      <c r="D8421" t="s">
        <v>89</v>
      </c>
      <c r="E8421" t="s">
        <v>157</v>
      </c>
      <c r="F8421" t="s">
        <v>154</v>
      </c>
      <c r="G8421" t="s">
        <v>142</v>
      </c>
      <c r="H8421">
        <v>24367.441999999999</v>
      </c>
      <c r="I8421" t="s">
        <v>93</v>
      </c>
    </row>
    <row r="8422" spans="1:9" x14ac:dyDescent="0.15">
      <c r="A8422" t="s">
        <v>119</v>
      </c>
      <c r="B8422" t="s">
        <v>120</v>
      </c>
      <c r="C8422" t="s">
        <v>88</v>
      </c>
      <c r="D8422" t="s">
        <v>112</v>
      </c>
      <c r="E8422" t="s">
        <v>153</v>
      </c>
      <c r="F8422" t="s">
        <v>154</v>
      </c>
      <c r="G8422" t="s">
        <v>142</v>
      </c>
      <c r="H8422">
        <v>15233.096</v>
      </c>
      <c r="I8422" t="s">
        <v>93</v>
      </c>
    </row>
    <row r="8423" spans="1:9" x14ac:dyDescent="0.15">
      <c r="A8423" t="s">
        <v>119</v>
      </c>
      <c r="B8423" t="s">
        <v>120</v>
      </c>
      <c r="C8423" t="s">
        <v>88</v>
      </c>
      <c r="D8423" t="s">
        <v>112</v>
      </c>
      <c r="E8423" t="s">
        <v>155</v>
      </c>
      <c r="F8423" t="s">
        <v>154</v>
      </c>
      <c r="G8423" t="s">
        <v>142</v>
      </c>
      <c r="H8423">
        <v>19700.329000000002</v>
      </c>
      <c r="I8423" t="s">
        <v>93</v>
      </c>
    </row>
    <row r="8424" spans="1:9" x14ac:dyDescent="0.15">
      <c r="A8424" t="s">
        <v>119</v>
      </c>
      <c r="B8424" t="s">
        <v>120</v>
      </c>
      <c r="C8424" t="s">
        <v>88</v>
      </c>
      <c r="D8424" t="s">
        <v>112</v>
      </c>
      <c r="E8424" t="s">
        <v>156</v>
      </c>
      <c r="F8424" t="s">
        <v>154</v>
      </c>
      <c r="G8424" t="s">
        <v>142</v>
      </c>
      <c r="H8424">
        <v>19473.011999999999</v>
      </c>
      <c r="I8424" t="s">
        <v>93</v>
      </c>
    </row>
    <row r="8425" spans="1:9" x14ac:dyDescent="0.15">
      <c r="A8425" t="s">
        <v>119</v>
      </c>
      <c r="B8425" t="s">
        <v>120</v>
      </c>
      <c r="C8425" t="s">
        <v>88</v>
      </c>
      <c r="D8425" t="s">
        <v>112</v>
      </c>
      <c r="E8425" t="s">
        <v>157</v>
      </c>
      <c r="F8425" t="s">
        <v>154</v>
      </c>
      <c r="G8425" t="s">
        <v>142</v>
      </c>
      <c r="H8425">
        <v>21243.512999999999</v>
      </c>
      <c r="I8425" t="s">
        <v>93</v>
      </c>
    </row>
    <row r="8426" spans="1:9" x14ac:dyDescent="0.15">
      <c r="A8426" t="s">
        <v>121</v>
      </c>
      <c r="B8426" t="s">
        <v>122</v>
      </c>
      <c r="C8426" t="s">
        <v>88</v>
      </c>
      <c r="D8426" t="s">
        <v>89</v>
      </c>
      <c r="E8426" t="s">
        <v>153</v>
      </c>
      <c r="F8426" t="s">
        <v>154</v>
      </c>
      <c r="G8426" t="s">
        <v>142</v>
      </c>
      <c r="H8426">
        <v>17318.556</v>
      </c>
      <c r="I8426" t="s">
        <v>93</v>
      </c>
    </row>
    <row r="8427" spans="1:9" x14ac:dyDescent="0.15">
      <c r="A8427" t="s">
        <v>121</v>
      </c>
      <c r="B8427" t="s">
        <v>122</v>
      </c>
      <c r="C8427" t="s">
        <v>88</v>
      </c>
      <c r="D8427" t="s">
        <v>89</v>
      </c>
      <c r="E8427" t="s">
        <v>155</v>
      </c>
      <c r="F8427" t="s">
        <v>154</v>
      </c>
      <c r="G8427" t="s">
        <v>142</v>
      </c>
      <c r="H8427">
        <v>22976.731</v>
      </c>
      <c r="I8427" t="s">
        <v>93</v>
      </c>
    </row>
    <row r="8428" spans="1:9" x14ac:dyDescent="0.15">
      <c r="A8428" t="s">
        <v>121</v>
      </c>
      <c r="B8428" t="s">
        <v>122</v>
      </c>
      <c r="C8428" t="s">
        <v>88</v>
      </c>
      <c r="D8428" t="s">
        <v>89</v>
      </c>
      <c r="E8428" t="s">
        <v>156</v>
      </c>
      <c r="F8428" t="s">
        <v>154</v>
      </c>
      <c r="G8428" t="s">
        <v>142</v>
      </c>
      <c r="H8428">
        <v>22955.263999999999</v>
      </c>
      <c r="I8428" t="s">
        <v>93</v>
      </c>
    </row>
    <row r="8429" spans="1:9" x14ac:dyDescent="0.15">
      <c r="A8429" t="s">
        <v>121</v>
      </c>
      <c r="B8429" t="s">
        <v>122</v>
      </c>
      <c r="C8429" t="s">
        <v>88</v>
      </c>
      <c r="D8429" t="s">
        <v>89</v>
      </c>
      <c r="E8429" t="s">
        <v>157</v>
      </c>
      <c r="F8429" t="s">
        <v>154</v>
      </c>
      <c r="G8429" t="s">
        <v>142</v>
      </c>
      <c r="H8429">
        <v>22551.561000000002</v>
      </c>
      <c r="I8429" t="s">
        <v>93</v>
      </c>
    </row>
    <row r="8430" spans="1:9" x14ac:dyDescent="0.15">
      <c r="A8430" t="s">
        <v>121</v>
      </c>
      <c r="B8430" t="s">
        <v>122</v>
      </c>
      <c r="C8430" t="s">
        <v>88</v>
      </c>
      <c r="D8430" t="s">
        <v>112</v>
      </c>
      <c r="E8430" t="s">
        <v>153</v>
      </c>
      <c r="F8430" t="s">
        <v>154</v>
      </c>
      <c r="G8430" t="s">
        <v>142</v>
      </c>
      <c r="H8430">
        <v>18042.976999999999</v>
      </c>
      <c r="I8430" t="s">
        <v>93</v>
      </c>
    </row>
    <row r="8431" spans="1:9" x14ac:dyDescent="0.15">
      <c r="A8431" t="s">
        <v>121</v>
      </c>
      <c r="B8431" t="s">
        <v>122</v>
      </c>
      <c r="C8431" t="s">
        <v>88</v>
      </c>
      <c r="D8431" t="s">
        <v>112</v>
      </c>
      <c r="E8431" t="s">
        <v>155</v>
      </c>
      <c r="F8431" t="s">
        <v>154</v>
      </c>
      <c r="G8431" t="s">
        <v>142</v>
      </c>
      <c r="H8431">
        <v>22064.624</v>
      </c>
      <c r="I8431" t="s">
        <v>93</v>
      </c>
    </row>
    <row r="8432" spans="1:9" x14ac:dyDescent="0.15">
      <c r="A8432" t="s">
        <v>121</v>
      </c>
      <c r="B8432" t="s">
        <v>122</v>
      </c>
      <c r="C8432" t="s">
        <v>88</v>
      </c>
      <c r="D8432" t="s">
        <v>112</v>
      </c>
      <c r="E8432" t="s">
        <v>156</v>
      </c>
      <c r="F8432" t="s">
        <v>154</v>
      </c>
      <c r="G8432" t="s">
        <v>142</v>
      </c>
      <c r="H8432">
        <v>21890.346000000001</v>
      </c>
      <c r="I8432" t="s">
        <v>93</v>
      </c>
    </row>
    <row r="8433" spans="1:9" x14ac:dyDescent="0.15">
      <c r="A8433" t="s">
        <v>121</v>
      </c>
      <c r="B8433" t="s">
        <v>122</v>
      </c>
      <c r="C8433" t="s">
        <v>88</v>
      </c>
      <c r="D8433" t="s">
        <v>112</v>
      </c>
      <c r="E8433" t="s">
        <v>157</v>
      </c>
      <c r="F8433" t="s">
        <v>154</v>
      </c>
      <c r="G8433" t="s">
        <v>142</v>
      </c>
      <c r="H8433">
        <v>19417.656999999999</v>
      </c>
      <c r="I8433" t="s">
        <v>93</v>
      </c>
    </row>
    <row r="8434" spans="1:9" x14ac:dyDescent="0.15">
      <c r="A8434" t="s">
        <v>123</v>
      </c>
      <c r="B8434" t="s">
        <v>124</v>
      </c>
      <c r="C8434" t="s">
        <v>125</v>
      </c>
      <c r="D8434" t="s">
        <v>89</v>
      </c>
      <c r="E8434" t="s">
        <v>153</v>
      </c>
      <c r="F8434" t="s">
        <v>154</v>
      </c>
      <c r="G8434" t="s">
        <v>142</v>
      </c>
      <c r="H8434">
        <v>87974.657999999996</v>
      </c>
      <c r="I8434" t="s">
        <v>93</v>
      </c>
    </row>
    <row r="8435" spans="1:9" x14ac:dyDescent="0.15">
      <c r="A8435" t="s">
        <v>123</v>
      </c>
      <c r="B8435" t="s">
        <v>124</v>
      </c>
      <c r="C8435" t="s">
        <v>125</v>
      </c>
      <c r="D8435" t="s">
        <v>89</v>
      </c>
      <c r="E8435" t="s">
        <v>155</v>
      </c>
      <c r="F8435" t="s">
        <v>154</v>
      </c>
      <c r="G8435" t="s">
        <v>142</v>
      </c>
      <c r="H8435">
        <v>128422.736</v>
      </c>
      <c r="I8435" t="s">
        <v>93</v>
      </c>
    </row>
    <row r="8436" spans="1:9" x14ac:dyDescent="0.15">
      <c r="A8436" t="s">
        <v>123</v>
      </c>
      <c r="B8436" t="s">
        <v>124</v>
      </c>
      <c r="C8436" t="s">
        <v>125</v>
      </c>
      <c r="D8436" t="s">
        <v>89</v>
      </c>
      <c r="E8436" t="s">
        <v>156</v>
      </c>
      <c r="F8436" t="s">
        <v>154</v>
      </c>
      <c r="G8436" t="s">
        <v>142</v>
      </c>
      <c r="H8436">
        <v>125075.626</v>
      </c>
      <c r="I8436" t="s">
        <v>93</v>
      </c>
    </row>
    <row r="8437" spans="1:9" x14ac:dyDescent="0.15">
      <c r="A8437" t="s">
        <v>123</v>
      </c>
      <c r="B8437" t="s">
        <v>124</v>
      </c>
      <c r="C8437" t="s">
        <v>125</v>
      </c>
      <c r="D8437" t="s">
        <v>89</v>
      </c>
      <c r="E8437" t="s">
        <v>157</v>
      </c>
      <c r="F8437" t="s">
        <v>154</v>
      </c>
      <c r="G8437" t="s">
        <v>142</v>
      </c>
      <c r="H8437">
        <v>146066.329</v>
      </c>
      <c r="I8437" t="s">
        <v>93</v>
      </c>
    </row>
    <row r="8438" spans="1:9" x14ac:dyDescent="0.15">
      <c r="A8438" t="s">
        <v>123</v>
      </c>
      <c r="B8438" t="s">
        <v>124</v>
      </c>
      <c r="C8438" t="s">
        <v>125</v>
      </c>
      <c r="D8438" t="s">
        <v>112</v>
      </c>
      <c r="E8438" t="s">
        <v>153</v>
      </c>
      <c r="F8438" t="s">
        <v>154</v>
      </c>
      <c r="G8438" t="s">
        <v>142</v>
      </c>
      <c r="H8438">
        <v>92576</v>
      </c>
      <c r="I8438" t="s">
        <v>93</v>
      </c>
    </row>
    <row r="8439" spans="1:9" x14ac:dyDescent="0.15">
      <c r="A8439" t="s">
        <v>123</v>
      </c>
      <c r="B8439" t="s">
        <v>124</v>
      </c>
      <c r="C8439" t="s">
        <v>125</v>
      </c>
      <c r="D8439" t="s">
        <v>112</v>
      </c>
      <c r="E8439" t="s">
        <v>155</v>
      </c>
      <c r="F8439" t="s">
        <v>154</v>
      </c>
      <c r="G8439" t="s">
        <v>142</v>
      </c>
      <c r="H8439">
        <v>130784.397</v>
      </c>
      <c r="I8439" t="s">
        <v>93</v>
      </c>
    </row>
    <row r="8440" spans="1:9" x14ac:dyDescent="0.15">
      <c r="A8440" t="s">
        <v>123</v>
      </c>
      <c r="B8440" t="s">
        <v>124</v>
      </c>
      <c r="C8440" t="s">
        <v>125</v>
      </c>
      <c r="D8440" t="s">
        <v>112</v>
      </c>
      <c r="E8440" t="s">
        <v>156</v>
      </c>
      <c r="F8440" t="s">
        <v>154</v>
      </c>
      <c r="G8440" t="s">
        <v>142</v>
      </c>
      <c r="H8440">
        <v>117274.78</v>
      </c>
      <c r="I8440" t="s">
        <v>93</v>
      </c>
    </row>
    <row r="8441" spans="1:9" x14ac:dyDescent="0.15">
      <c r="A8441" t="s">
        <v>123</v>
      </c>
      <c r="B8441" t="s">
        <v>124</v>
      </c>
      <c r="C8441" t="s">
        <v>125</v>
      </c>
      <c r="D8441" t="s">
        <v>112</v>
      </c>
      <c r="E8441" t="s">
        <v>157</v>
      </c>
      <c r="F8441" t="s">
        <v>154</v>
      </c>
      <c r="G8441" t="s">
        <v>142</v>
      </c>
      <c r="H8441">
        <v>124731.96799999999</v>
      </c>
      <c r="I8441" t="s">
        <v>93</v>
      </c>
    </row>
    <row r="8442" spans="1:9" x14ac:dyDescent="0.15">
      <c r="A8442" t="s">
        <v>126</v>
      </c>
      <c r="B8442" t="s">
        <v>127</v>
      </c>
      <c r="C8442" t="s">
        <v>88</v>
      </c>
      <c r="D8442" t="s">
        <v>89</v>
      </c>
      <c r="E8442" t="s">
        <v>153</v>
      </c>
      <c r="F8442" t="s">
        <v>154</v>
      </c>
      <c r="G8442" t="s">
        <v>142</v>
      </c>
      <c r="H8442">
        <v>10554.967000000001</v>
      </c>
      <c r="I8442" t="s">
        <v>93</v>
      </c>
    </row>
    <row r="8443" spans="1:9" x14ac:dyDescent="0.15">
      <c r="A8443" t="s">
        <v>126</v>
      </c>
      <c r="B8443" t="s">
        <v>127</v>
      </c>
      <c r="C8443" t="s">
        <v>88</v>
      </c>
      <c r="D8443" t="s">
        <v>89</v>
      </c>
      <c r="E8443" t="s">
        <v>155</v>
      </c>
      <c r="F8443" t="s">
        <v>154</v>
      </c>
      <c r="G8443" t="s">
        <v>142</v>
      </c>
      <c r="H8443">
        <v>16951.985000000001</v>
      </c>
      <c r="I8443" t="s">
        <v>93</v>
      </c>
    </row>
    <row r="8444" spans="1:9" x14ac:dyDescent="0.15">
      <c r="A8444" t="s">
        <v>126</v>
      </c>
      <c r="B8444" t="s">
        <v>127</v>
      </c>
      <c r="C8444" t="s">
        <v>88</v>
      </c>
      <c r="D8444" t="s">
        <v>89</v>
      </c>
      <c r="E8444" t="s">
        <v>156</v>
      </c>
      <c r="F8444" t="s">
        <v>154</v>
      </c>
      <c r="G8444" t="s">
        <v>142</v>
      </c>
      <c r="H8444">
        <v>16772.162</v>
      </c>
      <c r="I8444" t="s">
        <v>93</v>
      </c>
    </row>
    <row r="8445" spans="1:9" x14ac:dyDescent="0.15">
      <c r="A8445" t="s">
        <v>126</v>
      </c>
      <c r="B8445" t="s">
        <v>127</v>
      </c>
      <c r="C8445" t="s">
        <v>88</v>
      </c>
      <c r="D8445" t="s">
        <v>89</v>
      </c>
      <c r="E8445" t="s">
        <v>157</v>
      </c>
      <c r="F8445" t="s">
        <v>154</v>
      </c>
      <c r="G8445" t="s">
        <v>142</v>
      </c>
      <c r="H8445">
        <v>19603.986000000001</v>
      </c>
      <c r="I8445" t="s">
        <v>93</v>
      </c>
    </row>
    <row r="8446" spans="1:9" x14ac:dyDescent="0.15">
      <c r="A8446" t="s">
        <v>126</v>
      </c>
      <c r="B8446" t="s">
        <v>127</v>
      </c>
      <c r="C8446" t="s">
        <v>88</v>
      </c>
      <c r="D8446" t="s">
        <v>112</v>
      </c>
      <c r="E8446" t="s">
        <v>153</v>
      </c>
      <c r="F8446" t="s">
        <v>154</v>
      </c>
      <c r="G8446" t="s">
        <v>142</v>
      </c>
      <c r="H8446">
        <v>10917.406000000001</v>
      </c>
      <c r="I8446" t="s">
        <v>93</v>
      </c>
    </row>
    <row r="8447" spans="1:9" x14ac:dyDescent="0.15">
      <c r="A8447" t="s">
        <v>126</v>
      </c>
      <c r="B8447" t="s">
        <v>127</v>
      </c>
      <c r="C8447" t="s">
        <v>88</v>
      </c>
      <c r="D8447" t="s">
        <v>112</v>
      </c>
      <c r="E8447" t="s">
        <v>155</v>
      </c>
      <c r="F8447" t="s">
        <v>154</v>
      </c>
      <c r="G8447" t="s">
        <v>142</v>
      </c>
      <c r="H8447">
        <v>17300.29</v>
      </c>
      <c r="I8447" t="s">
        <v>93</v>
      </c>
    </row>
    <row r="8448" spans="1:9" x14ac:dyDescent="0.15">
      <c r="A8448" t="s">
        <v>126</v>
      </c>
      <c r="B8448" t="s">
        <v>127</v>
      </c>
      <c r="C8448" t="s">
        <v>88</v>
      </c>
      <c r="D8448" t="s">
        <v>112</v>
      </c>
      <c r="E8448" t="s">
        <v>156</v>
      </c>
      <c r="F8448" t="s">
        <v>154</v>
      </c>
      <c r="G8448" t="s">
        <v>142</v>
      </c>
      <c r="H8448">
        <v>15283.268</v>
      </c>
      <c r="I8448" t="s">
        <v>93</v>
      </c>
    </row>
    <row r="8449" spans="1:9" x14ac:dyDescent="0.15">
      <c r="A8449" t="s">
        <v>126</v>
      </c>
      <c r="B8449" t="s">
        <v>127</v>
      </c>
      <c r="C8449" t="s">
        <v>88</v>
      </c>
      <c r="D8449" t="s">
        <v>112</v>
      </c>
      <c r="E8449" t="s">
        <v>157</v>
      </c>
      <c r="F8449" t="s">
        <v>154</v>
      </c>
      <c r="G8449" t="s">
        <v>142</v>
      </c>
      <c r="H8449">
        <v>16371.748</v>
      </c>
      <c r="I8449" t="s">
        <v>93</v>
      </c>
    </row>
    <row r="8450" spans="1:9" x14ac:dyDescent="0.15">
      <c r="A8450" t="s">
        <v>158</v>
      </c>
      <c r="B8450" t="s">
        <v>159</v>
      </c>
      <c r="C8450" t="s">
        <v>160</v>
      </c>
      <c r="D8450" t="s">
        <v>89</v>
      </c>
      <c r="E8450" t="s">
        <v>90</v>
      </c>
      <c r="F8450" t="s">
        <v>91</v>
      </c>
      <c r="G8450" t="s">
        <v>92</v>
      </c>
      <c r="H8450">
        <v>12495.798000000001</v>
      </c>
      <c r="I8450" t="s">
        <v>93</v>
      </c>
    </row>
    <row r="8451" spans="1:9" x14ac:dyDescent="0.15">
      <c r="A8451" t="s">
        <v>158</v>
      </c>
      <c r="B8451" t="s">
        <v>159</v>
      </c>
      <c r="C8451" t="s">
        <v>160</v>
      </c>
      <c r="D8451" t="s">
        <v>89</v>
      </c>
      <c r="E8451" t="s">
        <v>94</v>
      </c>
      <c r="F8451" t="s">
        <v>91</v>
      </c>
      <c r="G8451" t="s">
        <v>92</v>
      </c>
      <c r="H8451">
        <v>12882.742</v>
      </c>
      <c r="I8451" t="s">
        <v>93</v>
      </c>
    </row>
    <row r="8452" spans="1:9" x14ac:dyDescent="0.15">
      <c r="A8452" t="s">
        <v>158</v>
      </c>
      <c r="B8452" t="s">
        <v>159</v>
      </c>
      <c r="C8452" t="s">
        <v>160</v>
      </c>
      <c r="D8452" t="s">
        <v>89</v>
      </c>
      <c r="E8452" t="s">
        <v>95</v>
      </c>
      <c r="F8452" t="s">
        <v>91</v>
      </c>
      <c r="G8452" t="s">
        <v>92</v>
      </c>
      <c r="H8452">
        <v>11981.156999999999</v>
      </c>
      <c r="I8452" t="s">
        <v>93</v>
      </c>
    </row>
    <row r="8453" spans="1:9" x14ac:dyDescent="0.15">
      <c r="A8453" t="s">
        <v>158</v>
      </c>
      <c r="B8453" t="s">
        <v>159</v>
      </c>
      <c r="C8453" t="s">
        <v>160</v>
      </c>
      <c r="D8453" t="s">
        <v>89</v>
      </c>
      <c r="E8453" t="s">
        <v>96</v>
      </c>
      <c r="F8453" t="s">
        <v>91</v>
      </c>
      <c r="G8453" t="s">
        <v>92</v>
      </c>
      <c r="H8453">
        <v>11331.522999999999</v>
      </c>
      <c r="I8453" t="s">
        <v>93</v>
      </c>
    </row>
    <row r="8454" spans="1:9" x14ac:dyDescent="0.15">
      <c r="A8454" t="s">
        <v>158</v>
      </c>
      <c r="B8454" t="s">
        <v>159</v>
      </c>
      <c r="C8454" t="s">
        <v>160</v>
      </c>
      <c r="D8454" t="s">
        <v>89</v>
      </c>
      <c r="E8454" t="s">
        <v>97</v>
      </c>
      <c r="F8454" t="s">
        <v>91</v>
      </c>
      <c r="G8454" t="s">
        <v>92</v>
      </c>
      <c r="H8454">
        <v>12076.844999999999</v>
      </c>
      <c r="I8454" t="s">
        <v>93</v>
      </c>
    </row>
    <row r="8455" spans="1:9" x14ac:dyDescent="0.15">
      <c r="A8455" t="s">
        <v>158</v>
      </c>
      <c r="B8455" t="s">
        <v>159</v>
      </c>
      <c r="C8455" t="s">
        <v>160</v>
      </c>
      <c r="D8455" t="s">
        <v>89</v>
      </c>
      <c r="E8455" t="s">
        <v>98</v>
      </c>
      <c r="F8455" t="s">
        <v>91</v>
      </c>
      <c r="G8455" t="s">
        <v>92</v>
      </c>
      <c r="H8455">
        <v>12992.403</v>
      </c>
      <c r="I8455" t="s">
        <v>93</v>
      </c>
    </row>
    <row r="8456" spans="1:9" x14ac:dyDescent="0.15">
      <c r="A8456" t="s">
        <v>158</v>
      </c>
      <c r="B8456" t="s">
        <v>159</v>
      </c>
      <c r="C8456" t="s">
        <v>160</v>
      </c>
      <c r="D8456" t="s">
        <v>89</v>
      </c>
      <c r="E8456" t="s">
        <v>99</v>
      </c>
      <c r="F8456" t="s">
        <v>91</v>
      </c>
      <c r="G8456" t="s">
        <v>92</v>
      </c>
      <c r="H8456">
        <v>14743.277</v>
      </c>
      <c r="I8456" t="s">
        <v>93</v>
      </c>
    </row>
    <row r="8457" spans="1:9" x14ac:dyDescent="0.15">
      <c r="A8457" t="s">
        <v>158</v>
      </c>
      <c r="B8457" t="s">
        <v>159</v>
      </c>
      <c r="C8457" t="s">
        <v>160</v>
      </c>
      <c r="D8457" t="s">
        <v>89</v>
      </c>
      <c r="E8457" t="s">
        <v>100</v>
      </c>
      <c r="F8457" t="s">
        <v>91</v>
      </c>
      <c r="G8457" t="s">
        <v>92</v>
      </c>
      <c r="H8457">
        <v>14994.244000000001</v>
      </c>
      <c r="I8457" t="s">
        <v>93</v>
      </c>
    </row>
    <row r="8458" spans="1:9" x14ac:dyDescent="0.15">
      <c r="A8458" t="s">
        <v>158</v>
      </c>
      <c r="B8458" t="s">
        <v>159</v>
      </c>
      <c r="C8458" t="s">
        <v>160</v>
      </c>
      <c r="D8458" t="s">
        <v>89</v>
      </c>
      <c r="E8458" t="s">
        <v>101</v>
      </c>
      <c r="F8458" t="s">
        <v>91</v>
      </c>
      <c r="G8458" t="s">
        <v>92</v>
      </c>
      <c r="H8458">
        <v>17735.822</v>
      </c>
      <c r="I8458" t="s">
        <v>93</v>
      </c>
    </row>
    <row r="8459" spans="1:9" x14ac:dyDescent="0.15">
      <c r="A8459" t="s">
        <v>158</v>
      </c>
      <c r="B8459" t="s">
        <v>159</v>
      </c>
      <c r="C8459" t="s">
        <v>160</v>
      </c>
      <c r="D8459" t="s">
        <v>89</v>
      </c>
      <c r="E8459" t="s">
        <v>102</v>
      </c>
      <c r="F8459" t="s">
        <v>91</v>
      </c>
      <c r="G8459" t="s">
        <v>92</v>
      </c>
      <c r="H8459">
        <v>13708.112999999999</v>
      </c>
      <c r="I8459" t="s">
        <v>93</v>
      </c>
    </row>
    <row r="8460" spans="1:9" x14ac:dyDescent="0.15">
      <c r="A8460" t="s">
        <v>158</v>
      </c>
      <c r="B8460" t="s">
        <v>159</v>
      </c>
      <c r="C8460" t="s">
        <v>160</v>
      </c>
      <c r="D8460" t="s">
        <v>89</v>
      </c>
      <c r="E8460" t="s">
        <v>103</v>
      </c>
      <c r="F8460" t="s">
        <v>91</v>
      </c>
      <c r="G8460" t="s">
        <v>92</v>
      </c>
      <c r="H8460">
        <v>19375.576000000001</v>
      </c>
      <c r="I8460" t="s">
        <v>93</v>
      </c>
    </row>
    <row r="8461" spans="1:9" x14ac:dyDescent="0.15">
      <c r="A8461" t="s">
        <v>158</v>
      </c>
      <c r="B8461" t="s">
        <v>159</v>
      </c>
      <c r="C8461" t="s">
        <v>160</v>
      </c>
      <c r="D8461" t="s">
        <v>89</v>
      </c>
      <c r="E8461" t="s">
        <v>104</v>
      </c>
      <c r="F8461" t="s">
        <v>91</v>
      </c>
      <c r="G8461" t="s">
        <v>92</v>
      </c>
      <c r="H8461">
        <v>18421.725999999999</v>
      </c>
      <c r="I8461" t="s">
        <v>93</v>
      </c>
    </row>
    <row r="8462" spans="1:9" x14ac:dyDescent="0.15">
      <c r="A8462" t="s">
        <v>158</v>
      </c>
      <c r="B8462" t="s">
        <v>159</v>
      </c>
      <c r="C8462" t="s">
        <v>160</v>
      </c>
      <c r="D8462" t="s">
        <v>89</v>
      </c>
      <c r="E8462" t="s">
        <v>105</v>
      </c>
      <c r="F8462" t="s">
        <v>91</v>
      </c>
      <c r="G8462" t="s">
        <v>92</v>
      </c>
      <c r="H8462">
        <v>17034.350999999999</v>
      </c>
      <c r="I8462" t="s">
        <v>93</v>
      </c>
    </row>
    <row r="8463" spans="1:9" x14ac:dyDescent="0.15">
      <c r="A8463" t="s">
        <v>158</v>
      </c>
      <c r="B8463" t="s">
        <v>159</v>
      </c>
      <c r="C8463" t="s">
        <v>160</v>
      </c>
      <c r="D8463" t="s">
        <v>89</v>
      </c>
      <c r="E8463" t="s">
        <v>106</v>
      </c>
      <c r="F8463" t="s">
        <v>91</v>
      </c>
      <c r="G8463" t="s">
        <v>92</v>
      </c>
      <c r="H8463">
        <v>17678.232</v>
      </c>
      <c r="I8463" t="s">
        <v>93</v>
      </c>
    </row>
    <row r="8464" spans="1:9" x14ac:dyDescent="0.15">
      <c r="A8464" t="s">
        <v>158</v>
      </c>
      <c r="B8464" t="s">
        <v>159</v>
      </c>
      <c r="C8464" t="s">
        <v>160</v>
      </c>
      <c r="D8464" t="s">
        <v>89</v>
      </c>
      <c r="E8464" t="s">
        <v>107</v>
      </c>
      <c r="F8464" t="s">
        <v>91</v>
      </c>
      <c r="G8464" t="s">
        <v>92</v>
      </c>
      <c r="H8464">
        <v>18883.626</v>
      </c>
      <c r="I8464" t="s">
        <v>93</v>
      </c>
    </row>
    <row r="8465" spans="1:9" x14ac:dyDescent="0.15">
      <c r="A8465" t="s">
        <v>158</v>
      </c>
      <c r="B8465" t="s">
        <v>159</v>
      </c>
      <c r="C8465" t="s">
        <v>160</v>
      </c>
      <c r="D8465" t="s">
        <v>89</v>
      </c>
      <c r="E8465" t="s">
        <v>108</v>
      </c>
      <c r="F8465" t="s">
        <v>91</v>
      </c>
      <c r="G8465" t="s">
        <v>92</v>
      </c>
      <c r="H8465">
        <v>13550.007</v>
      </c>
      <c r="I8465" t="s">
        <v>93</v>
      </c>
    </row>
    <row r="8466" spans="1:9" x14ac:dyDescent="0.15">
      <c r="A8466" t="s">
        <v>158</v>
      </c>
      <c r="B8466" t="s">
        <v>159</v>
      </c>
      <c r="C8466" t="s">
        <v>160</v>
      </c>
      <c r="D8466" t="s">
        <v>89</v>
      </c>
      <c r="E8466" t="s">
        <v>109</v>
      </c>
      <c r="F8466" t="s">
        <v>91</v>
      </c>
      <c r="G8466" t="s">
        <v>92</v>
      </c>
      <c r="H8466">
        <v>10822.703</v>
      </c>
      <c r="I8466" t="s">
        <v>93</v>
      </c>
    </row>
    <row r="8467" spans="1:9" x14ac:dyDescent="0.15">
      <c r="A8467" t="s">
        <v>158</v>
      </c>
      <c r="B8467" t="s">
        <v>159</v>
      </c>
      <c r="C8467" t="s">
        <v>160</v>
      </c>
      <c r="D8467" t="s">
        <v>89</v>
      </c>
      <c r="E8467" t="s">
        <v>110</v>
      </c>
      <c r="F8467" t="s">
        <v>91</v>
      </c>
      <c r="G8467" t="s">
        <v>92</v>
      </c>
      <c r="H8467">
        <v>7614.6570000000002</v>
      </c>
      <c r="I8467" t="s">
        <v>93</v>
      </c>
    </row>
    <row r="8468" spans="1:9" x14ac:dyDescent="0.15">
      <c r="A8468" t="s">
        <v>158</v>
      </c>
      <c r="B8468" t="s">
        <v>159</v>
      </c>
      <c r="C8468" t="s">
        <v>160</v>
      </c>
      <c r="D8468" t="s">
        <v>89</v>
      </c>
      <c r="E8468" t="s">
        <v>111</v>
      </c>
      <c r="F8468" t="s">
        <v>91</v>
      </c>
      <c r="G8468" t="s">
        <v>92</v>
      </c>
      <c r="H8468">
        <v>5400.2060000000001</v>
      </c>
      <c r="I8468" t="s">
        <v>93</v>
      </c>
    </row>
    <row r="8469" spans="1:9" x14ac:dyDescent="0.15">
      <c r="A8469" t="s">
        <v>158</v>
      </c>
      <c r="B8469" t="s">
        <v>159</v>
      </c>
      <c r="C8469" t="s">
        <v>160</v>
      </c>
      <c r="D8469" t="s">
        <v>112</v>
      </c>
      <c r="E8469" t="s">
        <v>90</v>
      </c>
      <c r="F8469" t="s">
        <v>91</v>
      </c>
      <c r="G8469" t="s">
        <v>92</v>
      </c>
      <c r="H8469">
        <v>13002.178</v>
      </c>
      <c r="I8469" t="s">
        <v>93</v>
      </c>
    </row>
    <row r="8470" spans="1:9" x14ac:dyDescent="0.15">
      <c r="A8470" t="s">
        <v>158</v>
      </c>
      <c r="B8470" t="s">
        <v>159</v>
      </c>
      <c r="C8470" t="s">
        <v>160</v>
      </c>
      <c r="D8470" t="s">
        <v>112</v>
      </c>
      <c r="E8470" t="s">
        <v>94</v>
      </c>
      <c r="F8470" t="s">
        <v>91</v>
      </c>
      <c r="G8470" t="s">
        <v>92</v>
      </c>
      <c r="H8470">
        <v>13977.227000000001</v>
      </c>
      <c r="I8470" t="s">
        <v>93</v>
      </c>
    </row>
    <row r="8471" spans="1:9" x14ac:dyDescent="0.15">
      <c r="A8471" t="s">
        <v>158</v>
      </c>
      <c r="B8471" t="s">
        <v>159</v>
      </c>
      <c r="C8471" t="s">
        <v>160</v>
      </c>
      <c r="D8471" t="s">
        <v>112</v>
      </c>
      <c r="E8471" t="s">
        <v>95</v>
      </c>
      <c r="F8471" t="s">
        <v>91</v>
      </c>
      <c r="G8471" t="s">
        <v>92</v>
      </c>
      <c r="H8471">
        <v>12762.669</v>
      </c>
      <c r="I8471" t="s">
        <v>93</v>
      </c>
    </row>
    <row r="8472" spans="1:9" x14ac:dyDescent="0.15">
      <c r="A8472" t="s">
        <v>158</v>
      </c>
      <c r="B8472" t="s">
        <v>159</v>
      </c>
      <c r="C8472" t="s">
        <v>160</v>
      </c>
      <c r="D8472" t="s">
        <v>112</v>
      </c>
      <c r="E8472" t="s">
        <v>96</v>
      </c>
      <c r="F8472" t="s">
        <v>91</v>
      </c>
      <c r="G8472" t="s">
        <v>92</v>
      </c>
      <c r="H8472">
        <v>12400.454</v>
      </c>
      <c r="I8472" t="s">
        <v>93</v>
      </c>
    </row>
    <row r="8473" spans="1:9" x14ac:dyDescent="0.15">
      <c r="A8473" t="s">
        <v>158</v>
      </c>
      <c r="B8473" t="s">
        <v>159</v>
      </c>
      <c r="C8473" t="s">
        <v>160</v>
      </c>
      <c r="D8473" t="s">
        <v>112</v>
      </c>
      <c r="E8473" t="s">
        <v>97</v>
      </c>
      <c r="F8473" t="s">
        <v>91</v>
      </c>
      <c r="G8473" t="s">
        <v>92</v>
      </c>
      <c r="H8473">
        <v>12519.950999999999</v>
      </c>
      <c r="I8473" t="s">
        <v>93</v>
      </c>
    </row>
    <row r="8474" spans="1:9" x14ac:dyDescent="0.15">
      <c r="A8474" t="s">
        <v>158</v>
      </c>
      <c r="B8474" t="s">
        <v>159</v>
      </c>
      <c r="C8474" t="s">
        <v>160</v>
      </c>
      <c r="D8474" t="s">
        <v>112</v>
      </c>
      <c r="E8474" t="s">
        <v>98</v>
      </c>
      <c r="F8474" t="s">
        <v>91</v>
      </c>
      <c r="G8474" t="s">
        <v>92</v>
      </c>
      <c r="H8474">
        <v>12231.355</v>
      </c>
      <c r="I8474" t="s">
        <v>93</v>
      </c>
    </row>
    <row r="8475" spans="1:9" x14ac:dyDescent="0.15">
      <c r="A8475" t="s">
        <v>158</v>
      </c>
      <c r="B8475" t="s">
        <v>159</v>
      </c>
      <c r="C8475" t="s">
        <v>160</v>
      </c>
      <c r="D8475" t="s">
        <v>112</v>
      </c>
      <c r="E8475" t="s">
        <v>99</v>
      </c>
      <c r="F8475" t="s">
        <v>91</v>
      </c>
      <c r="G8475" t="s">
        <v>92</v>
      </c>
      <c r="H8475">
        <v>13114.129000000001</v>
      </c>
      <c r="I8475" t="s">
        <v>93</v>
      </c>
    </row>
    <row r="8476" spans="1:9" x14ac:dyDescent="0.15">
      <c r="A8476" t="s">
        <v>158</v>
      </c>
      <c r="B8476" t="s">
        <v>159</v>
      </c>
      <c r="C8476" t="s">
        <v>160</v>
      </c>
      <c r="D8476" t="s">
        <v>112</v>
      </c>
      <c r="E8476" t="s">
        <v>100</v>
      </c>
      <c r="F8476" t="s">
        <v>91</v>
      </c>
      <c r="G8476" t="s">
        <v>92</v>
      </c>
      <c r="H8476">
        <v>13433.165999999999</v>
      </c>
      <c r="I8476" t="s">
        <v>93</v>
      </c>
    </row>
    <row r="8477" spans="1:9" x14ac:dyDescent="0.15">
      <c r="A8477" t="s">
        <v>158</v>
      </c>
      <c r="B8477" t="s">
        <v>159</v>
      </c>
      <c r="C8477" t="s">
        <v>160</v>
      </c>
      <c r="D8477" t="s">
        <v>112</v>
      </c>
      <c r="E8477" t="s">
        <v>101</v>
      </c>
      <c r="F8477" t="s">
        <v>91</v>
      </c>
      <c r="G8477" t="s">
        <v>92</v>
      </c>
      <c r="H8477">
        <v>16796.52</v>
      </c>
      <c r="I8477" t="s">
        <v>93</v>
      </c>
    </row>
    <row r="8478" spans="1:9" x14ac:dyDescent="0.15">
      <c r="A8478" t="s">
        <v>158</v>
      </c>
      <c r="B8478" t="s">
        <v>159</v>
      </c>
      <c r="C8478" t="s">
        <v>160</v>
      </c>
      <c r="D8478" t="s">
        <v>112</v>
      </c>
      <c r="E8478" t="s">
        <v>102</v>
      </c>
      <c r="F8478" t="s">
        <v>91</v>
      </c>
      <c r="G8478" t="s">
        <v>92</v>
      </c>
      <c r="H8478">
        <v>14861.189</v>
      </c>
      <c r="I8478" t="s">
        <v>93</v>
      </c>
    </row>
    <row r="8479" spans="1:9" x14ac:dyDescent="0.15">
      <c r="A8479" t="s">
        <v>158</v>
      </c>
      <c r="B8479" t="s">
        <v>159</v>
      </c>
      <c r="C8479" t="s">
        <v>160</v>
      </c>
      <c r="D8479" t="s">
        <v>112</v>
      </c>
      <c r="E8479" t="s">
        <v>103</v>
      </c>
      <c r="F8479" t="s">
        <v>91</v>
      </c>
      <c r="G8479" t="s">
        <v>92</v>
      </c>
      <c r="H8479">
        <v>18303.221000000001</v>
      </c>
      <c r="I8479" t="s">
        <v>93</v>
      </c>
    </row>
    <row r="8480" spans="1:9" x14ac:dyDescent="0.15">
      <c r="A8480" t="s">
        <v>158</v>
      </c>
      <c r="B8480" t="s">
        <v>159</v>
      </c>
      <c r="C8480" t="s">
        <v>160</v>
      </c>
      <c r="D8480" t="s">
        <v>112</v>
      </c>
      <c r="E8480" t="s">
        <v>104</v>
      </c>
      <c r="F8480" t="s">
        <v>91</v>
      </c>
      <c r="G8480" t="s">
        <v>92</v>
      </c>
      <c r="H8480">
        <v>17102.107</v>
      </c>
      <c r="I8480" t="s">
        <v>93</v>
      </c>
    </row>
    <row r="8481" spans="1:9" x14ac:dyDescent="0.15">
      <c r="A8481" t="s">
        <v>158</v>
      </c>
      <c r="B8481" t="s">
        <v>159</v>
      </c>
      <c r="C8481" t="s">
        <v>160</v>
      </c>
      <c r="D8481" t="s">
        <v>112</v>
      </c>
      <c r="E8481" t="s">
        <v>105</v>
      </c>
      <c r="F8481" t="s">
        <v>91</v>
      </c>
      <c r="G8481" t="s">
        <v>92</v>
      </c>
      <c r="H8481">
        <v>15444.129000000001</v>
      </c>
      <c r="I8481" t="s">
        <v>93</v>
      </c>
    </row>
    <row r="8482" spans="1:9" x14ac:dyDescent="0.15">
      <c r="A8482" t="s">
        <v>158</v>
      </c>
      <c r="B8482" t="s">
        <v>159</v>
      </c>
      <c r="C8482" t="s">
        <v>160</v>
      </c>
      <c r="D8482" t="s">
        <v>112</v>
      </c>
      <c r="E8482" t="s">
        <v>106</v>
      </c>
      <c r="F8482" t="s">
        <v>91</v>
      </c>
      <c r="G8482" t="s">
        <v>92</v>
      </c>
      <c r="H8482">
        <v>15557.859</v>
      </c>
      <c r="I8482" t="s">
        <v>93</v>
      </c>
    </row>
    <row r="8483" spans="1:9" x14ac:dyDescent="0.15">
      <c r="A8483" t="s">
        <v>158</v>
      </c>
      <c r="B8483" t="s">
        <v>159</v>
      </c>
      <c r="C8483" t="s">
        <v>160</v>
      </c>
      <c r="D8483" t="s">
        <v>112</v>
      </c>
      <c r="E8483" t="s">
        <v>107</v>
      </c>
      <c r="F8483" t="s">
        <v>91</v>
      </c>
      <c r="G8483" t="s">
        <v>92</v>
      </c>
      <c r="H8483">
        <v>16655.612000000001</v>
      </c>
      <c r="I8483" t="s">
        <v>93</v>
      </c>
    </row>
    <row r="8484" spans="1:9" x14ac:dyDescent="0.15">
      <c r="A8484" t="s">
        <v>158</v>
      </c>
      <c r="B8484" t="s">
        <v>159</v>
      </c>
      <c r="C8484" t="s">
        <v>160</v>
      </c>
      <c r="D8484" t="s">
        <v>112</v>
      </c>
      <c r="E8484" t="s">
        <v>108</v>
      </c>
      <c r="F8484" t="s">
        <v>91</v>
      </c>
      <c r="G8484" t="s">
        <v>92</v>
      </c>
      <c r="H8484">
        <v>11526.865</v>
      </c>
      <c r="I8484" t="s">
        <v>93</v>
      </c>
    </row>
    <row r="8485" spans="1:9" x14ac:dyDescent="0.15">
      <c r="A8485" t="s">
        <v>158</v>
      </c>
      <c r="B8485" t="s">
        <v>159</v>
      </c>
      <c r="C8485" t="s">
        <v>160</v>
      </c>
      <c r="D8485" t="s">
        <v>112</v>
      </c>
      <c r="E8485" t="s">
        <v>109</v>
      </c>
      <c r="F8485" t="s">
        <v>91</v>
      </c>
      <c r="G8485" t="s">
        <v>92</v>
      </c>
      <c r="H8485">
        <v>8495.01</v>
      </c>
      <c r="I8485" t="s">
        <v>93</v>
      </c>
    </row>
    <row r="8486" spans="1:9" x14ac:dyDescent="0.15">
      <c r="A8486" t="s">
        <v>158</v>
      </c>
      <c r="B8486" t="s">
        <v>159</v>
      </c>
      <c r="C8486" t="s">
        <v>160</v>
      </c>
      <c r="D8486" t="s">
        <v>112</v>
      </c>
      <c r="E8486" t="s">
        <v>110</v>
      </c>
      <c r="F8486" t="s">
        <v>91</v>
      </c>
      <c r="G8486" t="s">
        <v>92</v>
      </c>
      <c r="H8486">
        <v>5080.4219999999996</v>
      </c>
      <c r="I8486" t="s">
        <v>93</v>
      </c>
    </row>
    <row r="8487" spans="1:9" x14ac:dyDescent="0.15">
      <c r="A8487" t="s">
        <v>158</v>
      </c>
      <c r="B8487" t="s">
        <v>159</v>
      </c>
      <c r="C8487" t="s">
        <v>160</v>
      </c>
      <c r="D8487" t="s">
        <v>112</v>
      </c>
      <c r="E8487" t="s">
        <v>111</v>
      </c>
      <c r="F8487" t="s">
        <v>91</v>
      </c>
      <c r="G8487" t="s">
        <v>92</v>
      </c>
      <c r="H8487">
        <v>2459.2020000000002</v>
      </c>
      <c r="I8487" t="s">
        <v>93</v>
      </c>
    </row>
    <row r="8488" spans="1:9" x14ac:dyDescent="0.15">
      <c r="A8488" t="s">
        <v>161</v>
      </c>
      <c r="B8488" t="s">
        <v>162</v>
      </c>
      <c r="C8488" t="s">
        <v>160</v>
      </c>
      <c r="D8488" t="s">
        <v>89</v>
      </c>
      <c r="E8488" t="s">
        <v>90</v>
      </c>
      <c r="F8488" t="s">
        <v>91</v>
      </c>
      <c r="G8488" t="s">
        <v>92</v>
      </c>
      <c r="H8488">
        <v>3822.2109999999998</v>
      </c>
      <c r="I8488" t="s">
        <v>93</v>
      </c>
    </row>
    <row r="8489" spans="1:9" x14ac:dyDescent="0.15">
      <c r="A8489" t="s">
        <v>161</v>
      </c>
      <c r="B8489" t="s">
        <v>162</v>
      </c>
      <c r="C8489" t="s">
        <v>160</v>
      </c>
      <c r="D8489" t="s">
        <v>89</v>
      </c>
      <c r="E8489" t="s">
        <v>94</v>
      </c>
      <c r="F8489" t="s">
        <v>91</v>
      </c>
      <c r="G8489" t="s">
        <v>92</v>
      </c>
      <c r="H8489">
        <v>3419.7669999999998</v>
      </c>
      <c r="I8489" t="s">
        <v>93</v>
      </c>
    </row>
    <row r="8490" spans="1:9" x14ac:dyDescent="0.15">
      <c r="A8490" t="s">
        <v>161</v>
      </c>
      <c r="B8490" t="s">
        <v>162</v>
      </c>
      <c r="C8490" t="s">
        <v>160</v>
      </c>
      <c r="D8490" t="s">
        <v>89</v>
      </c>
      <c r="E8490" t="s">
        <v>95</v>
      </c>
      <c r="F8490" t="s">
        <v>91</v>
      </c>
      <c r="G8490" t="s">
        <v>92</v>
      </c>
      <c r="H8490">
        <v>2819.279</v>
      </c>
      <c r="I8490" t="s">
        <v>93</v>
      </c>
    </row>
    <row r="8491" spans="1:9" x14ac:dyDescent="0.15">
      <c r="A8491" t="s">
        <v>161</v>
      </c>
      <c r="B8491" t="s">
        <v>162</v>
      </c>
      <c r="C8491" t="s">
        <v>160</v>
      </c>
      <c r="D8491" t="s">
        <v>89</v>
      </c>
      <c r="E8491" t="s">
        <v>96</v>
      </c>
      <c r="F8491" t="s">
        <v>91</v>
      </c>
      <c r="G8491" t="s">
        <v>92</v>
      </c>
      <c r="H8491">
        <v>2793.7109999999998</v>
      </c>
      <c r="I8491" t="s">
        <v>93</v>
      </c>
    </row>
    <row r="8492" spans="1:9" x14ac:dyDescent="0.15">
      <c r="A8492" t="s">
        <v>161</v>
      </c>
      <c r="B8492" t="s">
        <v>162</v>
      </c>
      <c r="C8492" t="s">
        <v>160</v>
      </c>
      <c r="D8492" t="s">
        <v>89</v>
      </c>
      <c r="E8492" t="s">
        <v>97</v>
      </c>
      <c r="F8492" t="s">
        <v>91</v>
      </c>
      <c r="G8492" t="s">
        <v>92</v>
      </c>
      <c r="H8492">
        <v>4183.1570000000002</v>
      </c>
      <c r="I8492" t="s">
        <v>93</v>
      </c>
    </row>
    <row r="8493" spans="1:9" x14ac:dyDescent="0.15">
      <c r="A8493" t="s">
        <v>161</v>
      </c>
      <c r="B8493" t="s">
        <v>162</v>
      </c>
      <c r="C8493" t="s">
        <v>160</v>
      </c>
      <c r="D8493" t="s">
        <v>89</v>
      </c>
      <c r="E8493" t="s">
        <v>98</v>
      </c>
      <c r="F8493" t="s">
        <v>91</v>
      </c>
      <c r="G8493" t="s">
        <v>92</v>
      </c>
      <c r="H8493">
        <v>4679.3</v>
      </c>
      <c r="I8493" t="s">
        <v>93</v>
      </c>
    </row>
    <row r="8494" spans="1:9" x14ac:dyDescent="0.15">
      <c r="A8494" t="s">
        <v>161</v>
      </c>
      <c r="B8494" t="s">
        <v>162</v>
      </c>
      <c r="C8494" t="s">
        <v>160</v>
      </c>
      <c r="D8494" t="s">
        <v>89</v>
      </c>
      <c r="E8494" t="s">
        <v>99</v>
      </c>
      <c r="F8494" t="s">
        <v>91</v>
      </c>
      <c r="G8494" t="s">
        <v>92</v>
      </c>
      <c r="H8494">
        <v>4796.201</v>
      </c>
      <c r="I8494" t="s">
        <v>93</v>
      </c>
    </row>
    <row r="8495" spans="1:9" x14ac:dyDescent="0.15">
      <c r="A8495" t="s">
        <v>161</v>
      </c>
      <c r="B8495" t="s">
        <v>162</v>
      </c>
      <c r="C8495" t="s">
        <v>160</v>
      </c>
      <c r="D8495" t="s">
        <v>89</v>
      </c>
      <c r="E8495" t="s">
        <v>100</v>
      </c>
      <c r="F8495" t="s">
        <v>91</v>
      </c>
      <c r="G8495" t="s">
        <v>92</v>
      </c>
      <c r="H8495">
        <v>3914.192</v>
      </c>
      <c r="I8495" t="s">
        <v>93</v>
      </c>
    </row>
    <row r="8496" spans="1:9" x14ac:dyDescent="0.15">
      <c r="A8496" t="s">
        <v>161</v>
      </c>
      <c r="B8496" t="s">
        <v>162</v>
      </c>
      <c r="C8496" t="s">
        <v>160</v>
      </c>
      <c r="D8496" t="s">
        <v>89</v>
      </c>
      <c r="E8496" t="s">
        <v>101</v>
      </c>
      <c r="F8496" t="s">
        <v>91</v>
      </c>
      <c r="G8496" t="s">
        <v>92</v>
      </c>
      <c r="H8496">
        <v>3812.5169999999998</v>
      </c>
      <c r="I8496" t="s">
        <v>93</v>
      </c>
    </row>
    <row r="8497" spans="1:9" x14ac:dyDescent="0.15">
      <c r="A8497" t="s">
        <v>161</v>
      </c>
      <c r="B8497" t="s">
        <v>162</v>
      </c>
      <c r="C8497" t="s">
        <v>160</v>
      </c>
      <c r="D8497" t="s">
        <v>89</v>
      </c>
      <c r="E8497" t="s">
        <v>102</v>
      </c>
      <c r="F8497" t="s">
        <v>91</v>
      </c>
      <c r="G8497" t="s">
        <v>92</v>
      </c>
      <c r="H8497">
        <v>3911.3879999999999</v>
      </c>
      <c r="I8497" t="s">
        <v>93</v>
      </c>
    </row>
    <row r="8498" spans="1:9" x14ac:dyDescent="0.15">
      <c r="A8498" t="s">
        <v>161</v>
      </c>
      <c r="B8498" t="s">
        <v>162</v>
      </c>
      <c r="C8498" t="s">
        <v>160</v>
      </c>
      <c r="D8498" t="s">
        <v>89</v>
      </c>
      <c r="E8498" t="s">
        <v>103</v>
      </c>
      <c r="F8498" t="s">
        <v>91</v>
      </c>
      <c r="G8498" t="s">
        <v>92</v>
      </c>
      <c r="H8498">
        <v>3733.6309999999999</v>
      </c>
      <c r="I8498" t="s">
        <v>93</v>
      </c>
    </row>
    <row r="8499" spans="1:9" x14ac:dyDescent="0.15">
      <c r="A8499" t="s">
        <v>161</v>
      </c>
      <c r="B8499" t="s">
        <v>162</v>
      </c>
      <c r="C8499" t="s">
        <v>160</v>
      </c>
      <c r="D8499" t="s">
        <v>89</v>
      </c>
      <c r="E8499" t="s">
        <v>104</v>
      </c>
      <c r="F8499" t="s">
        <v>91</v>
      </c>
      <c r="G8499" t="s">
        <v>92</v>
      </c>
      <c r="H8499">
        <v>3335.0639999999999</v>
      </c>
      <c r="I8499" t="s">
        <v>93</v>
      </c>
    </row>
    <row r="8500" spans="1:9" x14ac:dyDescent="0.15">
      <c r="A8500" t="s">
        <v>161</v>
      </c>
      <c r="B8500" t="s">
        <v>162</v>
      </c>
      <c r="C8500" t="s">
        <v>160</v>
      </c>
      <c r="D8500" t="s">
        <v>89</v>
      </c>
      <c r="E8500" t="s">
        <v>105</v>
      </c>
      <c r="F8500" t="s">
        <v>91</v>
      </c>
      <c r="G8500" t="s">
        <v>92</v>
      </c>
      <c r="H8500">
        <v>2827.5680000000002</v>
      </c>
      <c r="I8500" t="s">
        <v>93</v>
      </c>
    </row>
    <row r="8501" spans="1:9" x14ac:dyDescent="0.15">
      <c r="A8501" t="s">
        <v>161</v>
      </c>
      <c r="B8501" t="s">
        <v>162</v>
      </c>
      <c r="C8501" t="s">
        <v>160</v>
      </c>
      <c r="D8501" t="s">
        <v>89</v>
      </c>
      <c r="E8501" t="s">
        <v>106</v>
      </c>
      <c r="F8501" t="s">
        <v>91</v>
      </c>
      <c r="G8501" t="s">
        <v>92</v>
      </c>
      <c r="H8501">
        <v>2284.38</v>
      </c>
      <c r="I8501" t="s">
        <v>93</v>
      </c>
    </row>
    <row r="8502" spans="1:9" x14ac:dyDescent="0.15">
      <c r="A8502" t="s">
        <v>161</v>
      </c>
      <c r="B8502" t="s">
        <v>162</v>
      </c>
      <c r="C8502" t="s">
        <v>160</v>
      </c>
      <c r="D8502" t="s">
        <v>89</v>
      </c>
      <c r="E8502" t="s">
        <v>107</v>
      </c>
      <c r="F8502" t="s">
        <v>91</v>
      </c>
      <c r="G8502" t="s">
        <v>92</v>
      </c>
      <c r="H8502">
        <v>1987.721</v>
      </c>
      <c r="I8502" t="s">
        <v>93</v>
      </c>
    </row>
    <row r="8503" spans="1:9" x14ac:dyDescent="0.15">
      <c r="A8503" t="s">
        <v>161</v>
      </c>
      <c r="B8503" t="s">
        <v>162</v>
      </c>
      <c r="C8503" t="s">
        <v>160</v>
      </c>
      <c r="D8503" t="s">
        <v>89</v>
      </c>
      <c r="E8503" t="s">
        <v>108</v>
      </c>
      <c r="F8503" t="s">
        <v>91</v>
      </c>
      <c r="G8503" t="s">
        <v>92</v>
      </c>
      <c r="H8503">
        <v>1320.2170000000001</v>
      </c>
      <c r="I8503" t="s">
        <v>93</v>
      </c>
    </row>
    <row r="8504" spans="1:9" x14ac:dyDescent="0.15">
      <c r="A8504" t="s">
        <v>161</v>
      </c>
      <c r="B8504" t="s">
        <v>162</v>
      </c>
      <c r="C8504" t="s">
        <v>160</v>
      </c>
      <c r="D8504" t="s">
        <v>89</v>
      </c>
      <c r="E8504" t="s">
        <v>109</v>
      </c>
      <c r="F8504" t="s">
        <v>91</v>
      </c>
      <c r="G8504" t="s">
        <v>92</v>
      </c>
      <c r="H8504">
        <v>1184.0070000000001</v>
      </c>
      <c r="I8504" t="s">
        <v>93</v>
      </c>
    </row>
    <row r="8505" spans="1:9" x14ac:dyDescent="0.15">
      <c r="A8505" t="s">
        <v>161</v>
      </c>
      <c r="B8505" t="s">
        <v>162</v>
      </c>
      <c r="C8505" t="s">
        <v>160</v>
      </c>
      <c r="D8505" t="s">
        <v>89</v>
      </c>
      <c r="E8505" t="s">
        <v>110</v>
      </c>
      <c r="F8505" t="s">
        <v>91</v>
      </c>
      <c r="G8505" t="s">
        <v>92</v>
      </c>
      <c r="H8505">
        <v>1004.615</v>
      </c>
      <c r="I8505" t="s">
        <v>93</v>
      </c>
    </row>
    <row r="8506" spans="1:9" x14ac:dyDescent="0.15">
      <c r="A8506" t="s">
        <v>161</v>
      </c>
      <c r="B8506" t="s">
        <v>162</v>
      </c>
      <c r="C8506" t="s">
        <v>160</v>
      </c>
      <c r="D8506" t="s">
        <v>89</v>
      </c>
      <c r="E8506" t="s">
        <v>111</v>
      </c>
      <c r="F8506" t="s">
        <v>91</v>
      </c>
      <c r="G8506" t="s">
        <v>92</v>
      </c>
      <c r="H8506">
        <v>536.75</v>
      </c>
      <c r="I8506" t="s">
        <v>93</v>
      </c>
    </row>
    <row r="8507" spans="1:9" x14ac:dyDescent="0.15">
      <c r="A8507" t="s">
        <v>161</v>
      </c>
      <c r="B8507" t="s">
        <v>162</v>
      </c>
      <c r="C8507" t="s">
        <v>160</v>
      </c>
      <c r="D8507" t="s">
        <v>112</v>
      </c>
      <c r="E8507" t="s">
        <v>90</v>
      </c>
      <c r="F8507" t="s">
        <v>91</v>
      </c>
      <c r="G8507" t="s">
        <v>92</v>
      </c>
      <c r="H8507">
        <v>4211.2330000000002</v>
      </c>
      <c r="I8507" t="s">
        <v>93</v>
      </c>
    </row>
    <row r="8508" spans="1:9" x14ac:dyDescent="0.15">
      <c r="A8508" t="s">
        <v>161</v>
      </c>
      <c r="B8508" t="s">
        <v>162</v>
      </c>
      <c r="C8508" t="s">
        <v>160</v>
      </c>
      <c r="D8508" t="s">
        <v>112</v>
      </c>
      <c r="E8508" t="s">
        <v>94</v>
      </c>
      <c r="F8508" t="s">
        <v>91</v>
      </c>
      <c r="G8508" t="s">
        <v>92</v>
      </c>
      <c r="H8508">
        <v>3706.8969999999999</v>
      </c>
      <c r="I8508" t="s">
        <v>93</v>
      </c>
    </row>
    <row r="8509" spans="1:9" x14ac:dyDescent="0.15">
      <c r="A8509" t="s">
        <v>161</v>
      </c>
      <c r="B8509" t="s">
        <v>162</v>
      </c>
      <c r="C8509" t="s">
        <v>160</v>
      </c>
      <c r="D8509" t="s">
        <v>112</v>
      </c>
      <c r="E8509" t="s">
        <v>95</v>
      </c>
      <c r="F8509" t="s">
        <v>91</v>
      </c>
      <c r="G8509" t="s">
        <v>92</v>
      </c>
      <c r="H8509">
        <v>3155.7779999999998</v>
      </c>
      <c r="I8509" t="s">
        <v>93</v>
      </c>
    </row>
    <row r="8510" spans="1:9" x14ac:dyDescent="0.15">
      <c r="A8510" t="s">
        <v>161</v>
      </c>
      <c r="B8510" t="s">
        <v>162</v>
      </c>
      <c r="C8510" t="s">
        <v>160</v>
      </c>
      <c r="D8510" t="s">
        <v>112</v>
      </c>
      <c r="E8510" t="s">
        <v>96</v>
      </c>
      <c r="F8510" t="s">
        <v>91</v>
      </c>
      <c r="G8510" t="s">
        <v>92</v>
      </c>
      <c r="H8510">
        <v>3130.3710000000001</v>
      </c>
      <c r="I8510" t="s">
        <v>93</v>
      </c>
    </row>
    <row r="8511" spans="1:9" x14ac:dyDescent="0.15">
      <c r="A8511" t="s">
        <v>161</v>
      </c>
      <c r="B8511" t="s">
        <v>162</v>
      </c>
      <c r="C8511" t="s">
        <v>160</v>
      </c>
      <c r="D8511" t="s">
        <v>112</v>
      </c>
      <c r="E8511" t="s">
        <v>97</v>
      </c>
      <c r="F8511" t="s">
        <v>91</v>
      </c>
      <c r="G8511" t="s">
        <v>92</v>
      </c>
      <c r="H8511">
        <v>3788.7719999999999</v>
      </c>
      <c r="I8511" t="s">
        <v>93</v>
      </c>
    </row>
    <row r="8512" spans="1:9" x14ac:dyDescent="0.15">
      <c r="A8512" t="s">
        <v>161</v>
      </c>
      <c r="B8512" t="s">
        <v>162</v>
      </c>
      <c r="C8512" t="s">
        <v>160</v>
      </c>
      <c r="D8512" t="s">
        <v>112</v>
      </c>
      <c r="E8512" t="s">
        <v>98</v>
      </c>
      <c r="F8512" t="s">
        <v>91</v>
      </c>
      <c r="G8512" t="s">
        <v>92</v>
      </c>
      <c r="H8512">
        <v>4460.5600000000004</v>
      </c>
      <c r="I8512" t="s">
        <v>93</v>
      </c>
    </row>
    <row r="8513" spans="1:9" x14ac:dyDescent="0.15">
      <c r="A8513" t="s">
        <v>161</v>
      </c>
      <c r="B8513" t="s">
        <v>162</v>
      </c>
      <c r="C8513" t="s">
        <v>160</v>
      </c>
      <c r="D8513" t="s">
        <v>112</v>
      </c>
      <c r="E8513" t="s">
        <v>99</v>
      </c>
      <c r="F8513" t="s">
        <v>91</v>
      </c>
      <c r="G8513" t="s">
        <v>92</v>
      </c>
      <c r="H8513">
        <v>4966.5829999999996</v>
      </c>
      <c r="I8513" t="s">
        <v>93</v>
      </c>
    </row>
    <row r="8514" spans="1:9" x14ac:dyDescent="0.15">
      <c r="A8514" t="s">
        <v>161</v>
      </c>
      <c r="B8514" t="s">
        <v>162</v>
      </c>
      <c r="C8514" t="s">
        <v>160</v>
      </c>
      <c r="D8514" t="s">
        <v>112</v>
      </c>
      <c r="E8514" t="s">
        <v>100</v>
      </c>
      <c r="F8514" t="s">
        <v>91</v>
      </c>
      <c r="G8514" t="s">
        <v>92</v>
      </c>
      <c r="H8514">
        <v>4117.4859999999999</v>
      </c>
      <c r="I8514" t="s">
        <v>93</v>
      </c>
    </row>
    <row r="8515" spans="1:9" x14ac:dyDescent="0.15">
      <c r="A8515" t="s">
        <v>161</v>
      </c>
      <c r="B8515" t="s">
        <v>162</v>
      </c>
      <c r="C8515" t="s">
        <v>160</v>
      </c>
      <c r="D8515" t="s">
        <v>112</v>
      </c>
      <c r="E8515" t="s">
        <v>101</v>
      </c>
      <c r="F8515" t="s">
        <v>91</v>
      </c>
      <c r="G8515" t="s">
        <v>92</v>
      </c>
      <c r="H8515">
        <v>4052.8939999999998</v>
      </c>
      <c r="I8515" t="s">
        <v>93</v>
      </c>
    </row>
    <row r="8516" spans="1:9" x14ac:dyDescent="0.15">
      <c r="A8516" t="s">
        <v>161</v>
      </c>
      <c r="B8516" t="s">
        <v>162</v>
      </c>
      <c r="C8516" t="s">
        <v>160</v>
      </c>
      <c r="D8516" t="s">
        <v>112</v>
      </c>
      <c r="E8516" t="s">
        <v>102</v>
      </c>
      <c r="F8516" t="s">
        <v>91</v>
      </c>
      <c r="G8516" t="s">
        <v>92</v>
      </c>
      <c r="H8516">
        <v>4380.277</v>
      </c>
      <c r="I8516" t="s">
        <v>93</v>
      </c>
    </row>
    <row r="8517" spans="1:9" x14ac:dyDescent="0.15">
      <c r="A8517" t="s">
        <v>161</v>
      </c>
      <c r="B8517" t="s">
        <v>162</v>
      </c>
      <c r="C8517" t="s">
        <v>160</v>
      </c>
      <c r="D8517" t="s">
        <v>112</v>
      </c>
      <c r="E8517" t="s">
        <v>103</v>
      </c>
      <c r="F8517" t="s">
        <v>91</v>
      </c>
      <c r="G8517" t="s">
        <v>92</v>
      </c>
      <c r="H8517">
        <v>3790.8719999999998</v>
      </c>
      <c r="I8517" t="s">
        <v>93</v>
      </c>
    </row>
    <row r="8518" spans="1:9" x14ac:dyDescent="0.15">
      <c r="A8518" t="s">
        <v>161</v>
      </c>
      <c r="B8518" t="s">
        <v>162</v>
      </c>
      <c r="C8518" t="s">
        <v>160</v>
      </c>
      <c r="D8518" t="s">
        <v>112</v>
      </c>
      <c r="E8518" t="s">
        <v>104</v>
      </c>
      <c r="F8518" t="s">
        <v>91</v>
      </c>
      <c r="G8518" t="s">
        <v>92</v>
      </c>
      <c r="H8518">
        <v>3381.6419999999998</v>
      </c>
      <c r="I8518" t="s">
        <v>93</v>
      </c>
    </row>
    <row r="8519" spans="1:9" x14ac:dyDescent="0.15">
      <c r="A8519" t="s">
        <v>161</v>
      </c>
      <c r="B8519" t="s">
        <v>162</v>
      </c>
      <c r="C8519" t="s">
        <v>160</v>
      </c>
      <c r="D8519" t="s">
        <v>112</v>
      </c>
      <c r="E8519" t="s">
        <v>105</v>
      </c>
      <c r="F8519" t="s">
        <v>91</v>
      </c>
      <c r="G8519" t="s">
        <v>92</v>
      </c>
      <c r="H8519">
        <v>2753.09</v>
      </c>
      <c r="I8519" t="s">
        <v>93</v>
      </c>
    </row>
    <row r="8520" spans="1:9" x14ac:dyDescent="0.15">
      <c r="A8520" t="s">
        <v>161</v>
      </c>
      <c r="B8520" t="s">
        <v>162</v>
      </c>
      <c r="C8520" t="s">
        <v>160</v>
      </c>
      <c r="D8520" t="s">
        <v>112</v>
      </c>
      <c r="E8520" t="s">
        <v>106</v>
      </c>
      <c r="F8520" t="s">
        <v>91</v>
      </c>
      <c r="G8520" t="s">
        <v>92</v>
      </c>
      <c r="H8520">
        <v>2116.1790000000001</v>
      </c>
      <c r="I8520" t="s">
        <v>93</v>
      </c>
    </row>
    <row r="8521" spans="1:9" x14ac:dyDescent="0.15">
      <c r="A8521" t="s">
        <v>161</v>
      </c>
      <c r="B8521" t="s">
        <v>162</v>
      </c>
      <c r="C8521" t="s">
        <v>160</v>
      </c>
      <c r="D8521" t="s">
        <v>112</v>
      </c>
      <c r="E8521" t="s">
        <v>107</v>
      </c>
      <c r="F8521" t="s">
        <v>91</v>
      </c>
      <c r="G8521" t="s">
        <v>92</v>
      </c>
      <c r="H8521">
        <v>1794.646</v>
      </c>
      <c r="I8521" t="s">
        <v>93</v>
      </c>
    </row>
    <row r="8522" spans="1:9" x14ac:dyDescent="0.15">
      <c r="A8522" t="s">
        <v>161</v>
      </c>
      <c r="B8522" t="s">
        <v>162</v>
      </c>
      <c r="C8522" t="s">
        <v>160</v>
      </c>
      <c r="D8522" t="s">
        <v>112</v>
      </c>
      <c r="E8522" t="s">
        <v>108</v>
      </c>
      <c r="F8522" t="s">
        <v>91</v>
      </c>
      <c r="G8522" t="s">
        <v>92</v>
      </c>
      <c r="H8522">
        <v>1138.6949999999999</v>
      </c>
      <c r="I8522" t="s">
        <v>93</v>
      </c>
    </row>
    <row r="8523" spans="1:9" x14ac:dyDescent="0.15">
      <c r="A8523" t="s">
        <v>161</v>
      </c>
      <c r="B8523" t="s">
        <v>162</v>
      </c>
      <c r="C8523" t="s">
        <v>160</v>
      </c>
      <c r="D8523" t="s">
        <v>112</v>
      </c>
      <c r="E8523" t="s">
        <v>109</v>
      </c>
      <c r="F8523" t="s">
        <v>91</v>
      </c>
      <c r="G8523" t="s">
        <v>92</v>
      </c>
      <c r="H8523">
        <v>835.29399999999998</v>
      </c>
      <c r="I8523" t="s">
        <v>93</v>
      </c>
    </row>
    <row r="8524" spans="1:9" x14ac:dyDescent="0.15">
      <c r="A8524" t="s">
        <v>161</v>
      </c>
      <c r="B8524" t="s">
        <v>162</v>
      </c>
      <c r="C8524" t="s">
        <v>160</v>
      </c>
      <c r="D8524" t="s">
        <v>112</v>
      </c>
      <c r="E8524" t="s">
        <v>110</v>
      </c>
      <c r="F8524" t="s">
        <v>91</v>
      </c>
      <c r="G8524" t="s">
        <v>92</v>
      </c>
      <c r="H8524">
        <v>539.90099999999995</v>
      </c>
      <c r="I8524" t="s">
        <v>93</v>
      </c>
    </row>
    <row r="8525" spans="1:9" x14ac:dyDescent="0.15">
      <c r="A8525" t="s">
        <v>161</v>
      </c>
      <c r="B8525" t="s">
        <v>162</v>
      </c>
      <c r="C8525" t="s">
        <v>160</v>
      </c>
      <c r="D8525" t="s">
        <v>112</v>
      </c>
      <c r="E8525" t="s">
        <v>111</v>
      </c>
      <c r="F8525" t="s">
        <v>91</v>
      </c>
      <c r="G8525" t="s">
        <v>92</v>
      </c>
      <c r="H8525">
        <v>289.52499999999998</v>
      </c>
      <c r="I8525" t="s">
        <v>93</v>
      </c>
    </row>
    <row r="8526" spans="1:9" x14ac:dyDescent="0.15">
      <c r="A8526" t="s">
        <v>163</v>
      </c>
      <c r="B8526" t="s">
        <v>164</v>
      </c>
      <c r="C8526" t="s">
        <v>160</v>
      </c>
      <c r="D8526" t="s">
        <v>89</v>
      </c>
      <c r="E8526" t="s">
        <v>90</v>
      </c>
      <c r="F8526" t="s">
        <v>91</v>
      </c>
      <c r="G8526" t="s">
        <v>92</v>
      </c>
      <c r="H8526">
        <v>6548.15</v>
      </c>
      <c r="I8526" t="s">
        <v>93</v>
      </c>
    </row>
    <row r="8527" spans="1:9" x14ac:dyDescent="0.15">
      <c r="A8527" t="s">
        <v>163</v>
      </c>
      <c r="B8527" t="s">
        <v>164</v>
      </c>
      <c r="C8527" t="s">
        <v>160</v>
      </c>
      <c r="D8527" t="s">
        <v>89</v>
      </c>
      <c r="E8527" t="s">
        <v>94</v>
      </c>
      <c r="F8527" t="s">
        <v>91</v>
      </c>
      <c r="G8527" t="s">
        <v>92</v>
      </c>
      <c r="H8527">
        <v>7322.4070000000002</v>
      </c>
      <c r="I8527" t="s">
        <v>93</v>
      </c>
    </row>
    <row r="8528" spans="1:9" x14ac:dyDescent="0.15">
      <c r="A8528" t="s">
        <v>163</v>
      </c>
      <c r="B8528" t="s">
        <v>164</v>
      </c>
      <c r="C8528" t="s">
        <v>160</v>
      </c>
      <c r="D8528" t="s">
        <v>89</v>
      </c>
      <c r="E8528" t="s">
        <v>95</v>
      </c>
      <c r="F8528" t="s">
        <v>91</v>
      </c>
      <c r="G8528" t="s">
        <v>92</v>
      </c>
      <c r="H8528">
        <v>6168.7849999999999</v>
      </c>
      <c r="I8528" t="s">
        <v>93</v>
      </c>
    </row>
    <row r="8529" spans="1:9" x14ac:dyDescent="0.15">
      <c r="A8529" t="s">
        <v>163</v>
      </c>
      <c r="B8529" t="s">
        <v>164</v>
      </c>
      <c r="C8529" t="s">
        <v>160</v>
      </c>
      <c r="D8529" t="s">
        <v>89</v>
      </c>
      <c r="E8529" t="s">
        <v>96</v>
      </c>
      <c r="F8529" t="s">
        <v>91</v>
      </c>
      <c r="G8529" t="s">
        <v>92</v>
      </c>
      <c r="H8529">
        <v>4726.6589999999997</v>
      </c>
      <c r="I8529" t="s">
        <v>93</v>
      </c>
    </row>
    <row r="8530" spans="1:9" x14ac:dyDescent="0.15">
      <c r="A8530" t="s">
        <v>163</v>
      </c>
      <c r="B8530" t="s">
        <v>164</v>
      </c>
      <c r="C8530" t="s">
        <v>160</v>
      </c>
      <c r="D8530" t="s">
        <v>89</v>
      </c>
      <c r="E8530" t="s">
        <v>97</v>
      </c>
      <c r="F8530" t="s">
        <v>91</v>
      </c>
      <c r="G8530" t="s">
        <v>92</v>
      </c>
      <c r="H8530">
        <v>6051.5360000000001</v>
      </c>
      <c r="I8530" t="s">
        <v>93</v>
      </c>
    </row>
    <row r="8531" spans="1:9" x14ac:dyDescent="0.15">
      <c r="A8531" t="s">
        <v>163</v>
      </c>
      <c r="B8531" t="s">
        <v>164</v>
      </c>
      <c r="C8531" t="s">
        <v>160</v>
      </c>
      <c r="D8531" t="s">
        <v>89</v>
      </c>
      <c r="E8531" t="s">
        <v>98</v>
      </c>
      <c r="F8531" t="s">
        <v>91</v>
      </c>
      <c r="G8531" t="s">
        <v>92</v>
      </c>
      <c r="H8531">
        <v>6896.6949999999997</v>
      </c>
      <c r="I8531" t="s">
        <v>93</v>
      </c>
    </row>
    <row r="8532" spans="1:9" x14ac:dyDescent="0.15">
      <c r="A8532" t="s">
        <v>163</v>
      </c>
      <c r="B8532" t="s">
        <v>164</v>
      </c>
      <c r="C8532" t="s">
        <v>160</v>
      </c>
      <c r="D8532" t="s">
        <v>89</v>
      </c>
      <c r="E8532" t="s">
        <v>99</v>
      </c>
      <c r="F8532" t="s">
        <v>91</v>
      </c>
      <c r="G8532" t="s">
        <v>92</v>
      </c>
      <c r="H8532">
        <v>8327.6859999999997</v>
      </c>
      <c r="I8532" t="s">
        <v>93</v>
      </c>
    </row>
    <row r="8533" spans="1:9" x14ac:dyDescent="0.15">
      <c r="A8533" t="s">
        <v>163</v>
      </c>
      <c r="B8533" t="s">
        <v>164</v>
      </c>
      <c r="C8533" t="s">
        <v>160</v>
      </c>
      <c r="D8533" t="s">
        <v>89</v>
      </c>
      <c r="E8533" t="s">
        <v>100</v>
      </c>
      <c r="F8533" t="s">
        <v>91</v>
      </c>
      <c r="G8533" t="s">
        <v>92</v>
      </c>
      <c r="H8533">
        <v>8121.6980000000003</v>
      </c>
      <c r="I8533" t="s">
        <v>93</v>
      </c>
    </row>
    <row r="8534" spans="1:9" x14ac:dyDescent="0.15">
      <c r="A8534" t="s">
        <v>163</v>
      </c>
      <c r="B8534" t="s">
        <v>164</v>
      </c>
      <c r="C8534" t="s">
        <v>160</v>
      </c>
      <c r="D8534" t="s">
        <v>89</v>
      </c>
      <c r="E8534" t="s">
        <v>101</v>
      </c>
      <c r="F8534" t="s">
        <v>91</v>
      </c>
      <c r="G8534" t="s">
        <v>92</v>
      </c>
      <c r="H8534">
        <v>9186.2150000000001</v>
      </c>
      <c r="I8534" t="s">
        <v>93</v>
      </c>
    </row>
    <row r="8535" spans="1:9" x14ac:dyDescent="0.15">
      <c r="A8535" t="s">
        <v>163</v>
      </c>
      <c r="B8535" t="s">
        <v>164</v>
      </c>
      <c r="C8535" t="s">
        <v>160</v>
      </c>
      <c r="D8535" t="s">
        <v>89</v>
      </c>
      <c r="E8535" t="s">
        <v>102</v>
      </c>
      <c r="F8535" t="s">
        <v>91</v>
      </c>
      <c r="G8535" t="s">
        <v>92</v>
      </c>
      <c r="H8535">
        <v>7405.4459999999999</v>
      </c>
      <c r="I8535" t="s">
        <v>93</v>
      </c>
    </row>
    <row r="8536" spans="1:9" x14ac:dyDescent="0.15">
      <c r="A8536" t="s">
        <v>163</v>
      </c>
      <c r="B8536" t="s">
        <v>164</v>
      </c>
      <c r="C8536" t="s">
        <v>160</v>
      </c>
      <c r="D8536" t="s">
        <v>89</v>
      </c>
      <c r="E8536" t="s">
        <v>103</v>
      </c>
      <c r="F8536" t="s">
        <v>91</v>
      </c>
      <c r="G8536" t="s">
        <v>92</v>
      </c>
      <c r="H8536">
        <v>9408.4930000000004</v>
      </c>
      <c r="I8536" t="s">
        <v>93</v>
      </c>
    </row>
    <row r="8537" spans="1:9" x14ac:dyDescent="0.15">
      <c r="A8537" t="s">
        <v>163</v>
      </c>
      <c r="B8537" t="s">
        <v>164</v>
      </c>
      <c r="C8537" t="s">
        <v>160</v>
      </c>
      <c r="D8537" t="s">
        <v>89</v>
      </c>
      <c r="E8537" t="s">
        <v>104</v>
      </c>
      <c r="F8537" t="s">
        <v>91</v>
      </c>
      <c r="G8537" t="s">
        <v>92</v>
      </c>
      <c r="H8537">
        <v>8416.6290000000008</v>
      </c>
      <c r="I8537" t="s">
        <v>93</v>
      </c>
    </row>
    <row r="8538" spans="1:9" x14ac:dyDescent="0.15">
      <c r="A8538" t="s">
        <v>163</v>
      </c>
      <c r="B8538" t="s">
        <v>164</v>
      </c>
      <c r="C8538" t="s">
        <v>160</v>
      </c>
      <c r="D8538" t="s">
        <v>89</v>
      </c>
      <c r="E8538" t="s">
        <v>105</v>
      </c>
      <c r="F8538" t="s">
        <v>91</v>
      </c>
      <c r="G8538" t="s">
        <v>92</v>
      </c>
      <c r="H8538">
        <v>6961.4319999999998</v>
      </c>
      <c r="I8538" t="s">
        <v>93</v>
      </c>
    </row>
    <row r="8539" spans="1:9" x14ac:dyDescent="0.15">
      <c r="A8539" t="s">
        <v>163</v>
      </c>
      <c r="B8539" t="s">
        <v>164</v>
      </c>
      <c r="C8539" t="s">
        <v>160</v>
      </c>
      <c r="D8539" t="s">
        <v>89</v>
      </c>
      <c r="E8539" t="s">
        <v>106</v>
      </c>
      <c r="F8539" t="s">
        <v>91</v>
      </c>
      <c r="G8539" t="s">
        <v>92</v>
      </c>
      <c r="H8539">
        <v>6504.7610000000004</v>
      </c>
      <c r="I8539" t="s">
        <v>93</v>
      </c>
    </row>
    <row r="8540" spans="1:9" x14ac:dyDescent="0.15">
      <c r="A8540" t="s">
        <v>163</v>
      </c>
      <c r="B8540" t="s">
        <v>164</v>
      </c>
      <c r="C8540" t="s">
        <v>160</v>
      </c>
      <c r="D8540" t="s">
        <v>89</v>
      </c>
      <c r="E8540" t="s">
        <v>107</v>
      </c>
      <c r="F8540" t="s">
        <v>91</v>
      </c>
      <c r="G8540" t="s">
        <v>92</v>
      </c>
      <c r="H8540">
        <v>6711.4179999999997</v>
      </c>
      <c r="I8540" t="s">
        <v>93</v>
      </c>
    </row>
    <row r="8541" spans="1:9" x14ac:dyDescent="0.15">
      <c r="A8541" t="s">
        <v>163</v>
      </c>
      <c r="B8541" t="s">
        <v>164</v>
      </c>
      <c r="C8541" t="s">
        <v>160</v>
      </c>
      <c r="D8541" t="s">
        <v>89</v>
      </c>
      <c r="E8541" t="s">
        <v>108</v>
      </c>
      <c r="F8541" t="s">
        <v>91</v>
      </c>
      <c r="G8541" t="s">
        <v>92</v>
      </c>
      <c r="H8541">
        <v>4575.7169999999996</v>
      </c>
      <c r="I8541" t="s">
        <v>93</v>
      </c>
    </row>
    <row r="8542" spans="1:9" x14ac:dyDescent="0.15">
      <c r="A8542" t="s">
        <v>163</v>
      </c>
      <c r="B8542" t="s">
        <v>164</v>
      </c>
      <c r="C8542" t="s">
        <v>160</v>
      </c>
      <c r="D8542" t="s">
        <v>89</v>
      </c>
      <c r="E8542" t="s">
        <v>109</v>
      </c>
      <c r="F8542" t="s">
        <v>91</v>
      </c>
      <c r="G8542" t="s">
        <v>92</v>
      </c>
      <c r="H8542">
        <v>3767.3910000000001</v>
      </c>
      <c r="I8542" t="s">
        <v>93</v>
      </c>
    </row>
    <row r="8543" spans="1:9" x14ac:dyDescent="0.15">
      <c r="A8543" t="s">
        <v>163</v>
      </c>
      <c r="B8543" t="s">
        <v>164</v>
      </c>
      <c r="C8543" t="s">
        <v>160</v>
      </c>
      <c r="D8543" t="s">
        <v>89</v>
      </c>
      <c r="E8543" t="s">
        <v>110</v>
      </c>
      <c r="F8543" t="s">
        <v>91</v>
      </c>
      <c r="G8543" t="s">
        <v>92</v>
      </c>
      <c r="H8543">
        <v>2718.5880000000002</v>
      </c>
      <c r="I8543" t="s">
        <v>93</v>
      </c>
    </row>
    <row r="8544" spans="1:9" x14ac:dyDescent="0.15">
      <c r="A8544" t="s">
        <v>163</v>
      </c>
      <c r="B8544" t="s">
        <v>164</v>
      </c>
      <c r="C8544" t="s">
        <v>160</v>
      </c>
      <c r="D8544" t="s">
        <v>89</v>
      </c>
      <c r="E8544" t="s">
        <v>111</v>
      </c>
      <c r="F8544" t="s">
        <v>91</v>
      </c>
      <c r="G8544" t="s">
        <v>92</v>
      </c>
      <c r="H8544">
        <v>1833.6020000000001</v>
      </c>
      <c r="I8544" t="s">
        <v>93</v>
      </c>
    </row>
    <row r="8545" spans="1:9" x14ac:dyDescent="0.15">
      <c r="A8545" t="s">
        <v>163</v>
      </c>
      <c r="B8545" t="s">
        <v>164</v>
      </c>
      <c r="C8545" t="s">
        <v>160</v>
      </c>
      <c r="D8545" t="s">
        <v>112</v>
      </c>
      <c r="E8545" t="s">
        <v>90</v>
      </c>
      <c r="F8545" t="s">
        <v>91</v>
      </c>
      <c r="G8545" t="s">
        <v>92</v>
      </c>
      <c r="H8545">
        <v>6844.9459999999999</v>
      </c>
      <c r="I8545" t="s">
        <v>93</v>
      </c>
    </row>
    <row r="8546" spans="1:9" x14ac:dyDescent="0.15">
      <c r="A8546" t="s">
        <v>163</v>
      </c>
      <c r="B8546" t="s">
        <v>164</v>
      </c>
      <c r="C8546" t="s">
        <v>160</v>
      </c>
      <c r="D8546" t="s">
        <v>112</v>
      </c>
      <c r="E8546" t="s">
        <v>94</v>
      </c>
      <c r="F8546" t="s">
        <v>91</v>
      </c>
      <c r="G8546" t="s">
        <v>92</v>
      </c>
      <c r="H8546">
        <v>7624.5159999999996</v>
      </c>
      <c r="I8546" t="s">
        <v>93</v>
      </c>
    </row>
    <row r="8547" spans="1:9" x14ac:dyDescent="0.15">
      <c r="A8547" t="s">
        <v>163</v>
      </c>
      <c r="B8547" t="s">
        <v>164</v>
      </c>
      <c r="C8547" t="s">
        <v>160</v>
      </c>
      <c r="D8547" t="s">
        <v>112</v>
      </c>
      <c r="E8547" t="s">
        <v>95</v>
      </c>
      <c r="F8547" t="s">
        <v>91</v>
      </c>
      <c r="G8547" t="s">
        <v>92</v>
      </c>
      <c r="H8547">
        <v>6845.4840000000004</v>
      </c>
      <c r="I8547" t="s">
        <v>93</v>
      </c>
    </row>
    <row r="8548" spans="1:9" x14ac:dyDescent="0.15">
      <c r="A8548" t="s">
        <v>163</v>
      </c>
      <c r="B8548" t="s">
        <v>164</v>
      </c>
      <c r="C8548" t="s">
        <v>160</v>
      </c>
      <c r="D8548" t="s">
        <v>112</v>
      </c>
      <c r="E8548" t="s">
        <v>96</v>
      </c>
      <c r="F8548" t="s">
        <v>91</v>
      </c>
      <c r="G8548" t="s">
        <v>92</v>
      </c>
      <c r="H8548">
        <v>5065.7579999999998</v>
      </c>
      <c r="I8548" t="s">
        <v>93</v>
      </c>
    </row>
    <row r="8549" spans="1:9" x14ac:dyDescent="0.15">
      <c r="A8549" t="s">
        <v>163</v>
      </c>
      <c r="B8549" t="s">
        <v>164</v>
      </c>
      <c r="C8549" t="s">
        <v>160</v>
      </c>
      <c r="D8549" t="s">
        <v>112</v>
      </c>
      <c r="E8549" t="s">
        <v>97</v>
      </c>
      <c r="F8549" t="s">
        <v>91</v>
      </c>
      <c r="G8549" t="s">
        <v>92</v>
      </c>
      <c r="H8549">
        <v>5911.7129999999997</v>
      </c>
      <c r="I8549" t="s">
        <v>93</v>
      </c>
    </row>
    <row r="8550" spans="1:9" x14ac:dyDescent="0.15">
      <c r="A8550" t="s">
        <v>163</v>
      </c>
      <c r="B8550" t="s">
        <v>164</v>
      </c>
      <c r="C8550" t="s">
        <v>160</v>
      </c>
      <c r="D8550" t="s">
        <v>112</v>
      </c>
      <c r="E8550" t="s">
        <v>98</v>
      </c>
      <c r="F8550" t="s">
        <v>91</v>
      </c>
      <c r="G8550" t="s">
        <v>92</v>
      </c>
      <c r="H8550">
        <v>6413.2730000000001</v>
      </c>
      <c r="I8550" t="s">
        <v>93</v>
      </c>
    </row>
    <row r="8551" spans="1:9" x14ac:dyDescent="0.15">
      <c r="A8551" t="s">
        <v>163</v>
      </c>
      <c r="B8551" t="s">
        <v>164</v>
      </c>
      <c r="C8551" t="s">
        <v>160</v>
      </c>
      <c r="D8551" t="s">
        <v>112</v>
      </c>
      <c r="E8551" t="s">
        <v>99</v>
      </c>
      <c r="F8551" t="s">
        <v>91</v>
      </c>
      <c r="G8551" t="s">
        <v>92</v>
      </c>
      <c r="H8551">
        <v>7543.69</v>
      </c>
      <c r="I8551" t="s">
        <v>93</v>
      </c>
    </row>
    <row r="8552" spans="1:9" x14ac:dyDescent="0.15">
      <c r="A8552" t="s">
        <v>163</v>
      </c>
      <c r="B8552" t="s">
        <v>164</v>
      </c>
      <c r="C8552" t="s">
        <v>160</v>
      </c>
      <c r="D8552" t="s">
        <v>112</v>
      </c>
      <c r="E8552" t="s">
        <v>100</v>
      </c>
      <c r="F8552" t="s">
        <v>91</v>
      </c>
      <c r="G8552" t="s">
        <v>92</v>
      </c>
      <c r="H8552">
        <v>7635.6469999999999</v>
      </c>
      <c r="I8552" t="s">
        <v>93</v>
      </c>
    </row>
    <row r="8553" spans="1:9" x14ac:dyDescent="0.15">
      <c r="A8553" t="s">
        <v>163</v>
      </c>
      <c r="B8553" t="s">
        <v>164</v>
      </c>
      <c r="C8553" t="s">
        <v>160</v>
      </c>
      <c r="D8553" t="s">
        <v>112</v>
      </c>
      <c r="E8553" t="s">
        <v>101</v>
      </c>
      <c r="F8553" t="s">
        <v>91</v>
      </c>
      <c r="G8553" t="s">
        <v>92</v>
      </c>
      <c r="H8553">
        <v>8772.9</v>
      </c>
      <c r="I8553" t="s">
        <v>93</v>
      </c>
    </row>
    <row r="8554" spans="1:9" x14ac:dyDescent="0.15">
      <c r="A8554" t="s">
        <v>163</v>
      </c>
      <c r="B8554" t="s">
        <v>164</v>
      </c>
      <c r="C8554" t="s">
        <v>160</v>
      </c>
      <c r="D8554" t="s">
        <v>112</v>
      </c>
      <c r="E8554" t="s">
        <v>102</v>
      </c>
      <c r="F8554" t="s">
        <v>91</v>
      </c>
      <c r="G8554" t="s">
        <v>92</v>
      </c>
      <c r="H8554">
        <v>7802.4250000000002</v>
      </c>
      <c r="I8554" t="s">
        <v>93</v>
      </c>
    </row>
    <row r="8555" spans="1:9" x14ac:dyDescent="0.15">
      <c r="A8555" t="s">
        <v>163</v>
      </c>
      <c r="B8555" t="s">
        <v>164</v>
      </c>
      <c r="C8555" t="s">
        <v>160</v>
      </c>
      <c r="D8555" t="s">
        <v>112</v>
      </c>
      <c r="E8555" t="s">
        <v>103</v>
      </c>
      <c r="F8555" t="s">
        <v>91</v>
      </c>
      <c r="G8555" t="s">
        <v>92</v>
      </c>
      <c r="H8555">
        <v>9262.7749999999996</v>
      </c>
      <c r="I8555" t="s">
        <v>93</v>
      </c>
    </row>
    <row r="8556" spans="1:9" x14ac:dyDescent="0.15">
      <c r="A8556" t="s">
        <v>163</v>
      </c>
      <c r="B8556" t="s">
        <v>164</v>
      </c>
      <c r="C8556" t="s">
        <v>160</v>
      </c>
      <c r="D8556" t="s">
        <v>112</v>
      </c>
      <c r="E8556" t="s">
        <v>104</v>
      </c>
      <c r="F8556" t="s">
        <v>91</v>
      </c>
      <c r="G8556" t="s">
        <v>92</v>
      </c>
      <c r="H8556">
        <v>8227.2610000000004</v>
      </c>
      <c r="I8556" t="s">
        <v>93</v>
      </c>
    </row>
    <row r="8557" spans="1:9" x14ac:dyDescent="0.15">
      <c r="A8557" t="s">
        <v>163</v>
      </c>
      <c r="B8557" t="s">
        <v>164</v>
      </c>
      <c r="C8557" t="s">
        <v>160</v>
      </c>
      <c r="D8557" t="s">
        <v>112</v>
      </c>
      <c r="E8557" t="s">
        <v>105</v>
      </c>
      <c r="F8557" t="s">
        <v>91</v>
      </c>
      <c r="G8557" t="s">
        <v>92</v>
      </c>
      <c r="H8557">
        <v>6790.8490000000002</v>
      </c>
      <c r="I8557" t="s">
        <v>93</v>
      </c>
    </row>
    <row r="8558" spans="1:9" x14ac:dyDescent="0.15">
      <c r="A8558" t="s">
        <v>163</v>
      </c>
      <c r="B8558" t="s">
        <v>164</v>
      </c>
      <c r="C8558" t="s">
        <v>160</v>
      </c>
      <c r="D8558" t="s">
        <v>112</v>
      </c>
      <c r="E8558" t="s">
        <v>106</v>
      </c>
      <c r="F8558" t="s">
        <v>91</v>
      </c>
      <c r="G8558" t="s">
        <v>92</v>
      </c>
      <c r="H8558">
        <v>6106.0519999999997</v>
      </c>
      <c r="I8558" t="s">
        <v>93</v>
      </c>
    </row>
    <row r="8559" spans="1:9" x14ac:dyDescent="0.15">
      <c r="A8559" t="s">
        <v>163</v>
      </c>
      <c r="B8559" t="s">
        <v>164</v>
      </c>
      <c r="C8559" t="s">
        <v>160</v>
      </c>
      <c r="D8559" t="s">
        <v>112</v>
      </c>
      <c r="E8559" t="s">
        <v>107</v>
      </c>
      <c r="F8559" t="s">
        <v>91</v>
      </c>
      <c r="G8559" t="s">
        <v>92</v>
      </c>
      <c r="H8559">
        <v>6051.9939999999997</v>
      </c>
      <c r="I8559" t="s">
        <v>93</v>
      </c>
    </row>
    <row r="8560" spans="1:9" x14ac:dyDescent="0.15">
      <c r="A8560" t="s">
        <v>163</v>
      </c>
      <c r="B8560" t="s">
        <v>164</v>
      </c>
      <c r="C8560" t="s">
        <v>160</v>
      </c>
      <c r="D8560" t="s">
        <v>112</v>
      </c>
      <c r="E8560" t="s">
        <v>108</v>
      </c>
      <c r="F8560" t="s">
        <v>91</v>
      </c>
      <c r="G8560" t="s">
        <v>92</v>
      </c>
      <c r="H8560">
        <v>3843.4290000000001</v>
      </c>
      <c r="I8560" t="s">
        <v>93</v>
      </c>
    </row>
    <row r="8561" spans="1:9" x14ac:dyDescent="0.15">
      <c r="A8561" t="s">
        <v>163</v>
      </c>
      <c r="B8561" t="s">
        <v>164</v>
      </c>
      <c r="C8561" t="s">
        <v>160</v>
      </c>
      <c r="D8561" t="s">
        <v>112</v>
      </c>
      <c r="E8561" t="s">
        <v>109</v>
      </c>
      <c r="F8561" t="s">
        <v>91</v>
      </c>
      <c r="G8561" t="s">
        <v>92</v>
      </c>
      <c r="H8561">
        <v>2896.308</v>
      </c>
      <c r="I8561" t="s">
        <v>93</v>
      </c>
    </row>
    <row r="8562" spans="1:9" x14ac:dyDescent="0.15">
      <c r="A8562" t="s">
        <v>163</v>
      </c>
      <c r="B8562" t="s">
        <v>164</v>
      </c>
      <c r="C8562" t="s">
        <v>160</v>
      </c>
      <c r="D8562" t="s">
        <v>112</v>
      </c>
      <c r="E8562" t="s">
        <v>110</v>
      </c>
      <c r="F8562" t="s">
        <v>91</v>
      </c>
      <c r="G8562" t="s">
        <v>92</v>
      </c>
      <c r="H8562">
        <v>1859.896</v>
      </c>
      <c r="I8562" t="s">
        <v>93</v>
      </c>
    </row>
    <row r="8563" spans="1:9" x14ac:dyDescent="0.15">
      <c r="A8563" t="s">
        <v>163</v>
      </c>
      <c r="B8563" t="s">
        <v>164</v>
      </c>
      <c r="C8563" t="s">
        <v>160</v>
      </c>
      <c r="D8563" t="s">
        <v>112</v>
      </c>
      <c r="E8563" t="s">
        <v>111</v>
      </c>
      <c r="F8563" t="s">
        <v>91</v>
      </c>
      <c r="G8563" t="s">
        <v>92</v>
      </c>
      <c r="H8563">
        <v>878.851</v>
      </c>
      <c r="I8563" t="s">
        <v>93</v>
      </c>
    </row>
    <row r="8564" spans="1:9" x14ac:dyDescent="0.15">
      <c r="A8564" t="s">
        <v>158</v>
      </c>
      <c r="B8564" t="s">
        <v>159</v>
      </c>
      <c r="C8564" t="s">
        <v>160</v>
      </c>
      <c r="D8564" t="s">
        <v>89</v>
      </c>
      <c r="E8564" t="s">
        <v>90</v>
      </c>
      <c r="F8564" t="s">
        <v>91</v>
      </c>
      <c r="G8564" t="s">
        <v>128</v>
      </c>
      <c r="H8564">
        <v>12457.027</v>
      </c>
      <c r="I8564" t="s">
        <v>93</v>
      </c>
    </row>
    <row r="8565" spans="1:9" x14ac:dyDescent="0.15">
      <c r="A8565" t="s">
        <v>158</v>
      </c>
      <c r="B8565" t="s">
        <v>159</v>
      </c>
      <c r="C8565" t="s">
        <v>160</v>
      </c>
      <c r="D8565" t="s">
        <v>89</v>
      </c>
      <c r="E8565" t="s">
        <v>94</v>
      </c>
      <c r="F8565" t="s">
        <v>91</v>
      </c>
      <c r="G8565" t="s">
        <v>128</v>
      </c>
      <c r="H8565">
        <v>13327.888000000001</v>
      </c>
      <c r="I8565" t="s">
        <v>93</v>
      </c>
    </row>
    <row r="8566" spans="1:9" x14ac:dyDescent="0.15">
      <c r="A8566" t="s">
        <v>158</v>
      </c>
      <c r="B8566" t="s">
        <v>159</v>
      </c>
      <c r="C8566" t="s">
        <v>160</v>
      </c>
      <c r="D8566" t="s">
        <v>89</v>
      </c>
      <c r="E8566" t="s">
        <v>95</v>
      </c>
      <c r="F8566" t="s">
        <v>91</v>
      </c>
      <c r="G8566" t="s">
        <v>128</v>
      </c>
      <c r="H8566">
        <v>11938.634</v>
      </c>
      <c r="I8566" t="s">
        <v>93</v>
      </c>
    </row>
    <row r="8567" spans="1:9" x14ac:dyDescent="0.15">
      <c r="A8567" t="s">
        <v>158</v>
      </c>
      <c r="B8567" t="s">
        <v>159</v>
      </c>
      <c r="C8567" t="s">
        <v>160</v>
      </c>
      <c r="D8567" t="s">
        <v>89</v>
      </c>
      <c r="E8567" t="s">
        <v>96</v>
      </c>
      <c r="F8567" t="s">
        <v>91</v>
      </c>
      <c r="G8567" t="s">
        <v>128</v>
      </c>
      <c r="H8567">
        <v>11254.066000000001</v>
      </c>
      <c r="I8567" t="s">
        <v>93</v>
      </c>
    </row>
    <row r="8568" spans="1:9" x14ac:dyDescent="0.15">
      <c r="A8568" t="s">
        <v>158</v>
      </c>
      <c r="B8568" t="s">
        <v>159</v>
      </c>
      <c r="C8568" t="s">
        <v>160</v>
      </c>
      <c r="D8568" t="s">
        <v>89</v>
      </c>
      <c r="E8568" t="s">
        <v>97</v>
      </c>
      <c r="F8568" t="s">
        <v>91</v>
      </c>
      <c r="G8568" t="s">
        <v>128</v>
      </c>
      <c r="H8568">
        <v>11957.343000000001</v>
      </c>
      <c r="I8568" t="s">
        <v>93</v>
      </c>
    </row>
    <row r="8569" spans="1:9" x14ac:dyDescent="0.15">
      <c r="A8569" t="s">
        <v>158</v>
      </c>
      <c r="B8569" t="s">
        <v>159</v>
      </c>
      <c r="C8569" t="s">
        <v>160</v>
      </c>
      <c r="D8569" t="s">
        <v>89</v>
      </c>
      <c r="E8569" t="s">
        <v>98</v>
      </c>
      <c r="F8569" t="s">
        <v>91</v>
      </c>
      <c r="G8569" t="s">
        <v>128</v>
      </c>
      <c r="H8569">
        <v>13133.759</v>
      </c>
      <c r="I8569" t="s">
        <v>93</v>
      </c>
    </row>
    <row r="8570" spans="1:9" x14ac:dyDescent="0.15">
      <c r="A8570" t="s">
        <v>158</v>
      </c>
      <c r="B8570" t="s">
        <v>159</v>
      </c>
      <c r="C8570" t="s">
        <v>160</v>
      </c>
      <c r="D8570" t="s">
        <v>89</v>
      </c>
      <c r="E8570" t="s">
        <v>99</v>
      </c>
      <c r="F8570" t="s">
        <v>91</v>
      </c>
      <c r="G8570" t="s">
        <v>128</v>
      </c>
      <c r="H8570">
        <v>14751.314</v>
      </c>
      <c r="I8570" t="s">
        <v>93</v>
      </c>
    </row>
    <row r="8571" spans="1:9" x14ac:dyDescent="0.15">
      <c r="A8571" t="s">
        <v>158</v>
      </c>
      <c r="B8571" t="s">
        <v>159</v>
      </c>
      <c r="C8571" t="s">
        <v>160</v>
      </c>
      <c r="D8571" t="s">
        <v>89</v>
      </c>
      <c r="E8571" t="s">
        <v>100</v>
      </c>
      <c r="F8571" t="s">
        <v>91</v>
      </c>
      <c r="G8571" t="s">
        <v>128</v>
      </c>
      <c r="H8571">
        <v>14893.281999999999</v>
      </c>
      <c r="I8571" t="s">
        <v>93</v>
      </c>
    </row>
    <row r="8572" spans="1:9" x14ac:dyDescent="0.15">
      <c r="A8572" t="s">
        <v>158</v>
      </c>
      <c r="B8572" t="s">
        <v>159</v>
      </c>
      <c r="C8572" t="s">
        <v>160</v>
      </c>
      <c r="D8572" t="s">
        <v>89</v>
      </c>
      <c r="E8572" t="s">
        <v>101</v>
      </c>
      <c r="F8572" t="s">
        <v>91</v>
      </c>
      <c r="G8572" t="s">
        <v>128</v>
      </c>
      <c r="H8572">
        <v>17503.948</v>
      </c>
      <c r="I8572" t="s">
        <v>93</v>
      </c>
    </row>
    <row r="8573" spans="1:9" x14ac:dyDescent="0.15">
      <c r="A8573" t="s">
        <v>158</v>
      </c>
      <c r="B8573" t="s">
        <v>159</v>
      </c>
      <c r="C8573" t="s">
        <v>160</v>
      </c>
      <c r="D8573" t="s">
        <v>89</v>
      </c>
      <c r="E8573" t="s">
        <v>102</v>
      </c>
      <c r="F8573" t="s">
        <v>91</v>
      </c>
      <c r="G8573" t="s">
        <v>128</v>
      </c>
      <c r="H8573">
        <v>13710.901</v>
      </c>
      <c r="I8573" t="s">
        <v>93</v>
      </c>
    </row>
    <row r="8574" spans="1:9" x14ac:dyDescent="0.15">
      <c r="A8574" t="s">
        <v>158</v>
      </c>
      <c r="B8574" t="s">
        <v>159</v>
      </c>
      <c r="C8574" t="s">
        <v>160</v>
      </c>
      <c r="D8574" t="s">
        <v>89</v>
      </c>
      <c r="E8574" t="s">
        <v>103</v>
      </c>
      <c r="F8574" t="s">
        <v>91</v>
      </c>
      <c r="G8574" t="s">
        <v>128</v>
      </c>
      <c r="H8574">
        <v>19320.886999999999</v>
      </c>
      <c r="I8574" t="s">
        <v>93</v>
      </c>
    </row>
    <row r="8575" spans="1:9" x14ac:dyDescent="0.15">
      <c r="A8575" t="s">
        <v>158</v>
      </c>
      <c r="B8575" t="s">
        <v>159</v>
      </c>
      <c r="C8575" t="s">
        <v>160</v>
      </c>
      <c r="D8575" t="s">
        <v>89</v>
      </c>
      <c r="E8575" t="s">
        <v>104</v>
      </c>
      <c r="F8575" t="s">
        <v>91</v>
      </c>
      <c r="G8575" t="s">
        <v>128</v>
      </c>
      <c r="H8575">
        <v>19004.415000000001</v>
      </c>
      <c r="I8575" t="s">
        <v>93</v>
      </c>
    </row>
    <row r="8576" spans="1:9" x14ac:dyDescent="0.15">
      <c r="A8576" t="s">
        <v>158</v>
      </c>
      <c r="B8576" t="s">
        <v>159</v>
      </c>
      <c r="C8576" t="s">
        <v>160</v>
      </c>
      <c r="D8576" t="s">
        <v>89</v>
      </c>
      <c r="E8576" t="s">
        <v>105</v>
      </c>
      <c r="F8576" t="s">
        <v>91</v>
      </c>
      <c r="G8576" t="s">
        <v>128</v>
      </c>
      <c r="H8576">
        <v>17644.944</v>
      </c>
      <c r="I8576" t="s">
        <v>93</v>
      </c>
    </row>
    <row r="8577" spans="1:9" x14ac:dyDescent="0.15">
      <c r="A8577" t="s">
        <v>158</v>
      </c>
      <c r="B8577" t="s">
        <v>159</v>
      </c>
      <c r="C8577" t="s">
        <v>160</v>
      </c>
      <c r="D8577" t="s">
        <v>89</v>
      </c>
      <c r="E8577" t="s">
        <v>106</v>
      </c>
      <c r="F8577" t="s">
        <v>91</v>
      </c>
      <c r="G8577" t="s">
        <v>128</v>
      </c>
      <c r="H8577">
        <v>17271.777999999998</v>
      </c>
      <c r="I8577" t="s">
        <v>93</v>
      </c>
    </row>
    <row r="8578" spans="1:9" x14ac:dyDescent="0.15">
      <c r="A8578" t="s">
        <v>158</v>
      </c>
      <c r="B8578" t="s">
        <v>159</v>
      </c>
      <c r="C8578" t="s">
        <v>160</v>
      </c>
      <c r="D8578" t="s">
        <v>89</v>
      </c>
      <c r="E8578" t="s">
        <v>107</v>
      </c>
      <c r="F8578" t="s">
        <v>91</v>
      </c>
      <c r="G8578" t="s">
        <v>128</v>
      </c>
      <c r="H8578">
        <v>19459.687000000002</v>
      </c>
      <c r="I8578" t="s">
        <v>93</v>
      </c>
    </row>
    <row r="8579" spans="1:9" x14ac:dyDescent="0.15">
      <c r="A8579" t="s">
        <v>158</v>
      </c>
      <c r="B8579" t="s">
        <v>159</v>
      </c>
      <c r="C8579" t="s">
        <v>160</v>
      </c>
      <c r="D8579" t="s">
        <v>89</v>
      </c>
      <c r="E8579" t="s">
        <v>108</v>
      </c>
      <c r="F8579" t="s">
        <v>91</v>
      </c>
      <c r="G8579" t="s">
        <v>128</v>
      </c>
      <c r="H8579">
        <v>14059.449000000001</v>
      </c>
      <c r="I8579" t="s">
        <v>93</v>
      </c>
    </row>
    <row r="8580" spans="1:9" x14ac:dyDescent="0.15">
      <c r="A8580" t="s">
        <v>158</v>
      </c>
      <c r="B8580" t="s">
        <v>159</v>
      </c>
      <c r="C8580" t="s">
        <v>160</v>
      </c>
      <c r="D8580" t="s">
        <v>89</v>
      </c>
      <c r="E8580" t="s">
        <v>109</v>
      </c>
      <c r="F8580" t="s">
        <v>91</v>
      </c>
      <c r="G8580" t="s">
        <v>128</v>
      </c>
      <c r="H8580">
        <v>11048.178</v>
      </c>
      <c r="I8580" t="s">
        <v>93</v>
      </c>
    </row>
    <row r="8581" spans="1:9" x14ac:dyDescent="0.15">
      <c r="A8581" t="s">
        <v>158</v>
      </c>
      <c r="B8581" t="s">
        <v>159</v>
      </c>
      <c r="C8581" t="s">
        <v>160</v>
      </c>
      <c r="D8581" t="s">
        <v>89</v>
      </c>
      <c r="E8581" t="s">
        <v>110</v>
      </c>
      <c r="F8581" t="s">
        <v>91</v>
      </c>
      <c r="G8581" t="s">
        <v>128</v>
      </c>
      <c r="H8581">
        <v>7595.8419999999996</v>
      </c>
      <c r="I8581" t="s">
        <v>93</v>
      </c>
    </row>
    <row r="8582" spans="1:9" x14ac:dyDescent="0.15">
      <c r="A8582" t="s">
        <v>158</v>
      </c>
      <c r="B8582" t="s">
        <v>159</v>
      </c>
      <c r="C8582" t="s">
        <v>160</v>
      </c>
      <c r="D8582" t="s">
        <v>89</v>
      </c>
      <c r="E8582" t="s">
        <v>111</v>
      </c>
      <c r="F8582" t="s">
        <v>91</v>
      </c>
      <c r="G8582" t="s">
        <v>128</v>
      </c>
      <c r="H8582">
        <v>5460.1319999999996</v>
      </c>
      <c r="I8582" t="s">
        <v>93</v>
      </c>
    </row>
    <row r="8583" spans="1:9" x14ac:dyDescent="0.15">
      <c r="A8583" t="s">
        <v>158</v>
      </c>
      <c r="B8583" t="s">
        <v>159</v>
      </c>
      <c r="C8583" t="s">
        <v>160</v>
      </c>
      <c r="D8583" t="s">
        <v>112</v>
      </c>
      <c r="E8583" t="s">
        <v>90</v>
      </c>
      <c r="F8583" t="s">
        <v>91</v>
      </c>
      <c r="G8583" t="s">
        <v>128</v>
      </c>
      <c r="H8583">
        <v>13027.978999999999</v>
      </c>
      <c r="I8583" t="s">
        <v>93</v>
      </c>
    </row>
    <row r="8584" spans="1:9" x14ac:dyDescent="0.15">
      <c r="A8584" t="s">
        <v>158</v>
      </c>
      <c r="B8584" t="s">
        <v>159</v>
      </c>
      <c r="C8584" t="s">
        <v>160</v>
      </c>
      <c r="D8584" t="s">
        <v>112</v>
      </c>
      <c r="E8584" t="s">
        <v>94</v>
      </c>
      <c r="F8584" t="s">
        <v>91</v>
      </c>
      <c r="G8584" t="s">
        <v>128</v>
      </c>
      <c r="H8584">
        <v>14358.914000000001</v>
      </c>
      <c r="I8584" t="s">
        <v>93</v>
      </c>
    </row>
    <row r="8585" spans="1:9" x14ac:dyDescent="0.15">
      <c r="A8585" t="s">
        <v>158</v>
      </c>
      <c r="B8585" t="s">
        <v>159</v>
      </c>
      <c r="C8585" t="s">
        <v>160</v>
      </c>
      <c r="D8585" t="s">
        <v>112</v>
      </c>
      <c r="E8585" t="s">
        <v>95</v>
      </c>
      <c r="F8585" t="s">
        <v>91</v>
      </c>
      <c r="G8585" t="s">
        <v>128</v>
      </c>
      <c r="H8585">
        <v>12802.266</v>
      </c>
      <c r="I8585" t="s">
        <v>93</v>
      </c>
    </row>
    <row r="8586" spans="1:9" x14ac:dyDescent="0.15">
      <c r="A8586" t="s">
        <v>158</v>
      </c>
      <c r="B8586" t="s">
        <v>159</v>
      </c>
      <c r="C8586" t="s">
        <v>160</v>
      </c>
      <c r="D8586" t="s">
        <v>112</v>
      </c>
      <c r="E8586" t="s">
        <v>96</v>
      </c>
      <c r="F8586" t="s">
        <v>91</v>
      </c>
      <c r="G8586" t="s">
        <v>128</v>
      </c>
      <c r="H8586">
        <v>12291.831</v>
      </c>
      <c r="I8586" t="s">
        <v>93</v>
      </c>
    </row>
    <row r="8587" spans="1:9" x14ac:dyDescent="0.15">
      <c r="A8587" t="s">
        <v>158</v>
      </c>
      <c r="B8587" t="s">
        <v>159</v>
      </c>
      <c r="C8587" t="s">
        <v>160</v>
      </c>
      <c r="D8587" t="s">
        <v>112</v>
      </c>
      <c r="E8587" t="s">
        <v>97</v>
      </c>
      <c r="F8587" t="s">
        <v>91</v>
      </c>
      <c r="G8587" t="s">
        <v>128</v>
      </c>
      <c r="H8587">
        <v>12696.52</v>
      </c>
      <c r="I8587" t="s">
        <v>93</v>
      </c>
    </row>
    <row r="8588" spans="1:9" x14ac:dyDescent="0.15">
      <c r="A8588" t="s">
        <v>158</v>
      </c>
      <c r="B8588" t="s">
        <v>159</v>
      </c>
      <c r="C8588" t="s">
        <v>160</v>
      </c>
      <c r="D8588" t="s">
        <v>112</v>
      </c>
      <c r="E8588" t="s">
        <v>98</v>
      </c>
      <c r="F8588" t="s">
        <v>91</v>
      </c>
      <c r="G8588" t="s">
        <v>128</v>
      </c>
      <c r="H8588">
        <v>12343.34</v>
      </c>
      <c r="I8588" t="s">
        <v>93</v>
      </c>
    </row>
    <row r="8589" spans="1:9" x14ac:dyDescent="0.15">
      <c r="A8589" t="s">
        <v>158</v>
      </c>
      <c r="B8589" t="s">
        <v>159</v>
      </c>
      <c r="C8589" t="s">
        <v>160</v>
      </c>
      <c r="D8589" t="s">
        <v>112</v>
      </c>
      <c r="E8589" t="s">
        <v>99</v>
      </c>
      <c r="F8589" t="s">
        <v>91</v>
      </c>
      <c r="G8589" t="s">
        <v>128</v>
      </c>
      <c r="H8589">
        <v>13064.6</v>
      </c>
      <c r="I8589" t="s">
        <v>93</v>
      </c>
    </row>
    <row r="8590" spans="1:9" x14ac:dyDescent="0.15">
      <c r="A8590" t="s">
        <v>158</v>
      </c>
      <c r="B8590" t="s">
        <v>159</v>
      </c>
      <c r="C8590" t="s">
        <v>160</v>
      </c>
      <c r="D8590" t="s">
        <v>112</v>
      </c>
      <c r="E8590" t="s">
        <v>100</v>
      </c>
      <c r="F8590" t="s">
        <v>91</v>
      </c>
      <c r="G8590" t="s">
        <v>128</v>
      </c>
      <c r="H8590">
        <v>13444.584000000001</v>
      </c>
      <c r="I8590" t="s">
        <v>93</v>
      </c>
    </row>
    <row r="8591" spans="1:9" x14ac:dyDescent="0.15">
      <c r="A8591" t="s">
        <v>158</v>
      </c>
      <c r="B8591" t="s">
        <v>159</v>
      </c>
      <c r="C8591" t="s">
        <v>160</v>
      </c>
      <c r="D8591" t="s">
        <v>112</v>
      </c>
      <c r="E8591" t="s">
        <v>101</v>
      </c>
      <c r="F8591" t="s">
        <v>91</v>
      </c>
      <c r="G8591" t="s">
        <v>128</v>
      </c>
      <c r="H8591">
        <v>16261.796</v>
      </c>
      <c r="I8591" t="s">
        <v>93</v>
      </c>
    </row>
    <row r="8592" spans="1:9" x14ac:dyDescent="0.15">
      <c r="A8592" t="s">
        <v>158</v>
      </c>
      <c r="B8592" t="s">
        <v>159</v>
      </c>
      <c r="C8592" t="s">
        <v>160</v>
      </c>
      <c r="D8592" t="s">
        <v>112</v>
      </c>
      <c r="E8592" t="s">
        <v>102</v>
      </c>
      <c r="F8592" t="s">
        <v>91</v>
      </c>
      <c r="G8592" t="s">
        <v>128</v>
      </c>
      <c r="H8592">
        <v>14760.456</v>
      </c>
      <c r="I8592" t="s">
        <v>93</v>
      </c>
    </row>
    <row r="8593" spans="1:9" x14ac:dyDescent="0.15">
      <c r="A8593" t="s">
        <v>158</v>
      </c>
      <c r="B8593" t="s">
        <v>159</v>
      </c>
      <c r="C8593" t="s">
        <v>160</v>
      </c>
      <c r="D8593" t="s">
        <v>112</v>
      </c>
      <c r="E8593" t="s">
        <v>103</v>
      </c>
      <c r="F8593" t="s">
        <v>91</v>
      </c>
      <c r="G8593" t="s">
        <v>128</v>
      </c>
      <c r="H8593">
        <v>18447.812000000002</v>
      </c>
      <c r="I8593" t="s">
        <v>93</v>
      </c>
    </row>
    <row r="8594" spans="1:9" x14ac:dyDescent="0.15">
      <c r="A8594" t="s">
        <v>158</v>
      </c>
      <c r="B8594" t="s">
        <v>159</v>
      </c>
      <c r="C8594" t="s">
        <v>160</v>
      </c>
      <c r="D8594" t="s">
        <v>112</v>
      </c>
      <c r="E8594" t="s">
        <v>104</v>
      </c>
      <c r="F8594" t="s">
        <v>91</v>
      </c>
      <c r="G8594" t="s">
        <v>128</v>
      </c>
      <c r="H8594">
        <v>17590.740000000002</v>
      </c>
      <c r="I8594" t="s">
        <v>93</v>
      </c>
    </row>
    <row r="8595" spans="1:9" x14ac:dyDescent="0.15">
      <c r="A8595" t="s">
        <v>158</v>
      </c>
      <c r="B8595" t="s">
        <v>159</v>
      </c>
      <c r="C8595" t="s">
        <v>160</v>
      </c>
      <c r="D8595" t="s">
        <v>112</v>
      </c>
      <c r="E8595" t="s">
        <v>105</v>
      </c>
      <c r="F8595" t="s">
        <v>91</v>
      </c>
      <c r="G8595" t="s">
        <v>128</v>
      </c>
      <c r="H8595">
        <v>15834.255999999999</v>
      </c>
      <c r="I8595" t="s">
        <v>93</v>
      </c>
    </row>
    <row r="8596" spans="1:9" x14ac:dyDescent="0.15">
      <c r="A8596" t="s">
        <v>158</v>
      </c>
      <c r="B8596" t="s">
        <v>159</v>
      </c>
      <c r="C8596" t="s">
        <v>160</v>
      </c>
      <c r="D8596" t="s">
        <v>112</v>
      </c>
      <c r="E8596" t="s">
        <v>106</v>
      </c>
      <c r="F8596" t="s">
        <v>91</v>
      </c>
      <c r="G8596" t="s">
        <v>128</v>
      </c>
      <c r="H8596">
        <v>15411.092000000001</v>
      </c>
      <c r="I8596" t="s">
        <v>93</v>
      </c>
    </row>
    <row r="8597" spans="1:9" x14ac:dyDescent="0.15">
      <c r="A8597" t="s">
        <v>158</v>
      </c>
      <c r="B8597" t="s">
        <v>159</v>
      </c>
      <c r="C8597" t="s">
        <v>160</v>
      </c>
      <c r="D8597" t="s">
        <v>112</v>
      </c>
      <c r="E8597" t="s">
        <v>107</v>
      </c>
      <c r="F8597" t="s">
        <v>91</v>
      </c>
      <c r="G8597" t="s">
        <v>128</v>
      </c>
      <c r="H8597">
        <v>17005.343000000001</v>
      </c>
      <c r="I8597" t="s">
        <v>93</v>
      </c>
    </row>
    <row r="8598" spans="1:9" x14ac:dyDescent="0.15">
      <c r="A8598" t="s">
        <v>158</v>
      </c>
      <c r="B8598" t="s">
        <v>159</v>
      </c>
      <c r="C8598" t="s">
        <v>160</v>
      </c>
      <c r="D8598" t="s">
        <v>112</v>
      </c>
      <c r="E8598" t="s">
        <v>108</v>
      </c>
      <c r="F8598" t="s">
        <v>91</v>
      </c>
      <c r="G8598" t="s">
        <v>128</v>
      </c>
      <c r="H8598">
        <v>12144.298000000001</v>
      </c>
      <c r="I8598" t="s">
        <v>93</v>
      </c>
    </row>
    <row r="8599" spans="1:9" x14ac:dyDescent="0.15">
      <c r="A8599" t="s">
        <v>158</v>
      </c>
      <c r="B8599" t="s">
        <v>159</v>
      </c>
      <c r="C8599" t="s">
        <v>160</v>
      </c>
      <c r="D8599" t="s">
        <v>112</v>
      </c>
      <c r="E8599" t="s">
        <v>109</v>
      </c>
      <c r="F8599" t="s">
        <v>91</v>
      </c>
      <c r="G8599" t="s">
        <v>128</v>
      </c>
      <c r="H8599">
        <v>8740.0949999999993</v>
      </c>
      <c r="I8599" t="s">
        <v>93</v>
      </c>
    </row>
    <row r="8600" spans="1:9" x14ac:dyDescent="0.15">
      <c r="A8600" t="s">
        <v>158</v>
      </c>
      <c r="B8600" t="s">
        <v>159</v>
      </c>
      <c r="C8600" t="s">
        <v>160</v>
      </c>
      <c r="D8600" t="s">
        <v>112</v>
      </c>
      <c r="E8600" t="s">
        <v>110</v>
      </c>
      <c r="F8600" t="s">
        <v>91</v>
      </c>
      <c r="G8600" t="s">
        <v>128</v>
      </c>
      <c r="H8600">
        <v>5162.3580000000002</v>
      </c>
      <c r="I8600" t="s">
        <v>93</v>
      </c>
    </row>
    <row r="8601" spans="1:9" x14ac:dyDescent="0.15">
      <c r="A8601" t="s">
        <v>158</v>
      </c>
      <c r="B8601" t="s">
        <v>159</v>
      </c>
      <c r="C8601" t="s">
        <v>160</v>
      </c>
      <c r="D8601" t="s">
        <v>112</v>
      </c>
      <c r="E8601" t="s">
        <v>111</v>
      </c>
      <c r="F8601" t="s">
        <v>91</v>
      </c>
      <c r="G8601" t="s">
        <v>128</v>
      </c>
      <c r="H8601">
        <v>2563.7750000000001</v>
      </c>
      <c r="I8601" t="s">
        <v>93</v>
      </c>
    </row>
    <row r="8602" spans="1:9" x14ac:dyDescent="0.15">
      <c r="A8602" t="s">
        <v>161</v>
      </c>
      <c r="B8602" t="s">
        <v>162</v>
      </c>
      <c r="C8602" t="s">
        <v>160</v>
      </c>
      <c r="D8602" t="s">
        <v>89</v>
      </c>
      <c r="E8602" t="s">
        <v>90</v>
      </c>
      <c r="F8602" t="s">
        <v>91</v>
      </c>
      <c r="G8602" t="s">
        <v>128</v>
      </c>
      <c r="H8602">
        <v>3790.3879999999999</v>
      </c>
      <c r="I8602" t="s">
        <v>93</v>
      </c>
    </row>
    <row r="8603" spans="1:9" x14ac:dyDescent="0.15">
      <c r="A8603" t="s">
        <v>161</v>
      </c>
      <c r="B8603" t="s">
        <v>162</v>
      </c>
      <c r="C8603" t="s">
        <v>160</v>
      </c>
      <c r="D8603" t="s">
        <v>89</v>
      </c>
      <c r="E8603" t="s">
        <v>94</v>
      </c>
      <c r="F8603" t="s">
        <v>91</v>
      </c>
      <c r="G8603" t="s">
        <v>128</v>
      </c>
      <c r="H8603">
        <v>3544.2939999999999</v>
      </c>
      <c r="I8603" t="s">
        <v>93</v>
      </c>
    </row>
    <row r="8604" spans="1:9" x14ac:dyDescent="0.15">
      <c r="A8604" t="s">
        <v>161</v>
      </c>
      <c r="B8604" t="s">
        <v>162</v>
      </c>
      <c r="C8604" t="s">
        <v>160</v>
      </c>
      <c r="D8604" t="s">
        <v>89</v>
      </c>
      <c r="E8604" t="s">
        <v>95</v>
      </c>
      <c r="F8604" t="s">
        <v>91</v>
      </c>
      <c r="G8604" t="s">
        <v>128</v>
      </c>
      <c r="H8604">
        <v>2849.7939999999999</v>
      </c>
      <c r="I8604" t="s">
        <v>93</v>
      </c>
    </row>
    <row r="8605" spans="1:9" x14ac:dyDescent="0.15">
      <c r="A8605" t="s">
        <v>161</v>
      </c>
      <c r="B8605" t="s">
        <v>162</v>
      </c>
      <c r="C8605" t="s">
        <v>160</v>
      </c>
      <c r="D8605" t="s">
        <v>89</v>
      </c>
      <c r="E8605" t="s">
        <v>96</v>
      </c>
      <c r="F8605" t="s">
        <v>91</v>
      </c>
      <c r="G8605" t="s">
        <v>128</v>
      </c>
      <c r="H8605">
        <v>2729.9740000000002</v>
      </c>
      <c r="I8605" t="s">
        <v>93</v>
      </c>
    </row>
    <row r="8606" spans="1:9" x14ac:dyDescent="0.15">
      <c r="A8606" t="s">
        <v>161</v>
      </c>
      <c r="B8606" t="s">
        <v>162</v>
      </c>
      <c r="C8606" t="s">
        <v>160</v>
      </c>
      <c r="D8606" t="s">
        <v>89</v>
      </c>
      <c r="E8606" t="s">
        <v>97</v>
      </c>
      <c r="F8606" t="s">
        <v>91</v>
      </c>
      <c r="G8606" t="s">
        <v>128</v>
      </c>
      <c r="H8606">
        <v>4098.7449999999999</v>
      </c>
      <c r="I8606" t="s">
        <v>93</v>
      </c>
    </row>
    <row r="8607" spans="1:9" x14ac:dyDescent="0.15">
      <c r="A8607" t="s">
        <v>161</v>
      </c>
      <c r="B8607" t="s">
        <v>162</v>
      </c>
      <c r="C8607" t="s">
        <v>160</v>
      </c>
      <c r="D8607" t="s">
        <v>89</v>
      </c>
      <c r="E8607" t="s">
        <v>98</v>
      </c>
      <c r="F8607" t="s">
        <v>91</v>
      </c>
      <c r="G8607" t="s">
        <v>128</v>
      </c>
      <c r="H8607">
        <v>4693.12</v>
      </c>
      <c r="I8607" t="s">
        <v>93</v>
      </c>
    </row>
    <row r="8608" spans="1:9" x14ac:dyDescent="0.15">
      <c r="A8608" t="s">
        <v>161</v>
      </c>
      <c r="B8608" t="s">
        <v>162</v>
      </c>
      <c r="C8608" t="s">
        <v>160</v>
      </c>
      <c r="D8608" t="s">
        <v>89</v>
      </c>
      <c r="E8608" t="s">
        <v>99</v>
      </c>
      <c r="F8608" t="s">
        <v>91</v>
      </c>
      <c r="G8608" t="s">
        <v>128</v>
      </c>
      <c r="H8608">
        <v>4747.3239999999996</v>
      </c>
      <c r="I8608" t="s">
        <v>93</v>
      </c>
    </row>
    <row r="8609" spans="1:9" x14ac:dyDescent="0.15">
      <c r="A8609" t="s">
        <v>161</v>
      </c>
      <c r="B8609" t="s">
        <v>162</v>
      </c>
      <c r="C8609" t="s">
        <v>160</v>
      </c>
      <c r="D8609" t="s">
        <v>89</v>
      </c>
      <c r="E8609" t="s">
        <v>100</v>
      </c>
      <c r="F8609" t="s">
        <v>91</v>
      </c>
      <c r="G8609" t="s">
        <v>128</v>
      </c>
      <c r="H8609">
        <v>4093.5279999999998</v>
      </c>
      <c r="I8609" t="s">
        <v>93</v>
      </c>
    </row>
    <row r="8610" spans="1:9" x14ac:dyDescent="0.15">
      <c r="A8610" t="s">
        <v>161</v>
      </c>
      <c r="B8610" t="s">
        <v>162</v>
      </c>
      <c r="C8610" t="s">
        <v>160</v>
      </c>
      <c r="D8610" t="s">
        <v>89</v>
      </c>
      <c r="E8610" t="s">
        <v>101</v>
      </c>
      <c r="F8610" t="s">
        <v>91</v>
      </c>
      <c r="G8610" t="s">
        <v>128</v>
      </c>
      <c r="H8610">
        <v>3762.576</v>
      </c>
      <c r="I8610" t="s">
        <v>93</v>
      </c>
    </row>
    <row r="8611" spans="1:9" x14ac:dyDescent="0.15">
      <c r="A8611" t="s">
        <v>161</v>
      </c>
      <c r="B8611" t="s">
        <v>162</v>
      </c>
      <c r="C8611" t="s">
        <v>160</v>
      </c>
      <c r="D8611" t="s">
        <v>89</v>
      </c>
      <c r="E8611" t="s">
        <v>102</v>
      </c>
      <c r="F8611" t="s">
        <v>91</v>
      </c>
      <c r="G8611" t="s">
        <v>128</v>
      </c>
      <c r="H8611">
        <v>3908.547</v>
      </c>
      <c r="I8611" t="s">
        <v>93</v>
      </c>
    </row>
    <row r="8612" spans="1:9" x14ac:dyDescent="0.15">
      <c r="A8612" t="s">
        <v>161</v>
      </c>
      <c r="B8612" t="s">
        <v>162</v>
      </c>
      <c r="C8612" t="s">
        <v>160</v>
      </c>
      <c r="D8612" t="s">
        <v>89</v>
      </c>
      <c r="E8612" t="s">
        <v>103</v>
      </c>
      <c r="F8612" t="s">
        <v>91</v>
      </c>
      <c r="G8612" t="s">
        <v>128</v>
      </c>
      <c r="H8612">
        <v>3685.951</v>
      </c>
      <c r="I8612" t="s">
        <v>93</v>
      </c>
    </row>
    <row r="8613" spans="1:9" x14ac:dyDescent="0.15">
      <c r="A8613" t="s">
        <v>161</v>
      </c>
      <c r="B8613" t="s">
        <v>162</v>
      </c>
      <c r="C8613" t="s">
        <v>160</v>
      </c>
      <c r="D8613" t="s">
        <v>89</v>
      </c>
      <c r="E8613" t="s">
        <v>104</v>
      </c>
      <c r="F8613" t="s">
        <v>91</v>
      </c>
      <c r="G8613" t="s">
        <v>128</v>
      </c>
      <c r="H8613">
        <v>3415.9229999999998</v>
      </c>
      <c r="I8613" t="s">
        <v>93</v>
      </c>
    </row>
    <row r="8614" spans="1:9" x14ac:dyDescent="0.15">
      <c r="A8614" t="s">
        <v>161</v>
      </c>
      <c r="B8614" t="s">
        <v>162</v>
      </c>
      <c r="C8614" t="s">
        <v>160</v>
      </c>
      <c r="D8614" t="s">
        <v>89</v>
      </c>
      <c r="E8614" t="s">
        <v>105</v>
      </c>
      <c r="F8614" t="s">
        <v>91</v>
      </c>
      <c r="G8614" t="s">
        <v>128</v>
      </c>
      <c r="H8614">
        <v>2878.893</v>
      </c>
      <c r="I8614" t="s">
        <v>93</v>
      </c>
    </row>
    <row r="8615" spans="1:9" x14ac:dyDescent="0.15">
      <c r="A8615" t="s">
        <v>161</v>
      </c>
      <c r="B8615" t="s">
        <v>162</v>
      </c>
      <c r="C8615" t="s">
        <v>160</v>
      </c>
      <c r="D8615" t="s">
        <v>89</v>
      </c>
      <c r="E8615" t="s">
        <v>106</v>
      </c>
      <c r="F8615" t="s">
        <v>91</v>
      </c>
      <c r="G8615" t="s">
        <v>128</v>
      </c>
      <c r="H8615">
        <v>2331.3879999999999</v>
      </c>
      <c r="I8615" t="s">
        <v>93</v>
      </c>
    </row>
    <row r="8616" spans="1:9" x14ac:dyDescent="0.15">
      <c r="A8616" t="s">
        <v>161</v>
      </c>
      <c r="B8616" t="s">
        <v>162</v>
      </c>
      <c r="C8616" t="s">
        <v>160</v>
      </c>
      <c r="D8616" t="s">
        <v>89</v>
      </c>
      <c r="E8616" t="s">
        <v>107</v>
      </c>
      <c r="F8616" t="s">
        <v>91</v>
      </c>
      <c r="G8616" t="s">
        <v>128</v>
      </c>
      <c r="H8616">
        <v>2107.5430000000001</v>
      </c>
      <c r="I8616" t="s">
        <v>93</v>
      </c>
    </row>
    <row r="8617" spans="1:9" x14ac:dyDescent="0.15">
      <c r="A8617" t="s">
        <v>161</v>
      </c>
      <c r="B8617" t="s">
        <v>162</v>
      </c>
      <c r="C8617" t="s">
        <v>160</v>
      </c>
      <c r="D8617" t="s">
        <v>89</v>
      </c>
      <c r="E8617" t="s">
        <v>108</v>
      </c>
      <c r="F8617" t="s">
        <v>91</v>
      </c>
      <c r="G8617" t="s">
        <v>128</v>
      </c>
      <c r="H8617">
        <v>1323.06</v>
      </c>
      <c r="I8617" t="s">
        <v>93</v>
      </c>
    </row>
    <row r="8618" spans="1:9" x14ac:dyDescent="0.15">
      <c r="A8618" t="s">
        <v>161</v>
      </c>
      <c r="B8618" t="s">
        <v>162</v>
      </c>
      <c r="C8618" t="s">
        <v>160</v>
      </c>
      <c r="D8618" t="s">
        <v>89</v>
      </c>
      <c r="E8618" t="s">
        <v>109</v>
      </c>
      <c r="F8618" t="s">
        <v>91</v>
      </c>
      <c r="G8618" t="s">
        <v>128</v>
      </c>
      <c r="H8618">
        <v>1154.6579999999999</v>
      </c>
      <c r="I8618" t="s">
        <v>93</v>
      </c>
    </row>
    <row r="8619" spans="1:9" x14ac:dyDescent="0.15">
      <c r="A8619" t="s">
        <v>161</v>
      </c>
      <c r="B8619" t="s">
        <v>162</v>
      </c>
      <c r="C8619" t="s">
        <v>160</v>
      </c>
      <c r="D8619" t="s">
        <v>89</v>
      </c>
      <c r="E8619" t="s">
        <v>110</v>
      </c>
      <c r="F8619" t="s">
        <v>91</v>
      </c>
      <c r="G8619" t="s">
        <v>128</v>
      </c>
      <c r="H8619">
        <v>980.505</v>
      </c>
      <c r="I8619" t="s">
        <v>93</v>
      </c>
    </row>
    <row r="8620" spans="1:9" x14ac:dyDescent="0.15">
      <c r="A8620" t="s">
        <v>161</v>
      </c>
      <c r="B8620" t="s">
        <v>162</v>
      </c>
      <c r="C8620" t="s">
        <v>160</v>
      </c>
      <c r="D8620" t="s">
        <v>89</v>
      </c>
      <c r="E8620" t="s">
        <v>111</v>
      </c>
      <c r="F8620" t="s">
        <v>91</v>
      </c>
      <c r="G8620" t="s">
        <v>128</v>
      </c>
      <c r="H8620">
        <v>551.72699999999998</v>
      </c>
      <c r="I8620" t="s">
        <v>93</v>
      </c>
    </row>
    <row r="8621" spans="1:9" x14ac:dyDescent="0.15">
      <c r="A8621" t="s">
        <v>161</v>
      </c>
      <c r="B8621" t="s">
        <v>162</v>
      </c>
      <c r="C8621" t="s">
        <v>160</v>
      </c>
      <c r="D8621" t="s">
        <v>112</v>
      </c>
      <c r="E8621" t="s">
        <v>90</v>
      </c>
      <c r="F8621" t="s">
        <v>91</v>
      </c>
      <c r="G8621" t="s">
        <v>128</v>
      </c>
      <c r="H8621">
        <v>4130.6660000000002</v>
      </c>
      <c r="I8621" t="s">
        <v>93</v>
      </c>
    </row>
    <row r="8622" spans="1:9" x14ac:dyDescent="0.15">
      <c r="A8622" t="s">
        <v>161</v>
      </c>
      <c r="B8622" t="s">
        <v>162</v>
      </c>
      <c r="C8622" t="s">
        <v>160</v>
      </c>
      <c r="D8622" t="s">
        <v>112</v>
      </c>
      <c r="E8622" t="s">
        <v>94</v>
      </c>
      <c r="F8622" t="s">
        <v>91</v>
      </c>
      <c r="G8622" t="s">
        <v>128</v>
      </c>
      <c r="H8622">
        <v>3784.9679999999998</v>
      </c>
      <c r="I8622" t="s">
        <v>93</v>
      </c>
    </row>
    <row r="8623" spans="1:9" x14ac:dyDescent="0.15">
      <c r="A8623" t="s">
        <v>161</v>
      </c>
      <c r="B8623" t="s">
        <v>162</v>
      </c>
      <c r="C8623" t="s">
        <v>160</v>
      </c>
      <c r="D8623" t="s">
        <v>112</v>
      </c>
      <c r="E8623" t="s">
        <v>95</v>
      </c>
      <c r="F8623" t="s">
        <v>91</v>
      </c>
      <c r="G8623" t="s">
        <v>128</v>
      </c>
      <c r="H8623">
        <v>3242.9250000000002</v>
      </c>
      <c r="I8623" t="s">
        <v>93</v>
      </c>
    </row>
    <row r="8624" spans="1:9" x14ac:dyDescent="0.15">
      <c r="A8624" t="s">
        <v>161</v>
      </c>
      <c r="B8624" t="s">
        <v>162</v>
      </c>
      <c r="C8624" t="s">
        <v>160</v>
      </c>
      <c r="D8624" t="s">
        <v>112</v>
      </c>
      <c r="E8624" t="s">
        <v>96</v>
      </c>
      <c r="F8624" t="s">
        <v>91</v>
      </c>
      <c r="G8624" t="s">
        <v>128</v>
      </c>
      <c r="H8624">
        <v>3028.9409999999998</v>
      </c>
      <c r="I8624" t="s">
        <v>93</v>
      </c>
    </row>
    <row r="8625" spans="1:9" x14ac:dyDescent="0.15">
      <c r="A8625" t="s">
        <v>161</v>
      </c>
      <c r="B8625" t="s">
        <v>162</v>
      </c>
      <c r="C8625" t="s">
        <v>160</v>
      </c>
      <c r="D8625" t="s">
        <v>112</v>
      </c>
      <c r="E8625" t="s">
        <v>97</v>
      </c>
      <c r="F8625" t="s">
        <v>91</v>
      </c>
      <c r="G8625" t="s">
        <v>128</v>
      </c>
      <c r="H8625">
        <v>3768.6109999999999</v>
      </c>
      <c r="I8625" t="s">
        <v>93</v>
      </c>
    </row>
    <row r="8626" spans="1:9" x14ac:dyDescent="0.15">
      <c r="A8626" t="s">
        <v>161</v>
      </c>
      <c r="B8626" t="s">
        <v>162</v>
      </c>
      <c r="C8626" t="s">
        <v>160</v>
      </c>
      <c r="D8626" t="s">
        <v>112</v>
      </c>
      <c r="E8626" t="s">
        <v>98</v>
      </c>
      <c r="F8626" t="s">
        <v>91</v>
      </c>
      <c r="G8626" t="s">
        <v>128</v>
      </c>
      <c r="H8626">
        <v>4453.3639999999996</v>
      </c>
      <c r="I8626" t="s">
        <v>93</v>
      </c>
    </row>
    <row r="8627" spans="1:9" x14ac:dyDescent="0.15">
      <c r="A8627" t="s">
        <v>161</v>
      </c>
      <c r="B8627" t="s">
        <v>162</v>
      </c>
      <c r="C8627" t="s">
        <v>160</v>
      </c>
      <c r="D8627" t="s">
        <v>112</v>
      </c>
      <c r="E8627" t="s">
        <v>99</v>
      </c>
      <c r="F8627" t="s">
        <v>91</v>
      </c>
      <c r="G8627" t="s">
        <v>128</v>
      </c>
      <c r="H8627">
        <v>4909.49</v>
      </c>
      <c r="I8627" t="s">
        <v>93</v>
      </c>
    </row>
    <row r="8628" spans="1:9" x14ac:dyDescent="0.15">
      <c r="A8628" t="s">
        <v>161</v>
      </c>
      <c r="B8628" t="s">
        <v>162</v>
      </c>
      <c r="C8628" t="s">
        <v>160</v>
      </c>
      <c r="D8628" t="s">
        <v>112</v>
      </c>
      <c r="E8628" t="s">
        <v>100</v>
      </c>
      <c r="F8628" t="s">
        <v>91</v>
      </c>
      <c r="G8628" t="s">
        <v>128</v>
      </c>
      <c r="H8628">
        <v>4245.5230000000001</v>
      </c>
      <c r="I8628" t="s">
        <v>93</v>
      </c>
    </row>
    <row r="8629" spans="1:9" x14ac:dyDescent="0.15">
      <c r="A8629" t="s">
        <v>161</v>
      </c>
      <c r="B8629" t="s">
        <v>162</v>
      </c>
      <c r="C8629" t="s">
        <v>160</v>
      </c>
      <c r="D8629" t="s">
        <v>112</v>
      </c>
      <c r="E8629" t="s">
        <v>101</v>
      </c>
      <c r="F8629" t="s">
        <v>91</v>
      </c>
      <c r="G8629" t="s">
        <v>128</v>
      </c>
      <c r="H8629">
        <v>4035.8440000000001</v>
      </c>
      <c r="I8629" t="s">
        <v>93</v>
      </c>
    </row>
    <row r="8630" spans="1:9" x14ac:dyDescent="0.15">
      <c r="A8630" t="s">
        <v>161</v>
      </c>
      <c r="B8630" t="s">
        <v>162</v>
      </c>
      <c r="C8630" t="s">
        <v>160</v>
      </c>
      <c r="D8630" t="s">
        <v>112</v>
      </c>
      <c r="E8630" t="s">
        <v>102</v>
      </c>
      <c r="F8630" t="s">
        <v>91</v>
      </c>
      <c r="G8630" t="s">
        <v>128</v>
      </c>
      <c r="H8630">
        <v>4460.7979999999998</v>
      </c>
      <c r="I8630" t="s">
        <v>93</v>
      </c>
    </row>
    <row r="8631" spans="1:9" x14ac:dyDescent="0.15">
      <c r="A8631" t="s">
        <v>161</v>
      </c>
      <c r="B8631" t="s">
        <v>162</v>
      </c>
      <c r="C8631" t="s">
        <v>160</v>
      </c>
      <c r="D8631" t="s">
        <v>112</v>
      </c>
      <c r="E8631" t="s">
        <v>103</v>
      </c>
      <c r="F8631" t="s">
        <v>91</v>
      </c>
      <c r="G8631" t="s">
        <v>128</v>
      </c>
      <c r="H8631">
        <v>3795.9169999999999</v>
      </c>
      <c r="I8631" t="s">
        <v>93</v>
      </c>
    </row>
    <row r="8632" spans="1:9" x14ac:dyDescent="0.15">
      <c r="A8632" t="s">
        <v>161</v>
      </c>
      <c r="B8632" t="s">
        <v>162</v>
      </c>
      <c r="C8632" t="s">
        <v>160</v>
      </c>
      <c r="D8632" t="s">
        <v>112</v>
      </c>
      <c r="E8632" t="s">
        <v>104</v>
      </c>
      <c r="F8632" t="s">
        <v>91</v>
      </c>
      <c r="G8632" t="s">
        <v>128</v>
      </c>
      <c r="H8632">
        <v>3476.6309999999999</v>
      </c>
      <c r="I8632" t="s">
        <v>93</v>
      </c>
    </row>
    <row r="8633" spans="1:9" x14ac:dyDescent="0.15">
      <c r="A8633" t="s">
        <v>161</v>
      </c>
      <c r="B8633" t="s">
        <v>162</v>
      </c>
      <c r="C8633" t="s">
        <v>160</v>
      </c>
      <c r="D8633" t="s">
        <v>112</v>
      </c>
      <c r="E8633" t="s">
        <v>105</v>
      </c>
      <c r="F8633" t="s">
        <v>91</v>
      </c>
      <c r="G8633" t="s">
        <v>128</v>
      </c>
      <c r="H8633">
        <v>2850.0369999999998</v>
      </c>
      <c r="I8633" t="s">
        <v>93</v>
      </c>
    </row>
    <row r="8634" spans="1:9" x14ac:dyDescent="0.15">
      <c r="A8634" t="s">
        <v>161</v>
      </c>
      <c r="B8634" t="s">
        <v>162</v>
      </c>
      <c r="C8634" t="s">
        <v>160</v>
      </c>
      <c r="D8634" t="s">
        <v>112</v>
      </c>
      <c r="E8634" t="s">
        <v>106</v>
      </c>
      <c r="F8634" t="s">
        <v>91</v>
      </c>
      <c r="G8634" t="s">
        <v>128</v>
      </c>
      <c r="H8634">
        <v>2136.8980000000001</v>
      </c>
      <c r="I8634" t="s">
        <v>93</v>
      </c>
    </row>
    <row r="8635" spans="1:9" x14ac:dyDescent="0.15">
      <c r="A8635" t="s">
        <v>161</v>
      </c>
      <c r="B8635" t="s">
        <v>162</v>
      </c>
      <c r="C8635" t="s">
        <v>160</v>
      </c>
      <c r="D8635" t="s">
        <v>112</v>
      </c>
      <c r="E8635" t="s">
        <v>107</v>
      </c>
      <c r="F8635" t="s">
        <v>91</v>
      </c>
      <c r="G8635" t="s">
        <v>128</v>
      </c>
      <c r="H8635">
        <v>1853.319</v>
      </c>
      <c r="I8635" t="s">
        <v>93</v>
      </c>
    </row>
    <row r="8636" spans="1:9" x14ac:dyDescent="0.15">
      <c r="A8636" t="s">
        <v>161</v>
      </c>
      <c r="B8636" t="s">
        <v>162</v>
      </c>
      <c r="C8636" t="s">
        <v>160</v>
      </c>
      <c r="D8636" t="s">
        <v>112</v>
      </c>
      <c r="E8636" t="s">
        <v>108</v>
      </c>
      <c r="F8636" t="s">
        <v>91</v>
      </c>
      <c r="G8636" t="s">
        <v>128</v>
      </c>
      <c r="H8636">
        <v>1186.5840000000001</v>
      </c>
      <c r="I8636" t="s">
        <v>93</v>
      </c>
    </row>
    <row r="8637" spans="1:9" x14ac:dyDescent="0.15">
      <c r="A8637" t="s">
        <v>161</v>
      </c>
      <c r="B8637" t="s">
        <v>162</v>
      </c>
      <c r="C8637" t="s">
        <v>160</v>
      </c>
      <c r="D8637" t="s">
        <v>112</v>
      </c>
      <c r="E8637" t="s">
        <v>109</v>
      </c>
      <c r="F8637" t="s">
        <v>91</v>
      </c>
      <c r="G8637" t="s">
        <v>128</v>
      </c>
      <c r="H8637">
        <v>851.53300000000002</v>
      </c>
      <c r="I8637" t="s">
        <v>93</v>
      </c>
    </row>
    <row r="8638" spans="1:9" x14ac:dyDescent="0.15">
      <c r="A8638" t="s">
        <v>161</v>
      </c>
      <c r="B8638" t="s">
        <v>162</v>
      </c>
      <c r="C8638" t="s">
        <v>160</v>
      </c>
      <c r="D8638" t="s">
        <v>112</v>
      </c>
      <c r="E8638" t="s">
        <v>110</v>
      </c>
      <c r="F8638" t="s">
        <v>91</v>
      </c>
      <c r="G8638" t="s">
        <v>128</v>
      </c>
      <c r="H8638">
        <v>529.55799999999999</v>
      </c>
      <c r="I8638" t="s">
        <v>93</v>
      </c>
    </row>
    <row r="8639" spans="1:9" x14ac:dyDescent="0.15">
      <c r="A8639" t="s">
        <v>161</v>
      </c>
      <c r="B8639" t="s">
        <v>162</v>
      </c>
      <c r="C8639" t="s">
        <v>160</v>
      </c>
      <c r="D8639" t="s">
        <v>112</v>
      </c>
      <c r="E8639" t="s">
        <v>111</v>
      </c>
      <c r="F8639" t="s">
        <v>91</v>
      </c>
      <c r="G8639" t="s">
        <v>128</v>
      </c>
      <c r="H8639">
        <v>298.62700000000001</v>
      </c>
      <c r="I8639" t="s">
        <v>93</v>
      </c>
    </row>
    <row r="8640" spans="1:9" x14ac:dyDescent="0.15">
      <c r="A8640" t="s">
        <v>163</v>
      </c>
      <c r="B8640" t="s">
        <v>164</v>
      </c>
      <c r="C8640" t="s">
        <v>160</v>
      </c>
      <c r="D8640" t="s">
        <v>89</v>
      </c>
      <c r="E8640" t="s">
        <v>90</v>
      </c>
      <c r="F8640" t="s">
        <v>91</v>
      </c>
      <c r="G8640" t="s">
        <v>128</v>
      </c>
      <c r="H8640">
        <v>6549.5619999999999</v>
      </c>
      <c r="I8640" t="s">
        <v>93</v>
      </c>
    </row>
    <row r="8641" spans="1:9" x14ac:dyDescent="0.15">
      <c r="A8641" t="s">
        <v>163</v>
      </c>
      <c r="B8641" t="s">
        <v>164</v>
      </c>
      <c r="C8641" t="s">
        <v>160</v>
      </c>
      <c r="D8641" t="s">
        <v>89</v>
      </c>
      <c r="E8641" t="s">
        <v>94</v>
      </c>
      <c r="F8641" t="s">
        <v>91</v>
      </c>
      <c r="G8641" t="s">
        <v>128</v>
      </c>
      <c r="H8641">
        <v>7526.79</v>
      </c>
      <c r="I8641" t="s">
        <v>93</v>
      </c>
    </row>
    <row r="8642" spans="1:9" x14ac:dyDescent="0.15">
      <c r="A8642" t="s">
        <v>163</v>
      </c>
      <c r="B8642" t="s">
        <v>164</v>
      </c>
      <c r="C8642" t="s">
        <v>160</v>
      </c>
      <c r="D8642" t="s">
        <v>89</v>
      </c>
      <c r="E8642" t="s">
        <v>95</v>
      </c>
      <c r="F8642" t="s">
        <v>91</v>
      </c>
      <c r="G8642" t="s">
        <v>128</v>
      </c>
      <c r="H8642">
        <v>6173.799</v>
      </c>
      <c r="I8642" t="s">
        <v>93</v>
      </c>
    </row>
    <row r="8643" spans="1:9" x14ac:dyDescent="0.15">
      <c r="A8643" t="s">
        <v>163</v>
      </c>
      <c r="B8643" t="s">
        <v>164</v>
      </c>
      <c r="C8643" t="s">
        <v>160</v>
      </c>
      <c r="D8643" t="s">
        <v>89</v>
      </c>
      <c r="E8643" t="s">
        <v>96</v>
      </c>
      <c r="F8643" t="s">
        <v>91</v>
      </c>
      <c r="G8643" t="s">
        <v>128</v>
      </c>
      <c r="H8643">
        <v>4517.1400000000003</v>
      </c>
      <c r="I8643" t="s">
        <v>93</v>
      </c>
    </row>
    <row r="8644" spans="1:9" x14ac:dyDescent="0.15">
      <c r="A8644" t="s">
        <v>163</v>
      </c>
      <c r="B8644" t="s">
        <v>164</v>
      </c>
      <c r="C8644" t="s">
        <v>160</v>
      </c>
      <c r="D8644" t="s">
        <v>89</v>
      </c>
      <c r="E8644" t="s">
        <v>97</v>
      </c>
      <c r="F8644" t="s">
        <v>91</v>
      </c>
      <c r="G8644" t="s">
        <v>128</v>
      </c>
      <c r="H8644">
        <v>6039.2389999999996</v>
      </c>
      <c r="I8644" t="s">
        <v>93</v>
      </c>
    </row>
    <row r="8645" spans="1:9" x14ac:dyDescent="0.15">
      <c r="A8645" t="s">
        <v>163</v>
      </c>
      <c r="B8645" t="s">
        <v>164</v>
      </c>
      <c r="C8645" t="s">
        <v>160</v>
      </c>
      <c r="D8645" t="s">
        <v>89</v>
      </c>
      <c r="E8645" t="s">
        <v>98</v>
      </c>
      <c r="F8645" t="s">
        <v>91</v>
      </c>
      <c r="G8645" t="s">
        <v>128</v>
      </c>
      <c r="H8645">
        <v>7057.7259999999997</v>
      </c>
      <c r="I8645" t="s">
        <v>93</v>
      </c>
    </row>
    <row r="8646" spans="1:9" x14ac:dyDescent="0.15">
      <c r="A8646" t="s">
        <v>163</v>
      </c>
      <c r="B8646" t="s">
        <v>164</v>
      </c>
      <c r="C8646" t="s">
        <v>160</v>
      </c>
      <c r="D8646" t="s">
        <v>89</v>
      </c>
      <c r="E8646" t="s">
        <v>99</v>
      </c>
      <c r="F8646" t="s">
        <v>91</v>
      </c>
      <c r="G8646" t="s">
        <v>128</v>
      </c>
      <c r="H8646">
        <v>8165.1350000000002</v>
      </c>
      <c r="I8646" t="s">
        <v>93</v>
      </c>
    </row>
    <row r="8647" spans="1:9" x14ac:dyDescent="0.15">
      <c r="A8647" t="s">
        <v>163</v>
      </c>
      <c r="B8647" t="s">
        <v>164</v>
      </c>
      <c r="C8647" t="s">
        <v>160</v>
      </c>
      <c r="D8647" t="s">
        <v>89</v>
      </c>
      <c r="E8647" t="s">
        <v>100</v>
      </c>
      <c r="F8647" t="s">
        <v>91</v>
      </c>
      <c r="G8647" t="s">
        <v>128</v>
      </c>
      <c r="H8647">
        <v>8294.31</v>
      </c>
      <c r="I8647" t="s">
        <v>93</v>
      </c>
    </row>
    <row r="8648" spans="1:9" x14ac:dyDescent="0.15">
      <c r="A8648" t="s">
        <v>163</v>
      </c>
      <c r="B8648" t="s">
        <v>164</v>
      </c>
      <c r="C8648" t="s">
        <v>160</v>
      </c>
      <c r="D8648" t="s">
        <v>89</v>
      </c>
      <c r="E8648" t="s">
        <v>101</v>
      </c>
      <c r="F8648" t="s">
        <v>91</v>
      </c>
      <c r="G8648" t="s">
        <v>128</v>
      </c>
      <c r="H8648">
        <v>9086.6929999999993</v>
      </c>
      <c r="I8648" t="s">
        <v>93</v>
      </c>
    </row>
    <row r="8649" spans="1:9" x14ac:dyDescent="0.15">
      <c r="A8649" t="s">
        <v>163</v>
      </c>
      <c r="B8649" t="s">
        <v>164</v>
      </c>
      <c r="C8649" t="s">
        <v>160</v>
      </c>
      <c r="D8649" t="s">
        <v>89</v>
      </c>
      <c r="E8649" t="s">
        <v>102</v>
      </c>
      <c r="F8649" t="s">
        <v>91</v>
      </c>
      <c r="G8649" t="s">
        <v>128</v>
      </c>
      <c r="H8649">
        <v>7483.5379999999996</v>
      </c>
      <c r="I8649" t="s">
        <v>93</v>
      </c>
    </row>
    <row r="8650" spans="1:9" x14ac:dyDescent="0.15">
      <c r="A8650" t="s">
        <v>163</v>
      </c>
      <c r="B8650" t="s">
        <v>164</v>
      </c>
      <c r="C8650" t="s">
        <v>160</v>
      </c>
      <c r="D8650" t="s">
        <v>89</v>
      </c>
      <c r="E8650" t="s">
        <v>103</v>
      </c>
      <c r="F8650" t="s">
        <v>91</v>
      </c>
      <c r="G8650" t="s">
        <v>128</v>
      </c>
      <c r="H8650">
        <v>9373.6759999999995</v>
      </c>
      <c r="I8650" t="s">
        <v>93</v>
      </c>
    </row>
    <row r="8651" spans="1:9" x14ac:dyDescent="0.15">
      <c r="A8651" t="s">
        <v>163</v>
      </c>
      <c r="B8651" t="s">
        <v>164</v>
      </c>
      <c r="C8651" t="s">
        <v>160</v>
      </c>
      <c r="D8651" t="s">
        <v>89</v>
      </c>
      <c r="E8651" t="s">
        <v>104</v>
      </c>
      <c r="F8651" t="s">
        <v>91</v>
      </c>
      <c r="G8651" t="s">
        <v>128</v>
      </c>
      <c r="H8651">
        <v>8683.6589999999997</v>
      </c>
      <c r="I8651" t="s">
        <v>93</v>
      </c>
    </row>
    <row r="8652" spans="1:9" x14ac:dyDescent="0.15">
      <c r="A8652" t="s">
        <v>163</v>
      </c>
      <c r="B8652" t="s">
        <v>164</v>
      </c>
      <c r="C8652" t="s">
        <v>160</v>
      </c>
      <c r="D8652" t="s">
        <v>89</v>
      </c>
      <c r="E8652" t="s">
        <v>105</v>
      </c>
      <c r="F8652" t="s">
        <v>91</v>
      </c>
      <c r="G8652" t="s">
        <v>128</v>
      </c>
      <c r="H8652">
        <v>7119.165</v>
      </c>
      <c r="I8652" t="s">
        <v>93</v>
      </c>
    </row>
    <row r="8653" spans="1:9" x14ac:dyDescent="0.15">
      <c r="A8653" t="s">
        <v>163</v>
      </c>
      <c r="B8653" t="s">
        <v>164</v>
      </c>
      <c r="C8653" t="s">
        <v>160</v>
      </c>
      <c r="D8653" t="s">
        <v>89</v>
      </c>
      <c r="E8653" t="s">
        <v>106</v>
      </c>
      <c r="F8653" t="s">
        <v>91</v>
      </c>
      <c r="G8653" t="s">
        <v>128</v>
      </c>
      <c r="H8653">
        <v>6522.0230000000001</v>
      </c>
      <c r="I8653" t="s">
        <v>93</v>
      </c>
    </row>
    <row r="8654" spans="1:9" x14ac:dyDescent="0.15">
      <c r="A8654" t="s">
        <v>163</v>
      </c>
      <c r="B8654" t="s">
        <v>164</v>
      </c>
      <c r="C8654" t="s">
        <v>160</v>
      </c>
      <c r="D8654" t="s">
        <v>89</v>
      </c>
      <c r="E8654" t="s">
        <v>107</v>
      </c>
      <c r="F8654" t="s">
        <v>91</v>
      </c>
      <c r="G8654" t="s">
        <v>128</v>
      </c>
      <c r="H8654">
        <v>6766.1440000000002</v>
      </c>
      <c r="I8654" t="s">
        <v>93</v>
      </c>
    </row>
    <row r="8655" spans="1:9" x14ac:dyDescent="0.15">
      <c r="A8655" t="s">
        <v>163</v>
      </c>
      <c r="B8655" t="s">
        <v>164</v>
      </c>
      <c r="C8655" t="s">
        <v>160</v>
      </c>
      <c r="D8655" t="s">
        <v>89</v>
      </c>
      <c r="E8655" t="s">
        <v>108</v>
      </c>
      <c r="F8655" t="s">
        <v>91</v>
      </c>
      <c r="G8655" t="s">
        <v>128</v>
      </c>
      <c r="H8655">
        <v>4859.4260000000004</v>
      </c>
      <c r="I8655" t="s">
        <v>93</v>
      </c>
    </row>
    <row r="8656" spans="1:9" x14ac:dyDescent="0.15">
      <c r="A8656" t="s">
        <v>163</v>
      </c>
      <c r="B8656" t="s">
        <v>164</v>
      </c>
      <c r="C8656" t="s">
        <v>160</v>
      </c>
      <c r="D8656" t="s">
        <v>89</v>
      </c>
      <c r="E8656" t="s">
        <v>109</v>
      </c>
      <c r="F8656" t="s">
        <v>91</v>
      </c>
      <c r="G8656" t="s">
        <v>128</v>
      </c>
      <c r="H8656">
        <v>3870.8409999999999</v>
      </c>
      <c r="I8656" t="s">
        <v>93</v>
      </c>
    </row>
    <row r="8657" spans="1:9" x14ac:dyDescent="0.15">
      <c r="A8657" t="s">
        <v>163</v>
      </c>
      <c r="B8657" t="s">
        <v>164</v>
      </c>
      <c r="C8657" t="s">
        <v>160</v>
      </c>
      <c r="D8657" t="s">
        <v>89</v>
      </c>
      <c r="E8657" t="s">
        <v>110</v>
      </c>
      <c r="F8657" t="s">
        <v>91</v>
      </c>
      <c r="G8657" t="s">
        <v>128</v>
      </c>
      <c r="H8657">
        <v>2719.2150000000001</v>
      </c>
      <c r="I8657" t="s">
        <v>93</v>
      </c>
    </row>
    <row r="8658" spans="1:9" x14ac:dyDescent="0.15">
      <c r="A8658" t="s">
        <v>163</v>
      </c>
      <c r="B8658" t="s">
        <v>164</v>
      </c>
      <c r="C8658" t="s">
        <v>160</v>
      </c>
      <c r="D8658" t="s">
        <v>89</v>
      </c>
      <c r="E8658" t="s">
        <v>111</v>
      </c>
      <c r="F8658" t="s">
        <v>91</v>
      </c>
      <c r="G8658" t="s">
        <v>128</v>
      </c>
      <c r="H8658">
        <v>1872.3050000000001</v>
      </c>
      <c r="I8658" t="s">
        <v>93</v>
      </c>
    </row>
    <row r="8659" spans="1:9" x14ac:dyDescent="0.15">
      <c r="A8659" t="s">
        <v>163</v>
      </c>
      <c r="B8659" t="s">
        <v>164</v>
      </c>
      <c r="C8659" t="s">
        <v>160</v>
      </c>
      <c r="D8659" t="s">
        <v>112</v>
      </c>
      <c r="E8659" t="s">
        <v>90</v>
      </c>
      <c r="F8659" t="s">
        <v>91</v>
      </c>
      <c r="G8659" t="s">
        <v>128</v>
      </c>
      <c r="H8659">
        <v>6837.42</v>
      </c>
      <c r="I8659" t="s">
        <v>93</v>
      </c>
    </row>
    <row r="8660" spans="1:9" x14ac:dyDescent="0.15">
      <c r="A8660" t="s">
        <v>163</v>
      </c>
      <c r="B8660" t="s">
        <v>164</v>
      </c>
      <c r="C8660" t="s">
        <v>160</v>
      </c>
      <c r="D8660" t="s">
        <v>112</v>
      </c>
      <c r="E8660" t="s">
        <v>94</v>
      </c>
      <c r="F8660" t="s">
        <v>91</v>
      </c>
      <c r="G8660" t="s">
        <v>128</v>
      </c>
      <c r="H8660">
        <v>7751.942</v>
      </c>
      <c r="I8660" t="s">
        <v>93</v>
      </c>
    </row>
    <row r="8661" spans="1:9" x14ac:dyDescent="0.15">
      <c r="A8661" t="s">
        <v>163</v>
      </c>
      <c r="B8661" t="s">
        <v>164</v>
      </c>
      <c r="C8661" t="s">
        <v>160</v>
      </c>
      <c r="D8661" t="s">
        <v>112</v>
      </c>
      <c r="E8661" t="s">
        <v>95</v>
      </c>
      <c r="F8661" t="s">
        <v>91</v>
      </c>
      <c r="G8661" t="s">
        <v>128</v>
      </c>
      <c r="H8661">
        <v>6802.2169999999996</v>
      </c>
      <c r="I8661" t="s">
        <v>93</v>
      </c>
    </row>
    <row r="8662" spans="1:9" x14ac:dyDescent="0.15">
      <c r="A8662" t="s">
        <v>163</v>
      </c>
      <c r="B8662" t="s">
        <v>164</v>
      </c>
      <c r="C8662" t="s">
        <v>160</v>
      </c>
      <c r="D8662" t="s">
        <v>112</v>
      </c>
      <c r="E8662" t="s">
        <v>96</v>
      </c>
      <c r="F8662" t="s">
        <v>91</v>
      </c>
      <c r="G8662" t="s">
        <v>128</v>
      </c>
      <c r="H8662">
        <v>4928.4319999999998</v>
      </c>
      <c r="I8662" t="s">
        <v>93</v>
      </c>
    </row>
    <row r="8663" spans="1:9" x14ac:dyDescent="0.15">
      <c r="A8663" t="s">
        <v>163</v>
      </c>
      <c r="B8663" t="s">
        <v>164</v>
      </c>
      <c r="C8663" t="s">
        <v>160</v>
      </c>
      <c r="D8663" t="s">
        <v>112</v>
      </c>
      <c r="E8663" t="s">
        <v>97</v>
      </c>
      <c r="F8663" t="s">
        <v>91</v>
      </c>
      <c r="G8663" t="s">
        <v>128</v>
      </c>
      <c r="H8663">
        <v>5956.3059999999996</v>
      </c>
      <c r="I8663" t="s">
        <v>93</v>
      </c>
    </row>
    <row r="8664" spans="1:9" x14ac:dyDescent="0.15">
      <c r="A8664" t="s">
        <v>163</v>
      </c>
      <c r="B8664" t="s">
        <v>164</v>
      </c>
      <c r="C8664" t="s">
        <v>160</v>
      </c>
      <c r="D8664" t="s">
        <v>112</v>
      </c>
      <c r="E8664" t="s">
        <v>98</v>
      </c>
      <c r="F8664" t="s">
        <v>91</v>
      </c>
      <c r="G8664" t="s">
        <v>128</v>
      </c>
      <c r="H8664">
        <v>6502.3909999999996</v>
      </c>
      <c r="I8664" t="s">
        <v>93</v>
      </c>
    </row>
    <row r="8665" spans="1:9" x14ac:dyDescent="0.15">
      <c r="A8665" t="s">
        <v>163</v>
      </c>
      <c r="B8665" t="s">
        <v>164</v>
      </c>
      <c r="C8665" t="s">
        <v>160</v>
      </c>
      <c r="D8665" t="s">
        <v>112</v>
      </c>
      <c r="E8665" t="s">
        <v>99</v>
      </c>
      <c r="F8665" t="s">
        <v>91</v>
      </c>
      <c r="G8665" t="s">
        <v>128</v>
      </c>
      <c r="H8665">
        <v>7495.0320000000002</v>
      </c>
      <c r="I8665" t="s">
        <v>93</v>
      </c>
    </row>
    <row r="8666" spans="1:9" x14ac:dyDescent="0.15">
      <c r="A8666" t="s">
        <v>163</v>
      </c>
      <c r="B8666" t="s">
        <v>164</v>
      </c>
      <c r="C8666" t="s">
        <v>160</v>
      </c>
      <c r="D8666" t="s">
        <v>112</v>
      </c>
      <c r="E8666" t="s">
        <v>100</v>
      </c>
      <c r="F8666" t="s">
        <v>91</v>
      </c>
      <c r="G8666" t="s">
        <v>128</v>
      </c>
      <c r="H8666">
        <v>7660.97</v>
      </c>
      <c r="I8666" t="s">
        <v>93</v>
      </c>
    </row>
    <row r="8667" spans="1:9" x14ac:dyDescent="0.15">
      <c r="A8667" t="s">
        <v>163</v>
      </c>
      <c r="B8667" t="s">
        <v>164</v>
      </c>
      <c r="C8667" t="s">
        <v>160</v>
      </c>
      <c r="D8667" t="s">
        <v>112</v>
      </c>
      <c r="E8667" t="s">
        <v>101</v>
      </c>
      <c r="F8667" t="s">
        <v>91</v>
      </c>
      <c r="G8667" t="s">
        <v>128</v>
      </c>
      <c r="H8667">
        <v>8691.9050000000007</v>
      </c>
      <c r="I8667" t="s">
        <v>93</v>
      </c>
    </row>
    <row r="8668" spans="1:9" x14ac:dyDescent="0.15">
      <c r="A8668" t="s">
        <v>163</v>
      </c>
      <c r="B8668" t="s">
        <v>164</v>
      </c>
      <c r="C8668" t="s">
        <v>160</v>
      </c>
      <c r="D8668" t="s">
        <v>112</v>
      </c>
      <c r="E8668" t="s">
        <v>102</v>
      </c>
      <c r="F8668" t="s">
        <v>91</v>
      </c>
      <c r="G8668" t="s">
        <v>128</v>
      </c>
      <c r="H8668">
        <v>7886.2460000000001</v>
      </c>
      <c r="I8668" t="s">
        <v>93</v>
      </c>
    </row>
    <row r="8669" spans="1:9" x14ac:dyDescent="0.15">
      <c r="A8669" t="s">
        <v>163</v>
      </c>
      <c r="B8669" t="s">
        <v>164</v>
      </c>
      <c r="C8669" t="s">
        <v>160</v>
      </c>
      <c r="D8669" t="s">
        <v>112</v>
      </c>
      <c r="E8669" t="s">
        <v>103</v>
      </c>
      <c r="F8669" t="s">
        <v>91</v>
      </c>
      <c r="G8669" t="s">
        <v>128</v>
      </c>
      <c r="H8669">
        <v>9255.1409999999996</v>
      </c>
      <c r="I8669" t="s">
        <v>93</v>
      </c>
    </row>
    <row r="8670" spans="1:9" x14ac:dyDescent="0.15">
      <c r="A8670" t="s">
        <v>163</v>
      </c>
      <c r="B8670" t="s">
        <v>164</v>
      </c>
      <c r="C8670" t="s">
        <v>160</v>
      </c>
      <c r="D8670" t="s">
        <v>112</v>
      </c>
      <c r="E8670" t="s">
        <v>104</v>
      </c>
      <c r="F8670" t="s">
        <v>91</v>
      </c>
      <c r="G8670" t="s">
        <v>128</v>
      </c>
      <c r="H8670">
        <v>8439.0499999999993</v>
      </c>
      <c r="I8670" t="s">
        <v>93</v>
      </c>
    </row>
    <row r="8671" spans="1:9" x14ac:dyDescent="0.15">
      <c r="A8671" t="s">
        <v>163</v>
      </c>
      <c r="B8671" t="s">
        <v>164</v>
      </c>
      <c r="C8671" t="s">
        <v>160</v>
      </c>
      <c r="D8671" t="s">
        <v>112</v>
      </c>
      <c r="E8671" t="s">
        <v>105</v>
      </c>
      <c r="F8671" t="s">
        <v>91</v>
      </c>
      <c r="G8671" t="s">
        <v>128</v>
      </c>
      <c r="H8671">
        <v>6987.4759999999997</v>
      </c>
      <c r="I8671" t="s">
        <v>93</v>
      </c>
    </row>
    <row r="8672" spans="1:9" x14ac:dyDescent="0.15">
      <c r="A8672" t="s">
        <v>163</v>
      </c>
      <c r="B8672" t="s">
        <v>164</v>
      </c>
      <c r="C8672" t="s">
        <v>160</v>
      </c>
      <c r="D8672" t="s">
        <v>112</v>
      </c>
      <c r="E8672" t="s">
        <v>106</v>
      </c>
      <c r="F8672" t="s">
        <v>91</v>
      </c>
      <c r="G8672" t="s">
        <v>128</v>
      </c>
      <c r="H8672">
        <v>6072.902</v>
      </c>
      <c r="I8672" t="s">
        <v>93</v>
      </c>
    </row>
    <row r="8673" spans="1:9" x14ac:dyDescent="0.15">
      <c r="A8673" t="s">
        <v>163</v>
      </c>
      <c r="B8673" t="s">
        <v>164</v>
      </c>
      <c r="C8673" t="s">
        <v>160</v>
      </c>
      <c r="D8673" t="s">
        <v>112</v>
      </c>
      <c r="E8673" t="s">
        <v>107</v>
      </c>
      <c r="F8673" t="s">
        <v>91</v>
      </c>
      <c r="G8673" t="s">
        <v>128</v>
      </c>
      <c r="H8673">
        <v>6134.4560000000001</v>
      </c>
      <c r="I8673" t="s">
        <v>93</v>
      </c>
    </row>
    <row r="8674" spans="1:9" x14ac:dyDescent="0.15">
      <c r="A8674" t="s">
        <v>163</v>
      </c>
      <c r="B8674" t="s">
        <v>164</v>
      </c>
      <c r="C8674" t="s">
        <v>160</v>
      </c>
      <c r="D8674" t="s">
        <v>112</v>
      </c>
      <c r="E8674" t="s">
        <v>108</v>
      </c>
      <c r="F8674" t="s">
        <v>91</v>
      </c>
      <c r="G8674" t="s">
        <v>128</v>
      </c>
      <c r="H8674">
        <v>4111.0169999999998</v>
      </c>
      <c r="I8674" t="s">
        <v>93</v>
      </c>
    </row>
    <row r="8675" spans="1:9" x14ac:dyDescent="0.15">
      <c r="A8675" t="s">
        <v>163</v>
      </c>
      <c r="B8675" t="s">
        <v>164</v>
      </c>
      <c r="C8675" t="s">
        <v>160</v>
      </c>
      <c r="D8675" t="s">
        <v>112</v>
      </c>
      <c r="E8675" t="s">
        <v>109</v>
      </c>
      <c r="F8675" t="s">
        <v>91</v>
      </c>
      <c r="G8675" t="s">
        <v>128</v>
      </c>
      <c r="H8675">
        <v>2947.3649999999998</v>
      </c>
      <c r="I8675" t="s">
        <v>93</v>
      </c>
    </row>
    <row r="8676" spans="1:9" x14ac:dyDescent="0.15">
      <c r="A8676" t="s">
        <v>163</v>
      </c>
      <c r="B8676" t="s">
        <v>164</v>
      </c>
      <c r="C8676" t="s">
        <v>160</v>
      </c>
      <c r="D8676" t="s">
        <v>112</v>
      </c>
      <c r="E8676" t="s">
        <v>110</v>
      </c>
      <c r="F8676" t="s">
        <v>91</v>
      </c>
      <c r="G8676" t="s">
        <v>128</v>
      </c>
      <c r="H8676">
        <v>1901.4490000000001</v>
      </c>
      <c r="I8676" t="s">
        <v>93</v>
      </c>
    </row>
    <row r="8677" spans="1:9" x14ac:dyDescent="0.15">
      <c r="A8677" t="s">
        <v>163</v>
      </c>
      <c r="B8677" t="s">
        <v>164</v>
      </c>
      <c r="C8677" t="s">
        <v>160</v>
      </c>
      <c r="D8677" t="s">
        <v>112</v>
      </c>
      <c r="E8677" t="s">
        <v>111</v>
      </c>
      <c r="F8677" t="s">
        <v>91</v>
      </c>
      <c r="G8677" t="s">
        <v>128</v>
      </c>
      <c r="H8677">
        <v>943.81500000000005</v>
      </c>
      <c r="I8677" t="s">
        <v>93</v>
      </c>
    </row>
    <row r="8678" spans="1:9" x14ac:dyDescent="0.15">
      <c r="A8678" t="s">
        <v>158</v>
      </c>
      <c r="B8678" t="s">
        <v>159</v>
      </c>
      <c r="C8678" t="s">
        <v>160</v>
      </c>
      <c r="D8678" t="s">
        <v>89</v>
      </c>
      <c r="E8678" t="s">
        <v>90</v>
      </c>
      <c r="F8678" t="s">
        <v>91</v>
      </c>
      <c r="G8678" t="s">
        <v>129</v>
      </c>
      <c r="H8678">
        <v>12402.874</v>
      </c>
      <c r="I8678" t="s">
        <v>93</v>
      </c>
    </row>
    <row r="8679" spans="1:9" x14ac:dyDescent="0.15">
      <c r="A8679" t="s">
        <v>158</v>
      </c>
      <c r="B8679" t="s">
        <v>159</v>
      </c>
      <c r="C8679" t="s">
        <v>160</v>
      </c>
      <c r="D8679" t="s">
        <v>89</v>
      </c>
      <c r="E8679" t="s">
        <v>94</v>
      </c>
      <c r="F8679" t="s">
        <v>91</v>
      </c>
      <c r="G8679" t="s">
        <v>129</v>
      </c>
      <c r="H8679">
        <v>13679.22</v>
      </c>
      <c r="I8679" t="s">
        <v>93</v>
      </c>
    </row>
    <row r="8680" spans="1:9" x14ac:dyDescent="0.15">
      <c r="A8680" t="s">
        <v>158</v>
      </c>
      <c r="B8680" t="s">
        <v>159</v>
      </c>
      <c r="C8680" t="s">
        <v>160</v>
      </c>
      <c r="D8680" t="s">
        <v>89</v>
      </c>
      <c r="E8680" t="s">
        <v>95</v>
      </c>
      <c r="F8680" t="s">
        <v>91</v>
      </c>
      <c r="G8680" t="s">
        <v>129</v>
      </c>
      <c r="H8680">
        <v>11999.445</v>
      </c>
      <c r="I8680" t="s">
        <v>93</v>
      </c>
    </row>
    <row r="8681" spans="1:9" x14ac:dyDescent="0.15">
      <c r="A8681" t="s">
        <v>158</v>
      </c>
      <c r="B8681" t="s">
        <v>159</v>
      </c>
      <c r="C8681" t="s">
        <v>160</v>
      </c>
      <c r="D8681" t="s">
        <v>89</v>
      </c>
      <c r="E8681" t="s">
        <v>96</v>
      </c>
      <c r="F8681" t="s">
        <v>91</v>
      </c>
      <c r="G8681" t="s">
        <v>129</v>
      </c>
      <c r="H8681">
        <v>11100.757</v>
      </c>
      <c r="I8681" t="s">
        <v>93</v>
      </c>
    </row>
    <row r="8682" spans="1:9" x14ac:dyDescent="0.15">
      <c r="A8682" t="s">
        <v>158</v>
      </c>
      <c r="B8682" t="s">
        <v>159</v>
      </c>
      <c r="C8682" t="s">
        <v>160</v>
      </c>
      <c r="D8682" t="s">
        <v>89</v>
      </c>
      <c r="E8682" t="s">
        <v>97</v>
      </c>
      <c r="F8682" t="s">
        <v>91</v>
      </c>
      <c r="G8682" t="s">
        <v>129</v>
      </c>
      <c r="H8682">
        <v>11854.453</v>
      </c>
      <c r="I8682" t="s">
        <v>93</v>
      </c>
    </row>
    <row r="8683" spans="1:9" x14ac:dyDescent="0.15">
      <c r="A8683" t="s">
        <v>158</v>
      </c>
      <c r="B8683" t="s">
        <v>159</v>
      </c>
      <c r="C8683" t="s">
        <v>160</v>
      </c>
      <c r="D8683" t="s">
        <v>89</v>
      </c>
      <c r="E8683" t="s">
        <v>98</v>
      </c>
      <c r="F8683" t="s">
        <v>91</v>
      </c>
      <c r="G8683" t="s">
        <v>129</v>
      </c>
      <c r="H8683">
        <v>13168.406999999999</v>
      </c>
      <c r="I8683" t="s">
        <v>93</v>
      </c>
    </row>
    <row r="8684" spans="1:9" x14ac:dyDescent="0.15">
      <c r="A8684" t="s">
        <v>158</v>
      </c>
      <c r="B8684" t="s">
        <v>159</v>
      </c>
      <c r="C8684" t="s">
        <v>160</v>
      </c>
      <c r="D8684" t="s">
        <v>89</v>
      </c>
      <c r="E8684" t="s">
        <v>99</v>
      </c>
      <c r="F8684" t="s">
        <v>91</v>
      </c>
      <c r="G8684" t="s">
        <v>129</v>
      </c>
      <c r="H8684">
        <v>14562.726000000001</v>
      </c>
      <c r="I8684" t="s">
        <v>93</v>
      </c>
    </row>
    <row r="8685" spans="1:9" x14ac:dyDescent="0.15">
      <c r="A8685" t="s">
        <v>158</v>
      </c>
      <c r="B8685" t="s">
        <v>159</v>
      </c>
      <c r="C8685" t="s">
        <v>160</v>
      </c>
      <c r="D8685" t="s">
        <v>89</v>
      </c>
      <c r="E8685" t="s">
        <v>100</v>
      </c>
      <c r="F8685" t="s">
        <v>91</v>
      </c>
      <c r="G8685" t="s">
        <v>129</v>
      </c>
      <c r="H8685">
        <v>15308.763000000001</v>
      </c>
      <c r="I8685" t="s">
        <v>93</v>
      </c>
    </row>
    <row r="8686" spans="1:9" x14ac:dyDescent="0.15">
      <c r="A8686" t="s">
        <v>158</v>
      </c>
      <c r="B8686" t="s">
        <v>159</v>
      </c>
      <c r="C8686" t="s">
        <v>160</v>
      </c>
      <c r="D8686" t="s">
        <v>89</v>
      </c>
      <c r="E8686" t="s">
        <v>101</v>
      </c>
      <c r="F8686" t="s">
        <v>91</v>
      </c>
      <c r="G8686" t="s">
        <v>129</v>
      </c>
      <c r="H8686">
        <v>17269.616999999998</v>
      </c>
      <c r="I8686" t="s">
        <v>93</v>
      </c>
    </row>
    <row r="8687" spans="1:9" x14ac:dyDescent="0.15">
      <c r="A8687" t="s">
        <v>158</v>
      </c>
      <c r="B8687" t="s">
        <v>159</v>
      </c>
      <c r="C8687" t="s">
        <v>160</v>
      </c>
      <c r="D8687" t="s">
        <v>89</v>
      </c>
      <c r="E8687" t="s">
        <v>102</v>
      </c>
      <c r="F8687" t="s">
        <v>91</v>
      </c>
      <c r="G8687" t="s">
        <v>129</v>
      </c>
      <c r="H8687">
        <v>13805.700999999999</v>
      </c>
      <c r="I8687" t="s">
        <v>93</v>
      </c>
    </row>
    <row r="8688" spans="1:9" x14ac:dyDescent="0.15">
      <c r="A8688" t="s">
        <v>158</v>
      </c>
      <c r="B8688" t="s">
        <v>159</v>
      </c>
      <c r="C8688" t="s">
        <v>160</v>
      </c>
      <c r="D8688" t="s">
        <v>89</v>
      </c>
      <c r="E8688" t="s">
        <v>103</v>
      </c>
      <c r="F8688" t="s">
        <v>91</v>
      </c>
      <c r="G8688" t="s">
        <v>129</v>
      </c>
      <c r="H8688">
        <v>18979.108</v>
      </c>
      <c r="I8688" t="s">
        <v>93</v>
      </c>
    </row>
    <row r="8689" spans="1:9" x14ac:dyDescent="0.15">
      <c r="A8689" t="s">
        <v>158</v>
      </c>
      <c r="B8689" t="s">
        <v>159</v>
      </c>
      <c r="C8689" t="s">
        <v>160</v>
      </c>
      <c r="D8689" t="s">
        <v>89</v>
      </c>
      <c r="E8689" t="s">
        <v>104</v>
      </c>
      <c r="F8689" t="s">
        <v>91</v>
      </c>
      <c r="G8689" t="s">
        <v>129</v>
      </c>
      <c r="H8689">
        <v>19677.254000000001</v>
      </c>
      <c r="I8689" t="s">
        <v>93</v>
      </c>
    </row>
    <row r="8690" spans="1:9" x14ac:dyDescent="0.15">
      <c r="A8690" t="s">
        <v>158</v>
      </c>
      <c r="B8690" t="s">
        <v>159</v>
      </c>
      <c r="C8690" t="s">
        <v>160</v>
      </c>
      <c r="D8690" t="s">
        <v>89</v>
      </c>
      <c r="E8690" t="s">
        <v>105</v>
      </c>
      <c r="F8690" t="s">
        <v>91</v>
      </c>
      <c r="G8690" t="s">
        <v>129</v>
      </c>
      <c r="H8690">
        <v>18140.009999999998</v>
      </c>
      <c r="I8690" t="s">
        <v>93</v>
      </c>
    </row>
    <row r="8691" spans="1:9" x14ac:dyDescent="0.15">
      <c r="A8691" t="s">
        <v>158</v>
      </c>
      <c r="B8691" t="s">
        <v>159</v>
      </c>
      <c r="C8691" t="s">
        <v>160</v>
      </c>
      <c r="D8691" t="s">
        <v>89</v>
      </c>
      <c r="E8691" t="s">
        <v>106</v>
      </c>
      <c r="F8691" t="s">
        <v>91</v>
      </c>
      <c r="G8691" t="s">
        <v>129</v>
      </c>
      <c r="H8691">
        <v>17243.684000000001</v>
      </c>
      <c r="I8691" t="s">
        <v>93</v>
      </c>
    </row>
    <row r="8692" spans="1:9" x14ac:dyDescent="0.15">
      <c r="A8692" t="s">
        <v>158</v>
      </c>
      <c r="B8692" t="s">
        <v>159</v>
      </c>
      <c r="C8692" t="s">
        <v>160</v>
      </c>
      <c r="D8692" t="s">
        <v>89</v>
      </c>
      <c r="E8692" t="s">
        <v>107</v>
      </c>
      <c r="F8692" t="s">
        <v>91</v>
      </c>
      <c r="G8692" t="s">
        <v>129</v>
      </c>
      <c r="H8692">
        <v>19688.751</v>
      </c>
      <c r="I8692" t="s">
        <v>93</v>
      </c>
    </row>
    <row r="8693" spans="1:9" x14ac:dyDescent="0.15">
      <c r="A8693" t="s">
        <v>158</v>
      </c>
      <c r="B8693" t="s">
        <v>159</v>
      </c>
      <c r="C8693" t="s">
        <v>160</v>
      </c>
      <c r="D8693" t="s">
        <v>89</v>
      </c>
      <c r="E8693" t="s">
        <v>108</v>
      </c>
      <c r="F8693" t="s">
        <v>91</v>
      </c>
      <c r="G8693" t="s">
        <v>129</v>
      </c>
      <c r="H8693">
        <v>14589.411</v>
      </c>
      <c r="I8693" t="s">
        <v>93</v>
      </c>
    </row>
    <row r="8694" spans="1:9" x14ac:dyDescent="0.15">
      <c r="A8694" t="s">
        <v>158</v>
      </c>
      <c r="B8694" t="s">
        <v>159</v>
      </c>
      <c r="C8694" t="s">
        <v>160</v>
      </c>
      <c r="D8694" t="s">
        <v>89</v>
      </c>
      <c r="E8694" t="s">
        <v>109</v>
      </c>
      <c r="F8694" t="s">
        <v>91</v>
      </c>
      <c r="G8694" t="s">
        <v>129</v>
      </c>
      <c r="H8694">
        <v>11256.977999999999</v>
      </c>
      <c r="I8694" t="s">
        <v>93</v>
      </c>
    </row>
    <row r="8695" spans="1:9" x14ac:dyDescent="0.15">
      <c r="A8695" t="s">
        <v>158</v>
      </c>
      <c r="B8695" t="s">
        <v>159</v>
      </c>
      <c r="C8695" t="s">
        <v>160</v>
      </c>
      <c r="D8695" t="s">
        <v>89</v>
      </c>
      <c r="E8695" t="s">
        <v>110</v>
      </c>
      <c r="F8695" t="s">
        <v>91</v>
      </c>
      <c r="G8695" t="s">
        <v>129</v>
      </c>
      <c r="H8695">
        <v>7668.8609999999999</v>
      </c>
      <c r="I8695" t="s">
        <v>93</v>
      </c>
    </row>
    <row r="8696" spans="1:9" x14ac:dyDescent="0.15">
      <c r="A8696" t="s">
        <v>158</v>
      </c>
      <c r="B8696" t="s">
        <v>159</v>
      </c>
      <c r="C8696" t="s">
        <v>160</v>
      </c>
      <c r="D8696" t="s">
        <v>89</v>
      </c>
      <c r="E8696" t="s">
        <v>111</v>
      </c>
      <c r="F8696" t="s">
        <v>91</v>
      </c>
      <c r="G8696" t="s">
        <v>129</v>
      </c>
      <c r="H8696">
        <v>5508.1040000000003</v>
      </c>
      <c r="I8696" t="s">
        <v>93</v>
      </c>
    </row>
    <row r="8697" spans="1:9" x14ac:dyDescent="0.15">
      <c r="A8697" t="s">
        <v>158</v>
      </c>
      <c r="B8697" t="s">
        <v>159</v>
      </c>
      <c r="C8697" t="s">
        <v>160</v>
      </c>
      <c r="D8697" t="s">
        <v>112</v>
      </c>
      <c r="E8697" t="s">
        <v>90</v>
      </c>
      <c r="F8697" t="s">
        <v>91</v>
      </c>
      <c r="G8697" t="s">
        <v>129</v>
      </c>
      <c r="H8697">
        <v>12960.608</v>
      </c>
      <c r="I8697" t="s">
        <v>93</v>
      </c>
    </row>
    <row r="8698" spans="1:9" x14ac:dyDescent="0.15">
      <c r="A8698" t="s">
        <v>158</v>
      </c>
      <c r="B8698" t="s">
        <v>159</v>
      </c>
      <c r="C8698" t="s">
        <v>160</v>
      </c>
      <c r="D8698" t="s">
        <v>112</v>
      </c>
      <c r="E8698" t="s">
        <v>94</v>
      </c>
      <c r="F8698" t="s">
        <v>91</v>
      </c>
      <c r="G8698" t="s">
        <v>129</v>
      </c>
      <c r="H8698">
        <v>14739.468000000001</v>
      </c>
      <c r="I8698" t="s">
        <v>93</v>
      </c>
    </row>
    <row r="8699" spans="1:9" x14ac:dyDescent="0.15">
      <c r="A8699" t="s">
        <v>158</v>
      </c>
      <c r="B8699" t="s">
        <v>159</v>
      </c>
      <c r="C8699" t="s">
        <v>160</v>
      </c>
      <c r="D8699" t="s">
        <v>112</v>
      </c>
      <c r="E8699" t="s">
        <v>95</v>
      </c>
      <c r="F8699" t="s">
        <v>91</v>
      </c>
      <c r="G8699" t="s">
        <v>129</v>
      </c>
      <c r="H8699">
        <v>12908.189</v>
      </c>
      <c r="I8699" t="s">
        <v>93</v>
      </c>
    </row>
    <row r="8700" spans="1:9" x14ac:dyDescent="0.15">
      <c r="A8700" t="s">
        <v>158</v>
      </c>
      <c r="B8700" t="s">
        <v>159</v>
      </c>
      <c r="C8700" t="s">
        <v>160</v>
      </c>
      <c r="D8700" t="s">
        <v>112</v>
      </c>
      <c r="E8700" t="s">
        <v>96</v>
      </c>
      <c r="F8700" t="s">
        <v>91</v>
      </c>
      <c r="G8700" t="s">
        <v>129</v>
      </c>
      <c r="H8700">
        <v>12168.924999999999</v>
      </c>
      <c r="I8700" t="s">
        <v>93</v>
      </c>
    </row>
    <row r="8701" spans="1:9" x14ac:dyDescent="0.15">
      <c r="A8701" t="s">
        <v>158</v>
      </c>
      <c r="B8701" t="s">
        <v>159</v>
      </c>
      <c r="C8701" t="s">
        <v>160</v>
      </c>
      <c r="D8701" t="s">
        <v>112</v>
      </c>
      <c r="E8701" t="s">
        <v>97</v>
      </c>
      <c r="F8701" t="s">
        <v>91</v>
      </c>
      <c r="G8701" t="s">
        <v>129</v>
      </c>
      <c r="H8701">
        <v>12589.361000000001</v>
      </c>
      <c r="I8701" t="s">
        <v>93</v>
      </c>
    </row>
    <row r="8702" spans="1:9" x14ac:dyDescent="0.15">
      <c r="A8702" t="s">
        <v>158</v>
      </c>
      <c r="B8702" t="s">
        <v>159</v>
      </c>
      <c r="C8702" t="s">
        <v>160</v>
      </c>
      <c r="D8702" t="s">
        <v>112</v>
      </c>
      <c r="E8702" t="s">
        <v>98</v>
      </c>
      <c r="F8702" t="s">
        <v>91</v>
      </c>
      <c r="G8702" t="s">
        <v>129</v>
      </c>
      <c r="H8702">
        <v>12566.861999999999</v>
      </c>
      <c r="I8702" t="s">
        <v>93</v>
      </c>
    </row>
    <row r="8703" spans="1:9" x14ac:dyDescent="0.15">
      <c r="A8703" t="s">
        <v>158</v>
      </c>
      <c r="B8703" t="s">
        <v>159</v>
      </c>
      <c r="C8703" t="s">
        <v>160</v>
      </c>
      <c r="D8703" t="s">
        <v>112</v>
      </c>
      <c r="E8703" t="s">
        <v>99</v>
      </c>
      <c r="F8703" t="s">
        <v>91</v>
      </c>
      <c r="G8703" t="s">
        <v>129</v>
      </c>
      <c r="H8703">
        <v>13137.037</v>
      </c>
      <c r="I8703" t="s">
        <v>93</v>
      </c>
    </row>
    <row r="8704" spans="1:9" x14ac:dyDescent="0.15">
      <c r="A8704" t="s">
        <v>158</v>
      </c>
      <c r="B8704" t="s">
        <v>159</v>
      </c>
      <c r="C8704" t="s">
        <v>160</v>
      </c>
      <c r="D8704" t="s">
        <v>112</v>
      </c>
      <c r="E8704" t="s">
        <v>100</v>
      </c>
      <c r="F8704" t="s">
        <v>91</v>
      </c>
      <c r="G8704" t="s">
        <v>129</v>
      </c>
      <c r="H8704">
        <v>13571.302</v>
      </c>
      <c r="I8704" t="s">
        <v>93</v>
      </c>
    </row>
    <row r="8705" spans="1:9" x14ac:dyDescent="0.15">
      <c r="A8705" t="s">
        <v>158</v>
      </c>
      <c r="B8705" t="s">
        <v>159</v>
      </c>
      <c r="C8705" t="s">
        <v>160</v>
      </c>
      <c r="D8705" t="s">
        <v>112</v>
      </c>
      <c r="E8705" t="s">
        <v>101</v>
      </c>
      <c r="F8705" t="s">
        <v>91</v>
      </c>
      <c r="G8705" t="s">
        <v>129</v>
      </c>
      <c r="H8705">
        <v>15843.574000000001</v>
      </c>
      <c r="I8705" t="s">
        <v>93</v>
      </c>
    </row>
    <row r="8706" spans="1:9" x14ac:dyDescent="0.15">
      <c r="A8706" t="s">
        <v>158</v>
      </c>
      <c r="B8706" t="s">
        <v>159</v>
      </c>
      <c r="C8706" t="s">
        <v>160</v>
      </c>
      <c r="D8706" t="s">
        <v>112</v>
      </c>
      <c r="E8706" t="s">
        <v>102</v>
      </c>
      <c r="F8706" t="s">
        <v>91</v>
      </c>
      <c r="G8706" t="s">
        <v>129</v>
      </c>
      <c r="H8706">
        <v>14776.534</v>
      </c>
      <c r="I8706" t="s">
        <v>93</v>
      </c>
    </row>
    <row r="8707" spans="1:9" x14ac:dyDescent="0.15">
      <c r="A8707" t="s">
        <v>158</v>
      </c>
      <c r="B8707" t="s">
        <v>159</v>
      </c>
      <c r="C8707" t="s">
        <v>160</v>
      </c>
      <c r="D8707" t="s">
        <v>112</v>
      </c>
      <c r="E8707" t="s">
        <v>103</v>
      </c>
      <c r="F8707" t="s">
        <v>91</v>
      </c>
      <c r="G8707" t="s">
        <v>129</v>
      </c>
      <c r="H8707">
        <v>18228.489000000001</v>
      </c>
      <c r="I8707" t="s">
        <v>93</v>
      </c>
    </row>
    <row r="8708" spans="1:9" x14ac:dyDescent="0.15">
      <c r="A8708" t="s">
        <v>158</v>
      </c>
      <c r="B8708" t="s">
        <v>159</v>
      </c>
      <c r="C8708" t="s">
        <v>160</v>
      </c>
      <c r="D8708" t="s">
        <v>112</v>
      </c>
      <c r="E8708" t="s">
        <v>104</v>
      </c>
      <c r="F8708" t="s">
        <v>91</v>
      </c>
      <c r="G8708" t="s">
        <v>129</v>
      </c>
      <c r="H8708">
        <v>18152.333999999999</v>
      </c>
      <c r="I8708" t="s">
        <v>93</v>
      </c>
    </row>
    <row r="8709" spans="1:9" x14ac:dyDescent="0.15">
      <c r="A8709" t="s">
        <v>158</v>
      </c>
      <c r="B8709" t="s">
        <v>159</v>
      </c>
      <c r="C8709" t="s">
        <v>160</v>
      </c>
      <c r="D8709" t="s">
        <v>112</v>
      </c>
      <c r="E8709" t="s">
        <v>105</v>
      </c>
      <c r="F8709" t="s">
        <v>91</v>
      </c>
      <c r="G8709" t="s">
        <v>129</v>
      </c>
      <c r="H8709">
        <v>16321.745000000001</v>
      </c>
      <c r="I8709" t="s">
        <v>93</v>
      </c>
    </row>
    <row r="8710" spans="1:9" x14ac:dyDescent="0.15">
      <c r="A8710" t="s">
        <v>158</v>
      </c>
      <c r="B8710" t="s">
        <v>159</v>
      </c>
      <c r="C8710" t="s">
        <v>160</v>
      </c>
      <c r="D8710" t="s">
        <v>112</v>
      </c>
      <c r="E8710" t="s">
        <v>106</v>
      </c>
      <c r="F8710" t="s">
        <v>91</v>
      </c>
      <c r="G8710" t="s">
        <v>129</v>
      </c>
      <c r="H8710">
        <v>15451.838</v>
      </c>
      <c r="I8710" t="s">
        <v>93</v>
      </c>
    </row>
    <row r="8711" spans="1:9" x14ac:dyDescent="0.15">
      <c r="A8711" t="s">
        <v>158</v>
      </c>
      <c r="B8711" t="s">
        <v>159</v>
      </c>
      <c r="C8711" t="s">
        <v>160</v>
      </c>
      <c r="D8711" t="s">
        <v>112</v>
      </c>
      <c r="E8711" t="s">
        <v>107</v>
      </c>
      <c r="F8711" t="s">
        <v>91</v>
      </c>
      <c r="G8711" t="s">
        <v>129</v>
      </c>
      <c r="H8711">
        <v>17093.846000000001</v>
      </c>
      <c r="I8711" t="s">
        <v>93</v>
      </c>
    </row>
    <row r="8712" spans="1:9" x14ac:dyDescent="0.15">
      <c r="A8712" t="s">
        <v>158</v>
      </c>
      <c r="B8712" t="s">
        <v>159</v>
      </c>
      <c r="C8712" t="s">
        <v>160</v>
      </c>
      <c r="D8712" t="s">
        <v>112</v>
      </c>
      <c r="E8712" t="s">
        <v>108</v>
      </c>
      <c r="F8712" t="s">
        <v>91</v>
      </c>
      <c r="G8712" t="s">
        <v>129</v>
      </c>
      <c r="H8712">
        <v>12766.021000000001</v>
      </c>
      <c r="I8712" t="s">
        <v>93</v>
      </c>
    </row>
    <row r="8713" spans="1:9" x14ac:dyDescent="0.15">
      <c r="A8713" t="s">
        <v>158</v>
      </c>
      <c r="B8713" t="s">
        <v>159</v>
      </c>
      <c r="C8713" t="s">
        <v>160</v>
      </c>
      <c r="D8713" t="s">
        <v>112</v>
      </c>
      <c r="E8713" t="s">
        <v>109</v>
      </c>
      <c r="F8713" t="s">
        <v>91</v>
      </c>
      <c r="G8713" t="s">
        <v>129</v>
      </c>
      <c r="H8713">
        <v>8914.9279999999999</v>
      </c>
      <c r="I8713" t="s">
        <v>93</v>
      </c>
    </row>
    <row r="8714" spans="1:9" x14ac:dyDescent="0.15">
      <c r="A8714" t="s">
        <v>158</v>
      </c>
      <c r="B8714" t="s">
        <v>159</v>
      </c>
      <c r="C8714" t="s">
        <v>160</v>
      </c>
      <c r="D8714" t="s">
        <v>112</v>
      </c>
      <c r="E8714" t="s">
        <v>110</v>
      </c>
      <c r="F8714" t="s">
        <v>91</v>
      </c>
      <c r="G8714" t="s">
        <v>129</v>
      </c>
      <c r="H8714">
        <v>5313.0240000000003</v>
      </c>
      <c r="I8714" t="s">
        <v>93</v>
      </c>
    </row>
    <row r="8715" spans="1:9" x14ac:dyDescent="0.15">
      <c r="A8715" t="s">
        <v>158</v>
      </c>
      <c r="B8715" t="s">
        <v>159</v>
      </c>
      <c r="C8715" t="s">
        <v>160</v>
      </c>
      <c r="D8715" t="s">
        <v>112</v>
      </c>
      <c r="E8715" t="s">
        <v>111</v>
      </c>
      <c r="F8715" t="s">
        <v>91</v>
      </c>
      <c r="G8715" t="s">
        <v>129</v>
      </c>
      <c r="H8715">
        <v>2657.2469999999998</v>
      </c>
      <c r="I8715" t="s">
        <v>93</v>
      </c>
    </row>
    <row r="8716" spans="1:9" x14ac:dyDescent="0.15">
      <c r="A8716" t="s">
        <v>161</v>
      </c>
      <c r="B8716" t="s">
        <v>162</v>
      </c>
      <c r="C8716" t="s">
        <v>160</v>
      </c>
      <c r="D8716" t="s">
        <v>89</v>
      </c>
      <c r="E8716" t="s">
        <v>90</v>
      </c>
      <c r="F8716" t="s">
        <v>91</v>
      </c>
      <c r="G8716" t="s">
        <v>129</v>
      </c>
      <c r="H8716">
        <v>3790.07</v>
      </c>
      <c r="I8716" t="s">
        <v>93</v>
      </c>
    </row>
    <row r="8717" spans="1:9" x14ac:dyDescent="0.15">
      <c r="A8717" t="s">
        <v>161</v>
      </c>
      <c r="B8717" t="s">
        <v>162</v>
      </c>
      <c r="C8717" t="s">
        <v>160</v>
      </c>
      <c r="D8717" t="s">
        <v>89</v>
      </c>
      <c r="E8717" t="s">
        <v>94</v>
      </c>
      <c r="F8717" t="s">
        <v>91</v>
      </c>
      <c r="G8717" t="s">
        <v>129</v>
      </c>
      <c r="H8717">
        <v>3692.1550000000002</v>
      </c>
      <c r="I8717" t="s">
        <v>93</v>
      </c>
    </row>
    <row r="8718" spans="1:9" x14ac:dyDescent="0.15">
      <c r="A8718" t="s">
        <v>161</v>
      </c>
      <c r="B8718" t="s">
        <v>162</v>
      </c>
      <c r="C8718" t="s">
        <v>160</v>
      </c>
      <c r="D8718" t="s">
        <v>89</v>
      </c>
      <c r="E8718" t="s">
        <v>95</v>
      </c>
      <c r="F8718" t="s">
        <v>91</v>
      </c>
      <c r="G8718" t="s">
        <v>129</v>
      </c>
      <c r="H8718">
        <v>2862.549</v>
      </c>
      <c r="I8718" t="s">
        <v>93</v>
      </c>
    </row>
    <row r="8719" spans="1:9" x14ac:dyDescent="0.15">
      <c r="A8719" t="s">
        <v>161</v>
      </c>
      <c r="B8719" t="s">
        <v>162</v>
      </c>
      <c r="C8719" t="s">
        <v>160</v>
      </c>
      <c r="D8719" t="s">
        <v>89</v>
      </c>
      <c r="E8719" t="s">
        <v>96</v>
      </c>
      <c r="F8719" t="s">
        <v>91</v>
      </c>
      <c r="G8719" t="s">
        <v>129</v>
      </c>
      <c r="H8719">
        <v>2718.0329999999999</v>
      </c>
      <c r="I8719" t="s">
        <v>93</v>
      </c>
    </row>
    <row r="8720" spans="1:9" x14ac:dyDescent="0.15">
      <c r="A8720" t="s">
        <v>161</v>
      </c>
      <c r="B8720" t="s">
        <v>162</v>
      </c>
      <c r="C8720" t="s">
        <v>160</v>
      </c>
      <c r="D8720" t="s">
        <v>89</v>
      </c>
      <c r="E8720" t="s">
        <v>97</v>
      </c>
      <c r="F8720" t="s">
        <v>91</v>
      </c>
      <c r="G8720" t="s">
        <v>129</v>
      </c>
      <c r="H8720">
        <v>4054.5309999999999</v>
      </c>
      <c r="I8720" t="s">
        <v>93</v>
      </c>
    </row>
    <row r="8721" spans="1:9" x14ac:dyDescent="0.15">
      <c r="A8721" t="s">
        <v>161</v>
      </c>
      <c r="B8721" t="s">
        <v>162</v>
      </c>
      <c r="C8721" t="s">
        <v>160</v>
      </c>
      <c r="D8721" t="s">
        <v>89</v>
      </c>
      <c r="E8721" t="s">
        <v>98</v>
      </c>
      <c r="F8721" t="s">
        <v>91</v>
      </c>
      <c r="G8721" t="s">
        <v>129</v>
      </c>
      <c r="H8721">
        <v>4573.6170000000002</v>
      </c>
      <c r="I8721" t="s">
        <v>93</v>
      </c>
    </row>
    <row r="8722" spans="1:9" x14ac:dyDescent="0.15">
      <c r="A8722" t="s">
        <v>161</v>
      </c>
      <c r="B8722" t="s">
        <v>162</v>
      </c>
      <c r="C8722" t="s">
        <v>160</v>
      </c>
      <c r="D8722" t="s">
        <v>89</v>
      </c>
      <c r="E8722" t="s">
        <v>99</v>
      </c>
      <c r="F8722" t="s">
        <v>91</v>
      </c>
      <c r="G8722" t="s">
        <v>129</v>
      </c>
      <c r="H8722">
        <v>4742.82</v>
      </c>
      <c r="I8722" t="s">
        <v>93</v>
      </c>
    </row>
    <row r="8723" spans="1:9" x14ac:dyDescent="0.15">
      <c r="A8723" t="s">
        <v>161</v>
      </c>
      <c r="B8723" t="s">
        <v>162</v>
      </c>
      <c r="C8723" t="s">
        <v>160</v>
      </c>
      <c r="D8723" t="s">
        <v>89</v>
      </c>
      <c r="E8723" t="s">
        <v>100</v>
      </c>
      <c r="F8723" t="s">
        <v>91</v>
      </c>
      <c r="G8723" t="s">
        <v>129</v>
      </c>
      <c r="H8723">
        <v>4187.0150000000003</v>
      </c>
      <c r="I8723" t="s">
        <v>93</v>
      </c>
    </row>
    <row r="8724" spans="1:9" x14ac:dyDescent="0.15">
      <c r="A8724" t="s">
        <v>161</v>
      </c>
      <c r="B8724" t="s">
        <v>162</v>
      </c>
      <c r="C8724" t="s">
        <v>160</v>
      </c>
      <c r="D8724" t="s">
        <v>89</v>
      </c>
      <c r="E8724" t="s">
        <v>101</v>
      </c>
      <c r="F8724" t="s">
        <v>91</v>
      </c>
      <c r="G8724" t="s">
        <v>129</v>
      </c>
      <c r="H8724">
        <v>3823.8980000000001</v>
      </c>
      <c r="I8724" t="s">
        <v>93</v>
      </c>
    </row>
    <row r="8725" spans="1:9" x14ac:dyDescent="0.15">
      <c r="A8725" t="s">
        <v>161</v>
      </c>
      <c r="B8725" t="s">
        <v>162</v>
      </c>
      <c r="C8725" t="s">
        <v>160</v>
      </c>
      <c r="D8725" t="s">
        <v>89</v>
      </c>
      <c r="E8725" t="s">
        <v>102</v>
      </c>
      <c r="F8725" t="s">
        <v>91</v>
      </c>
      <c r="G8725" t="s">
        <v>129</v>
      </c>
      <c r="H8725">
        <v>3835.502</v>
      </c>
      <c r="I8725" t="s">
        <v>93</v>
      </c>
    </row>
    <row r="8726" spans="1:9" x14ac:dyDescent="0.15">
      <c r="A8726" t="s">
        <v>161</v>
      </c>
      <c r="B8726" t="s">
        <v>162</v>
      </c>
      <c r="C8726" t="s">
        <v>160</v>
      </c>
      <c r="D8726" t="s">
        <v>89</v>
      </c>
      <c r="E8726" t="s">
        <v>103</v>
      </c>
      <c r="F8726" t="s">
        <v>91</v>
      </c>
      <c r="G8726" t="s">
        <v>129</v>
      </c>
      <c r="H8726">
        <v>3654.3380000000002</v>
      </c>
      <c r="I8726" t="s">
        <v>93</v>
      </c>
    </row>
    <row r="8727" spans="1:9" x14ac:dyDescent="0.15">
      <c r="A8727" t="s">
        <v>161</v>
      </c>
      <c r="B8727" t="s">
        <v>162</v>
      </c>
      <c r="C8727" t="s">
        <v>160</v>
      </c>
      <c r="D8727" t="s">
        <v>89</v>
      </c>
      <c r="E8727" t="s">
        <v>104</v>
      </c>
      <c r="F8727" t="s">
        <v>91</v>
      </c>
      <c r="G8727" t="s">
        <v>129</v>
      </c>
      <c r="H8727">
        <v>3485.3440000000001</v>
      </c>
      <c r="I8727" t="s">
        <v>93</v>
      </c>
    </row>
    <row r="8728" spans="1:9" x14ac:dyDescent="0.15">
      <c r="A8728" t="s">
        <v>161</v>
      </c>
      <c r="B8728" t="s">
        <v>162</v>
      </c>
      <c r="C8728" t="s">
        <v>160</v>
      </c>
      <c r="D8728" t="s">
        <v>89</v>
      </c>
      <c r="E8728" t="s">
        <v>105</v>
      </c>
      <c r="F8728" t="s">
        <v>91</v>
      </c>
      <c r="G8728" t="s">
        <v>129</v>
      </c>
      <c r="H8728">
        <v>2978.0540000000001</v>
      </c>
      <c r="I8728" t="s">
        <v>93</v>
      </c>
    </row>
    <row r="8729" spans="1:9" x14ac:dyDescent="0.15">
      <c r="A8729" t="s">
        <v>161</v>
      </c>
      <c r="B8729" t="s">
        <v>162</v>
      </c>
      <c r="C8729" t="s">
        <v>160</v>
      </c>
      <c r="D8729" t="s">
        <v>89</v>
      </c>
      <c r="E8729" t="s">
        <v>106</v>
      </c>
      <c r="F8729" t="s">
        <v>91</v>
      </c>
      <c r="G8729" t="s">
        <v>129</v>
      </c>
      <c r="H8729">
        <v>2330.962</v>
      </c>
      <c r="I8729" t="s">
        <v>93</v>
      </c>
    </row>
    <row r="8730" spans="1:9" x14ac:dyDescent="0.15">
      <c r="A8730" t="s">
        <v>161</v>
      </c>
      <c r="B8730" t="s">
        <v>162</v>
      </c>
      <c r="C8730" t="s">
        <v>160</v>
      </c>
      <c r="D8730" t="s">
        <v>89</v>
      </c>
      <c r="E8730" t="s">
        <v>107</v>
      </c>
      <c r="F8730" t="s">
        <v>91</v>
      </c>
      <c r="G8730" t="s">
        <v>129</v>
      </c>
      <c r="H8730">
        <v>2173.067</v>
      </c>
      <c r="I8730" t="s">
        <v>93</v>
      </c>
    </row>
    <row r="8731" spans="1:9" x14ac:dyDescent="0.15">
      <c r="A8731" t="s">
        <v>161</v>
      </c>
      <c r="B8731" t="s">
        <v>162</v>
      </c>
      <c r="C8731" t="s">
        <v>160</v>
      </c>
      <c r="D8731" t="s">
        <v>89</v>
      </c>
      <c r="E8731" t="s">
        <v>108</v>
      </c>
      <c r="F8731" t="s">
        <v>91</v>
      </c>
      <c r="G8731" t="s">
        <v>129</v>
      </c>
      <c r="H8731">
        <v>1374.4880000000001</v>
      </c>
      <c r="I8731" t="s">
        <v>93</v>
      </c>
    </row>
    <row r="8732" spans="1:9" x14ac:dyDescent="0.15">
      <c r="A8732" t="s">
        <v>161</v>
      </c>
      <c r="B8732" t="s">
        <v>162</v>
      </c>
      <c r="C8732" t="s">
        <v>160</v>
      </c>
      <c r="D8732" t="s">
        <v>89</v>
      </c>
      <c r="E8732" t="s">
        <v>109</v>
      </c>
      <c r="F8732" t="s">
        <v>91</v>
      </c>
      <c r="G8732" t="s">
        <v>129</v>
      </c>
      <c r="H8732">
        <v>1139.9580000000001</v>
      </c>
      <c r="I8732" t="s">
        <v>93</v>
      </c>
    </row>
    <row r="8733" spans="1:9" x14ac:dyDescent="0.15">
      <c r="A8733" t="s">
        <v>161</v>
      </c>
      <c r="B8733" t="s">
        <v>162</v>
      </c>
      <c r="C8733" t="s">
        <v>160</v>
      </c>
      <c r="D8733" t="s">
        <v>89</v>
      </c>
      <c r="E8733" t="s">
        <v>110</v>
      </c>
      <c r="F8733" t="s">
        <v>91</v>
      </c>
      <c r="G8733" t="s">
        <v>129</v>
      </c>
      <c r="H8733">
        <v>936.76700000000005</v>
      </c>
      <c r="I8733" t="s">
        <v>93</v>
      </c>
    </row>
    <row r="8734" spans="1:9" x14ac:dyDescent="0.15">
      <c r="A8734" t="s">
        <v>161</v>
      </c>
      <c r="B8734" t="s">
        <v>162</v>
      </c>
      <c r="C8734" t="s">
        <v>160</v>
      </c>
      <c r="D8734" t="s">
        <v>89</v>
      </c>
      <c r="E8734" t="s">
        <v>111</v>
      </c>
      <c r="F8734" t="s">
        <v>91</v>
      </c>
      <c r="G8734" t="s">
        <v>129</v>
      </c>
      <c r="H8734">
        <v>565.00900000000001</v>
      </c>
      <c r="I8734" t="s">
        <v>93</v>
      </c>
    </row>
    <row r="8735" spans="1:9" x14ac:dyDescent="0.15">
      <c r="A8735" t="s">
        <v>161</v>
      </c>
      <c r="B8735" t="s">
        <v>162</v>
      </c>
      <c r="C8735" t="s">
        <v>160</v>
      </c>
      <c r="D8735" t="s">
        <v>112</v>
      </c>
      <c r="E8735" t="s">
        <v>90</v>
      </c>
      <c r="F8735" t="s">
        <v>91</v>
      </c>
      <c r="G8735" t="s">
        <v>129</v>
      </c>
      <c r="H8735">
        <v>4018.277</v>
      </c>
      <c r="I8735" t="s">
        <v>93</v>
      </c>
    </row>
    <row r="8736" spans="1:9" x14ac:dyDescent="0.15">
      <c r="A8736" t="s">
        <v>161</v>
      </c>
      <c r="B8736" t="s">
        <v>162</v>
      </c>
      <c r="C8736" t="s">
        <v>160</v>
      </c>
      <c r="D8736" t="s">
        <v>112</v>
      </c>
      <c r="E8736" t="s">
        <v>94</v>
      </c>
      <c r="F8736" t="s">
        <v>91</v>
      </c>
      <c r="G8736" t="s">
        <v>129</v>
      </c>
      <c r="H8736">
        <v>4026.768</v>
      </c>
      <c r="I8736" t="s">
        <v>93</v>
      </c>
    </row>
    <row r="8737" spans="1:9" x14ac:dyDescent="0.15">
      <c r="A8737" t="s">
        <v>161</v>
      </c>
      <c r="B8737" t="s">
        <v>162</v>
      </c>
      <c r="C8737" t="s">
        <v>160</v>
      </c>
      <c r="D8737" t="s">
        <v>112</v>
      </c>
      <c r="E8737" t="s">
        <v>95</v>
      </c>
      <c r="F8737" t="s">
        <v>91</v>
      </c>
      <c r="G8737" t="s">
        <v>129</v>
      </c>
      <c r="H8737">
        <v>3271.5450000000001</v>
      </c>
      <c r="I8737" t="s">
        <v>93</v>
      </c>
    </row>
    <row r="8738" spans="1:9" x14ac:dyDescent="0.15">
      <c r="A8738" t="s">
        <v>161</v>
      </c>
      <c r="B8738" t="s">
        <v>162</v>
      </c>
      <c r="C8738" t="s">
        <v>160</v>
      </c>
      <c r="D8738" t="s">
        <v>112</v>
      </c>
      <c r="E8738" t="s">
        <v>96</v>
      </c>
      <c r="F8738" t="s">
        <v>91</v>
      </c>
      <c r="G8738" t="s">
        <v>129</v>
      </c>
      <c r="H8738">
        <v>2989.8310000000001</v>
      </c>
      <c r="I8738" t="s">
        <v>93</v>
      </c>
    </row>
    <row r="8739" spans="1:9" x14ac:dyDescent="0.15">
      <c r="A8739" t="s">
        <v>161</v>
      </c>
      <c r="B8739" t="s">
        <v>162</v>
      </c>
      <c r="C8739" t="s">
        <v>160</v>
      </c>
      <c r="D8739" t="s">
        <v>112</v>
      </c>
      <c r="E8739" t="s">
        <v>97</v>
      </c>
      <c r="F8739" t="s">
        <v>91</v>
      </c>
      <c r="G8739" t="s">
        <v>129</v>
      </c>
      <c r="H8739">
        <v>3772.1309999999999</v>
      </c>
      <c r="I8739" t="s">
        <v>93</v>
      </c>
    </row>
    <row r="8740" spans="1:9" x14ac:dyDescent="0.15">
      <c r="A8740" t="s">
        <v>161</v>
      </c>
      <c r="B8740" t="s">
        <v>162</v>
      </c>
      <c r="C8740" t="s">
        <v>160</v>
      </c>
      <c r="D8740" t="s">
        <v>112</v>
      </c>
      <c r="E8740" t="s">
        <v>98</v>
      </c>
      <c r="F8740" t="s">
        <v>91</v>
      </c>
      <c r="G8740" t="s">
        <v>129</v>
      </c>
      <c r="H8740">
        <v>4409.9610000000002</v>
      </c>
      <c r="I8740" t="s">
        <v>93</v>
      </c>
    </row>
    <row r="8741" spans="1:9" x14ac:dyDescent="0.15">
      <c r="A8741" t="s">
        <v>161</v>
      </c>
      <c r="B8741" t="s">
        <v>162</v>
      </c>
      <c r="C8741" t="s">
        <v>160</v>
      </c>
      <c r="D8741" t="s">
        <v>112</v>
      </c>
      <c r="E8741" t="s">
        <v>99</v>
      </c>
      <c r="F8741" t="s">
        <v>91</v>
      </c>
      <c r="G8741" t="s">
        <v>129</v>
      </c>
      <c r="H8741">
        <v>4851.3779999999997</v>
      </c>
      <c r="I8741" t="s">
        <v>93</v>
      </c>
    </row>
    <row r="8742" spans="1:9" x14ac:dyDescent="0.15">
      <c r="A8742" t="s">
        <v>161</v>
      </c>
      <c r="B8742" t="s">
        <v>162</v>
      </c>
      <c r="C8742" t="s">
        <v>160</v>
      </c>
      <c r="D8742" t="s">
        <v>112</v>
      </c>
      <c r="E8742" t="s">
        <v>100</v>
      </c>
      <c r="F8742" t="s">
        <v>91</v>
      </c>
      <c r="G8742" t="s">
        <v>129</v>
      </c>
      <c r="H8742">
        <v>4352.0600000000004</v>
      </c>
      <c r="I8742" t="s">
        <v>93</v>
      </c>
    </row>
    <row r="8743" spans="1:9" x14ac:dyDescent="0.15">
      <c r="A8743" t="s">
        <v>161</v>
      </c>
      <c r="B8743" t="s">
        <v>162</v>
      </c>
      <c r="C8743" t="s">
        <v>160</v>
      </c>
      <c r="D8743" t="s">
        <v>112</v>
      </c>
      <c r="E8743" t="s">
        <v>101</v>
      </c>
      <c r="F8743" t="s">
        <v>91</v>
      </c>
      <c r="G8743" t="s">
        <v>129</v>
      </c>
      <c r="H8743">
        <v>3972.3040000000001</v>
      </c>
      <c r="I8743" t="s">
        <v>93</v>
      </c>
    </row>
    <row r="8744" spans="1:9" x14ac:dyDescent="0.15">
      <c r="A8744" t="s">
        <v>161</v>
      </c>
      <c r="B8744" t="s">
        <v>162</v>
      </c>
      <c r="C8744" t="s">
        <v>160</v>
      </c>
      <c r="D8744" t="s">
        <v>112</v>
      </c>
      <c r="E8744" t="s">
        <v>102</v>
      </c>
      <c r="F8744" t="s">
        <v>91</v>
      </c>
      <c r="G8744" t="s">
        <v>129</v>
      </c>
      <c r="H8744">
        <v>4442.2070000000003</v>
      </c>
      <c r="I8744" t="s">
        <v>93</v>
      </c>
    </row>
    <row r="8745" spans="1:9" x14ac:dyDescent="0.15">
      <c r="A8745" t="s">
        <v>161</v>
      </c>
      <c r="B8745" t="s">
        <v>162</v>
      </c>
      <c r="C8745" t="s">
        <v>160</v>
      </c>
      <c r="D8745" t="s">
        <v>112</v>
      </c>
      <c r="E8745" t="s">
        <v>103</v>
      </c>
      <c r="F8745" t="s">
        <v>91</v>
      </c>
      <c r="G8745" t="s">
        <v>129</v>
      </c>
      <c r="H8745">
        <v>3832.8339999999998</v>
      </c>
      <c r="I8745" t="s">
        <v>93</v>
      </c>
    </row>
    <row r="8746" spans="1:9" x14ac:dyDescent="0.15">
      <c r="A8746" t="s">
        <v>161</v>
      </c>
      <c r="B8746" t="s">
        <v>162</v>
      </c>
      <c r="C8746" t="s">
        <v>160</v>
      </c>
      <c r="D8746" t="s">
        <v>112</v>
      </c>
      <c r="E8746" t="s">
        <v>104</v>
      </c>
      <c r="F8746" t="s">
        <v>91</v>
      </c>
      <c r="G8746" t="s">
        <v>129</v>
      </c>
      <c r="H8746">
        <v>3550.6</v>
      </c>
      <c r="I8746" t="s">
        <v>93</v>
      </c>
    </row>
    <row r="8747" spans="1:9" x14ac:dyDescent="0.15">
      <c r="A8747" t="s">
        <v>161</v>
      </c>
      <c r="B8747" t="s">
        <v>162</v>
      </c>
      <c r="C8747" t="s">
        <v>160</v>
      </c>
      <c r="D8747" t="s">
        <v>112</v>
      </c>
      <c r="E8747" t="s">
        <v>105</v>
      </c>
      <c r="F8747" t="s">
        <v>91</v>
      </c>
      <c r="G8747" t="s">
        <v>129</v>
      </c>
      <c r="H8747">
        <v>2912.8910000000001</v>
      </c>
      <c r="I8747" t="s">
        <v>93</v>
      </c>
    </row>
    <row r="8748" spans="1:9" x14ac:dyDescent="0.15">
      <c r="A8748" t="s">
        <v>161</v>
      </c>
      <c r="B8748" t="s">
        <v>162</v>
      </c>
      <c r="C8748" t="s">
        <v>160</v>
      </c>
      <c r="D8748" t="s">
        <v>112</v>
      </c>
      <c r="E8748" t="s">
        <v>106</v>
      </c>
      <c r="F8748" t="s">
        <v>91</v>
      </c>
      <c r="G8748" t="s">
        <v>129</v>
      </c>
      <c r="H8748">
        <v>2210.2280000000001</v>
      </c>
      <c r="I8748" t="s">
        <v>93</v>
      </c>
    </row>
    <row r="8749" spans="1:9" x14ac:dyDescent="0.15">
      <c r="A8749" t="s">
        <v>161</v>
      </c>
      <c r="B8749" t="s">
        <v>162</v>
      </c>
      <c r="C8749" t="s">
        <v>160</v>
      </c>
      <c r="D8749" t="s">
        <v>112</v>
      </c>
      <c r="E8749" t="s">
        <v>107</v>
      </c>
      <c r="F8749" t="s">
        <v>91</v>
      </c>
      <c r="G8749" t="s">
        <v>129</v>
      </c>
      <c r="H8749">
        <v>1899.8430000000001</v>
      </c>
      <c r="I8749" t="s">
        <v>93</v>
      </c>
    </row>
    <row r="8750" spans="1:9" x14ac:dyDescent="0.15">
      <c r="A8750" t="s">
        <v>161</v>
      </c>
      <c r="B8750" t="s">
        <v>162</v>
      </c>
      <c r="C8750" t="s">
        <v>160</v>
      </c>
      <c r="D8750" t="s">
        <v>112</v>
      </c>
      <c r="E8750" t="s">
        <v>108</v>
      </c>
      <c r="F8750" t="s">
        <v>91</v>
      </c>
      <c r="G8750" t="s">
        <v>129</v>
      </c>
      <c r="H8750">
        <v>1250.46</v>
      </c>
      <c r="I8750" t="s">
        <v>93</v>
      </c>
    </row>
    <row r="8751" spans="1:9" x14ac:dyDescent="0.15">
      <c r="A8751" t="s">
        <v>161</v>
      </c>
      <c r="B8751" t="s">
        <v>162</v>
      </c>
      <c r="C8751" t="s">
        <v>160</v>
      </c>
      <c r="D8751" t="s">
        <v>112</v>
      </c>
      <c r="E8751" t="s">
        <v>109</v>
      </c>
      <c r="F8751" t="s">
        <v>91</v>
      </c>
      <c r="G8751" t="s">
        <v>129</v>
      </c>
      <c r="H8751">
        <v>858.80499999999995</v>
      </c>
      <c r="I8751" t="s">
        <v>93</v>
      </c>
    </row>
    <row r="8752" spans="1:9" x14ac:dyDescent="0.15">
      <c r="A8752" t="s">
        <v>161</v>
      </c>
      <c r="B8752" t="s">
        <v>162</v>
      </c>
      <c r="C8752" t="s">
        <v>160</v>
      </c>
      <c r="D8752" t="s">
        <v>112</v>
      </c>
      <c r="E8752" t="s">
        <v>110</v>
      </c>
      <c r="F8752" t="s">
        <v>91</v>
      </c>
      <c r="G8752" t="s">
        <v>129</v>
      </c>
      <c r="H8752">
        <v>516.178</v>
      </c>
      <c r="I8752" t="s">
        <v>93</v>
      </c>
    </row>
    <row r="8753" spans="1:9" x14ac:dyDescent="0.15">
      <c r="A8753" t="s">
        <v>161</v>
      </c>
      <c r="B8753" t="s">
        <v>162</v>
      </c>
      <c r="C8753" t="s">
        <v>160</v>
      </c>
      <c r="D8753" t="s">
        <v>112</v>
      </c>
      <c r="E8753" t="s">
        <v>111</v>
      </c>
      <c r="F8753" t="s">
        <v>91</v>
      </c>
      <c r="G8753" t="s">
        <v>129</v>
      </c>
      <c r="H8753">
        <v>309.072</v>
      </c>
      <c r="I8753" t="s">
        <v>93</v>
      </c>
    </row>
    <row r="8754" spans="1:9" x14ac:dyDescent="0.15">
      <c r="A8754" t="s">
        <v>163</v>
      </c>
      <c r="B8754" t="s">
        <v>164</v>
      </c>
      <c r="C8754" t="s">
        <v>160</v>
      </c>
      <c r="D8754" t="s">
        <v>89</v>
      </c>
      <c r="E8754" t="s">
        <v>90</v>
      </c>
      <c r="F8754" t="s">
        <v>91</v>
      </c>
      <c r="G8754" t="s">
        <v>129</v>
      </c>
      <c r="H8754">
        <v>6599.96</v>
      </c>
      <c r="I8754" t="s">
        <v>93</v>
      </c>
    </row>
    <row r="8755" spans="1:9" x14ac:dyDescent="0.15">
      <c r="A8755" t="s">
        <v>163</v>
      </c>
      <c r="B8755" t="s">
        <v>164</v>
      </c>
      <c r="C8755" t="s">
        <v>160</v>
      </c>
      <c r="D8755" t="s">
        <v>89</v>
      </c>
      <c r="E8755" t="s">
        <v>94</v>
      </c>
      <c r="F8755" t="s">
        <v>91</v>
      </c>
      <c r="G8755" t="s">
        <v>129</v>
      </c>
      <c r="H8755">
        <v>7702.9660000000003</v>
      </c>
      <c r="I8755" t="s">
        <v>93</v>
      </c>
    </row>
    <row r="8756" spans="1:9" x14ac:dyDescent="0.15">
      <c r="A8756" t="s">
        <v>163</v>
      </c>
      <c r="B8756" t="s">
        <v>164</v>
      </c>
      <c r="C8756" t="s">
        <v>160</v>
      </c>
      <c r="D8756" t="s">
        <v>89</v>
      </c>
      <c r="E8756" t="s">
        <v>95</v>
      </c>
      <c r="F8756" t="s">
        <v>91</v>
      </c>
      <c r="G8756" t="s">
        <v>129</v>
      </c>
      <c r="H8756">
        <v>6282.7619999999997</v>
      </c>
      <c r="I8756" t="s">
        <v>93</v>
      </c>
    </row>
    <row r="8757" spans="1:9" x14ac:dyDescent="0.15">
      <c r="A8757" t="s">
        <v>163</v>
      </c>
      <c r="B8757" t="s">
        <v>164</v>
      </c>
      <c r="C8757" t="s">
        <v>160</v>
      </c>
      <c r="D8757" t="s">
        <v>89</v>
      </c>
      <c r="E8757" t="s">
        <v>96</v>
      </c>
      <c r="F8757" t="s">
        <v>91</v>
      </c>
      <c r="G8757" t="s">
        <v>129</v>
      </c>
      <c r="H8757">
        <v>4359.2969999999996</v>
      </c>
      <c r="I8757" t="s">
        <v>93</v>
      </c>
    </row>
    <row r="8758" spans="1:9" x14ac:dyDescent="0.15">
      <c r="A8758" t="s">
        <v>163</v>
      </c>
      <c r="B8758" t="s">
        <v>164</v>
      </c>
      <c r="C8758" t="s">
        <v>160</v>
      </c>
      <c r="D8758" t="s">
        <v>89</v>
      </c>
      <c r="E8758" t="s">
        <v>97</v>
      </c>
      <c r="F8758" t="s">
        <v>91</v>
      </c>
      <c r="G8758" t="s">
        <v>129</v>
      </c>
      <c r="H8758">
        <v>6044.58</v>
      </c>
      <c r="I8758" t="s">
        <v>93</v>
      </c>
    </row>
    <row r="8759" spans="1:9" x14ac:dyDescent="0.15">
      <c r="A8759" t="s">
        <v>163</v>
      </c>
      <c r="B8759" t="s">
        <v>164</v>
      </c>
      <c r="C8759" t="s">
        <v>160</v>
      </c>
      <c r="D8759" t="s">
        <v>89</v>
      </c>
      <c r="E8759" t="s">
        <v>98</v>
      </c>
      <c r="F8759" t="s">
        <v>91</v>
      </c>
      <c r="G8759" t="s">
        <v>129</v>
      </c>
      <c r="H8759">
        <v>7115.616</v>
      </c>
      <c r="I8759" t="s">
        <v>93</v>
      </c>
    </row>
    <row r="8760" spans="1:9" x14ac:dyDescent="0.15">
      <c r="A8760" t="s">
        <v>163</v>
      </c>
      <c r="B8760" t="s">
        <v>164</v>
      </c>
      <c r="C8760" t="s">
        <v>160</v>
      </c>
      <c r="D8760" t="s">
        <v>89</v>
      </c>
      <c r="E8760" t="s">
        <v>99</v>
      </c>
      <c r="F8760" t="s">
        <v>91</v>
      </c>
      <c r="G8760" t="s">
        <v>129</v>
      </c>
      <c r="H8760">
        <v>8082.9430000000002</v>
      </c>
      <c r="I8760" t="s">
        <v>93</v>
      </c>
    </row>
    <row r="8761" spans="1:9" x14ac:dyDescent="0.15">
      <c r="A8761" t="s">
        <v>163</v>
      </c>
      <c r="B8761" t="s">
        <v>164</v>
      </c>
      <c r="C8761" t="s">
        <v>160</v>
      </c>
      <c r="D8761" t="s">
        <v>89</v>
      </c>
      <c r="E8761" t="s">
        <v>100</v>
      </c>
      <c r="F8761" t="s">
        <v>91</v>
      </c>
      <c r="G8761" t="s">
        <v>129</v>
      </c>
      <c r="H8761">
        <v>8447.2090000000007</v>
      </c>
      <c r="I8761" t="s">
        <v>93</v>
      </c>
    </row>
    <row r="8762" spans="1:9" x14ac:dyDescent="0.15">
      <c r="A8762" t="s">
        <v>163</v>
      </c>
      <c r="B8762" t="s">
        <v>164</v>
      </c>
      <c r="C8762" t="s">
        <v>160</v>
      </c>
      <c r="D8762" t="s">
        <v>89</v>
      </c>
      <c r="E8762" t="s">
        <v>101</v>
      </c>
      <c r="F8762" t="s">
        <v>91</v>
      </c>
      <c r="G8762" t="s">
        <v>129</v>
      </c>
      <c r="H8762">
        <v>9025.5450000000001</v>
      </c>
      <c r="I8762" t="s">
        <v>93</v>
      </c>
    </row>
    <row r="8763" spans="1:9" x14ac:dyDescent="0.15">
      <c r="A8763" t="s">
        <v>163</v>
      </c>
      <c r="B8763" t="s">
        <v>164</v>
      </c>
      <c r="C8763" t="s">
        <v>160</v>
      </c>
      <c r="D8763" t="s">
        <v>89</v>
      </c>
      <c r="E8763" t="s">
        <v>102</v>
      </c>
      <c r="F8763" t="s">
        <v>91</v>
      </c>
      <c r="G8763" t="s">
        <v>129</v>
      </c>
      <c r="H8763">
        <v>7452.6490000000003</v>
      </c>
      <c r="I8763" t="s">
        <v>93</v>
      </c>
    </row>
    <row r="8764" spans="1:9" x14ac:dyDescent="0.15">
      <c r="A8764" t="s">
        <v>163</v>
      </c>
      <c r="B8764" t="s">
        <v>164</v>
      </c>
      <c r="C8764" t="s">
        <v>160</v>
      </c>
      <c r="D8764" t="s">
        <v>89</v>
      </c>
      <c r="E8764" t="s">
        <v>103</v>
      </c>
      <c r="F8764" t="s">
        <v>91</v>
      </c>
      <c r="G8764" t="s">
        <v>129</v>
      </c>
      <c r="H8764">
        <v>9305.8250000000007</v>
      </c>
      <c r="I8764" t="s">
        <v>93</v>
      </c>
    </row>
    <row r="8765" spans="1:9" x14ac:dyDescent="0.15">
      <c r="A8765" t="s">
        <v>163</v>
      </c>
      <c r="B8765" t="s">
        <v>164</v>
      </c>
      <c r="C8765" t="s">
        <v>160</v>
      </c>
      <c r="D8765" t="s">
        <v>89</v>
      </c>
      <c r="E8765" t="s">
        <v>104</v>
      </c>
      <c r="F8765" t="s">
        <v>91</v>
      </c>
      <c r="G8765" t="s">
        <v>129</v>
      </c>
      <c r="H8765">
        <v>8952.5810000000001</v>
      </c>
      <c r="I8765" t="s">
        <v>93</v>
      </c>
    </row>
    <row r="8766" spans="1:9" x14ac:dyDescent="0.15">
      <c r="A8766" t="s">
        <v>163</v>
      </c>
      <c r="B8766" t="s">
        <v>164</v>
      </c>
      <c r="C8766" t="s">
        <v>160</v>
      </c>
      <c r="D8766" t="s">
        <v>89</v>
      </c>
      <c r="E8766" t="s">
        <v>105</v>
      </c>
      <c r="F8766" t="s">
        <v>91</v>
      </c>
      <c r="G8766" t="s">
        <v>129</v>
      </c>
      <c r="H8766">
        <v>7318.7079999999996</v>
      </c>
      <c r="I8766" t="s">
        <v>93</v>
      </c>
    </row>
    <row r="8767" spans="1:9" x14ac:dyDescent="0.15">
      <c r="A8767" t="s">
        <v>163</v>
      </c>
      <c r="B8767" t="s">
        <v>164</v>
      </c>
      <c r="C8767" t="s">
        <v>160</v>
      </c>
      <c r="D8767" t="s">
        <v>89</v>
      </c>
      <c r="E8767" t="s">
        <v>106</v>
      </c>
      <c r="F8767" t="s">
        <v>91</v>
      </c>
      <c r="G8767" t="s">
        <v>129</v>
      </c>
      <c r="H8767">
        <v>6522.8909999999996</v>
      </c>
      <c r="I8767" t="s">
        <v>93</v>
      </c>
    </row>
    <row r="8768" spans="1:9" x14ac:dyDescent="0.15">
      <c r="A8768" t="s">
        <v>163</v>
      </c>
      <c r="B8768" t="s">
        <v>164</v>
      </c>
      <c r="C8768" t="s">
        <v>160</v>
      </c>
      <c r="D8768" t="s">
        <v>89</v>
      </c>
      <c r="E8768" t="s">
        <v>107</v>
      </c>
      <c r="F8768" t="s">
        <v>91</v>
      </c>
      <c r="G8768" t="s">
        <v>129</v>
      </c>
      <c r="H8768">
        <v>6784.9920000000002</v>
      </c>
      <c r="I8768" t="s">
        <v>93</v>
      </c>
    </row>
    <row r="8769" spans="1:9" x14ac:dyDescent="0.15">
      <c r="A8769" t="s">
        <v>163</v>
      </c>
      <c r="B8769" t="s">
        <v>164</v>
      </c>
      <c r="C8769" t="s">
        <v>160</v>
      </c>
      <c r="D8769" t="s">
        <v>89</v>
      </c>
      <c r="E8769" t="s">
        <v>108</v>
      </c>
      <c r="F8769" t="s">
        <v>91</v>
      </c>
      <c r="G8769" t="s">
        <v>129</v>
      </c>
      <c r="H8769">
        <v>5137.973</v>
      </c>
      <c r="I8769" t="s">
        <v>93</v>
      </c>
    </row>
    <row r="8770" spans="1:9" x14ac:dyDescent="0.15">
      <c r="A8770" t="s">
        <v>163</v>
      </c>
      <c r="B8770" t="s">
        <v>164</v>
      </c>
      <c r="C8770" t="s">
        <v>160</v>
      </c>
      <c r="D8770" t="s">
        <v>89</v>
      </c>
      <c r="E8770" t="s">
        <v>109</v>
      </c>
      <c r="F8770" t="s">
        <v>91</v>
      </c>
      <c r="G8770" t="s">
        <v>129</v>
      </c>
      <c r="H8770">
        <v>3934.85</v>
      </c>
      <c r="I8770" t="s">
        <v>93</v>
      </c>
    </row>
    <row r="8771" spans="1:9" x14ac:dyDescent="0.15">
      <c r="A8771" t="s">
        <v>163</v>
      </c>
      <c r="B8771" t="s">
        <v>164</v>
      </c>
      <c r="C8771" t="s">
        <v>160</v>
      </c>
      <c r="D8771" t="s">
        <v>89</v>
      </c>
      <c r="E8771" t="s">
        <v>110</v>
      </c>
      <c r="F8771" t="s">
        <v>91</v>
      </c>
      <c r="G8771" t="s">
        <v>129</v>
      </c>
      <c r="H8771">
        <v>2752.3879999999999</v>
      </c>
      <c r="I8771" t="s">
        <v>93</v>
      </c>
    </row>
    <row r="8772" spans="1:9" x14ac:dyDescent="0.15">
      <c r="A8772" t="s">
        <v>163</v>
      </c>
      <c r="B8772" t="s">
        <v>164</v>
      </c>
      <c r="C8772" t="s">
        <v>160</v>
      </c>
      <c r="D8772" t="s">
        <v>89</v>
      </c>
      <c r="E8772" t="s">
        <v>111</v>
      </c>
      <c r="F8772" t="s">
        <v>91</v>
      </c>
      <c r="G8772" t="s">
        <v>129</v>
      </c>
      <c r="H8772">
        <v>1902.079</v>
      </c>
      <c r="I8772" t="s">
        <v>93</v>
      </c>
    </row>
    <row r="8773" spans="1:9" x14ac:dyDescent="0.15">
      <c r="A8773" t="s">
        <v>163</v>
      </c>
      <c r="B8773" t="s">
        <v>164</v>
      </c>
      <c r="C8773" t="s">
        <v>160</v>
      </c>
      <c r="D8773" t="s">
        <v>112</v>
      </c>
      <c r="E8773" t="s">
        <v>90</v>
      </c>
      <c r="F8773" t="s">
        <v>91</v>
      </c>
      <c r="G8773" t="s">
        <v>129</v>
      </c>
      <c r="H8773">
        <v>6872.3</v>
      </c>
      <c r="I8773" t="s">
        <v>93</v>
      </c>
    </row>
    <row r="8774" spans="1:9" x14ac:dyDescent="0.15">
      <c r="A8774" t="s">
        <v>163</v>
      </c>
      <c r="B8774" t="s">
        <v>164</v>
      </c>
      <c r="C8774" t="s">
        <v>160</v>
      </c>
      <c r="D8774" t="s">
        <v>112</v>
      </c>
      <c r="E8774" t="s">
        <v>94</v>
      </c>
      <c r="F8774" t="s">
        <v>91</v>
      </c>
      <c r="G8774" t="s">
        <v>129</v>
      </c>
      <c r="H8774">
        <v>8043.6310000000003</v>
      </c>
      <c r="I8774" t="s">
        <v>93</v>
      </c>
    </row>
    <row r="8775" spans="1:9" x14ac:dyDescent="0.15">
      <c r="A8775" t="s">
        <v>163</v>
      </c>
      <c r="B8775" t="s">
        <v>164</v>
      </c>
      <c r="C8775" t="s">
        <v>160</v>
      </c>
      <c r="D8775" t="s">
        <v>112</v>
      </c>
      <c r="E8775" t="s">
        <v>95</v>
      </c>
      <c r="F8775" t="s">
        <v>91</v>
      </c>
      <c r="G8775" t="s">
        <v>129</v>
      </c>
      <c r="H8775">
        <v>6808.5469999999996</v>
      </c>
      <c r="I8775" t="s">
        <v>93</v>
      </c>
    </row>
    <row r="8776" spans="1:9" x14ac:dyDescent="0.15">
      <c r="A8776" t="s">
        <v>163</v>
      </c>
      <c r="B8776" t="s">
        <v>164</v>
      </c>
      <c r="C8776" t="s">
        <v>160</v>
      </c>
      <c r="D8776" t="s">
        <v>112</v>
      </c>
      <c r="E8776" t="s">
        <v>96</v>
      </c>
      <c r="F8776" t="s">
        <v>91</v>
      </c>
      <c r="G8776" t="s">
        <v>129</v>
      </c>
      <c r="H8776">
        <v>4859.8590000000004</v>
      </c>
      <c r="I8776" t="s">
        <v>93</v>
      </c>
    </row>
    <row r="8777" spans="1:9" x14ac:dyDescent="0.15">
      <c r="A8777" t="s">
        <v>163</v>
      </c>
      <c r="B8777" t="s">
        <v>164</v>
      </c>
      <c r="C8777" t="s">
        <v>160</v>
      </c>
      <c r="D8777" t="s">
        <v>112</v>
      </c>
      <c r="E8777" t="s">
        <v>97</v>
      </c>
      <c r="F8777" t="s">
        <v>91</v>
      </c>
      <c r="G8777" t="s">
        <v>129</v>
      </c>
      <c r="H8777">
        <v>5946.4809999999998</v>
      </c>
      <c r="I8777" t="s">
        <v>93</v>
      </c>
    </row>
    <row r="8778" spans="1:9" x14ac:dyDescent="0.15">
      <c r="A8778" t="s">
        <v>163</v>
      </c>
      <c r="B8778" t="s">
        <v>164</v>
      </c>
      <c r="C8778" t="s">
        <v>160</v>
      </c>
      <c r="D8778" t="s">
        <v>112</v>
      </c>
      <c r="E8778" t="s">
        <v>98</v>
      </c>
      <c r="F8778" t="s">
        <v>91</v>
      </c>
      <c r="G8778" t="s">
        <v>129</v>
      </c>
      <c r="H8778">
        <v>6540.8050000000003</v>
      </c>
      <c r="I8778" t="s">
        <v>93</v>
      </c>
    </row>
    <row r="8779" spans="1:9" x14ac:dyDescent="0.15">
      <c r="A8779" t="s">
        <v>163</v>
      </c>
      <c r="B8779" t="s">
        <v>164</v>
      </c>
      <c r="C8779" t="s">
        <v>160</v>
      </c>
      <c r="D8779" t="s">
        <v>112</v>
      </c>
      <c r="E8779" t="s">
        <v>99</v>
      </c>
      <c r="F8779" t="s">
        <v>91</v>
      </c>
      <c r="G8779" t="s">
        <v>129</v>
      </c>
      <c r="H8779">
        <v>7520.8549999999996</v>
      </c>
      <c r="I8779" t="s">
        <v>93</v>
      </c>
    </row>
    <row r="8780" spans="1:9" x14ac:dyDescent="0.15">
      <c r="A8780" t="s">
        <v>163</v>
      </c>
      <c r="B8780" t="s">
        <v>164</v>
      </c>
      <c r="C8780" t="s">
        <v>160</v>
      </c>
      <c r="D8780" t="s">
        <v>112</v>
      </c>
      <c r="E8780" t="s">
        <v>100</v>
      </c>
      <c r="F8780" t="s">
        <v>91</v>
      </c>
      <c r="G8780" t="s">
        <v>129</v>
      </c>
      <c r="H8780">
        <v>7776.5069999999996</v>
      </c>
      <c r="I8780" t="s">
        <v>93</v>
      </c>
    </row>
    <row r="8781" spans="1:9" x14ac:dyDescent="0.15">
      <c r="A8781" t="s">
        <v>163</v>
      </c>
      <c r="B8781" t="s">
        <v>164</v>
      </c>
      <c r="C8781" t="s">
        <v>160</v>
      </c>
      <c r="D8781" t="s">
        <v>112</v>
      </c>
      <c r="E8781" t="s">
        <v>101</v>
      </c>
      <c r="F8781" t="s">
        <v>91</v>
      </c>
      <c r="G8781" t="s">
        <v>129</v>
      </c>
      <c r="H8781">
        <v>8499.3109999999997</v>
      </c>
      <c r="I8781" t="s">
        <v>93</v>
      </c>
    </row>
    <row r="8782" spans="1:9" x14ac:dyDescent="0.15">
      <c r="A8782" t="s">
        <v>163</v>
      </c>
      <c r="B8782" t="s">
        <v>164</v>
      </c>
      <c r="C8782" t="s">
        <v>160</v>
      </c>
      <c r="D8782" t="s">
        <v>112</v>
      </c>
      <c r="E8782" t="s">
        <v>102</v>
      </c>
      <c r="F8782" t="s">
        <v>91</v>
      </c>
      <c r="G8782" t="s">
        <v>129</v>
      </c>
      <c r="H8782">
        <v>7775.83</v>
      </c>
      <c r="I8782" t="s">
        <v>93</v>
      </c>
    </row>
    <row r="8783" spans="1:9" x14ac:dyDescent="0.15">
      <c r="A8783" t="s">
        <v>163</v>
      </c>
      <c r="B8783" t="s">
        <v>164</v>
      </c>
      <c r="C8783" t="s">
        <v>160</v>
      </c>
      <c r="D8783" t="s">
        <v>112</v>
      </c>
      <c r="E8783" t="s">
        <v>103</v>
      </c>
      <c r="F8783" t="s">
        <v>91</v>
      </c>
      <c r="G8783" t="s">
        <v>129</v>
      </c>
      <c r="H8783">
        <v>9158.4380000000001</v>
      </c>
      <c r="I8783" t="s">
        <v>93</v>
      </c>
    </row>
    <row r="8784" spans="1:9" x14ac:dyDescent="0.15">
      <c r="A8784" t="s">
        <v>163</v>
      </c>
      <c r="B8784" t="s">
        <v>164</v>
      </c>
      <c r="C8784" t="s">
        <v>160</v>
      </c>
      <c r="D8784" t="s">
        <v>112</v>
      </c>
      <c r="E8784" t="s">
        <v>104</v>
      </c>
      <c r="F8784" t="s">
        <v>91</v>
      </c>
      <c r="G8784" t="s">
        <v>129</v>
      </c>
      <c r="H8784">
        <v>8726.3449999999993</v>
      </c>
      <c r="I8784" t="s">
        <v>93</v>
      </c>
    </row>
    <row r="8785" spans="1:9" x14ac:dyDescent="0.15">
      <c r="A8785" t="s">
        <v>163</v>
      </c>
      <c r="B8785" t="s">
        <v>164</v>
      </c>
      <c r="C8785" t="s">
        <v>160</v>
      </c>
      <c r="D8785" t="s">
        <v>112</v>
      </c>
      <c r="E8785" t="s">
        <v>105</v>
      </c>
      <c r="F8785" t="s">
        <v>91</v>
      </c>
      <c r="G8785" t="s">
        <v>129</v>
      </c>
      <c r="H8785">
        <v>7138.2489999999998</v>
      </c>
      <c r="I8785" t="s">
        <v>93</v>
      </c>
    </row>
    <row r="8786" spans="1:9" x14ac:dyDescent="0.15">
      <c r="A8786" t="s">
        <v>163</v>
      </c>
      <c r="B8786" t="s">
        <v>164</v>
      </c>
      <c r="C8786" t="s">
        <v>160</v>
      </c>
      <c r="D8786" t="s">
        <v>112</v>
      </c>
      <c r="E8786" t="s">
        <v>106</v>
      </c>
      <c r="F8786" t="s">
        <v>91</v>
      </c>
      <c r="G8786" t="s">
        <v>129</v>
      </c>
      <c r="H8786">
        <v>6073.1989999999996</v>
      </c>
      <c r="I8786" t="s">
        <v>93</v>
      </c>
    </row>
    <row r="8787" spans="1:9" x14ac:dyDescent="0.15">
      <c r="A8787" t="s">
        <v>163</v>
      </c>
      <c r="B8787" t="s">
        <v>164</v>
      </c>
      <c r="C8787" t="s">
        <v>160</v>
      </c>
      <c r="D8787" t="s">
        <v>112</v>
      </c>
      <c r="E8787" t="s">
        <v>107</v>
      </c>
      <c r="F8787" t="s">
        <v>91</v>
      </c>
      <c r="G8787" t="s">
        <v>129</v>
      </c>
      <c r="H8787">
        <v>6241.6469999999999</v>
      </c>
      <c r="I8787" t="s">
        <v>93</v>
      </c>
    </row>
    <row r="8788" spans="1:9" x14ac:dyDescent="0.15">
      <c r="A8788" t="s">
        <v>163</v>
      </c>
      <c r="B8788" t="s">
        <v>164</v>
      </c>
      <c r="C8788" t="s">
        <v>160</v>
      </c>
      <c r="D8788" t="s">
        <v>112</v>
      </c>
      <c r="E8788" t="s">
        <v>108</v>
      </c>
      <c r="F8788" t="s">
        <v>91</v>
      </c>
      <c r="G8788" t="s">
        <v>129</v>
      </c>
      <c r="H8788">
        <v>4349.3670000000002</v>
      </c>
      <c r="I8788" t="s">
        <v>93</v>
      </c>
    </row>
    <row r="8789" spans="1:9" x14ac:dyDescent="0.15">
      <c r="A8789" t="s">
        <v>163</v>
      </c>
      <c r="B8789" t="s">
        <v>164</v>
      </c>
      <c r="C8789" t="s">
        <v>160</v>
      </c>
      <c r="D8789" t="s">
        <v>112</v>
      </c>
      <c r="E8789" t="s">
        <v>109</v>
      </c>
      <c r="F8789" t="s">
        <v>91</v>
      </c>
      <c r="G8789" t="s">
        <v>129</v>
      </c>
      <c r="H8789">
        <v>2988.3359999999998</v>
      </c>
      <c r="I8789" t="s">
        <v>93</v>
      </c>
    </row>
    <row r="8790" spans="1:9" x14ac:dyDescent="0.15">
      <c r="A8790" t="s">
        <v>163</v>
      </c>
      <c r="B8790" t="s">
        <v>164</v>
      </c>
      <c r="C8790" t="s">
        <v>160</v>
      </c>
      <c r="D8790" t="s">
        <v>112</v>
      </c>
      <c r="E8790" t="s">
        <v>110</v>
      </c>
      <c r="F8790" t="s">
        <v>91</v>
      </c>
      <c r="G8790" t="s">
        <v>129</v>
      </c>
      <c r="H8790">
        <v>1934.2370000000001</v>
      </c>
      <c r="I8790" t="s">
        <v>93</v>
      </c>
    </row>
    <row r="8791" spans="1:9" x14ac:dyDescent="0.15">
      <c r="A8791" t="s">
        <v>163</v>
      </c>
      <c r="B8791" t="s">
        <v>164</v>
      </c>
      <c r="C8791" t="s">
        <v>160</v>
      </c>
      <c r="D8791" t="s">
        <v>112</v>
      </c>
      <c r="E8791" t="s">
        <v>111</v>
      </c>
      <c r="F8791" t="s">
        <v>91</v>
      </c>
      <c r="G8791" t="s">
        <v>129</v>
      </c>
      <c r="H8791">
        <v>1032.623</v>
      </c>
      <c r="I8791" t="s">
        <v>93</v>
      </c>
    </row>
    <row r="8792" spans="1:9" x14ac:dyDescent="0.15">
      <c r="A8792" t="s">
        <v>158</v>
      </c>
      <c r="B8792" t="s">
        <v>159</v>
      </c>
      <c r="C8792" t="s">
        <v>160</v>
      </c>
      <c r="D8792" t="s">
        <v>89</v>
      </c>
      <c r="E8792" t="s">
        <v>90</v>
      </c>
      <c r="F8792" t="s">
        <v>91</v>
      </c>
      <c r="G8792" t="s">
        <v>130</v>
      </c>
      <c r="H8792">
        <v>12344.395</v>
      </c>
      <c r="I8792" t="s">
        <v>93</v>
      </c>
    </row>
    <row r="8793" spans="1:9" x14ac:dyDescent="0.15">
      <c r="A8793" t="s">
        <v>158</v>
      </c>
      <c r="B8793" t="s">
        <v>159</v>
      </c>
      <c r="C8793" t="s">
        <v>160</v>
      </c>
      <c r="D8793" t="s">
        <v>89</v>
      </c>
      <c r="E8793" t="s">
        <v>94</v>
      </c>
      <c r="F8793" t="s">
        <v>91</v>
      </c>
      <c r="G8793" t="s">
        <v>130</v>
      </c>
      <c r="H8793">
        <v>13888.447</v>
      </c>
      <c r="I8793" t="s">
        <v>93</v>
      </c>
    </row>
    <row r="8794" spans="1:9" x14ac:dyDescent="0.15">
      <c r="A8794" t="s">
        <v>158</v>
      </c>
      <c r="B8794" t="s">
        <v>159</v>
      </c>
      <c r="C8794" t="s">
        <v>160</v>
      </c>
      <c r="D8794" t="s">
        <v>89</v>
      </c>
      <c r="E8794" t="s">
        <v>95</v>
      </c>
      <c r="F8794" t="s">
        <v>91</v>
      </c>
      <c r="G8794" t="s">
        <v>130</v>
      </c>
      <c r="H8794">
        <v>12269.128000000001</v>
      </c>
      <c r="I8794" t="s">
        <v>93</v>
      </c>
    </row>
    <row r="8795" spans="1:9" x14ac:dyDescent="0.15">
      <c r="A8795" t="s">
        <v>158</v>
      </c>
      <c r="B8795" t="s">
        <v>159</v>
      </c>
      <c r="C8795" t="s">
        <v>160</v>
      </c>
      <c r="D8795" t="s">
        <v>89</v>
      </c>
      <c r="E8795" t="s">
        <v>96</v>
      </c>
      <c r="F8795" t="s">
        <v>91</v>
      </c>
      <c r="G8795" t="s">
        <v>130</v>
      </c>
      <c r="H8795">
        <v>10920.376</v>
      </c>
      <c r="I8795" t="s">
        <v>93</v>
      </c>
    </row>
    <row r="8796" spans="1:9" x14ac:dyDescent="0.15">
      <c r="A8796" t="s">
        <v>158</v>
      </c>
      <c r="B8796" t="s">
        <v>159</v>
      </c>
      <c r="C8796" t="s">
        <v>160</v>
      </c>
      <c r="D8796" t="s">
        <v>89</v>
      </c>
      <c r="E8796" t="s">
        <v>97</v>
      </c>
      <c r="F8796" t="s">
        <v>91</v>
      </c>
      <c r="G8796" t="s">
        <v>130</v>
      </c>
      <c r="H8796">
        <v>11660.227000000001</v>
      </c>
      <c r="I8796" t="s">
        <v>93</v>
      </c>
    </row>
    <row r="8797" spans="1:9" x14ac:dyDescent="0.15">
      <c r="A8797" t="s">
        <v>158</v>
      </c>
      <c r="B8797" t="s">
        <v>159</v>
      </c>
      <c r="C8797" t="s">
        <v>160</v>
      </c>
      <c r="D8797" t="s">
        <v>89</v>
      </c>
      <c r="E8797" t="s">
        <v>98</v>
      </c>
      <c r="F8797" t="s">
        <v>91</v>
      </c>
      <c r="G8797" t="s">
        <v>130</v>
      </c>
      <c r="H8797">
        <v>13323.682000000001</v>
      </c>
      <c r="I8797" t="s">
        <v>93</v>
      </c>
    </row>
    <row r="8798" spans="1:9" x14ac:dyDescent="0.15">
      <c r="A8798" t="s">
        <v>158</v>
      </c>
      <c r="B8798" t="s">
        <v>159</v>
      </c>
      <c r="C8798" t="s">
        <v>160</v>
      </c>
      <c r="D8798" t="s">
        <v>89</v>
      </c>
      <c r="E8798" t="s">
        <v>99</v>
      </c>
      <c r="F8798" t="s">
        <v>91</v>
      </c>
      <c r="G8798" t="s">
        <v>130</v>
      </c>
      <c r="H8798">
        <v>14498.449000000001</v>
      </c>
      <c r="I8798" t="s">
        <v>93</v>
      </c>
    </row>
    <row r="8799" spans="1:9" x14ac:dyDescent="0.15">
      <c r="A8799" t="s">
        <v>158</v>
      </c>
      <c r="B8799" t="s">
        <v>159</v>
      </c>
      <c r="C8799" t="s">
        <v>160</v>
      </c>
      <c r="D8799" t="s">
        <v>89</v>
      </c>
      <c r="E8799" t="s">
        <v>100</v>
      </c>
      <c r="F8799" t="s">
        <v>91</v>
      </c>
      <c r="G8799" t="s">
        <v>130</v>
      </c>
      <c r="H8799">
        <v>15667.766</v>
      </c>
      <c r="I8799" t="s">
        <v>93</v>
      </c>
    </row>
    <row r="8800" spans="1:9" x14ac:dyDescent="0.15">
      <c r="A8800" t="s">
        <v>158</v>
      </c>
      <c r="B8800" t="s">
        <v>159</v>
      </c>
      <c r="C8800" t="s">
        <v>160</v>
      </c>
      <c r="D8800" t="s">
        <v>89</v>
      </c>
      <c r="E8800" t="s">
        <v>101</v>
      </c>
      <c r="F8800" t="s">
        <v>91</v>
      </c>
      <c r="G8800" t="s">
        <v>130</v>
      </c>
      <c r="H8800">
        <v>16662.966</v>
      </c>
      <c r="I8800" t="s">
        <v>93</v>
      </c>
    </row>
    <row r="8801" spans="1:9" x14ac:dyDescent="0.15">
      <c r="A8801" t="s">
        <v>158</v>
      </c>
      <c r="B8801" t="s">
        <v>159</v>
      </c>
      <c r="C8801" t="s">
        <v>160</v>
      </c>
      <c r="D8801" t="s">
        <v>89</v>
      </c>
      <c r="E8801" t="s">
        <v>102</v>
      </c>
      <c r="F8801" t="s">
        <v>91</v>
      </c>
      <c r="G8801" t="s">
        <v>130</v>
      </c>
      <c r="H8801">
        <v>13849.950999999999</v>
      </c>
      <c r="I8801" t="s">
        <v>93</v>
      </c>
    </row>
    <row r="8802" spans="1:9" x14ac:dyDescent="0.15">
      <c r="A8802" t="s">
        <v>158</v>
      </c>
      <c r="B8802" t="s">
        <v>159</v>
      </c>
      <c r="C8802" t="s">
        <v>160</v>
      </c>
      <c r="D8802" t="s">
        <v>89</v>
      </c>
      <c r="E8802" t="s">
        <v>103</v>
      </c>
      <c r="F8802" t="s">
        <v>91</v>
      </c>
      <c r="G8802" t="s">
        <v>130</v>
      </c>
      <c r="H8802">
        <v>18977.337</v>
      </c>
      <c r="I8802" t="s">
        <v>93</v>
      </c>
    </row>
    <row r="8803" spans="1:9" x14ac:dyDescent="0.15">
      <c r="A8803" t="s">
        <v>158</v>
      </c>
      <c r="B8803" t="s">
        <v>159</v>
      </c>
      <c r="C8803" t="s">
        <v>160</v>
      </c>
      <c r="D8803" t="s">
        <v>89</v>
      </c>
      <c r="E8803" t="s">
        <v>104</v>
      </c>
      <c r="F8803" t="s">
        <v>91</v>
      </c>
      <c r="G8803" t="s">
        <v>130</v>
      </c>
      <c r="H8803">
        <v>20103.547999999999</v>
      </c>
      <c r="I8803" t="s">
        <v>93</v>
      </c>
    </row>
    <row r="8804" spans="1:9" x14ac:dyDescent="0.15">
      <c r="A8804" t="s">
        <v>158</v>
      </c>
      <c r="B8804" t="s">
        <v>159</v>
      </c>
      <c r="C8804" t="s">
        <v>160</v>
      </c>
      <c r="D8804" t="s">
        <v>89</v>
      </c>
      <c r="E8804" t="s">
        <v>105</v>
      </c>
      <c r="F8804" t="s">
        <v>91</v>
      </c>
      <c r="G8804" t="s">
        <v>130</v>
      </c>
      <c r="H8804">
        <v>18701.87</v>
      </c>
      <c r="I8804" t="s">
        <v>93</v>
      </c>
    </row>
    <row r="8805" spans="1:9" x14ac:dyDescent="0.15">
      <c r="A8805" t="s">
        <v>158</v>
      </c>
      <c r="B8805" t="s">
        <v>159</v>
      </c>
      <c r="C8805" t="s">
        <v>160</v>
      </c>
      <c r="D8805" t="s">
        <v>89</v>
      </c>
      <c r="E8805" t="s">
        <v>106</v>
      </c>
      <c r="F8805" t="s">
        <v>91</v>
      </c>
      <c r="G8805" t="s">
        <v>130</v>
      </c>
      <c r="H8805">
        <v>17438.538</v>
      </c>
      <c r="I8805" t="s">
        <v>93</v>
      </c>
    </row>
    <row r="8806" spans="1:9" x14ac:dyDescent="0.15">
      <c r="A8806" t="s">
        <v>158</v>
      </c>
      <c r="B8806" t="s">
        <v>159</v>
      </c>
      <c r="C8806" t="s">
        <v>160</v>
      </c>
      <c r="D8806" t="s">
        <v>89</v>
      </c>
      <c r="E8806" t="s">
        <v>107</v>
      </c>
      <c r="F8806" t="s">
        <v>91</v>
      </c>
      <c r="G8806" t="s">
        <v>130</v>
      </c>
      <c r="H8806">
        <v>19659.859</v>
      </c>
      <c r="I8806" t="s">
        <v>93</v>
      </c>
    </row>
    <row r="8807" spans="1:9" x14ac:dyDescent="0.15">
      <c r="A8807" t="s">
        <v>158</v>
      </c>
      <c r="B8807" t="s">
        <v>159</v>
      </c>
      <c r="C8807" t="s">
        <v>160</v>
      </c>
      <c r="D8807" t="s">
        <v>89</v>
      </c>
      <c r="E8807" t="s">
        <v>108</v>
      </c>
      <c r="F8807" t="s">
        <v>91</v>
      </c>
      <c r="G8807" t="s">
        <v>130</v>
      </c>
      <c r="H8807">
        <v>15565.414000000001</v>
      </c>
      <c r="I8807" t="s">
        <v>93</v>
      </c>
    </row>
    <row r="8808" spans="1:9" x14ac:dyDescent="0.15">
      <c r="A8808" t="s">
        <v>158</v>
      </c>
      <c r="B8808" t="s">
        <v>159</v>
      </c>
      <c r="C8808" t="s">
        <v>160</v>
      </c>
      <c r="D8808" t="s">
        <v>89</v>
      </c>
      <c r="E8808" t="s">
        <v>109</v>
      </c>
      <c r="F8808" t="s">
        <v>91</v>
      </c>
      <c r="G8808" t="s">
        <v>130</v>
      </c>
      <c r="H8808">
        <v>11183.566999999999</v>
      </c>
      <c r="I8808" t="s">
        <v>93</v>
      </c>
    </row>
    <row r="8809" spans="1:9" x14ac:dyDescent="0.15">
      <c r="A8809" t="s">
        <v>158</v>
      </c>
      <c r="B8809" t="s">
        <v>159</v>
      </c>
      <c r="C8809" t="s">
        <v>160</v>
      </c>
      <c r="D8809" t="s">
        <v>89</v>
      </c>
      <c r="E8809" t="s">
        <v>110</v>
      </c>
      <c r="F8809" t="s">
        <v>91</v>
      </c>
      <c r="G8809" t="s">
        <v>130</v>
      </c>
      <c r="H8809">
        <v>7734.6880000000001</v>
      </c>
      <c r="I8809" t="s">
        <v>93</v>
      </c>
    </row>
    <row r="8810" spans="1:9" x14ac:dyDescent="0.15">
      <c r="A8810" t="s">
        <v>158</v>
      </c>
      <c r="B8810" t="s">
        <v>159</v>
      </c>
      <c r="C8810" t="s">
        <v>160</v>
      </c>
      <c r="D8810" t="s">
        <v>89</v>
      </c>
      <c r="E8810" t="s">
        <v>111</v>
      </c>
      <c r="F8810" t="s">
        <v>91</v>
      </c>
      <c r="G8810" t="s">
        <v>130</v>
      </c>
      <c r="H8810">
        <v>5561.866</v>
      </c>
      <c r="I8810" t="s">
        <v>93</v>
      </c>
    </row>
    <row r="8811" spans="1:9" x14ac:dyDescent="0.15">
      <c r="A8811" t="s">
        <v>158</v>
      </c>
      <c r="B8811" t="s">
        <v>159</v>
      </c>
      <c r="C8811" t="s">
        <v>160</v>
      </c>
      <c r="D8811" t="s">
        <v>112</v>
      </c>
      <c r="E8811" t="s">
        <v>90</v>
      </c>
      <c r="F8811" t="s">
        <v>91</v>
      </c>
      <c r="G8811" t="s">
        <v>130</v>
      </c>
      <c r="H8811">
        <v>12969.582</v>
      </c>
      <c r="I8811" t="s">
        <v>93</v>
      </c>
    </row>
    <row r="8812" spans="1:9" x14ac:dyDescent="0.15">
      <c r="A8812" t="s">
        <v>158</v>
      </c>
      <c r="B8812" t="s">
        <v>159</v>
      </c>
      <c r="C8812" t="s">
        <v>160</v>
      </c>
      <c r="D8812" t="s">
        <v>112</v>
      </c>
      <c r="E8812" t="s">
        <v>94</v>
      </c>
      <c r="F8812" t="s">
        <v>91</v>
      </c>
      <c r="G8812" t="s">
        <v>130</v>
      </c>
      <c r="H8812">
        <v>15147.147999999999</v>
      </c>
      <c r="I8812" t="s">
        <v>93</v>
      </c>
    </row>
    <row r="8813" spans="1:9" x14ac:dyDescent="0.15">
      <c r="A8813" t="s">
        <v>158</v>
      </c>
      <c r="B8813" t="s">
        <v>159</v>
      </c>
      <c r="C8813" t="s">
        <v>160</v>
      </c>
      <c r="D8813" t="s">
        <v>112</v>
      </c>
      <c r="E8813" t="s">
        <v>95</v>
      </c>
      <c r="F8813" t="s">
        <v>91</v>
      </c>
      <c r="G8813" t="s">
        <v>130</v>
      </c>
      <c r="H8813">
        <v>13186.243</v>
      </c>
      <c r="I8813" t="s">
        <v>93</v>
      </c>
    </row>
    <row r="8814" spans="1:9" x14ac:dyDescent="0.15">
      <c r="A8814" t="s">
        <v>158</v>
      </c>
      <c r="B8814" t="s">
        <v>159</v>
      </c>
      <c r="C8814" t="s">
        <v>160</v>
      </c>
      <c r="D8814" t="s">
        <v>112</v>
      </c>
      <c r="E8814" t="s">
        <v>96</v>
      </c>
      <c r="F8814" t="s">
        <v>91</v>
      </c>
      <c r="G8814" t="s">
        <v>130</v>
      </c>
      <c r="H8814">
        <v>11947.518</v>
      </c>
      <c r="I8814" t="s">
        <v>93</v>
      </c>
    </row>
    <row r="8815" spans="1:9" x14ac:dyDescent="0.15">
      <c r="A8815" t="s">
        <v>158</v>
      </c>
      <c r="B8815" t="s">
        <v>159</v>
      </c>
      <c r="C8815" t="s">
        <v>160</v>
      </c>
      <c r="D8815" t="s">
        <v>112</v>
      </c>
      <c r="E8815" t="s">
        <v>97</v>
      </c>
      <c r="F8815" t="s">
        <v>91</v>
      </c>
      <c r="G8815" t="s">
        <v>130</v>
      </c>
      <c r="H8815">
        <v>12561.821</v>
      </c>
      <c r="I8815" t="s">
        <v>93</v>
      </c>
    </row>
    <row r="8816" spans="1:9" x14ac:dyDescent="0.15">
      <c r="A8816" t="s">
        <v>158</v>
      </c>
      <c r="B8816" t="s">
        <v>159</v>
      </c>
      <c r="C8816" t="s">
        <v>160</v>
      </c>
      <c r="D8816" t="s">
        <v>112</v>
      </c>
      <c r="E8816" t="s">
        <v>98</v>
      </c>
      <c r="F8816" t="s">
        <v>91</v>
      </c>
      <c r="G8816" t="s">
        <v>130</v>
      </c>
      <c r="H8816">
        <v>12752.656999999999</v>
      </c>
      <c r="I8816" t="s">
        <v>93</v>
      </c>
    </row>
    <row r="8817" spans="1:9" x14ac:dyDescent="0.15">
      <c r="A8817" t="s">
        <v>158</v>
      </c>
      <c r="B8817" t="s">
        <v>159</v>
      </c>
      <c r="C8817" t="s">
        <v>160</v>
      </c>
      <c r="D8817" t="s">
        <v>112</v>
      </c>
      <c r="E8817" t="s">
        <v>99</v>
      </c>
      <c r="F8817" t="s">
        <v>91</v>
      </c>
      <c r="G8817" t="s">
        <v>130</v>
      </c>
      <c r="H8817">
        <v>13119.583000000001</v>
      </c>
      <c r="I8817" t="s">
        <v>93</v>
      </c>
    </row>
    <row r="8818" spans="1:9" x14ac:dyDescent="0.15">
      <c r="A8818" t="s">
        <v>158</v>
      </c>
      <c r="B8818" t="s">
        <v>159</v>
      </c>
      <c r="C8818" t="s">
        <v>160</v>
      </c>
      <c r="D8818" t="s">
        <v>112</v>
      </c>
      <c r="E8818" t="s">
        <v>100</v>
      </c>
      <c r="F8818" t="s">
        <v>91</v>
      </c>
      <c r="G8818" t="s">
        <v>130</v>
      </c>
      <c r="H8818">
        <v>13894.116</v>
      </c>
      <c r="I8818" t="s">
        <v>93</v>
      </c>
    </row>
    <row r="8819" spans="1:9" x14ac:dyDescent="0.15">
      <c r="A8819" t="s">
        <v>158</v>
      </c>
      <c r="B8819" t="s">
        <v>159</v>
      </c>
      <c r="C8819" t="s">
        <v>160</v>
      </c>
      <c r="D8819" t="s">
        <v>112</v>
      </c>
      <c r="E8819" t="s">
        <v>101</v>
      </c>
      <c r="F8819" t="s">
        <v>91</v>
      </c>
      <c r="G8819" t="s">
        <v>130</v>
      </c>
      <c r="H8819">
        <v>15257.913</v>
      </c>
      <c r="I8819" t="s">
        <v>93</v>
      </c>
    </row>
    <row r="8820" spans="1:9" x14ac:dyDescent="0.15">
      <c r="A8820" t="s">
        <v>158</v>
      </c>
      <c r="B8820" t="s">
        <v>159</v>
      </c>
      <c r="C8820" t="s">
        <v>160</v>
      </c>
      <c r="D8820" t="s">
        <v>112</v>
      </c>
      <c r="E8820" t="s">
        <v>102</v>
      </c>
      <c r="F8820" t="s">
        <v>91</v>
      </c>
      <c r="G8820" t="s">
        <v>130</v>
      </c>
      <c r="H8820">
        <v>14529.968000000001</v>
      </c>
      <c r="I8820" t="s">
        <v>93</v>
      </c>
    </row>
    <row r="8821" spans="1:9" x14ac:dyDescent="0.15">
      <c r="A8821" t="s">
        <v>158</v>
      </c>
      <c r="B8821" t="s">
        <v>159</v>
      </c>
      <c r="C8821" t="s">
        <v>160</v>
      </c>
      <c r="D8821" t="s">
        <v>112</v>
      </c>
      <c r="E8821" t="s">
        <v>103</v>
      </c>
      <c r="F8821" t="s">
        <v>91</v>
      </c>
      <c r="G8821" t="s">
        <v>130</v>
      </c>
      <c r="H8821">
        <v>18150.039000000001</v>
      </c>
      <c r="I8821" t="s">
        <v>93</v>
      </c>
    </row>
    <row r="8822" spans="1:9" x14ac:dyDescent="0.15">
      <c r="A8822" t="s">
        <v>158</v>
      </c>
      <c r="B8822" t="s">
        <v>159</v>
      </c>
      <c r="C8822" t="s">
        <v>160</v>
      </c>
      <c r="D8822" t="s">
        <v>112</v>
      </c>
      <c r="E8822" t="s">
        <v>104</v>
      </c>
      <c r="F8822" t="s">
        <v>91</v>
      </c>
      <c r="G8822" t="s">
        <v>130</v>
      </c>
      <c r="H8822">
        <v>18504.93</v>
      </c>
      <c r="I8822" t="s">
        <v>93</v>
      </c>
    </row>
    <row r="8823" spans="1:9" x14ac:dyDescent="0.15">
      <c r="A8823" t="s">
        <v>158</v>
      </c>
      <c r="B8823" t="s">
        <v>159</v>
      </c>
      <c r="C8823" t="s">
        <v>160</v>
      </c>
      <c r="D8823" t="s">
        <v>112</v>
      </c>
      <c r="E8823" t="s">
        <v>105</v>
      </c>
      <c r="F8823" t="s">
        <v>91</v>
      </c>
      <c r="G8823" t="s">
        <v>130</v>
      </c>
      <c r="H8823">
        <v>16943.401999999998</v>
      </c>
      <c r="I8823" t="s">
        <v>93</v>
      </c>
    </row>
    <row r="8824" spans="1:9" x14ac:dyDescent="0.15">
      <c r="A8824" t="s">
        <v>158</v>
      </c>
      <c r="B8824" t="s">
        <v>159</v>
      </c>
      <c r="C8824" t="s">
        <v>160</v>
      </c>
      <c r="D8824" t="s">
        <v>112</v>
      </c>
      <c r="E8824" t="s">
        <v>106</v>
      </c>
      <c r="F8824" t="s">
        <v>91</v>
      </c>
      <c r="G8824" t="s">
        <v>130</v>
      </c>
      <c r="H8824">
        <v>15673.781999999999</v>
      </c>
      <c r="I8824" t="s">
        <v>93</v>
      </c>
    </row>
    <row r="8825" spans="1:9" x14ac:dyDescent="0.15">
      <c r="A8825" t="s">
        <v>158</v>
      </c>
      <c r="B8825" t="s">
        <v>159</v>
      </c>
      <c r="C8825" t="s">
        <v>160</v>
      </c>
      <c r="D8825" t="s">
        <v>112</v>
      </c>
      <c r="E8825" t="s">
        <v>107</v>
      </c>
      <c r="F8825" t="s">
        <v>91</v>
      </c>
      <c r="G8825" t="s">
        <v>130</v>
      </c>
      <c r="H8825">
        <v>16963.780999999999</v>
      </c>
      <c r="I8825" t="s">
        <v>93</v>
      </c>
    </row>
    <row r="8826" spans="1:9" x14ac:dyDescent="0.15">
      <c r="A8826" t="s">
        <v>158</v>
      </c>
      <c r="B8826" t="s">
        <v>159</v>
      </c>
      <c r="C8826" t="s">
        <v>160</v>
      </c>
      <c r="D8826" t="s">
        <v>112</v>
      </c>
      <c r="E8826" t="s">
        <v>108</v>
      </c>
      <c r="F8826" t="s">
        <v>91</v>
      </c>
      <c r="G8826" t="s">
        <v>130</v>
      </c>
      <c r="H8826">
        <v>13587.646000000001</v>
      </c>
      <c r="I8826" t="s">
        <v>93</v>
      </c>
    </row>
    <row r="8827" spans="1:9" x14ac:dyDescent="0.15">
      <c r="A8827" t="s">
        <v>158</v>
      </c>
      <c r="B8827" t="s">
        <v>159</v>
      </c>
      <c r="C8827" t="s">
        <v>160</v>
      </c>
      <c r="D8827" t="s">
        <v>112</v>
      </c>
      <c r="E8827" t="s">
        <v>109</v>
      </c>
      <c r="F8827" t="s">
        <v>91</v>
      </c>
      <c r="G8827" t="s">
        <v>130</v>
      </c>
      <c r="H8827">
        <v>8944.7250000000004</v>
      </c>
      <c r="I8827" t="s">
        <v>93</v>
      </c>
    </row>
    <row r="8828" spans="1:9" x14ac:dyDescent="0.15">
      <c r="A8828" t="s">
        <v>158</v>
      </c>
      <c r="B8828" t="s">
        <v>159</v>
      </c>
      <c r="C8828" t="s">
        <v>160</v>
      </c>
      <c r="D8828" t="s">
        <v>112</v>
      </c>
      <c r="E8828" t="s">
        <v>110</v>
      </c>
      <c r="F8828" t="s">
        <v>91</v>
      </c>
      <c r="G8828" t="s">
        <v>130</v>
      </c>
      <c r="H8828">
        <v>5451.3559999999998</v>
      </c>
      <c r="I8828" t="s">
        <v>93</v>
      </c>
    </row>
    <row r="8829" spans="1:9" x14ac:dyDescent="0.15">
      <c r="A8829" t="s">
        <v>158</v>
      </c>
      <c r="B8829" t="s">
        <v>159</v>
      </c>
      <c r="C8829" t="s">
        <v>160</v>
      </c>
      <c r="D8829" t="s">
        <v>112</v>
      </c>
      <c r="E8829" t="s">
        <v>111</v>
      </c>
      <c r="F8829" t="s">
        <v>91</v>
      </c>
      <c r="G8829" t="s">
        <v>130</v>
      </c>
      <c r="H8829">
        <v>2780.3820000000001</v>
      </c>
      <c r="I8829" t="s">
        <v>93</v>
      </c>
    </row>
    <row r="8830" spans="1:9" x14ac:dyDescent="0.15">
      <c r="A8830" t="s">
        <v>161</v>
      </c>
      <c r="B8830" t="s">
        <v>162</v>
      </c>
      <c r="C8830" t="s">
        <v>160</v>
      </c>
      <c r="D8830" t="s">
        <v>89</v>
      </c>
      <c r="E8830" t="s">
        <v>90</v>
      </c>
      <c r="F8830" t="s">
        <v>91</v>
      </c>
      <c r="G8830" t="s">
        <v>130</v>
      </c>
      <c r="H8830">
        <v>3741.2170000000001</v>
      </c>
      <c r="I8830" t="s">
        <v>93</v>
      </c>
    </row>
    <row r="8831" spans="1:9" x14ac:dyDescent="0.15">
      <c r="A8831" t="s">
        <v>161</v>
      </c>
      <c r="B8831" t="s">
        <v>162</v>
      </c>
      <c r="C8831" t="s">
        <v>160</v>
      </c>
      <c r="D8831" t="s">
        <v>89</v>
      </c>
      <c r="E8831" t="s">
        <v>94</v>
      </c>
      <c r="F8831" t="s">
        <v>91</v>
      </c>
      <c r="G8831" t="s">
        <v>130</v>
      </c>
      <c r="H8831">
        <v>3782.7109999999998</v>
      </c>
      <c r="I8831" t="s">
        <v>93</v>
      </c>
    </row>
    <row r="8832" spans="1:9" x14ac:dyDescent="0.15">
      <c r="A8832" t="s">
        <v>161</v>
      </c>
      <c r="B8832" t="s">
        <v>162</v>
      </c>
      <c r="C8832" t="s">
        <v>160</v>
      </c>
      <c r="D8832" t="s">
        <v>89</v>
      </c>
      <c r="E8832" t="s">
        <v>95</v>
      </c>
      <c r="F8832" t="s">
        <v>91</v>
      </c>
      <c r="G8832" t="s">
        <v>130</v>
      </c>
      <c r="H8832">
        <v>2923.18</v>
      </c>
      <c r="I8832" t="s">
        <v>93</v>
      </c>
    </row>
    <row r="8833" spans="1:9" x14ac:dyDescent="0.15">
      <c r="A8833" t="s">
        <v>161</v>
      </c>
      <c r="B8833" t="s">
        <v>162</v>
      </c>
      <c r="C8833" t="s">
        <v>160</v>
      </c>
      <c r="D8833" t="s">
        <v>89</v>
      </c>
      <c r="E8833" t="s">
        <v>96</v>
      </c>
      <c r="F8833" t="s">
        <v>91</v>
      </c>
      <c r="G8833" t="s">
        <v>130</v>
      </c>
      <c r="H8833">
        <v>2712.1019999999999</v>
      </c>
      <c r="I8833" t="s">
        <v>93</v>
      </c>
    </row>
    <row r="8834" spans="1:9" x14ac:dyDescent="0.15">
      <c r="A8834" t="s">
        <v>161</v>
      </c>
      <c r="B8834" t="s">
        <v>162</v>
      </c>
      <c r="C8834" t="s">
        <v>160</v>
      </c>
      <c r="D8834" t="s">
        <v>89</v>
      </c>
      <c r="E8834" t="s">
        <v>97</v>
      </c>
      <c r="F8834" t="s">
        <v>91</v>
      </c>
      <c r="G8834" t="s">
        <v>130</v>
      </c>
      <c r="H8834">
        <v>3938.511</v>
      </c>
      <c r="I8834" t="s">
        <v>93</v>
      </c>
    </row>
    <row r="8835" spans="1:9" x14ac:dyDescent="0.15">
      <c r="A8835" t="s">
        <v>161</v>
      </c>
      <c r="B8835" t="s">
        <v>162</v>
      </c>
      <c r="C8835" t="s">
        <v>160</v>
      </c>
      <c r="D8835" t="s">
        <v>89</v>
      </c>
      <c r="E8835" t="s">
        <v>98</v>
      </c>
      <c r="F8835" t="s">
        <v>91</v>
      </c>
      <c r="G8835" t="s">
        <v>130</v>
      </c>
      <c r="H8835">
        <v>4538.6890000000003</v>
      </c>
      <c r="I8835" t="s">
        <v>93</v>
      </c>
    </row>
    <row r="8836" spans="1:9" x14ac:dyDescent="0.15">
      <c r="A8836" t="s">
        <v>161</v>
      </c>
      <c r="B8836" t="s">
        <v>162</v>
      </c>
      <c r="C8836" t="s">
        <v>160</v>
      </c>
      <c r="D8836" t="s">
        <v>89</v>
      </c>
      <c r="E8836" t="s">
        <v>99</v>
      </c>
      <c r="F8836" t="s">
        <v>91</v>
      </c>
      <c r="G8836" t="s">
        <v>130</v>
      </c>
      <c r="H8836">
        <v>4671.5309999999999</v>
      </c>
      <c r="I8836" t="s">
        <v>93</v>
      </c>
    </row>
    <row r="8837" spans="1:9" x14ac:dyDescent="0.15">
      <c r="A8837" t="s">
        <v>161</v>
      </c>
      <c r="B8837" t="s">
        <v>162</v>
      </c>
      <c r="C8837" t="s">
        <v>160</v>
      </c>
      <c r="D8837" t="s">
        <v>89</v>
      </c>
      <c r="E8837" t="s">
        <v>100</v>
      </c>
      <c r="F8837" t="s">
        <v>91</v>
      </c>
      <c r="G8837" t="s">
        <v>130</v>
      </c>
      <c r="H8837">
        <v>4340.442</v>
      </c>
      <c r="I8837" t="s">
        <v>93</v>
      </c>
    </row>
    <row r="8838" spans="1:9" x14ac:dyDescent="0.15">
      <c r="A8838" t="s">
        <v>161</v>
      </c>
      <c r="B8838" t="s">
        <v>162</v>
      </c>
      <c r="C8838" t="s">
        <v>160</v>
      </c>
      <c r="D8838" t="s">
        <v>89</v>
      </c>
      <c r="E8838" t="s">
        <v>101</v>
      </c>
      <c r="F8838" t="s">
        <v>91</v>
      </c>
      <c r="G8838" t="s">
        <v>130</v>
      </c>
      <c r="H8838">
        <v>3750.239</v>
      </c>
      <c r="I8838" t="s">
        <v>93</v>
      </c>
    </row>
    <row r="8839" spans="1:9" x14ac:dyDescent="0.15">
      <c r="A8839" t="s">
        <v>161</v>
      </c>
      <c r="B8839" t="s">
        <v>162</v>
      </c>
      <c r="C8839" t="s">
        <v>160</v>
      </c>
      <c r="D8839" t="s">
        <v>89</v>
      </c>
      <c r="E8839" t="s">
        <v>102</v>
      </c>
      <c r="F8839" t="s">
        <v>91</v>
      </c>
      <c r="G8839" t="s">
        <v>130</v>
      </c>
      <c r="H8839">
        <v>3832.721</v>
      </c>
      <c r="I8839" t="s">
        <v>93</v>
      </c>
    </row>
    <row r="8840" spans="1:9" x14ac:dyDescent="0.15">
      <c r="A8840" t="s">
        <v>161</v>
      </c>
      <c r="B8840" t="s">
        <v>162</v>
      </c>
      <c r="C8840" t="s">
        <v>160</v>
      </c>
      <c r="D8840" t="s">
        <v>89</v>
      </c>
      <c r="E8840" t="s">
        <v>103</v>
      </c>
      <c r="F8840" t="s">
        <v>91</v>
      </c>
      <c r="G8840" t="s">
        <v>130</v>
      </c>
      <c r="H8840">
        <v>3738.5740000000001</v>
      </c>
      <c r="I8840" t="s">
        <v>93</v>
      </c>
    </row>
    <row r="8841" spans="1:9" x14ac:dyDescent="0.15">
      <c r="A8841" t="s">
        <v>161</v>
      </c>
      <c r="B8841" t="s">
        <v>162</v>
      </c>
      <c r="C8841" t="s">
        <v>160</v>
      </c>
      <c r="D8841" t="s">
        <v>89</v>
      </c>
      <c r="E8841" t="s">
        <v>104</v>
      </c>
      <c r="F8841" t="s">
        <v>91</v>
      </c>
      <c r="G8841" t="s">
        <v>130</v>
      </c>
      <c r="H8841">
        <v>3497.8420000000001</v>
      </c>
      <c r="I8841" t="s">
        <v>93</v>
      </c>
    </row>
    <row r="8842" spans="1:9" x14ac:dyDescent="0.15">
      <c r="A8842" t="s">
        <v>161</v>
      </c>
      <c r="B8842" t="s">
        <v>162</v>
      </c>
      <c r="C8842" t="s">
        <v>160</v>
      </c>
      <c r="D8842" t="s">
        <v>89</v>
      </c>
      <c r="E8842" t="s">
        <v>105</v>
      </c>
      <c r="F8842" t="s">
        <v>91</v>
      </c>
      <c r="G8842" t="s">
        <v>130</v>
      </c>
      <c r="H8842">
        <v>3045.7179999999998</v>
      </c>
      <c r="I8842" t="s">
        <v>93</v>
      </c>
    </row>
    <row r="8843" spans="1:9" x14ac:dyDescent="0.15">
      <c r="A8843" t="s">
        <v>161</v>
      </c>
      <c r="B8843" t="s">
        <v>162</v>
      </c>
      <c r="C8843" t="s">
        <v>160</v>
      </c>
      <c r="D8843" t="s">
        <v>89</v>
      </c>
      <c r="E8843" t="s">
        <v>106</v>
      </c>
      <c r="F8843" t="s">
        <v>91</v>
      </c>
      <c r="G8843" t="s">
        <v>130</v>
      </c>
      <c r="H8843">
        <v>2413.8429999999998</v>
      </c>
      <c r="I8843" t="s">
        <v>93</v>
      </c>
    </row>
    <row r="8844" spans="1:9" x14ac:dyDescent="0.15">
      <c r="A8844" t="s">
        <v>161</v>
      </c>
      <c r="B8844" t="s">
        <v>162</v>
      </c>
      <c r="C8844" t="s">
        <v>160</v>
      </c>
      <c r="D8844" t="s">
        <v>89</v>
      </c>
      <c r="E8844" t="s">
        <v>107</v>
      </c>
      <c r="F8844" t="s">
        <v>91</v>
      </c>
      <c r="G8844" t="s">
        <v>130</v>
      </c>
      <c r="H8844">
        <v>2209.6529999999998</v>
      </c>
      <c r="I8844" t="s">
        <v>93</v>
      </c>
    </row>
    <row r="8845" spans="1:9" x14ac:dyDescent="0.15">
      <c r="A8845" t="s">
        <v>161</v>
      </c>
      <c r="B8845" t="s">
        <v>162</v>
      </c>
      <c r="C8845" t="s">
        <v>160</v>
      </c>
      <c r="D8845" t="s">
        <v>89</v>
      </c>
      <c r="E8845" t="s">
        <v>108</v>
      </c>
      <c r="F8845" t="s">
        <v>91</v>
      </c>
      <c r="G8845" t="s">
        <v>130</v>
      </c>
      <c r="H8845">
        <v>1442.866</v>
      </c>
      <c r="I8845" t="s">
        <v>93</v>
      </c>
    </row>
    <row r="8846" spans="1:9" x14ac:dyDescent="0.15">
      <c r="A8846" t="s">
        <v>161</v>
      </c>
      <c r="B8846" t="s">
        <v>162</v>
      </c>
      <c r="C8846" t="s">
        <v>160</v>
      </c>
      <c r="D8846" t="s">
        <v>89</v>
      </c>
      <c r="E8846" t="s">
        <v>109</v>
      </c>
      <c r="F8846" t="s">
        <v>91</v>
      </c>
      <c r="G8846" t="s">
        <v>130</v>
      </c>
      <c r="H8846">
        <v>1119.556</v>
      </c>
      <c r="I8846" t="s">
        <v>93</v>
      </c>
    </row>
    <row r="8847" spans="1:9" x14ac:dyDescent="0.15">
      <c r="A8847" t="s">
        <v>161</v>
      </c>
      <c r="B8847" t="s">
        <v>162</v>
      </c>
      <c r="C8847" t="s">
        <v>160</v>
      </c>
      <c r="D8847" t="s">
        <v>89</v>
      </c>
      <c r="E8847" t="s">
        <v>110</v>
      </c>
      <c r="F8847" t="s">
        <v>91</v>
      </c>
      <c r="G8847" t="s">
        <v>130</v>
      </c>
      <c r="H8847">
        <v>882.68100000000004</v>
      </c>
      <c r="I8847" t="s">
        <v>93</v>
      </c>
    </row>
    <row r="8848" spans="1:9" x14ac:dyDescent="0.15">
      <c r="A8848" t="s">
        <v>161</v>
      </c>
      <c r="B8848" t="s">
        <v>162</v>
      </c>
      <c r="C8848" t="s">
        <v>160</v>
      </c>
      <c r="D8848" t="s">
        <v>89</v>
      </c>
      <c r="E8848" t="s">
        <v>111</v>
      </c>
      <c r="F8848" t="s">
        <v>91</v>
      </c>
      <c r="G8848" t="s">
        <v>130</v>
      </c>
      <c r="H8848">
        <v>590.80100000000004</v>
      </c>
      <c r="I8848" t="s">
        <v>93</v>
      </c>
    </row>
    <row r="8849" spans="1:9" x14ac:dyDescent="0.15">
      <c r="A8849" t="s">
        <v>161</v>
      </c>
      <c r="B8849" t="s">
        <v>162</v>
      </c>
      <c r="C8849" t="s">
        <v>160</v>
      </c>
      <c r="D8849" t="s">
        <v>112</v>
      </c>
      <c r="E8849" t="s">
        <v>90</v>
      </c>
      <c r="F8849" t="s">
        <v>91</v>
      </c>
      <c r="G8849" t="s">
        <v>130</v>
      </c>
      <c r="H8849">
        <v>3951.3389999999999</v>
      </c>
      <c r="I8849" t="s">
        <v>93</v>
      </c>
    </row>
    <row r="8850" spans="1:9" x14ac:dyDescent="0.15">
      <c r="A8850" t="s">
        <v>161</v>
      </c>
      <c r="B8850" t="s">
        <v>162</v>
      </c>
      <c r="C8850" t="s">
        <v>160</v>
      </c>
      <c r="D8850" t="s">
        <v>112</v>
      </c>
      <c r="E8850" t="s">
        <v>94</v>
      </c>
      <c r="F8850" t="s">
        <v>91</v>
      </c>
      <c r="G8850" t="s">
        <v>130</v>
      </c>
      <c r="H8850">
        <v>4116.9840000000004</v>
      </c>
      <c r="I8850" t="s">
        <v>93</v>
      </c>
    </row>
    <row r="8851" spans="1:9" x14ac:dyDescent="0.15">
      <c r="A8851" t="s">
        <v>161</v>
      </c>
      <c r="B8851" t="s">
        <v>162</v>
      </c>
      <c r="C8851" t="s">
        <v>160</v>
      </c>
      <c r="D8851" t="s">
        <v>112</v>
      </c>
      <c r="E8851" t="s">
        <v>95</v>
      </c>
      <c r="F8851" t="s">
        <v>91</v>
      </c>
      <c r="G8851" t="s">
        <v>130</v>
      </c>
      <c r="H8851">
        <v>3356.2669999999998</v>
      </c>
      <c r="I8851" t="s">
        <v>93</v>
      </c>
    </row>
    <row r="8852" spans="1:9" x14ac:dyDescent="0.15">
      <c r="A8852" t="s">
        <v>161</v>
      </c>
      <c r="B8852" t="s">
        <v>162</v>
      </c>
      <c r="C8852" t="s">
        <v>160</v>
      </c>
      <c r="D8852" t="s">
        <v>112</v>
      </c>
      <c r="E8852" t="s">
        <v>96</v>
      </c>
      <c r="F8852" t="s">
        <v>91</v>
      </c>
      <c r="G8852" t="s">
        <v>130</v>
      </c>
      <c r="H8852">
        <v>2958.136</v>
      </c>
      <c r="I8852" t="s">
        <v>93</v>
      </c>
    </row>
    <row r="8853" spans="1:9" x14ac:dyDescent="0.15">
      <c r="A8853" t="s">
        <v>161</v>
      </c>
      <c r="B8853" t="s">
        <v>162</v>
      </c>
      <c r="C8853" t="s">
        <v>160</v>
      </c>
      <c r="D8853" t="s">
        <v>112</v>
      </c>
      <c r="E8853" t="s">
        <v>97</v>
      </c>
      <c r="F8853" t="s">
        <v>91</v>
      </c>
      <c r="G8853" t="s">
        <v>130</v>
      </c>
      <c r="H8853">
        <v>3766.0920000000001</v>
      </c>
      <c r="I8853" t="s">
        <v>93</v>
      </c>
    </row>
    <row r="8854" spans="1:9" x14ac:dyDescent="0.15">
      <c r="A8854" t="s">
        <v>161</v>
      </c>
      <c r="B8854" t="s">
        <v>162</v>
      </c>
      <c r="C8854" t="s">
        <v>160</v>
      </c>
      <c r="D8854" t="s">
        <v>112</v>
      </c>
      <c r="E8854" t="s">
        <v>98</v>
      </c>
      <c r="F8854" t="s">
        <v>91</v>
      </c>
      <c r="G8854" t="s">
        <v>130</v>
      </c>
      <c r="H8854">
        <v>4384.277</v>
      </c>
      <c r="I8854" t="s">
        <v>93</v>
      </c>
    </row>
    <row r="8855" spans="1:9" x14ac:dyDescent="0.15">
      <c r="A8855" t="s">
        <v>161</v>
      </c>
      <c r="B8855" t="s">
        <v>162</v>
      </c>
      <c r="C8855" t="s">
        <v>160</v>
      </c>
      <c r="D8855" t="s">
        <v>112</v>
      </c>
      <c r="E8855" t="s">
        <v>99</v>
      </c>
      <c r="F8855" t="s">
        <v>91</v>
      </c>
      <c r="G8855" t="s">
        <v>130</v>
      </c>
      <c r="H8855">
        <v>4674.6689999999999</v>
      </c>
      <c r="I8855" t="s">
        <v>93</v>
      </c>
    </row>
    <row r="8856" spans="1:9" x14ac:dyDescent="0.15">
      <c r="A8856" t="s">
        <v>161</v>
      </c>
      <c r="B8856" t="s">
        <v>162</v>
      </c>
      <c r="C8856" t="s">
        <v>160</v>
      </c>
      <c r="D8856" t="s">
        <v>112</v>
      </c>
      <c r="E8856" t="s">
        <v>100</v>
      </c>
      <c r="F8856" t="s">
        <v>91</v>
      </c>
      <c r="G8856" t="s">
        <v>130</v>
      </c>
      <c r="H8856">
        <v>4593.5720000000001</v>
      </c>
      <c r="I8856" t="s">
        <v>93</v>
      </c>
    </row>
    <row r="8857" spans="1:9" x14ac:dyDescent="0.15">
      <c r="A8857" t="s">
        <v>161</v>
      </c>
      <c r="B8857" t="s">
        <v>162</v>
      </c>
      <c r="C8857" t="s">
        <v>160</v>
      </c>
      <c r="D8857" t="s">
        <v>112</v>
      </c>
      <c r="E8857" t="s">
        <v>101</v>
      </c>
      <c r="F8857" t="s">
        <v>91</v>
      </c>
      <c r="G8857" t="s">
        <v>130</v>
      </c>
      <c r="H8857">
        <v>3925.252</v>
      </c>
      <c r="I8857" t="s">
        <v>93</v>
      </c>
    </row>
    <row r="8858" spans="1:9" x14ac:dyDescent="0.15">
      <c r="A8858" t="s">
        <v>161</v>
      </c>
      <c r="B8858" t="s">
        <v>162</v>
      </c>
      <c r="C8858" t="s">
        <v>160</v>
      </c>
      <c r="D8858" t="s">
        <v>112</v>
      </c>
      <c r="E8858" t="s">
        <v>102</v>
      </c>
      <c r="F8858" t="s">
        <v>91</v>
      </c>
      <c r="G8858" t="s">
        <v>130</v>
      </c>
      <c r="H8858">
        <v>4429.1689999999999</v>
      </c>
      <c r="I8858" t="s">
        <v>93</v>
      </c>
    </row>
    <row r="8859" spans="1:9" x14ac:dyDescent="0.15">
      <c r="A8859" t="s">
        <v>161</v>
      </c>
      <c r="B8859" t="s">
        <v>162</v>
      </c>
      <c r="C8859" t="s">
        <v>160</v>
      </c>
      <c r="D8859" t="s">
        <v>112</v>
      </c>
      <c r="E8859" t="s">
        <v>103</v>
      </c>
      <c r="F8859" t="s">
        <v>91</v>
      </c>
      <c r="G8859" t="s">
        <v>130</v>
      </c>
      <c r="H8859">
        <v>3874.3150000000001</v>
      </c>
      <c r="I8859" t="s">
        <v>93</v>
      </c>
    </row>
    <row r="8860" spans="1:9" x14ac:dyDescent="0.15">
      <c r="A8860" t="s">
        <v>161</v>
      </c>
      <c r="B8860" t="s">
        <v>162</v>
      </c>
      <c r="C8860" t="s">
        <v>160</v>
      </c>
      <c r="D8860" t="s">
        <v>112</v>
      </c>
      <c r="E8860" t="s">
        <v>104</v>
      </c>
      <c r="F8860" t="s">
        <v>91</v>
      </c>
      <c r="G8860" t="s">
        <v>130</v>
      </c>
      <c r="H8860">
        <v>3567.0219999999999</v>
      </c>
      <c r="I8860" t="s">
        <v>93</v>
      </c>
    </row>
    <row r="8861" spans="1:9" x14ac:dyDescent="0.15">
      <c r="A8861" t="s">
        <v>161</v>
      </c>
      <c r="B8861" t="s">
        <v>162</v>
      </c>
      <c r="C8861" t="s">
        <v>160</v>
      </c>
      <c r="D8861" t="s">
        <v>112</v>
      </c>
      <c r="E8861" t="s">
        <v>105</v>
      </c>
      <c r="F8861" t="s">
        <v>91</v>
      </c>
      <c r="G8861" t="s">
        <v>130</v>
      </c>
      <c r="H8861">
        <v>2991.88</v>
      </c>
      <c r="I8861" t="s">
        <v>93</v>
      </c>
    </row>
    <row r="8862" spans="1:9" x14ac:dyDescent="0.15">
      <c r="A8862" t="s">
        <v>161</v>
      </c>
      <c r="B8862" t="s">
        <v>162</v>
      </c>
      <c r="C8862" t="s">
        <v>160</v>
      </c>
      <c r="D8862" t="s">
        <v>112</v>
      </c>
      <c r="E8862" t="s">
        <v>106</v>
      </c>
      <c r="F8862" t="s">
        <v>91</v>
      </c>
      <c r="G8862" t="s">
        <v>130</v>
      </c>
      <c r="H8862">
        <v>2296</v>
      </c>
      <c r="I8862" t="s">
        <v>93</v>
      </c>
    </row>
    <row r="8863" spans="1:9" x14ac:dyDescent="0.15">
      <c r="A8863" t="s">
        <v>161</v>
      </c>
      <c r="B8863" t="s">
        <v>162</v>
      </c>
      <c r="C8863" t="s">
        <v>160</v>
      </c>
      <c r="D8863" t="s">
        <v>112</v>
      </c>
      <c r="E8863" t="s">
        <v>107</v>
      </c>
      <c r="F8863" t="s">
        <v>91</v>
      </c>
      <c r="G8863" t="s">
        <v>130</v>
      </c>
      <c r="H8863">
        <v>1940.056</v>
      </c>
      <c r="I8863" t="s">
        <v>93</v>
      </c>
    </row>
    <row r="8864" spans="1:9" x14ac:dyDescent="0.15">
      <c r="A8864" t="s">
        <v>161</v>
      </c>
      <c r="B8864" t="s">
        <v>162</v>
      </c>
      <c r="C8864" t="s">
        <v>160</v>
      </c>
      <c r="D8864" t="s">
        <v>112</v>
      </c>
      <c r="E8864" t="s">
        <v>108</v>
      </c>
      <c r="F8864" t="s">
        <v>91</v>
      </c>
      <c r="G8864" t="s">
        <v>130</v>
      </c>
      <c r="H8864">
        <v>1317.5540000000001</v>
      </c>
      <c r="I8864" t="s">
        <v>93</v>
      </c>
    </row>
    <row r="8865" spans="1:9" x14ac:dyDescent="0.15">
      <c r="A8865" t="s">
        <v>161</v>
      </c>
      <c r="B8865" t="s">
        <v>162</v>
      </c>
      <c r="C8865" t="s">
        <v>160</v>
      </c>
      <c r="D8865" t="s">
        <v>112</v>
      </c>
      <c r="E8865" t="s">
        <v>109</v>
      </c>
      <c r="F8865" t="s">
        <v>91</v>
      </c>
      <c r="G8865" t="s">
        <v>130</v>
      </c>
      <c r="H8865">
        <v>857.447</v>
      </c>
      <c r="I8865" t="s">
        <v>93</v>
      </c>
    </row>
    <row r="8866" spans="1:9" x14ac:dyDescent="0.15">
      <c r="A8866" t="s">
        <v>161</v>
      </c>
      <c r="B8866" t="s">
        <v>162</v>
      </c>
      <c r="C8866" t="s">
        <v>160</v>
      </c>
      <c r="D8866" t="s">
        <v>112</v>
      </c>
      <c r="E8866" t="s">
        <v>110</v>
      </c>
      <c r="F8866" t="s">
        <v>91</v>
      </c>
      <c r="G8866" t="s">
        <v>130</v>
      </c>
      <c r="H8866">
        <v>513.43399999999997</v>
      </c>
      <c r="I8866" t="s">
        <v>93</v>
      </c>
    </row>
    <row r="8867" spans="1:9" x14ac:dyDescent="0.15">
      <c r="A8867" t="s">
        <v>161</v>
      </c>
      <c r="B8867" t="s">
        <v>162</v>
      </c>
      <c r="C8867" t="s">
        <v>160</v>
      </c>
      <c r="D8867" t="s">
        <v>112</v>
      </c>
      <c r="E8867" t="s">
        <v>111</v>
      </c>
      <c r="F8867" t="s">
        <v>91</v>
      </c>
      <c r="G8867" t="s">
        <v>130</v>
      </c>
      <c r="H8867">
        <v>312.31200000000001</v>
      </c>
      <c r="I8867" t="s">
        <v>93</v>
      </c>
    </row>
    <row r="8868" spans="1:9" x14ac:dyDescent="0.15">
      <c r="A8868" t="s">
        <v>163</v>
      </c>
      <c r="B8868" t="s">
        <v>164</v>
      </c>
      <c r="C8868" t="s">
        <v>160</v>
      </c>
      <c r="D8868" t="s">
        <v>89</v>
      </c>
      <c r="E8868" t="s">
        <v>90</v>
      </c>
      <c r="F8868" t="s">
        <v>91</v>
      </c>
      <c r="G8868" t="s">
        <v>130</v>
      </c>
      <c r="H8868">
        <v>6585.0829999999996</v>
      </c>
      <c r="I8868" t="s">
        <v>93</v>
      </c>
    </row>
    <row r="8869" spans="1:9" x14ac:dyDescent="0.15">
      <c r="A8869" t="s">
        <v>163</v>
      </c>
      <c r="B8869" t="s">
        <v>164</v>
      </c>
      <c r="C8869" t="s">
        <v>160</v>
      </c>
      <c r="D8869" t="s">
        <v>89</v>
      </c>
      <c r="E8869" t="s">
        <v>94</v>
      </c>
      <c r="F8869" t="s">
        <v>91</v>
      </c>
      <c r="G8869" t="s">
        <v>130</v>
      </c>
      <c r="H8869">
        <v>7958.0230000000001</v>
      </c>
      <c r="I8869" t="s">
        <v>93</v>
      </c>
    </row>
    <row r="8870" spans="1:9" x14ac:dyDescent="0.15">
      <c r="A8870" t="s">
        <v>163</v>
      </c>
      <c r="B8870" t="s">
        <v>164</v>
      </c>
      <c r="C8870" t="s">
        <v>160</v>
      </c>
      <c r="D8870" t="s">
        <v>89</v>
      </c>
      <c r="E8870" t="s">
        <v>95</v>
      </c>
      <c r="F8870" t="s">
        <v>91</v>
      </c>
      <c r="G8870" t="s">
        <v>130</v>
      </c>
      <c r="H8870">
        <v>6439.79</v>
      </c>
      <c r="I8870" t="s">
        <v>93</v>
      </c>
    </row>
    <row r="8871" spans="1:9" x14ac:dyDescent="0.15">
      <c r="A8871" t="s">
        <v>163</v>
      </c>
      <c r="B8871" t="s">
        <v>164</v>
      </c>
      <c r="C8871" t="s">
        <v>160</v>
      </c>
      <c r="D8871" t="s">
        <v>89</v>
      </c>
      <c r="E8871" t="s">
        <v>96</v>
      </c>
      <c r="F8871" t="s">
        <v>91</v>
      </c>
      <c r="G8871" t="s">
        <v>130</v>
      </c>
      <c r="H8871">
        <v>4210.3490000000002</v>
      </c>
      <c r="I8871" t="s">
        <v>93</v>
      </c>
    </row>
    <row r="8872" spans="1:9" x14ac:dyDescent="0.15">
      <c r="A8872" t="s">
        <v>163</v>
      </c>
      <c r="B8872" t="s">
        <v>164</v>
      </c>
      <c r="C8872" t="s">
        <v>160</v>
      </c>
      <c r="D8872" t="s">
        <v>89</v>
      </c>
      <c r="E8872" t="s">
        <v>97</v>
      </c>
      <c r="F8872" t="s">
        <v>91</v>
      </c>
      <c r="G8872" t="s">
        <v>130</v>
      </c>
      <c r="H8872">
        <v>6023.674</v>
      </c>
      <c r="I8872" t="s">
        <v>93</v>
      </c>
    </row>
    <row r="8873" spans="1:9" x14ac:dyDescent="0.15">
      <c r="A8873" t="s">
        <v>163</v>
      </c>
      <c r="B8873" t="s">
        <v>164</v>
      </c>
      <c r="C8873" t="s">
        <v>160</v>
      </c>
      <c r="D8873" t="s">
        <v>89</v>
      </c>
      <c r="E8873" t="s">
        <v>98</v>
      </c>
      <c r="F8873" t="s">
        <v>91</v>
      </c>
      <c r="G8873" t="s">
        <v>130</v>
      </c>
      <c r="H8873">
        <v>7121.6450000000004</v>
      </c>
      <c r="I8873" t="s">
        <v>93</v>
      </c>
    </row>
    <row r="8874" spans="1:9" x14ac:dyDescent="0.15">
      <c r="A8874" t="s">
        <v>163</v>
      </c>
      <c r="B8874" t="s">
        <v>164</v>
      </c>
      <c r="C8874" t="s">
        <v>160</v>
      </c>
      <c r="D8874" t="s">
        <v>89</v>
      </c>
      <c r="E8874" t="s">
        <v>99</v>
      </c>
      <c r="F8874" t="s">
        <v>91</v>
      </c>
      <c r="G8874" t="s">
        <v>130</v>
      </c>
      <c r="H8874">
        <v>8091.5540000000001</v>
      </c>
      <c r="I8874" t="s">
        <v>93</v>
      </c>
    </row>
    <row r="8875" spans="1:9" x14ac:dyDescent="0.15">
      <c r="A8875" t="s">
        <v>163</v>
      </c>
      <c r="B8875" t="s">
        <v>164</v>
      </c>
      <c r="C8875" t="s">
        <v>160</v>
      </c>
      <c r="D8875" t="s">
        <v>89</v>
      </c>
      <c r="E8875" t="s">
        <v>100</v>
      </c>
      <c r="F8875" t="s">
        <v>91</v>
      </c>
      <c r="G8875" t="s">
        <v>130</v>
      </c>
      <c r="H8875">
        <v>8635.7749999999996</v>
      </c>
      <c r="I8875" t="s">
        <v>93</v>
      </c>
    </row>
    <row r="8876" spans="1:9" x14ac:dyDescent="0.15">
      <c r="A8876" t="s">
        <v>163</v>
      </c>
      <c r="B8876" t="s">
        <v>164</v>
      </c>
      <c r="C8876" t="s">
        <v>160</v>
      </c>
      <c r="D8876" t="s">
        <v>89</v>
      </c>
      <c r="E8876" t="s">
        <v>101</v>
      </c>
      <c r="F8876" t="s">
        <v>91</v>
      </c>
      <c r="G8876" t="s">
        <v>130</v>
      </c>
      <c r="H8876">
        <v>8804.01</v>
      </c>
      <c r="I8876" t="s">
        <v>93</v>
      </c>
    </row>
    <row r="8877" spans="1:9" x14ac:dyDescent="0.15">
      <c r="A8877" t="s">
        <v>163</v>
      </c>
      <c r="B8877" t="s">
        <v>164</v>
      </c>
      <c r="C8877" t="s">
        <v>160</v>
      </c>
      <c r="D8877" t="s">
        <v>89</v>
      </c>
      <c r="E8877" t="s">
        <v>102</v>
      </c>
      <c r="F8877" t="s">
        <v>91</v>
      </c>
      <c r="G8877" t="s">
        <v>130</v>
      </c>
      <c r="H8877">
        <v>7405.7439999999997</v>
      </c>
      <c r="I8877" t="s">
        <v>93</v>
      </c>
    </row>
    <row r="8878" spans="1:9" x14ac:dyDescent="0.15">
      <c r="A8878" t="s">
        <v>163</v>
      </c>
      <c r="B8878" t="s">
        <v>164</v>
      </c>
      <c r="C8878" t="s">
        <v>160</v>
      </c>
      <c r="D8878" t="s">
        <v>89</v>
      </c>
      <c r="E8878" t="s">
        <v>103</v>
      </c>
      <c r="F8878" t="s">
        <v>91</v>
      </c>
      <c r="G8878" t="s">
        <v>130</v>
      </c>
      <c r="H8878">
        <v>9317.2340000000004</v>
      </c>
      <c r="I8878" t="s">
        <v>93</v>
      </c>
    </row>
    <row r="8879" spans="1:9" x14ac:dyDescent="0.15">
      <c r="A8879" t="s">
        <v>163</v>
      </c>
      <c r="B8879" t="s">
        <v>164</v>
      </c>
      <c r="C8879" t="s">
        <v>160</v>
      </c>
      <c r="D8879" t="s">
        <v>89</v>
      </c>
      <c r="E8879" t="s">
        <v>104</v>
      </c>
      <c r="F8879" t="s">
        <v>91</v>
      </c>
      <c r="G8879" t="s">
        <v>130</v>
      </c>
      <c r="H8879">
        <v>9105.5589999999993</v>
      </c>
      <c r="I8879" t="s">
        <v>93</v>
      </c>
    </row>
    <row r="8880" spans="1:9" x14ac:dyDescent="0.15">
      <c r="A8880" t="s">
        <v>163</v>
      </c>
      <c r="B8880" t="s">
        <v>164</v>
      </c>
      <c r="C8880" t="s">
        <v>160</v>
      </c>
      <c r="D8880" t="s">
        <v>89</v>
      </c>
      <c r="E8880" t="s">
        <v>105</v>
      </c>
      <c r="F8880" t="s">
        <v>91</v>
      </c>
      <c r="G8880" t="s">
        <v>130</v>
      </c>
      <c r="H8880">
        <v>7556.9520000000002</v>
      </c>
      <c r="I8880" t="s">
        <v>93</v>
      </c>
    </row>
    <row r="8881" spans="1:9" x14ac:dyDescent="0.15">
      <c r="A8881" t="s">
        <v>163</v>
      </c>
      <c r="B8881" t="s">
        <v>164</v>
      </c>
      <c r="C8881" t="s">
        <v>160</v>
      </c>
      <c r="D8881" t="s">
        <v>89</v>
      </c>
      <c r="E8881" t="s">
        <v>106</v>
      </c>
      <c r="F8881" t="s">
        <v>91</v>
      </c>
      <c r="G8881" t="s">
        <v>130</v>
      </c>
      <c r="H8881">
        <v>6589.6109999999999</v>
      </c>
      <c r="I8881" t="s">
        <v>93</v>
      </c>
    </row>
    <row r="8882" spans="1:9" x14ac:dyDescent="0.15">
      <c r="A8882" t="s">
        <v>163</v>
      </c>
      <c r="B8882" t="s">
        <v>164</v>
      </c>
      <c r="C8882" t="s">
        <v>160</v>
      </c>
      <c r="D8882" t="s">
        <v>89</v>
      </c>
      <c r="E8882" t="s">
        <v>107</v>
      </c>
      <c r="F8882" t="s">
        <v>91</v>
      </c>
      <c r="G8882" t="s">
        <v>130</v>
      </c>
      <c r="H8882">
        <v>6748.4520000000002</v>
      </c>
      <c r="I8882" t="s">
        <v>93</v>
      </c>
    </row>
    <row r="8883" spans="1:9" x14ac:dyDescent="0.15">
      <c r="A8883" t="s">
        <v>163</v>
      </c>
      <c r="B8883" t="s">
        <v>164</v>
      </c>
      <c r="C8883" t="s">
        <v>160</v>
      </c>
      <c r="D8883" t="s">
        <v>89</v>
      </c>
      <c r="E8883" t="s">
        <v>108</v>
      </c>
      <c r="F8883" t="s">
        <v>91</v>
      </c>
      <c r="G8883" t="s">
        <v>130</v>
      </c>
      <c r="H8883">
        <v>5564.3509999999997</v>
      </c>
      <c r="I8883" t="s">
        <v>93</v>
      </c>
    </row>
    <row r="8884" spans="1:9" x14ac:dyDescent="0.15">
      <c r="A8884" t="s">
        <v>163</v>
      </c>
      <c r="B8884" t="s">
        <v>164</v>
      </c>
      <c r="C8884" t="s">
        <v>160</v>
      </c>
      <c r="D8884" t="s">
        <v>89</v>
      </c>
      <c r="E8884" t="s">
        <v>109</v>
      </c>
      <c r="F8884" t="s">
        <v>91</v>
      </c>
      <c r="G8884" t="s">
        <v>130</v>
      </c>
      <c r="H8884">
        <v>3871.6030000000001</v>
      </c>
      <c r="I8884" t="s">
        <v>93</v>
      </c>
    </row>
    <row r="8885" spans="1:9" x14ac:dyDescent="0.15">
      <c r="A8885" t="s">
        <v>163</v>
      </c>
      <c r="B8885" t="s">
        <v>164</v>
      </c>
      <c r="C8885" t="s">
        <v>160</v>
      </c>
      <c r="D8885" t="s">
        <v>89</v>
      </c>
      <c r="E8885" t="s">
        <v>110</v>
      </c>
      <c r="F8885" t="s">
        <v>91</v>
      </c>
      <c r="G8885" t="s">
        <v>130</v>
      </c>
      <c r="H8885">
        <v>2802.538</v>
      </c>
      <c r="I8885" t="s">
        <v>93</v>
      </c>
    </row>
    <row r="8886" spans="1:9" x14ac:dyDescent="0.15">
      <c r="A8886" t="s">
        <v>163</v>
      </c>
      <c r="B8886" t="s">
        <v>164</v>
      </c>
      <c r="C8886" t="s">
        <v>160</v>
      </c>
      <c r="D8886" t="s">
        <v>89</v>
      </c>
      <c r="E8886" t="s">
        <v>111</v>
      </c>
      <c r="F8886" t="s">
        <v>91</v>
      </c>
      <c r="G8886" t="s">
        <v>130</v>
      </c>
      <c r="H8886">
        <v>1944.567</v>
      </c>
      <c r="I8886" t="s">
        <v>93</v>
      </c>
    </row>
    <row r="8887" spans="1:9" x14ac:dyDescent="0.15">
      <c r="A8887" t="s">
        <v>163</v>
      </c>
      <c r="B8887" t="s">
        <v>164</v>
      </c>
      <c r="C8887" t="s">
        <v>160</v>
      </c>
      <c r="D8887" t="s">
        <v>112</v>
      </c>
      <c r="E8887" t="s">
        <v>90</v>
      </c>
      <c r="F8887" t="s">
        <v>91</v>
      </c>
      <c r="G8887" t="s">
        <v>130</v>
      </c>
      <c r="H8887">
        <v>6837.942</v>
      </c>
      <c r="I8887" t="s">
        <v>93</v>
      </c>
    </row>
    <row r="8888" spans="1:9" x14ac:dyDescent="0.15">
      <c r="A8888" t="s">
        <v>163</v>
      </c>
      <c r="B8888" t="s">
        <v>164</v>
      </c>
      <c r="C8888" t="s">
        <v>160</v>
      </c>
      <c r="D8888" t="s">
        <v>112</v>
      </c>
      <c r="E8888" t="s">
        <v>94</v>
      </c>
      <c r="F8888" t="s">
        <v>91</v>
      </c>
      <c r="G8888" t="s">
        <v>130</v>
      </c>
      <c r="H8888">
        <v>8223.0450000000001</v>
      </c>
      <c r="I8888" t="s">
        <v>93</v>
      </c>
    </row>
    <row r="8889" spans="1:9" x14ac:dyDescent="0.15">
      <c r="A8889" t="s">
        <v>163</v>
      </c>
      <c r="B8889" t="s">
        <v>164</v>
      </c>
      <c r="C8889" t="s">
        <v>160</v>
      </c>
      <c r="D8889" t="s">
        <v>112</v>
      </c>
      <c r="E8889" t="s">
        <v>95</v>
      </c>
      <c r="F8889" t="s">
        <v>91</v>
      </c>
      <c r="G8889" t="s">
        <v>130</v>
      </c>
      <c r="H8889">
        <v>6961.55</v>
      </c>
      <c r="I8889" t="s">
        <v>93</v>
      </c>
    </row>
    <row r="8890" spans="1:9" x14ac:dyDescent="0.15">
      <c r="A8890" t="s">
        <v>163</v>
      </c>
      <c r="B8890" t="s">
        <v>164</v>
      </c>
      <c r="C8890" t="s">
        <v>160</v>
      </c>
      <c r="D8890" t="s">
        <v>112</v>
      </c>
      <c r="E8890" t="s">
        <v>96</v>
      </c>
      <c r="F8890" t="s">
        <v>91</v>
      </c>
      <c r="G8890" t="s">
        <v>130</v>
      </c>
      <c r="H8890">
        <v>4686.5029999999997</v>
      </c>
      <c r="I8890" t="s">
        <v>93</v>
      </c>
    </row>
    <row r="8891" spans="1:9" x14ac:dyDescent="0.15">
      <c r="A8891" t="s">
        <v>163</v>
      </c>
      <c r="B8891" t="s">
        <v>164</v>
      </c>
      <c r="C8891" t="s">
        <v>160</v>
      </c>
      <c r="D8891" t="s">
        <v>112</v>
      </c>
      <c r="E8891" t="s">
        <v>97</v>
      </c>
      <c r="F8891" t="s">
        <v>91</v>
      </c>
      <c r="G8891" t="s">
        <v>130</v>
      </c>
      <c r="H8891">
        <v>5948.5550000000003</v>
      </c>
      <c r="I8891" t="s">
        <v>93</v>
      </c>
    </row>
    <row r="8892" spans="1:9" x14ac:dyDescent="0.15">
      <c r="A8892" t="s">
        <v>163</v>
      </c>
      <c r="B8892" t="s">
        <v>164</v>
      </c>
      <c r="C8892" t="s">
        <v>160</v>
      </c>
      <c r="D8892" t="s">
        <v>112</v>
      </c>
      <c r="E8892" t="s">
        <v>98</v>
      </c>
      <c r="F8892" t="s">
        <v>91</v>
      </c>
      <c r="G8892" t="s">
        <v>130</v>
      </c>
      <c r="H8892">
        <v>6639.8320000000003</v>
      </c>
      <c r="I8892" t="s">
        <v>93</v>
      </c>
    </row>
    <row r="8893" spans="1:9" x14ac:dyDescent="0.15">
      <c r="A8893" t="s">
        <v>163</v>
      </c>
      <c r="B8893" t="s">
        <v>164</v>
      </c>
      <c r="C8893" t="s">
        <v>160</v>
      </c>
      <c r="D8893" t="s">
        <v>112</v>
      </c>
      <c r="E8893" t="s">
        <v>99</v>
      </c>
      <c r="F8893" t="s">
        <v>91</v>
      </c>
      <c r="G8893" t="s">
        <v>130</v>
      </c>
      <c r="H8893">
        <v>7446.78</v>
      </c>
      <c r="I8893" t="s">
        <v>93</v>
      </c>
    </row>
    <row r="8894" spans="1:9" x14ac:dyDescent="0.15">
      <c r="A8894" t="s">
        <v>163</v>
      </c>
      <c r="B8894" t="s">
        <v>164</v>
      </c>
      <c r="C8894" t="s">
        <v>160</v>
      </c>
      <c r="D8894" t="s">
        <v>112</v>
      </c>
      <c r="E8894" t="s">
        <v>100</v>
      </c>
      <c r="F8894" t="s">
        <v>91</v>
      </c>
      <c r="G8894" t="s">
        <v>130</v>
      </c>
      <c r="H8894">
        <v>7961.5469999999996</v>
      </c>
      <c r="I8894" t="s">
        <v>93</v>
      </c>
    </row>
    <row r="8895" spans="1:9" x14ac:dyDescent="0.15">
      <c r="A8895" t="s">
        <v>163</v>
      </c>
      <c r="B8895" t="s">
        <v>164</v>
      </c>
      <c r="C8895" t="s">
        <v>160</v>
      </c>
      <c r="D8895" t="s">
        <v>112</v>
      </c>
      <c r="E8895" t="s">
        <v>101</v>
      </c>
      <c r="F8895" t="s">
        <v>91</v>
      </c>
      <c r="G8895" t="s">
        <v>130</v>
      </c>
      <c r="H8895">
        <v>8235.4050000000007</v>
      </c>
      <c r="I8895" t="s">
        <v>93</v>
      </c>
    </row>
    <row r="8896" spans="1:9" x14ac:dyDescent="0.15">
      <c r="A8896" t="s">
        <v>163</v>
      </c>
      <c r="B8896" t="s">
        <v>164</v>
      </c>
      <c r="C8896" t="s">
        <v>160</v>
      </c>
      <c r="D8896" t="s">
        <v>112</v>
      </c>
      <c r="E8896" t="s">
        <v>102</v>
      </c>
      <c r="F8896" t="s">
        <v>91</v>
      </c>
      <c r="G8896" t="s">
        <v>130</v>
      </c>
      <c r="H8896">
        <v>7805.55</v>
      </c>
      <c r="I8896" t="s">
        <v>93</v>
      </c>
    </row>
    <row r="8897" spans="1:9" x14ac:dyDescent="0.15">
      <c r="A8897" t="s">
        <v>163</v>
      </c>
      <c r="B8897" t="s">
        <v>164</v>
      </c>
      <c r="C8897" t="s">
        <v>160</v>
      </c>
      <c r="D8897" t="s">
        <v>112</v>
      </c>
      <c r="E8897" t="s">
        <v>103</v>
      </c>
      <c r="F8897" t="s">
        <v>91</v>
      </c>
      <c r="G8897" t="s">
        <v>130</v>
      </c>
      <c r="H8897">
        <v>9137.1360000000004</v>
      </c>
      <c r="I8897" t="s">
        <v>93</v>
      </c>
    </row>
    <row r="8898" spans="1:9" x14ac:dyDescent="0.15">
      <c r="A8898" t="s">
        <v>163</v>
      </c>
      <c r="B8898" t="s">
        <v>164</v>
      </c>
      <c r="C8898" t="s">
        <v>160</v>
      </c>
      <c r="D8898" t="s">
        <v>112</v>
      </c>
      <c r="E8898" t="s">
        <v>104</v>
      </c>
      <c r="F8898" t="s">
        <v>91</v>
      </c>
      <c r="G8898" t="s">
        <v>130</v>
      </c>
      <c r="H8898">
        <v>8884.9500000000007</v>
      </c>
      <c r="I8898" t="s">
        <v>93</v>
      </c>
    </row>
    <row r="8899" spans="1:9" x14ac:dyDescent="0.15">
      <c r="A8899" t="s">
        <v>163</v>
      </c>
      <c r="B8899" t="s">
        <v>164</v>
      </c>
      <c r="C8899" t="s">
        <v>160</v>
      </c>
      <c r="D8899" t="s">
        <v>112</v>
      </c>
      <c r="E8899" t="s">
        <v>105</v>
      </c>
      <c r="F8899" t="s">
        <v>91</v>
      </c>
      <c r="G8899" t="s">
        <v>130</v>
      </c>
      <c r="H8899">
        <v>7411.6670000000004</v>
      </c>
      <c r="I8899" t="s">
        <v>93</v>
      </c>
    </row>
    <row r="8900" spans="1:9" x14ac:dyDescent="0.15">
      <c r="A8900" t="s">
        <v>163</v>
      </c>
      <c r="B8900" t="s">
        <v>164</v>
      </c>
      <c r="C8900" t="s">
        <v>160</v>
      </c>
      <c r="D8900" t="s">
        <v>112</v>
      </c>
      <c r="E8900" t="s">
        <v>106</v>
      </c>
      <c r="F8900" t="s">
        <v>91</v>
      </c>
      <c r="G8900" t="s">
        <v>130</v>
      </c>
      <c r="H8900">
        <v>6129.3239999999996</v>
      </c>
      <c r="I8900" t="s">
        <v>93</v>
      </c>
    </row>
    <row r="8901" spans="1:9" x14ac:dyDescent="0.15">
      <c r="A8901" t="s">
        <v>163</v>
      </c>
      <c r="B8901" t="s">
        <v>164</v>
      </c>
      <c r="C8901" t="s">
        <v>160</v>
      </c>
      <c r="D8901" t="s">
        <v>112</v>
      </c>
      <c r="E8901" t="s">
        <v>107</v>
      </c>
      <c r="F8901" t="s">
        <v>91</v>
      </c>
      <c r="G8901" t="s">
        <v>130</v>
      </c>
      <c r="H8901">
        <v>6243.4279999999999</v>
      </c>
      <c r="I8901" t="s">
        <v>93</v>
      </c>
    </row>
    <row r="8902" spans="1:9" x14ac:dyDescent="0.15">
      <c r="A8902" t="s">
        <v>163</v>
      </c>
      <c r="B8902" t="s">
        <v>164</v>
      </c>
      <c r="C8902" t="s">
        <v>160</v>
      </c>
      <c r="D8902" t="s">
        <v>112</v>
      </c>
      <c r="E8902" t="s">
        <v>108</v>
      </c>
      <c r="F8902" t="s">
        <v>91</v>
      </c>
      <c r="G8902" t="s">
        <v>130</v>
      </c>
      <c r="H8902">
        <v>4653.3829999999998</v>
      </c>
      <c r="I8902" t="s">
        <v>93</v>
      </c>
    </row>
    <row r="8903" spans="1:9" x14ac:dyDescent="0.15">
      <c r="A8903" t="s">
        <v>163</v>
      </c>
      <c r="B8903" t="s">
        <v>164</v>
      </c>
      <c r="C8903" t="s">
        <v>160</v>
      </c>
      <c r="D8903" t="s">
        <v>112</v>
      </c>
      <c r="E8903" t="s">
        <v>109</v>
      </c>
      <c r="F8903" t="s">
        <v>91</v>
      </c>
      <c r="G8903" t="s">
        <v>130</v>
      </c>
      <c r="H8903">
        <v>2986.6210000000001</v>
      </c>
      <c r="I8903" t="s">
        <v>93</v>
      </c>
    </row>
    <row r="8904" spans="1:9" x14ac:dyDescent="0.15">
      <c r="A8904" t="s">
        <v>163</v>
      </c>
      <c r="B8904" t="s">
        <v>164</v>
      </c>
      <c r="C8904" t="s">
        <v>160</v>
      </c>
      <c r="D8904" t="s">
        <v>112</v>
      </c>
      <c r="E8904" t="s">
        <v>110</v>
      </c>
      <c r="F8904" t="s">
        <v>91</v>
      </c>
      <c r="G8904" t="s">
        <v>130</v>
      </c>
      <c r="H8904">
        <v>1967.3320000000001</v>
      </c>
      <c r="I8904" t="s">
        <v>93</v>
      </c>
    </row>
    <row r="8905" spans="1:9" x14ac:dyDescent="0.15">
      <c r="A8905" t="s">
        <v>163</v>
      </c>
      <c r="B8905" t="s">
        <v>164</v>
      </c>
      <c r="C8905" t="s">
        <v>160</v>
      </c>
      <c r="D8905" t="s">
        <v>112</v>
      </c>
      <c r="E8905" t="s">
        <v>111</v>
      </c>
      <c r="F8905" t="s">
        <v>91</v>
      </c>
      <c r="G8905" t="s">
        <v>130</v>
      </c>
      <c r="H8905">
        <v>1118.8879999999999</v>
      </c>
      <c r="I8905" t="s">
        <v>93</v>
      </c>
    </row>
    <row r="8906" spans="1:9" x14ac:dyDescent="0.15">
      <c r="A8906" t="s">
        <v>158</v>
      </c>
      <c r="B8906" t="s">
        <v>159</v>
      </c>
      <c r="C8906" t="s">
        <v>160</v>
      </c>
      <c r="D8906" t="s">
        <v>89</v>
      </c>
      <c r="E8906" t="s">
        <v>90</v>
      </c>
      <c r="F8906" t="s">
        <v>91</v>
      </c>
      <c r="G8906" t="s">
        <v>131</v>
      </c>
      <c r="H8906">
        <v>12366.478999999999</v>
      </c>
      <c r="I8906" t="s">
        <v>93</v>
      </c>
    </row>
    <row r="8907" spans="1:9" x14ac:dyDescent="0.15">
      <c r="A8907" t="s">
        <v>158</v>
      </c>
      <c r="B8907" t="s">
        <v>159</v>
      </c>
      <c r="C8907" t="s">
        <v>160</v>
      </c>
      <c r="D8907" t="s">
        <v>89</v>
      </c>
      <c r="E8907" t="s">
        <v>94</v>
      </c>
      <c r="F8907" t="s">
        <v>91</v>
      </c>
      <c r="G8907" t="s">
        <v>131</v>
      </c>
      <c r="H8907">
        <v>14281.991</v>
      </c>
      <c r="I8907" t="s">
        <v>93</v>
      </c>
    </row>
    <row r="8908" spans="1:9" x14ac:dyDescent="0.15">
      <c r="A8908" t="s">
        <v>158</v>
      </c>
      <c r="B8908" t="s">
        <v>159</v>
      </c>
      <c r="C8908" t="s">
        <v>160</v>
      </c>
      <c r="D8908" t="s">
        <v>89</v>
      </c>
      <c r="E8908" t="s">
        <v>95</v>
      </c>
      <c r="F8908" t="s">
        <v>91</v>
      </c>
      <c r="G8908" t="s">
        <v>131</v>
      </c>
      <c r="H8908">
        <v>12579.77</v>
      </c>
      <c r="I8908" t="s">
        <v>93</v>
      </c>
    </row>
    <row r="8909" spans="1:9" x14ac:dyDescent="0.15">
      <c r="A8909" t="s">
        <v>158</v>
      </c>
      <c r="B8909" t="s">
        <v>159</v>
      </c>
      <c r="C8909" t="s">
        <v>160</v>
      </c>
      <c r="D8909" t="s">
        <v>89</v>
      </c>
      <c r="E8909" t="s">
        <v>96</v>
      </c>
      <c r="F8909" t="s">
        <v>91</v>
      </c>
      <c r="G8909" t="s">
        <v>131</v>
      </c>
      <c r="H8909">
        <v>10756.972</v>
      </c>
      <c r="I8909" t="s">
        <v>93</v>
      </c>
    </row>
    <row r="8910" spans="1:9" x14ac:dyDescent="0.15">
      <c r="A8910" t="s">
        <v>158</v>
      </c>
      <c r="B8910" t="s">
        <v>159</v>
      </c>
      <c r="C8910" t="s">
        <v>160</v>
      </c>
      <c r="D8910" t="s">
        <v>89</v>
      </c>
      <c r="E8910" t="s">
        <v>97</v>
      </c>
      <c r="F8910" t="s">
        <v>91</v>
      </c>
      <c r="G8910" t="s">
        <v>131</v>
      </c>
      <c r="H8910">
        <v>11550.991</v>
      </c>
      <c r="I8910" t="s">
        <v>93</v>
      </c>
    </row>
    <row r="8911" spans="1:9" x14ac:dyDescent="0.15">
      <c r="A8911" t="s">
        <v>158</v>
      </c>
      <c r="B8911" t="s">
        <v>159</v>
      </c>
      <c r="C8911" t="s">
        <v>160</v>
      </c>
      <c r="D8911" t="s">
        <v>89</v>
      </c>
      <c r="E8911" t="s">
        <v>98</v>
      </c>
      <c r="F8911" t="s">
        <v>91</v>
      </c>
      <c r="G8911" t="s">
        <v>131</v>
      </c>
      <c r="H8911">
        <v>13369.175999999999</v>
      </c>
      <c r="I8911" t="s">
        <v>93</v>
      </c>
    </row>
    <row r="8912" spans="1:9" x14ac:dyDescent="0.15">
      <c r="A8912" t="s">
        <v>158</v>
      </c>
      <c r="B8912" t="s">
        <v>159</v>
      </c>
      <c r="C8912" t="s">
        <v>160</v>
      </c>
      <c r="D8912" t="s">
        <v>89</v>
      </c>
      <c r="E8912" t="s">
        <v>99</v>
      </c>
      <c r="F8912" t="s">
        <v>91</v>
      </c>
      <c r="G8912" t="s">
        <v>131</v>
      </c>
      <c r="H8912">
        <v>14438.934999999999</v>
      </c>
      <c r="I8912" t="s">
        <v>93</v>
      </c>
    </row>
    <row r="8913" spans="1:9" x14ac:dyDescent="0.15">
      <c r="A8913" t="s">
        <v>158</v>
      </c>
      <c r="B8913" t="s">
        <v>159</v>
      </c>
      <c r="C8913" t="s">
        <v>160</v>
      </c>
      <c r="D8913" t="s">
        <v>89</v>
      </c>
      <c r="E8913" t="s">
        <v>100</v>
      </c>
      <c r="F8913" t="s">
        <v>91</v>
      </c>
      <c r="G8913" t="s">
        <v>131</v>
      </c>
      <c r="H8913">
        <v>16038.861000000001</v>
      </c>
      <c r="I8913" t="s">
        <v>93</v>
      </c>
    </row>
    <row r="8914" spans="1:9" x14ac:dyDescent="0.15">
      <c r="A8914" t="s">
        <v>158</v>
      </c>
      <c r="B8914" t="s">
        <v>159</v>
      </c>
      <c r="C8914" t="s">
        <v>160</v>
      </c>
      <c r="D8914" t="s">
        <v>89</v>
      </c>
      <c r="E8914" t="s">
        <v>101</v>
      </c>
      <c r="F8914" t="s">
        <v>91</v>
      </c>
      <c r="G8914" t="s">
        <v>131</v>
      </c>
      <c r="H8914">
        <v>16167.509</v>
      </c>
      <c r="I8914" t="s">
        <v>93</v>
      </c>
    </row>
    <row r="8915" spans="1:9" x14ac:dyDescent="0.15">
      <c r="A8915" t="s">
        <v>158</v>
      </c>
      <c r="B8915" t="s">
        <v>159</v>
      </c>
      <c r="C8915" t="s">
        <v>160</v>
      </c>
      <c r="D8915" t="s">
        <v>89</v>
      </c>
      <c r="E8915" t="s">
        <v>102</v>
      </c>
      <c r="F8915" t="s">
        <v>91</v>
      </c>
      <c r="G8915" t="s">
        <v>131</v>
      </c>
      <c r="H8915">
        <v>13554.297</v>
      </c>
      <c r="I8915" t="s">
        <v>93</v>
      </c>
    </row>
    <row r="8916" spans="1:9" x14ac:dyDescent="0.15">
      <c r="A8916" t="s">
        <v>158</v>
      </c>
      <c r="B8916" t="s">
        <v>159</v>
      </c>
      <c r="C8916" t="s">
        <v>160</v>
      </c>
      <c r="D8916" t="s">
        <v>89</v>
      </c>
      <c r="E8916" t="s">
        <v>103</v>
      </c>
      <c r="F8916" t="s">
        <v>91</v>
      </c>
      <c r="G8916" t="s">
        <v>131</v>
      </c>
      <c r="H8916">
        <v>18814.365000000002</v>
      </c>
      <c r="I8916" t="s">
        <v>93</v>
      </c>
    </row>
    <row r="8917" spans="1:9" x14ac:dyDescent="0.15">
      <c r="A8917" t="s">
        <v>158</v>
      </c>
      <c r="B8917" t="s">
        <v>159</v>
      </c>
      <c r="C8917" t="s">
        <v>160</v>
      </c>
      <c r="D8917" t="s">
        <v>89</v>
      </c>
      <c r="E8917" t="s">
        <v>104</v>
      </c>
      <c r="F8917" t="s">
        <v>91</v>
      </c>
      <c r="G8917" t="s">
        <v>131</v>
      </c>
      <c r="H8917">
        <v>20289.814999999999</v>
      </c>
      <c r="I8917" t="s">
        <v>93</v>
      </c>
    </row>
    <row r="8918" spans="1:9" x14ac:dyDescent="0.15">
      <c r="A8918" t="s">
        <v>158</v>
      </c>
      <c r="B8918" t="s">
        <v>159</v>
      </c>
      <c r="C8918" t="s">
        <v>160</v>
      </c>
      <c r="D8918" t="s">
        <v>89</v>
      </c>
      <c r="E8918" t="s">
        <v>105</v>
      </c>
      <c r="F8918" t="s">
        <v>91</v>
      </c>
      <c r="G8918" t="s">
        <v>131</v>
      </c>
      <c r="H8918">
        <v>19443.762999999999</v>
      </c>
      <c r="I8918" t="s">
        <v>93</v>
      </c>
    </row>
    <row r="8919" spans="1:9" x14ac:dyDescent="0.15">
      <c r="A8919" t="s">
        <v>158</v>
      </c>
      <c r="B8919" t="s">
        <v>159</v>
      </c>
      <c r="C8919" t="s">
        <v>160</v>
      </c>
      <c r="D8919" t="s">
        <v>89</v>
      </c>
      <c r="E8919" t="s">
        <v>106</v>
      </c>
      <c r="F8919" t="s">
        <v>91</v>
      </c>
      <c r="G8919" t="s">
        <v>131</v>
      </c>
      <c r="H8919">
        <v>17784.217000000001</v>
      </c>
      <c r="I8919" t="s">
        <v>93</v>
      </c>
    </row>
    <row r="8920" spans="1:9" x14ac:dyDescent="0.15">
      <c r="A8920" t="s">
        <v>158</v>
      </c>
      <c r="B8920" t="s">
        <v>159</v>
      </c>
      <c r="C8920" t="s">
        <v>160</v>
      </c>
      <c r="D8920" t="s">
        <v>89</v>
      </c>
      <c r="E8920" t="s">
        <v>107</v>
      </c>
      <c r="F8920" t="s">
        <v>91</v>
      </c>
      <c r="G8920" t="s">
        <v>131</v>
      </c>
      <c r="H8920">
        <v>18630.347000000002</v>
      </c>
      <c r="I8920" t="s">
        <v>93</v>
      </c>
    </row>
    <row r="8921" spans="1:9" x14ac:dyDescent="0.15">
      <c r="A8921" t="s">
        <v>158</v>
      </c>
      <c r="B8921" t="s">
        <v>159</v>
      </c>
      <c r="C8921" t="s">
        <v>160</v>
      </c>
      <c r="D8921" t="s">
        <v>89</v>
      </c>
      <c r="E8921" t="s">
        <v>108</v>
      </c>
      <c r="F8921" t="s">
        <v>91</v>
      </c>
      <c r="G8921" t="s">
        <v>131</v>
      </c>
      <c r="H8921">
        <v>17244.988000000001</v>
      </c>
      <c r="I8921" t="s">
        <v>93</v>
      </c>
    </row>
    <row r="8922" spans="1:9" x14ac:dyDescent="0.15">
      <c r="A8922" t="s">
        <v>158</v>
      </c>
      <c r="B8922" t="s">
        <v>159</v>
      </c>
      <c r="C8922" t="s">
        <v>160</v>
      </c>
      <c r="D8922" t="s">
        <v>89</v>
      </c>
      <c r="E8922" t="s">
        <v>109</v>
      </c>
      <c r="F8922" t="s">
        <v>91</v>
      </c>
      <c r="G8922" t="s">
        <v>131</v>
      </c>
      <c r="H8922">
        <v>11286.888999999999</v>
      </c>
      <c r="I8922" t="s">
        <v>93</v>
      </c>
    </row>
    <row r="8923" spans="1:9" x14ac:dyDescent="0.15">
      <c r="A8923" t="s">
        <v>158</v>
      </c>
      <c r="B8923" t="s">
        <v>159</v>
      </c>
      <c r="C8923" t="s">
        <v>160</v>
      </c>
      <c r="D8923" t="s">
        <v>89</v>
      </c>
      <c r="E8923" t="s">
        <v>110</v>
      </c>
      <c r="F8923" t="s">
        <v>91</v>
      </c>
      <c r="G8923" t="s">
        <v>131</v>
      </c>
      <c r="H8923">
        <v>7902.4449999999997</v>
      </c>
      <c r="I8923" t="s">
        <v>93</v>
      </c>
    </row>
    <row r="8924" spans="1:9" x14ac:dyDescent="0.15">
      <c r="A8924" t="s">
        <v>158</v>
      </c>
      <c r="B8924" t="s">
        <v>159</v>
      </c>
      <c r="C8924" t="s">
        <v>160</v>
      </c>
      <c r="D8924" t="s">
        <v>89</v>
      </c>
      <c r="E8924" t="s">
        <v>111</v>
      </c>
      <c r="F8924" t="s">
        <v>91</v>
      </c>
      <c r="G8924" t="s">
        <v>131</v>
      </c>
      <c r="H8924">
        <v>5621.5060000000003</v>
      </c>
      <c r="I8924" t="s">
        <v>93</v>
      </c>
    </row>
    <row r="8925" spans="1:9" x14ac:dyDescent="0.15">
      <c r="A8925" t="s">
        <v>158</v>
      </c>
      <c r="B8925" t="s">
        <v>159</v>
      </c>
      <c r="C8925" t="s">
        <v>160</v>
      </c>
      <c r="D8925" t="s">
        <v>112</v>
      </c>
      <c r="E8925" t="s">
        <v>90</v>
      </c>
      <c r="F8925" t="s">
        <v>91</v>
      </c>
      <c r="G8925" t="s">
        <v>131</v>
      </c>
      <c r="H8925">
        <v>12992.57</v>
      </c>
      <c r="I8925" t="s">
        <v>93</v>
      </c>
    </row>
    <row r="8926" spans="1:9" x14ac:dyDescent="0.15">
      <c r="A8926" t="s">
        <v>158</v>
      </c>
      <c r="B8926" t="s">
        <v>159</v>
      </c>
      <c r="C8926" t="s">
        <v>160</v>
      </c>
      <c r="D8926" t="s">
        <v>112</v>
      </c>
      <c r="E8926" t="s">
        <v>94</v>
      </c>
      <c r="F8926" t="s">
        <v>91</v>
      </c>
      <c r="G8926" t="s">
        <v>131</v>
      </c>
      <c r="H8926">
        <v>15460.534</v>
      </c>
      <c r="I8926" t="s">
        <v>93</v>
      </c>
    </row>
    <row r="8927" spans="1:9" x14ac:dyDescent="0.15">
      <c r="A8927" t="s">
        <v>158</v>
      </c>
      <c r="B8927" t="s">
        <v>159</v>
      </c>
      <c r="C8927" t="s">
        <v>160</v>
      </c>
      <c r="D8927" t="s">
        <v>112</v>
      </c>
      <c r="E8927" t="s">
        <v>95</v>
      </c>
      <c r="F8927" t="s">
        <v>91</v>
      </c>
      <c r="G8927" t="s">
        <v>131</v>
      </c>
      <c r="H8927">
        <v>13586.592000000001</v>
      </c>
      <c r="I8927" t="s">
        <v>93</v>
      </c>
    </row>
    <row r="8928" spans="1:9" x14ac:dyDescent="0.15">
      <c r="A8928" t="s">
        <v>158</v>
      </c>
      <c r="B8928" t="s">
        <v>159</v>
      </c>
      <c r="C8928" t="s">
        <v>160</v>
      </c>
      <c r="D8928" t="s">
        <v>112</v>
      </c>
      <c r="E8928" t="s">
        <v>96</v>
      </c>
      <c r="F8928" t="s">
        <v>91</v>
      </c>
      <c r="G8928" t="s">
        <v>131</v>
      </c>
      <c r="H8928">
        <v>11709.554</v>
      </c>
      <c r="I8928" t="s">
        <v>93</v>
      </c>
    </row>
    <row r="8929" spans="1:9" x14ac:dyDescent="0.15">
      <c r="A8929" t="s">
        <v>158</v>
      </c>
      <c r="B8929" t="s">
        <v>159</v>
      </c>
      <c r="C8929" t="s">
        <v>160</v>
      </c>
      <c r="D8929" t="s">
        <v>112</v>
      </c>
      <c r="E8929" t="s">
        <v>97</v>
      </c>
      <c r="F8929" t="s">
        <v>91</v>
      </c>
      <c r="G8929" t="s">
        <v>131</v>
      </c>
      <c r="H8929">
        <v>12515.380999999999</v>
      </c>
      <c r="I8929" t="s">
        <v>93</v>
      </c>
    </row>
    <row r="8930" spans="1:9" x14ac:dyDescent="0.15">
      <c r="A8930" t="s">
        <v>158</v>
      </c>
      <c r="B8930" t="s">
        <v>159</v>
      </c>
      <c r="C8930" t="s">
        <v>160</v>
      </c>
      <c r="D8930" t="s">
        <v>112</v>
      </c>
      <c r="E8930" t="s">
        <v>98</v>
      </c>
      <c r="F8930" t="s">
        <v>91</v>
      </c>
      <c r="G8930" t="s">
        <v>131</v>
      </c>
      <c r="H8930">
        <v>12986.922</v>
      </c>
      <c r="I8930" t="s">
        <v>93</v>
      </c>
    </row>
    <row r="8931" spans="1:9" x14ac:dyDescent="0.15">
      <c r="A8931" t="s">
        <v>158</v>
      </c>
      <c r="B8931" t="s">
        <v>159</v>
      </c>
      <c r="C8931" t="s">
        <v>160</v>
      </c>
      <c r="D8931" t="s">
        <v>112</v>
      </c>
      <c r="E8931" t="s">
        <v>99</v>
      </c>
      <c r="F8931" t="s">
        <v>91</v>
      </c>
      <c r="G8931" t="s">
        <v>131</v>
      </c>
      <c r="H8931">
        <v>13061.516</v>
      </c>
      <c r="I8931" t="s">
        <v>93</v>
      </c>
    </row>
    <row r="8932" spans="1:9" x14ac:dyDescent="0.15">
      <c r="A8932" t="s">
        <v>158</v>
      </c>
      <c r="B8932" t="s">
        <v>159</v>
      </c>
      <c r="C8932" t="s">
        <v>160</v>
      </c>
      <c r="D8932" t="s">
        <v>112</v>
      </c>
      <c r="E8932" t="s">
        <v>100</v>
      </c>
      <c r="F8932" t="s">
        <v>91</v>
      </c>
      <c r="G8932" t="s">
        <v>131</v>
      </c>
      <c r="H8932">
        <v>14142.599</v>
      </c>
      <c r="I8932" t="s">
        <v>93</v>
      </c>
    </row>
    <row r="8933" spans="1:9" x14ac:dyDescent="0.15">
      <c r="A8933" t="s">
        <v>158</v>
      </c>
      <c r="B8933" t="s">
        <v>159</v>
      </c>
      <c r="C8933" t="s">
        <v>160</v>
      </c>
      <c r="D8933" t="s">
        <v>112</v>
      </c>
      <c r="E8933" t="s">
        <v>101</v>
      </c>
      <c r="F8933" t="s">
        <v>91</v>
      </c>
      <c r="G8933" t="s">
        <v>131</v>
      </c>
      <c r="H8933">
        <v>14770.26</v>
      </c>
      <c r="I8933" t="s">
        <v>93</v>
      </c>
    </row>
    <row r="8934" spans="1:9" x14ac:dyDescent="0.15">
      <c r="A8934" t="s">
        <v>158</v>
      </c>
      <c r="B8934" t="s">
        <v>159</v>
      </c>
      <c r="C8934" t="s">
        <v>160</v>
      </c>
      <c r="D8934" t="s">
        <v>112</v>
      </c>
      <c r="E8934" t="s">
        <v>102</v>
      </c>
      <c r="F8934" t="s">
        <v>91</v>
      </c>
      <c r="G8934" t="s">
        <v>131</v>
      </c>
      <c r="H8934">
        <v>14298.549000000001</v>
      </c>
      <c r="I8934" t="s">
        <v>93</v>
      </c>
    </row>
    <row r="8935" spans="1:9" x14ac:dyDescent="0.15">
      <c r="A8935" t="s">
        <v>158</v>
      </c>
      <c r="B8935" t="s">
        <v>159</v>
      </c>
      <c r="C8935" t="s">
        <v>160</v>
      </c>
      <c r="D8935" t="s">
        <v>112</v>
      </c>
      <c r="E8935" t="s">
        <v>103</v>
      </c>
      <c r="F8935" t="s">
        <v>91</v>
      </c>
      <c r="G8935" t="s">
        <v>131</v>
      </c>
      <c r="H8935">
        <v>17874.239000000001</v>
      </c>
      <c r="I8935" t="s">
        <v>93</v>
      </c>
    </row>
    <row r="8936" spans="1:9" x14ac:dyDescent="0.15">
      <c r="A8936" t="s">
        <v>158</v>
      </c>
      <c r="B8936" t="s">
        <v>159</v>
      </c>
      <c r="C8936" t="s">
        <v>160</v>
      </c>
      <c r="D8936" t="s">
        <v>112</v>
      </c>
      <c r="E8936" t="s">
        <v>104</v>
      </c>
      <c r="F8936" t="s">
        <v>91</v>
      </c>
      <c r="G8936" t="s">
        <v>131</v>
      </c>
      <c r="H8936">
        <v>18940.433000000001</v>
      </c>
      <c r="I8936" t="s">
        <v>93</v>
      </c>
    </row>
    <row r="8937" spans="1:9" x14ac:dyDescent="0.15">
      <c r="A8937" t="s">
        <v>158</v>
      </c>
      <c r="B8937" t="s">
        <v>159</v>
      </c>
      <c r="C8937" t="s">
        <v>160</v>
      </c>
      <c r="D8937" t="s">
        <v>112</v>
      </c>
      <c r="E8937" t="s">
        <v>105</v>
      </c>
      <c r="F8937" t="s">
        <v>91</v>
      </c>
      <c r="G8937" t="s">
        <v>131</v>
      </c>
      <c r="H8937">
        <v>17469.797999999999</v>
      </c>
      <c r="I8937" t="s">
        <v>93</v>
      </c>
    </row>
    <row r="8938" spans="1:9" x14ac:dyDescent="0.15">
      <c r="A8938" t="s">
        <v>158</v>
      </c>
      <c r="B8938" t="s">
        <v>159</v>
      </c>
      <c r="C8938" t="s">
        <v>160</v>
      </c>
      <c r="D8938" t="s">
        <v>112</v>
      </c>
      <c r="E8938" t="s">
        <v>106</v>
      </c>
      <c r="F8938" t="s">
        <v>91</v>
      </c>
      <c r="G8938" t="s">
        <v>131</v>
      </c>
      <c r="H8938">
        <v>16033.187</v>
      </c>
      <c r="I8938" t="s">
        <v>93</v>
      </c>
    </row>
    <row r="8939" spans="1:9" x14ac:dyDescent="0.15">
      <c r="A8939" t="s">
        <v>158</v>
      </c>
      <c r="B8939" t="s">
        <v>159</v>
      </c>
      <c r="C8939" t="s">
        <v>160</v>
      </c>
      <c r="D8939" t="s">
        <v>112</v>
      </c>
      <c r="E8939" t="s">
        <v>107</v>
      </c>
      <c r="F8939" t="s">
        <v>91</v>
      </c>
      <c r="G8939" t="s">
        <v>131</v>
      </c>
      <c r="H8939">
        <v>16053.477000000001</v>
      </c>
      <c r="I8939" t="s">
        <v>93</v>
      </c>
    </row>
    <row r="8940" spans="1:9" x14ac:dyDescent="0.15">
      <c r="A8940" t="s">
        <v>158</v>
      </c>
      <c r="B8940" t="s">
        <v>159</v>
      </c>
      <c r="C8940" t="s">
        <v>160</v>
      </c>
      <c r="D8940" t="s">
        <v>112</v>
      </c>
      <c r="E8940" t="s">
        <v>108</v>
      </c>
      <c r="F8940" t="s">
        <v>91</v>
      </c>
      <c r="G8940" t="s">
        <v>131</v>
      </c>
      <c r="H8940">
        <v>14927.588</v>
      </c>
      <c r="I8940" t="s">
        <v>93</v>
      </c>
    </row>
    <row r="8941" spans="1:9" x14ac:dyDescent="0.15">
      <c r="A8941" t="s">
        <v>158</v>
      </c>
      <c r="B8941" t="s">
        <v>159</v>
      </c>
      <c r="C8941" t="s">
        <v>160</v>
      </c>
      <c r="D8941" t="s">
        <v>112</v>
      </c>
      <c r="E8941" t="s">
        <v>109</v>
      </c>
      <c r="F8941" t="s">
        <v>91</v>
      </c>
      <c r="G8941" t="s">
        <v>131</v>
      </c>
      <c r="H8941">
        <v>9188.098</v>
      </c>
      <c r="I8941" t="s">
        <v>93</v>
      </c>
    </row>
    <row r="8942" spans="1:9" x14ac:dyDescent="0.15">
      <c r="A8942" t="s">
        <v>158</v>
      </c>
      <c r="B8942" t="s">
        <v>159</v>
      </c>
      <c r="C8942" t="s">
        <v>160</v>
      </c>
      <c r="D8942" t="s">
        <v>112</v>
      </c>
      <c r="E8942" t="s">
        <v>110</v>
      </c>
      <c r="F8942" t="s">
        <v>91</v>
      </c>
      <c r="G8942" t="s">
        <v>131</v>
      </c>
      <c r="H8942">
        <v>5643.0510000000004</v>
      </c>
      <c r="I8942" t="s">
        <v>93</v>
      </c>
    </row>
    <row r="8943" spans="1:9" x14ac:dyDescent="0.15">
      <c r="A8943" t="s">
        <v>158</v>
      </c>
      <c r="B8943" t="s">
        <v>159</v>
      </c>
      <c r="C8943" t="s">
        <v>160</v>
      </c>
      <c r="D8943" t="s">
        <v>112</v>
      </c>
      <c r="E8943" t="s">
        <v>111</v>
      </c>
      <c r="F8943" t="s">
        <v>91</v>
      </c>
      <c r="G8943" t="s">
        <v>131</v>
      </c>
      <c r="H8943">
        <v>2889.2159999999999</v>
      </c>
      <c r="I8943" t="s">
        <v>93</v>
      </c>
    </row>
    <row r="8944" spans="1:9" x14ac:dyDescent="0.15">
      <c r="A8944" t="s">
        <v>161</v>
      </c>
      <c r="B8944" t="s">
        <v>162</v>
      </c>
      <c r="C8944" t="s">
        <v>160</v>
      </c>
      <c r="D8944" t="s">
        <v>89</v>
      </c>
      <c r="E8944" t="s">
        <v>90</v>
      </c>
      <c r="F8944" t="s">
        <v>91</v>
      </c>
      <c r="G8944" t="s">
        <v>131</v>
      </c>
      <c r="H8944">
        <v>3719.6990000000001</v>
      </c>
      <c r="I8944" t="s">
        <v>93</v>
      </c>
    </row>
    <row r="8945" spans="1:9" x14ac:dyDescent="0.15">
      <c r="A8945" t="s">
        <v>161</v>
      </c>
      <c r="B8945" t="s">
        <v>162</v>
      </c>
      <c r="C8945" t="s">
        <v>160</v>
      </c>
      <c r="D8945" t="s">
        <v>89</v>
      </c>
      <c r="E8945" t="s">
        <v>94</v>
      </c>
      <c r="F8945" t="s">
        <v>91</v>
      </c>
      <c r="G8945" t="s">
        <v>131</v>
      </c>
      <c r="H8945">
        <v>3876.4430000000002</v>
      </c>
      <c r="I8945" t="s">
        <v>93</v>
      </c>
    </row>
    <row r="8946" spans="1:9" x14ac:dyDescent="0.15">
      <c r="A8946" t="s">
        <v>161</v>
      </c>
      <c r="B8946" t="s">
        <v>162</v>
      </c>
      <c r="C8946" t="s">
        <v>160</v>
      </c>
      <c r="D8946" t="s">
        <v>89</v>
      </c>
      <c r="E8946" t="s">
        <v>95</v>
      </c>
      <c r="F8946" t="s">
        <v>91</v>
      </c>
      <c r="G8946" t="s">
        <v>131</v>
      </c>
      <c r="H8946">
        <v>3053.4769999999999</v>
      </c>
      <c r="I8946" t="s">
        <v>93</v>
      </c>
    </row>
    <row r="8947" spans="1:9" x14ac:dyDescent="0.15">
      <c r="A8947" t="s">
        <v>161</v>
      </c>
      <c r="B8947" t="s">
        <v>162</v>
      </c>
      <c r="C8947" t="s">
        <v>160</v>
      </c>
      <c r="D8947" t="s">
        <v>89</v>
      </c>
      <c r="E8947" t="s">
        <v>96</v>
      </c>
      <c r="F8947" t="s">
        <v>91</v>
      </c>
      <c r="G8947" t="s">
        <v>131</v>
      </c>
      <c r="H8947">
        <v>2651.0059999999999</v>
      </c>
      <c r="I8947" t="s">
        <v>93</v>
      </c>
    </row>
    <row r="8948" spans="1:9" x14ac:dyDescent="0.15">
      <c r="A8948" t="s">
        <v>161</v>
      </c>
      <c r="B8948" t="s">
        <v>162</v>
      </c>
      <c r="C8948" t="s">
        <v>160</v>
      </c>
      <c r="D8948" t="s">
        <v>89</v>
      </c>
      <c r="E8948" t="s">
        <v>97</v>
      </c>
      <c r="F8948" t="s">
        <v>91</v>
      </c>
      <c r="G8948" t="s">
        <v>131</v>
      </c>
      <c r="H8948">
        <v>3870.44</v>
      </c>
      <c r="I8948" t="s">
        <v>93</v>
      </c>
    </row>
    <row r="8949" spans="1:9" x14ac:dyDescent="0.15">
      <c r="A8949" t="s">
        <v>161</v>
      </c>
      <c r="B8949" t="s">
        <v>162</v>
      </c>
      <c r="C8949" t="s">
        <v>160</v>
      </c>
      <c r="D8949" t="s">
        <v>89</v>
      </c>
      <c r="E8949" t="s">
        <v>98</v>
      </c>
      <c r="F8949" t="s">
        <v>91</v>
      </c>
      <c r="G8949" t="s">
        <v>131</v>
      </c>
      <c r="H8949">
        <v>4499.9849999999997</v>
      </c>
      <c r="I8949" t="s">
        <v>93</v>
      </c>
    </row>
    <row r="8950" spans="1:9" x14ac:dyDescent="0.15">
      <c r="A8950" t="s">
        <v>161</v>
      </c>
      <c r="B8950" t="s">
        <v>162</v>
      </c>
      <c r="C8950" t="s">
        <v>160</v>
      </c>
      <c r="D8950" t="s">
        <v>89</v>
      </c>
      <c r="E8950" t="s">
        <v>99</v>
      </c>
      <c r="F8950" t="s">
        <v>91</v>
      </c>
      <c r="G8950" t="s">
        <v>131</v>
      </c>
      <c r="H8950">
        <v>4601.3590000000004</v>
      </c>
      <c r="I8950" t="s">
        <v>93</v>
      </c>
    </row>
    <row r="8951" spans="1:9" x14ac:dyDescent="0.15">
      <c r="A8951" t="s">
        <v>161</v>
      </c>
      <c r="B8951" t="s">
        <v>162</v>
      </c>
      <c r="C8951" t="s">
        <v>160</v>
      </c>
      <c r="D8951" t="s">
        <v>89</v>
      </c>
      <c r="E8951" t="s">
        <v>100</v>
      </c>
      <c r="F8951" t="s">
        <v>91</v>
      </c>
      <c r="G8951" t="s">
        <v>131</v>
      </c>
      <c r="H8951">
        <v>4506.7740000000003</v>
      </c>
      <c r="I8951" t="s">
        <v>93</v>
      </c>
    </row>
    <row r="8952" spans="1:9" x14ac:dyDescent="0.15">
      <c r="A8952" t="s">
        <v>161</v>
      </c>
      <c r="B8952" t="s">
        <v>162</v>
      </c>
      <c r="C8952" t="s">
        <v>160</v>
      </c>
      <c r="D8952" t="s">
        <v>89</v>
      </c>
      <c r="E8952" t="s">
        <v>101</v>
      </c>
      <c r="F8952" t="s">
        <v>91</v>
      </c>
      <c r="G8952" t="s">
        <v>131</v>
      </c>
      <c r="H8952">
        <v>3734.0590000000002</v>
      </c>
      <c r="I8952" t="s">
        <v>93</v>
      </c>
    </row>
    <row r="8953" spans="1:9" x14ac:dyDescent="0.15">
      <c r="A8953" t="s">
        <v>161</v>
      </c>
      <c r="B8953" t="s">
        <v>162</v>
      </c>
      <c r="C8953" t="s">
        <v>160</v>
      </c>
      <c r="D8953" t="s">
        <v>89</v>
      </c>
      <c r="E8953" t="s">
        <v>102</v>
      </c>
      <c r="F8953" t="s">
        <v>91</v>
      </c>
      <c r="G8953" t="s">
        <v>131</v>
      </c>
      <c r="H8953">
        <v>3747.404</v>
      </c>
      <c r="I8953" t="s">
        <v>93</v>
      </c>
    </row>
    <row r="8954" spans="1:9" x14ac:dyDescent="0.15">
      <c r="A8954" t="s">
        <v>161</v>
      </c>
      <c r="B8954" t="s">
        <v>162</v>
      </c>
      <c r="C8954" t="s">
        <v>160</v>
      </c>
      <c r="D8954" t="s">
        <v>89</v>
      </c>
      <c r="E8954" t="s">
        <v>103</v>
      </c>
      <c r="F8954" t="s">
        <v>91</v>
      </c>
      <c r="G8954" t="s">
        <v>131</v>
      </c>
      <c r="H8954">
        <v>3709.7829999999999</v>
      </c>
      <c r="I8954" t="s">
        <v>93</v>
      </c>
    </row>
    <row r="8955" spans="1:9" x14ac:dyDescent="0.15">
      <c r="A8955" t="s">
        <v>161</v>
      </c>
      <c r="B8955" t="s">
        <v>162</v>
      </c>
      <c r="C8955" t="s">
        <v>160</v>
      </c>
      <c r="D8955" t="s">
        <v>89</v>
      </c>
      <c r="E8955" t="s">
        <v>104</v>
      </c>
      <c r="F8955" t="s">
        <v>91</v>
      </c>
      <c r="G8955" t="s">
        <v>131</v>
      </c>
      <c r="H8955">
        <v>3545.1379999999999</v>
      </c>
      <c r="I8955" t="s">
        <v>93</v>
      </c>
    </row>
    <row r="8956" spans="1:9" x14ac:dyDescent="0.15">
      <c r="A8956" t="s">
        <v>161</v>
      </c>
      <c r="B8956" t="s">
        <v>162</v>
      </c>
      <c r="C8956" t="s">
        <v>160</v>
      </c>
      <c r="D8956" t="s">
        <v>89</v>
      </c>
      <c r="E8956" t="s">
        <v>105</v>
      </c>
      <c r="F8956" t="s">
        <v>91</v>
      </c>
      <c r="G8956" t="s">
        <v>131</v>
      </c>
      <c r="H8956">
        <v>3102.473</v>
      </c>
      <c r="I8956" t="s">
        <v>93</v>
      </c>
    </row>
    <row r="8957" spans="1:9" x14ac:dyDescent="0.15">
      <c r="A8957" t="s">
        <v>161</v>
      </c>
      <c r="B8957" t="s">
        <v>162</v>
      </c>
      <c r="C8957" t="s">
        <v>160</v>
      </c>
      <c r="D8957" t="s">
        <v>89</v>
      </c>
      <c r="E8957" t="s">
        <v>106</v>
      </c>
      <c r="F8957" t="s">
        <v>91</v>
      </c>
      <c r="G8957" t="s">
        <v>131</v>
      </c>
      <c r="H8957">
        <v>2486.3690000000001</v>
      </c>
      <c r="I8957" t="s">
        <v>93</v>
      </c>
    </row>
    <row r="8958" spans="1:9" x14ac:dyDescent="0.15">
      <c r="A8958" t="s">
        <v>161</v>
      </c>
      <c r="B8958" t="s">
        <v>162</v>
      </c>
      <c r="C8958" t="s">
        <v>160</v>
      </c>
      <c r="D8958" t="s">
        <v>89</v>
      </c>
      <c r="E8958" t="s">
        <v>107</v>
      </c>
      <c r="F8958" t="s">
        <v>91</v>
      </c>
      <c r="G8958" t="s">
        <v>131</v>
      </c>
      <c r="H8958">
        <v>2119.33</v>
      </c>
      <c r="I8958" t="s">
        <v>93</v>
      </c>
    </row>
    <row r="8959" spans="1:9" x14ac:dyDescent="0.15">
      <c r="A8959" t="s">
        <v>161</v>
      </c>
      <c r="B8959" t="s">
        <v>162</v>
      </c>
      <c r="C8959" t="s">
        <v>160</v>
      </c>
      <c r="D8959" t="s">
        <v>89</v>
      </c>
      <c r="E8959" t="s">
        <v>108</v>
      </c>
      <c r="F8959" t="s">
        <v>91</v>
      </c>
      <c r="G8959" t="s">
        <v>131</v>
      </c>
      <c r="H8959">
        <v>1639.502</v>
      </c>
      <c r="I8959" t="s">
        <v>93</v>
      </c>
    </row>
    <row r="8960" spans="1:9" x14ac:dyDescent="0.15">
      <c r="A8960" t="s">
        <v>161</v>
      </c>
      <c r="B8960" t="s">
        <v>162</v>
      </c>
      <c r="C8960" t="s">
        <v>160</v>
      </c>
      <c r="D8960" t="s">
        <v>89</v>
      </c>
      <c r="E8960" t="s">
        <v>109</v>
      </c>
      <c r="F8960" t="s">
        <v>91</v>
      </c>
      <c r="G8960" t="s">
        <v>131</v>
      </c>
      <c r="H8960">
        <v>1098.48</v>
      </c>
      <c r="I8960" t="s">
        <v>93</v>
      </c>
    </row>
    <row r="8961" spans="1:9" x14ac:dyDescent="0.15">
      <c r="A8961" t="s">
        <v>161</v>
      </c>
      <c r="B8961" t="s">
        <v>162</v>
      </c>
      <c r="C8961" t="s">
        <v>160</v>
      </c>
      <c r="D8961" t="s">
        <v>89</v>
      </c>
      <c r="E8961" t="s">
        <v>110</v>
      </c>
      <c r="F8961" t="s">
        <v>91</v>
      </c>
      <c r="G8961" t="s">
        <v>131</v>
      </c>
      <c r="H8961">
        <v>850.60500000000002</v>
      </c>
      <c r="I8961" t="s">
        <v>93</v>
      </c>
    </row>
    <row r="8962" spans="1:9" x14ac:dyDescent="0.15">
      <c r="A8962" t="s">
        <v>161</v>
      </c>
      <c r="B8962" t="s">
        <v>162</v>
      </c>
      <c r="C8962" t="s">
        <v>160</v>
      </c>
      <c r="D8962" t="s">
        <v>89</v>
      </c>
      <c r="E8962" t="s">
        <v>111</v>
      </c>
      <c r="F8962" t="s">
        <v>91</v>
      </c>
      <c r="G8962" t="s">
        <v>131</v>
      </c>
      <c r="H8962">
        <v>597.15499999999997</v>
      </c>
      <c r="I8962" t="s">
        <v>93</v>
      </c>
    </row>
    <row r="8963" spans="1:9" x14ac:dyDescent="0.15">
      <c r="A8963" t="s">
        <v>161</v>
      </c>
      <c r="B8963" t="s">
        <v>162</v>
      </c>
      <c r="C8963" t="s">
        <v>160</v>
      </c>
      <c r="D8963" t="s">
        <v>112</v>
      </c>
      <c r="E8963" t="s">
        <v>90</v>
      </c>
      <c r="F8963" t="s">
        <v>91</v>
      </c>
      <c r="G8963" t="s">
        <v>131</v>
      </c>
      <c r="H8963">
        <v>3928.4160000000002</v>
      </c>
      <c r="I8963" t="s">
        <v>93</v>
      </c>
    </row>
    <row r="8964" spans="1:9" x14ac:dyDescent="0.15">
      <c r="A8964" t="s">
        <v>161</v>
      </c>
      <c r="B8964" t="s">
        <v>162</v>
      </c>
      <c r="C8964" t="s">
        <v>160</v>
      </c>
      <c r="D8964" t="s">
        <v>112</v>
      </c>
      <c r="E8964" t="s">
        <v>94</v>
      </c>
      <c r="F8964" t="s">
        <v>91</v>
      </c>
      <c r="G8964" t="s">
        <v>131</v>
      </c>
      <c r="H8964">
        <v>4255.9040000000005</v>
      </c>
      <c r="I8964" t="s">
        <v>93</v>
      </c>
    </row>
    <row r="8965" spans="1:9" x14ac:dyDescent="0.15">
      <c r="A8965" t="s">
        <v>161</v>
      </c>
      <c r="B8965" t="s">
        <v>162</v>
      </c>
      <c r="C8965" t="s">
        <v>160</v>
      </c>
      <c r="D8965" t="s">
        <v>112</v>
      </c>
      <c r="E8965" t="s">
        <v>95</v>
      </c>
      <c r="F8965" t="s">
        <v>91</v>
      </c>
      <c r="G8965" t="s">
        <v>131</v>
      </c>
      <c r="H8965">
        <v>3472.8649999999998</v>
      </c>
      <c r="I8965" t="s">
        <v>93</v>
      </c>
    </row>
    <row r="8966" spans="1:9" x14ac:dyDescent="0.15">
      <c r="A8966" t="s">
        <v>161</v>
      </c>
      <c r="B8966" t="s">
        <v>162</v>
      </c>
      <c r="C8966" t="s">
        <v>160</v>
      </c>
      <c r="D8966" t="s">
        <v>112</v>
      </c>
      <c r="E8966" t="s">
        <v>96</v>
      </c>
      <c r="F8966" t="s">
        <v>91</v>
      </c>
      <c r="G8966" t="s">
        <v>131</v>
      </c>
      <c r="H8966">
        <v>2909.1190000000001</v>
      </c>
      <c r="I8966" t="s">
        <v>93</v>
      </c>
    </row>
    <row r="8967" spans="1:9" x14ac:dyDescent="0.15">
      <c r="A8967" t="s">
        <v>161</v>
      </c>
      <c r="B8967" t="s">
        <v>162</v>
      </c>
      <c r="C8967" t="s">
        <v>160</v>
      </c>
      <c r="D8967" t="s">
        <v>112</v>
      </c>
      <c r="E8967" t="s">
        <v>97</v>
      </c>
      <c r="F8967" t="s">
        <v>91</v>
      </c>
      <c r="G8967" t="s">
        <v>131</v>
      </c>
      <c r="H8967">
        <v>3756.3960000000002</v>
      </c>
      <c r="I8967" t="s">
        <v>93</v>
      </c>
    </row>
    <row r="8968" spans="1:9" x14ac:dyDescent="0.15">
      <c r="A8968" t="s">
        <v>161</v>
      </c>
      <c r="B8968" t="s">
        <v>162</v>
      </c>
      <c r="C8968" t="s">
        <v>160</v>
      </c>
      <c r="D8968" t="s">
        <v>112</v>
      </c>
      <c r="E8968" t="s">
        <v>98</v>
      </c>
      <c r="F8968" t="s">
        <v>91</v>
      </c>
      <c r="G8968" t="s">
        <v>131</v>
      </c>
      <c r="H8968">
        <v>4347.8469999999998</v>
      </c>
      <c r="I8968" t="s">
        <v>93</v>
      </c>
    </row>
    <row r="8969" spans="1:9" x14ac:dyDescent="0.15">
      <c r="A8969" t="s">
        <v>161</v>
      </c>
      <c r="B8969" t="s">
        <v>162</v>
      </c>
      <c r="C8969" t="s">
        <v>160</v>
      </c>
      <c r="D8969" t="s">
        <v>112</v>
      </c>
      <c r="E8969" t="s">
        <v>99</v>
      </c>
      <c r="F8969" t="s">
        <v>91</v>
      </c>
      <c r="G8969" t="s">
        <v>131</v>
      </c>
      <c r="H8969">
        <v>4629.1819999999998</v>
      </c>
      <c r="I8969" t="s">
        <v>93</v>
      </c>
    </row>
    <row r="8970" spans="1:9" x14ac:dyDescent="0.15">
      <c r="A8970" t="s">
        <v>161</v>
      </c>
      <c r="B8970" t="s">
        <v>162</v>
      </c>
      <c r="C8970" t="s">
        <v>160</v>
      </c>
      <c r="D8970" t="s">
        <v>112</v>
      </c>
      <c r="E8970" t="s">
        <v>100</v>
      </c>
      <c r="F8970" t="s">
        <v>91</v>
      </c>
      <c r="G8970" t="s">
        <v>131</v>
      </c>
      <c r="H8970">
        <v>4709.16</v>
      </c>
      <c r="I8970" t="s">
        <v>93</v>
      </c>
    </row>
    <row r="8971" spans="1:9" x14ac:dyDescent="0.15">
      <c r="A8971" t="s">
        <v>161</v>
      </c>
      <c r="B8971" t="s">
        <v>162</v>
      </c>
      <c r="C8971" t="s">
        <v>160</v>
      </c>
      <c r="D8971" t="s">
        <v>112</v>
      </c>
      <c r="E8971" t="s">
        <v>101</v>
      </c>
      <c r="F8971" t="s">
        <v>91</v>
      </c>
      <c r="G8971" t="s">
        <v>131</v>
      </c>
      <c r="H8971">
        <v>3920.4789999999998</v>
      </c>
      <c r="I8971" t="s">
        <v>93</v>
      </c>
    </row>
    <row r="8972" spans="1:9" x14ac:dyDescent="0.15">
      <c r="A8972" t="s">
        <v>161</v>
      </c>
      <c r="B8972" t="s">
        <v>162</v>
      </c>
      <c r="C8972" t="s">
        <v>160</v>
      </c>
      <c r="D8972" t="s">
        <v>112</v>
      </c>
      <c r="E8972" t="s">
        <v>102</v>
      </c>
      <c r="F8972" t="s">
        <v>91</v>
      </c>
      <c r="G8972" t="s">
        <v>131</v>
      </c>
      <c r="H8972">
        <v>4299.6210000000001</v>
      </c>
      <c r="I8972" t="s">
        <v>93</v>
      </c>
    </row>
    <row r="8973" spans="1:9" x14ac:dyDescent="0.15">
      <c r="A8973" t="s">
        <v>161</v>
      </c>
      <c r="B8973" t="s">
        <v>162</v>
      </c>
      <c r="C8973" t="s">
        <v>160</v>
      </c>
      <c r="D8973" t="s">
        <v>112</v>
      </c>
      <c r="E8973" t="s">
        <v>103</v>
      </c>
      <c r="F8973" t="s">
        <v>91</v>
      </c>
      <c r="G8973" t="s">
        <v>131</v>
      </c>
      <c r="H8973">
        <v>3861.587</v>
      </c>
      <c r="I8973" t="s">
        <v>93</v>
      </c>
    </row>
    <row r="8974" spans="1:9" x14ac:dyDescent="0.15">
      <c r="A8974" t="s">
        <v>161</v>
      </c>
      <c r="B8974" t="s">
        <v>162</v>
      </c>
      <c r="C8974" t="s">
        <v>160</v>
      </c>
      <c r="D8974" t="s">
        <v>112</v>
      </c>
      <c r="E8974" t="s">
        <v>104</v>
      </c>
      <c r="F8974" t="s">
        <v>91</v>
      </c>
      <c r="G8974" t="s">
        <v>131</v>
      </c>
      <c r="H8974">
        <v>3586.163</v>
      </c>
      <c r="I8974" t="s">
        <v>93</v>
      </c>
    </row>
    <row r="8975" spans="1:9" x14ac:dyDescent="0.15">
      <c r="A8975" t="s">
        <v>161</v>
      </c>
      <c r="B8975" t="s">
        <v>162</v>
      </c>
      <c r="C8975" t="s">
        <v>160</v>
      </c>
      <c r="D8975" t="s">
        <v>112</v>
      </c>
      <c r="E8975" t="s">
        <v>105</v>
      </c>
      <c r="F8975" t="s">
        <v>91</v>
      </c>
      <c r="G8975" t="s">
        <v>131</v>
      </c>
      <c r="H8975">
        <v>3118.326</v>
      </c>
      <c r="I8975" t="s">
        <v>93</v>
      </c>
    </row>
    <row r="8976" spans="1:9" x14ac:dyDescent="0.15">
      <c r="A8976" t="s">
        <v>161</v>
      </c>
      <c r="B8976" t="s">
        <v>162</v>
      </c>
      <c r="C8976" t="s">
        <v>160</v>
      </c>
      <c r="D8976" t="s">
        <v>112</v>
      </c>
      <c r="E8976" t="s">
        <v>106</v>
      </c>
      <c r="F8976" t="s">
        <v>91</v>
      </c>
      <c r="G8976" t="s">
        <v>131</v>
      </c>
      <c r="H8976">
        <v>2360.6439999999998</v>
      </c>
      <c r="I8976" t="s">
        <v>93</v>
      </c>
    </row>
    <row r="8977" spans="1:9" x14ac:dyDescent="0.15">
      <c r="A8977" t="s">
        <v>161</v>
      </c>
      <c r="B8977" t="s">
        <v>162</v>
      </c>
      <c r="C8977" t="s">
        <v>160</v>
      </c>
      <c r="D8977" t="s">
        <v>112</v>
      </c>
      <c r="E8977" t="s">
        <v>107</v>
      </c>
      <c r="F8977" t="s">
        <v>91</v>
      </c>
      <c r="G8977" t="s">
        <v>131</v>
      </c>
      <c r="H8977">
        <v>1860.2429999999999</v>
      </c>
      <c r="I8977" t="s">
        <v>93</v>
      </c>
    </row>
    <row r="8978" spans="1:9" x14ac:dyDescent="0.15">
      <c r="A8978" t="s">
        <v>161</v>
      </c>
      <c r="B8978" t="s">
        <v>162</v>
      </c>
      <c r="C8978" t="s">
        <v>160</v>
      </c>
      <c r="D8978" t="s">
        <v>112</v>
      </c>
      <c r="E8978" t="s">
        <v>108</v>
      </c>
      <c r="F8978" t="s">
        <v>91</v>
      </c>
      <c r="G8978" t="s">
        <v>131</v>
      </c>
      <c r="H8978">
        <v>1469.529</v>
      </c>
      <c r="I8978" t="s">
        <v>93</v>
      </c>
    </row>
    <row r="8979" spans="1:9" x14ac:dyDescent="0.15">
      <c r="A8979" t="s">
        <v>161</v>
      </c>
      <c r="B8979" t="s">
        <v>162</v>
      </c>
      <c r="C8979" t="s">
        <v>160</v>
      </c>
      <c r="D8979" t="s">
        <v>112</v>
      </c>
      <c r="E8979" t="s">
        <v>109</v>
      </c>
      <c r="F8979" t="s">
        <v>91</v>
      </c>
      <c r="G8979" t="s">
        <v>131</v>
      </c>
      <c r="H8979">
        <v>860.06600000000003</v>
      </c>
      <c r="I8979" t="s">
        <v>93</v>
      </c>
    </row>
    <row r="8980" spans="1:9" x14ac:dyDescent="0.15">
      <c r="A8980" t="s">
        <v>161</v>
      </c>
      <c r="B8980" t="s">
        <v>162</v>
      </c>
      <c r="C8980" t="s">
        <v>160</v>
      </c>
      <c r="D8980" t="s">
        <v>112</v>
      </c>
      <c r="E8980" t="s">
        <v>110</v>
      </c>
      <c r="F8980" t="s">
        <v>91</v>
      </c>
      <c r="G8980" t="s">
        <v>131</v>
      </c>
      <c r="H8980">
        <v>524.89</v>
      </c>
      <c r="I8980" t="s">
        <v>93</v>
      </c>
    </row>
    <row r="8981" spans="1:9" x14ac:dyDescent="0.15">
      <c r="A8981" t="s">
        <v>161</v>
      </c>
      <c r="B8981" t="s">
        <v>162</v>
      </c>
      <c r="C8981" t="s">
        <v>160</v>
      </c>
      <c r="D8981" t="s">
        <v>112</v>
      </c>
      <c r="E8981" t="s">
        <v>111</v>
      </c>
      <c r="F8981" t="s">
        <v>91</v>
      </c>
      <c r="G8981" t="s">
        <v>131</v>
      </c>
      <c r="H8981">
        <v>311.02699999999999</v>
      </c>
      <c r="I8981" t="s">
        <v>93</v>
      </c>
    </row>
    <row r="8982" spans="1:9" x14ac:dyDescent="0.15">
      <c r="A8982" t="s">
        <v>163</v>
      </c>
      <c r="B8982" t="s">
        <v>164</v>
      </c>
      <c r="C8982" t="s">
        <v>160</v>
      </c>
      <c r="D8982" t="s">
        <v>89</v>
      </c>
      <c r="E8982" t="s">
        <v>90</v>
      </c>
      <c r="F8982" t="s">
        <v>91</v>
      </c>
      <c r="G8982" t="s">
        <v>131</v>
      </c>
      <c r="H8982">
        <v>6624.4279999999999</v>
      </c>
      <c r="I8982" t="s">
        <v>93</v>
      </c>
    </row>
    <row r="8983" spans="1:9" x14ac:dyDescent="0.15">
      <c r="A8983" t="s">
        <v>163</v>
      </c>
      <c r="B8983" t="s">
        <v>164</v>
      </c>
      <c r="C8983" t="s">
        <v>160</v>
      </c>
      <c r="D8983" t="s">
        <v>89</v>
      </c>
      <c r="E8983" t="s">
        <v>94</v>
      </c>
      <c r="F8983" t="s">
        <v>91</v>
      </c>
      <c r="G8983" t="s">
        <v>131</v>
      </c>
      <c r="H8983">
        <v>8061.7650000000003</v>
      </c>
      <c r="I8983" t="s">
        <v>93</v>
      </c>
    </row>
    <row r="8984" spans="1:9" x14ac:dyDescent="0.15">
      <c r="A8984" t="s">
        <v>163</v>
      </c>
      <c r="B8984" t="s">
        <v>164</v>
      </c>
      <c r="C8984" t="s">
        <v>160</v>
      </c>
      <c r="D8984" t="s">
        <v>89</v>
      </c>
      <c r="E8984" t="s">
        <v>95</v>
      </c>
      <c r="F8984" t="s">
        <v>91</v>
      </c>
      <c r="G8984" t="s">
        <v>131</v>
      </c>
      <c r="H8984">
        <v>6643.7730000000001</v>
      </c>
      <c r="I8984" t="s">
        <v>93</v>
      </c>
    </row>
    <row r="8985" spans="1:9" x14ac:dyDescent="0.15">
      <c r="A8985" t="s">
        <v>163</v>
      </c>
      <c r="B8985" t="s">
        <v>164</v>
      </c>
      <c r="C8985" t="s">
        <v>160</v>
      </c>
      <c r="D8985" t="s">
        <v>89</v>
      </c>
      <c r="E8985" t="s">
        <v>96</v>
      </c>
      <c r="F8985" t="s">
        <v>91</v>
      </c>
      <c r="G8985" t="s">
        <v>131</v>
      </c>
      <c r="H8985">
        <v>4070.1669999999999</v>
      </c>
      <c r="I8985" t="s">
        <v>93</v>
      </c>
    </row>
    <row r="8986" spans="1:9" x14ac:dyDescent="0.15">
      <c r="A8986" t="s">
        <v>163</v>
      </c>
      <c r="B8986" t="s">
        <v>164</v>
      </c>
      <c r="C8986" t="s">
        <v>160</v>
      </c>
      <c r="D8986" t="s">
        <v>89</v>
      </c>
      <c r="E8986" t="s">
        <v>97</v>
      </c>
      <c r="F8986" t="s">
        <v>91</v>
      </c>
      <c r="G8986" t="s">
        <v>131</v>
      </c>
      <c r="H8986">
        <v>5994.8459999999995</v>
      </c>
      <c r="I8986" t="s">
        <v>93</v>
      </c>
    </row>
    <row r="8987" spans="1:9" x14ac:dyDescent="0.15">
      <c r="A8987" t="s">
        <v>163</v>
      </c>
      <c r="B8987" t="s">
        <v>164</v>
      </c>
      <c r="C8987" t="s">
        <v>160</v>
      </c>
      <c r="D8987" t="s">
        <v>89</v>
      </c>
      <c r="E8987" t="s">
        <v>98</v>
      </c>
      <c r="F8987" t="s">
        <v>91</v>
      </c>
      <c r="G8987" t="s">
        <v>131</v>
      </c>
      <c r="H8987">
        <v>7154.3630000000003</v>
      </c>
      <c r="I8987" t="s">
        <v>93</v>
      </c>
    </row>
    <row r="8988" spans="1:9" x14ac:dyDescent="0.15">
      <c r="A8988" t="s">
        <v>163</v>
      </c>
      <c r="B8988" t="s">
        <v>164</v>
      </c>
      <c r="C8988" t="s">
        <v>160</v>
      </c>
      <c r="D8988" t="s">
        <v>89</v>
      </c>
      <c r="E8988" t="s">
        <v>99</v>
      </c>
      <c r="F8988" t="s">
        <v>91</v>
      </c>
      <c r="G8988" t="s">
        <v>131</v>
      </c>
      <c r="H8988">
        <v>8053.5039999999999</v>
      </c>
      <c r="I8988" t="s">
        <v>93</v>
      </c>
    </row>
    <row r="8989" spans="1:9" x14ac:dyDescent="0.15">
      <c r="A8989" t="s">
        <v>163</v>
      </c>
      <c r="B8989" t="s">
        <v>164</v>
      </c>
      <c r="C8989" t="s">
        <v>160</v>
      </c>
      <c r="D8989" t="s">
        <v>89</v>
      </c>
      <c r="E8989" t="s">
        <v>100</v>
      </c>
      <c r="F8989" t="s">
        <v>91</v>
      </c>
      <c r="G8989" t="s">
        <v>131</v>
      </c>
      <c r="H8989">
        <v>8876.1890000000003</v>
      </c>
      <c r="I8989" t="s">
        <v>93</v>
      </c>
    </row>
    <row r="8990" spans="1:9" x14ac:dyDescent="0.15">
      <c r="A8990" t="s">
        <v>163</v>
      </c>
      <c r="B8990" t="s">
        <v>164</v>
      </c>
      <c r="C8990" t="s">
        <v>160</v>
      </c>
      <c r="D8990" t="s">
        <v>89</v>
      </c>
      <c r="E8990" t="s">
        <v>101</v>
      </c>
      <c r="F8990" t="s">
        <v>91</v>
      </c>
      <c r="G8990" t="s">
        <v>131</v>
      </c>
      <c r="H8990">
        <v>8576.1990000000005</v>
      </c>
      <c r="I8990" t="s">
        <v>93</v>
      </c>
    </row>
    <row r="8991" spans="1:9" x14ac:dyDescent="0.15">
      <c r="A8991" t="s">
        <v>163</v>
      </c>
      <c r="B8991" t="s">
        <v>164</v>
      </c>
      <c r="C8991" t="s">
        <v>160</v>
      </c>
      <c r="D8991" t="s">
        <v>89</v>
      </c>
      <c r="E8991" t="s">
        <v>102</v>
      </c>
      <c r="F8991" t="s">
        <v>91</v>
      </c>
      <c r="G8991" t="s">
        <v>131</v>
      </c>
      <c r="H8991">
        <v>7387.8370000000004</v>
      </c>
      <c r="I8991" t="s">
        <v>93</v>
      </c>
    </row>
    <row r="8992" spans="1:9" x14ac:dyDescent="0.15">
      <c r="A8992" t="s">
        <v>163</v>
      </c>
      <c r="B8992" t="s">
        <v>164</v>
      </c>
      <c r="C8992" t="s">
        <v>160</v>
      </c>
      <c r="D8992" t="s">
        <v>89</v>
      </c>
      <c r="E8992" t="s">
        <v>103</v>
      </c>
      <c r="F8992" t="s">
        <v>91</v>
      </c>
      <c r="G8992" t="s">
        <v>131</v>
      </c>
      <c r="H8992">
        <v>9230.4740000000002</v>
      </c>
      <c r="I8992" t="s">
        <v>93</v>
      </c>
    </row>
    <row r="8993" spans="1:9" x14ac:dyDescent="0.15">
      <c r="A8993" t="s">
        <v>163</v>
      </c>
      <c r="B8993" t="s">
        <v>164</v>
      </c>
      <c r="C8993" t="s">
        <v>160</v>
      </c>
      <c r="D8993" t="s">
        <v>89</v>
      </c>
      <c r="E8993" t="s">
        <v>104</v>
      </c>
      <c r="F8993" t="s">
        <v>91</v>
      </c>
      <c r="G8993" t="s">
        <v>131</v>
      </c>
      <c r="H8993">
        <v>9315.9699999999993</v>
      </c>
      <c r="I8993" t="s">
        <v>93</v>
      </c>
    </row>
    <row r="8994" spans="1:9" x14ac:dyDescent="0.15">
      <c r="A8994" t="s">
        <v>163</v>
      </c>
      <c r="B8994" t="s">
        <v>164</v>
      </c>
      <c r="C8994" t="s">
        <v>160</v>
      </c>
      <c r="D8994" t="s">
        <v>89</v>
      </c>
      <c r="E8994" t="s">
        <v>105</v>
      </c>
      <c r="F8994" t="s">
        <v>91</v>
      </c>
      <c r="G8994" t="s">
        <v>131</v>
      </c>
      <c r="H8994">
        <v>7810.4780000000001</v>
      </c>
      <c r="I8994" t="s">
        <v>93</v>
      </c>
    </row>
    <row r="8995" spans="1:9" x14ac:dyDescent="0.15">
      <c r="A8995" t="s">
        <v>163</v>
      </c>
      <c r="B8995" t="s">
        <v>164</v>
      </c>
      <c r="C8995" t="s">
        <v>160</v>
      </c>
      <c r="D8995" t="s">
        <v>89</v>
      </c>
      <c r="E8995" t="s">
        <v>106</v>
      </c>
      <c r="F8995" t="s">
        <v>91</v>
      </c>
      <c r="G8995" t="s">
        <v>131</v>
      </c>
      <c r="H8995">
        <v>6630.9470000000001</v>
      </c>
      <c r="I8995" t="s">
        <v>93</v>
      </c>
    </row>
    <row r="8996" spans="1:9" x14ac:dyDescent="0.15">
      <c r="A8996" t="s">
        <v>163</v>
      </c>
      <c r="B8996" t="s">
        <v>164</v>
      </c>
      <c r="C8996" t="s">
        <v>160</v>
      </c>
      <c r="D8996" t="s">
        <v>89</v>
      </c>
      <c r="E8996" t="s">
        <v>107</v>
      </c>
      <c r="F8996" t="s">
        <v>91</v>
      </c>
      <c r="G8996" t="s">
        <v>131</v>
      </c>
      <c r="H8996">
        <v>6424.1809999999996</v>
      </c>
      <c r="I8996" t="s">
        <v>93</v>
      </c>
    </row>
    <row r="8997" spans="1:9" x14ac:dyDescent="0.15">
      <c r="A8997" t="s">
        <v>163</v>
      </c>
      <c r="B8997" t="s">
        <v>164</v>
      </c>
      <c r="C8997" t="s">
        <v>160</v>
      </c>
      <c r="D8997" t="s">
        <v>89</v>
      </c>
      <c r="E8997" t="s">
        <v>108</v>
      </c>
      <c r="F8997" t="s">
        <v>91</v>
      </c>
      <c r="G8997" t="s">
        <v>131</v>
      </c>
      <c r="H8997">
        <v>6168.549</v>
      </c>
      <c r="I8997" t="s">
        <v>93</v>
      </c>
    </row>
    <row r="8998" spans="1:9" x14ac:dyDescent="0.15">
      <c r="A8998" t="s">
        <v>163</v>
      </c>
      <c r="B8998" t="s">
        <v>164</v>
      </c>
      <c r="C8998" t="s">
        <v>160</v>
      </c>
      <c r="D8998" t="s">
        <v>89</v>
      </c>
      <c r="E8998" t="s">
        <v>109</v>
      </c>
      <c r="F8998" t="s">
        <v>91</v>
      </c>
      <c r="G8998" t="s">
        <v>131</v>
      </c>
      <c r="H8998">
        <v>3977.442</v>
      </c>
      <c r="I8998" t="s">
        <v>93</v>
      </c>
    </row>
    <row r="8999" spans="1:9" x14ac:dyDescent="0.15">
      <c r="A8999" t="s">
        <v>163</v>
      </c>
      <c r="B8999" t="s">
        <v>164</v>
      </c>
      <c r="C8999" t="s">
        <v>160</v>
      </c>
      <c r="D8999" t="s">
        <v>89</v>
      </c>
      <c r="E8999" t="s">
        <v>110</v>
      </c>
      <c r="F8999" t="s">
        <v>91</v>
      </c>
      <c r="G8999" t="s">
        <v>131</v>
      </c>
      <c r="H8999">
        <v>2841.39</v>
      </c>
      <c r="I8999" t="s">
        <v>93</v>
      </c>
    </row>
    <row r="9000" spans="1:9" x14ac:dyDescent="0.15">
      <c r="A9000" t="s">
        <v>163</v>
      </c>
      <c r="B9000" t="s">
        <v>164</v>
      </c>
      <c r="C9000" t="s">
        <v>160</v>
      </c>
      <c r="D9000" t="s">
        <v>89</v>
      </c>
      <c r="E9000" t="s">
        <v>111</v>
      </c>
      <c r="F9000" t="s">
        <v>91</v>
      </c>
      <c r="G9000" t="s">
        <v>131</v>
      </c>
      <c r="H9000">
        <v>1963.973</v>
      </c>
      <c r="I9000" t="s">
        <v>93</v>
      </c>
    </row>
    <row r="9001" spans="1:9" x14ac:dyDescent="0.15">
      <c r="A9001" t="s">
        <v>163</v>
      </c>
      <c r="B9001" t="s">
        <v>164</v>
      </c>
      <c r="C9001" t="s">
        <v>160</v>
      </c>
      <c r="D9001" t="s">
        <v>112</v>
      </c>
      <c r="E9001" t="s">
        <v>90</v>
      </c>
      <c r="F9001" t="s">
        <v>91</v>
      </c>
      <c r="G9001" t="s">
        <v>131</v>
      </c>
      <c r="H9001">
        <v>6878.7489999999998</v>
      </c>
      <c r="I9001" t="s">
        <v>93</v>
      </c>
    </row>
    <row r="9002" spans="1:9" x14ac:dyDescent="0.15">
      <c r="A9002" t="s">
        <v>163</v>
      </c>
      <c r="B9002" t="s">
        <v>164</v>
      </c>
      <c r="C9002" t="s">
        <v>160</v>
      </c>
      <c r="D9002" t="s">
        <v>112</v>
      </c>
      <c r="E9002" t="s">
        <v>94</v>
      </c>
      <c r="F9002" t="s">
        <v>91</v>
      </c>
      <c r="G9002" t="s">
        <v>131</v>
      </c>
      <c r="H9002">
        <v>8338.5640000000003</v>
      </c>
      <c r="I9002" t="s">
        <v>93</v>
      </c>
    </row>
    <row r="9003" spans="1:9" x14ac:dyDescent="0.15">
      <c r="A9003" t="s">
        <v>163</v>
      </c>
      <c r="B9003" t="s">
        <v>164</v>
      </c>
      <c r="C9003" t="s">
        <v>160</v>
      </c>
      <c r="D9003" t="s">
        <v>112</v>
      </c>
      <c r="E9003" t="s">
        <v>95</v>
      </c>
      <c r="F9003" t="s">
        <v>91</v>
      </c>
      <c r="G9003" t="s">
        <v>131</v>
      </c>
      <c r="H9003">
        <v>7214.6809999999996</v>
      </c>
      <c r="I9003" t="s">
        <v>93</v>
      </c>
    </row>
    <row r="9004" spans="1:9" x14ac:dyDescent="0.15">
      <c r="A9004" t="s">
        <v>163</v>
      </c>
      <c r="B9004" t="s">
        <v>164</v>
      </c>
      <c r="C9004" t="s">
        <v>160</v>
      </c>
      <c r="D9004" t="s">
        <v>112</v>
      </c>
      <c r="E9004" t="s">
        <v>96</v>
      </c>
      <c r="F9004" t="s">
        <v>91</v>
      </c>
      <c r="G9004" t="s">
        <v>131</v>
      </c>
      <c r="H9004">
        <v>4501.665</v>
      </c>
      <c r="I9004" t="s">
        <v>93</v>
      </c>
    </row>
    <row r="9005" spans="1:9" x14ac:dyDescent="0.15">
      <c r="A9005" t="s">
        <v>163</v>
      </c>
      <c r="B9005" t="s">
        <v>164</v>
      </c>
      <c r="C9005" t="s">
        <v>160</v>
      </c>
      <c r="D9005" t="s">
        <v>112</v>
      </c>
      <c r="E9005" t="s">
        <v>97</v>
      </c>
      <c r="F9005" t="s">
        <v>91</v>
      </c>
      <c r="G9005" t="s">
        <v>131</v>
      </c>
      <c r="H9005">
        <v>5983.1350000000002</v>
      </c>
      <c r="I9005" t="s">
        <v>93</v>
      </c>
    </row>
    <row r="9006" spans="1:9" x14ac:dyDescent="0.15">
      <c r="A9006" t="s">
        <v>163</v>
      </c>
      <c r="B9006" t="s">
        <v>164</v>
      </c>
      <c r="C9006" t="s">
        <v>160</v>
      </c>
      <c r="D9006" t="s">
        <v>112</v>
      </c>
      <c r="E9006" t="s">
        <v>98</v>
      </c>
      <c r="F9006" t="s">
        <v>91</v>
      </c>
      <c r="G9006" t="s">
        <v>131</v>
      </c>
      <c r="H9006">
        <v>6576.4970000000003</v>
      </c>
      <c r="I9006" t="s">
        <v>93</v>
      </c>
    </row>
    <row r="9007" spans="1:9" x14ac:dyDescent="0.15">
      <c r="A9007" t="s">
        <v>163</v>
      </c>
      <c r="B9007" t="s">
        <v>164</v>
      </c>
      <c r="C9007" t="s">
        <v>160</v>
      </c>
      <c r="D9007" t="s">
        <v>112</v>
      </c>
      <c r="E9007" t="s">
        <v>99</v>
      </c>
      <c r="F9007" t="s">
        <v>91</v>
      </c>
      <c r="G9007" t="s">
        <v>131</v>
      </c>
      <c r="H9007">
        <v>7413.34</v>
      </c>
      <c r="I9007" t="s">
        <v>93</v>
      </c>
    </row>
    <row r="9008" spans="1:9" x14ac:dyDescent="0.15">
      <c r="A9008" t="s">
        <v>163</v>
      </c>
      <c r="B9008" t="s">
        <v>164</v>
      </c>
      <c r="C9008" t="s">
        <v>160</v>
      </c>
      <c r="D9008" t="s">
        <v>112</v>
      </c>
      <c r="E9008" t="s">
        <v>100</v>
      </c>
      <c r="F9008" t="s">
        <v>91</v>
      </c>
      <c r="G9008" t="s">
        <v>131</v>
      </c>
      <c r="H9008">
        <v>8226.473</v>
      </c>
      <c r="I9008" t="s">
        <v>93</v>
      </c>
    </row>
    <row r="9009" spans="1:9" x14ac:dyDescent="0.15">
      <c r="A9009" t="s">
        <v>163</v>
      </c>
      <c r="B9009" t="s">
        <v>164</v>
      </c>
      <c r="C9009" t="s">
        <v>160</v>
      </c>
      <c r="D9009" t="s">
        <v>112</v>
      </c>
      <c r="E9009" t="s">
        <v>101</v>
      </c>
      <c r="F9009" t="s">
        <v>91</v>
      </c>
      <c r="G9009" t="s">
        <v>131</v>
      </c>
      <c r="H9009">
        <v>8005.5450000000001</v>
      </c>
      <c r="I9009" t="s">
        <v>93</v>
      </c>
    </row>
    <row r="9010" spans="1:9" x14ac:dyDescent="0.15">
      <c r="A9010" t="s">
        <v>163</v>
      </c>
      <c r="B9010" t="s">
        <v>164</v>
      </c>
      <c r="C9010" t="s">
        <v>160</v>
      </c>
      <c r="D9010" t="s">
        <v>112</v>
      </c>
      <c r="E9010" t="s">
        <v>102</v>
      </c>
      <c r="F9010" t="s">
        <v>91</v>
      </c>
      <c r="G9010" t="s">
        <v>131</v>
      </c>
      <c r="H9010">
        <v>7729.14</v>
      </c>
      <c r="I9010" t="s">
        <v>93</v>
      </c>
    </row>
    <row r="9011" spans="1:9" x14ac:dyDescent="0.15">
      <c r="A9011" t="s">
        <v>163</v>
      </c>
      <c r="B9011" t="s">
        <v>164</v>
      </c>
      <c r="C9011" t="s">
        <v>160</v>
      </c>
      <c r="D9011" t="s">
        <v>112</v>
      </c>
      <c r="E9011" t="s">
        <v>103</v>
      </c>
      <c r="F9011" t="s">
        <v>91</v>
      </c>
      <c r="G9011" t="s">
        <v>131</v>
      </c>
      <c r="H9011">
        <v>9112.8610000000008</v>
      </c>
      <c r="I9011" t="s">
        <v>93</v>
      </c>
    </row>
    <row r="9012" spans="1:9" x14ac:dyDescent="0.15">
      <c r="A9012" t="s">
        <v>163</v>
      </c>
      <c r="B9012" t="s">
        <v>164</v>
      </c>
      <c r="C9012" t="s">
        <v>160</v>
      </c>
      <c r="D9012" t="s">
        <v>112</v>
      </c>
      <c r="E9012" t="s">
        <v>104</v>
      </c>
      <c r="F9012" t="s">
        <v>91</v>
      </c>
      <c r="G9012" t="s">
        <v>131</v>
      </c>
      <c r="H9012">
        <v>8996.9580000000005</v>
      </c>
      <c r="I9012" t="s">
        <v>93</v>
      </c>
    </row>
    <row r="9013" spans="1:9" x14ac:dyDescent="0.15">
      <c r="A9013" t="s">
        <v>163</v>
      </c>
      <c r="B9013" t="s">
        <v>164</v>
      </c>
      <c r="C9013" t="s">
        <v>160</v>
      </c>
      <c r="D9013" t="s">
        <v>112</v>
      </c>
      <c r="E9013" t="s">
        <v>105</v>
      </c>
      <c r="F9013" t="s">
        <v>91</v>
      </c>
      <c r="G9013" t="s">
        <v>131</v>
      </c>
      <c r="H9013">
        <v>7657.1869999999999</v>
      </c>
      <c r="I9013" t="s">
        <v>93</v>
      </c>
    </row>
    <row r="9014" spans="1:9" x14ac:dyDescent="0.15">
      <c r="A9014" t="s">
        <v>163</v>
      </c>
      <c r="B9014" t="s">
        <v>164</v>
      </c>
      <c r="C9014" t="s">
        <v>160</v>
      </c>
      <c r="D9014" t="s">
        <v>112</v>
      </c>
      <c r="E9014" t="s">
        <v>106</v>
      </c>
      <c r="F9014" t="s">
        <v>91</v>
      </c>
      <c r="G9014" t="s">
        <v>131</v>
      </c>
      <c r="H9014">
        <v>6229.3010000000004</v>
      </c>
      <c r="I9014" t="s">
        <v>93</v>
      </c>
    </row>
    <row r="9015" spans="1:9" x14ac:dyDescent="0.15">
      <c r="A9015" t="s">
        <v>163</v>
      </c>
      <c r="B9015" t="s">
        <v>164</v>
      </c>
      <c r="C9015" t="s">
        <v>160</v>
      </c>
      <c r="D9015" t="s">
        <v>112</v>
      </c>
      <c r="E9015" t="s">
        <v>107</v>
      </c>
      <c r="F9015" t="s">
        <v>91</v>
      </c>
      <c r="G9015" t="s">
        <v>131</v>
      </c>
      <c r="H9015">
        <v>5879.7110000000002</v>
      </c>
      <c r="I9015" t="s">
        <v>93</v>
      </c>
    </row>
    <row r="9016" spans="1:9" x14ac:dyDescent="0.15">
      <c r="A9016" t="s">
        <v>163</v>
      </c>
      <c r="B9016" t="s">
        <v>164</v>
      </c>
      <c r="C9016" t="s">
        <v>160</v>
      </c>
      <c r="D9016" t="s">
        <v>112</v>
      </c>
      <c r="E9016" t="s">
        <v>108</v>
      </c>
      <c r="F9016" t="s">
        <v>91</v>
      </c>
      <c r="G9016" t="s">
        <v>131</v>
      </c>
      <c r="H9016">
        <v>5165.5630000000001</v>
      </c>
      <c r="I9016" t="s">
        <v>93</v>
      </c>
    </row>
    <row r="9017" spans="1:9" x14ac:dyDescent="0.15">
      <c r="A9017" t="s">
        <v>163</v>
      </c>
      <c r="B9017" t="s">
        <v>164</v>
      </c>
      <c r="C9017" t="s">
        <v>160</v>
      </c>
      <c r="D9017" t="s">
        <v>112</v>
      </c>
      <c r="E9017" t="s">
        <v>109</v>
      </c>
      <c r="F9017" t="s">
        <v>91</v>
      </c>
      <c r="G9017" t="s">
        <v>131</v>
      </c>
      <c r="H9017">
        <v>3104.4029999999998</v>
      </c>
      <c r="I9017" t="s">
        <v>93</v>
      </c>
    </row>
    <row r="9018" spans="1:9" x14ac:dyDescent="0.15">
      <c r="A9018" t="s">
        <v>163</v>
      </c>
      <c r="B9018" t="s">
        <v>164</v>
      </c>
      <c r="C9018" t="s">
        <v>160</v>
      </c>
      <c r="D9018" t="s">
        <v>112</v>
      </c>
      <c r="E9018" t="s">
        <v>110</v>
      </c>
      <c r="F9018" t="s">
        <v>91</v>
      </c>
      <c r="G9018" t="s">
        <v>131</v>
      </c>
      <c r="H9018">
        <v>2030.71</v>
      </c>
      <c r="I9018" t="s">
        <v>93</v>
      </c>
    </row>
    <row r="9019" spans="1:9" x14ac:dyDescent="0.15">
      <c r="A9019" t="s">
        <v>163</v>
      </c>
      <c r="B9019" t="s">
        <v>164</v>
      </c>
      <c r="C9019" t="s">
        <v>160</v>
      </c>
      <c r="D9019" t="s">
        <v>112</v>
      </c>
      <c r="E9019" t="s">
        <v>111</v>
      </c>
      <c r="F9019" t="s">
        <v>91</v>
      </c>
      <c r="G9019" t="s">
        <v>131</v>
      </c>
      <c r="H9019">
        <v>1160.53</v>
      </c>
      <c r="I9019" t="s">
        <v>93</v>
      </c>
    </row>
    <row r="9020" spans="1:9" x14ac:dyDescent="0.15">
      <c r="A9020" t="s">
        <v>158</v>
      </c>
      <c r="B9020" t="s">
        <v>159</v>
      </c>
      <c r="C9020" t="s">
        <v>160</v>
      </c>
      <c r="D9020" t="s">
        <v>89</v>
      </c>
      <c r="E9020" t="s">
        <v>90</v>
      </c>
      <c r="F9020" t="s">
        <v>91</v>
      </c>
      <c r="G9020" t="s">
        <v>132</v>
      </c>
      <c r="H9020">
        <v>12359.619000000001</v>
      </c>
      <c r="I9020" t="s">
        <v>93</v>
      </c>
    </row>
    <row r="9021" spans="1:9" x14ac:dyDescent="0.15">
      <c r="A9021" t="s">
        <v>158</v>
      </c>
      <c r="B9021" t="s">
        <v>159</v>
      </c>
      <c r="C9021" t="s">
        <v>160</v>
      </c>
      <c r="D9021" t="s">
        <v>89</v>
      </c>
      <c r="E9021" t="s">
        <v>94</v>
      </c>
      <c r="F9021" t="s">
        <v>91</v>
      </c>
      <c r="G9021" t="s">
        <v>132</v>
      </c>
      <c r="H9021">
        <v>14301.659</v>
      </c>
      <c r="I9021" t="s">
        <v>93</v>
      </c>
    </row>
    <row r="9022" spans="1:9" x14ac:dyDescent="0.15">
      <c r="A9022" t="s">
        <v>158</v>
      </c>
      <c r="B9022" t="s">
        <v>159</v>
      </c>
      <c r="C9022" t="s">
        <v>160</v>
      </c>
      <c r="D9022" t="s">
        <v>89</v>
      </c>
      <c r="E9022" t="s">
        <v>95</v>
      </c>
      <c r="F9022" t="s">
        <v>91</v>
      </c>
      <c r="G9022" t="s">
        <v>132</v>
      </c>
      <c r="H9022">
        <v>13002.74</v>
      </c>
      <c r="I9022" t="s">
        <v>93</v>
      </c>
    </row>
    <row r="9023" spans="1:9" x14ac:dyDescent="0.15">
      <c r="A9023" t="s">
        <v>158</v>
      </c>
      <c r="B9023" t="s">
        <v>159</v>
      </c>
      <c r="C9023" t="s">
        <v>160</v>
      </c>
      <c r="D9023" t="s">
        <v>89</v>
      </c>
      <c r="E9023" t="s">
        <v>96</v>
      </c>
      <c r="F9023" t="s">
        <v>91</v>
      </c>
      <c r="G9023" t="s">
        <v>132</v>
      </c>
      <c r="H9023">
        <v>10629.123</v>
      </c>
      <c r="I9023" t="s">
        <v>93</v>
      </c>
    </row>
    <row r="9024" spans="1:9" x14ac:dyDescent="0.15">
      <c r="A9024" t="s">
        <v>158</v>
      </c>
      <c r="B9024" t="s">
        <v>159</v>
      </c>
      <c r="C9024" t="s">
        <v>160</v>
      </c>
      <c r="D9024" t="s">
        <v>89</v>
      </c>
      <c r="E9024" t="s">
        <v>97</v>
      </c>
      <c r="F9024" t="s">
        <v>91</v>
      </c>
      <c r="G9024" t="s">
        <v>132</v>
      </c>
      <c r="H9024">
        <v>11487.907999999999</v>
      </c>
      <c r="I9024" t="s">
        <v>93</v>
      </c>
    </row>
    <row r="9025" spans="1:9" x14ac:dyDescent="0.15">
      <c r="A9025" t="s">
        <v>158</v>
      </c>
      <c r="B9025" t="s">
        <v>159</v>
      </c>
      <c r="C9025" t="s">
        <v>160</v>
      </c>
      <c r="D9025" t="s">
        <v>89</v>
      </c>
      <c r="E9025" t="s">
        <v>98</v>
      </c>
      <c r="F9025" t="s">
        <v>91</v>
      </c>
      <c r="G9025" t="s">
        <v>132</v>
      </c>
      <c r="H9025">
        <v>13267.897999999999</v>
      </c>
      <c r="I9025" t="s">
        <v>93</v>
      </c>
    </row>
    <row r="9026" spans="1:9" x14ac:dyDescent="0.15">
      <c r="A9026" t="s">
        <v>158</v>
      </c>
      <c r="B9026" t="s">
        <v>159</v>
      </c>
      <c r="C9026" t="s">
        <v>160</v>
      </c>
      <c r="D9026" t="s">
        <v>89</v>
      </c>
      <c r="E9026" t="s">
        <v>99</v>
      </c>
      <c r="F9026" t="s">
        <v>91</v>
      </c>
      <c r="G9026" t="s">
        <v>132</v>
      </c>
      <c r="H9026">
        <v>14552.545</v>
      </c>
      <c r="I9026" t="s">
        <v>93</v>
      </c>
    </row>
    <row r="9027" spans="1:9" x14ac:dyDescent="0.15">
      <c r="A9027" t="s">
        <v>158</v>
      </c>
      <c r="B9027" t="s">
        <v>159</v>
      </c>
      <c r="C9027" t="s">
        <v>160</v>
      </c>
      <c r="D9027" t="s">
        <v>89</v>
      </c>
      <c r="E9027" t="s">
        <v>100</v>
      </c>
      <c r="F9027" t="s">
        <v>91</v>
      </c>
      <c r="G9027" t="s">
        <v>132</v>
      </c>
      <c r="H9027">
        <v>16168.192999999999</v>
      </c>
      <c r="I9027" t="s">
        <v>93</v>
      </c>
    </row>
    <row r="9028" spans="1:9" x14ac:dyDescent="0.15">
      <c r="A9028" t="s">
        <v>158</v>
      </c>
      <c r="B9028" t="s">
        <v>159</v>
      </c>
      <c r="C9028" t="s">
        <v>160</v>
      </c>
      <c r="D9028" t="s">
        <v>89</v>
      </c>
      <c r="E9028" t="s">
        <v>101</v>
      </c>
      <c r="F9028" t="s">
        <v>91</v>
      </c>
      <c r="G9028" t="s">
        <v>132</v>
      </c>
      <c r="H9028">
        <v>15923.232</v>
      </c>
      <c r="I9028" t="s">
        <v>93</v>
      </c>
    </row>
    <row r="9029" spans="1:9" x14ac:dyDescent="0.15">
      <c r="A9029" t="s">
        <v>158</v>
      </c>
      <c r="B9029" t="s">
        <v>159</v>
      </c>
      <c r="C9029" t="s">
        <v>160</v>
      </c>
      <c r="D9029" t="s">
        <v>89</v>
      </c>
      <c r="E9029" t="s">
        <v>102</v>
      </c>
      <c r="F9029" t="s">
        <v>91</v>
      </c>
      <c r="G9029" t="s">
        <v>132</v>
      </c>
      <c r="H9029">
        <v>13534.916999999999</v>
      </c>
      <c r="I9029" t="s">
        <v>93</v>
      </c>
    </row>
    <row r="9030" spans="1:9" x14ac:dyDescent="0.15">
      <c r="A9030" t="s">
        <v>158</v>
      </c>
      <c r="B9030" t="s">
        <v>159</v>
      </c>
      <c r="C9030" t="s">
        <v>160</v>
      </c>
      <c r="D9030" t="s">
        <v>89</v>
      </c>
      <c r="E9030" t="s">
        <v>103</v>
      </c>
      <c r="F9030" t="s">
        <v>91</v>
      </c>
      <c r="G9030" t="s">
        <v>132</v>
      </c>
      <c r="H9030">
        <v>18615.411</v>
      </c>
      <c r="I9030" t="s">
        <v>93</v>
      </c>
    </row>
    <row r="9031" spans="1:9" x14ac:dyDescent="0.15">
      <c r="A9031" t="s">
        <v>158</v>
      </c>
      <c r="B9031" t="s">
        <v>159</v>
      </c>
      <c r="C9031" t="s">
        <v>160</v>
      </c>
      <c r="D9031" t="s">
        <v>89</v>
      </c>
      <c r="E9031" t="s">
        <v>104</v>
      </c>
      <c r="F9031" t="s">
        <v>91</v>
      </c>
      <c r="G9031" t="s">
        <v>132</v>
      </c>
      <c r="H9031">
        <v>20426.756000000001</v>
      </c>
      <c r="I9031" t="s">
        <v>93</v>
      </c>
    </row>
    <row r="9032" spans="1:9" x14ac:dyDescent="0.15">
      <c r="A9032" t="s">
        <v>158</v>
      </c>
      <c r="B9032" t="s">
        <v>159</v>
      </c>
      <c r="C9032" t="s">
        <v>160</v>
      </c>
      <c r="D9032" t="s">
        <v>89</v>
      </c>
      <c r="E9032" t="s">
        <v>105</v>
      </c>
      <c r="F9032" t="s">
        <v>91</v>
      </c>
      <c r="G9032" t="s">
        <v>132</v>
      </c>
      <c r="H9032">
        <v>19987.376</v>
      </c>
      <c r="I9032" t="s">
        <v>93</v>
      </c>
    </row>
    <row r="9033" spans="1:9" x14ac:dyDescent="0.15">
      <c r="A9033" t="s">
        <v>158</v>
      </c>
      <c r="B9033" t="s">
        <v>159</v>
      </c>
      <c r="C9033" t="s">
        <v>160</v>
      </c>
      <c r="D9033" t="s">
        <v>89</v>
      </c>
      <c r="E9033" t="s">
        <v>106</v>
      </c>
      <c r="F9033" t="s">
        <v>91</v>
      </c>
      <c r="G9033" t="s">
        <v>132</v>
      </c>
      <c r="H9033">
        <v>18312.562999999998</v>
      </c>
      <c r="I9033" t="s">
        <v>93</v>
      </c>
    </row>
    <row r="9034" spans="1:9" x14ac:dyDescent="0.15">
      <c r="A9034" t="s">
        <v>158</v>
      </c>
      <c r="B9034" t="s">
        <v>159</v>
      </c>
      <c r="C9034" t="s">
        <v>160</v>
      </c>
      <c r="D9034" t="s">
        <v>89</v>
      </c>
      <c r="E9034" t="s">
        <v>107</v>
      </c>
      <c r="F9034" t="s">
        <v>91</v>
      </c>
      <c r="G9034" t="s">
        <v>132</v>
      </c>
      <c r="H9034">
        <v>18077.946</v>
      </c>
      <c r="I9034" t="s">
        <v>93</v>
      </c>
    </row>
    <row r="9035" spans="1:9" x14ac:dyDescent="0.15">
      <c r="A9035" t="s">
        <v>158</v>
      </c>
      <c r="B9035" t="s">
        <v>159</v>
      </c>
      <c r="C9035" t="s">
        <v>160</v>
      </c>
      <c r="D9035" t="s">
        <v>89</v>
      </c>
      <c r="E9035" t="s">
        <v>108</v>
      </c>
      <c r="F9035" t="s">
        <v>91</v>
      </c>
      <c r="G9035" t="s">
        <v>132</v>
      </c>
      <c r="H9035">
        <v>18034</v>
      </c>
      <c r="I9035" t="s">
        <v>93</v>
      </c>
    </row>
    <row r="9036" spans="1:9" x14ac:dyDescent="0.15">
      <c r="A9036" t="s">
        <v>158</v>
      </c>
      <c r="B9036" t="s">
        <v>159</v>
      </c>
      <c r="C9036" t="s">
        <v>160</v>
      </c>
      <c r="D9036" t="s">
        <v>89</v>
      </c>
      <c r="E9036" t="s">
        <v>109</v>
      </c>
      <c r="F9036" t="s">
        <v>91</v>
      </c>
      <c r="G9036" t="s">
        <v>132</v>
      </c>
      <c r="H9036">
        <v>11762.213</v>
      </c>
      <c r="I9036" t="s">
        <v>93</v>
      </c>
    </row>
    <row r="9037" spans="1:9" x14ac:dyDescent="0.15">
      <c r="A9037" t="s">
        <v>158</v>
      </c>
      <c r="B9037" t="s">
        <v>159</v>
      </c>
      <c r="C9037" t="s">
        <v>160</v>
      </c>
      <c r="D9037" t="s">
        <v>89</v>
      </c>
      <c r="E9037" t="s">
        <v>110</v>
      </c>
      <c r="F9037" t="s">
        <v>91</v>
      </c>
      <c r="G9037" t="s">
        <v>132</v>
      </c>
      <c r="H9037">
        <v>8114.808</v>
      </c>
      <c r="I9037" t="s">
        <v>93</v>
      </c>
    </row>
    <row r="9038" spans="1:9" x14ac:dyDescent="0.15">
      <c r="A9038" t="s">
        <v>158</v>
      </c>
      <c r="B9038" t="s">
        <v>159</v>
      </c>
      <c r="C9038" t="s">
        <v>160</v>
      </c>
      <c r="D9038" t="s">
        <v>89</v>
      </c>
      <c r="E9038" t="s">
        <v>111</v>
      </c>
      <c r="F9038" t="s">
        <v>91</v>
      </c>
      <c r="G9038" t="s">
        <v>132</v>
      </c>
      <c r="H9038">
        <v>5659.9340000000002</v>
      </c>
      <c r="I9038" t="s">
        <v>93</v>
      </c>
    </row>
    <row r="9039" spans="1:9" x14ac:dyDescent="0.15">
      <c r="A9039" t="s">
        <v>158</v>
      </c>
      <c r="B9039" t="s">
        <v>159</v>
      </c>
      <c r="C9039" t="s">
        <v>160</v>
      </c>
      <c r="D9039" t="s">
        <v>112</v>
      </c>
      <c r="E9039" t="s">
        <v>90</v>
      </c>
      <c r="F9039" t="s">
        <v>91</v>
      </c>
      <c r="G9039" t="s">
        <v>132</v>
      </c>
      <c r="H9039">
        <v>12985.187</v>
      </c>
      <c r="I9039" t="s">
        <v>93</v>
      </c>
    </row>
    <row r="9040" spans="1:9" x14ac:dyDescent="0.15">
      <c r="A9040" t="s">
        <v>158</v>
      </c>
      <c r="B9040" t="s">
        <v>159</v>
      </c>
      <c r="C9040" t="s">
        <v>160</v>
      </c>
      <c r="D9040" t="s">
        <v>112</v>
      </c>
      <c r="E9040" t="s">
        <v>94</v>
      </c>
      <c r="F9040" t="s">
        <v>91</v>
      </c>
      <c r="G9040" t="s">
        <v>132</v>
      </c>
      <c r="H9040">
        <v>15565.303</v>
      </c>
      <c r="I9040" t="s">
        <v>93</v>
      </c>
    </row>
    <row r="9041" spans="1:9" x14ac:dyDescent="0.15">
      <c r="A9041" t="s">
        <v>158</v>
      </c>
      <c r="B9041" t="s">
        <v>159</v>
      </c>
      <c r="C9041" t="s">
        <v>160</v>
      </c>
      <c r="D9041" t="s">
        <v>112</v>
      </c>
      <c r="E9041" t="s">
        <v>95</v>
      </c>
      <c r="F9041" t="s">
        <v>91</v>
      </c>
      <c r="G9041" t="s">
        <v>132</v>
      </c>
      <c r="H9041">
        <v>14036.544</v>
      </c>
      <c r="I9041" t="s">
        <v>93</v>
      </c>
    </row>
    <row r="9042" spans="1:9" x14ac:dyDescent="0.15">
      <c r="A9042" t="s">
        <v>158</v>
      </c>
      <c r="B9042" t="s">
        <v>159</v>
      </c>
      <c r="C9042" t="s">
        <v>160</v>
      </c>
      <c r="D9042" t="s">
        <v>112</v>
      </c>
      <c r="E9042" t="s">
        <v>96</v>
      </c>
      <c r="F9042" t="s">
        <v>91</v>
      </c>
      <c r="G9042" t="s">
        <v>132</v>
      </c>
      <c r="H9042">
        <v>11582.852999999999</v>
      </c>
      <c r="I9042" t="s">
        <v>93</v>
      </c>
    </row>
    <row r="9043" spans="1:9" x14ac:dyDescent="0.15">
      <c r="A9043" t="s">
        <v>158</v>
      </c>
      <c r="B9043" t="s">
        <v>159</v>
      </c>
      <c r="C9043" t="s">
        <v>160</v>
      </c>
      <c r="D9043" t="s">
        <v>112</v>
      </c>
      <c r="E9043" t="s">
        <v>97</v>
      </c>
      <c r="F9043" t="s">
        <v>91</v>
      </c>
      <c r="G9043" t="s">
        <v>132</v>
      </c>
      <c r="H9043">
        <v>12424.187</v>
      </c>
      <c r="I9043" t="s">
        <v>93</v>
      </c>
    </row>
    <row r="9044" spans="1:9" x14ac:dyDescent="0.15">
      <c r="A9044" t="s">
        <v>158</v>
      </c>
      <c r="B9044" t="s">
        <v>159</v>
      </c>
      <c r="C9044" t="s">
        <v>160</v>
      </c>
      <c r="D9044" t="s">
        <v>112</v>
      </c>
      <c r="E9044" t="s">
        <v>98</v>
      </c>
      <c r="F9044" t="s">
        <v>91</v>
      </c>
      <c r="G9044" t="s">
        <v>132</v>
      </c>
      <c r="H9044">
        <v>13061.97</v>
      </c>
      <c r="I9044" t="s">
        <v>93</v>
      </c>
    </row>
    <row r="9045" spans="1:9" x14ac:dyDescent="0.15">
      <c r="A9045" t="s">
        <v>158</v>
      </c>
      <c r="B9045" t="s">
        <v>159</v>
      </c>
      <c r="C9045" t="s">
        <v>160</v>
      </c>
      <c r="D9045" t="s">
        <v>112</v>
      </c>
      <c r="E9045" t="s">
        <v>99</v>
      </c>
      <c r="F9045" t="s">
        <v>91</v>
      </c>
      <c r="G9045" t="s">
        <v>132</v>
      </c>
      <c r="H9045">
        <v>13227.475</v>
      </c>
      <c r="I9045" t="s">
        <v>93</v>
      </c>
    </row>
    <row r="9046" spans="1:9" x14ac:dyDescent="0.15">
      <c r="A9046" t="s">
        <v>158</v>
      </c>
      <c r="B9046" t="s">
        <v>159</v>
      </c>
      <c r="C9046" t="s">
        <v>160</v>
      </c>
      <c r="D9046" t="s">
        <v>112</v>
      </c>
      <c r="E9046" t="s">
        <v>100</v>
      </c>
      <c r="F9046" t="s">
        <v>91</v>
      </c>
      <c r="G9046" t="s">
        <v>132</v>
      </c>
      <c r="H9046">
        <v>14339.700999999999</v>
      </c>
      <c r="I9046" t="s">
        <v>93</v>
      </c>
    </row>
    <row r="9047" spans="1:9" x14ac:dyDescent="0.15">
      <c r="A9047" t="s">
        <v>158</v>
      </c>
      <c r="B9047" t="s">
        <v>159</v>
      </c>
      <c r="C9047" t="s">
        <v>160</v>
      </c>
      <c r="D9047" t="s">
        <v>112</v>
      </c>
      <c r="E9047" t="s">
        <v>101</v>
      </c>
      <c r="F9047" t="s">
        <v>91</v>
      </c>
      <c r="G9047" t="s">
        <v>132</v>
      </c>
      <c r="H9047">
        <v>14494.300999999999</v>
      </c>
      <c r="I9047" t="s">
        <v>93</v>
      </c>
    </row>
    <row r="9048" spans="1:9" x14ac:dyDescent="0.15">
      <c r="A9048" t="s">
        <v>158</v>
      </c>
      <c r="B9048" t="s">
        <v>159</v>
      </c>
      <c r="C9048" t="s">
        <v>160</v>
      </c>
      <c r="D9048" t="s">
        <v>112</v>
      </c>
      <c r="E9048" t="s">
        <v>102</v>
      </c>
      <c r="F9048" t="s">
        <v>91</v>
      </c>
      <c r="G9048" t="s">
        <v>132</v>
      </c>
      <c r="H9048">
        <v>14143.697</v>
      </c>
      <c r="I9048" t="s">
        <v>93</v>
      </c>
    </row>
    <row r="9049" spans="1:9" x14ac:dyDescent="0.15">
      <c r="A9049" t="s">
        <v>158</v>
      </c>
      <c r="B9049" t="s">
        <v>159</v>
      </c>
      <c r="C9049" t="s">
        <v>160</v>
      </c>
      <c r="D9049" t="s">
        <v>112</v>
      </c>
      <c r="E9049" t="s">
        <v>103</v>
      </c>
      <c r="F9049" t="s">
        <v>91</v>
      </c>
      <c r="G9049" t="s">
        <v>132</v>
      </c>
      <c r="H9049">
        <v>17536.773000000001</v>
      </c>
      <c r="I9049" t="s">
        <v>93</v>
      </c>
    </row>
    <row r="9050" spans="1:9" x14ac:dyDescent="0.15">
      <c r="A9050" t="s">
        <v>158</v>
      </c>
      <c r="B9050" t="s">
        <v>159</v>
      </c>
      <c r="C9050" t="s">
        <v>160</v>
      </c>
      <c r="D9050" t="s">
        <v>112</v>
      </c>
      <c r="E9050" t="s">
        <v>104</v>
      </c>
      <c r="F9050" t="s">
        <v>91</v>
      </c>
      <c r="G9050" t="s">
        <v>132</v>
      </c>
      <c r="H9050">
        <v>19045.541000000001</v>
      </c>
      <c r="I9050" t="s">
        <v>93</v>
      </c>
    </row>
    <row r="9051" spans="1:9" x14ac:dyDescent="0.15">
      <c r="A9051" t="s">
        <v>158</v>
      </c>
      <c r="B9051" t="s">
        <v>159</v>
      </c>
      <c r="C9051" t="s">
        <v>160</v>
      </c>
      <c r="D9051" t="s">
        <v>112</v>
      </c>
      <c r="E9051" t="s">
        <v>105</v>
      </c>
      <c r="F9051" t="s">
        <v>91</v>
      </c>
      <c r="G9051" t="s">
        <v>132</v>
      </c>
      <c r="H9051">
        <v>18064.827000000001</v>
      </c>
      <c r="I9051" t="s">
        <v>93</v>
      </c>
    </row>
    <row r="9052" spans="1:9" x14ac:dyDescent="0.15">
      <c r="A9052" t="s">
        <v>158</v>
      </c>
      <c r="B9052" t="s">
        <v>159</v>
      </c>
      <c r="C9052" t="s">
        <v>160</v>
      </c>
      <c r="D9052" t="s">
        <v>112</v>
      </c>
      <c r="E9052" t="s">
        <v>106</v>
      </c>
      <c r="F9052" t="s">
        <v>91</v>
      </c>
      <c r="G9052" t="s">
        <v>132</v>
      </c>
      <c r="H9052">
        <v>16362.575000000001</v>
      </c>
      <c r="I9052" t="s">
        <v>93</v>
      </c>
    </row>
    <row r="9053" spans="1:9" x14ac:dyDescent="0.15">
      <c r="A9053" t="s">
        <v>158</v>
      </c>
      <c r="B9053" t="s">
        <v>159</v>
      </c>
      <c r="C9053" t="s">
        <v>160</v>
      </c>
      <c r="D9053" t="s">
        <v>112</v>
      </c>
      <c r="E9053" t="s">
        <v>107</v>
      </c>
      <c r="F9053" t="s">
        <v>91</v>
      </c>
      <c r="G9053" t="s">
        <v>132</v>
      </c>
      <c r="H9053">
        <v>15621.445</v>
      </c>
      <c r="I9053" t="s">
        <v>93</v>
      </c>
    </row>
    <row r="9054" spans="1:9" x14ac:dyDescent="0.15">
      <c r="A9054" t="s">
        <v>158</v>
      </c>
      <c r="B9054" t="s">
        <v>159</v>
      </c>
      <c r="C9054" t="s">
        <v>160</v>
      </c>
      <c r="D9054" t="s">
        <v>112</v>
      </c>
      <c r="E9054" t="s">
        <v>108</v>
      </c>
      <c r="F9054" t="s">
        <v>91</v>
      </c>
      <c r="G9054" t="s">
        <v>132</v>
      </c>
      <c r="H9054">
        <v>15652.953</v>
      </c>
      <c r="I9054" t="s">
        <v>93</v>
      </c>
    </row>
    <row r="9055" spans="1:9" x14ac:dyDescent="0.15">
      <c r="A9055" t="s">
        <v>158</v>
      </c>
      <c r="B9055" t="s">
        <v>159</v>
      </c>
      <c r="C9055" t="s">
        <v>160</v>
      </c>
      <c r="D9055" t="s">
        <v>112</v>
      </c>
      <c r="E9055" t="s">
        <v>109</v>
      </c>
      <c r="F9055" t="s">
        <v>91</v>
      </c>
      <c r="G9055" t="s">
        <v>132</v>
      </c>
      <c r="H9055">
        <v>9631.4560000000001</v>
      </c>
      <c r="I9055" t="s">
        <v>93</v>
      </c>
    </row>
    <row r="9056" spans="1:9" x14ac:dyDescent="0.15">
      <c r="A9056" t="s">
        <v>158</v>
      </c>
      <c r="B9056" t="s">
        <v>159</v>
      </c>
      <c r="C9056" t="s">
        <v>160</v>
      </c>
      <c r="D9056" t="s">
        <v>112</v>
      </c>
      <c r="E9056" t="s">
        <v>110</v>
      </c>
      <c r="F9056" t="s">
        <v>91</v>
      </c>
      <c r="G9056" t="s">
        <v>132</v>
      </c>
      <c r="H9056">
        <v>5927.3590000000004</v>
      </c>
      <c r="I9056" t="s">
        <v>93</v>
      </c>
    </row>
    <row r="9057" spans="1:9" x14ac:dyDescent="0.15">
      <c r="A9057" t="s">
        <v>158</v>
      </c>
      <c r="B9057" t="s">
        <v>159</v>
      </c>
      <c r="C9057" t="s">
        <v>160</v>
      </c>
      <c r="D9057" t="s">
        <v>112</v>
      </c>
      <c r="E9057" t="s">
        <v>111</v>
      </c>
      <c r="F9057" t="s">
        <v>91</v>
      </c>
      <c r="G9057" t="s">
        <v>132</v>
      </c>
      <c r="H9057">
        <v>2963.2890000000002</v>
      </c>
      <c r="I9057" t="s">
        <v>93</v>
      </c>
    </row>
    <row r="9058" spans="1:9" x14ac:dyDescent="0.15">
      <c r="A9058" t="s">
        <v>161</v>
      </c>
      <c r="B9058" t="s">
        <v>162</v>
      </c>
      <c r="C9058" t="s">
        <v>160</v>
      </c>
      <c r="D9058" t="s">
        <v>89</v>
      </c>
      <c r="E9058" t="s">
        <v>90</v>
      </c>
      <c r="F9058" t="s">
        <v>91</v>
      </c>
      <c r="G9058" t="s">
        <v>132</v>
      </c>
      <c r="H9058">
        <v>3689.4830000000002</v>
      </c>
      <c r="I9058" t="s">
        <v>93</v>
      </c>
    </row>
    <row r="9059" spans="1:9" x14ac:dyDescent="0.15">
      <c r="A9059" t="s">
        <v>161</v>
      </c>
      <c r="B9059" t="s">
        <v>162</v>
      </c>
      <c r="C9059" t="s">
        <v>160</v>
      </c>
      <c r="D9059" t="s">
        <v>89</v>
      </c>
      <c r="E9059" t="s">
        <v>94</v>
      </c>
      <c r="F9059" t="s">
        <v>91</v>
      </c>
      <c r="G9059" t="s">
        <v>132</v>
      </c>
      <c r="H9059">
        <v>3820.16</v>
      </c>
      <c r="I9059" t="s">
        <v>93</v>
      </c>
    </row>
    <row r="9060" spans="1:9" x14ac:dyDescent="0.15">
      <c r="A9060" t="s">
        <v>161</v>
      </c>
      <c r="B9060" t="s">
        <v>162</v>
      </c>
      <c r="C9060" t="s">
        <v>160</v>
      </c>
      <c r="D9060" t="s">
        <v>89</v>
      </c>
      <c r="E9060" t="s">
        <v>95</v>
      </c>
      <c r="F9060" t="s">
        <v>91</v>
      </c>
      <c r="G9060" t="s">
        <v>132</v>
      </c>
      <c r="H9060">
        <v>3201.1640000000002</v>
      </c>
      <c r="I9060" t="s">
        <v>93</v>
      </c>
    </row>
    <row r="9061" spans="1:9" x14ac:dyDescent="0.15">
      <c r="A9061" t="s">
        <v>161</v>
      </c>
      <c r="B9061" t="s">
        <v>162</v>
      </c>
      <c r="C9061" t="s">
        <v>160</v>
      </c>
      <c r="D9061" t="s">
        <v>89</v>
      </c>
      <c r="E9061" t="s">
        <v>96</v>
      </c>
      <c r="F9061" t="s">
        <v>91</v>
      </c>
      <c r="G9061" t="s">
        <v>132</v>
      </c>
      <c r="H9061">
        <v>2638.4549999999999</v>
      </c>
      <c r="I9061" t="s">
        <v>93</v>
      </c>
    </row>
    <row r="9062" spans="1:9" x14ac:dyDescent="0.15">
      <c r="A9062" t="s">
        <v>161</v>
      </c>
      <c r="B9062" t="s">
        <v>162</v>
      </c>
      <c r="C9062" t="s">
        <v>160</v>
      </c>
      <c r="D9062" t="s">
        <v>89</v>
      </c>
      <c r="E9062" t="s">
        <v>97</v>
      </c>
      <c r="F9062" t="s">
        <v>91</v>
      </c>
      <c r="G9062" t="s">
        <v>132</v>
      </c>
      <c r="H9062">
        <v>3792.8939999999998</v>
      </c>
      <c r="I9062" t="s">
        <v>93</v>
      </c>
    </row>
    <row r="9063" spans="1:9" x14ac:dyDescent="0.15">
      <c r="A9063" t="s">
        <v>161</v>
      </c>
      <c r="B9063" t="s">
        <v>162</v>
      </c>
      <c r="C9063" t="s">
        <v>160</v>
      </c>
      <c r="D9063" t="s">
        <v>89</v>
      </c>
      <c r="E9063" t="s">
        <v>98</v>
      </c>
      <c r="F9063" t="s">
        <v>91</v>
      </c>
      <c r="G9063" t="s">
        <v>132</v>
      </c>
      <c r="H9063">
        <v>4447.9049999999997</v>
      </c>
      <c r="I9063" t="s">
        <v>93</v>
      </c>
    </row>
    <row r="9064" spans="1:9" x14ac:dyDescent="0.15">
      <c r="A9064" t="s">
        <v>161</v>
      </c>
      <c r="B9064" t="s">
        <v>162</v>
      </c>
      <c r="C9064" t="s">
        <v>160</v>
      </c>
      <c r="D9064" t="s">
        <v>89</v>
      </c>
      <c r="E9064" t="s">
        <v>99</v>
      </c>
      <c r="F9064" t="s">
        <v>91</v>
      </c>
      <c r="G9064" t="s">
        <v>132</v>
      </c>
      <c r="H9064">
        <v>4558.5969999999998</v>
      </c>
      <c r="I9064" t="s">
        <v>93</v>
      </c>
    </row>
    <row r="9065" spans="1:9" x14ac:dyDescent="0.15">
      <c r="A9065" t="s">
        <v>161</v>
      </c>
      <c r="B9065" t="s">
        <v>162</v>
      </c>
      <c r="C9065" t="s">
        <v>160</v>
      </c>
      <c r="D9065" t="s">
        <v>89</v>
      </c>
      <c r="E9065" t="s">
        <v>100</v>
      </c>
      <c r="F9065" t="s">
        <v>91</v>
      </c>
      <c r="G9065" t="s">
        <v>132</v>
      </c>
      <c r="H9065">
        <v>4575.9889999999996</v>
      </c>
      <c r="I9065" t="s">
        <v>93</v>
      </c>
    </row>
    <row r="9066" spans="1:9" x14ac:dyDescent="0.15">
      <c r="A9066" t="s">
        <v>161</v>
      </c>
      <c r="B9066" t="s">
        <v>162</v>
      </c>
      <c r="C9066" t="s">
        <v>160</v>
      </c>
      <c r="D9066" t="s">
        <v>89</v>
      </c>
      <c r="E9066" t="s">
        <v>101</v>
      </c>
      <c r="F9066" t="s">
        <v>91</v>
      </c>
      <c r="G9066" t="s">
        <v>132</v>
      </c>
      <c r="H9066">
        <v>3752.6129999999998</v>
      </c>
      <c r="I9066" t="s">
        <v>93</v>
      </c>
    </row>
    <row r="9067" spans="1:9" x14ac:dyDescent="0.15">
      <c r="A9067" t="s">
        <v>161</v>
      </c>
      <c r="B9067" t="s">
        <v>162</v>
      </c>
      <c r="C9067" t="s">
        <v>160</v>
      </c>
      <c r="D9067" t="s">
        <v>89</v>
      </c>
      <c r="E9067" t="s">
        <v>102</v>
      </c>
      <c r="F9067" t="s">
        <v>91</v>
      </c>
      <c r="G9067" t="s">
        <v>132</v>
      </c>
      <c r="H9067">
        <v>3760.3989999999999</v>
      </c>
      <c r="I9067" t="s">
        <v>93</v>
      </c>
    </row>
    <row r="9068" spans="1:9" x14ac:dyDescent="0.15">
      <c r="A9068" t="s">
        <v>161</v>
      </c>
      <c r="B9068" t="s">
        <v>162</v>
      </c>
      <c r="C9068" t="s">
        <v>160</v>
      </c>
      <c r="D9068" t="s">
        <v>89</v>
      </c>
      <c r="E9068" t="s">
        <v>103</v>
      </c>
      <c r="F9068" t="s">
        <v>91</v>
      </c>
      <c r="G9068" t="s">
        <v>132</v>
      </c>
      <c r="H9068">
        <v>3683.7959999999998</v>
      </c>
      <c r="I9068" t="s">
        <v>93</v>
      </c>
    </row>
    <row r="9069" spans="1:9" x14ac:dyDescent="0.15">
      <c r="A9069" t="s">
        <v>161</v>
      </c>
      <c r="B9069" t="s">
        <v>162</v>
      </c>
      <c r="C9069" t="s">
        <v>160</v>
      </c>
      <c r="D9069" t="s">
        <v>89</v>
      </c>
      <c r="E9069" t="s">
        <v>104</v>
      </c>
      <c r="F9069" t="s">
        <v>91</v>
      </c>
      <c r="G9069" t="s">
        <v>132</v>
      </c>
      <c r="H9069">
        <v>3602.1840000000002</v>
      </c>
      <c r="I9069" t="s">
        <v>93</v>
      </c>
    </row>
    <row r="9070" spans="1:9" x14ac:dyDescent="0.15">
      <c r="A9070" t="s">
        <v>161</v>
      </c>
      <c r="B9070" t="s">
        <v>162</v>
      </c>
      <c r="C9070" t="s">
        <v>160</v>
      </c>
      <c r="D9070" t="s">
        <v>89</v>
      </c>
      <c r="E9070" t="s">
        <v>105</v>
      </c>
      <c r="F9070" t="s">
        <v>91</v>
      </c>
      <c r="G9070" t="s">
        <v>132</v>
      </c>
      <c r="H9070">
        <v>3121.2469999999998</v>
      </c>
      <c r="I9070" t="s">
        <v>93</v>
      </c>
    </row>
    <row r="9071" spans="1:9" x14ac:dyDescent="0.15">
      <c r="A9071" t="s">
        <v>161</v>
      </c>
      <c r="B9071" t="s">
        <v>162</v>
      </c>
      <c r="C9071" t="s">
        <v>160</v>
      </c>
      <c r="D9071" t="s">
        <v>89</v>
      </c>
      <c r="E9071" t="s">
        <v>106</v>
      </c>
      <c r="F9071" t="s">
        <v>91</v>
      </c>
      <c r="G9071" t="s">
        <v>132</v>
      </c>
      <c r="H9071">
        <v>2597.58</v>
      </c>
      <c r="I9071" t="s">
        <v>93</v>
      </c>
    </row>
    <row r="9072" spans="1:9" x14ac:dyDescent="0.15">
      <c r="A9072" t="s">
        <v>161</v>
      </c>
      <c r="B9072" t="s">
        <v>162</v>
      </c>
      <c r="C9072" t="s">
        <v>160</v>
      </c>
      <c r="D9072" t="s">
        <v>89</v>
      </c>
      <c r="E9072" t="s">
        <v>107</v>
      </c>
      <c r="F9072" t="s">
        <v>91</v>
      </c>
      <c r="G9072" t="s">
        <v>132</v>
      </c>
      <c r="H9072">
        <v>2081.902</v>
      </c>
      <c r="I9072" t="s">
        <v>93</v>
      </c>
    </row>
    <row r="9073" spans="1:9" x14ac:dyDescent="0.15">
      <c r="A9073" t="s">
        <v>161</v>
      </c>
      <c r="B9073" t="s">
        <v>162</v>
      </c>
      <c r="C9073" t="s">
        <v>160</v>
      </c>
      <c r="D9073" t="s">
        <v>89</v>
      </c>
      <c r="E9073" t="s">
        <v>108</v>
      </c>
      <c r="F9073" t="s">
        <v>91</v>
      </c>
      <c r="G9073" t="s">
        <v>132</v>
      </c>
      <c r="H9073">
        <v>1758.296</v>
      </c>
      <c r="I9073" t="s">
        <v>93</v>
      </c>
    </row>
    <row r="9074" spans="1:9" x14ac:dyDescent="0.15">
      <c r="A9074" t="s">
        <v>161</v>
      </c>
      <c r="B9074" t="s">
        <v>162</v>
      </c>
      <c r="C9074" t="s">
        <v>160</v>
      </c>
      <c r="D9074" t="s">
        <v>89</v>
      </c>
      <c r="E9074" t="s">
        <v>109</v>
      </c>
      <c r="F9074" t="s">
        <v>91</v>
      </c>
      <c r="G9074" t="s">
        <v>132</v>
      </c>
      <c r="H9074">
        <v>1108.241</v>
      </c>
      <c r="I9074" t="s">
        <v>93</v>
      </c>
    </row>
    <row r="9075" spans="1:9" x14ac:dyDescent="0.15">
      <c r="A9075" t="s">
        <v>161</v>
      </c>
      <c r="B9075" t="s">
        <v>162</v>
      </c>
      <c r="C9075" t="s">
        <v>160</v>
      </c>
      <c r="D9075" t="s">
        <v>89</v>
      </c>
      <c r="E9075" t="s">
        <v>110</v>
      </c>
      <c r="F9075" t="s">
        <v>91</v>
      </c>
      <c r="G9075" t="s">
        <v>132</v>
      </c>
      <c r="H9075">
        <v>844.78</v>
      </c>
      <c r="I9075" t="s">
        <v>93</v>
      </c>
    </row>
    <row r="9076" spans="1:9" x14ac:dyDescent="0.15">
      <c r="A9076" t="s">
        <v>161</v>
      </c>
      <c r="B9076" t="s">
        <v>162</v>
      </c>
      <c r="C9076" t="s">
        <v>160</v>
      </c>
      <c r="D9076" t="s">
        <v>89</v>
      </c>
      <c r="E9076" t="s">
        <v>111</v>
      </c>
      <c r="F9076" t="s">
        <v>91</v>
      </c>
      <c r="G9076" t="s">
        <v>132</v>
      </c>
      <c r="H9076">
        <v>590.56600000000003</v>
      </c>
      <c r="I9076" t="s">
        <v>93</v>
      </c>
    </row>
    <row r="9077" spans="1:9" x14ac:dyDescent="0.15">
      <c r="A9077" t="s">
        <v>161</v>
      </c>
      <c r="B9077" t="s">
        <v>162</v>
      </c>
      <c r="C9077" t="s">
        <v>160</v>
      </c>
      <c r="D9077" t="s">
        <v>112</v>
      </c>
      <c r="E9077" t="s">
        <v>90</v>
      </c>
      <c r="F9077" t="s">
        <v>91</v>
      </c>
      <c r="G9077" t="s">
        <v>132</v>
      </c>
      <c r="H9077">
        <v>3896.1529999999998</v>
      </c>
      <c r="I9077" t="s">
        <v>93</v>
      </c>
    </row>
    <row r="9078" spans="1:9" x14ac:dyDescent="0.15">
      <c r="A9078" t="s">
        <v>161</v>
      </c>
      <c r="B9078" t="s">
        <v>162</v>
      </c>
      <c r="C9078" t="s">
        <v>160</v>
      </c>
      <c r="D9078" t="s">
        <v>112</v>
      </c>
      <c r="E9078" t="s">
        <v>94</v>
      </c>
      <c r="F9078" t="s">
        <v>91</v>
      </c>
      <c r="G9078" t="s">
        <v>132</v>
      </c>
      <c r="H9078">
        <v>4300.857</v>
      </c>
      <c r="I9078" t="s">
        <v>93</v>
      </c>
    </row>
    <row r="9079" spans="1:9" x14ac:dyDescent="0.15">
      <c r="A9079" t="s">
        <v>161</v>
      </c>
      <c r="B9079" t="s">
        <v>162</v>
      </c>
      <c r="C9079" t="s">
        <v>160</v>
      </c>
      <c r="D9079" t="s">
        <v>112</v>
      </c>
      <c r="E9079" t="s">
        <v>95</v>
      </c>
      <c r="F9079" t="s">
        <v>91</v>
      </c>
      <c r="G9079" t="s">
        <v>132</v>
      </c>
      <c r="H9079">
        <v>3612.252</v>
      </c>
      <c r="I9079" t="s">
        <v>93</v>
      </c>
    </row>
    <row r="9080" spans="1:9" x14ac:dyDescent="0.15">
      <c r="A9080" t="s">
        <v>161</v>
      </c>
      <c r="B9080" t="s">
        <v>162</v>
      </c>
      <c r="C9080" t="s">
        <v>160</v>
      </c>
      <c r="D9080" t="s">
        <v>112</v>
      </c>
      <c r="E9080" t="s">
        <v>96</v>
      </c>
      <c r="F9080" t="s">
        <v>91</v>
      </c>
      <c r="G9080" t="s">
        <v>132</v>
      </c>
      <c r="H9080">
        <v>2886.1260000000002</v>
      </c>
      <c r="I9080" t="s">
        <v>93</v>
      </c>
    </row>
    <row r="9081" spans="1:9" x14ac:dyDescent="0.15">
      <c r="A9081" t="s">
        <v>161</v>
      </c>
      <c r="B9081" t="s">
        <v>162</v>
      </c>
      <c r="C9081" t="s">
        <v>160</v>
      </c>
      <c r="D9081" t="s">
        <v>112</v>
      </c>
      <c r="E9081" t="s">
        <v>97</v>
      </c>
      <c r="F9081" t="s">
        <v>91</v>
      </c>
      <c r="G9081" t="s">
        <v>132</v>
      </c>
      <c r="H9081">
        <v>3767.5329999999999</v>
      </c>
      <c r="I9081" t="s">
        <v>93</v>
      </c>
    </row>
    <row r="9082" spans="1:9" x14ac:dyDescent="0.15">
      <c r="A9082" t="s">
        <v>161</v>
      </c>
      <c r="B9082" t="s">
        <v>162</v>
      </c>
      <c r="C9082" t="s">
        <v>160</v>
      </c>
      <c r="D9082" t="s">
        <v>112</v>
      </c>
      <c r="E9082" t="s">
        <v>98</v>
      </c>
      <c r="F9082" t="s">
        <v>91</v>
      </c>
      <c r="G9082" t="s">
        <v>132</v>
      </c>
      <c r="H9082">
        <v>4250.0649999999996</v>
      </c>
      <c r="I9082" t="s">
        <v>93</v>
      </c>
    </row>
    <row r="9083" spans="1:9" x14ac:dyDescent="0.15">
      <c r="A9083" t="s">
        <v>161</v>
      </c>
      <c r="B9083" t="s">
        <v>162</v>
      </c>
      <c r="C9083" t="s">
        <v>160</v>
      </c>
      <c r="D9083" t="s">
        <v>112</v>
      </c>
      <c r="E9083" t="s">
        <v>99</v>
      </c>
      <c r="F9083" t="s">
        <v>91</v>
      </c>
      <c r="G9083" t="s">
        <v>132</v>
      </c>
      <c r="H9083">
        <v>4572.2089999999998</v>
      </c>
      <c r="I9083" t="s">
        <v>93</v>
      </c>
    </row>
    <row r="9084" spans="1:9" x14ac:dyDescent="0.15">
      <c r="A9084" t="s">
        <v>161</v>
      </c>
      <c r="B9084" t="s">
        <v>162</v>
      </c>
      <c r="C9084" t="s">
        <v>160</v>
      </c>
      <c r="D9084" t="s">
        <v>112</v>
      </c>
      <c r="E9084" t="s">
        <v>100</v>
      </c>
      <c r="F9084" t="s">
        <v>91</v>
      </c>
      <c r="G9084" t="s">
        <v>132</v>
      </c>
      <c r="H9084">
        <v>4796.8909999999996</v>
      </c>
      <c r="I9084" t="s">
        <v>93</v>
      </c>
    </row>
    <row r="9085" spans="1:9" x14ac:dyDescent="0.15">
      <c r="A9085" t="s">
        <v>161</v>
      </c>
      <c r="B9085" t="s">
        <v>162</v>
      </c>
      <c r="C9085" t="s">
        <v>160</v>
      </c>
      <c r="D9085" t="s">
        <v>112</v>
      </c>
      <c r="E9085" t="s">
        <v>101</v>
      </c>
      <c r="F9085" t="s">
        <v>91</v>
      </c>
      <c r="G9085" t="s">
        <v>132</v>
      </c>
      <c r="H9085">
        <v>3940.145</v>
      </c>
      <c r="I9085" t="s">
        <v>93</v>
      </c>
    </row>
    <row r="9086" spans="1:9" x14ac:dyDescent="0.15">
      <c r="A9086" t="s">
        <v>161</v>
      </c>
      <c r="B9086" t="s">
        <v>162</v>
      </c>
      <c r="C9086" t="s">
        <v>160</v>
      </c>
      <c r="D9086" t="s">
        <v>112</v>
      </c>
      <c r="E9086" t="s">
        <v>102</v>
      </c>
      <c r="F9086" t="s">
        <v>91</v>
      </c>
      <c r="G9086" t="s">
        <v>132</v>
      </c>
      <c r="H9086">
        <v>4224.1760000000004</v>
      </c>
      <c r="I9086" t="s">
        <v>93</v>
      </c>
    </row>
    <row r="9087" spans="1:9" x14ac:dyDescent="0.15">
      <c r="A9087" t="s">
        <v>161</v>
      </c>
      <c r="B9087" t="s">
        <v>162</v>
      </c>
      <c r="C9087" t="s">
        <v>160</v>
      </c>
      <c r="D9087" t="s">
        <v>112</v>
      </c>
      <c r="E9087" t="s">
        <v>103</v>
      </c>
      <c r="F9087" t="s">
        <v>91</v>
      </c>
      <c r="G9087" t="s">
        <v>132</v>
      </c>
      <c r="H9087">
        <v>3859.43</v>
      </c>
      <c r="I9087" t="s">
        <v>93</v>
      </c>
    </row>
    <row r="9088" spans="1:9" x14ac:dyDescent="0.15">
      <c r="A9088" t="s">
        <v>161</v>
      </c>
      <c r="B9088" t="s">
        <v>162</v>
      </c>
      <c r="C9088" t="s">
        <v>160</v>
      </c>
      <c r="D9088" t="s">
        <v>112</v>
      </c>
      <c r="E9088" t="s">
        <v>104</v>
      </c>
      <c r="F9088" t="s">
        <v>91</v>
      </c>
      <c r="G9088" t="s">
        <v>132</v>
      </c>
      <c r="H9088">
        <v>3642.703</v>
      </c>
      <c r="I9088" t="s">
        <v>93</v>
      </c>
    </row>
    <row r="9089" spans="1:9" x14ac:dyDescent="0.15">
      <c r="A9089" t="s">
        <v>161</v>
      </c>
      <c r="B9089" t="s">
        <v>162</v>
      </c>
      <c r="C9089" t="s">
        <v>160</v>
      </c>
      <c r="D9089" t="s">
        <v>112</v>
      </c>
      <c r="E9089" t="s">
        <v>105</v>
      </c>
      <c r="F9089" t="s">
        <v>91</v>
      </c>
      <c r="G9089" t="s">
        <v>132</v>
      </c>
      <c r="H9089">
        <v>3177.0839999999998</v>
      </c>
      <c r="I9089" t="s">
        <v>93</v>
      </c>
    </row>
    <row r="9090" spans="1:9" x14ac:dyDescent="0.15">
      <c r="A9090" t="s">
        <v>161</v>
      </c>
      <c r="B9090" t="s">
        <v>162</v>
      </c>
      <c r="C9090" t="s">
        <v>160</v>
      </c>
      <c r="D9090" t="s">
        <v>112</v>
      </c>
      <c r="E9090" t="s">
        <v>106</v>
      </c>
      <c r="F9090" t="s">
        <v>91</v>
      </c>
      <c r="G9090" t="s">
        <v>132</v>
      </c>
      <c r="H9090">
        <v>2430.0889999999999</v>
      </c>
      <c r="I9090" t="s">
        <v>93</v>
      </c>
    </row>
    <row r="9091" spans="1:9" x14ac:dyDescent="0.15">
      <c r="A9091" t="s">
        <v>161</v>
      </c>
      <c r="B9091" t="s">
        <v>162</v>
      </c>
      <c r="C9091" t="s">
        <v>160</v>
      </c>
      <c r="D9091" t="s">
        <v>112</v>
      </c>
      <c r="E9091" t="s">
        <v>107</v>
      </c>
      <c r="F9091" t="s">
        <v>91</v>
      </c>
      <c r="G9091" t="s">
        <v>132</v>
      </c>
      <c r="H9091">
        <v>1871.011</v>
      </c>
      <c r="I9091" t="s">
        <v>93</v>
      </c>
    </row>
    <row r="9092" spans="1:9" x14ac:dyDescent="0.15">
      <c r="A9092" t="s">
        <v>161</v>
      </c>
      <c r="B9092" t="s">
        <v>162</v>
      </c>
      <c r="C9092" t="s">
        <v>160</v>
      </c>
      <c r="D9092" t="s">
        <v>112</v>
      </c>
      <c r="E9092" t="s">
        <v>108</v>
      </c>
      <c r="F9092" t="s">
        <v>91</v>
      </c>
      <c r="G9092" t="s">
        <v>132</v>
      </c>
      <c r="H9092">
        <v>1537.0709999999999</v>
      </c>
      <c r="I9092" t="s">
        <v>93</v>
      </c>
    </row>
    <row r="9093" spans="1:9" x14ac:dyDescent="0.15">
      <c r="A9093" t="s">
        <v>161</v>
      </c>
      <c r="B9093" t="s">
        <v>162</v>
      </c>
      <c r="C9093" t="s">
        <v>160</v>
      </c>
      <c r="D9093" t="s">
        <v>112</v>
      </c>
      <c r="E9093" t="s">
        <v>109</v>
      </c>
      <c r="F9093" t="s">
        <v>91</v>
      </c>
      <c r="G9093" t="s">
        <v>132</v>
      </c>
      <c r="H9093">
        <v>893.40599999999995</v>
      </c>
      <c r="I9093" t="s">
        <v>93</v>
      </c>
    </row>
    <row r="9094" spans="1:9" x14ac:dyDescent="0.15">
      <c r="A9094" t="s">
        <v>161</v>
      </c>
      <c r="B9094" t="s">
        <v>162</v>
      </c>
      <c r="C9094" t="s">
        <v>160</v>
      </c>
      <c r="D9094" t="s">
        <v>112</v>
      </c>
      <c r="E9094" t="s">
        <v>110</v>
      </c>
      <c r="F9094" t="s">
        <v>91</v>
      </c>
      <c r="G9094" t="s">
        <v>132</v>
      </c>
      <c r="H9094">
        <v>538.31799999999998</v>
      </c>
      <c r="I9094" t="s">
        <v>93</v>
      </c>
    </row>
    <row r="9095" spans="1:9" x14ac:dyDescent="0.15">
      <c r="A9095" t="s">
        <v>161</v>
      </c>
      <c r="B9095" t="s">
        <v>162</v>
      </c>
      <c r="C9095" t="s">
        <v>160</v>
      </c>
      <c r="D9095" t="s">
        <v>112</v>
      </c>
      <c r="E9095" t="s">
        <v>111</v>
      </c>
      <c r="F9095" t="s">
        <v>91</v>
      </c>
      <c r="G9095" t="s">
        <v>132</v>
      </c>
      <c r="H9095">
        <v>313.375</v>
      </c>
      <c r="I9095" t="s">
        <v>93</v>
      </c>
    </row>
    <row r="9096" spans="1:9" x14ac:dyDescent="0.15">
      <c r="A9096" t="s">
        <v>163</v>
      </c>
      <c r="B9096" t="s">
        <v>164</v>
      </c>
      <c r="C9096" t="s">
        <v>160</v>
      </c>
      <c r="D9096" t="s">
        <v>89</v>
      </c>
      <c r="E9096" t="s">
        <v>90</v>
      </c>
      <c r="F9096" t="s">
        <v>91</v>
      </c>
      <c r="G9096" t="s">
        <v>132</v>
      </c>
      <c r="H9096">
        <v>6644.3559999999998</v>
      </c>
      <c r="I9096" t="s">
        <v>93</v>
      </c>
    </row>
    <row r="9097" spans="1:9" x14ac:dyDescent="0.15">
      <c r="A9097" t="s">
        <v>163</v>
      </c>
      <c r="B9097" t="s">
        <v>164</v>
      </c>
      <c r="C9097" t="s">
        <v>160</v>
      </c>
      <c r="D9097" t="s">
        <v>89</v>
      </c>
      <c r="E9097" t="s">
        <v>94</v>
      </c>
      <c r="F9097" t="s">
        <v>91</v>
      </c>
      <c r="G9097" t="s">
        <v>132</v>
      </c>
      <c r="H9097">
        <v>8021.3990000000003</v>
      </c>
      <c r="I9097" t="s">
        <v>93</v>
      </c>
    </row>
    <row r="9098" spans="1:9" x14ac:dyDescent="0.15">
      <c r="A9098" t="s">
        <v>163</v>
      </c>
      <c r="B9098" t="s">
        <v>164</v>
      </c>
      <c r="C9098" t="s">
        <v>160</v>
      </c>
      <c r="D9098" t="s">
        <v>89</v>
      </c>
      <c r="E9098" t="s">
        <v>95</v>
      </c>
      <c r="F9098" t="s">
        <v>91</v>
      </c>
      <c r="G9098" t="s">
        <v>132</v>
      </c>
      <c r="H9098">
        <v>6904.2240000000002</v>
      </c>
      <c r="I9098" t="s">
        <v>93</v>
      </c>
    </row>
    <row r="9099" spans="1:9" x14ac:dyDescent="0.15">
      <c r="A9099" t="s">
        <v>163</v>
      </c>
      <c r="B9099" t="s">
        <v>164</v>
      </c>
      <c r="C9099" t="s">
        <v>160</v>
      </c>
      <c r="D9099" t="s">
        <v>89</v>
      </c>
      <c r="E9099" t="s">
        <v>96</v>
      </c>
      <c r="F9099" t="s">
        <v>91</v>
      </c>
      <c r="G9099" t="s">
        <v>132</v>
      </c>
      <c r="H9099">
        <v>4017.29</v>
      </c>
      <c r="I9099" t="s">
        <v>93</v>
      </c>
    </row>
    <row r="9100" spans="1:9" x14ac:dyDescent="0.15">
      <c r="A9100" t="s">
        <v>163</v>
      </c>
      <c r="B9100" t="s">
        <v>164</v>
      </c>
      <c r="C9100" t="s">
        <v>160</v>
      </c>
      <c r="D9100" t="s">
        <v>89</v>
      </c>
      <c r="E9100" t="s">
        <v>97</v>
      </c>
      <c r="F9100" t="s">
        <v>91</v>
      </c>
      <c r="G9100" t="s">
        <v>132</v>
      </c>
      <c r="H9100">
        <v>5900.9459999999999</v>
      </c>
      <c r="I9100" t="s">
        <v>93</v>
      </c>
    </row>
    <row r="9101" spans="1:9" x14ac:dyDescent="0.15">
      <c r="A9101" t="s">
        <v>163</v>
      </c>
      <c r="B9101" t="s">
        <v>164</v>
      </c>
      <c r="C9101" t="s">
        <v>160</v>
      </c>
      <c r="D9101" t="s">
        <v>89</v>
      </c>
      <c r="E9101" t="s">
        <v>98</v>
      </c>
      <c r="F9101" t="s">
        <v>91</v>
      </c>
      <c r="G9101" t="s">
        <v>132</v>
      </c>
      <c r="H9101">
        <v>7091.7870000000003</v>
      </c>
      <c r="I9101" t="s">
        <v>93</v>
      </c>
    </row>
    <row r="9102" spans="1:9" x14ac:dyDescent="0.15">
      <c r="A9102" t="s">
        <v>163</v>
      </c>
      <c r="B9102" t="s">
        <v>164</v>
      </c>
      <c r="C9102" t="s">
        <v>160</v>
      </c>
      <c r="D9102" t="s">
        <v>89</v>
      </c>
      <c r="E9102" t="s">
        <v>99</v>
      </c>
      <c r="F9102" t="s">
        <v>91</v>
      </c>
      <c r="G9102" t="s">
        <v>132</v>
      </c>
      <c r="H9102">
        <v>8150.18</v>
      </c>
      <c r="I9102" t="s">
        <v>93</v>
      </c>
    </row>
    <row r="9103" spans="1:9" x14ac:dyDescent="0.15">
      <c r="A9103" t="s">
        <v>163</v>
      </c>
      <c r="B9103" t="s">
        <v>164</v>
      </c>
      <c r="C9103" t="s">
        <v>160</v>
      </c>
      <c r="D9103" t="s">
        <v>89</v>
      </c>
      <c r="E9103" t="s">
        <v>100</v>
      </c>
      <c r="F9103" t="s">
        <v>91</v>
      </c>
      <c r="G9103" t="s">
        <v>132</v>
      </c>
      <c r="H9103">
        <v>9044.3140000000003</v>
      </c>
      <c r="I9103" t="s">
        <v>93</v>
      </c>
    </row>
    <row r="9104" spans="1:9" x14ac:dyDescent="0.15">
      <c r="A9104" t="s">
        <v>163</v>
      </c>
      <c r="B9104" t="s">
        <v>164</v>
      </c>
      <c r="C9104" t="s">
        <v>160</v>
      </c>
      <c r="D9104" t="s">
        <v>89</v>
      </c>
      <c r="E9104" t="s">
        <v>101</v>
      </c>
      <c r="F9104" t="s">
        <v>91</v>
      </c>
      <c r="G9104" t="s">
        <v>132</v>
      </c>
      <c r="H9104">
        <v>8442.4069999999992</v>
      </c>
      <c r="I9104" t="s">
        <v>93</v>
      </c>
    </row>
    <row r="9105" spans="1:9" x14ac:dyDescent="0.15">
      <c r="A9105" t="s">
        <v>163</v>
      </c>
      <c r="B9105" t="s">
        <v>164</v>
      </c>
      <c r="C9105" t="s">
        <v>160</v>
      </c>
      <c r="D9105" t="s">
        <v>89</v>
      </c>
      <c r="E9105" t="s">
        <v>102</v>
      </c>
      <c r="F9105" t="s">
        <v>91</v>
      </c>
      <c r="G9105" t="s">
        <v>132</v>
      </c>
      <c r="H9105">
        <v>7437.8429999999998</v>
      </c>
      <c r="I9105" t="s">
        <v>93</v>
      </c>
    </row>
    <row r="9106" spans="1:9" x14ac:dyDescent="0.15">
      <c r="A9106" t="s">
        <v>163</v>
      </c>
      <c r="B9106" t="s">
        <v>164</v>
      </c>
      <c r="C9106" t="s">
        <v>160</v>
      </c>
      <c r="D9106" t="s">
        <v>89</v>
      </c>
      <c r="E9106" t="s">
        <v>103</v>
      </c>
      <c r="F9106" t="s">
        <v>91</v>
      </c>
      <c r="G9106" t="s">
        <v>132</v>
      </c>
      <c r="H9106">
        <v>9168.3700000000008</v>
      </c>
      <c r="I9106" t="s">
        <v>93</v>
      </c>
    </row>
    <row r="9107" spans="1:9" x14ac:dyDescent="0.15">
      <c r="A9107" t="s">
        <v>163</v>
      </c>
      <c r="B9107" t="s">
        <v>164</v>
      </c>
      <c r="C9107" t="s">
        <v>160</v>
      </c>
      <c r="D9107" t="s">
        <v>89</v>
      </c>
      <c r="E9107" t="s">
        <v>104</v>
      </c>
      <c r="F9107" t="s">
        <v>91</v>
      </c>
      <c r="G9107" t="s">
        <v>132</v>
      </c>
      <c r="H9107">
        <v>9324.6370000000006</v>
      </c>
      <c r="I9107" t="s">
        <v>93</v>
      </c>
    </row>
    <row r="9108" spans="1:9" x14ac:dyDescent="0.15">
      <c r="A9108" t="s">
        <v>163</v>
      </c>
      <c r="B9108" t="s">
        <v>164</v>
      </c>
      <c r="C9108" t="s">
        <v>160</v>
      </c>
      <c r="D9108" t="s">
        <v>89</v>
      </c>
      <c r="E9108" t="s">
        <v>105</v>
      </c>
      <c r="F9108" t="s">
        <v>91</v>
      </c>
      <c r="G9108" t="s">
        <v>132</v>
      </c>
      <c r="H9108">
        <v>8049.8490000000002</v>
      </c>
      <c r="I9108" t="s">
        <v>93</v>
      </c>
    </row>
    <row r="9109" spans="1:9" x14ac:dyDescent="0.15">
      <c r="A9109" t="s">
        <v>163</v>
      </c>
      <c r="B9109" t="s">
        <v>164</v>
      </c>
      <c r="C9109" t="s">
        <v>160</v>
      </c>
      <c r="D9109" t="s">
        <v>89</v>
      </c>
      <c r="E9109" t="s">
        <v>106</v>
      </c>
      <c r="F9109" t="s">
        <v>91</v>
      </c>
      <c r="G9109" t="s">
        <v>132</v>
      </c>
      <c r="H9109">
        <v>6804.5110000000004</v>
      </c>
      <c r="I9109" t="s">
        <v>93</v>
      </c>
    </row>
    <row r="9110" spans="1:9" x14ac:dyDescent="0.15">
      <c r="A9110" t="s">
        <v>163</v>
      </c>
      <c r="B9110" t="s">
        <v>164</v>
      </c>
      <c r="C9110" t="s">
        <v>160</v>
      </c>
      <c r="D9110" t="s">
        <v>89</v>
      </c>
      <c r="E9110" t="s">
        <v>107</v>
      </c>
      <c r="F9110" t="s">
        <v>91</v>
      </c>
      <c r="G9110" t="s">
        <v>132</v>
      </c>
      <c r="H9110">
        <v>6231.7520000000004</v>
      </c>
      <c r="I9110" t="s">
        <v>93</v>
      </c>
    </row>
    <row r="9111" spans="1:9" x14ac:dyDescent="0.15">
      <c r="A9111" t="s">
        <v>163</v>
      </c>
      <c r="B9111" t="s">
        <v>164</v>
      </c>
      <c r="C9111" t="s">
        <v>160</v>
      </c>
      <c r="D9111" t="s">
        <v>89</v>
      </c>
      <c r="E9111" t="s">
        <v>108</v>
      </c>
      <c r="F9111" t="s">
        <v>91</v>
      </c>
      <c r="G9111" t="s">
        <v>132</v>
      </c>
      <c r="H9111">
        <v>6411.9269999999997</v>
      </c>
      <c r="I9111" t="s">
        <v>93</v>
      </c>
    </row>
    <row r="9112" spans="1:9" x14ac:dyDescent="0.15">
      <c r="A9112" t="s">
        <v>163</v>
      </c>
      <c r="B9112" t="s">
        <v>164</v>
      </c>
      <c r="C9112" t="s">
        <v>160</v>
      </c>
      <c r="D9112" t="s">
        <v>89</v>
      </c>
      <c r="E9112" t="s">
        <v>109</v>
      </c>
      <c r="F9112" t="s">
        <v>91</v>
      </c>
      <c r="G9112" t="s">
        <v>132</v>
      </c>
      <c r="H9112">
        <v>4212.5510000000004</v>
      </c>
      <c r="I9112" t="s">
        <v>93</v>
      </c>
    </row>
    <row r="9113" spans="1:9" x14ac:dyDescent="0.15">
      <c r="A9113" t="s">
        <v>163</v>
      </c>
      <c r="B9113" t="s">
        <v>164</v>
      </c>
      <c r="C9113" t="s">
        <v>160</v>
      </c>
      <c r="D9113" t="s">
        <v>89</v>
      </c>
      <c r="E9113" t="s">
        <v>110</v>
      </c>
      <c r="F9113" t="s">
        <v>91</v>
      </c>
      <c r="G9113" t="s">
        <v>132</v>
      </c>
      <c r="H9113">
        <v>2929.2280000000001</v>
      </c>
      <c r="I9113" t="s">
        <v>93</v>
      </c>
    </row>
    <row r="9114" spans="1:9" x14ac:dyDescent="0.15">
      <c r="A9114" t="s">
        <v>163</v>
      </c>
      <c r="B9114" t="s">
        <v>164</v>
      </c>
      <c r="C9114" t="s">
        <v>160</v>
      </c>
      <c r="D9114" t="s">
        <v>89</v>
      </c>
      <c r="E9114" t="s">
        <v>111</v>
      </c>
      <c r="F9114" t="s">
        <v>91</v>
      </c>
      <c r="G9114" t="s">
        <v>132</v>
      </c>
      <c r="H9114">
        <v>1997.0239999999999</v>
      </c>
      <c r="I9114" t="s">
        <v>93</v>
      </c>
    </row>
    <row r="9115" spans="1:9" x14ac:dyDescent="0.15">
      <c r="A9115" t="s">
        <v>163</v>
      </c>
      <c r="B9115" t="s">
        <v>164</v>
      </c>
      <c r="C9115" t="s">
        <v>160</v>
      </c>
      <c r="D9115" t="s">
        <v>112</v>
      </c>
      <c r="E9115" t="s">
        <v>90</v>
      </c>
      <c r="F9115" t="s">
        <v>91</v>
      </c>
      <c r="G9115" t="s">
        <v>132</v>
      </c>
      <c r="H9115">
        <v>6899.24</v>
      </c>
      <c r="I9115" t="s">
        <v>93</v>
      </c>
    </row>
    <row r="9116" spans="1:9" x14ac:dyDescent="0.15">
      <c r="A9116" t="s">
        <v>163</v>
      </c>
      <c r="B9116" t="s">
        <v>164</v>
      </c>
      <c r="C9116" t="s">
        <v>160</v>
      </c>
      <c r="D9116" t="s">
        <v>112</v>
      </c>
      <c r="E9116" t="s">
        <v>94</v>
      </c>
      <c r="F9116" t="s">
        <v>91</v>
      </c>
      <c r="G9116" t="s">
        <v>132</v>
      </c>
      <c r="H9116">
        <v>8437.4599999999991</v>
      </c>
      <c r="I9116" t="s">
        <v>93</v>
      </c>
    </row>
    <row r="9117" spans="1:9" x14ac:dyDescent="0.15">
      <c r="A9117" t="s">
        <v>163</v>
      </c>
      <c r="B9117" t="s">
        <v>164</v>
      </c>
      <c r="C9117" t="s">
        <v>160</v>
      </c>
      <c r="D9117" t="s">
        <v>112</v>
      </c>
      <c r="E9117" t="s">
        <v>95</v>
      </c>
      <c r="F9117" t="s">
        <v>91</v>
      </c>
      <c r="G9117" t="s">
        <v>132</v>
      </c>
      <c r="H9117">
        <v>7334.6459999999997</v>
      </c>
      <c r="I9117" t="s">
        <v>93</v>
      </c>
    </row>
    <row r="9118" spans="1:9" x14ac:dyDescent="0.15">
      <c r="A9118" t="s">
        <v>163</v>
      </c>
      <c r="B9118" t="s">
        <v>164</v>
      </c>
      <c r="C9118" t="s">
        <v>160</v>
      </c>
      <c r="D9118" t="s">
        <v>112</v>
      </c>
      <c r="E9118" t="s">
        <v>96</v>
      </c>
      <c r="F9118" t="s">
        <v>91</v>
      </c>
      <c r="G9118" t="s">
        <v>132</v>
      </c>
      <c r="H9118">
        <v>4469.2709999999997</v>
      </c>
      <c r="I9118" t="s">
        <v>93</v>
      </c>
    </row>
    <row r="9119" spans="1:9" x14ac:dyDescent="0.15">
      <c r="A9119" t="s">
        <v>163</v>
      </c>
      <c r="B9119" t="s">
        <v>164</v>
      </c>
      <c r="C9119" t="s">
        <v>160</v>
      </c>
      <c r="D9119" t="s">
        <v>112</v>
      </c>
      <c r="E9119" t="s">
        <v>97</v>
      </c>
      <c r="F9119" t="s">
        <v>91</v>
      </c>
      <c r="G9119" t="s">
        <v>132</v>
      </c>
      <c r="H9119">
        <v>5895.768</v>
      </c>
      <c r="I9119" t="s">
        <v>93</v>
      </c>
    </row>
    <row r="9120" spans="1:9" x14ac:dyDescent="0.15">
      <c r="A9120" t="s">
        <v>163</v>
      </c>
      <c r="B9120" t="s">
        <v>164</v>
      </c>
      <c r="C9120" t="s">
        <v>160</v>
      </c>
      <c r="D9120" t="s">
        <v>112</v>
      </c>
      <c r="E9120" t="s">
        <v>98</v>
      </c>
      <c r="F9120" t="s">
        <v>91</v>
      </c>
      <c r="G9120" t="s">
        <v>132</v>
      </c>
      <c r="H9120">
        <v>6563.5879999999997</v>
      </c>
      <c r="I9120" t="s">
        <v>93</v>
      </c>
    </row>
    <row r="9121" spans="1:9" x14ac:dyDescent="0.15">
      <c r="A9121" t="s">
        <v>163</v>
      </c>
      <c r="B9121" t="s">
        <v>164</v>
      </c>
      <c r="C9121" t="s">
        <v>160</v>
      </c>
      <c r="D9121" t="s">
        <v>112</v>
      </c>
      <c r="E9121" t="s">
        <v>99</v>
      </c>
      <c r="F9121" t="s">
        <v>91</v>
      </c>
      <c r="G9121" t="s">
        <v>132</v>
      </c>
      <c r="H9121">
        <v>7495.6220000000003</v>
      </c>
      <c r="I9121" t="s">
        <v>93</v>
      </c>
    </row>
    <row r="9122" spans="1:9" x14ac:dyDescent="0.15">
      <c r="A9122" t="s">
        <v>163</v>
      </c>
      <c r="B9122" t="s">
        <v>164</v>
      </c>
      <c r="C9122" t="s">
        <v>160</v>
      </c>
      <c r="D9122" t="s">
        <v>112</v>
      </c>
      <c r="E9122" t="s">
        <v>100</v>
      </c>
      <c r="F9122" t="s">
        <v>91</v>
      </c>
      <c r="G9122" t="s">
        <v>132</v>
      </c>
      <c r="H9122">
        <v>8251.125</v>
      </c>
      <c r="I9122" t="s">
        <v>93</v>
      </c>
    </row>
    <row r="9123" spans="1:9" x14ac:dyDescent="0.15">
      <c r="A9123" t="s">
        <v>163</v>
      </c>
      <c r="B9123" t="s">
        <v>164</v>
      </c>
      <c r="C9123" t="s">
        <v>160</v>
      </c>
      <c r="D9123" t="s">
        <v>112</v>
      </c>
      <c r="E9123" t="s">
        <v>101</v>
      </c>
      <c r="F9123" t="s">
        <v>91</v>
      </c>
      <c r="G9123" t="s">
        <v>132</v>
      </c>
      <c r="H9123">
        <v>8024.808</v>
      </c>
      <c r="I9123" t="s">
        <v>93</v>
      </c>
    </row>
    <row r="9124" spans="1:9" x14ac:dyDescent="0.15">
      <c r="A9124" t="s">
        <v>163</v>
      </c>
      <c r="B9124" t="s">
        <v>164</v>
      </c>
      <c r="C9124" t="s">
        <v>160</v>
      </c>
      <c r="D9124" t="s">
        <v>112</v>
      </c>
      <c r="E9124" t="s">
        <v>102</v>
      </c>
      <c r="F9124" t="s">
        <v>91</v>
      </c>
      <c r="G9124" t="s">
        <v>132</v>
      </c>
      <c r="H9124">
        <v>7714.5290000000005</v>
      </c>
      <c r="I9124" t="s">
        <v>93</v>
      </c>
    </row>
    <row r="9125" spans="1:9" x14ac:dyDescent="0.15">
      <c r="A9125" t="s">
        <v>163</v>
      </c>
      <c r="B9125" t="s">
        <v>164</v>
      </c>
      <c r="C9125" t="s">
        <v>160</v>
      </c>
      <c r="D9125" t="s">
        <v>112</v>
      </c>
      <c r="E9125" t="s">
        <v>103</v>
      </c>
      <c r="F9125" t="s">
        <v>91</v>
      </c>
      <c r="G9125" t="s">
        <v>132</v>
      </c>
      <c r="H9125">
        <v>8923.67</v>
      </c>
      <c r="I9125" t="s">
        <v>93</v>
      </c>
    </row>
    <row r="9126" spans="1:9" x14ac:dyDescent="0.15">
      <c r="A9126" t="s">
        <v>163</v>
      </c>
      <c r="B9126" t="s">
        <v>164</v>
      </c>
      <c r="C9126" t="s">
        <v>160</v>
      </c>
      <c r="D9126" t="s">
        <v>112</v>
      </c>
      <c r="E9126" t="s">
        <v>104</v>
      </c>
      <c r="F9126" t="s">
        <v>91</v>
      </c>
      <c r="G9126" t="s">
        <v>132</v>
      </c>
      <c r="H9126">
        <v>9072.0280000000002</v>
      </c>
      <c r="I9126" t="s">
        <v>93</v>
      </c>
    </row>
    <row r="9127" spans="1:9" x14ac:dyDescent="0.15">
      <c r="A9127" t="s">
        <v>163</v>
      </c>
      <c r="B9127" t="s">
        <v>164</v>
      </c>
      <c r="C9127" t="s">
        <v>160</v>
      </c>
      <c r="D9127" t="s">
        <v>112</v>
      </c>
      <c r="E9127" t="s">
        <v>105</v>
      </c>
      <c r="F9127" t="s">
        <v>91</v>
      </c>
      <c r="G9127" t="s">
        <v>132</v>
      </c>
      <c r="H9127">
        <v>7911.4250000000002</v>
      </c>
      <c r="I9127" t="s">
        <v>93</v>
      </c>
    </row>
    <row r="9128" spans="1:9" x14ac:dyDescent="0.15">
      <c r="A9128" t="s">
        <v>163</v>
      </c>
      <c r="B9128" t="s">
        <v>164</v>
      </c>
      <c r="C9128" t="s">
        <v>160</v>
      </c>
      <c r="D9128" t="s">
        <v>112</v>
      </c>
      <c r="E9128" t="s">
        <v>106</v>
      </c>
      <c r="F9128" t="s">
        <v>91</v>
      </c>
      <c r="G9128" t="s">
        <v>132</v>
      </c>
      <c r="H9128">
        <v>6371.9560000000001</v>
      </c>
      <c r="I9128" t="s">
        <v>93</v>
      </c>
    </row>
    <row r="9129" spans="1:9" x14ac:dyDescent="0.15">
      <c r="A9129" t="s">
        <v>163</v>
      </c>
      <c r="B9129" t="s">
        <v>164</v>
      </c>
      <c r="C9129" t="s">
        <v>160</v>
      </c>
      <c r="D9129" t="s">
        <v>112</v>
      </c>
      <c r="E9129" t="s">
        <v>107</v>
      </c>
      <c r="F9129" t="s">
        <v>91</v>
      </c>
      <c r="G9129" t="s">
        <v>132</v>
      </c>
      <c r="H9129">
        <v>5718.9089999999997</v>
      </c>
      <c r="I9129" t="s">
        <v>93</v>
      </c>
    </row>
    <row r="9130" spans="1:9" x14ac:dyDescent="0.15">
      <c r="A9130" t="s">
        <v>163</v>
      </c>
      <c r="B9130" t="s">
        <v>164</v>
      </c>
      <c r="C9130" t="s">
        <v>160</v>
      </c>
      <c r="D9130" t="s">
        <v>112</v>
      </c>
      <c r="E9130" t="s">
        <v>108</v>
      </c>
      <c r="F9130" t="s">
        <v>91</v>
      </c>
      <c r="G9130" t="s">
        <v>132</v>
      </c>
      <c r="H9130">
        <v>5390.0540000000001</v>
      </c>
      <c r="I9130" t="s">
        <v>93</v>
      </c>
    </row>
    <row r="9131" spans="1:9" x14ac:dyDescent="0.15">
      <c r="A9131" t="s">
        <v>163</v>
      </c>
      <c r="B9131" t="s">
        <v>164</v>
      </c>
      <c r="C9131" t="s">
        <v>160</v>
      </c>
      <c r="D9131" t="s">
        <v>112</v>
      </c>
      <c r="E9131" t="s">
        <v>109</v>
      </c>
      <c r="F9131" t="s">
        <v>91</v>
      </c>
      <c r="G9131" t="s">
        <v>132</v>
      </c>
      <c r="H9131">
        <v>3287.069</v>
      </c>
      <c r="I9131" t="s">
        <v>93</v>
      </c>
    </row>
    <row r="9132" spans="1:9" x14ac:dyDescent="0.15">
      <c r="A9132" t="s">
        <v>163</v>
      </c>
      <c r="B9132" t="s">
        <v>164</v>
      </c>
      <c r="C9132" t="s">
        <v>160</v>
      </c>
      <c r="D9132" t="s">
        <v>112</v>
      </c>
      <c r="E9132" t="s">
        <v>110</v>
      </c>
      <c r="F9132" t="s">
        <v>91</v>
      </c>
      <c r="G9132" t="s">
        <v>132</v>
      </c>
      <c r="H9132">
        <v>2125.7539999999999</v>
      </c>
      <c r="I9132" t="s">
        <v>93</v>
      </c>
    </row>
    <row r="9133" spans="1:9" x14ac:dyDescent="0.15">
      <c r="A9133" t="s">
        <v>163</v>
      </c>
      <c r="B9133" t="s">
        <v>164</v>
      </c>
      <c r="C9133" t="s">
        <v>160</v>
      </c>
      <c r="D9133" t="s">
        <v>112</v>
      </c>
      <c r="E9133" t="s">
        <v>111</v>
      </c>
      <c r="F9133" t="s">
        <v>91</v>
      </c>
      <c r="G9133" t="s">
        <v>132</v>
      </c>
      <c r="H9133">
        <v>1207.5429999999999</v>
      </c>
      <c r="I9133" t="s">
        <v>93</v>
      </c>
    </row>
    <row r="9134" spans="1:9" x14ac:dyDescent="0.15">
      <c r="A9134" t="s">
        <v>158</v>
      </c>
      <c r="B9134" t="s">
        <v>159</v>
      </c>
      <c r="C9134" t="s">
        <v>160</v>
      </c>
      <c r="D9134" t="s">
        <v>89</v>
      </c>
      <c r="E9134" t="s">
        <v>90</v>
      </c>
      <c r="F9134" t="s">
        <v>91</v>
      </c>
      <c r="G9134" t="s">
        <v>133</v>
      </c>
      <c r="H9134">
        <v>12354.575999999999</v>
      </c>
      <c r="I9134" t="s">
        <v>93</v>
      </c>
    </row>
    <row r="9135" spans="1:9" x14ac:dyDescent="0.15">
      <c r="A9135" t="s">
        <v>158</v>
      </c>
      <c r="B9135" t="s">
        <v>159</v>
      </c>
      <c r="C9135" t="s">
        <v>160</v>
      </c>
      <c r="D9135" t="s">
        <v>89</v>
      </c>
      <c r="E9135" t="s">
        <v>94</v>
      </c>
      <c r="F9135" t="s">
        <v>91</v>
      </c>
      <c r="G9135" t="s">
        <v>133</v>
      </c>
      <c r="H9135">
        <v>14294.8</v>
      </c>
      <c r="I9135" t="s">
        <v>93</v>
      </c>
    </row>
    <row r="9136" spans="1:9" x14ac:dyDescent="0.15">
      <c r="A9136" t="s">
        <v>158</v>
      </c>
      <c r="B9136" t="s">
        <v>159</v>
      </c>
      <c r="C9136" t="s">
        <v>160</v>
      </c>
      <c r="D9136" t="s">
        <v>89</v>
      </c>
      <c r="E9136" t="s">
        <v>95</v>
      </c>
      <c r="F9136" t="s">
        <v>91</v>
      </c>
      <c r="G9136" t="s">
        <v>133</v>
      </c>
      <c r="H9136">
        <v>13419.138000000001</v>
      </c>
      <c r="I9136" t="s">
        <v>93</v>
      </c>
    </row>
    <row r="9137" spans="1:9" x14ac:dyDescent="0.15">
      <c r="A9137" t="s">
        <v>158</v>
      </c>
      <c r="B9137" t="s">
        <v>159</v>
      </c>
      <c r="C9137" t="s">
        <v>160</v>
      </c>
      <c r="D9137" t="s">
        <v>89</v>
      </c>
      <c r="E9137" t="s">
        <v>96</v>
      </c>
      <c r="F9137" t="s">
        <v>91</v>
      </c>
      <c r="G9137" t="s">
        <v>133</v>
      </c>
      <c r="H9137">
        <v>10583.945</v>
      </c>
      <c r="I9137" t="s">
        <v>93</v>
      </c>
    </row>
    <row r="9138" spans="1:9" x14ac:dyDescent="0.15">
      <c r="A9138" t="s">
        <v>158</v>
      </c>
      <c r="B9138" t="s">
        <v>159</v>
      </c>
      <c r="C9138" t="s">
        <v>160</v>
      </c>
      <c r="D9138" t="s">
        <v>89</v>
      </c>
      <c r="E9138" t="s">
        <v>97</v>
      </c>
      <c r="F9138" t="s">
        <v>91</v>
      </c>
      <c r="G9138" t="s">
        <v>133</v>
      </c>
      <c r="H9138">
        <v>11389.737999999999</v>
      </c>
      <c r="I9138" t="s">
        <v>93</v>
      </c>
    </row>
    <row r="9139" spans="1:9" x14ac:dyDescent="0.15">
      <c r="A9139" t="s">
        <v>158</v>
      </c>
      <c r="B9139" t="s">
        <v>159</v>
      </c>
      <c r="C9139" t="s">
        <v>160</v>
      </c>
      <c r="D9139" t="s">
        <v>89</v>
      </c>
      <c r="E9139" t="s">
        <v>98</v>
      </c>
      <c r="F9139" t="s">
        <v>91</v>
      </c>
      <c r="G9139" t="s">
        <v>133</v>
      </c>
      <c r="H9139">
        <v>13157.212</v>
      </c>
      <c r="I9139" t="s">
        <v>93</v>
      </c>
    </row>
    <row r="9140" spans="1:9" x14ac:dyDescent="0.15">
      <c r="A9140" t="s">
        <v>158</v>
      </c>
      <c r="B9140" t="s">
        <v>159</v>
      </c>
      <c r="C9140" t="s">
        <v>160</v>
      </c>
      <c r="D9140" t="s">
        <v>89</v>
      </c>
      <c r="E9140" t="s">
        <v>99</v>
      </c>
      <c r="F9140" t="s">
        <v>91</v>
      </c>
      <c r="G9140" t="s">
        <v>133</v>
      </c>
      <c r="H9140">
        <v>14695.684999999999</v>
      </c>
      <c r="I9140" t="s">
        <v>93</v>
      </c>
    </row>
    <row r="9141" spans="1:9" x14ac:dyDescent="0.15">
      <c r="A9141" t="s">
        <v>158</v>
      </c>
      <c r="B9141" t="s">
        <v>159</v>
      </c>
      <c r="C9141" t="s">
        <v>160</v>
      </c>
      <c r="D9141" t="s">
        <v>89</v>
      </c>
      <c r="E9141" t="s">
        <v>100</v>
      </c>
      <c r="F9141" t="s">
        <v>91</v>
      </c>
      <c r="G9141" t="s">
        <v>133</v>
      </c>
      <c r="H9141">
        <v>16159.915999999999</v>
      </c>
      <c r="I9141" t="s">
        <v>93</v>
      </c>
    </row>
    <row r="9142" spans="1:9" x14ac:dyDescent="0.15">
      <c r="A9142" t="s">
        <v>158</v>
      </c>
      <c r="B9142" t="s">
        <v>159</v>
      </c>
      <c r="C9142" t="s">
        <v>160</v>
      </c>
      <c r="D9142" t="s">
        <v>89</v>
      </c>
      <c r="E9142" t="s">
        <v>101</v>
      </c>
      <c r="F9142" t="s">
        <v>91</v>
      </c>
      <c r="G9142" t="s">
        <v>133</v>
      </c>
      <c r="H9142">
        <v>15853.091</v>
      </c>
      <c r="I9142" t="s">
        <v>93</v>
      </c>
    </row>
    <row r="9143" spans="1:9" x14ac:dyDescent="0.15">
      <c r="A9143" t="s">
        <v>158</v>
      </c>
      <c r="B9143" t="s">
        <v>159</v>
      </c>
      <c r="C9143" t="s">
        <v>160</v>
      </c>
      <c r="D9143" t="s">
        <v>89</v>
      </c>
      <c r="E9143" t="s">
        <v>102</v>
      </c>
      <c r="F9143" t="s">
        <v>91</v>
      </c>
      <c r="G9143" t="s">
        <v>133</v>
      </c>
      <c r="H9143">
        <v>13492.65</v>
      </c>
      <c r="I9143" t="s">
        <v>93</v>
      </c>
    </row>
    <row r="9144" spans="1:9" x14ac:dyDescent="0.15">
      <c r="A9144" t="s">
        <v>158</v>
      </c>
      <c r="B9144" t="s">
        <v>159</v>
      </c>
      <c r="C9144" t="s">
        <v>160</v>
      </c>
      <c r="D9144" t="s">
        <v>89</v>
      </c>
      <c r="E9144" t="s">
        <v>103</v>
      </c>
      <c r="F9144" t="s">
        <v>91</v>
      </c>
      <c r="G9144" t="s">
        <v>133</v>
      </c>
      <c r="H9144">
        <v>18362.752</v>
      </c>
      <c r="I9144" t="s">
        <v>93</v>
      </c>
    </row>
    <row r="9145" spans="1:9" x14ac:dyDescent="0.15">
      <c r="A9145" t="s">
        <v>158</v>
      </c>
      <c r="B9145" t="s">
        <v>159</v>
      </c>
      <c r="C9145" t="s">
        <v>160</v>
      </c>
      <c r="D9145" t="s">
        <v>89</v>
      </c>
      <c r="E9145" t="s">
        <v>104</v>
      </c>
      <c r="F9145" t="s">
        <v>91</v>
      </c>
      <c r="G9145" t="s">
        <v>133</v>
      </c>
      <c r="H9145">
        <v>20372.991999999998</v>
      </c>
      <c r="I9145" t="s">
        <v>93</v>
      </c>
    </row>
    <row r="9146" spans="1:9" x14ac:dyDescent="0.15">
      <c r="A9146" t="s">
        <v>158</v>
      </c>
      <c r="B9146" t="s">
        <v>159</v>
      </c>
      <c r="C9146" t="s">
        <v>160</v>
      </c>
      <c r="D9146" t="s">
        <v>89</v>
      </c>
      <c r="E9146" t="s">
        <v>105</v>
      </c>
      <c r="F9146" t="s">
        <v>91</v>
      </c>
      <c r="G9146" t="s">
        <v>133</v>
      </c>
      <c r="H9146">
        <v>20626.206999999999</v>
      </c>
      <c r="I9146" t="s">
        <v>93</v>
      </c>
    </row>
    <row r="9147" spans="1:9" x14ac:dyDescent="0.15">
      <c r="A9147" t="s">
        <v>158</v>
      </c>
      <c r="B9147" t="s">
        <v>159</v>
      </c>
      <c r="C9147" t="s">
        <v>160</v>
      </c>
      <c r="D9147" t="s">
        <v>89</v>
      </c>
      <c r="E9147" t="s">
        <v>106</v>
      </c>
      <c r="F9147" t="s">
        <v>91</v>
      </c>
      <c r="G9147" t="s">
        <v>133</v>
      </c>
      <c r="H9147">
        <v>18939.199000000001</v>
      </c>
      <c r="I9147" t="s">
        <v>93</v>
      </c>
    </row>
    <row r="9148" spans="1:9" x14ac:dyDescent="0.15">
      <c r="A9148" t="s">
        <v>158</v>
      </c>
      <c r="B9148" t="s">
        <v>159</v>
      </c>
      <c r="C9148" t="s">
        <v>160</v>
      </c>
      <c r="D9148" t="s">
        <v>89</v>
      </c>
      <c r="E9148" t="s">
        <v>107</v>
      </c>
      <c r="F9148" t="s">
        <v>91</v>
      </c>
      <c r="G9148" t="s">
        <v>133</v>
      </c>
      <c r="H9148">
        <v>17720.339</v>
      </c>
      <c r="I9148" t="s">
        <v>93</v>
      </c>
    </row>
    <row r="9149" spans="1:9" x14ac:dyDescent="0.15">
      <c r="A9149" t="s">
        <v>158</v>
      </c>
      <c r="B9149" t="s">
        <v>159</v>
      </c>
      <c r="C9149" t="s">
        <v>160</v>
      </c>
      <c r="D9149" t="s">
        <v>89</v>
      </c>
      <c r="E9149" t="s">
        <v>108</v>
      </c>
      <c r="F9149" t="s">
        <v>91</v>
      </c>
      <c r="G9149" t="s">
        <v>133</v>
      </c>
      <c r="H9149">
        <v>18584.36</v>
      </c>
      <c r="I9149" t="s">
        <v>93</v>
      </c>
    </row>
    <row r="9150" spans="1:9" x14ac:dyDescent="0.15">
      <c r="A9150" t="s">
        <v>158</v>
      </c>
      <c r="B9150" t="s">
        <v>159</v>
      </c>
      <c r="C9150" t="s">
        <v>160</v>
      </c>
      <c r="D9150" t="s">
        <v>89</v>
      </c>
      <c r="E9150" t="s">
        <v>109</v>
      </c>
      <c r="F9150" t="s">
        <v>91</v>
      </c>
      <c r="G9150" t="s">
        <v>133</v>
      </c>
      <c r="H9150">
        <v>12246.566000000001</v>
      </c>
      <c r="I9150" t="s">
        <v>93</v>
      </c>
    </row>
    <row r="9151" spans="1:9" x14ac:dyDescent="0.15">
      <c r="A9151" t="s">
        <v>158</v>
      </c>
      <c r="B9151" t="s">
        <v>159</v>
      </c>
      <c r="C9151" t="s">
        <v>160</v>
      </c>
      <c r="D9151" t="s">
        <v>89</v>
      </c>
      <c r="E9151" t="s">
        <v>110</v>
      </c>
      <c r="F9151" t="s">
        <v>91</v>
      </c>
      <c r="G9151" t="s">
        <v>133</v>
      </c>
      <c r="H9151">
        <v>8327.1309999999994</v>
      </c>
      <c r="I9151" t="s">
        <v>93</v>
      </c>
    </row>
    <row r="9152" spans="1:9" x14ac:dyDescent="0.15">
      <c r="A9152" t="s">
        <v>158</v>
      </c>
      <c r="B9152" t="s">
        <v>159</v>
      </c>
      <c r="C9152" t="s">
        <v>160</v>
      </c>
      <c r="D9152" t="s">
        <v>89</v>
      </c>
      <c r="E9152" t="s">
        <v>111</v>
      </c>
      <c r="F9152" t="s">
        <v>91</v>
      </c>
      <c r="G9152" t="s">
        <v>133</v>
      </c>
      <c r="H9152">
        <v>5724.72</v>
      </c>
      <c r="I9152" t="s">
        <v>93</v>
      </c>
    </row>
    <row r="9153" spans="1:9" x14ac:dyDescent="0.15">
      <c r="A9153" t="s">
        <v>158</v>
      </c>
      <c r="B9153" t="s">
        <v>159</v>
      </c>
      <c r="C9153" t="s">
        <v>160</v>
      </c>
      <c r="D9153" t="s">
        <v>112</v>
      </c>
      <c r="E9153" t="s">
        <v>90</v>
      </c>
      <c r="F9153" t="s">
        <v>91</v>
      </c>
      <c r="G9153" t="s">
        <v>133</v>
      </c>
      <c r="H9153">
        <v>12979.286</v>
      </c>
      <c r="I9153" t="s">
        <v>93</v>
      </c>
    </row>
    <row r="9154" spans="1:9" x14ac:dyDescent="0.15">
      <c r="A9154" t="s">
        <v>158</v>
      </c>
      <c r="B9154" t="s">
        <v>159</v>
      </c>
      <c r="C9154" t="s">
        <v>160</v>
      </c>
      <c r="D9154" t="s">
        <v>112</v>
      </c>
      <c r="E9154" t="s">
        <v>94</v>
      </c>
      <c r="F9154" t="s">
        <v>91</v>
      </c>
      <c r="G9154" t="s">
        <v>133</v>
      </c>
      <c r="H9154">
        <v>15469.126</v>
      </c>
      <c r="I9154" t="s">
        <v>93</v>
      </c>
    </row>
    <row r="9155" spans="1:9" x14ac:dyDescent="0.15">
      <c r="A9155" t="s">
        <v>158</v>
      </c>
      <c r="B9155" t="s">
        <v>159</v>
      </c>
      <c r="C9155" t="s">
        <v>160</v>
      </c>
      <c r="D9155" t="s">
        <v>112</v>
      </c>
      <c r="E9155" t="s">
        <v>95</v>
      </c>
      <c r="F9155" t="s">
        <v>91</v>
      </c>
      <c r="G9155" t="s">
        <v>133</v>
      </c>
      <c r="H9155">
        <v>14413.775</v>
      </c>
      <c r="I9155" t="s">
        <v>93</v>
      </c>
    </row>
    <row r="9156" spans="1:9" x14ac:dyDescent="0.15">
      <c r="A9156" t="s">
        <v>158</v>
      </c>
      <c r="B9156" t="s">
        <v>159</v>
      </c>
      <c r="C9156" t="s">
        <v>160</v>
      </c>
      <c r="D9156" t="s">
        <v>112</v>
      </c>
      <c r="E9156" t="s">
        <v>96</v>
      </c>
      <c r="F9156" t="s">
        <v>91</v>
      </c>
      <c r="G9156" t="s">
        <v>133</v>
      </c>
      <c r="H9156">
        <v>11589.494000000001</v>
      </c>
      <c r="I9156" t="s">
        <v>93</v>
      </c>
    </row>
    <row r="9157" spans="1:9" x14ac:dyDescent="0.15">
      <c r="A9157" t="s">
        <v>158</v>
      </c>
      <c r="B9157" t="s">
        <v>159</v>
      </c>
      <c r="C9157" t="s">
        <v>160</v>
      </c>
      <c r="D9157" t="s">
        <v>112</v>
      </c>
      <c r="E9157" t="s">
        <v>97</v>
      </c>
      <c r="F9157" t="s">
        <v>91</v>
      </c>
      <c r="G9157" t="s">
        <v>133</v>
      </c>
      <c r="H9157">
        <v>12307.883</v>
      </c>
      <c r="I9157" t="s">
        <v>93</v>
      </c>
    </row>
    <row r="9158" spans="1:9" x14ac:dyDescent="0.15">
      <c r="A9158" t="s">
        <v>158</v>
      </c>
      <c r="B9158" t="s">
        <v>159</v>
      </c>
      <c r="C9158" t="s">
        <v>160</v>
      </c>
      <c r="D9158" t="s">
        <v>112</v>
      </c>
      <c r="E9158" t="s">
        <v>98</v>
      </c>
      <c r="F9158" t="s">
        <v>91</v>
      </c>
      <c r="G9158" t="s">
        <v>133</v>
      </c>
      <c r="H9158">
        <v>13206.34</v>
      </c>
      <c r="I9158" t="s">
        <v>93</v>
      </c>
    </row>
    <row r="9159" spans="1:9" x14ac:dyDescent="0.15">
      <c r="A9159" t="s">
        <v>158</v>
      </c>
      <c r="B9159" t="s">
        <v>159</v>
      </c>
      <c r="C9159" t="s">
        <v>160</v>
      </c>
      <c r="D9159" t="s">
        <v>112</v>
      </c>
      <c r="E9159" t="s">
        <v>99</v>
      </c>
      <c r="F9159" t="s">
        <v>91</v>
      </c>
      <c r="G9159" t="s">
        <v>133</v>
      </c>
      <c r="H9159">
        <v>13354.62</v>
      </c>
      <c r="I9159" t="s">
        <v>93</v>
      </c>
    </row>
    <row r="9160" spans="1:9" x14ac:dyDescent="0.15">
      <c r="A9160" t="s">
        <v>158</v>
      </c>
      <c r="B9160" t="s">
        <v>159</v>
      </c>
      <c r="C9160" t="s">
        <v>160</v>
      </c>
      <c r="D9160" t="s">
        <v>112</v>
      </c>
      <c r="E9160" t="s">
        <v>100</v>
      </c>
      <c r="F9160" t="s">
        <v>91</v>
      </c>
      <c r="G9160" t="s">
        <v>133</v>
      </c>
      <c r="H9160">
        <v>14292.528</v>
      </c>
      <c r="I9160" t="s">
        <v>93</v>
      </c>
    </row>
    <row r="9161" spans="1:9" x14ac:dyDescent="0.15">
      <c r="A9161" t="s">
        <v>158</v>
      </c>
      <c r="B9161" t="s">
        <v>159</v>
      </c>
      <c r="C9161" t="s">
        <v>160</v>
      </c>
      <c r="D9161" t="s">
        <v>112</v>
      </c>
      <c r="E9161" t="s">
        <v>101</v>
      </c>
      <c r="F9161" t="s">
        <v>91</v>
      </c>
      <c r="G9161" t="s">
        <v>133</v>
      </c>
      <c r="H9161">
        <v>14525.115</v>
      </c>
      <c r="I9161" t="s">
        <v>93</v>
      </c>
    </row>
    <row r="9162" spans="1:9" x14ac:dyDescent="0.15">
      <c r="A9162" t="s">
        <v>158</v>
      </c>
      <c r="B9162" t="s">
        <v>159</v>
      </c>
      <c r="C9162" t="s">
        <v>160</v>
      </c>
      <c r="D9162" t="s">
        <v>112</v>
      </c>
      <c r="E9162" t="s">
        <v>102</v>
      </c>
      <c r="F9162" t="s">
        <v>91</v>
      </c>
      <c r="G9162" t="s">
        <v>133</v>
      </c>
      <c r="H9162">
        <v>14155.554</v>
      </c>
      <c r="I9162" t="s">
        <v>93</v>
      </c>
    </row>
    <row r="9163" spans="1:9" x14ac:dyDescent="0.15">
      <c r="A9163" t="s">
        <v>158</v>
      </c>
      <c r="B9163" t="s">
        <v>159</v>
      </c>
      <c r="C9163" t="s">
        <v>160</v>
      </c>
      <c r="D9163" t="s">
        <v>112</v>
      </c>
      <c r="E9163" t="s">
        <v>103</v>
      </c>
      <c r="F9163" t="s">
        <v>91</v>
      </c>
      <c r="G9163" t="s">
        <v>133</v>
      </c>
      <c r="H9163">
        <v>17032.284</v>
      </c>
      <c r="I9163" t="s">
        <v>93</v>
      </c>
    </row>
    <row r="9164" spans="1:9" x14ac:dyDescent="0.15">
      <c r="A9164" t="s">
        <v>158</v>
      </c>
      <c r="B9164" t="s">
        <v>159</v>
      </c>
      <c r="C9164" t="s">
        <v>160</v>
      </c>
      <c r="D9164" t="s">
        <v>112</v>
      </c>
      <c r="E9164" t="s">
        <v>104</v>
      </c>
      <c r="F9164" t="s">
        <v>91</v>
      </c>
      <c r="G9164" t="s">
        <v>133</v>
      </c>
      <c r="H9164">
        <v>19171.195</v>
      </c>
      <c r="I9164" t="s">
        <v>93</v>
      </c>
    </row>
    <row r="9165" spans="1:9" x14ac:dyDescent="0.15">
      <c r="A9165" t="s">
        <v>158</v>
      </c>
      <c r="B9165" t="s">
        <v>159</v>
      </c>
      <c r="C9165" t="s">
        <v>160</v>
      </c>
      <c r="D9165" t="s">
        <v>112</v>
      </c>
      <c r="E9165" t="s">
        <v>105</v>
      </c>
      <c r="F9165" t="s">
        <v>91</v>
      </c>
      <c r="G9165" t="s">
        <v>133</v>
      </c>
      <c r="H9165">
        <v>18599.403999999999</v>
      </c>
      <c r="I9165" t="s">
        <v>93</v>
      </c>
    </row>
    <row r="9166" spans="1:9" x14ac:dyDescent="0.15">
      <c r="A9166" t="s">
        <v>158</v>
      </c>
      <c r="B9166" t="s">
        <v>159</v>
      </c>
      <c r="C9166" t="s">
        <v>160</v>
      </c>
      <c r="D9166" t="s">
        <v>112</v>
      </c>
      <c r="E9166" t="s">
        <v>106</v>
      </c>
      <c r="F9166" t="s">
        <v>91</v>
      </c>
      <c r="G9166" t="s">
        <v>133</v>
      </c>
      <c r="H9166">
        <v>16792.078000000001</v>
      </c>
      <c r="I9166" t="s">
        <v>93</v>
      </c>
    </row>
    <row r="9167" spans="1:9" x14ac:dyDescent="0.15">
      <c r="A9167" t="s">
        <v>158</v>
      </c>
      <c r="B9167" t="s">
        <v>159</v>
      </c>
      <c r="C9167" t="s">
        <v>160</v>
      </c>
      <c r="D9167" t="s">
        <v>112</v>
      </c>
      <c r="E9167" t="s">
        <v>107</v>
      </c>
      <c r="F9167" t="s">
        <v>91</v>
      </c>
      <c r="G9167" t="s">
        <v>133</v>
      </c>
      <c r="H9167">
        <v>15502.522999999999</v>
      </c>
      <c r="I9167" t="s">
        <v>93</v>
      </c>
    </row>
    <row r="9168" spans="1:9" x14ac:dyDescent="0.15">
      <c r="A9168" t="s">
        <v>158</v>
      </c>
      <c r="B9168" t="s">
        <v>159</v>
      </c>
      <c r="C9168" t="s">
        <v>160</v>
      </c>
      <c r="D9168" t="s">
        <v>112</v>
      </c>
      <c r="E9168" t="s">
        <v>108</v>
      </c>
      <c r="F9168" t="s">
        <v>91</v>
      </c>
      <c r="G9168" t="s">
        <v>133</v>
      </c>
      <c r="H9168">
        <v>15984.999</v>
      </c>
      <c r="I9168" t="s">
        <v>93</v>
      </c>
    </row>
    <row r="9169" spans="1:9" x14ac:dyDescent="0.15">
      <c r="A9169" t="s">
        <v>158</v>
      </c>
      <c r="B9169" t="s">
        <v>159</v>
      </c>
      <c r="C9169" t="s">
        <v>160</v>
      </c>
      <c r="D9169" t="s">
        <v>112</v>
      </c>
      <c r="E9169" t="s">
        <v>109</v>
      </c>
      <c r="F9169" t="s">
        <v>91</v>
      </c>
      <c r="G9169" t="s">
        <v>133</v>
      </c>
      <c r="H9169">
        <v>10185.011</v>
      </c>
      <c r="I9169" t="s">
        <v>93</v>
      </c>
    </row>
    <row r="9170" spans="1:9" x14ac:dyDescent="0.15">
      <c r="A9170" t="s">
        <v>158</v>
      </c>
      <c r="B9170" t="s">
        <v>159</v>
      </c>
      <c r="C9170" t="s">
        <v>160</v>
      </c>
      <c r="D9170" t="s">
        <v>112</v>
      </c>
      <c r="E9170" t="s">
        <v>110</v>
      </c>
      <c r="F9170" t="s">
        <v>91</v>
      </c>
      <c r="G9170" t="s">
        <v>133</v>
      </c>
      <c r="H9170">
        <v>6130.7120000000004</v>
      </c>
      <c r="I9170" t="s">
        <v>93</v>
      </c>
    </row>
    <row r="9171" spans="1:9" x14ac:dyDescent="0.15">
      <c r="A9171" t="s">
        <v>158</v>
      </c>
      <c r="B9171" t="s">
        <v>159</v>
      </c>
      <c r="C9171" t="s">
        <v>160</v>
      </c>
      <c r="D9171" t="s">
        <v>112</v>
      </c>
      <c r="E9171" t="s">
        <v>111</v>
      </c>
      <c r="F9171" t="s">
        <v>91</v>
      </c>
      <c r="G9171" t="s">
        <v>133</v>
      </c>
      <c r="H9171">
        <v>3075.8710000000001</v>
      </c>
      <c r="I9171" t="s">
        <v>93</v>
      </c>
    </row>
    <row r="9172" spans="1:9" x14ac:dyDescent="0.15">
      <c r="A9172" t="s">
        <v>161</v>
      </c>
      <c r="B9172" t="s">
        <v>162</v>
      </c>
      <c r="C9172" t="s">
        <v>160</v>
      </c>
      <c r="D9172" t="s">
        <v>89</v>
      </c>
      <c r="E9172" t="s">
        <v>90</v>
      </c>
      <c r="F9172" t="s">
        <v>91</v>
      </c>
      <c r="G9172" t="s">
        <v>133</v>
      </c>
      <c r="H9172">
        <v>3657.5940000000001</v>
      </c>
      <c r="I9172" t="s">
        <v>93</v>
      </c>
    </row>
    <row r="9173" spans="1:9" x14ac:dyDescent="0.15">
      <c r="A9173" t="s">
        <v>161</v>
      </c>
      <c r="B9173" t="s">
        <v>162</v>
      </c>
      <c r="C9173" t="s">
        <v>160</v>
      </c>
      <c r="D9173" t="s">
        <v>89</v>
      </c>
      <c r="E9173" t="s">
        <v>94</v>
      </c>
      <c r="F9173" t="s">
        <v>91</v>
      </c>
      <c r="G9173" t="s">
        <v>133</v>
      </c>
      <c r="H9173">
        <v>3817.4229999999998</v>
      </c>
      <c r="I9173" t="s">
        <v>93</v>
      </c>
    </row>
    <row r="9174" spans="1:9" x14ac:dyDescent="0.15">
      <c r="A9174" t="s">
        <v>161</v>
      </c>
      <c r="B9174" t="s">
        <v>162</v>
      </c>
      <c r="C9174" t="s">
        <v>160</v>
      </c>
      <c r="D9174" t="s">
        <v>89</v>
      </c>
      <c r="E9174" t="s">
        <v>95</v>
      </c>
      <c r="F9174" t="s">
        <v>91</v>
      </c>
      <c r="G9174" t="s">
        <v>133</v>
      </c>
      <c r="H9174">
        <v>3313.6729999999998</v>
      </c>
      <c r="I9174" t="s">
        <v>93</v>
      </c>
    </row>
    <row r="9175" spans="1:9" x14ac:dyDescent="0.15">
      <c r="A9175" t="s">
        <v>161</v>
      </c>
      <c r="B9175" t="s">
        <v>162</v>
      </c>
      <c r="C9175" t="s">
        <v>160</v>
      </c>
      <c r="D9175" t="s">
        <v>89</v>
      </c>
      <c r="E9175" t="s">
        <v>96</v>
      </c>
      <c r="F9175" t="s">
        <v>91</v>
      </c>
      <c r="G9175" t="s">
        <v>133</v>
      </c>
      <c r="H9175">
        <v>2643.9969999999998</v>
      </c>
      <c r="I9175" t="s">
        <v>93</v>
      </c>
    </row>
    <row r="9176" spans="1:9" x14ac:dyDescent="0.15">
      <c r="A9176" t="s">
        <v>161</v>
      </c>
      <c r="B9176" t="s">
        <v>162</v>
      </c>
      <c r="C9176" t="s">
        <v>160</v>
      </c>
      <c r="D9176" t="s">
        <v>89</v>
      </c>
      <c r="E9176" t="s">
        <v>97</v>
      </c>
      <c r="F9176" t="s">
        <v>91</v>
      </c>
      <c r="G9176" t="s">
        <v>133</v>
      </c>
      <c r="H9176">
        <v>3721.1529999999998</v>
      </c>
      <c r="I9176" t="s">
        <v>93</v>
      </c>
    </row>
    <row r="9177" spans="1:9" x14ac:dyDescent="0.15">
      <c r="A9177" t="s">
        <v>161</v>
      </c>
      <c r="B9177" t="s">
        <v>162</v>
      </c>
      <c r="C9177" t="s">
        <v>160</v>
      </c>
      <c r="D9177" t="s">
        <v>89</v>
      </c>
      <c r="E9177" t="s">
        <v>98</v>
      </c>
      <c r="F9177" t="s">
        <v>91</v>
      </c>
      <c r="G9177" t="s">
        <v>133</v>
      </c>
      <c r="H9177">
        <v>4370.2470000000003</v>
      </c>
      <c r="I9177" t="s">
        <v>93</v>
      </c>
    </row>
    <row r="9178" spans="1:9" x14ac:dyDescent="0.15">
      <c r="A9178" t="s">
        <v>161</v>
      </c>
      <c r="B9178" t="s">
        <v>162</v>
      </c>
      <c r="C9178" t="s">
        <v>160</v>
      </c>
      <c r="D9178" t="s">
        <v>89</v>
      </c>
      <c r="E9178" t="s">
        <v>99</v>
      </c>
      <c r="F9178" t="s">
        <v>91</v>
      </c>
      <c r="G9178" t="s">
        <v>133</v>
      </c>
      <c r="H9178">
        <v>4574.8429999999998</v>
      </c>
      <c r="I9178" t="s">
        <v>93</v>
      </c>
    </row>
    <row r="9179" spans="1:9" x14ac:dyDescent="0.15">
      <c r="A9179" t="s">
        <v>161</v>
      </c>
      <c r="B9179" t="s">
        <v>162</v>
      </c>
      <c r="C9179" t="s">
        <v>160</v>
      </c>
      <c r="D9179" t="s">
        <v>89</v>
      </c>
      <c r="E9179" t="s">
        <v>100</v>
      </c>
      <c r="F9179" t="s">
        <v>91</v>
      </c>
      <c r="G9179" t="s">
        <v>133</v>
      </c>
      <c r="H9179">
        <v>4531.8689999999997</v>
      </c>
      <c r="I9179" t="s">
        <v>93</v>
      </c>
    </row>
    <row r="9180" spans="1:9" x14ac:dyDescent="0.15">
      <c r="A9180" t="s">
        <v>161</v>
      </c>
      <c r="B9180" t="s">
        <v>162</v>
      </c>
      <c r="C9180" t="s">
        <v>160</v>
      </c>
      <c r="D9180" t="s">
        <v>89</v>
      </c>
      <c r="E9180" t="s">
        <v>101</v>
      </c>
      <c r="F9180" t="s">
        <v>91</v>
      </c>
      <c r="G9180" t="s">
        <v>133</v>
      </c>
      <c r="H9180">
        <v>3911.65</v>
      </c>
      <c r="I9180" t="s">
        <v>93</v>
      </c>
    </row>
    <row r="9181" spans="1:9" x14ac:dyDescent="0.15">
      <c r="A9181" t="s">
        <v>161</v>
      </c>
      <c r="B9181" t="s">
        <v>162</v>
      </c>
      <c r="C9181" t="s">
        <v>160</v>
      </c>
      <c r="D9181" t="s">
        <v>89</v>
      </c>
      <c r="E9181" t="s">
        <v>102</v>
      </c>
      <c r="F9181" t="s">
        <v>91</v>
      </c>
      <c r="G9181" t="s">
        <v>133</v>
      </c>
      <c r="H9181">
        <v>3730.2379999999998</v>
      </c>
      <c r="I9181" t="s">
        <v>93</v>
      </c>
    </row>
    <row r="9182" spans="1:9" x14ac:dyDescent="0.15">
      <c r="A9182" t="s">
        <v>161</v>
      </c>
      <c r="B9182" t="s">
        <v>162</v>
      </c>
      <c r="C9182" t="s">
        <v>160</v>
      </c>
      <c r="D9182" t="s">
        <v>89</v>
      </c>
      <c r="E9182" t="s">
        <v>103</v>
      </c>
      <c r="F9182" t="s">
        <v>91</v>
      </c>
      <c r="G9182" t="s">
        <v>133</v>
      </c>
      <c r="H9182">
        <v>3635.1060000000002</v>
      </c>
      <c r="I9182" t="s">
        <v>93</v>
      </c>
    </row>
    <row r="9183" spans="1:9" x14ac:dyDescent="0.15">
      <c r="A9183" t="s">
        <v>161</v>
      </c>
      <c r="B9183" t="s">
        <v>162</v>
      </c>
      <c r="C9183" t="s">
        <v>160</v>
      </c>
      <c r="D9183" t="s">
        <v>89</v>
      </c>
      <c r="E9183" t="s">
        <v>104</v>
      </c>
      <c r="F9183" t="s">
        <v>91</v>
      </c>
      <c r="G9183" t="s">
        <v>133</v>
      </c>
      <c r="H9183">
        <v>3558.9140000000002</v>
      </c>
      <c r="I9183" t="s">
        <v>93</v>
      </c>
    </row>
    <row r="9184" spans="1:9" x14ac:dyDescent="0.15">
      <c r="A9184" t="s">
        <v>161</v>
      </c>
      <c r="B9184" t="s">
        <v>162</v>
      </c>
      <c r="C9184" t="s">
        <v>160</v>
      </c>
      <c r="D9184" t="s">
        <v>89</v>
      </c>
      <c r="E9184" t="s">
        <v>105</v>
      </c>
      <c r="F9184" t="s">
        <v>91</v>
      </c>
      <c r="G9184" t="s">
        <v>133</v>
      </c>
      <c r="H9184">
        <v>3199.4229999999998</v>
      </c>
      <c r="I9184" t="s">
        <v>93</v>
      </c>
    </row>
    <row r="9185" spans="1:9" x14ac:dyDescent="0.15">
      <c r="A9185" t="s">
        <v>161</v>
      </c>
      <c r="B9185" t="s">
        <v>162</v>
      </c>
      <c r="C9185" t="s">
        <v>160</v>
      </c>
      <c r="D9185" t="s">
        <v>89</v>
      </c>
      <c r="E9185" t="s">
        <v>106</v>
      </c>
      <c r="F9185" t="s">
        <v>91</v>
      </c>
      <c r="G9185" t="s">
        <v>133</v>
      </c>
      <c r="H9185">
        <v>2646.4140000000002</v>
      </c>
      <c r="I9185" t="s">
        <v>93</v>
      </c>
    </row>
    <row r="9186" spans="1:9" x14ac:dyDescent="0.15">
      <c r="A9186" t="s">
        <v>161</v>
      </c>
      <c r="B9186" t="s">
        <v>162</v>
      </c>
      <c r="C9186" t="s">
        <v>160</v>
      </c>
      <c r="D9186" t="s">
        <v>89</v>
      </c>
      <c r="E9186" t="s">
        <v>107</v>
      </c>
      <c r="F9186" t="s">
        <v>91</v>
      </c>
      <c r="G9186" t="s">
        <v>133</v>
      </c>
      <c r="H9186">
        <v>2123.6660000000002</v>
      </c>
      <c r="I9186" t="s">
        <v>93</v>
      </c>
    </row>
    <row r="9187" spans="1:9" x14ac:dyDescent="0.15">
      <c r="A9187" t="s">
        <v>161</v>
      </c>
      <c r="B9187" t="s">
        <v>162</v>
      </c>
      <c r="C9187" t="s">
        <v>160</v>
      </c>
      <c r="D9187" t="s">
        <v>89</v>
      </c>
      <c r="E9187" t="s">
        <v>108</v>
      </c>
      <c r="F9187" t="s">
        <v>91</v>
      </c>
      <c r="G9187" t="s">
        <v>133</v>
      </c>
      <c r="H9187">
        <v>1860.306</v>
      </c>
      <c r="I9187" t="s">
        <v>93</v>
      </c>
    </row>
    <row r="9188" spans="1:9" x14ac:dyDescent="0.15">
      <c r="A9188" t="s">
        <v>161</v>
      </c>
      <c r="B9188" t="s">
        <v>162</v>
      </c>
      <c r="C9188" t="s">
        <v>160</v>
      </c>
      <c r="D9188" t="s">
        <v>89</v>
      </c>
      <c r="E9188" t="s">
        <v>109</v>
      </c>
      <c r="F9188" t="s">
        <v>91</v>
      </c>
      <c r="G9188" t="s">
        <v>133</v>
      </c>
      <c r="H9188">
        <v>1116.8050000000001</v>
      </c>
      <c r="I9188" t="s">
        <v>93</v>
      </c>
    </row>
    <row r="9189" spans="1:9" x14ac:dyDescent="0.15">
      <c r="A9189" t="s">
        <v>161</v>
      </c>
      <c r="B9189" t="s">
        <v>162</v>
      </c>
      <c r="C9189" t="s">
        <v>160</v>
      </c>
      <c r="D9189" t="s">
        <v>89</v>
      </c>
      <c r="E9189" t="s">
        <v>110</v>
      </c>
      <c r="F9189" t="s">
        <v>91</v>
      </c>
      <c r="G9189" t="s">
        <v>133</v>
      </c>
      <c r="H9189">
        <v>832.73299999999995</v>
      </c>
      <c r="I9189" t="s">
        <v>93</v>
      </c>
    </row>
    <row r="9190" spans="1:9" x14ac:dyDescent="0.15">
      <c r="A9190" t="s">
        <v>161</v>
      </c>
      <c r="B9190" t="s">
        <v>162</v>
      </c>
      <c r="C9190" t="s">
        <v>160</v>
      </c>
      <c r="D9190" t="s">
        <v>89</v>
      </c>
      <c r="E9190" t="s">
        <v>111</v>
      </c>
      <c r="F9190" t="s">
        <v>91</v>
      </c>
      <c r="G9190" t="s">
        <v>133</v>
      </c>
      <c r="H9190">
        <v>588.78700000000003</v>
      </c>
      <c r="I9190" t="s">
        <v>93</v>
      </c>
    </row>
    <row r="9191" spans="1:9" x14ac:dyDescent="0.15">
      <c r="A9191" t="s">
        <v>161</v>
      </c>
      <c r="B9191" t="s">
        <v>162</v>
      </c>
      <c r="C9191" t="s">
        <v>160</v>
      </c>
      <c r="D9191" t="s">
        <v>112</v>
      </c>
      <c r="E9191" t="s">
        <v>90</v>
      </c>
      <c r="F9191" t="s">
        <v>91</v>
      </c>
      <c r="G9191" t="s">
        <v>133</v>
      </c>
      <c r="H9191">
        <v>3861.9630000000002</v>
      </c>
      <c r="I9191" t="s">
        <v>93</v>
      </c>
    </row>
    <row r="9192" spans="1:9" x14ac:dyDescent="0.15">
      <c r="A9192" t="s">
        <v>161</v>
      </c>
      <c r="B9192" t="s">
        <v>162</v>
      </c>
      <c r="C9192" t="s">
        <v>160</v>
      </c>
      <c r="D9192" t="s">
        <v>112</v>
      </c>
      <c r="E9192" t="s">
        <v>94</v>
      </c>
      <c r="F9192" t="s">
        <v>91</v>
      </c>
      <c r="G9192" t="s">
        <v>133</v>
      </c>
      <c r="H9192">
        <v>4371.3999999999996</v>
      </c>
      <c r="I9192" t="s">
        <v>93</v>
      </c>
    </row>
    <row r="9193" spans="1:9" x14ac:dyDescent="0.15">
      <c r="A9193" t="s">
        <v>161</v>
      </c>
      <c r="B9193" t="s">
        <v>162</v>
      </c>
      <c r="C9193" t="s">
        <v>160</v>
      </c>
      <c r="D9193" t="s">
        <v>112</v>
      </c>
      <c r="E9193" t="s">
        <v>95</v>
      </c>
      <c r="F9193" t="s">
        <v>91</v>
      </c>
      <c r="G9193" t="s">
        <v>133</v>
      </c>
      <c r="H9193">
        <v>3693.1849999999999</v>
      </c>
      <c r="I9193" t="s">
        <v>93</v>
      </c>
    </row>
    <row r="9194" spans="1:9" x14ac:dyDescent="0.15">
      <c r="A9194" t="s">
        <v>161</v>
      </c>
      <c r="B9194" t="s">
        <v>162</v>
      </c>
      <c r="C9194" t="s">
        <v>160</v>
      </c>
      <c r="D9194" t="s">
        <v>112</v>
      </c>
      <c r="E9194" t="s">
        <v>96</v>
      </c>
      <c r="F9194" t="s">
        <v>91</v>
      </c>
      <c r="G9194" t="s">
        <v>133</v>
      </c>
      <c r="H9194">
        <v>2924.6930000000002</v>
      </c>
      <c r="I9194" t="s">
        <v>93</v>
      </c>
    </row>
    <row r="9195" spans="1:9" x14ac:dyDescent="0.15">
      <c r="A9195" t="s">
        <v>161</v>
      </c>
      <c r="B9195" t="s">
        <v>162</v>
      </c>
      <c r="C9195" t="s">
        <v>160</v>
      </c>
      <c r="D9195" t="s">
        <v>112</v>
      </c>
      <c r="E9195" t="s">
        <v>97</v>
      </c>
      <c r="F9195" t="s">
        <v>91</v>
      </c>
      <c r="G9195" t="s">
        <v>133</v>
      </c>
      <c r="H9195">
        <v>3672.567</v>
      </c>
      <c r="I9195" t="s">
        <v>93</v>
      </c>
    </row>
    <row r="9196" spans="1:9" x14ac:dyDescent="0.15">
      <c r="A9196" t="s">
        <v>161</v>
      </c>
      <c r="B9196" t="s">
        <v>162</v>
      </c>
      <c r="C9196" t="s">
        <v>160</v>
      </c>
      <c r="D9196" t="s">
        <v>112</v>
      </c>
      <c r="E9196" t="s">
        <v>98</v>
      </c>
      <c r="F9196" t="s">
        <v>91</v>
      </c>
      <c r="G9196" t="s">
        <v>133</v>
      </c>
      <c r="H9196">
        <v>4227.4639999999999</v>
      </c>
      <c r="I9196" t="s">
        <v>93</v>
      </c>
    </row>
    <row r="9197" spans="1:9" x14ac:dyDescent="0.15">
      <c r="A9197" t="s">
        <v>161</v>
      </c>
      <c r="B9197" t="s">
        <v>162</v>
      </c>
      <c r="C9197" t="s">
        <v>160</v>
      </c>
      <c r="D9197" t="s">
        <v>112</v>
      </c>
      <c r="E9197" t="s">
        <v>99</v>
      </c>
      <c r="F9197" t="s">
        <v>91</v>
      </c>
      <c r="G9197" t="s">
        <v>133</v>
      </c>
      <c r="H9197">
        <v>4572.2380000000003</v>
      </c>
      <c r="I9197" t="s">
        <v>93</v>
      </c>
    </row>
    <row r="9198" spans="1:9" x14ac:dyDescent="0.15">
      <c r="A9198" t="s">
        <v>161</v>
      </c>
      <c r="B9198" t="s">
        <v>162</v>
      </c>
      <c r="C9198" t="s">
        <v>160</v>
      </c>
      <c r="D9198" t="s">
        <v>112</v>
      </c>
      <c r="E9198" t="s">
        <v>100</v>
      </c>
      <c r="F9198" t="s">
        <v>91</v>
      </c>
      <c r="G9198" t="s">
        <v>133</v>
      </c>
      <c r="H9198">
        <v>4748.1610000000001</v>
      </c>
      <c r="I9198" t="s">
        <v>93</v>
      </c>
    </row>
    <row r="9199" spans="1:9" x14ac:dyDescent="0.15">
      <c r="A9199" t="s">
        <v>161</v>
      </c>
      <c r="B9199" t="s">
        <v>162</v>
      </c>
      <c r="C9199" t="s">
        <v>160</v>
      </c>
      <c r="D9199" t="s">
        <v>112</v>
      </c>
      <c r="E9199" t="s">
        <v>101</v>
      </c>
      <c r="F9199" t="s">
        <v>91</v>
      </c>
      <c r="G9199" t="s">
        <v>133</v>
      </c>
      <c r="H9199">
        <v>4050.1860000000001</v>
      </c>
      <c r="I9199" t="s">
        <v>93</v>
      </c>
    </row>
    <row r="9200" spans="1:9" x14ac:dyDescent="0.15">
      <c r="A9200" t="s">
        <v>161</v>
      </c>
      <c r="B9200" t="s">
        <v>162</v>
      </c>
      <c r="C9200" t="s">
        <v>160</v>
      </c>
      <c r="D9200" t="s">
        <v>112</v>
      </c>
      <c r="E9200" t="s">
        <v>102</v>
      </c>
      <c r="F9200" t="s">
        <v>91</v>
      </c>
      <c r="G9200" t="s">
        <v>133</v>
      </c>
      <c r="H9200">
        <v>4150.848</v>
      </c>
      <c r="I9200" t="s">
        <v>93</v>
      </c>
    </row>
    <row r="9201" spans="1:9" x14ac:dyDescent="0.15">
      <c r="A9201" t="s">
        <v>161</v>
      </c>
      <c r="B9201" t="s">
        <v>162</v>
      </c>
      <c r="C9201" t="s">
        <v>160</v>
      </c>
      <c r="D9201" t="s">
        <v>112</v>
      </c>
      <c r="E9201" t="s">
        <v>103</v>
      </c>
      <c r="F9201" t="s">
        <v>91</v>
      </c>
      <c r="G9201" t="s">
        <v>133</v>
      </c>
      <c r="H9201">
        <v>3840.018</v>
      </c>
      <c r="I9201" t="s">
        <v>93</v>
      </c>
    </row>
    <row r="9202" spans="1:9" x14ac:dyDescent="0.15">
      <c r="A9202" t="s">
        <v>161</v>
      </c>
      <c r="B9202" t="s">
        <v>162</v>
      </c>
      <c r="C9202" t="s">
        <v>160</v>
      </c>
      <c r="D9202" t="s">
        <v>112</v>
      </c>
      <c r="E9202" t="s">
        <v>104</v>
      </c>
      <c r="F9202" t="s">
        <v>91</v>
      </c>
      <c r="G9202" t="s">
        <v>133</v>
      </c>
      <c r="H9202">
        <v>3644.7510000000002</v>
      </c>
      <c r="I9202" t="s">
        <v>93</v>
      </c>
    </row>
    <row r="9203" spans="1:9" x14ac:dyDescent="0.15">
      <c r="A9203" t="s">
        <v>161</v>
      </c>
      <c r="B9203" t="s">
        <v>162</v>
      </c>
      <c r="C9203" t="s">
        <v>160</v>
      </c>
      <c r="D9203" t="s">
        <v>112</v>
      </c>
      <c r="E9203" t="s">
        <v>105</v>
      </c>
      <c r="F9203" t="s">
        <v>91</v>
      </c>
      <c r="G9203" t="s">
        <v>133</v>
      </c>
      <c r="H9203">
        <v>3268.6680000000001</v>
      </c>
      <c r="I9203" t="s">
        <v>93</v>
      </c>
    </row>
    <row r="9204" spans="1:9" x14ac:dyDescent="0.15">
      <c r="A9204" t="s">
        <v>161</v>
      </c>
      <c r="B9204" t="s">
        <v>162</v>
      </c>
      <c r="C9204" t="s">
        <v>160</v>
      </c>
      <c r="D9204" t="s">
        <v>112</v>
      </c>
      <c r="E9204" t="s">
        <v>106</v>
      </c>
      <c r="F9204" t="s">
        <v>91</v>
      </c>
      <c r="G9204" t="s">
        <v>133</v>
      </c>
      <c r="H9204">
        <v>2517.652</v>
      </c>
      <c r="I9204" t="s">
        <v>93</v>
      </c>
    </row>
    <row r="9205" spans="1:9" x14ac:dyDescent="0.15">
      <c r="A9205" t="s">
        <v>161</v>
      </c>
      <c r="B9205" t="s">
        <v>162</v>
      </c>
      <c r="C9205" t="s">
        <v>160</v>
      </c>
      <c r="D9205" t="s">
        <v>112</v>
      </c>
      <c r="E9205" t="s">
        <v>107</v>
      </c>
      <c r="F9205" t="s">
        <v>91</v>
      </c>
      <c r="G9205" t="s">
        <v>133</v>
      </c>
      <c r="H9205">
        <v>1889.454</v>
      </c>
      <c r="I9205" t="s">
        <v>93</v>
      </c>
    </row>
    <row r="9206" spans="1:9" x14ac:dyDescent="0.15">
      <c r="A9206" t="s">
        <v>161</v>
      </c>
      <c r="B9206" t="s">
        <v>162</v>
      </c>
      <c r="C9206" t="s">
        <v>160</v>
      </c>
      <c r="D9206" t="s">
        <v>112</v>
      </c>
      <c r="E9206" t="s">
        <v>108</v>
      </c>
      <c r="F9206" t="s">
        <v>91</v>
      </c>
      <c r="G9206" t="s">
        <v>133</v>
      </c>
      <c r="H9206">
        <v>1588.508</v>
      </c>
      <c r="I9206" t="s">
        <v>93</v>
      </c>
    </row>
    <row r="9207" spans="1:9" x14ac:dyDescent="0.15">
      <c r="A9207" t="s">
        <v>161</v>
      </c>
      <c r="B9207" t="s">
        <v>162</v>
      </c>
      <c r="C9207" t="s">
        <v>160</v>
      </c>
      <c r="D9207" t="s">
        <v>112</v>
      </c>
      <c r="E9207" t="s">
        <v>109</v>
      </c>
      <c r="F9207" t="s">
        <v>91</v>
      </c>
      <c r="G9207" t="s">
        <v>133</v>
      </c>
      <c r="H9207">
        <v>936.65599999999995</v>
      </c>
      <c r="I9207" t="s">
        <v>93</v>
      </c>
    </row>
    <row r="9208" spans="1:9" x14ac:dyDescent="0.15">
      <c r="A9208" t="s">
        <v>161</v>
      </c>
      <c r="B9208" t="s">
        <v>162</v>
      </c>
      <c r="C9208" t="s">
        <v>160</v>
      </c>
      <c r="D9208" t="s">
        <v>112</v>
      </c>
      <c r="E9208" t="s">
        <v>110</v>
      </c>
      <c r="F9208" t="s">
        <v>91</v>
      </c>
      <c r="G9208" t="s">
        <v>133</v>
      </c>
      <c r="H9208">
        <v>553.91999999999996</v>
      </c>
      <c r="I9208" t="s">
        <v>93</v>
      </c>
    </row>
    <row r="9209" spans="1:9" x14ac:dyDescent="0.15">
      <c r="A9209" t="s">
        <v>161</v>
      </c>
      <c r="B9209" t="s">
        <v>162</v>
      </c>
      <c r="C9209" t="s">
        <v>160</v>
      </c>
      <c r="D9209" t="s">
        <v>112</v>
      </c>
      <c r="E9209" t="s">
        <v>111</v>
      </c>
      <c r="F9209" t="s">
        <v>91</v>
      </c>
      <c r="G9209" t="s">
        <v>133</v>
      </c>
      <c r="H9209">
        <v>315.822</v>
      </c>
      <c r="I9209" t="s">
        <v>93</v>
      </c>
    </row>
    <row r="9210" spans="1:9" x14ac:dyDescent="0.15">
      <c r="A9210" t="s">
        <v>163</v>
      </c>
      <c r="B9210" t="s">
        <v>164</v>
      </c>
      <c r="C9210" t="s">
        <v>160</v>
      </c>
      <c r="D9210" t="s">
        <v>89</v>
      </c>
      <c r="E9210" t="s">
        <v>90</v>
      </c>
      <c r="F9210" t="s">
        <v>91</v>
      </c>
      <c r="G9210" t="s">
        <v>133</v>
      </c>
      <c r="H9210">
        <v>6656.9009999999998</v>
      </c>
      <c r="I9210" t="s">
        <v>93</v>
      </c>
    </row>
    <row r="9211" spans="1:9" x14ac:dyDescent="0.15">
      <c r="A9211" t="s">
        <v>163</v>
      </c>
      <c r="B9211" t="s">
        <v>164</v>
      </c>
      <c r="C9211" t="s">
        <v>160</v>
      </c>
      <c r="D9211" t="s">
        <v>89</v>
      </c>
      <c r="E9211" t="s">
        <v>94</v>
      </c>
      <c r="F9211" t="s">
        <v>91</v>
      </c>
      <c r="G9211" t="s">
        <v>133</v>
      </c>
      <c r="H9211">
        <v>8092.4070000000002</v>
      </c>
      <c r="I9211" t="s">
        <v>93</v>
      </c>
    </row>
    <row r="9212" spans="1:9" x14ac:dyDescent="0.15">
      <c r="A9212" t="s">
        <v>163</v>
      </c>
      <c r="B9212" t="s">
        <v>164</v>
      </c>
      <c r="C9212" t="s">
        <v>160</v>
      </c>
      <c r="D9212" t="s">
        <v>89</v>
      </c>
      <c r="E9212" t="s">
        <v>95</v>
      </c>
      <c r="F9212" t="s">
        <v>91</v>
      </c>
      <c r="G9212" t="s">
        <v>133</v>
      </c>
      <c r="H9212">
        <v>7065.79</v>
      </c>
      <c r="I9212" t="s">
        <v>93</v>
      </c>
    </row>
    <row r="9213" spans="1:9" x14ac:dyDescent="0.15">
      <c r="A9213" t="s">
        <v>163</v>
      </c>
      <c r="B9213" t="s">
        <v>164</v>
      </c>
      <c r="C9213" t="s">
        <v>160</v>
      </c>
      <c r="D9213" t="s">
        <v>89</v>
      </c>
      <c r="E9213" t="s">
        <v>96</v>
      </c>
      <c r="F9213" t="s">
        <v>91</v>
      </c>
      <c r="G9213" t="s">
        <v>133</v>
      </c>
      <c r="H9213">
        <v>3999.8009999999999</v>
      </c>
      <c r="I9213" t="s">
        <v>93</v>
      </c>
    </row>
    <row r="9214" spans="1:9" x14ac:dyDescent="0.15">
      <c r="A9214" t="s">
        <v>163</v>
      </c>
      <c r="B9214" t="s">
        <v>164</v>
      </c>
      <c r="C9214" t="s">
        <v>160</v>
      </c>
      <c r="D9214" t="s">
        <v>89</v>
      </c>
      <c r="E9214" t="s">
        <v>97</v>
      </c>
      <c r="F9214" t="s">
        <v>91</v>
      </c>
      <c r="G9214" t="s">
        <v>133</v>
      </c>
      <c r="H9214">
        <v>5757.2669999999998</v>
      </c>
      <c r="I9214" t="s">
        <v>93</v>
      </c>
    </row>
    <row r="9215" spans="1:9" x14ac:dyDescent="0.15">
      <c r="A9215" t="s">
        <v>163</v>
      </c>
      <c r="B9215" t="s">
        <v>164</v>
      </c>
      <c r="C9215" t="s">
        <v>160</v>
      </c>
      <c r="D9215" t="s">
        <v>89</v>
      </c>
      <c r="E9215" t="s">
        <v>98</v>
      </c>
      <c r="F9215" t="s">
        <v>91</v>
      </c>
      <c r="G9215" t="s">
        <v>133</v>
      </c>
      <c r="H9215">
        <v>7053.6120000000001</v>
      </c>
      <c r="I9215" t="s">
        <v>93</v>
      </c>
    </row>
    <row r="9216" spans="1:9" x14ac:dyDescent="0.15">
      <c r="A9216" t="s">
        <v>163</v>
      </c>
      <c r="B9216" t="s">
        <v>164</v>
      </c>
      <c r="C9216" t="s">
        <v>160</v>
      </c>
      <c r="D9216" t="s">
        <v>89</v>
      </c>
      <c r="E9216" t="s">
        <v>99</v>
      </c>
      <c r="F9216" t="s">
        <v>91</v>
      </c>
      <c r="G9216" t="s">
        <v>133</v>
      </c>
      <c r="H9216">
        <v>8290.8019999999997</v>
      </c>
      <c r="I9216" t="s">
        <v>93</v>
      </c>
    </row>
    <row r="9217" spans="1:9" x14ac:dyDescent="0.15">
      <c r="A9217" t="s">
        <v>163</v>
      </c>
      <c r="B9217" t="s">
        <v>164</v>
      </c>
      <c r="C9217" t="s">
        <v>160</v>
      </c>
      <c r="D9217" t="s">
        <v>89</v>
      </c>
      <c r="E9217" t="s">
        <v>100</v>
      </c>
      <c r="F9217" t="s">
        <v>91</v>
      </c>
      <c r="G9217" t="s">
        <v>133</v>
      </c>
      <c r="H9217">
        <v>8895.6579999999994</v>
      </c>
      <c r="I9217" t="s">
        <v>93</v>
      </c>
    </row>
    <row r="9218" spans="1:9" x14ac:dyDescent="0.15">
      <c r="A9218" t="s">
        <v>163</v>
      </c>
      <c r="B9218" t="s">
        <v>164</v>
      </c>
      <c r="C9218" t="s">
        <v>160</v>
      </c>
      <c r="D9218" t="s">
        <v>89</v>
      </c>
      <c r="E9218" t="s">
        <v>101</v>
      </c>
      <c r="F9218" t="s">
        <v>91</v>
      </c>
      <c r="G9218" t="s">
        <v>133</v>
      </c>
      <c r="H9218">
        <v>8606.6119999999992</v>
      </c>
      <c r="I9218" t="s">
        <v>93</v>
      </c>
    </row>
    <row r="9219" spans="1:9" x14ac:dyDescent="0.15">
      <c r="A9219" t="s">
        <v>163</v>
      </c>
      <c r="B9219" t="s">
        <v>164</v>
      </c>
      <c r="C9219" t="s">
        <v>160</v>
      </c>
      <c r="D9219" t="s">
        <v>89</v>
      </c>
      <c r="E9219" t="s">
        <v>102</v>
      </c>
      <c r="F9219" t="s">
        <v>91</v>
      </c>
      <c r="G9219" t="s">
        <v>133</v>
      </c>
      <c r="H9219">
        <v>7433.8459999999995</v>
      </c>
      <c r="I9219" t="s">
        <v>93</v>
      </c>
    </row>
    <row r="9220" spans="1:9" x14ac:dyDescent="0.15">
      <c r="A9220" t="s">
        <v>163</v>
      </c>
      <c r="B9220" t="s">
        <v>164</v>
      </c>
      <c r="C9220" t="s">
        <v>160</v>
      </c>
      <c r="D9220" t="s">
        <v>89</v>
      </c>
      <c r="E9220" t="s">
        <v>103</v>
      </c>
      <c r="F9220" t="s">
        <v>91</v>
      </c>
      <c r="G9220" t="s">
        <v>133</v>
      </c>
      <c r="H9220">
        <v>9064.8439999999991</v>
      </c>
      <c r="I9220" t="s">
        <v>93</v>
      </c>
    </row>
    <row r="9221" spans="1:9" x14ac:dyDescent="0.15">
      <c r="A9221" t="s">
        <v>163</v>
      </c>
      <c r="B9221" t="s">
        <v>164</v>
      </c>
      <c r="C9221" t="s">
        <v>160</v>
      </c>
      <c r="D9221" t="s">
        <v>89</v>
      </c>
      <c r="E9221" t="s">
        <v>104</v>
      </c>
      <c r="F9221" t="s">
        <v>91</v>
      </c>
      <c r="G9221" t="s">
        <v>133</v>
      </c>
      <c r="H9221">
        <v>9291.6</v>
      </c>
      <c r="I9221" t="s">
        <v>93</v>
      </c>
    </row>
    <row r="9222" spans="1:9" x14ac:dyDescent="0.15">
      <c r="A9222" t="s">
        <v>163</v>
      </c>
      <c r="B9222" t="s">
        <v>164</v>
      </c>
      <c r="C9222" t="s">
        <v>160</v>
      </c>
      <c r="D9222" t="s">
        <v>89</v>
      </c>
      <c r="E9222" t="s">
        <v>105</v>
      </c>
      <c r="F9222" t="s">
        <v>91</v>
      </c>
      <c r="G9222" t="s">
        <v>133</v>
      </c>
      <c r="H9222">
        <v>8307.1270000000004</v>
      </c>
      <c r="I9222" t="s">
        <v>93</v>
      </c>
    </row>
    <row r="9223" spans="1:9" x14ac:dyDescent="0.15">
      <c r="A9223" t="s">
        <v>163</v>
      </c>
      <c r="B9223" t="s">
        <v>164</v>
      </c>
      <c r="C9223" t="s">
        <v>160</v>
      </c>
      <c r="D9223" t="s">
        <v>89</v>
      </c>
      <c r="E9223" t="s">
        <v>106</v>
      </c>
      <c r="F9223" t="s">
        <v>91</v>
      </c>
      <c r="G9223" t="s">
        <v>133</v>
      </c>
      <c r="H9223">
        <v>6959.7560000000003</v>
      </c>
      <c r="I9223" t="s">
        <v>93</v>
      </c>
    </row>
    <row r="9224" spans="1:9" x14ac:dyDescent="0.15">
      <c r="A9224" t="s">
        <v>163</v>
      </c>
      <c r="B9224" t="s">
        <v>164</v>
      </c>
      <c r="C9224" t="s">
        <v>160</v>
      </c>
      <c r="D9224" t="s">
        <v>89</v>
      </c>
      <c r="E9224" t="s">
        <v>107</v>
      </c>
      <c r="F9224" t="s">
        <v>91</v>
      </c>
      <c r="G9224" t="s">
        <v>133</v>
      </c>
      <c r="H9224">
        <v>6241.7830000000004</v>
      </c>
      <c r="I9224" t="s">
        <v>93</v>
      </c>
    </row>
    <row r="9225" spans="1:9" x14ac:dyDescent="0.15">
      <c r="A9225" t="s">
        <v>163</v>
      </c>
      <c r="B9225" t="s">
        <v>164</v>
      </c>
      <c r="C9225" t="s">
        <v>160</v>
      </c>
      <c r="D9225" t="s">
        <v>89</v>
      </c>
      <c r="E9225" t="s">
        <v>108</v>
      </c>
      <c r="F9225" t="s">
        <v>91</v>
      </c>
      <c r="G9225" t="s">
        <v>133</v>
      </c>
      <c r="H9225">
        <v>6473.8680000000004</v>
      </c>
      <c r="I9225" t="s">
        <v>93</v>
      </c>
    </row>
    <row r="9226" spans="1:9" x14ac:dyDescent="0.15">
      <c r="A9226" t="s">
        <v>163</v>
      </c>
      <c r="B9226" t="s">
        <v>164</v>
      </c>
      <c r="C9226" t="s">
        <v>160</v>
      </c>
      <c r="D9226" t="s">
        <v>89</v>
      </c>
      <c r="E9226" t="s">
        <v>109</v>
      </c>
      <c r="F9226" t="s">
        <v>91</v>
      </c>
      <c r="G9226" t="s">
        <v>133</v>
      </c>
      <c r="H9226">
        <v>4468.4250000000002</v>
      </c>
      <c r="I9226" t="s">
        <v>93</v>
      </c>
    </row>
    <row r="9227" spans="1:9" x14ac:dyDescent="0.15">
      <c r="A9227" t="s">
        <v>163</v>
      </c>
      <c r="B9227" t="s">
        <v>164</v>
      </c>
      <c r="C9227" t="s">
        <v>160</v>
      </c>
      <c r="D9227" t="s">
        <v>89</v>
      </c>
      <c r="E9227" t="s">
        <v>110</v>
      </c>
      <c r="F9227" t="s">
        <v>91</v>
      </c>
      <c r="G9227" t="s">
        <v>133</v>
      </c>
      <c r="H9227">
        <v>3019.0830000000001</v>
      </c>
      <c r="I9227" t="s">
        <v>93</v>
      </c>
    </row>
    <row r="9228" spans="1:9" x14ac:dyDescent="0.15">
      <c r="A9228" t="s">
        <v>163</v>
      </c>
      <c r="B9228" t="s">
        <v>164</v>
      </c>
      <c r="C9228" t="s">
        <v>160</v>
      </c>
      <c r="D9228" t="s">
        <v>89</v>
      </c>
      <c r="E9228" t="s">
        <v>111</v>
      </c>
      <c r="F9228" t="s">
        <v>91</v>
      </c>
      <c r="G9228" t="s">
        <v>133</v>
      </c>
      <c r="H9228">
        <v>2027.325</v>
      </c>
      <c r="I9228" t="s">
        <v>93</v>
      </c>
    </row>
    <row r="9229" spans="1:9" x14ac:dyDescent="0.15">
      <c r="A9229" t="s">
        <v>163</v>
      </c>
      <c r="B9229" t="s">
        <v>164</v>
      </c>
      <c r="C9229" t="s">
        <v>160</v>
      </c>
      <c r="D9229" t="s">
        <v>112</v>
      </c>
      <c r="E9229" t="s">
        <v>90</v>
      </c>
      <c r="F9229" t="s">
        <v>91</v>
      </c>
      <c r="G9229" t="s">
        <v>133</v>
      </c>
      <c r="H9229">
        <v>6911.6379999999999</v>
      </c>
      <c r="I9229" t="s">
        <v>93</v>
      </c>
    </row>
    <row r="9230" spans="1:9" x14ac:dyDescent="0.15">
      <c r="A9230" t="s">
        <v>163</v>
      </c>
      <c r="B9230" t="s">
        <v>164</v>
      </c>
      <c r="C9230" t="s">
        <v>160</v>
      </c>
      <c r="D9230" t="s">
        <v>112</v>
      </c>
      <c r="E9230" t="s">
        <v>94</v>
      </c>
      <c r="F9230" t="s">
        <v>91</v>
      </c>
      <c r="G9230" t="s">
        <v>133</v>
      </c>
      <c r="H9230">
        <v>8509.5380000000005</v>
      </c>
      <c r="I9230" t="s">
        <v>93</v>
      </c>
    </row>
    <row r="9231" spans="1:9" x14ac:dyDescent="0.15">
      <c r="A9231" t="s">
        <v>163</v>
      </c>
      <c r="B9231" t="s">
        <v>164</v>
      </c>
      <c r="C9231" t="s">
        <v>160</v>
      </c>
      <c r="D9231" t="s">
        <v>112</v>
      </c>
      <c r="E9231" t="s">
        <v>95</v>
      </c>
      <c r="F9231" t="s">
        <v>91</v>
      </c>
      <c r="G9231" t="s">
        <v>133</v>
      </c>
      <c r="H9231">
        <v>7473.1660000000002</v>
      </c>
      <c r="I9231" t="s">
        <v>93</v>
      </c>
    </row>
    <row r="9232" spans="1:9" x14ac:dyDescent="0.15">
      <c r="A9232" t="s">
        <v>163</v>
      </c>
      <c r="B9232" t="s">
        <v>164</v>
      </c>
      <c r="C9232" t="s">
        <v>160</v>
      </c>
      <c r="D9232" t="s">
        <v>112</v>
      </c>
      <c r="E9232" t="s">
        <v>96</v>
      </c>
      <c r="F9232" t="s">
        <v>91</v>
      </c>
      <c r="G9232" t="s">
        <v>133</v>
      </c>
      <c r="H9232">
        <v>4434.5730000000003</v>
      </c>
      <c r="I9232" t="s">
        <v>93</v>
      </c>
    </row>
    <row r="9233" spans="1:9" x14ac:dyDescent="0.15">
      <c r="A9233" t="s">
        <v>163</v>
      </c>
      <c r="B9233" t="s">
        <v>164</v>
      </c>
      <c r="C9233" t="s">
        <v>160</v>
      </c>
      <c r="D9233" t="s">
        <v>112</v>
      </c>
      <c r="E9233" t="s">
        <v>97</v>
      </c>
      <c r="F9233" t="s">
        <v>91</v>
      </c>
      <c r="G9233" t="s">
        <v>133</v>
      </c>
      <c r="H9233">
        <v>5780.9189999999999</v>
      </c>
      <c r="I9233" t="s">
        <v>93</v>
      </c>
    </row>
    <row r="9234" spans="1:9" x14ac:dyDescent="0.15">
      <c r="A9234" t="s">
        <v>163</v>
      </c>
      <c r="B9234" t="s">
        <v>164</v>
      </c>
      <c r="C9234" t="s">
        <v>160</v>
      </c>
      <c r="D9234" t="s">
        <v>112</v>
      </c>
      <c r="E9234" t="s">
        <v>98</v>
      </c>
      <c r="F9234" t="s">
        <v>91</v>
      </c>
      <c r="G9234" t="s">
        <v>133</v>
      </c>
      <c r="H9234">
        <v>6595.0749999999998</v>
      </c>
      <c r="I9234" t="s">
        <v>93</v>
      </c>
    </row>
    <row r="9235" spans="1:9" x14ac:dyDescent="0.15">
      <c r="A9235" t="s">
        <v>163</v>
      </c>
      <c r="B9235" t="s">
        <v>164</v>
      </c>
      <c r="C9235" t="s">
        <v>160</v>
      </c>
      <c r="D9235" t="s">
        <v>112</v>
      </c>
      <c r="E9235" t="s">
        <v>99</v>
      </c>
      <c r="F9235" t="s">
        <v>91</v>
      </c>
      <c r="G9235" t="s">
        <v>133</v>
      </c>
      <c r="H9235">
        <v>7589.1139999999996</v>
      </c>
      <c r="I9235" t="s">
        <v>93</v>
      </c>
    </row>
    <row r="9236" spans="1:9" x14ac:dyDescent="0.15">
      <c r="A9236" t="s">
        <v>163</v>
      </c>
      <c r="B9236" t="s">
        <v>164</v>
      </c>
      <c r="C9236" t="s">
        <v>160</v>
      </c>
      <c r="D9236" t="s">
        <v>112</v>
      </c>
      <c r="E9236" t="s">
        <v>100</v>
      </c>
      <c r="F9236" t="s">
        <v>91</v>
      </c>
      <c r="G9236" t="s">
        <v>133</v>
      </c>
      <c r="H9236">
        <v>8203.2659999999996</v>
      </c>
      <c r="I9236" t="s">
        <v>93</v>
      </c>
    </row>
    <row r="9237" spans="1:9" x14ac:dyDescent="0.15">
      <c r="A9237" t="s">
        <v>163</v>
      </c>
      <c r="B9237" t="s">
        <v>164</v>
      </c>
      <c r="C9237" t="s">
        <v>160</v>
      </c>
      <c r="D9237" t="s">
        <v>112</v>
      </c>
      <c r="E9237" t="s">
        <v>101</v>
      </c>
      <c r="F9237" t="s">
        <v>91</v>
      </c>
      <c r="G9237" t="s">
        <v>133</v>
      </c>
      <c r="H9237">
        <v>8062.2219999999998</v>
      </c>
      <c r="I9237" t="s">
        <v>93</v>
      </c>
    </row>
    <row r="9238" spans="1:9" x14ac:dyDescent="0.15">
      <c r="A9238" t="s">
        <v>163</v>
      </c>
      <c r="B9238" t="s">
        <v>164</v>
      </c>
      <c r="C9238" t="s">
        <v>160</v>
      </c>
      <c r="D9238" t="s">
        <v>112</v>
      </c>
      <c r="E9238" t="s">
        <v>102</v>
      </c>
      <c r="F9238" t="s">
        <v>91</v>
      </c>
      <c r="G9238" t="s">
        <v>133</v>
      </c>
      <c r="H9238">
        <v>7698.75</v>
      </c>
      <c r="I9238" t="s">
        <v>93</v>
      </c>
    </row>
    <row r="9239" spans="1:9" x14ac:dyDescent="0.15">
      <c r="A9239" t="s">
        <v>163</v>
      </c>
      <c r="B9239" t="s">
        <v>164</v>
      </c>
      <c r="C9239" t="s">
        <v>160</v>
      </c>
      <c r="D9239" t="s">
        <v>112</v>
      </c>
      <c r="E9239" t="s">
        <v>103</v>
      </c>
      <c r="F9239" t="s">
        <v>91</v>
      </c>
      <c r="G9239" t="s">
        <v>133</v>
      </c>
      <c r="H9239">
        <v>8830.6939999999995</v>
      </c>
      <c r="I9239" t="s">
        <v>93</v>
      </c>
    </row>
    <row r="9240" spans="1:9" x14ac:dyDescent="0.15">
      <c r="A9240" t="s">
        <v>163</v>
      </c>
      <c r="B9240" t="s">
        <v>164</v>
      </c>
      <c r="C9240" t="s">
        <v>160</v>
      </c>
      <c r="D9240" t="s">
        <v>112</v>
      </c>
      <c r="E9240" t="s">
        <v>104</v>
      </c>
      <c r="F9240" t="s">
        <v>91</v>
      </c>
      <c r="G9240" t="s">
        <v>133</v>
      </c>
      <c r="H9240">
        <v>9062.1959999999999</v>
      </c>
      <c r="I9240" t="s">
        <v>93</v>
      </c>
    </row>
    <row r="9241" spans="1:9" x14ac:dyDescent="0.15">
      <c r="A9241" t="s">
        <v>163</v>
      </c>
      <c r="B9241" t="s">
        <v>164</v>
      </c>
      <c r="C9241" t="s">
        <v>160</v>
      </c>
      <c r="D9241" t="s">
        <v>112</v>
      </c>
      <c r="E9241" t="s">
        <v>105</v>
      </c>
      <c r="F9241" t="s">
        <v>91</v>
      </c>
      <c r="G9241" t="s">
        <v>133</v>
      </c>
      <c r="H9241">
        <v>8124.8010000000004</v>
      </c>
      <c r="I9241" t="s">
        <v>93</v>
      </c>
    </row>
    <row r="9242" spans="1:9" x14ac:dyDescent="0.15">
      <c r="A9242" t="s">
        <v>163</v>
      </c>
      <c r="B9242" t="s">
        <v>164</v>
      </c>
      <c r="C9242" t="s">
        <v>160</v>
      </c>
      <c r="D9242" t="s">
        <v>112</v>
      </c>
      <c r="E9242" t="s">
        <v>106</v>
      </c>
      <c r="F9242" t="s">
        <v>91</v>
      </c>
      <c r="G9242" t="s">
        <v>133</v>
      </c>
      <c r="H9242">
        <v>6553.5889999999999</v>
      </c>
      <c r="I9242" t="s">
        <v>93</v>
      </c>
    </row>
    <row r="9243" spans="1:9" x14ac:dyDescent="0.15">
      <c r="A9243" t="s">
        <v>163</v>
      </c>
      <c r="B9243" t="s">
        <v>164</v>
      </c>
      <c r="C9243" t="s">
        <v>160</v>
      </c>
      <c r="D9243" t="s">
        <v>112</v>
      </c>
      <c r="E9243" t="s">
        <v>107</v>
      </c>
      <c r="F9243" t="s">
        <v>91</v>
      </c>
      <c r="G9243" t="s">
        <v>133</v>
      </c>
      <c r="H9243">
        <v>5696.16</v>
      </c>
      <c r="I9243" t="s">
        <v>93</v>
      </c>
    </row>
    <row r="9244" spans="1:9" x14ac:dyDescent="0.15">
      <c r="A9244" t="s">
        <v>163</v>
      </c>
      <c r="B9244" t="s">
        <v>164</v>
      </c>
      <c r="C9244" t="s">
        <v>160</v>
      </c>
      <c r="D9244" t="s">
        <v>112</v>
      </c>
      <c r="E9244" t="s">
        <v>108</v>
      </c>
      <c r="F9244" t="s">
        <v>91</v>
      </c>
      <c r="G9244" t="s">
        <v>133</v>
      </c>
      <c r="H9244">
        <v>5485.9639999999999</v>
      </c>
      <c r="I9244" t="s">
        <v>93</v>
      </c>
    </row>
    <row r="9245" spans="1:9" x14ac:dyDescent="0.15">
      <c r="A9245" t="s">
        <v>163</v>
      </c>
      <c r="B9245" t="s">
        <v>164</v>
      </c>
      <c r="C9245" t="s">
        <v>160</v>
      </c>
      <c r="D9245" t="s">
        <v>112</v>
      </c>
      <c r="E9245" t="s">
        <v>109</v>
      </c>
      <c r="F9245" t="s">
        <v>91</v>
      </c>
      <c r="G9245" t="s">
        <v>133</v>
      </c>
      <c r="H9245">
        <v>3522.7779999999998</v>
      </c>
      <c r="I9245" t="s">
        <v>93</v>
      </c>
    </row>
    <row r="9246" spans="1:9" x14ac:dyDescent="0.15">
      <c r="A9246" t="s">
        <v>163</v>
      </c>
      <c r="B9246" t="s">
        <v>164</v>
      </c>
      <c r="C9246" t="s">
        <v>160</v>
      </c>
      <c r="D9246" t="s">
        <v>112</v>
      </c>
      <c r="E9246" t="s">
        <v>110</v>
      </c>
      <c r="F9246" t="s">
        <v>91</v>
      </c>
      <c r="G9246" t="s">
        <v>133</v>
      </c>
      <c r="H9246">
        <v>2178.9169999999999</v>
      </c>
      <c r="I9246" t="s">
        <v>93</v>
      </c>
    </row>
    <row r="9247" spans="1:9" x14ac:dyDescent="0.15">
      <c r="A9247" t="s">
        <v>163</v>
      </c>
      <c r="B9247" t="s">
        <v>164</v>
      </c>
      <c r="C9247" t="s">
        <v>160</v>
      </c>
      <c r="D9247" t="s">
        <v>112</v>
      </c>
      <c r="E9247" t="s">
        <v>111</v>
      </c>
      <c r="F9247" t="s">
        <v>91</v>
      </c>
      <c r="G9247" t="s">
        <v>133</v>
      </c>
      <c r="H9247">
        <v>1260.4939999999999</v>
      </c>
      <c r="I9247" t="s">
        <v>93</v>
      </c>
    </row>
    <row r="9248" spans="1:9" x14ac:dyDescent="0.15">
      <c r="A9248" t="s">
        <v>158</v>
      </c>
      <c r="B9248" t="s">
        <v>159</v>
      </c>
      <c r="C9248" t="s">
        <v>160</v>
      </c>
      <c r="D9248" t="s">
        <v>89</v>
      </c>
      <c r="E9248" t="s">
        <v>90</v>
      </c>
      <c r="F9248" t="s">
        <v>91</v>
      </c>
      <c r="G9248" t="s">
        <v>134</v>
      </c>
      <c r="H9248">
        <v>12345.700999999999</v>
      </c>
      <c r="I9248" t="s">
        <v>93</v>
      </c>
    </row>
    <row r="9249" spans="1:9" x14ac:dyDescent="0.15">
      <c r="A9249" t="s">
        <v>158</v>
      </c>
      <c r="B9249" t="s">
        <v>159</v>
      </c>
      <c r="C9249" t="s">
        <v>160</v>
      </c>
      <c r="D9249" t="s">
        <v>89</v>
      </c>
      <c r="E9249" t="s">
        <v>94</v>
      </c>
      <c r="F9249" t="s">
        <v>91</v>
      </c>
      <c r="G9249" t="s">
        <v>134</v>
      </c>
      <c r="H9249">
        <v>14362.416999999999</v>
      </c>
      <c r="I9249" t="s">
        <v>93</v>
      </c>
    </row>
    <row r="9250" spans="1:9" x14ac:dyDescent="0.15">
      <c r="A9250" t="s">
        <v>158</v>
      </c>
      <c r="B9250" t="s">
        <v>159</v>
      </c>
      <c r="C9250" t="s">
        <v>160</v>
      </c>
      <c r="D9250" t="s">
        <v>89</v>
      </c>
      <c r="E9250" t="s">
        <v>95</v>
      </c>
      <c r="F9250" t="s">
        <v>91</v>
      </c>
      <c r="G9250" t="s">
        <v>134</v>
      </c>
      <c r="H9250">
        <v>13760.46</v>
      </c>
      <c r="I9250" t="s">
        <v>93</v>
      </c>
    </row>
    <row r="9251" spans="1:9" x14ac:dyDescent="0.15">
      <c r="A9251" t="s">
        <v>158</v>
      </c>
      <c r="B9251" t="s">
        <v>159</v>
      </c>
      <c r="C9251" t="s">
        <v>160</v>
      </c>
      <c r="D9251" t="s">
        <v>89</v>
      </c>
      <c r="E9251" t="s">
        <v>96</v>
      </c>
      <c r="F9251" t="s">
        <v>91</v>
      </c>
      <c r="G9251" t="s">
        <v>134</v>
      </c>
      <c r="H9251">
        <v>10612.455</v>
      </c>
      <c r="I9251" t="s">
        <v>93</v>
      </c>
    </row>
    <row r="9252" spans="1:9" x14ac:dyDescent="0.15">
      <c r="A9252" t="s">
        <v>158</v>
      </c>
      <c r="B9252" t="s">
        <v>159</v>
      </c>
      <c r="C9252" t="s">
        <v>160</v>
      </c>
      <c r="D9252" t="s">
        <v>89</v>
      </c>
      <c r="E9252" t="s">
        <v>97</v>
      </c>
      <c r="F9252" t="s">
        <v>91</v>
      </c>
      <c r="G9252" t="s">
        <v>134</v>
      </c>
      <c r="H9252">
        <v>11244.6</v>
      </c>
      <c r="I9252" t="s">
        <v>93</v>
      </c>
    </row>
    <row r="9253" spans="1:9" x14ac:dyDescent="0.15">
      <c r="A9253" t="s">
        <v>158</v>
      </c>
      <c r="B9253" t="s">
        <v>159</v>
      </c>
      <c r="C9253" t="s">
        <v>160</v>
      </c>
      <c r="D9253" t="s">
        <v>89</v>
      </c>
      <c r="E9253" t="s">
        <v>98</v>
      </c>
      <c r="F9253" t="s">
        <v>91</v>
      </c>
      <c r="G9253" t="s">
        <v>134</v>
      </c>
      <c r="H9253">
        <v>13021.263000000001</v>
      </c>
      <c r="I9253" t="s">
        <v>93</v>
      </c>
    </row>
    <row r="9254" spans="1:9" x14ac:dyDescent="0.15">
      <c r="A9254" t="s">
        <v>158</v>
      </c>
      <c r="B9254" t="s">
        <v>159</v>
      </c>
      <c r="C9254" t="s">
        <v>160</v>
      </c>
      <c r="D9254" t="s">
        <v>89</v>
      </c>
      <c r="E9254" t="s">
        <v>99</v>
      </c>
      <c r="F9254" t="s">
        <v>91</v>
      </c>
      <c r="G9254" t="s">
        <v>134</v>
      </c>
      <c r="H9254">
        <v>14752.078</v>
      </c>
      <c r="I9254" t="s">
        <v>93</v>
      </c>
    </row>
    <row r="9255" spans="1:9" x14ac:dyDescent="0.15">
      <c r="A9255" t="s">
        <v>158</v>
      </c>
      <c r="B9255" t="s">
        <v>159</v>
      </c>
      <c r="C9255" t="s">
        <v>160</v>
      </c>
      <c r="D9255" t="s">
        <v>89</v>
      </c>
      <c r="E9255" t="s">
        <v>100</v>
      </c>
      <c r="F9255" t="s">
        <v>91</v>
      </c>
      <c r="G9255" t="s">
        <v>134</v>
      </c>
      <c r="H9255">
        <v>15963.895</v>
      </c>
      <c r="I9255" t="s">
        <v>93</v>
      </c>
    </row>
    <row r="9256" spans="1:9" x14ac:dyDescent="0.15">
      <c r="A9256" t="s">
        <v>158</v>
      </c>
      <c r="B9256" t="s">
        <v>159</v>
      </c>
      <c r="C9256" t="s">
        <v>160</v>
      </c>
      <c r="D9256" t="s">
        <v>89</v>
      </c>
      <c r="E9256" t="s">
        <v>101</v>
      </c>
      <c r="F9256" t="s">
        <v>91</v>
      </c>
      <c r="G9256" t="s">
        <v>134</v>
      </c>
      <c r="H9256">
        <v>16261.116</v>
      </c>
      <c r="I9256" t="s">
        <v>93</v>
      </c>
    </row>
    <row r="9257" spans="1:9" x14ac:dyDescent="0.15">
      <c r="A9257" t="s">
        <v>158</v>
      </c>
      <c r="B9257" t="s">
        <v>159</v>
      </c>
      <c r="C9257" t="s">
        <v>160</v>
      </c>
      <c r="D9257" t="s">
        <v>89</v>
      </c>
      <c r="E9257" t="s">
        <v>102</v>
      </c>
      <c r="F9257" t="s">
        <v>91</v>
      </c>
      <c r="G9257" t="s">
        <v>134</v>
      </c>
      <c r="H9257">
        <v>13434.588</v>
      </c>
      <c r="I9257" t="s">
        <v>93</v>
      </c>
    </row>
    <row r="9258" spans="1:9" x14ac:dyDescent="0.15">
      <c r="A9258" t="s">
        <v>158</v>
      </c>
      <c r="B9258" t="s">
        <v>159</v>
      </c>
      <c r="C9258" t="s">
        <v>160</v>
      </c>
      <c r="D9258" t="s">
        <v>89</v>
      </c>
      <c r="E9258" t="s">
        <v>103</v>
      </c>
      <c r="F9258" t="s">
        <v>91</v>
      </c>
      <c r="G9258" t="s">
        <v>134</v>
      </c>
      <c r="H9258">
        <v>18124.095000000001</v>
      </c>
      <c r="I9258" t="s">
        <v>93</v>
      </c>
    </row>
    <row r="9259" spans="1:9" x14ac:dyDescent="0.15">
      <c r="A9259" t="s">
        <v>158</v>
      </c>
      <c r="B9259" t="s">
        <v>159</v>
      </c>
      <c r="C9259" t="s">
        <v>160</v>
      </c>
      <c r="D9259" t="s">
        <v>89</v>
      </c>
      <c r="E9259" t="s">
        <v>104</v>
      </c>
      <c r="F9259" t="s">
        <v>91</v>
      </c>
      <c r="G9259" t="s">
        <v>134</v>
      </c>
      <c r="H9259">
        <v>20040.931</v>
      </c>
      <c r="I9259" t="s">
        <v>93</v>
      </c>
    </row>
    <row r="9260" spans="1:9" x14ac:dyDescent="0.15">
      <c r="A9260" t="s">
        <v>158</v>
      </c>
      <c r="B9260" t="s">
        <v>159</v>
      </c>
      <c r="C9260" t="s">
        <v>160</v>
      </c>
      <c r="D9260" t="s">
        <v>89</v>
      </c>
      <c r="E9260" t="s">
        <v>105</v>
      </c>
      <c r="F9260" t="s">
        <v>91</v>
      </c>
      <c r="G9260" t="s">
        <v>134</v>
      </c>
      <c r="H9260">
        <v>21347.067999999999</v>
      </c>
      <c r="I9260" t="s">
        <v>93</v>
      </c>
    </row>
    <row r="9261" spans="1:9" x14ac:dyDescent="0.15">
      <c r="A9261" t="s">
        <v>158</v>
      </c>
      <c r="B9261" t="s">
        <v>159</v>
      </c>
      <c r="C9261" t="s">
        <v>160</v>
      </c>
      <c r="D9261" t="s">
        <v>89</v>
      </c>
      <c r="E9261" t="s">
        <v>106</v>
      </c>
      <c r="F9261" t="s">
        <v>91</v>
      </c>
      <c r="G9261" t="s">
        <v>134</v>
      </c>
      <c r="H9261">
        <v>19477.154999999999</v>
      </c>
      <c r="I9261" t="s">
        <v>93</v>
      </c>
    </row>
    <row r="9262" spans="1:9" x14ac:dyDescent="0.15">
      <c r="A9262" t="s">
        <v>158</v>
      </c>
      <c r="B9262" t="s">
        <v>159</v>
      </c>
      <c r="C9262" t="s">
        <v>160</v>
      </c>
      <c r="D9262" t="s">
        <v>89</v>
      </c>
      <c r="E9262" t="s">
        <v>107</v>
      </c>
      <c r="F9262" t="s">
        <v>91</v>
      </c>
      <c r="G9262" t="s">
        <v>134</v>
      </c>
      <c r="H9262">
        <v>17711.327000000001</v>
      </c>
      <c r="I9262" t="s">
        <v>93</v>
      </c>
    </row>
    <row r="9263" spans="1:9" x14ac:dyDescent="0.15">
      <c r="A9263" t="s">
        <v>158</v>
      </c>
      <c r="B9263" t="s">
        <v>159</v>
      </c>
      <c r="C9263" t="s">
        <v>160</v>
      </c>
      <c r="D9263" t="s">
        <v>89</v>
      </c>
      <c r="E9263" t="s">
        <v>108</v>
      </c>
      <c r="F9263" t="s">
        <v>91</v>
      </c>
      <c r="G9263" t="s">
        <v>134</v>
      </c>
      <c r="H9263">
        <v>18812.298999999999</v>
      </c>
      <c r="I9263" t="s">
        <v>93</v>
      </c>
    </row>
    <row r="9264" spans="1:9" x14ac:dyDescent="0.15">
      <c r="A9264" t="s">
        <v>158</v>
      </c>
      <c r="B9264" t="s">
        <v>159</v>
      </c>
      <c r="C9264" t="s">
        <v>160</v>
      </c>
      <c r="D9264" t="s">
        <v>89</v>
      </c>
      <c r="E9264" t="s">
        <v>109</v>
      </c>
      <c r="F9264" t="s">
        <v>91</v>
      </c>
      <c r="G9264" t="s">
        <v>134</v>
      </c>
      <c r="H9264">
        <v>12744.502</v>
      </c>
      <c r="I9264" t="s">
        <v>93</v>
      </c>
    </row>
    <row r="9265" spans="1:9" x14ac:dyDescent="0.15">
      <c r="A9265" t="s">
        <v>158</v>
      </c>
      <c r="B9265" t="s">
        <v>159</v>
      </c>
      <c r="C9265" t="s">
        <v>160</v>
      </c>
      <c r="D9265" t="s">
        <v>89</v>
      </c>
      <c r="E9265" t="s">
        <v>110</v>
      </c>
      <c r="F9265" t="s">
        <v>91</v>
      </c>
      <c r="G9265" t="s">
        <v>134</v>
      </c>
      <c r="H9265">
        <v>8526.9629999999997</v>
      </c>
      <c r="I9265" t="s">
        <v>93</v>
      </c>
    </row>
    <row r="9266" spans="1:9" x14ac:dyDescent="0.15">
      <c r="A9266" t="s">
        <v>158</v>
      </c>
      <c r="B9266" t="s">
        <v>159</v>
      </c>
      <c r="C9266" t="s">
        <v>160</v>
      </c>
      <c r="D9266" t="s">
        <v>89</v>
      </c>
      <c r="E9266" t="s">
        <v>111</v>
      </c>
      <c r="F9266" t="s">
        <v>91</v>
      </c>
      <c r="G9266" t="s">
        <v>134</v>
      </c>
      <c r="H9266">
        <v>5841.8109999999997</v>
      </c>
      <c r="I9266" t="s">
        <v>93</v>
      </c>
    </row>
    <row r="9267" spans="1:9" x14ac:dyDescent="0.15">
      <c r="A9267" t="s">
        <v>158</v>
      </c>
      <c r="B9267" t="s">
        <v>159</v>
      </c>
      <c r="C9267" t="s">
        <v>160</v>
      </c>
      <c r="D9267" t="s">
        <v>112</v>
      </c>
      <c r="E9267" t="s">
        <v>90</v>
      </c>
      <c r="F9267" t="s">
        <v>91</v>
      </c>
      <c r="G9267" t="s">
        <v>134</v>
      </c>
      <c r="H9267">
        <v>12969.145</v>
      </c>
      <c r="I9267" t="s">
        <v>93</v>
      </c>
    </row>
    <row r="9268" spans="1:9" x14ac:dyDescent="0.15">
      <c r="A9268" t="s">
        <v>158</v>
      </c>
      <c r="B9268" t="s">
        <v>159</v>
      </c>
      <c r="C9268" t="s">
        <v>160</v>
      </c>
      <c r="D9268" t="s">
        <v>112</v>
      </c>
      <c r="E9268" t="s">
        <v>94</v>
      </c>
      <c r="F9268" t="s">
        <v>91</v>
      </c>
      <c r="G9268" t="s">
        <v>134</v>
      </c>
      <c r="H9268">
        <v>15461.86</v>
      </c>
      <c r="I9268" t="s">
        <v>93</v>
      </c>
    </row>
    <row r="9269" spans="1:9" x14ac:dyDescent="0.15">
      <c r="A9269" t="s">
        <v>158</v>
      </c>
      <c r="B9269" t="s">
        <v>159</v>
      </c>
      <c r="C9269" t="s">
        <v>160</v>
      </c>
      <c r="D9269" t="s">
        <v>112</v>
      </c>
      <c r="E9269" t="s">
        <v>95</v>
      </c>
      <c r="F9269" t="s">
        <v>91</v>
      </c>
      <c r="G9269" t="s">
        <v>134</v>
      </c>
      <c r="H9269">
        <v>14780.915999999999</v>
      </c>
      <c r="I9269" t="s">
        <v>93</v>
      </c>
    </row>
    <row r="9270" spans="1:9" x14ac:dyDescent="0.15">
      <c r="A9270" t="s">
        <v>158</v>
      </c>
      <c r="B9270" t="s">
        <v>159</v>
      </c>
      <c r="C9270" t="s">
        <v>160</v>
      </c>
      <c r="D9270" t="s">
        <v>112</v>
      </c>
      <c r="E9270" t="s">
        <v>96</v>
      </c>
      <c r="F9270" t="s">
        <v>91</v>
      </c>
      <c r="G9270" t="s">
        <v>134</v>
      </c>
      <c r="H9270">
        <v>11668.541999999999</v>
      </c>
      <c r="I9270" t="s">
        <v>93</v>
      </c>
    </row>
    <row r="9271" spans="1:9" x14ac:dyDescent="0.15">
      <c r="A9271" t="s">
        <v>158</v>
      </c>
      <c r="B9271" t="s">
        <v>159</v>
      </c>
      <c r="C9271" t="s">
        <v>160</v>
      </c>
      <c r="D9271" t="s">
        <v>112</v>
      </c>
      <c r="E9271" t="s">
        <v>97</v>
      </c>
      <c r="F9271" t="s">
        <v>91</v>
      </c>
      <c r="G9271" t="s">
        <v>134</v>
      </c>
      <c r="H9271">
        <v>12183.63</v>
      </c>
      <c r="I9271" t="s">
        <v>93</v>
      </c>
    </row>
    <row r="9272" spans="1:9" x14ac:dyDescent="0.15">
      <c r="A9272" t="s">
        <v>158</v>
      </c>
      <c r="B9272" t="s">
        <v>159</v>
      </c>
      <c r="C9272" t="s">
        <v>160</v>
      </c>
      <c r="D9272" t="s">
        <v>112</v>
      </c>
      <c r="E9272" t="s">
        <v>98</v>
      </c>
      <c r="F9272" t="s">
        <v>91</v>
      </c>
      <c r="G9272" t="s">
        <v>134</v>
      </c>
      <c r="H9272">
        <v>13087.895</v>
      </c>
      <c r="I9272" t="s">
        <v>93</v>
      </c>
    </row>
    <row r="9273" spans="1:9" x14ac:dyDescent="0.15">
      <c r="A9273" t="s">
        <v>158</v>
      </c>
      <c r="B9273" t="s">
        <v>159</v>
      </c>
      <c r="C9273" t="s">
        <v>160</v>
      </c>
      <c r="D9273" t="s">
        <v>112</v>
      </c>
      <c r="E9273" t="s">
        <v>99</v>
      </c>
      <c r="F9273" t="s">
        <v>91</v>
      </c>
      <c r="G9273" t="s">
        <v>134</v>
      </c>
      <c r="H9273">
        <v>13567.833000000001</v>
      </c>
      <c r="I9273" t="s">
        <v>93</v>
      </c>
    </row>
    <row r="9274" spans="1:9" x14ac:dyDescent="0.15">
      <c r="A9274" t="s">
        <v>158</v>
      </c>
      <c r="B9274" t="s">
        <v>159</v>
      </c>
      <c r="C9274" t="s">
        <v>160</v>
      </c>
      <c r="D9274" t="s">
        <v>112</v>
      </c>
      <c r="E9274" t="s">
        <v>100</v>
      </c>
      <c r="F9274" t="s">
        <v>91</v>
      </c>
      <c r="G9274" t="s">
        <v>134</v>
      </c>
      <c r="H9274">
        <v>14365.137000000001</v>
      </c>
      <c r="I9274" t="s">
        <v>93</v>
      </c>
    </row>
    <row r="9275" spans="1:9" x14ac:dyDescent="0.15">
      <c r="A9275" t="s">
        <v>158</v>
      </c>
      <c r="B9275" t="s">
        <v>159</v>
      </c>
      <c r="C9275" t="s">
        <v>160</v>
      </c>
      <c r="D9275" t="s">
        <v>112</v>
      </c>
      <c r="E9275" t="s">
        <v>101</v>
      </c>
      <c r="F9275" t="s">
        <v>91</v>
      </c>
      <c r="G9275" t="s">
        <v>134</v>
      </c>
      <c r="H9275">
        <v>14673.09</v>
      </c>
      <c r="I9275" t="s">
        <v>93</v>
      </c>
    </row>
    <row r="9276" spans="1:9" x14ac:dyDescent="0.15">
      <c r="A9276" t="s">
        <v>158</v>
      </c>
      <c r="B9276" t="s">
        <v>159</v>
      </c>
      <c r="C9276" t="s">
        <v>160</v>
      </c>
      <c r="D9276" t="s">
        <v>112</v>
      </c>
      <c r="E9276" t="s">
        <v>102</v>
      </c>
      <c r="F9276" t="s">
        <v>91</v>
      </c>
      <c r="G9276" t="s">
        <v>134</v>
      </c>
      <c r="H9276">
        <v>14084.457</v>
      </c>
      <c r="I9276" t="s">
        <v>93</v>
      </c>
    </row>
    <row r="9277" spans="1:9" x14ac:dyDescent="0.15">
      <c r="A9277" t="s">
        <v>158</v>
      </c>
      <c r="B9277" t="s">
        <v>159</v>
      </c>
      <c r="C9277" t="s">
        <v>160</v>
      </c>
      <c r="D9277" t="s">
        <v>112</v>
      </c>
      <c r="E9277" t="s">
        <v>103</v>
      </c>
      <c r="F9277" t="s">
        <v>91</v>
      </c>
      <c r="G9277" t="s">
        <v>134</v>
      </c>
      <c r="H9277">
        <v>16626.766</v>
      </c>
      <c r="I9277" t="s">
        <v>93</v>
      </c>
    </row>
    <row r="9278" spans="1:9" x14ac:dyDescent="0.15">
      <c r="A9278" t="s">
        <v>158</v>
      </c>
      <c r="B9278" t="s">
        <v>159</v>
      </c>
      <c r="C9278" t="s">
        <v>160</v>
      </c>
      <c r="D9278" t="s">
        <v>112</v>
      </c>
      <c r="E9278" t="s">
        <v>104</v>
      </c>
      <c r="F9278" t="s">
        <v>91</v>
      </c>
      <c r="G9278" t="s">
        <v>134</v>
      </c>
      <c r="H9278">
        <v>18956.27</v>
      </c>
      <c r="I9278" t="s">
        <v>93</v>
      </c>
    </row>
    <row r="9279" spans="1:9" x14ac:dyDescent="0.15">
      <c r="A9279" t="s">
        <v>158</v>
      </c>
      <c r="B9279" t="s">
        <v>159</v>
      </c>
      <c r="C9279" t="s">
        <v>160</v>
      </c>
      <c r="D9279" t="s">
        <v>112</v>
      </c>
      <c r="E9279" t="s">
        <v>105</v>
      </c>
      <c r="F9279" t="s">
        <v>91</v>
      </c>
      <c r="G9279" t="s">
        <v>134</v>
      </c>
      <c r="H9279">
        <v>19189.424999999999</v>
      </c>
      <c r="I9279" t="s">
        <v>93</v>
      </c>
    </row>
    <row r="9280" spans="1:9" x14ac:dyDescent="0.15">
      <c r="A9280" t="s">
        <v>158</v>
      </c>
      <c r="B9280" t="s">
        <v>159</v>
      </c>
      <c r="C9280" t="s">
        <v>160</v>
      </c>
      <c r="D9280" t="s">
        <v>112</v>
      </c>
      <c r="E9280" t="s">
        <v>106</v>
      </c>
      <c r="F9280" t="s">
        <v>91</v>
      </c>
      <c r="G9280" t="s">
        <v>134</v>
      </c>
      <c r="H9280">
        <v>17318.986000000001</v>
      </c>
      <c r="I9280" t="s">
        <v>93</v>
      </c>
    </row>
    <row r="9281" spans="1:9" x14ac:dyDescent="0.15">
      <c r="A9281" t="s">
        <v>158</v>
      </c>
      <c r="B9281" t="s">
        <v>159</v>
      </c>
      <c r="C9281" t="s">
        <v>160</v>
      </c>
      <c r="D9281" t="s">
        <v>112</v>
      </c>
      <c r="E9281" t="s">
        <v>107</v>
      </c>
      <c r="F9281" t="s">
        <v>91</v>
      </c>
      <c r="G9281" t="s">
        <v>134</v>
      </c>
      <c r="H9281">
        <v>15565.291999999999</v>
      </c>
      <c r="I9281" t="s">
        <v>93</v>
      </c>
    </row>
    <row r="9282" spans="1:9" x14ac:dyDescent="0.15">
      <c r="A9282" t="s">
        <v>158</v>
      </c>
      <c r="B9282" t="s">
        <v>159</v>
      </c>
      <c r="C9282" t="s">
        <v>160</v>
      </c>
      <c r="D9282" t="s">
        <v>112</v>
      </c>
      <c r="E9282" t="s">
        <v>108</v>
      </c>
      <c r="F9282" t="s">
        <v>91</v>
      </c>
      <c r="G9282" t="s">
        <v>134</v>
      </c>
      <c r="H9282">
        <v>16104.254000000001</v>
      </c>
      <c r="I9282" t="s">
        <v>93</v>
      </c>
    </row>
    <row r="9283" spans="1:9" x14ac:dyDescent="0.15">
      <c r="A9283" t="s">
        <v>158</v>
      </c>
      <c r="B9283" t="s">
        <v>159</v>
      </c>
      <c r="C9283" t="s">
        <v>160</v>
      </c>
      <c r="D9283" t="s">
        <v>112</v>
      </c>
      <c r="E9283" t="s">
        <v>109</v>
      </c>
      <c r="F9283" t="s">
        <v>91</v>
      </c>
      <c r="G9283" t="s">
        <v>134</v>
      </c>
      <c r="H9283">
        <v>10735.504999999999</v>
      </c>
      <c r="I9283" t="s">
        <v>93</v>
      </c>
    </row>
    <row r="9284" spans="1:9" x14ac:dyDescent="0.15">
      <c r="A9284" t="s">
        <v>158</v>
      </c>
      <c r="B9284" t="s">
        <v>159</v>
      </c>
      <c r="C9284" t="s">
        <v>160</v>
      </c>
      <c r="D9284" t="s">
        <v>112</v>
      </c>
      <c r="E9284" t="s">
        <v>110</v>
      </c>
      <c r="F9284" t="s">
        <v>91</v>
      </c>
      <c r="G9284" t="s">
        <v>134</v>
      </c>
      <c r="H9284">
        <v>6286.1679999999997</v>
      </c>
      <c r="I9284" t="s">
        <v>93</v>
      </c>
    </row>
    <row r="9285" spans="1:9" x14ac:dyDescent="0.15">
      <c r="A9285" t="s">
        <v>158</v>
      </c>
      <c r="B9285" t="s">
        <v>159</v>
      </c>
      <c r="C9285" t="s">
        <v>160</v>
      </c>
      <c r="D9285" t="s">
        <v>112</v>
      </c>
      <c r="E9285" t="s">
        <v>111</v>
      </c>
      <c r="F9285" t="s">
        <v>91</v>
      </c>
      <c r="G9285" t="s">
        <v>134</v>
      </c>
      <c r="H9285">
        <v>3222.0650000000001</v>
      </c>
      <c r="I9285" t="s">
        <v>93</v>
      </c>
    </row>
    <row r="9286" spans="1:9" x14ac:dyDescent="0.15">
      <c r="A9286" t="s">
        <v>161</v>
      </c>
      <c r="B9286" t="s">
        <v>162</v>
      </c>
      <c r="C9286" t="s">
        <v>160</v>
      </c>
      <c r="D9286" t="s">
        <v>89</v>
      </c>
      <c r="E9286" t="s">
        <v>90</v>
      </c>
      <c r="F9286" t="s">
        <v>91</v>
      </c>
      <c r="G9286" t="s">
        <v>134</v>
      </c>
      <c r="H9286">
        <v>3629.047</v>
      </c>
      <c r="I9286" t="s">
        <v>93</v>
      </c>
    </row>
    <row r="9287" spans="1:9" x14ac:dyDescent="0.15">
      <c r="A9287" t="s">
        <v>161</v>
      </c>
      <c r="B9287" t="s">
        <v>162</v>
      </c>
      <c r="C9287" t="s">
        <v>160</v>
      </c>
      <c r="D9287" t="s">
        <v>89</v>
      </c>
      <c r="E9287" t="s">
        <v>94</v>
      </c>
      <c r="F9287" t="s">
        <v>91</v>
      </c>
      <c r="G9287" t="s">
        <v>134</v>
      </c>
      <c r="H9287">
        <v>3752.4989999999998</v>
      </c>
      <c r="I9287" t="s">
        <v>93</v>
      </c>
    </row>
    <row r="9288" spans="1:9" x14ac:dyDescent="0.15">
      <c r="A9288" t="s">
        <v>161</v>
      </c>
      <c r="B9288" t="s">
        <v>162</v>
      </c>
      <c r="C9288" t="s">
        <v>160</v>
      </c>
      <c r="D9288" t="s">
        <v>89</v>
      </c>
      <c r="E9288" t="s">
        <v>95</v>
      </c>
      <c r="F9288" t="s">
        <v>91</v>
      </c>
      <c r="G9288" t="s">
        <v>134</v>
      </c>
      <c r="H9288">
        <v>3442.3389999999999</v>
      </c>
      <c r="I9288" t="s">
        <v>93</v>
      </c>
    </row>
    <row r="9289" spans="1:9" x14ac:dyDescent="0.15">
      <c r="A9289" t="s">
        <v>161</v>
      </c>
      <c r="B9289" t="s">
        <v>162</v>
      </c>
      <c r="C9289" t="s">
        <v>160</v>
      </c>
      <c r="D9289" t="s">
        <v>89</v>
      </c>
      <c r="E9289" t="s">
        <v>96</v>
      </c>
      <c r="F9289" t="s">
        <v>91</v>
      </c>
      <c r="G9289" t="s">
        <v>134</v>
      </c>
      <c r="H9289">
        <v>2646.2489999999998</v>
      </c>
      <c r="I9289" t="s">
        <v>93</v>
      </c>
    </row>
    <row r="9290" spans="1:9" x14ac:dyDescent="0.15">
      <c r="A9290" t="s">
        <v>161</v>
      </c>
      <c r="B9290" t="s">
        <v>162</v>
      </c>
      <c r="C9290" t="s">
        <v>160</v>
      </c>
      <c r="D9290" t="s">
        <v>89</v>
      </c>
      <c r="E9290" t="s">
        <v>97</v>
      </c>
      <c r="F9290" t="s">
        <v>91</v>
      </c>
      <c r="G9290" t="s">
        <v>134</v>
      </c>
      <c r="H9290">
        <v>3681.1550000000002</v>
      </c>
      <c r="I9290" t="s">
        <v>93</v>
      </c>
    </row>
    <row r="9291" spans="1:9" x14ac:dyDescent="0.15">
      <c r="A9291" t="s">
        <v>161</v>
      </c>
      <c r="B9291" t="s">
        <v>162</v>
      </c>
      <c r="C9291" t="s">
        <v>160</v>
      </c>
      <c r="D9291" t="s">
        <v>89</v>
      </c>
      <c r="E9291" t="s">
        <v>98</v>
      </c>
      <c r="F9291" t="s">
        <v>91</v>
      </c>
      <c r="G9291" t="s">
        <v>134</v>
      </c>
      <c r="H9291">
        <v>4321.9139999999998</v>
      </c>
      <c r="I9291" t="s">
        <v>93</v>
      </c>
    </row>
    <row r="9292" spans="1:9" x14ac:dyDescent="0.15">
      <c r="A9292" t="s">
        <v>161</v>
      </c>
      <c r="B9292" t="s">
        <v>162</v>
      </c>
      <c r="C9292" t="s">
        <v>160</v>
      </c>
      <c r="D9292" t="s">
        <v>89</v>
      </c>
      <c r="E9292" t="s">
        <v>99</v>
      </c>
      <c r="F9292" t="s">
        <v>91</v>
      </c>
      <c r="G9292" t="s">
        <v>134</v>
      </c>
      <c r="H9292">
        <v>4484.2209999999995</v>
      </c>
      <c r="I9292" t="s">
        <v>93</v>
      </c>
    </row>
    <row r="9293" spans="1:9" x14ac:dyDescent="0.15">
      <c r="A9293" t="s">
        <v>161</v>
      </c>
      <c r="B9293" t="s">
        <v>162</v>
      </c>
      <c r="C9293" t="s">
        <v>160</v>
      </c>
      <c r="D9293" t="s">
        <v>89</v>
      </c>
      <c r="E9293" t="s">
        <v>100</v>
      </c>
      <c r="F9293" t="s">
        <v>91</v>
      </c>
      <c r="G9293" t="s">
        <v>134</v>
      </c>
      <c r="H9293">
        <v>4523.933</v>
      </c>
      <c r="I9293" t="s">
        <v>93</v>
      </c>
    </row>
    <row r="9294" spans="1:9" x14ac:dyDescent="0.15">
      <c r="A9294" t="s">
        <v>161</v>
      </c>
      <c r="B9294" t="s">
        <v>162</v>
      </c>
      <c r="C9294" t="s">
        <v>160</v>
      </c>
      <c r="D9294" t="s">
        <v>89</v>
      </c>
      <c r="E9294" t="s">
        <v>101</v>
      </c>
      <c r="F9294" t="s">
        <v>91</v>
      </c>
      <c r="G9294" t="s">
        <v>134</v>
      </c>
      <c r="H9294">
        <v>3998.0419999999999</v>
      </c>
      <c r="I9294" t="s">
        <v>93</v>
      </c>
    </row>
    <row r="9295" spans="1:9" x14ac:dyDescent="0.15">
      <c r="A9295" t="s">
        <v>161</v>
      </c>
      <c r="B9295" t="s">
        <v>162</v>
      </c>
      <c r="C9295" t="s">
        <v>160</v>
      </c>
      <c r="D9295" t="s">
        <v>89</v>
      </c>
      <c r="E9295" t="s">
        <v>102</v>
      </c>
      <c r="F9295" t="s">
        <v>91</v>
      </c>
      <c r="G9295" t="s">
        <v>134</v>
      </c>
      <c r="H9295">
        <v>3728.1460000000002</v>
      </c>
      <c r="I9295" t="s">
        <v>93</v>
      </c>
    </row>
    <row r="9296" spans="1:9" x14ac:dyDescent="0.15">
      <c r="A9296" t="s">
        <v>161</v>
      </c>
      <c r="B9296" t="s">
        <v>162</v>
      </c>
      <c r="C9296" t="s">
        <v>160</v>
      </c>
      <c r="D9296" t="s">
        <v>89</v>
      </c>
      <c r="E9296" t="s">
        <v>103</v>
      </c>
      <c r="F9296" t="s">
        <v>91</v>
      </c>
      <c r="G9296" t="s">
        <v>134</v>
      </c>
      <c r="H9296">
        <v>3686.1849999999999</v>
      </c>
      <c r="I9296" t="s">
        <v>93</v>
      </c>
    </row>
    <row r="9297" spans="1:9" x14ac:dyDescent="0.15">
      <c r="A9297" t="s">
        <v>161</v>
      </c>
      <c r="B9297" t="s">
        <v>162</v>
      </c>
      <c r="C9297" t="s">
        <v>160</v>
      </c>
      <c r="D9297" t="s">
        <v>89</v>
      </c>
      <c r="E9297" t="s">
        <v>104</v>
      </c>
      <c r="F9297" t="s">
        <v>91</v>
      </c>
      <c r="G9297" t="s">
        <v>134</v>
      </c>
      <c r="H9297">
        <v>3528.9180000000001</v>
      </c>
      <c r="I9297" t="s">
        <v>93</v>
      </c>
    </row>
    <row r="9298" spans="1:9" x14ac:dyDescent="0.15">
      <c r="A9298" t="s">
        <v>161</v>
      </c>
      <c r="B9298" t="s">
        <v>162</v>
      </c>
      <c r="C9298" t="s">
        <v>160</v>
      </c>
      <c r="D9298" t="s">
        <v>89</v>
      </c>
      <c r="E9298" t="s">
        <v>105</v>
      </c>
      <c r="F9298" t="s">
        <v>91</v>
      </c>
      <c r="G9298" t="s">
        <v>134</v>
      </c>
      <c r="H9298">
        <v>3267.0079999999998</v>
      </c>
      <c r="I9298" t="s">
        <v>93</v>
      </c>
    </row>
    <row r="9299" spans="1:9" x14ac:dyDescent="0.15">
      <c r="A9299" t="s">
        <v>161</v>
      </c>
      <c r="B9299" t="s">
        <v>162</v>
      </c>
      <c r="C9299" t="s">
        <v>160</v>
      </c>
      <c r="D9299" t="s">
        <v>89</v>
      </c>
      <c r="E9299" t="s">
        <v>106</v>
      </c>
      <c r="F9299" t="s">
        <v>91</v>
      </c>
      <c r="G9299" t="s">
        <v>134</v>
      </c>
      <c r="H9299">
        <v>2737.21</v>
      </c>
      <c r="I9299" t="s">
        <v>93</v>
      </c>
    </row>
    <row r="9300" spans="1:9" x14ac:dyDescent="0.15">
      <c r="A9300" t="s">
        <v>161</v>
      </c>
      <c r="B9300" t="s">
        <v>162</v>
      </c>
      <c r="C9300" t="s">
        <v>160</v>
      </c>
      <c r="D9300" t="s">
        <v>89</v>
      </c>
      <c r="E9300" t="s">
        <v>107</v>
      </c>
      <c r="F9300" t="s">
        <v>91</v>
      </c>
      <c r="G9300" t="s">
        <v>134</v>
      </c>
      <c r="H9300">
        <v>2124.5729999999999</v>
      </c>
      <c r="I9300" t="s">
        <v>93</v>
      </c>
    </row>
    <row r="9301" spans="1:9" x14ac:dyDescent="0.15">
      <c r="A9301" t="s">
        <v>161</v>
      </c>
      <c r="B9301" t="s">
        <v>162</v>
      </c>
      <c r="C9301" t="s">
        <v>160</v>
      </c>
      <c r="D9301" t="s">
        <v>89</v>
      </c>
      <c r="E9301" t="s">
        <v>108</v>
      </c>
      <c r="F9301" t="s">
        <v>91</v>
      </c>
      <c r="G9301" t="s">
        <v>134</v>
      </c>
      <c r="H9301">
        <v>1914.5440000000001</v>
      </c>
      <c r="I9301" t="s">
        <v>93</v>
      </c>
    </row>
    <row r="9302" spans="1:9" x14ac:dyDescent="0.15">
      <c r="A9302" t="s">
        <v>161</v>
      </c>
      <c r="B9302" t="s">
        <v>162</v>
      </c>
      <c r="C9302" t="s">
        <v>160</v>
      </c>
      <c r="D9302" t="s">
        <v>89</v>
      </c>
      <c r="E9302" t="s">
        <v>109</v>
      </c>
      <c r="F9302" t="s">
        <v>91</v>
      </c>
      <c r="G9302" t="s">
        <v>134</v>
      </c>
      <c r="H9302">
        <v>1163.6089999999999</v>
      </c>
      <c r="I9302" t="s">
        <v>93</v>
      </c>
    </row>
    <row r="9303" spans="1:9" x14ac:dyDescent="0.15">
      <c r="A9303" t="s">
        <v>161</v>
      </c>
      <c r="B9303" t="s">
        <v>162</v>
      </c>
      <c r="C9303" t="s">
        <v>160</v>
      </c>
      <c r="D9303" t="s">
        <v>89</v>
      </c>
      <c r="E9303" t="s">
        <v>110</v>
      </c>
      <c r="F9303" t="s">
        <v>91</v>
      </c>
      <c r="G9303" t="s">
        <v>134</v>
      </c>
      <c r="H9303">
        <v>826.68899999999996</v>
      </c>
      <c r="I9303" t="s">
        <v>93</v>
      </c>
    </row>
    <row r="9304" spans="1:9" x14ac:dyDescent="0.15">
      <c r="A9304" t="s">
        <v>161</v>
      </c>
      <c r="B9304" t="s">
        <v>162</v>
      </c>
      <c r="C9304" t="s">
        <v>160</v>
      </c>
      <c r="D9304" t="s">
        <v>89</v>
      </c>
      <c r="E9304" t="s">
        <v>111</v>
      </c>
      <c r="F9304" t="s">
        <v>91</v>
      </c>
      <c r="G9304" t="s">
        <v>134</v>
      </c>
      <c r="H9304">
        <v>579.24900000000002</v>
      </c>
      <c r="I9304" t="s">
        <v>93</v>
      </c>
    </row>
    <row r="9305" spans="1:9" x14ac:dyDescent="0.15">
      <c r="A9305" t="s">
        <v>161</v>
      </c>
      <c r="B9305" t="s">
        <v>162</v>
      </c>
      <c r="C9305" t="s">
        <v>160</v>
      </c>
      <c r="D9305" t="s">
        <v>112</v>
      </c>
      <c r="E9305" t="s">
        <v>90</v>
      </c>
      <c r="F9305" t="s">
        <v>91</v>
      </c>
      <c r="G9305" t="s">
        <v>134</v>
      </c>
      <c r="H9305">
        <v>3831.884</v>
      </c>
      <c r="I9305" t="s">
        <v>93</v>
      </c>
    </row>
    <row r="9306" spans="1:9" x14ac:dyDescent="0.15">
      <c r="A9306" t="s">
        <v>161</v>
      </c>
      <c r="B9306" t="s">
        <v>162</v>
      </c>
      <c r="C9306" t="s">
        <v>160</v>
      </c>
      <c r="D9306" t="s">
        <v>112</v>
      </c>
      <c r="E9306" t="s">
        <v>94</v>
      </c>
      <c r="F9306" t="s">
        <v>91</v>
      </c>
      <c r="G9306" t="s">
        <v>134</v>
      </c>
      <c r="H9306">
        <v>4351.4489999999996</v>
      </c>
      <c r="I9306" t="s">
        <v>93</v>
      </c>
    </row>
    <row r="9307" spans="1:9" x14ac:dyDescent="0.15">
      <c r="A9307" t="s">
        <v>161</v>
      </c>
      <c r="B9307" t="s">
        <v>162</v>
      </c>
      <c r="C9307" t="s">
        <v>160</v>
      </c>
      <c r="D9307" t="s">
        <v>112</v>
      </c>
      <c r="E9307" t="s">
        <v>95</v>
      </c>
      <c r="F9307" t="s">
        <v>91</v>
      </c>
      <c r="G9307" t="s">
        <v>134</v>
      </c>
      <c r="H9307">
        <v>3900.7109999999998</v>
      </c>
      <c r="I9307" t="s">
        <v>93</v>
      </c>
    </row>
    <row r="9308" spans="1:9" x14ac:dyDescent="0.15">
      <c r="A9308" t="s">
        <v>161</v>
      </c>
      <c r="B9308" t="s">
        <v>162</v>
      </c>
      <c r="C9308" t="s">
        <v>160</v>
      </c>
      <c r="D9308" t="s">
        <v>112</v>
      </c>
      <c r="E9308" t="s">
        <v>96</v>
      </c>
      <c r="F9308" t="s">
        <v>91</v>
      </c>
      <c r="G9308" t="s">
        <v>134</v>
      </c>
      <c r="H9308">
        <v>2937.73</v>
      </c>
      <c r="I9308" t="s">
        <v>93</v>
      </c>
    </row>
    <row r="9309" spans="1:9" x14ac:dyDescent="0.15">
      <c r="A9309" t="s">
        <v>161</v>
      </c>
      <c r="B9309" t="s">
        <v>162</v>
      </c>
      <c r="C9309" t="s">
        <v>160</v>
      </c>
      <c r="D9309" t="s">
        <v>112</v>
      </c>
      <c r="E9309" t="s">
        <v>97</v>
      </c>
      <c r="F9309" t="s">
        <v>91</v>
      </c>
      <c r="G9309" t="s">
        <v>134</v>
      </c>
      <c r="H9309">
        <v>3622.7249999999999</v>
      </c>
      <c r="I9309" t="s">
        <v>93</v>
      </c>
    </row>
    <row r="9310" spans="1:9" x14ac:dyDescent="0.15">
      <c r="A9310" t="s">
        <v>161</v>
      </c>
      <c r="B9310" t="s">
        <v>162</v>
      </c>
      <c r="C9310" t="s">
        <v>160</v>
      </c>
      <c r="D9310" t="s">
        <v>112</v>
      </c>
      <c r="E9310" t="s">
        <v>98</v>
      </c>
      <c r="F9310" t="s">
        <v>91</v>
      </c>
      <c r="G9310" t="s">
        <v>134</v>
      </c>
      <c r="H9310">
        <v>4213.6469999999999</v>
      </c>
      <c r="I9310" t="s">
        <v>93</v>
      </c>
    </row>
    <row r="9311" spans="1:9" x14ac:dyDescent="0.15">
      <c r="A9311" t="s">
        <v>161</v>
      </c>
      <c r="B9311" t="s">
        <v>162</v>
      </c>
      <c r="C9311" t="s">
        <v>160</v>
      </c>
      <c r="D9311" t="s">
        <v>112</v>
      </c>
      <c r="E9311" t="s">
        <v>99</v>
      </c>
      <c r="F9311" t="s">
        <v>91</v>
      </c>
      <c r="G9311" t="s">
        <v>134</v>
      </c>
      <c r="H9311">
        <v>4543.5020000000004</v>
      </c>
      <c r="I9311" t="s">
        <v>93</v>
      </c>
    </row>
    <row r="9312" spans="1:9" x14ac:dyDescent="0.15">
      <c r="A9312" t="s">
        <v>161</v>
      </c>
      <c r="B9312" t="s">
        <v>162</v>
      </c>
      <c r="C9312" t="s">
        <v>160</v>
      </c>
      <c r="D9312" t="s">
        <v>112</v>
      </c>
      <c r="E9312" t="s">
        <v>100</v>
      </c>
      <c r="F9312" t="s">
        <v>91</v>
      </c>
      <c r="G9312" t="s">
        <v>134</v>
      </c>
      <c r="H9312">
        <v>4705.3320000000003</v>
      </c>
      <c r="I9312" t="s">
        <v>93</v>
      </c>
    </row>
    <row r="9313" spans="1:9" x14ac:dyDescent="0.15">
      <c r="A9313" t="s">
        <v>161</v>
      </c>
      <c r="B9313" t="s">
        <v>162</v>
      </c>
      <c r="C9313" t="s">
        <v>160</v>
      </c>
      <c r="D9313" t="s">
        <v>112</v>
      </c>
      <c r="E9313" t="s">
        <v>101</v>
      </c>
      <c r="F9313" t="s">
        <v>91</v>
      </c>
      <c r="G9313" t="s">
        <v>134</v>
      </c>
      <c r="H9313">
        <v>4147.9390000000003</v>
      </c>
      <c r="I9313" t="s">
        <v>93</v>
      </c>
    </row>
    <row r="9314" spans="1:9" x14ac:dyDescent="0.15">
      <c r="A9314" t="s">
        <v>161</v>
      </c>
      <c r="B9314" t="s">
        <v>162</v>
      </c>
      <c r="C9314" t="s">
        <v>160</v>
      </c>
      <c r="D9314" t="s">
        <v>112</v>
      </c>
      <c r="E9314" t="s">
        <v>102</v>
      </c>
      <c r="F9314" t="s">
        <v>91</v>
      </c>
      <c r="G9314" t="s">
        <v>134</v>
      </c>
      <c r="H9314">
        <v>4049.9839999999999</v>
      </c>
      <c r="I9314" t="s">
        <v>93</v>
      </c>
    </row>
    <row r="9315" spans="1:9" x14ac:dyDescent="0.15">
      <c r="A9315" t="s">
        <v>161</v>
      </c>
      <c r="B9315" t="s">
        <v>162</v>
      </c>
      <c r="C9315" t="s">
        <v>160</v>
      </c>
      <c r="D9315" t="s">
        <v>112</v>
      </c>
      <c r="E9315" t="s">
        <v>103</v>
      </c>
      <c r="F9315" t="s">
        <v>91</v>
      </c>
      <c r="G9315" t="s">
        <v>134</v>
      </c>
      <c r="H9315">
        <v>3782.1120000000001</v>
      </c>
      <c r="I9315" t="s">
        <v>93</v>
      </c>
    </row>
    <row r="9316" spans="1:9" x14ac:dyDescent="0.15">
      <c r="A9316" t="s">
        <v>161</v>
      </c>
      <c r="B9316" t="s">
        <v>162</v>
      </c>
      <c r="C9316" t="s">
        <v>160</v>
      </c>
      <c r="D9316" t="s">
        <v>112</v>
      </c>
      <c r="E9316" t="s">
        <v>104</v>
      </c>
      <c r="F9316" t="s">
        <v>91</v>
      </c>
      <c r="G9316" t="s">
        <v>134</v>
      </c>
      <c r="H9316">
        <v>3673.183</v>
      </c>
      <c r="I9316" t="s">
        <v>93</v>
      </c>
    </row>
    <row r="9317" spans="1:9" x14ac:dyDescent="0.15">
      <c r="A9317" t="s">
        <v>161</v>
      </c>
      <c r="B9317" t="s">
        <v>162</v>
      </c>
      <c r="C9317" t="s">
        <v>160</v>
      </c>
      <c r="D9317" t="s">
        <v>112</v>
      </c>
      <c r="E9317" t="s">
        <v>105</v>
      </c>
      <c r="F9317" t="s">
        <v>91</v>
      </c>
      <c r="G9317" t="s">
        <v>134</v>
      </c>
      <c r="H9317">
        <v>3340.116</v>
      </c>
      <c r="I9317" t="s">
        <v>93</v>
      </c>
    </row>
    <row r="9318" spans="1:9" x14ac:dyDescent="0.15">
      <c r="A9318" t="s">
        <v>161</v>
      </c>
      <c r="B9318" t="s">
        <v>162</v>
      </c>
      <c r="C9318" t="s">
        <v>160</v>
      </c>
      <c r="D9318" t="s">
        <v>112</v>
      </c>
      <c r="E9318" t="s">
        <v>106</v>
      </c>
      <c r="F9318" t="s">
        <v>91</v>
      </c>
      <c r="G9318" t="s">
        <v>134</v>
      </c>
      <c r="H9318">
        <v>2575.203</v>
      </c>
      <c r="I9318" t="s">
        <v>93</v>
      </c>
    </row>
    <row r="9319" spans="1:9" x14ac:dyDescent="0.15">
      <c r="A9319" t="s">
        <v>161</v>
      </c>
      <c r="B9319" t="s">
        <v>162</v>
      </c>
      <c r="C9319" t="s">
        <v>160</v>
      </c>
      <c r="D9319" t="s">
        <v>112</v>
      </c>
      <c r="E9319" t="s">
        <v>107</v>
      </c>
      <c r="F9319" t="s">
        <v>91</v>
      </c>
      <c r="G9319" t="s">
        <v>134</v>
      </c>
      <c r="H9319">
        <v>1952.383</v>
      </c>
      <c r="I9319" t="s">
        <v>93</v>
      </c>
    </row>
    <row r="9320" spans="1:9" x14ac:dyDescent="0.15">
      <c r="A9320" t="s">
        <v>161</v>
      </c>
      <c r="B9320" t="s">
        <v>162</v>
      </c>
      <c r="C9320" t="s">
        <v>160</v>
      </c>
      <c r="D9320" t="s">
        <v>112</v>
      </c>
      <c r="E9320" t="s">
        <v>108</v>
      </c>
      <c r="F9320" t="s">
        <v>91</v>
      </c>
      <c r="G9320" t="s">
        <v>134</v>
      </c>
      <c r="H9320">
        <v>1628.953</v>
      </c>
      <c r="I9320" t="s">
        <v>93</v>
      </c>
    </row>
    <row r="9321" spans="1:9" x14ac:dyDescent="0.15">
      <c r="A9321" t="s">
        <v>161</v>
      </c>
      <c r="B9321" t="s">
        <v>162</v>
      </c>
      <c r="C9321" t="s">
        <v>160</v>
      </c>
      <c r="D9321" t="s">
        <v>112</v>
      </c>
      <c r="E9321" t="s">
        <v>109</v>
      </c>
      <c r="F9321" t="s">
        <v>91</v>
      </c>
      <c r="G9321" t="s">
        <v>134</v>
      </c>
      <c r="H9321">
        <v>989.89099999999996</v>
      </c>
      <c r="I9321" t="s">
        <v>93</v>
      </c>
    </row>
    <row r="9322" spans="1:9" x14ac:dyDescent="0.15">
      <c r="A9322" t="s">
        <v>161</v>
      </c>
      <c r="B9322" t="s">
        <v>162</v>
      </c>
      <c r="C9322" t="s">
        <v>160</v>
      </c>
      <c r="D9322" t="s">
        <v>112</v>
      </c>
      <c r="E9322" t="s">
        <v>110</v>
      </c>
      <c r="F9322" t="s">
        <v>91</v>
      </c>
      <c r="G9322" t="s">
        <v>134</v>
      </c>
      <c r="H9322">
        <v>561.63300000000004</v>
      </c>
      <c r="I9322" t="s">
        <v>93</v>
      </c>
    </row>
    <row r="9323" spans="1:9" x14ac:dyDescent="0.15">
      <c r="A9323" t="s">
        <v>161</v>
      </c>
      <c r="B9323" t="s">
        <v>162</v>
      </c>
      <c r="C9323" t="s">
        <v>160</v>
      </c>
      <c r="D9323" t="s">
        <v>112</v>
      </c>
      <c r="E9323" t="s">
        <v>111</v>
      </c>
      <c r="F9323" t="s">
        <v>91</v>
      </c>
      <c r="G9323" t="s">
        <v>134</v>
      </c>
      <c r="H9323">
        <v>318.52</v>
      </c>
      <c r="I9323" t="s">
        <v>93</v>
      </c>
    </row>
    <row r="9324" spans="1:9" x14ac:dyDescent="0.15">
      <c r="A9324" t="s">
        <v>163</v>
      </c>
      <c r="B9324" t="s">
        <v>164</v>
      </c>
      <c r="C9324" t="s">
        <v>160</v>
      </c>
      <c r="D9324" t="s">
        <v>89</v>
      </c>
      <c r="E9324" t="s">
        <v>90</v>
      </c>
      <c r="F9324" t="s">
        <v>91</v>
      </c>
      <c r="G9324" t="s">
        <v>134</v>
      </c>
      <c r="H9324">
        <v>6667.5159999999996</v>
      </c>
      <c r="I9324" t="s">
        <v>93</v>
      </c>
    </row>
    <row r="9325" spans="1:9" x14ac:dyDescent="0.15">
      <c r="A9325" t="s">
        <v>163</v>
      </c>
      <c r="B9325" t="s">
        <v>164</v>
      </c>
      <c r="C9325" t="s">
        <v>160</v>
      </c>
      <c r="D9325" t="s">
        <v>89</v>
      </c>
      <c r="E9325" t="s">
        <v>94</v>
      </c>
      <c r="F9325" t="s">
        <v>91</v>
      </c>
      <c r="G9325" t="s">
        <v>134</v>
      </c>
      <c r="H9325">
        <v>8059.4059999999999</v>
      </c>
      <c r="I9325" t="s">
        <v>93</v>
      </c>
    </row>
    <row r="9326" spans="1:9" x14ac:dyDescent="0.15">
      <c r="A9326" t="s">
        <v>163</v>
      </c>
      <c r="B9326" t="s">
        <v>164</v>
      </c>
      <c r="C9326" t="s">
        <v>160</v>
      </c>
      <c r="D9326" t="s">
        <v>89</v>
      </c>
      <c r="E9326" t="s">
        <v>95</v>
      </c>
      <c r="F9326" t="s">
        <v>91</v>
      </c>
      <c r="G9326" t="s">
        <v>134</v>
      </c>
      <c r="H9326">
        <v>7240.2740000000003</v>
      </c>
      <c r="I9326" t="s">
        <v>93</v>
      </c>
    </row>
    <row r="9327" spans="1:9" x14ac:dyDescent="0.15">
      <c r="A9327" t="s">
        <v>163</v>
      </c>
      <c r="B9327" t="s">
        <v>164</v>
      </c>
      <c r="C9327" t="s">
        <v>160</v>
      </c>
      <c r="D9327" t="s">
        <v>89</v>
      </c>
      <c r="E9327" t="s">
        <v>96</v>
      </c>
      <c r="F9327" t="s">
        <v>91</v>
      </c>
      <c r="G9327" t="s">
        <v>134</v>
      </c>
      <c r="H9327">
        <v>4019.5479999999998</v>
      </c>
      <c r="I9327" t="s">
        <v>93</v>
      </c>
    </row>
    <row r="9328" spans="1:9" x14ac:dyDescent="0.15">
      <c r="A9328" t="s">
        <v>163</v>
      </c>
      <c r="B9328" t="s">
        <v>164</v>
      </c>
      <c r="C9328" t="s">
        <v>160</v>
      </c>
      <c r="D9328" t="s">
        <v>89</v>
      </c>
      <c r="E9328" t="s">
        <v>97</v>
      </c>
      <c r="F9328" t="s">
        <v>91</v>
      </c>
      <c r="G9328" t="s">
        <v>134</v>
      </c>
      <c r="H9328">
        <v>5629.3249999999998</v>
      </c>
      <c r="I9328" t="s">
        <v>93</v>
      </c>
    </row>
    <row r="9329" spans="1:9" x14ac:dyDescent="0.15">
      <c r="A9329" t="s">
        <v>163</v>
      </c>
      <c r="B9329" t="s">
        <v>164</v>
      </c>
      <c r="C9329" t="s">
        <v>160</v>
      </c>
      <c r="D9329" t="s">
        <v>89</v>
      </c>
      <c r="E9329" t="s">
        <v>98</v>
      </c>
      <c r="F9329" t="s">
        <v>91</v>
      </c>
      <c r="G9329" t="s">
        <v>134</v>
      </c>
      <c r="H9329">
        <v>7012.3010000000004</v>
      </c>
      <c r="I9329" t="s">
        <v>93</v>
      </c>
    </row>
    <row r="9330" spans="1:9" x14ac:dyDescent="0.15">
      <c r="A9330" t="s">
        <v>163</v>
      </c>
      <c r="B9330" t="s">
        <v>164</v>
      </c>
      <c r="C9330" t="s">
        <v>160</v>
      </c>
      <c r="D9330" t="s">
        <v>89</v>
      </c>
      <c r="E9330" t="s">
        <v>99</v>
      </c>
      <c r="F9330" t="s">
        <v>91</v>
      </c>
      <c r="G9330" t="s">
        <v>134</v>
      </c>
      <c r="H9330">
        <v>8346.0560000000005</v>
      </c>
      <c r="I9330" t="s">
        <v>93</v>
      </c>
    </row>
    <row r="9331" spans="1:9" x14ac:dyDescent="0.15">
      <c r="A9331" t="s">
        <v>163</v>
      </c>
      <c r="B9331" t="s">
        <v>164</v>
      </c>
      <c r="C9331" t="s">
        <v>160</v>
      </c>
      <c r="D9331" t="s">
        <v>89</v>
      </c>
      <c r="E9331" t="s">
        <v>100</v>
      </c>
      <c r="F9331" t="s">
        <v>91</v>
      </c>
      <c r="G9331" t="s">
        <v>134</v>
      </c>
      <c r="H9331">
        <v>8812.8850000000002</v>
      </c>
      <c r="I9331" t="s">
        <v>93</v>
      </c>
    </row>
    <row r="9332" spans="1:9" x14ac:dyDescent="0.15">
      <c r="A9332" t="s">
        <v>163</v>
      </c>
      <c r="B9332" t="s">
        <v>164</v>
      </c>
      <c r="C9332" t="s">
        <v>160</v>
      </c>
      <c r="D9332" t="s">
        <v>89</v>
      </c>
      <c r="E9332" t="s">
        <v>101</v>
      </c>
      <c r="F9332" t="s">
        <v>91</v>
      </c>
      <c r="G9332" t="s">
        <v>134</v>
      </c>
      <c r="H9332">
        <v>8767.1059999999998</v>
      </c>
      <c r="I9332" t="s">
        <v>93</v>
      </c>
    </row>
    <row r="9333" spans="1:9" x14ac:dyDescent="0.15">
      <c r="A9333" t="s">
        <v>163</v>
      </c>
      <c r="B9333" t="s">
        <v>164</v>
      </c>
      <c r="C9333" t="s">
        <v>160</v>
      </c>
      <c r="D9333" t="s">
        <v>89</v>
      </c>
      <c r="E9333" t="s">
        <v>102</v>
      </c>
      <c r="F9333" t="s">
        <v>91</v>
      </c>
      <c r="G9333" t="s">
        <v>134</v>
      </c>
      <c r="H9333">
        <v>7473.6909999999998</v>
      </c>
      <c r="I9333" t="s">
        <v>93</v>
      </c>
    </row>
    <row r="9334" spans="1:9" x14ac:dyDescent="0.15">
      <c r="A9334" t="s">
        <v>163</v>
      </c>
      <c r="B9334" t="s">
        <v>164</v>
      </c>
      <c r="C9334" t="s">
        <v>160</v>
      </c>
      <c r="D9334" t="s">
        <v>89</v>
      </c>
      <c r="E9334" t="s">
        <v>103</v>
      </c>
      <c r="F9334" t="s">
        <v>91</v>
      </c>
      <c r="G9334" t="s">
        <v>134</v>
      </c>
      <c r="H9334">
        <v>8998.7990000000009</v>
      </c>
      <c r="I9334" t="s">
        <v>93</v>
      </c>
    </row>
    <row r="9335" spans="1:9" x14ac:dyDescent="0.15">
      <c r="A9335" t="s">
        <v>163</v>
      </c>
      <c r="B9335" t="s">
        <v>164</v>
      </c>
      <c r="C9335" t="s">
        <v>160</v>
      </c>
      <c r="D9335" t="s">
        <v>89</v>
      </c>
      <c r="E9335" t="s">
        <v>104</v>
      </c>
      <c r="F9335" t="s">
        <v>91</v>
      </c>
      <c r="G9335" t="s">
        <v>134</v>
      </c>
      <c r="H9335">
        <v>9219.4279999999999</v>
      </c>
      <c r="I9335" t="s">
        <v>93</v>
      </c>
    </row>
    <row r="9336" spans="1:9" x14ac:dyDescent="0.15">
      <c r="A9336" t="s">
        <v>163</v>
      </c>
      <c r="B9336" t="s">
        <v>164</v>
      </c>
      <c r="C9336" t="s">
        <v>160</v>
      </c>
      <c r="D9336" t="s">
        <v>89</v>
      </c>
      <c r="E9336" t="s">
        <v>105</v>
      </c>
      <c r="F9336" t="s">
        <v>91</v>
      </c>
      <c r="G9336" t="s">
        <v>134</v>
      </c>
      <c r="H9336">
        <v>8557.4609999999993</v>
      </c>
      <c r="I9336" t="s">
        <v>93</v>
      </c>
    </row>
    <row r="9337" spans="1:9" x14ac:dyDescent="0.15">
      <c r="A9337" t="s">
        <v>163</v>
      </c>
      <c r="B9337" t="s">
        <v>164</v>
      </c>
      <c r="C9337" t="s">
        <v>160</v>
      </c>
      <c r="D9337" t="s">
        <v>89</v>
      </c>
      <c r="E9337" t="s">
        <v>106</v>
      </c>
      <c r="F9337" t="s">
        <v>91</v>
      </c>
      <c r="G9337" t="s">
        <v>134</v>
      </c>
      <c r="H9337">
        <v>7159.0680000000002</v>
      </c>
      <c r="I9337" t="s">
        <v>93</v>
      </c>
    </row>
    <row r="9338" spans="1:9" x14ac:dyDescent="0.15">
      <c r="A9338" t="s">
        <v>163</v>
      </c>
      <c r="B9338" t="s">
        <v>164</v>
      </c>
      <c r="C9338" t="s">
        <v>160</v>
      </c>
      <c r="D9338" t="s">
        <v>89</v>
      </c>
      <c r="E9338" t="s">
        <v>107</v>
      </c>
      <c r="F9338" t="s">
        <v>91</v>
      </c>
      <c r="G9338" t="s">
        <v>134</v>
      </c>
      <c r="H9338">
        <v>6244.1660000000002</v>
      </c>
      <c r="I9338" t="s">
        <v>93</v>
      </c>
    </row>
    <row r="9339" spans="1:9" x14ac:dyDescent="0.15">
      <c r="A9339" t="s">
        <v>163</v>
      </c>
      <c r="B9339" t="s">
        <v>164</v>
      </c>
      <c r="C9339" t="s">
        <v>160</v>
      </c>
      <c r="D9339" t="s">
        <v>89</v>
      </c>
      <c r="E9339" t="s">
        <v>108</v>
      </c>
      <c r="F9339" t="s">
        <v>91</v>
      </c>
      <c r="G9339" t="s">
        <v>134</v>
      </c>
      <c r="H9339">
        <v>6500.1210000000001</v>
      </c>
      <c r="I9339" t="s">
        <v>93</v>
      </c>
    </row>
    <row r="9340" spans="1:9" x14ac:dyDescent="0.15">
      <c r="A9340" t="s">
        <v>163</v>
      </c>
      <c r="B9340" t="s">
        <v>164</v>
      </c>
      <c r="C9340" t="s">
        <v>160</v>
      </c>
      <c r="D9340" t="s">
        <v>89</v>
      </c>
      <c r="E9340" t="s">
        <v>109</v>
      </c>
      <c r="F9340" t="s">
        <v>91</v>
      </c>
      <c r="G9340" t="s">
        <v>134</v>
      </c>
      <c r="H9340">
        <v>4727.2380000000003</v>
      </c>
      <c r="I9340" t="s">
        <v>93</v>
      </c>
    </row>
    <row r="9341" spans="1:9" x14ac:dyDescent="0.15">
      <c r="A9341" t="s">
        <v>163</v>
      </c>
      <c r="B9341" t="s">
        <v>164</v>
      </c>
      <c r="C9341" t="s">
        <v>160</v>
      </c>
      <c r="D9341" t="s">
        <v>89</v>
      </c>
      <c r="E9341" t="s">
        <v>110</v>
      </c>
      <c r="F9341" t="s">
        <v>91</v>
      </c>
      <c r="G9341" t="s">
        <v>134</v>
      </c>
      <c r="H9341">
        <v>3081.4279999999999</v>
      </c>
      <c r="I9341" t="s">
        <v>93</v>
      </c>
    </row>
    <row r="9342" spans="1:9" x14ac:dyDescent="0.15">
      <c r="A9342" t="s">
        <v>163</v>
      </c>
      <c r="B9342" t="s">
        <v>164</v>
      </c>
      <c r="C9342" t="s">
        <v>160</v>
      </c>
      <c r="D9342" t="s">
        <v>89</v>
      </c>
      <c r="E9342" t="s">
        <v>111</v>
      </c>
      <c r="F9342" t="s">
        <v>91</v>
      </c>
      <c r="G9342" t="s">
        <v>134</v>
      </c>
      <c r="H9342">
        <v>2074.386</v>
      </c>
      <c r="I9342" t="s">
        <v>93</v>
      </c>
    </row>
    <row r="9343" spans="1:9" x14ac:dyDescent="0.15">
      <c r="A9343" t="s">
        <v>163</v>
      </c>
      <c r="B9343" t="s">
        <v>164</v>
      </c>
      <c r="C9343" t="s">
        <v>160</v>
      </c>
      <c r="D9343" t="s">
        <v>112</v>
      </c>
      <c r="E9343" t="s">
        <v>90</v>
      </c>
      <c r="F9343" t="s">
        <v>91</v>
      </c>
      <c r="G9343" t="s">
        <v>134</v>
      </c>
      <c r="H9343">
        <v>6922.57</v>
      </c>
      <c r="I9343" t="s">
        <v>93</v>
      </c>
    </row>
    <row r="9344" spans="1:9" x14ac:dyDescent="0.15">
      <c r="A9344" t="s">
        <v>163</v>
      </c>
      <c r="B9344" t="s">
        <v>164</v>
      </c>
      <c r="C9344" t="s">
        <v>160</v>
      </c>
      <c r="D9344" t="s">
        <v>112</v>
      </c>
      <c r="E9344" t="s">
        <v>94</v>
      </c>
      <c r="F9344" t="s">
        <v>91</v>
      </c>
      <c r="G9344" t="s">
        <v>134</v>
      </c>
      <c r="H9344">
        <v>8407.27</v>
      </c>
      <c r="I9344" t="s">
        <v>93</v>
      </c>
    </row>
    <row r="9345" spans="1:9" x14ac:dyDescent="0.15">
      <c r="A9345" t="s">
        <v>163</v>
      </c>
      <c r="B9345" t="s">
        <v>164</v>
      </c>
      <c r="C9345" t="s">
        <v>160</v>
      </c>
      <c r="D9345" t="s">
        <v>112</v>
      </c>
      <c r="E9345" t="s">
        <v>95</v>
      </c>
      <c r="F9345" t="s">
        <v>91</v>
      </c>
      <c r="G9345" t="s">
        <v>134</v>
      </c>
      <c r="H9345">
        <v>7734.8239999999996</v>
      </c>
      <c r="I9345" t="s">
        <v>93</v>
      </c>
    </row>
    <row r="9346" spans="1:9" x14ac:dyDescent="0.15">
      <c r="A9346" t="s">
        <v>163</v>
      </c>
      <c r="B9346" t="s">
        <v>164</v>
      </c>
      <c r="C9346" t="s">
        <v>160</v>
      </c>
      <c r="D9346" t="s">
        <v>112</v>
      </c>
      <c r="E9346" t="s">
        <v>96</v>
      </c>
      <c r="F9346" t="s">
        <v>91</v>
      </c>
      <c r="G9346" t="s">
        <v>134</v>
      </c>
      <c r="H9346">
        <v>4418.6279999999997</v>
      </c>
      <c r="I9346" t="s">
        <v>93</v>
      </c>
    </row>
    <row r="9347" spans="1:9" x14ac:dyDescent="0.15">
      <c r="A9347" t="s">
        <v>163</v>
      </c>
      <c r="B9347" t="s">
        <v>164</v>
      </c>
      <c r="C9347" t="s">
        <v>160</v>
      </c>
      <c r="D9347" t="s">
        <v>112</v>
      </c>
      <c r="E9347" t="s">
        <v>97</v>
      </c>
      <c r="F9347" t="s">
        <v>91</v>
      </c>
      <c r="G9347" t="s">
        <v>134</v>
      </c>
      <c r="H9347">
        <v>5706.9120000000003</v>
      </c>
      <c r="I9347" t="s">
        <v>93</v>
      </c>
    </row>
    <row r="9348" spans="1:9" x14ac:dyDescent="0.15">
      <c r="A9348" t="s">
        <v>163</v>
      </c>
      <c r="B9348" t="s">
        <v>164</v>
      </c>
      <c r="C9348" t="s">
        <v>160</v>
      </c>
      <c r="D9348" t="s">
        <v>112</v>
      </c>
      <c r="E9348" t="s">
        <v>98</v>
      </c>
      <c r="F9348" t="s">
        <v>91</v>
      </c>
      <c r="G9348" t="s">
        <v>134</v>
      </c>
      <c r="H9348">
        <v>6567.8209999999999</v>
      </c>
      <c r="I9348" t="s">
        <v>93</v>
      </c>
    </row>
    <row r="9349" spans="1:9" x14ac:dyDescent="0.15">
      <c r="A9349" t="s">
        <v>163</v>
      </c>
      <c r="B9349" t="s">
        <v>164</v>
      </c>
      <c r="C9349" t="s">
        <v>160</v>
      </c>
      <c r="D9349" t="s">
        <v>112</v>
      </c>
      <c r="E9349" t="s">
        <v>99</v>
      </c>
      <c r="F9349" t="s">
        <v>91</v>
      </c>
      <c r="G9349" t="s">
        <v>134</v>
      </c>
      <c r="H9349">
        <v>7639.5609999999997</v>
      </c>
      <c r="I9349" t="s">
        <v>93</v>
      </c>
    </row>
    <row r="9350" spans="1:9" x14ac:dyDescent="0.15">
      <c r="A9350" t="s">
        <v>163</v>
      </c>
      <c r="B9350" t="s">
        <v>164</v>
      </c>
      <c r="C9350" t="s">
        <v>160</v>
      </c>
      <c r="D9350" t="s">
        <v>112</v>
      </c>
      <c r="E9350" t="s">
        <v>100</v>
      </c>
      <c r="F9350" t="s">
        <v>91</v>
      </c>
      <c r="G9350" t="s">
        <v>134</v>
      </c>
      <c r="H9350">
        <v>8224.0879999999997</v>
      </c>
      <c r="I9350" t="s">
        <v>93</v>
      </c>
    </row>
    <row r="9351" spans="1:9" x14ac:dyDescent="0.15">
      <c r="A9351" t="s">
        <v>163</v>
      </c>
      <c r="B9351" t="s">
        <v>164</v>
      </c>
      <c r="C9351" t="s">
        <v>160</v>
      </c>
      <c r="D9351" t="s">
        <v>112</v>
      </c>
      <c r="E9351" t="s">
        <v>101</v>
      </c>
      <c r="F9351" t="s">
        <v>91</v>
      </c>
      <c r="G9351" t="s">
        <v>134</v>
      </c>
      <c r="H9351">
        <v>8185.1570000000002</v>
      </c>
      <c r="I9351" t="s">
        <v>93</v>
      </c>
    </row>
    <row r="9352" spans="1:9" x14ac:dyDescent="0.15">
      <c r="A9352" t="s">
        <v>163</v>
      </c>
      <c r="B9352" t="s">
        <v>164</v>
      </c>
      <c r="C9352" t="s">
        <v>160</v>
      </c>
      <c r="D9352" t="s">
        <v>112</v>
      </c>
      <c r="E9352" t="s">
        <v>102</v>
      </c>
      <c r="F9352" t="s">
        <v>91</v>
      </c>
      <c r="G9352" t="s">
        <v>134</v>
      </c>
      <c r="H9352">
        <v>7721.0140000000001</v>
      </c>
      <c r="I9352" t="s">
        <v>93</v>
      </c>
    </row>
    <row r="9353" spans="1:9" x14ac:dyDescent="0.15">
      <c r="A9353" t="s">
        <v>163</v>
      </c>
      <c r="B9353" t="s">
        <v>164</v>
      </c>
      <c r="C9353" t="s">
        <v>160</v>
      </c>
      <c r="D9353" t="s">
        <v>112</v>
      </c>
      <c r="E9353" t="s">
        <v>103</v>
      </c>
      <c r="F9353" t="s">
        <v>91</v>
      </c>
      <c r="G9353" t="s">
        <v>134</v>
      </c>
      <c r="H9353">
        <v>8648.1530000000002</v>
      </c>
      <c r="I9353" t="s">
        <v>93</v>
      </c>
    </row>
    <row r="9354" spans="1:9" x14ac:dyDescent="0.15">
      <c r="A9354" t="s">
        <v>163</v>
      </c>
      <c r="B9354" t="s">
        <v>164</v>
      </c>
      <c r="C9354" t="s">
        <v>160</v>
      </c>
      <c r="D9354" t="s">
        <v>112</v>
      </c>
      <c r="E9354" t="s">
        <v>104</v>
      </c>
      <c r="F9354" t="s">
        <v>91</v>
      </c>
      <c r="G9354" t="s">
        <v>134</v>
      </c>
      <c r="H9354">
        <v>8972.3469999999998</v>
      </c>
      <c r="I9354" t="s">
        <v>93</v>
      </c>
    </row>
    <row r="9355" spans="1:9" x14ac:dyDescent="0.15">
      <c r="A9355" t="s">
        <v>163</v>
      </c>
      <c r="B9355" t="s">
        <v>164</v>
      </c>
      <c r="C9355" t="s">
        <v>160</v>
      </c>
      <c r="D9355" t="s">
        <v>112</v>
      </c>
      <c r="E9355" t="s">
        <v>105</v>
      </c>
      <c r="F9355" t="s">
        <v>91</v>
      </c>
      <c r="G9355" t="s">
        <v>134</v>
      </c>
      <c r="H9355">
        <v>8396.2279999999992</v>
      </c>
      <c r="I9355" t="s">
        <v>93</v>
      </c>
    </row>
    <row r="9356" spans="1:9" x14ac:dyDescent="0.15">
      <c r="A9356" t="s">
        <v>163</v>
      </c>
      <c r="B9356" t="s">
        <v>164</v>
      </c>
      <c r="C9356" t="s">
        <v>160</v>
      </c>
      <c r="D9356" t="s">
        <v>112</v>
      </c>
      <c r="E9356" t="s">
        <v>106</v>
      </c>
      <c r="F9356" t="s">
        <v>91</v>
      </c>
      <c r="G9356" t="s">
        <v>134</v>
      </c>
      <c r="H9356">
        <v>6702.5379999999996</v>
      </c>
      <c r="I9356" t="s">
        <v>93</v>
      </c>
    </row>
    <row r="9357" spans="1:9" x14ac:dyDescent="0.15">
      <c r="A9357" t="s">
        <v>163</v>
      </c>
      <c r="B9357" t="s">
        <v>164</v>
      </c>
      <c r="C9357" t="s">
        <v>160</v>
      </c>
      <c r="D9357" t="s">
        <v>112</v>
      </c>
      <c r="E9357" t="s">
        <v>107</v>
      </c>
      <c r="F9357" t="s">
        <v>91</v>
      </c>
      <c r="G9357" t="s">
        <v>134</v>
      </c>
      <c r="H9357">
        <v>5701.0709999999999</v>
      </c>
      <c r="I9357" t="s">
        <v>93</v>
      </c>
    </row>
    <row r="9358" spans="1:9" x14ac:dyDescent="0.15">
      <c r="A9358" t="s">
        <v>163</v>
      </c>
      <c r="B9358" t="s">
        <v>164</v>
      </c>
      <c r="C9358" t="s">
        <v>160</v>
      </c>
      <c r="D9358" t="s">
        <v>112</v>
      </c>
      <c r="E9358" t="s">
        <v>108</v>
      </c>
      <c r="F9358" t="s">
        <v>91</v>
      </c>
      <c r="G9358" t="s">
        <v>134</v>
      </c>
      <c r="H9358">
        <v>5580.7780000000002</v>
      </c>
      <c r="I9358" t="s">
        <v>93</v>
      </c>
    </row>
    <row r="9359" spans="1:9" x14ac:dyDescent="0.15">
      <c r="A9359" t="s">
        <v>163</v>
      </c>
      <c r="B9359" t="s">
        <v>164</v>
      </c>
      <c r="C9359" t="s">
        <v>160</v>
      </c>
      <c r="D9359" t="s">
        <v>112</v>
      </c>
      <c r="E9359" t="s">
        <v>109</v>
      </c>
      <c r="F9359" t="s">
        <v>91</v>
      </c>
      <c r="G9359" t="s">
        <v>134</v>
      </c>
      <c r="H9359">
        <v>3731.971</v>
      </c>
      <c r="I9359" t="s">
        <v>93</v>
      </c>
    </row>
    <row r="9360" spans="1:9" x14ac:dyDescent="0.15">
      <c r="A9360" t="s">
        <v>163</v>
      </c>
      <c r="B9360" t="s">
        <v>164</v>
      </c>
      <c r="C9360" t="s">
        <v>160</v>
      </c>
      <c r="D9360" t="s">
        <v>112</v>
      </c>
      <c r="E9360" t="s">
        <v>110</v>
      </c>
      <c r="F9360" t="s">
        <v>91</v>
      </c>
      <c r="G9360" t="s">
        <v>134</v>
      </c>
      <c r="H9360">
        <v>2224.6689999999999</v>
      </c>
      <c r="I9360" t="s">
        <v>93</v>
      </c>
    </row>
    <row r="9361" spans="1:9" x14ac:dyDescent="0.15">
      <c r="A9361" t="s">
        <v>163</v>
      </c>
      <c r="B9361" t="s">
        <v>164</v>
      </c>
      <c r="C9361" t="s">
        <v>160</v>
      </c>
      <c r="D9361" t="s">
        <v>112</v>
      </c>
      <c r="E9361" t="s">
        <v>111</v>
      </c>
      <c r="F9361" t="s">
        <v>91</v>
      </c>
      <c r="G9361" t="s">
        <v>134</v>
      </c>
      <c r="H9361">
        <v>1325.6790000000001</v>
      </c>
      <c r="I9361" t="s">
        <v>93</v>
      </c>
    </row>
    <row r="9362" spans="1:9" x14ac:dyDescent="0.15">
      <c r="A9362" t="s">
        <v>158</v>
      </c>
      <c r="B9362" t="s">
        <v>159</v>
      </c>
      <c r="C9362" t="s">
        <v>160</v>
      </c>
      <c r="D9362" t="s">
        <v>89</v>
      </c>
      <c r="E9362" t="s">
        <v>90</v>
      </c>
      <c r="F9362" t="s">
        <v>91</v>
      </c>
      <c r="G9362" t="s">
        <v>135</v>
      </c>
      <c r="H9362">
        <v>12344.304</v>
      </c>
      <c r="I9362" t="s">
        <v>93</v>
      </c>
    </row>
    <row r="9363" spans="1:9" x14ac:dyDescent="0.15">
      <c r="A9363" t="s">
        <v>158</v>
      </c>
      <c r="B9363" t="s">
        <v>159</v>
      </c>
      <c r="C9363" t="s">
        <v>160</v>
      </c>
      <c r="D9363" t="s">
        <v>89</v>
      </c>
      <c r="E9363" t="s">
        <v>94</v>
      </c>
      <c r="F9363" t="s">
        <v>91</v>
      </c>
      <c r="G9363" t="s">
        <v>135</v>
      </c>
      <c r="H9363">
        <v>14388.842000000001</v>
      </c>
      <c r="I9363" t="s">
        <v>93</v>
      </c>
    </row>
    <row r="9364" spans="1:9" x14ac:dyDescent="0.15">
      <c r="A9364" t="s">
        <v>158</v>
      </c>
      <c r="B9364" t="s">
        <v>159</v>
      </c>
      <c r="C9364" t="s">
        <v>160</v>
      </c>
      <c r="D9364" t="s">
        <v>89</v>
      </c>
      <c r="E9364" t="s">
        <v>95</v>
      </c>
      <c r="F9364" t="s">
        <v>91</v>
      </c>
      <c r="G9364" t="s">
        <v>135</v>
      </c>
      <c r="H9364">
        <v>13966.759</v>
      </c>
      <c r="I9364" t="s">
        <v>93</v>
      </c>
    </row>
    <row r="9365" spans="1:9" x14ac:dyDescent="0.15">
      <c r="A9365" t="s">
        <v>158</v>
      </c>
      <c r="B9365" t="s">
        <v>159</v>
      </c>
      <c r="C9365" t="s">
        <v>160</v>
      </c>
      <c r="D9365" t="s">
        <v>89</v>
      </c>
      <c r="E9365" t="s">
        <v>96</v>
      </c>
      <c r="F9365" t="s">
        <v>91</v>
      </c>
      <c r="G9365" t="s">
        <v>135</v>
      </c>
      <c r="H9365">
        <v>10840.24</v>
      </c>
      <c r="I9365" t="s">
        <v>93</v>
      </c>
    </row>
    <row r="9366" spans="1:9" x14ac:dyDescent="0.15">
      <c r="A9366" t="s">
        <v>158</v>
      </c>
      <c r="B9366" t="s">
        <v>159</v>
      </c>
      <c r="C9366" t="s">
        <v>160</v>
      </c>
      <c r="D9366" t="s">
        <v>89</v>
      </c>
      <c r="E9366" t="s">
        <v>97</v>
      </c>
      <c r="F9366" t="s">
        <v>91</v>
      </c>
      <c r="G9366" t="s">
        <v>135</v>
      </c>
      <c r="H9366">
        <v>11073.337</v>
      </c>
      <c r="I9366" t="s">
        <v>93</v>
      </c>
    </row>
    <row r="9367" spans="1:9" x14ac:dyDescent="0.15">
      <c r="A9367" t="s">
        <v>158</v>
      </c>
      <c r="B9367" t="s">
        <v>159</v>
      </c>
      <c r="C9367" t="s">
        <v>160</v>
      </c>
      <c r="D9367" t="s">
        <v>89</v>
      </c>
      <c r="E9367" t="s">
        <v>98</v>
      </c>
      <c r="F9367" t="s">
        <v>91</v>
      </c>
      <c r="G9367" t="s">
        <v>135</v>
      </c>
      <c r="H9367">
        <v>12801.367</v>
      </c>
      <c r="I9367" t="s">
        <v>93</v>
      </c>
    </row>
    <row r="9368" spans="1:9" x14ac:dyDescent="0.15">
      <c r="A9368" t="s">
        <v>158</v>
      </c>
      <c r="B9368" t="s">
        <v>159</v>
      </c>
      <c r="C9368" t="s">
        <v>160</v>
      </c>
      <c r="D9368" t="s">
        <v>89</v>
      </c>
      <c r="E9368" t="s">
        <v>99</v>
      </c>
      <c r="F9368" t="s">
        <v>91</v>
      </c>
      <c r="G9368" t="s">
        <v>135</v>
      </c>
      <c r="H9368">
        <v>14907.858</v>
      </c>
      <c r="I9368" t="s">
        <v>93</v>
      </c>
    </row>
    <row r="9369" spans="1:9" x14ac:dyDescent="0.15">
      <c r="A9369" t="s">
        <v>158</v>
      </c>
      <c r="B9369" t="s">
        <v>159</v>
      </c>
      <c r="C9369" t="s">
        <v>160</v>
      </c>
      <c r="D9369" t="s">
        <v>89</v>
      </c>
      <c r="E9369" t="s">
        <v>100</v>
      </c>
      <c r="F9369" t="s">
        <v>91</v>
      </c>
      <c r="G9369" t="s">
        <v>135</v>
      </c>
      <c r="H9369">
        <v>15898.267</v>
      </c>
      <c r="I9369" t="s">
        <v>93</v>
      </c>
    </row>
    <row r="9370" spans="1:9" x14ac:dyDescent="0.15">
      <c r="A9370" t="s">
        <v>158</v>
      </c>
      <c r="B9370" t="s">
        <v>159</v>
      </c>
      <c r="C9370" t="s">
        <v>160</v>
      </c>
      <c r="D9370" t="s">
        <v>89</v>
      </c>
      <c r="E9370" t="s">
        <v>101</v>
      </c>
      <c r="F9370" t="s">
        <v>91</v>
      </c>
      <c r="G9370" t="s">
        <v>135</v>
      </c>
      <c r="H9370">
        <v>16626.79</v>
      </c>
      <c r="I9370" t="s">
        <v>93</v>
      </c>
    </row>
    <row r="9371" spans="1:9" x14ac:dyDescent="0.15">
      <c r="A9371" t="s">
        <v>158</v>
      </c>
      <c r="B9371" t="s">
        <v>159</v>
      </c>
      <c r="C9371" t="s">
        <v>160</v>
      </c>
      <c r="D9371" t="s">
        <v>89</v>
      </c>
      <c r="E9371" t="s">
        <v>102</v>
      </c>
      <c r="F9371" t="s">
        <v>91</v>
      </c>
      <c r="G9371" t="s">
        <v>135</v>
      </c>
      <c r="H9371">
        <v>13372.875</v>
      </c>
      <c r="I9371" t="s">
        <v>93</v>
      </c>
    </row>
    <row r="9372" spans="1:9" x14ac:dyDescent="0.15">
      <c r="A9372" t="s">
        <v>158</v>
      </c>
      <c r="B9372" t="s">
        <v>159</v>
      </c>
      <c r="C9372" t="s">
        <v>160</v>
      </c>
      <c r="D9372" t="s">
        <v>89</v>
      </c>
      <c r="E9372" t="s">
        <v>103</v>
      </c>
      <c r="F9372" t="s">
        <v>91</v>
      </c>
      <c r="G9372" t="s">
        <v>135</v>
      </c>
      <c r="H9372">
        <v>17521.256000000001</v>
      </c>
      <c r="I9372" t="s">
        <v>93</v>
      </c>
    </row>
    <row r="9373" spans="1:9" x14ac:dyDescent="0.15">
      <c r="A9373" t="s">
        <v>158</v>
      </c>
      <c r="B9373" t="s">
        <v>159</v>
      </c>
      <c r="C9373" t="s">
        <v>160</v>
      </c>
      <c r="D9373" t="s">
        <v>89</v>
      </c>
      <c r="E9373" t="s">
        <v>104</v>
      </c>
      <c r="F9373" t="s">
        <v>91</v>
      </c>
      <c r="G9373" t="s">
        <v>135</v>
      </c>
      <c r="H9373">
        <v>20035.873</v>
      </c>
      <c r="I9373" t="s">
        <v>93</v>
      </c>
    </row>
    <row r="9374" spans="1:9" x14ac:dyDescent="0.15">
      <c r="A9374" t="s">
        <v>158</v>
      </c>
      <c r="B9374" t="s">
        <v>159</v>
      </c>
      <c r="C9374" t="s">
        <v>160</v>
      </c>
      <c r="D9374" t="s">
        <v>89</v>
      </c>
      <c r="E9374" t="s">
        <v>105</v>
      </c>
      <c r="F9374" t="s">
        <v>91</v>
      </c>
      <c r="G9374" t="s">
        <v>135</v>
      </c>
      <c r="H9374">
        <v>21811.35</v>
      </c>
      <c r="I9374" t="s">
        <v>93</v>
      </c>
    </row>
    <row r="9375" spans="1:9" x14ac:dyDescent="0.15">
      <c r="A9375" t="s">
        <v>158</v>
      </c>
      <c r="B9375" t="s">
        <v>159</v>
      </c>
      <c r="C9375" t="s">
        <v>160</v>
      </c>
      <c r="D9375" t="s">
        <v>89</v>
      </c>
      <c r="E9375" t="s">
        <v>106</v>
      </c>
      <c r="F9375" t="s">
        <v>91</v>
      </c>
      <c r="G9375" t="s">
        <v>135</v>
      </c>
      <c r="H9375">
        <v>20091.32</v>
      </c>
      <c r="I9375" t="s">
        <v>93</v>
      </c>
    </row>
    <row r="9376" spans="1:9" x14ac:dyDescent="0.15">
      <c r="A9376" t="s">
        <v>158</v>
      </c>
      <c r="B9376" t="s">
        <v>159</v>
      </c>
      <c r="C9376" t="s">
        <v>160</v>
      </c>
      <c r="D9376" t="s">
        <v>89</v>
      </c>
      <c r="E9376" t="s">
        <v>107</v>
      </c>
      <c r="F9376" t="s">
        <v>91</v>
      </c>
      <c r="G9376" t="s">
        <v>135</v>
      </c>
      <c r="H9376">
        <v>17918.061000000002</v>
      </c>
      <c r="I9376" t="s">
        <v>93</v>
      </c>
    </row>
    <row r="9377" spans="1:9" x14ac:dyDescent="0.15">
      <c r="A9377" t="s">
        <v>158</v>
      </c>
      <c r="B9377" t="s">
        <v>159</v>
      </c>
      <c r="C9377" t="s">
        <v>160</v>
      </c>
      <c r="D9377" t="s">
        <v>89</v>
      </c>
      <c r="E9377" t="s">
        <v>108</v>
      </c>
      <c r="F9377" t="s">
        <v>91</v>
      </c>
      <c r="G9377" t="s">
        <v>135</v>
      </c>
      <c r="H9377">
        <v>18781.579000000002</v>
      </c>
      <c r="I9377" t="s">
        <v>93</v>
      </c>
    </row>
    <row r="9378" spans="1:9" x14ac:dyDescent="0.15">
      <c r="A9378" t="s">
        <v>158</v>
      </c>
      <c r="B9378" t="s">
        <v>159</v>
      </c>
      <c r="C9378" t="s">
        <v>160</v>
      </c>
      <c r="D9378" t="s">
        <v>89</v>
      </c>
      <c r="E9378" t="s">
        <v>109</v>
      </c>
      <c r="F9378" t="s">
        <v>91</v>
      </c>
      <c r="G9378" t="s">
        <v>135</v>
      </c>
      <c r="H9378">
        <v>13584.084999999999</v>
      </c>
      <c r="I9378" t="s">
        <v>93</v>
      </c>
    </row>
    <row r="9379" spans="1:9" x14ac:dyDescent="0.15">
      <c r="A9379" t="s">
        <v>158</v>
      </c>
      <c r="B9379" t="s">
        <v>159</v>
      </c>
      <c r="C9379" t="s">
        <v>160</v>
      </c>
      <c r="D9379" t="s">
        <v>89</v>
      </c>
      <c r="E9379" t="s">
        <v>110</v>
      </c>
      <c r="F9379" t="s">
        <v>91</v>
      </c>
      <c r="G9379" t="s">
        <v>135</v>
      </c>
      <c r="H9379">
        <v>8493.1319999999996</v>
      </c>
      <c r="I9379" t="s">
        <v>93</v>
      </c>
    </row>
    <row r="9380" spans="1:9" x14ac:dyDescent="0.15">
      <c r="A9380" t="s">
        <v>158</v>
      </c>
      <c r="B9380" t="s">
        <v>159</v>
      </c>
      <c r="C9380" t="s">
        <v>160</v>
      </c>
      <c r="D9380" t="s">
        <v>89</v>
      </c>
      <c r="E9380" t="s">
        <v>111</v>
      </c>
      <c r="F9380" t="s">
        <v>91</v>
      </c>
      <c r="G9380" t="s">
        <v>135</v>
      </c>
      <c r="H9380">
        <v>5963.9350000000004</v>
      </c>
      <c r="I9380" t="s">
        <v>93</v>
      </c>
    </row>
    <row r="9381" spans="1:9" x14ac:dyDescent="0.15">
      <c r="A9381" t="s">
        <v>158</v>
      </c>
      <c r="B9381" t="s">
        <v>159</v>
      </c>
      <c r="C9381" t="s">
        <v>160</v>
      </c>
      <c r="D9381" t="s">
        <v>112</v>
      </c>
      <c r="E9381" t="s">
        <v>90</v>
      </c>
      <c r="F9381" t="s">
        <v>91</v>
      </c>
      <c r="G9381" t="s">
        <v>135</v>
      </c>
      <c r="H9381">
        <v>12967.271000000001</v>
      </c>
      <c r="I9381" t="s">
        <v>93</v>
      </c>
    </row>
    <row r="9382" spans="1:9" x14ac:dyDescent="0.15">
      <c r="A9382" t="s">
        <v>158</v>
      </c>
      <c r="B9382" t="s">
        <v>159</v>
      </c>
      <c r="C9382" t="s">
        <v>160</v>
      </c>
      <c r="D9382" t="s">
        <v>112</v>
      </c>
      <c r="E9382" t="s">
        <v>94</v>
      </c>
      <c r="F9382" t="s">
        <v>91</v>
      </c>
      <c r="G9382" t="s">
        <v>135</v>
      </c>
      <c r="H9382">
        <v>15225.162</v>
      </c>
      <c r="I9382" t="s">
        <v>93</v>
      </c>
    </row>
    <row r="9383" spans="1:9" x14ac:dyDescent="0.15">
      <c r="A9383" t="s">
        <v>158</v>
      </c>
      <c r="B9383" t="s">
        <v>159</v>
      </c>
      <c r="C9383" t="s">
        <v>160</v>
      </c>
      <c r="D9383" t="s">
        <v>112</v>
      </c>
      <c r="E9383" t="s">
        <v>95</v>
      </c>
      <c r="F9383" t="s">
        <v>91</v>
      </c>
      <c r="G9383" t="s">
        <v>135</v>
      </c>
      <c r="H9383">
        <v>15165.388999999999</v>
      </c>
      <c r="I9383" t="s">
        <v>93</v>
      </c>
    </row>
    <row r="9384" spans="1:9" x14ac:dyDescent="0.15">
      <c r="A9384" t="s">
        <v>158</v>
      </c>
      <c r="B9384" t="s">
        <v>159</v>
      </c>
      <c r="C9384" t="s">
        <v>160</v>
      </c>
      <c r="D9384" t="s">
        <v>112</v>
      </c>
      <c r="E9384" t="s">
        <v>96</v>
      </c>
      <c r="F9384" t="s">
        <v>91</v>
      </c>
      <c r="G9384" t="s">
        <v>135</v>
      </c>
      <c r="H9384">
        <v>11904.152</v>
      </c>
      <c r="I9384" t="s">
        <v>93</v>
      </c>
    </row>
    <row r="9385" spans="1:9" x14ac:dyDescent="0.15">
      <c r="A9385" t="s">
        <v>158</v>
      </c>
      <c r="B9385" t="s">
        <v>159</v>
      </c>
      <c r="C9385" t="s">
        <v>160</v>
      </c>
      <c r="D9385" t="s">
        <v>112</v>
      </c>
      <c r="E9385" t="s">
        <v>97</v>
      </c>
      <c r="F9385" t="s">
        <v>91</v>
      </c>
      <c r="G9385" t="s">
        <v>135</v>
      </c>
      <c r="H9385">
        <v>11959.901</v>
      </c>
      <c r="I9385" t="s">
        <v>93</v>
      </c>
    </row>
    <row r="9386" spans="1:9" x14ac:dyDescent="0.15">
      <c r="A9386" t="s">
        <v>158</v>
      </c>
      <c r="B9386" t="s">
        <v>159</v>
      </c>
      <c r="C9386" t="s">
        <v>160</v>
      </c>
      <c r="D9386" t="s">
        <v>112</v>
      </c>
      <c r="E9386" t="s">
        <v>98</v>
      </c>
      <c r="F9386" t="s">
        <v>91</v>
      </c>
      <c r="G9386" t="s">
        <v>135</v>
      </c>
      <c r="H9386">
        <v>13016.184999999999</v>
      </c>
      <c r="I9386" t="s">
        <v>93</v>
      </c>
    </row>
    <row r="9387" spans="1:9" x14ac:dyDescent="0.15">
      <c r="A9387" t="s">
        <v>158</v>
      </c>
      <c r="B9387" t="s">
        <v>159</v>
      </c>
      <c r="C9387" t="s">
        <v>160</v>
      </c>
      <c r="D9387" t="s">
        <v>112</v>
      </c>
      <c r="E9387" t="s">
        <v>99</v>
      </c>
      <c r="F9387" t="s">
        <v>91</v>
      </c>
      <c r="G9387" t="s">
        <v>135</v>
      </c>
      <c r="H9387">
        <v>13773.599</v>
      </c>
      <c r="I9387" t="s">
        <v>93</v>
      </c>
    </row>
    <row r="9388" spans="1:9" x14ac:dyDescent="0.15">
      <c r="A9388" t="s">
        <v>158</v>
      </c>
      <c r="B9388" t="s">
        <v>159</v>
      </c>
      <c r="C9388" t="s">
        <v>160</v>
      </c>
      <c r="D9388" t="s">
        <v>112</v>
      </c>
      <c r="E9388" t="s">
        <v>100</v>
      </c>
      <c r="F9388" t="s">
        <v>91</v>
      </c>
      <c r="G9388" t="s">
        <v>135</v>
      </c>
      <c r="H9388">
        <v>14337.700999999999</v>
      </c>
      <c r="I9388" t="s">
        <v>93</v>
      </c>
    </row>
    <row r="9389" spans="1:9" x14ac:dyDescent="0.15">
      <c r="A9389" t="s">
        <v>158</v>
      </c>
      <c r="B9389" t="s">
        <v>159</v>
      </c>
      <c r="C9389" t="s">
        <v>160</v>
      </c>
      <c r="D9389" t="s">
        <v>112</v>
      </c>
      <c r="E9389" t="s">
        <v>101</v>
      </c>
      <c r="F9389" t="s">
        <v>91</v>
      </c>
      <c r="G9389" t="s">
        <v>135</v>
      </c>
      <c r="H9389">
        <v>15014.005999999999</v>
      </c>
      <c r="I9389" t="s">
        <v>93</v>
      </c>
    </row>
    <row r="9390" spans="1:9" x14ac:dyDescent="0.15">
      <c r="A9390" t="s">
        <v>158</v>
      </c>
      <c r="B9390" t="s">
        <v>159</v>
      </c>
      <c r="C9390" t="s">
        <v>160</v>
      </c>
      <c r="D9390" t="s">
        <v>112</v>
      </c>
      <c r="E9390" t="s">
        <v>102</v>
      </c>
      <c r="F9390" t="s">
        <v>91</v>
      </c>
      <c r="G9390" t="s">
        <v>135</v>
      </c>
      <c r="H9390">
        <v>14083.683000000001</v>
      </c>
      <c r="I9390" t="s">
        <v>93</v>
      </c>
    </row>
    <row r="9391" spans="1:9" x14ac:dyDescent="0.15">
      <c r="A9391" t="s">
        <v>158</v>
      </c>
      <c r="B9391" t="s">
        <v>159</v>
      </c>
      <c r="C9391" t="s">
        <v>160</v>
      </c>
      <c r="D9391" t="s">
        <v>112</v>
      </c>
      <c r="E9391" t="s">
        <v>103</v>
      </c>
      <c r="F9391" t="s">
        <v>91</v>
      </c>
      <c r="G9391" t="s">
        <v>135</v>
      </c>
      <c r="H9391">
        <v>16047.334000000001</v>
      </c>
      <c r="I9391" t="s">
        <v>93</v>
      </c>
    </row>
    <row r="9392" spans="1:9" x14ac:dyDescent="0.15">
      <c r="A9392" t="s">
        <v>158</v>
      </c>
      <c r="B9392" t="s">
        <v>159</v>
      </c>
      <c r="C9392" t="s">
        <v>160</v>
      </c>
      <c r="D9392" t="s">
        <v>112</v>
      </c>
      <c r="E9392" t="s">
        <v>104</v>
      </c>
      <c r="F9392" t="s">
        <v>91</v>
      </c>
      <c r="G9392" t="s">
        <v>135</v>
      </c>
      <c r="H9392">
        <v>18882.004000000001</v>
      </c>
      <c r="I9392" t="s">
        <v>93</v>
      </c>
    </row>
    <row r="9393" spans="1:9" x14ac:dyDescent="0.15">
      <c r="A9393" t="s">
        <v>158</v>
      </c>
      <c r="B9393" t="s">
        <v>159</v>
      </c>
      <c r="C9393" t="s">
        <v>160</v>
      </c>
      <c r="D9393" t="s">
        <v>112</v>
      </c>
      <c r="E9393" t="s">
        <v>105</v>
      </c>
      <c r="F9393" t="s">
        <v>91</v>
      </c>
      <c r="G9393" t="s">
        <v>135</v>
      </c>
      <c r="H9393">
        <v>19567.940999999999</v>
      </c>
      <c r="I9393" t="s">
        <v>93</v>
      </c>
    </row>
    <row r="9394" spans="1:9" x14ac:dyDescent="0.15">
      <c r="A9394" t="s">
        <v>158</v>
      </c>
      <c r="B9394" t="s">
        <v>159</v>
      </c>
      <c r="C9394" t="s">
        <v>160</v>
      </c>
      <c r="D9394" t="s">
        <v>112</v>
      </c>
      <c r="E9394" t="s">
        <v>106</v>
      </c>
      <c r="F9394" t="s">
        <v>91</v>
      </c>
      <c r="G9394" t="s">
        <v>135</v>
      </c>
      <c r="H9394">
        <v>17981.351999999999</v>
      </c>
      <c r="I9394" t="s">
        <v>93</v>
      </c>
    </row>
    <row r="9395" spans="1:9" x14ac:dyDescent="0.15">
      <c r="A9395" t="s">
        <v>158</v>
      </c>
      <c r="B9395" t="s">
        <v>159</v>
      </c>
      <c r="C9395" t="s">
        <v>160</v>
      </c>
      <c r="D9395" t="s">
        <v>112</v>
      </c>
      <c r="E9395" t="s">
        <v>107</v>
      </c>
      <c r="F9395" t="s">
        <v>91</v>
      </c>
      <c r="G9395" t="s">
        <v>135</v>
      </c>
      <c r="H9395">
        <v>15803.700999999999</v>
      </c>
      <c r="I9395" t="s">
        <v>93</v>
      </c>
    </row>
    <row r="9396" spans="1:9" x14ac:dyDescent="0.15">
      <c r="A9396" t="s">
        <v>158</v>
      </c>
      <c r="B9396" t="s">
        <v>159</v>
      </c>
      <c r="C9396" t="s">
        <v>160</v>
      </c>
      <c r="D9396" t="s">
        <v>112</v>
      </c>
      <c r="E9396" t="s">
        <v>108</v>
      </c>
      <c r="F9396" t="s">
        <v>91</v>
      </c>
      <c r="G9396" t="s">
        <v>135</v>
      </c>
      <c r="H9396">
        <v>15992.447</v>
      </c>
      <c r="I9396" t="s">
        <v>93</v>
      </c>
    </row>
    <row r="9397" spans="1:9" x14ac:dyDescent="0.15">
      <c r="A9397" t="s">
        <v>158</v>
      </c>
      <c r="B9397" t="s">
        <v>159</v>
      </c>
      <c r="C9397" t="s">
        <v>160</v>
      </c>
      <c r="D9397" t="s">
        <v>112</v>
      </c>
      <c r="E9397" t="s">
        <v>109</v>
      </c>
      <c r="F9397" t="s">
        <v>91</v>
      </c>
      <c r="G9397" t="s">
        <v>135</v>
      </c>
      <c r="H9397">
        <v>11452.359</v>
      </c>
      <c r="I9397" t="s">
        <v>93</v>
      </c>
    </row>
    <row r="9398" spans="1:9" x14ac:dyDescent="0.15">
      <c r="A9398" t="s">
        <v>158</v>
      </c>
      <c r="B9398" t="s">
        <v>159</v>
      </c>
      <c r="C9398" t="s">
        <v>160</v>
      </c>
      <c r="D9398" t="s">
        <v>112</v>
      </c>
      <c r="E9398" t="s">
        <v>110</v>
      </c>
      <c r="F9398" t="s">
        <v>91</v>
      </c>
      <c r="G9398" t="s">
        <v>135</v>
      </c>
      <c r="H9398">
        <v>6327.5959999999995</v>
      </c>
      <c r="I9398" t="s">
        <v>93</v>
      </c>
    </row>
    <row r="9399" spans="1:9" x14ac:dyDescent="0.15">
      <c r="A9399" t="s">
        <v>158</v>
      </c>
      <c r="B9399" t="s">
        <v>159</v>
      </c>
      <c r="C9399" t="s">
        <v>160</v>
      </c>
      <c r="D9399" t="s">
        <v>112</v>
      </c>
      <c r="E9399" t="s">
        <v>111</v>
      </c>
      <c r="F9399" t="s">
        <v>91</v>
      </c>
      <c r="G9399" t="s">
        <v>135</v>
      </c>
      <c r="H9399">
        <v>3370.6930000000002</v>
      </c>
      <c r="I9399" t="s">
        <v>93</v>
      </c>
    </row>
    <row r="9400" spans="1:9" x14ac:dyDescent="0.15">
      <c r="A9400" t="s">
        <v>161</v>
      </c>
      <c r="B9400" t="s">
        <v>162</v>
      </c>
      <c r="C9400" t="s">
        <v>160</v>
      </c>
      <c r="D9400" t="s">
        <v>89</v>
      </c>
      <c r="E9400" t="s">
        <v>90</v>
      </c>
      <c r="F9400" t="s">
        <v>91</v>
      </c>
      <c r="G9400" t="s">
        <v>135</v>
      </c>
      <c r="H9400">
        <v>3603.797</v>
      </c>
      <c r="I9400" t="s">
        <v>93</v>
      </c>
    </row>
    <row r="9401" spans="1:9" x14ac:dyDescent="0.15">
      <c r="A9401" t="s">
        <v>161</v>
      </c>
      <c r="B9401" t="s">
        <v>162</v>
      </c>
      <c r="C9401" t="s">
        <v>160</v>
      </c>
      <c r="D9401" t="s">
        <v>89</v>
      </c>
      <c r="E9401" t="s">
        <v>94</v>
      </c>
      <c r="F9401" t="s">
        <v>91</v>
      </c>
      <c r="G9401" t="s">
        <v>135</v>
      </c>
      <c r="H9401">
        <v>3748.1260000000002</v>
      </c>
      <c r="I9401" t="s">
        <v>93</v>
      </c>
    </row>
    <row r="9402" spans="1:9" x14ac:dyDescent="0.15">
      <c r="A9402" t="s">
        <v>161</v>
      </c>
      <c r="B9402" t="s">
        <v>162</v>
      </c>
      <c r="C9402" t="s">
        <v>160</v>
      </c>
      <c r="D9402" t="s">
        <v>89</v>
      </c>
      <c r="E9402" t="s">
        <v>95</v>
      </c>
      <c r="F9402" t="s">
        <v>91</v>
      </c>
      <c r="G9402" t="s">
        <v>135</v>
      </c>
      <c r="H9402">
        <v>3515.2049999999999</v>
      </c>
      <c r="I9402" t="s">
        <v>93</v>
      </c>
    </row>
    <row r="9403" spans="1:9" x14ac:dyDescent="0.15">
      <c r="A9403" t="s">
        <v>161</v>
      </c>
      <c r="B9403" t="s">
        <v>162</v>
      </c>
      <c r="C9403" t="s">
        <v>160</v>
      </c>
      <c r="D9403" t="s">
        <v>89</v>
      </c>
      <c r="E9403" t="s">
        <v>96</v>
      </c>
      <c r="F9403" t="s">
        <v>91</v>
      </c>
      <c r="G9403" t="s">
        <v>135</v>
      </c>
      <c r="H9403">
        <v>2685.2370000000001</v>
      </c>
      <c r="I9403" t="s">
        <v>93</v>
      </c>
    </row>
    <row r="9404" spans="1:9" x14ac:dyDescent="0.15">
      <c r="A9404" t="s">
        <v>161</v>
      </c>
      <c r="B9404" t="s">
        <v>162</v>
      </c>
      <c r="C9404" t="s">
        <v>160</v>
      </c>
      <c r="D9404" t="s">
        <v>89</v>
      </c>
      <c r="E9404" t="s">
        <v>97</v>
      </c>
      <c r="F9404" t="s">
        <v>91</v>
      </c>
      <c r="G9404" t="s">
        <v>135</v>
      </c>
      <c r="H9404">
        <v>3645.2139999999999</v>
      </c>
      <c r="I9404" t="s">
        <v>93</v>
      </c>
    </row>
    <row r="9405" spans="1:9" x14ac:dyDescent="0.15">
      <c r="A9405" t="s">
        <v>161</v>
      </c>
      <c r="B9405" t="s">
        <v>162</v>
      </c>
      <c r="C9405" t="s">
        <v>160</v>
      </c>
      <c r="D9405" t="s">
        <v>89</v>
      </c>
      <c r="E9405" t="s">
        <v>98</v>
      </c>
      <c r="F9405" t="s">
        <v>91</v>
      </c>
      <c r="G9405" t="s">
        <v>135</v>
      </c>
      <c r="H9405">
        <v>4219.18</v>
      </c>
      <c r="I9405" t="s">
        <v>93</v>
      </c>
    </row>
    <row r="9406" spans="1:9" x14ac:dyDescent="0.15">
      <c r="A9406" t="s">
        <v>161</v>
      </c>
      <c r="B9406" t="s">
        <v>162</v>
      </c>
      <c r="C9406" t="s">
        <v>160</v>
      </c>
      <c r="D9406" t="s">
        <v>89</v>
      </c>
      <c r="E9406" t="s">
        <v>99</v>
      </c>
      <c r="F9406" t="s">
        <v>91</v>
      </c>
      <c r="G9406" t="s">
        <v>135</v>
      </c>
      <c r="H9406">
        <v>4457.2439999999997</v>
      </c>
      <c r="I9406" t="s">
        <v>93</v>
      </c>
    </row>
    <row r="9407" spans="1:9" x14ac:dyDescent="0.15">
      <c r="A9407" t="s">
        <v>161</v>
      </c>
      <c r="B9407" t="s">
        <v>162</v>
      </c>
      <c r="C9407" t="s">
        <v>160</v>
      </c>
      <c r="D9407" t="s">
        <v>89</v>
      </c>
      <c r="E9407" t="s">
        <v>100</v>
      </c>
      <c r="F9407" t="s">
        <v>91</v>
      </c>
      <c r="G9407" t="s">
        <v>135</v>
      </c>
      <c r="H9407">
        <v>4462.6480000000001</v>
      </c>
      <c r="I9407" t="s">
        <v>93</v>
      </c>
    </row>
    <row r="9408" spans="1:9" x14ac:dyDescent="0.15">
      <c r="A9408" t="s">
        <v>161</v>
      </c>
      <c r="B9408" t="s">
        <v>162</v>
      </c>
      <c r="C9408" t="s">
        <v>160</v>
      </c>
      <c r="D9408" t="s">
        <v>89</v>
      </c>
      <c r="E9408" t="s">
        <v>101</v>
      </c>
      <c r="F9408" t="s">
        <v>91</v>
      </c>
      <c r="G9408" t="s">
        <v>135</v>
      </c>
      <c r="H9408">
        <v>4137.0119999999997</v>
      </c>
      <c r="I9408" t="s">
        <v>93</v>
      </c>
    </row>
    <row r="9409" spans="1:9" x14ac:dyDescent="0.15">
      <c r="A9409" t="s">
        <v>161</v>
      </c>
      <c r="B9409" t="s">
        <v>162</v>
      </c>
      <c r="C9409" t="s">
        <v>160</v>
      </c>
      <c r="D9409" t="s">
        <v>89</v>
      </c>
      <c r="E9409" t="s">
        <v>102</v>
      </c>
      <c r="F9409" t="s">
        <v>91</v>
      </c>
      <c r="G9409" t="s">
        <v>135</v>
      </c>
      <c r="H9409">
        <v>3684.94</v>
      </c>
      <c r="I9409" t="s">
        <v>93</v>
      </c>
    </row>
    <row r="9410" spans="1:9" x14ac:dyDescent="0.15">
      <c r="A9410" t="s">
        <v>161</v>
      </c>
      <c r="B9410" t="s">
        <v>162</v>
      </c>
      <c r="C9410" t="s">
        <v>160</v>
      </c>
      <c r="D9410" t="s">
        <v>89</v>
      </c>
      <c r="E9410" t="s">
        <v>103</v>
      </c>
      <c r="F9410" t="s">
        <v>91</v>
      </c>
      <c r="G9410" t="s">
        <v>135</v>
      </c>
      <c r="H9410">
        <v>3616.6930000000002</v>
      </c>
      <c r="I9410" t="s">
        <v>93</v>
      </c>
    </row>
    <row r="9411" spans="1:9" x14ac:dyDescent="0.15">
      <c r="A9411" t="s">
        <v>161</v>
      </c>
      <c r="B9411" t="s">
        <v>162</v>
      </c>
      <c r="C9411" t="s">
        <v>160</v>
      </c>
      <c r="D9411" t="s">
        <v>89</v>
      </c>
      <c r="E9411" t="s">
        <v>104</v>
      </c>
      <c r="F9411" t="s">
        <v>91</v>
      </c>
      <c r="G9411" t="s">
        <v>135</v>
      </c>
      <c r="H9411">
        <v>3602.54</v>
      </c>
      <c r="I9411" t="s">
        <v>93</v>
      </c>
    </row>
    <row r="9412" spans="1:9" x14ac:dyDescent="0.15">
      <c r="A9412" t="s">
        <v>161</v>
      </c>
      <c r="B9412" t="s">
        <v>162</v>
      </c>
      <c r="C9412" t="s">
        <v>160</v>
      </c>
      <c r="D9412" t="s">
        <v>89</v>
      </c>
      <c r="E9412" t="s">
        <v>105</v>
      </c>
      <c r="F9412" t="s">
        <v>91</v>
      </c>
      <c r="G9412" t="s">
        <v>135</v>
      </c>
      <c r="H9412">
        <v>3283.201</v>
      </c>
      <c r="I9412" t="s">
        <v>93</v>
      </c>
    </row>
    <row r="9413" spans="1:9" x14ac:dyDescent="0.15">
      <c r="A9413" t="s">
        <v>161</v>
      </c>
      <c r="B9413" t="s">
        <v>162</v>
      </c>
      <c r="C9413" t="s">
        <v>160</v>
      </c>
      <c r="D9413" t="s">
        <v>89</v>
      </c>
      <c r="E9413" t="s">
        <v>106</v>
      </c>
      <c r="F9413" t="s">
        <v>91</v>
      </c>
      <c r="G9413" t="s">
        <v>135</v>
      </c>
      <c r="H9413">
        <v>2800.9279999999999</v>
      </c>
      <c r="I9413" t="s">
        <v>93</v>
      </c>
    </row>
    <row r="9414" spans="1:9" x14ac:dyDescent="0.15">
      <c r="A9414" t="s">
        <v>161</v>
      </c>
      <c r="B9414" t="s">
        <v>162</v>
      </c>
      <c r="C9414" t="s">
        <v>160</v>
      </c>
      <c r="D9414" t="s">
        <v>89</v>
      </c>
      <c r="E9414" t="s">
        <v>107</v>
      </c>
      <c r="F9414" t="s">
        <v>91</v>
      </c>
      <c r="G9414" t="s">
        <v>135</v>
      </c>
      <c r="H9414">
        <v>2199</v>
      </c>
      <c r="I9414" t="s">
        <v>93</v>
      </c>
    </row>
    <row r="9415" spans="1:9" x14ac:dyDescent="0.15">
      <c r="A9415" t="s">
        <v>161</v>
      </c>
      <c r="B9415" t="s">
        <v>162</v>
      </c>
      <c r="C9415" t="s">
        <v>160</v>
      </c>
      <c r="D9415" t="s">
        <v>89</v>
      </c>
      <c r="E9415" t="s">
        <v>108</v>
      </c>
      <c r="F9415" t="s">
        <v>91</v>
      </c>
      <c r="G9415" t="s">
        <v>135</v>
      </c>
      <c r="H9415">
        <v>1947.405</v>
      </c>
      <c r="I9415" t="s">
        <v>93</v>
      </c>
    </row>
    <row r="9416" spans="1:9" x14ac:dyDescent="0.15">
      <c r="A9416" t="s">
        <v>161</v>
      </c>
      <c r="B9416" t="s">
        <v>162</v>
      </c>
      <c r="C9416" t="s">
        <v>160</v>
      </c>
      <c r="D9416" t="s">
        <v>89</v>
      </c>
      <c r="E9416" t="s">
        <v>109</v>
      </c>
      <c r="F9416" t="s">
        <v>91</v>
      </c>
      <c r="G9416" t="s">
        <v>135</v>
      </c>
      <c r="H9416">
        <v>1225.4079999999999</v>
      </c>
      <c r="I9416" t="s">
        <v>93</v>
      </c>
    </row>
    <row r="9417" spans="1:9" x14ac:dyDescent="0.15">
      <c r="A9417" t="s">
        <v>161</v>
      </c>
      <c r="B9417" t="s">
        <v>162</v>
      </c>
      <c r="C9417" t="s">
        <v>160</v>
      </c>
      <c r="D9417" t="s">
        <v>89</v>
      </c>
      <c r="E9417" t="s">
        <v>110</v>
      </c>
      <c r="F9417" t="s">
        <v>91</v>
      </c>
      <c r="G9417" t="s">
        <v>135</v>
      </c>
      <c r="H9417">
        <v>815.73299999999995</v>
      </c>
      <c r="I9417" t="s">
        <v>93</v>
      </c>
    </row>
    <row r="9418" spans="1:9" x14ac:dyDescent="0.15">
      <c r="A9418" t="s">
        <v>161</v>
      </c>
      <c r="B9418" t="s">
        <v>162</v>
      </c>
      <c r="C9418" t="s">
        <v>160</v>
      </c>
      <c r="D9418" t="s">
        <v>89</v>
      </c>
      <c r="E9418" t="s">
        <v>111</v>
      </c>
      <c r="F9418" t="s">
        <v>91</v>
      </c>
      <c r="G9418" t="s">
        <v>135</v>
      </c>
      <c r="H9418">
        <v>574.995</v>
      </c>
      <c r="I9418" t="s">
        <v>93</v>
      </c>
    </row>
    <row r="9419" spans="1:9" x14ac:dyDescent="0.15">
      <c r="A9419" t="s">
        <v>161</v>
      </c>
      <c r="B9419" t="s">
        <v>162</v>
      </c>
      <c r="C9419" t="s">
        <v>160</v>
      </c>
      <c r="D9419" t="s">
        <v>112</v>
      </c>
      <c r="E9419" t="s">
        <v>90</v>
      </c>
      <c r="F9419" t="s">
        <v>91</v>
      </c>
      <c r="G9419" t="s">
        <v>135</v>
      </c>
      <c r="H9419">
        <v>3805.498</v>
      </c>
      <c r="I9419" t="s">
        <v>93</v>
      </c>
    </row>
    <row r="9420" spans="1:9" x14ac:dyDescent="0.15">
      <c r="A9420" t="s">
        <v>161</v>
      </c>
      <c r="B9420" t="s">
        <v>162</v>
      </c>
      <c r="C9420" t="s">
        <v>160</v>
      </c>
      <c r="D9420" t="s">
        <v>112</v>
      </c>
      <c r="E9420" t="s">
        <v>94</v>
      </c>
      <c r="F9420" t="s">
        <v>91</v>
      </c>
      <c r="G9420" t="s">
        <v>135</v>
      </c>
      <c r="H9420">
        <v>4338.8639999999996</v>
      </c>
      <c r="I9420" t="s">
        <v>93</v>
      </c>
    </row>
    <row r="9421" spans="1:9" x14ac:dyDescent="0.15">
      <c r="A9421" t="s">
        <v>161</v>
      </c>
      <c r="B9421" t="s">
        <v>162</v>
      </c>
      <c r="C9421" t="s">
        <v>160</v>
      </c>
      <c r="D9421" t="s">
        <v>112</v>
      </c>
      <c r="E9421" t="s">
        <v>95</v>
      </c>
      <c r="F9421" t="s">
        <v>91</v>
      </c>
      <c r="G9421" t="s">
        <v>135</v>
      </c>
      <c r="H9421">
        <v>3984.6759999999999</v>
      </c>
      <c r="I9421" t="s">
        <v>93</v>
      </c>
    </row>
    <row r="9422" spans="1:9" x14ac:dyDescent="0.15">
      <c r="A9422" t="s">
        <v>161</v>
      </c>
      <c r="B9422" t="s">
        <v>162</v>
      </c>
      <c r="C9422" t="s">
        <v>160</v>
      </c>
      <c r="D9422" t="s">
        <v>112</v>
      </c>
      <c r="E9422" t="s">
        <v>96</v>
      </c>
      <c r="F9422" t="s">
        <v>91</v>
      </c>
      <c r="G9422" t="s">
        <v>135</v>
      </c>
      <c r="H9422">
        <v>2998.4850000000001</v>
      </c>
      <c r="I9422" t="s">
        <v>93</v>
      </c>
    </row>
    <row r="9423" spans="1:9" x14ac:dyDescent="0.15">
      <c r="A9423" t="s">
        <v>161</v>
      </c>
      <c r="B9423" t="s">
        <v>162</v>
      </c>
      <c r="C9423" t="s">
        <v>160</v>
      </c>
      <c r="D9423" t="s">
        <v>112</v>
      </c>
      <c r="E9423" t="s">
        <v>97</v>
      </c>
      <c r="F9423" t="s">
        <v>91</v>
      </c>
      <c r="G9423" t="s">
        <v>135</v>
      </c>
      <c r="H9423">
        <v>3568.8789999999999</v>
      </c>
      <c r="I9423" t="s">
        <v>93</v>
      </c>
    </row>
    <row r="9424" spans="1:9" x14ac:dyDescent="0.15">
      <c r="A9424" t="s">
        <v>161</v>
      </c>
      <c r="B9424" t="s">
        <v>162</v>
      </c>
      <c r="C9424" t="s">
        <v>160</v>
      </c>
      <c r="D9424" t="s">
        <v>112</v>
      </c>
      <c r="E9424" t="s">
        <v>98</v>
      </c>
      <c r="F9424" t="s">
        <v>91</v>
      </c>
      <c r="G9424" t="s">
        <v>135</v>
      </c>
      <c r="H9424">
        <v>4195.723</v>
      </c>
      <c r="I9424" t="s">
        <v>93</v>
      </c>
    </row>
    <row r="9425" spans="1:9" x14ac:dyDescent="0.15">
      <c r="A9425" t="s">
        <v>161</v>
      </c>
      <c r="B9425" t="s">
        <v>162</v>
      </c>
      <c r="C9425" t="s">
        <v>160</v>
      </c>
      <c r="D9425" t="s">
        <v>112</v>
      </c>
      <c r="E9425" t="s">
        <v>99</v>
      </c>
      <c r="F9425" t="s">
        <v>91</v>
      </c>
      <c r="G9425" t="s">
        <v>135</v>
      </c>
      <c r="H9425">
        <v>4530.8969999999999</v>
      </c>
      <c r="I9425" t="s">
        <v>93</v>
      </c>
    </row>
    <row r="9426" spans="1:9" x14ac:dyDescent="0.15">
      <c r="A9426" t="s">
        <v>161</v>
      </c>
      <c r="B9426" t="s">
        <v>162</v>
      </c>
      <c r="C9426" t="s">
        <v>160</v>
      </c>
      <c r="D9426" t="s">
        <v>112</v>
      </c>
      <c r="E9426" t="s">
        <v>100</v>
      </c>
      <c r="F9426" t="s">
        <v>91</v>
      </c>
      <c r="G9426" t="s">
        <v>135</v>
      </c>
      <c r="H9426">
        <v>4563.3940000000002</v>
      </c>
      <c r="I9426" t="s">
        <v>93</v>
      </c>
    </row>
    <row r="9427" spans="1:9" x14ac:dyDescent="0.15">
      <c r="A9427" t="s">
        <v>161</v>
      </c>
      <c r="B9427" t="s">
        <v>162</v>
      </c>
      <c r="C9427" t="s">
        <v>160</v>
      </c>
      <c r="D9427" t="s">
        <v>112</v>
      </c>
      <c r="E9427" t="s">
        <v>101</v>
      </c>
      <c r="F9427" t="s">
        <v>91</v>
      </c>
      <c r="G9427" t="s">
        <v>135</v>
      </c>
      <c r="H9427">
        <v>4357.5469999999996</v>
      </c>
      <c r="I9427" t="s">
        <v>93</v>
      </c>
    </row>
    <row r="9428" spans="1:9" x14ac:dyDescent="0.15">
      <c r="A9428" t="s">
        <v>161</v>
      </c>
      <c r="B9428" t="s">
        <v>162</v>
      </c>
      <c r="C9428" t="s">
        <v>160</v>
      </c>
      <c r="D9428" t="s">
        <v>112</v>
      </c>
      <c r="E9428" t="s">
        <v>102</v>
      </c>
      <c r="F9428" t="s">
        <v>91</v>
      </c>
      <c r="G9428" t="s">
        <v>135</v>
      </c>
      <c r="H9428">
        <v>3989.674</v>
      </c>
      <c r="I9428" t="s">
        <v>93</v>
      </c>
    </row>
    <row r="9429" spans="1:9" x14ac:dyDescent="0.15">
      <c r="A9429" t="s">
        <v>161</v>
      </c>
      <c r="B9429" t="s">
        <v>162</v>
      </c>
      <c r="C9429" t="s">
        <v>160</v>
      </c>
      <c r="D9429" t="s">
        <v>112</v>
      </c>
      <c r="E9429" t="s">
        <v>103</v>
      </c>
      <c r="F9429" t="s">
        <v>91</v>
      </c>
      <c r="G9429" t="s">
        <v>135</v>
      </c>
      <c r="H9429">
        <v>3734.6990000000001</v>
      </c>
      <c r="I9429" t="s">
        <v>93</v>
      </c>
    </row>
    <row r="9430" spans="1:9" x14ac:dyDescent="0.15">
      <c r="A9430" t="s">
        <v>161</v>
      </c>
      <c r="B9430" t="s">
        <v>162</v>
      </c>
      <c r="C9430" t="s">
        <v>160</v>
      </c>
      <c r="D9430" t="s">
        <v>112</v>
      </c>
      <c r="E9430" t="s">
        <v>104</v>
      </c>
      <c r="F9430" t="s">
        <v>91</v>
      </c>
      <c r="G9430" t="s">
        <v>135</v>
      </c>
      <c r="H9430">
        <v>3708.643</v>
      </c>
      <c r="I9430" t="s">
        <v>93</v>
      </c>
    </row>
    <row r="9431" spans="1:9" x14ac:dyDescent="0.15">
      <c r="A9431" t="s">
        <v>161</v>
      </c>
      <c r="B9431" t="s">
        <v>162</v>
      </c>
      <c r="C9431" t="s">
        <v>160</v>
      </c>
      <c r="D9431" t="s">
        <v>112</v>
      </c>
      <c r="E9431" t="s">
        <v>105</v>
      </c>
      <c r="F9431" t="s">
        <v>91</v>
      </c>
      <c r="G9431" t="s">
        <v>135</v>
      </c>
      <c r="H9431">
        <v>3361.2849999999999</v>
      </c>
      <c r="I9431" t="s">
        <v>93</v>
      </c>
    </row>
    <row r="9432" spans="1:9" x14ac:dyDescent="0.15">
      <c r="A9432" t="s">
        <v>161</v>
      </c>
      <c r="B9432" t="s">
        <v>162</v>
      </c>
      <c r="C9432" t="s">
        <v>160</v>
      </c>
      <c r="D9432" t="s">
        <v>112</v>
      </c>
      <c r="E9432" t="s">
        <v>106</v>
      </c>
      <c r="F9432" t="s">
        <v>91</v>
      </c>
      <c r="G9432" t="s">
        <v>135</v>
      </c>
      <c r="H9432">
        <v>2647.7919999999999</v>
      </c>
      <c r="I9432" t="s">
        <v>93</v>
      </c>
    </row>
    <row r="9433" spans="1:9" x14ac:dyDescent="0.15">
      <c r="A9433" t="s">
        <v>161</v>
      </c>
      <c r="B9433" t="s">
        <v>162</v>
      </c>
      <c r="C9433" t="s">
        <v>160</v>
      </c>
      <c r="D9433" t="s">
        <v>112</v>
      </c>
      <c r="E9433" t="s">
        <v>107</v>
      </c>
      <c r="F9433" t="s">
        <v>91</v>
      </c>
      <c r="G9433" t="s">
        <v>135</v>
      </c>
      <c r="H9433">
        <v>2029.248</v>
      </c>
      <c r="I9433" t="s">
        <v>93</v>
      </c>
    </row>
    <row r="9434" spans="1:9" x14ac:dyDescent="0.15">
      <c r="A9434" t="s">
        <v>161</v>
      </c>
      <c r="B9434" t="s">
        <v>162</v>
      </c>
      <c r="C9434" t="s">
        <v>160</v>
      </c>
      <c r="D9434" t="s">
        <v>112</v>
      </c>
      <c r="E9434" t="s">
        <v>108</v>
      </c>
      <c r="F9434" t="s">
        <v>91</v>
      </c>
      <c r="G9434" t="s">
        <v>135</v>
      </c>
      <c r="H9434">
        <v>1662.008</v>
      </c>
      <c r="I9434" t="s">
        <v>93</v>
      </c>
    </row>
    <row r="9435" spans="1:9" x14ac:dyDescent="0.15">
      <c r="A9435" t="s">
        <v>161</v>
      </c>
      <c r="B9435" t="s">
        <v>162</v>
      </c>
      <c r="C9435" t="s">
        <v>160</v>
      </c>
      <c r="D9435" t="s">
        <v>112</v>
      </c>
      <c r="E9435" t="s">
        <v>109</v>
      </c>
      <c r="F9435" t="s">
        <v>91</v>
      </c>
      <c r="G9435" t="s">
        <v>135</v>
      </c>
      <c r="H9435">
        <v>1045.6590000000001</v>
      </c>
      <c r="I9435" t="s">
        <v>93</v>
      </c>
    </row>
    <row r="9436" spans="1:9" x14ac:dyDescent="0.15">
      <c r="A9436" t="s">
        <v>161</v>
      </c>
      <c r="B9436" t="s">
        <v>162</v>
      </c>
      <c r="C9436" t="s">
        <v>160</v>
      </c>
      <c r="D9436" t="s">
        <v>112</v>
      </c>
      <c r="E9436" t="s">
        <v>110</v>
      </c>
      <c r="F9436" t="s">
        <v>91</v>
      </c>
      <c r="G9436" t="s">
        <v>135</v>
      </c>
      <c r="H9436">
        <v>561.15700000000004</v>
      </c>
      <c r="I9436" t="s">
        <v>93</v>
      </c>
    </row>
    <row r="9437" spans="1:9" x14ac:dyDescent="0.15">
      <c r="A9437" t="s">
        <v>161</v>
      </c>
      <c r="B9437" t="s">
        <v>162</v>
      </c>
      <c r="C9437" t="s">
        <v>160</v>
      </c>
      <c r="D9437" t="s">
        <v>112</v>
      </c>
      <c r="E9437" t="s">
        <v>111</v>
      </c>
      <c r="F9437" t="s">
        <v>91</v>
      </c>
      <c r="G9437" t="s">
        <v>135</v>
      </c>
      <c r="H9437">
        <v>323.69</v>
      </c>
      <c r="I9437" t="s">
        <v>93</v>
      </c>
    </row>
    <row r="9438" spans="1:9" x14ac:dyDescent="0.15">
      <c r="A9438" t="s">
        <v>163</v>
      </c>
      <c r="B9438" t="s">
        <v>164</v>
      </c>
      <c r="C9438" t="s">
        <v>160</v>
      </c>
      <c r="D9438" t="s">
        <v>89</v>
      </c>
      <c r="E9438" t="s">
        <v>90</v>
      </c>
      <c r="F9438" t="s">
        <v>91</v>
      </c>
      <c r="G9438" t="s">
        <v>135</v>
      </c>
      <c r="H9438">
        <v>6671.4</v>
      </c>
      <c r="I9438" t="s">
        <v>93</v>
      </c>
    </row>
    <row r="9439" spans="1:9" x14ac:dyDescent="0.15">
      <c r="A9439" t="s">
        <v>163</v>
      </c>
      <c r="B9439" t="s">
        <v>164</v>
      </c>
      <c r="C9439" t="s">
        <v>160</v>
      </c>
      <c r="D9439" t="s">
        <v>89</v>
      </c>
      <c r="E9439" t="s">
        <v>94</v>
      </c>
      <c r="F9439" t="s">
        <v>91</v>
      </c>
      <c r="G9439" t="s">
        <v>135</v>
      </c>
      <c r="H9439">
        <v>8008.009</v>
      </c>
      <c r="I9439" t="s">
        <v>93</v>
      </c>
    </row>
    <row r="9440" spans="1:9" x14ac:dyDescent="0.15">
      <c r="A9440" t="s">
        <v>163</v>
      </c>
      <c r="B9440" t="s">
        <v>164</v>
      </c>
      <c r="C9440" t="s">
        <v>160</v>
      </c>
      <c r="D9440" t="s">
        <v>89</v>
      </c>
      <c r="E9440" t="s">
        <v>95</v>
      </c>
      <c r="F9440" t="s">
        <v>91</v>
      </c>
      <c r="G9440" t="s">
        <v>135</v>
      </c>
      <c r="H9440">
        <v>7447.9669999999996</v>
      </c>
      <c r="I9440" t="s">
        <v>93</v>
      </c>
    </row>
    <row r="9441" spans="1:9" x14ac:dyDescent="0.15">
      <c r="A9441" t="s">
        <v>163</v>
      </c>
      <c r="B9441" t="s">
        <v>164</v>
      </c>
      <c r="C9441" t="s">
        <v>160</v>
      </c>
      <c r="D9441" t="s">
        <v>89</v>
      </c>
      <c r="E9441" t="s">
        <v>96</v>
      </c>
      <c r="F9441" t="s">
        <v>91</v>
      </c>
      <c r="G9441" t="s">
        <v>135</v>
      </c>
      <c r="H9441">
        <v>4087.232</v>
      </c>
      <c r="I9441" t="s">
        <v>93</v>
      </c>
    </row>
    <row r="9442" spans="1:9" x14ac:dyDescent="0.15">
      <c r="A9442" t="s">
        <v>163</v>
      </c>
      <c r="B9442" t="s">
        <v>164</v>
      </c>
      <c r="C9442" t="s">
        <v>160</v>
      </c>
      <c r="D9442" t="s">
        <v>89</v>
      </c>
      <c r="E9442" t="s">
        <v>97</v>
      </c>
      <c r="F9442" t="s">
        <v>91</v>
      </c>
      <c r="G9442" t="s">
        <v>135</v>
      </c>
      <c r="H9442">
        <v>5500.4790000000003</v>
      </c>
      <c r="I9442" t="s">
        <v>93</v>
      </c>
    </row>
    <row r="9443" spans="1:9" x14ac:dyDescent="0.15">
      <c r="A9443" t="s">
        <v>163</v>
      </c>
      <c r="B9443" t="s">
        <v>164</v>
      </c>
      <c r="C9443" t="s">
        <v>160</v>
      </c>
      <c r="D9443" t="s">
        <v>89</v>
      </c>
      <c r="E9443" t="s">
        <v>98</v>
      </c>
      <c r="F9443" t="s">
        <v>91</v>
      </c>
      <c r="G9443" t="s">
        <v>135</v>
      </c>
      <c r="H9443">
        <v>6940.442</v>
      </c>
      <c r="I9443" t="s">
        <v>93</v>
      </c>
    </row>
    <row r="9444" spans="1:9" x14ac:dyDescent="0.15">
      <c r="A9444" t="s">
        <v>163</v>
      </c>
      <c r="B9444" t="s">
        <v>164</v>
      </c>
      <c r="C9444" t="s">
        <v>160</v>
      </c>
      <c r="D9444" t="s">
        <v>89</v>
      </c>
      <c r="E9444" t="s">
        <v>99</v>
      </c>
      <c r="F9444" t="s">
        <v>91</v>
      </c>
      <c r="G9444" t="s">
        <v>135</v>
      </c>
      <c r="H9444">
        <v>8371.1550000000007</v>
      </c>
      <c r="I9444" t="s">
        <v>93</v>
      </c>
    </row>
    <row r="9445" spans="1:9" x14ac:dyDescent="0.15">
      <c r="A9445" t="s">
        <v>163</v>
      </c>
      <c r="B9445" t="s">
        <v>164</v>
      </c>
      <c r="C9445" t="s">
        <v>160</v>
      </c>
      <c r="D9445" t="s">
        <v>89</v>
      </c>
      <c r="E9445" t="s">
        <v>100</v>
      </c>
      <c r="F9445" t="s">
        <v>91</v>
      </c>
      <c r="G9445" t="s">
        <v>135</v>
      </c>
      <c r="H9445">
        <v>8809.4390000000003</v>
      </c>
      <c r="I9445" t="s">
        <v>93</v>
      </c>
    </row>
    <row r="9446" spans="1:9" x14ac:dyDescent="0.15">
      <c r="A9446" t="s">
        <v>163</v>
      </c>
      <c r="B9446" t="s">
        <v>164</v>
      </c>
      <c r="C9446" t="s">
        <v>160</v>
      </c>
      <c r="D9446" t="s">
        <v>89</v>
      </c>
      <c r="E9446" t="s">
        <v>101</v>
      </c>
      <c r="F9446" t="s">
        <v>91</v>
      </c>
      <c r="G9446" t="s">
        <v>135</v>
      </c>
      <c r="H9446">
        <v>8958.8340000000007</v>
      </c>
      <c r="I9446" t="s">
        <v>93</v>
      </c>
    </row>
    <row r="9447" spans="1:9" x14ac:dyDescent="0.15">
      <c r="A9447" t="s">
        <v>163</v>
      </c>
      <c r="B9447" t="s">
        <v>164</v>
      </c>
      <c r="C9447" t="s">
        <v>160</v>
      </c>
      <c r="D9447" t="s">
        <v>89</v>
      </c>
      <c r="E9447" t="s">
        <v>102</v>
      </c>
      <c r="F9447" t="s">
        <v>91</v>
      </c>
      <c r="G9447" t="s">
        <v>135</v>
      </c>
      <c r="H9447">
        <v>7455.7820000000002</v>
      </c>
      <c r="I9447" t="s">
        <v>93</v>
      </c>
    </row>
    <row r="9448" spans="1:9" x14ac:dyDescent="0.15">
      <c r="A9448" t="s">
        <v>163</v>
      </c>
      <c r="B9448" t="s">
        <v>164</v>
      </c>
      <c r="C9448" t="s">
        <v>160</v>
      </c>
      <c r="D9448" t="s">
        <v>89</v>
      </c>
      <c r="E9448" t="s">
        <v>103</v>
      </c>
      <c r="F9448" t="s">
        <v>91</v>
      </c>
      <c r="G9448" t="s">
        <v>135</v>
      </c>
      <c r="H9448">
        <v>8782.0319999999992</v>
      </c>
      <c r="I9448" t="s">
        <v>93</v>
      </c>
    </row>
    <row r="9449" spans="1:9" x14ac:dyDescent="0.15">
      <c r="A9449" t="s">
        <v>163</v>
      </c>
      <c r="B9449" t="s">
        <v>164</v>
      </c>
      <c r="C9449" t="s">
        <v>160</v>
      </c>
      <c r="D9449" t="s">
        <v>89</v>
      </c>
      <c r="E9449" t="s">
        <v>104</v>
      </c>
      <c r="F9449" t="s">
        <v>91</v>
      </c>
      <c r="G9449" t="s">
        <v>135</v>
      </c>
      <c r="H9449">
        <v>9232.6029999999992</v>
      </c>
      <c r="I9449" t="s">
        <v>93</v>
      </c>
    </row>
    <row r="9450" spans="1:9" x14ac:dyDescent="0.15">
      <c r="A9450" t="s">
        <v>163</v>
      </c>
      <c r="B9450" t="s">
        <v>164</v>
      </c>
      <c r="C9450" t="s">
        <v>160</v>
      </c>
      <c r="D9450" t="s">
        <v>89</v>
      </c>
      <c r="E9450" t="s">
        <v>105</v>
      </c>
      <c r="F9450" t="s">
        <v>91</v>
      </c>
      <c r="G9450" t="s">
        <v>135</v>
      </c>
      <c r="H9450">
        <v>8709.7870000000003</v>
      </c>
      <c r="I9450" t="s">
        <v>93</v>
      </c>
    </row>
    <row r="9451" spans="1:9" x14ac:dyDescent="0.15">
      <c r="A9451" t="s">
        <v>163</v>
      </c>
      <c r="B9451" t="s">
        <v>164</v>
      </c>
      <c r="C9451" t="s">
        <v>160</v>
      </c>
      <c r="D9451" t="s">
        <v>89</v>
      </c>
      <c r="E9451" t="s">
        <v>106</v>
      </c>
      <c r="F9451" t="s">
        <v>91</v>
      </c>
      <c r="G9451" t="s">
        <v>135</v>
      </c>
      <c r="H9451">
        <v>7388.0360000000001</v>
      </c>
      <c r="I9451" t="s">
        <v>93</v>
      </c>
    </row>
    <row r="9452" spans="1:9" x14ac:dyDescent="0.15">
      <c r="A9452" t="s">
        <v>163</v>
      </c>
      <c r="B9452" t="s">
        <v>164</v>
      </c>
      <c r="C9452" t="s">
        <v>160</v>
      </c>
      <c r="D9452" t="s">
        <v>89</v>
      </c>
      <c r="E9452" t="s">
        <v>107</v>
      </c>
      <c r="F9452" t="s">
        <v>91</v>
      </c>
      <c r="G9452" t="s">
        <v>135</v>
      </c>
      <c r="H9452">
        <v>6314.9319999999998</v>
      </c>
      <c r="I9452" t="s">
        <v>93</v>
      </c>
    </row>
    <row r="9453" spans="1:9" x14ac:dyDescent="0.15">
      <c r="A9453" t="s">
        <v>163</v>
      </c>
      <c r="B9453" t="s">
        <v>164</v>
      </c>
      <c r="C9453" t="s">
        <v>160</v>
      </c>
      <c r="D9453" t="s">
        <v>89</v>
      </c>
      <c r="E9453" t="s">
        <v>108</v>
      </c>
      <c r="F9453" t="s">
        <v>91</v>
      </c>
      <c r="G9453" t="s">
        <v>135</v>
      </c>
      <c r="H9453">
        <v>6477.357</v>
      </c>
      <c r="I9453" t="s">
        <v>93</v>
      </c>
    </row>
    <row r="9454" spans="1:9" x14ac:dyDescent="0.15">
      <c r="A9454" t="s">
        <v>163</v>
      </c>
      <c r="B9454" t="s">
        <v>164</v>
      </c>
      <c r="C9454" t="s">
        <v>160</v>
      </c>
      <c r="D9454" t="s">
        <v>89</v>
      </c>
      <c r="E9454" t="s">
        <v>109</v>
      </c>
      <c r="F9454" t="s">
        <v>91</v>
      </c>
      <c r="G9454" t="s">
        <v>135</v>
      </c>
      <c r="H9454">
        <v>5114.5720000000001</v>
      </c>
      <c r="I9454" t="s">
        <v>93</v>
      </c>
    </row>
    <row r="9455" spans="1:9" x14ac:dyDescent="0.15">
      <c r="A9455" t="s">
        <v>163</v>
      </c>
      <c r="B9455" t="s">
        <v>164</v>
      </c>
      <c r="C9455" t="s">
        <v>160</v>
      </c>
      <c r="D9455" t="s">
        <v>89</v>
      </c>
      <c r="E9455" t="s">
        <v>110</v>
      </c>
      <c r="F9455" t="s">
        <v>91</v>
      </c>
      <c r="G9455" t="s">
        <v>135</v>
      </c>
      <c r="H9455">
        <v>3043.9160000000002</v>
      </c>
      <c r="I9455" t="s">
        <v>93</v>
      </c>
    </row>
    <row r="9456" spans="1:9" x14ac:dyDescent="0.15">
      <c r="A9456" t="s">
        <v>163</v>
      </c>
      <c r="B9456" t="s">
        <v>164</v>
      </c>
      <c r="C9456" t="s">
        <v>160</v>
      </c>
      <c r="D9456" t="s">
        <v>89</v>
      </c>
      <c r="E9456" t="s">
        <v>111</v>
      </c>
      <c r="F9456" t="s">
        <v>91</v>
      </c>
      <c r="G9456" t="s">
        <v>135</v>
      </c>
      <c r="H9456">
        <v>2137.42</v>
      </c>
      <c r="I9456" t="s">
        <v>93</v>
      </c>
    </row>
    <row r="9457" spans="1:9" x14ac:dyDescent="0.15">
      <c r="A9457" t="s">
        <v>163</v>
      </c>
      <c r="B9457" t="s">
        <v>164</v>
      </c>
      <c r="C9457" t="s">
        <v>160</v>
      </c>
      <c r="D9457" t="s">
        <v>112</v>
      </c>
      <c r="E9457" t="s">
        <v>90</v>
      </c>
      <c r="F9457" t="s">
        <v>91</v>
      </c>
      <c r="G9457" t="s">
        <v>135</v>
      </c>
      <c r="H9457">
        <v>6926.4390000000003</v>
      </c>
      <c r="I9457" t="s">
        <v>93</v>
      </c>
    </row>
    <row r="9458" spans="1:9" x14ac:dyDescent="0.15">
      <c r="A9458" t="s">
        <v>163</v>
      </c>
      <c r="B9458" t="s">
        <v>164</v>
      </c>
      <c r="C9458" t="s">
        <v>160</v>
      </c>
      <c r="D9458" t="s">
        <v>112</v>
      </c>
      <c r="E9458" t="s">
        <v>94</v>
      </c>
      <c r="F9458" t="s">
        <v>91</v>
      </c>
      <c r="G9458" t="s">
        <v>135</v>
      </c>
      <c r="H9458">
        <v>8423.759</v>
      </c>
      <c r="I9458" t="s">
        <v>93</v>
      </c>
    </row>
    <row r="9459" spans="1:9" x14ac:dyDescent="0.15">
      <c r="A9459" t="s">
        <v>163</v>
      </c>
      <c r="B9459" t="s">
        <v>164</v>
      </c>
      <c r="C9459" t="s">
        <v>160</v>
      </c>
      <c r="D9459" t="s">
        <v>112</v>
      </c>
      <c r="E9459" t="s">
        <v>95</v>
      </c>
      <c r="F9459" t="s">
        <v>91</v>
      </c>
      <c r="G9459" t="s">
        <v>135</v>
      </c>
      <c r="H9459">
        <v>7886.4930000000004</v>
      </c>
      <c r="I9459" t="s">
        <v>93</v>
      </c>
    </row>
    <row r="9460" spans="1:9" x14ac:dyDescent="0.15">
      <c r="A9460" t="s">
        <v>163</v>
      </c>
      <c r="B9460" t="s">
        <v>164</v>
      </c>
      <c r="C9460" t="s">
        <v>160</v>
      </c>
      <c r="D9460" t="s">
        <v>112</v>
      </c>
      <c r="E9460" t="s">
        <v>96</v>
      </c>
      <c r="F9460" t="s">
        <v>91</v>
      </c>
      <c r="G9460" t="s">
        <v>135</v>
      </c>
      <c r="H9460">
        <v>4487.6859999999997</v>
      </c>
      <c r="I9460" t="s">
        <v>93</v>
      </c>
    </row>
    <row r="9461" spans="1:9" x14ac:dyDescent="0.15">
      <c r="A9461" t="s">
        <v>163</v>
      </c>
      <c r="B9461" t="s">
        <v>164</v>
      </c>
      <c r="C9461" t="s">
        <v>160</v>
      </c>
      <c r="D9461" t="s">
        <v>112</v>
      </c>
      <c r="E9461" t="s">
        <v>97</v>
      </c>
      <c r="F9461" t="s">
        <v>91</v>
      </c>
      <c r="G9461" t="s">
        <v>135</v>
      </c>
      <c r="H9461">
        <v>5546.3689999999997</v>
      </c>
      <c r="I9461" t="s">
        <v>93</v>
      </c>
    </row>
    <row r="9462" spans="1:9" x14ac:dyDescent="0.15">
      <c r="A9462" t="s">
        <v>163</v>
      </c>
      <c r="B9462" t="s">
        <v>164</v>
      </c>
      <c r="C9462" t="s">
        <v>160</v>
      </c>
      <c r="D9462" t="s">
        <v>112</v>
      </c>
      <c r="E9462" t="s">
        <v>98</v>
      </c>
      <c r="F9462" t="s">
        <v>91</v>
      </c>
      <c r="G9462" t="s">
        <v>135</v>
      </c>
      <c r="H9462">
        <v>6542.76</v>
      </c>
      <c r="I9462" t="s">
        <v>93</v>
      </c>
    </row>
    <row r="9463" spans="1:9" x14ac:dyDescent="0.15">
      <c r="A9463" t="s">
        <v>163</v>
      </c>
      <c r="B9463" t="s">
        <v>164</v>
      </c>
      <c r="C9463" t="s">
        <v>160</v>
      </c>
      <c r="D9463" t="s">
        <v>112</v>
      </c>
      <c r="E9463" t="s">
        <v>99</v>
      </c>
      <c r="F9463" t="s">
        <v>91</v>
      </c>
      <c r="G9463" t="s">
        <v>135</v>
      </c>
      <c r="H9463">
        <v>7746.6180000000004</v>
      </c>
      <c r="I9463" t="s">
        <v>93</v>
      </c>
    </row>
    <row r="9464" spans="1:9" x14ac:dyDescent="0.15">
      <c r="A9464" t="s">
        <v>163</v>
      </c>
      <c r="B9464" t="s">
        <v>164</v>
      </c>
      <c r="C9464" t="s">
        <v>160</v>
      </c>
      <c r="D9464" t="s">
        <v>112</v>
      </c>
      <c r="E9464" t="s">
        <v>100</v>
      </c>
      <c r="F9464" t="s">
        <v>91</v>
      </c>
      <c r="G9464" t="s">
        <v>135</v>
      </c>
      <c r="H9464">
        <v>8164.8850000000002</v>
      </c>
      <c r="I9464" t="s">
        <v>93</v>
      </c>
    </row>
    <row r="9465" spans="1:9" x14ac:dyDescent="0.15">
      <c r="A9465" t="s">
        <v>163</v>
      </c>
      <c r="B9465" t="s">
        <v>164</v>
      </c>
      <c r="C9465" t="s">
        <v>160</v>
      </c>
      <c r="D9465" t="s">
        <v>112</v>
      </c>
      <c r="E9465" t="s">
        <v>101</v>
      </c>
      <c r="F9465" t="s">
        <v>91</v>
      </c>
      <c r="G9465" t="s">
        <v>135</v>
      </c>
      <c r="H9465">
        <v>8383.6959999999999</v>
      </c>
      <c r="I9465" t="s">
        <v>93</v>
      </c>
    </row>
    <row r="9466" spans="1:9" x14ac:dyDescent="0.15">
      <c r="A9466" t="s">
        <v>163</v>
      </c>
      <c r="B9466" t="s">
        <v>164</v>
      </c>
      <c r="C9466" t="s">
        <v>160</v>
      </c>
      <c r="D9466" t="s">
        <v>112</v>
      </c>
      <c r="E9466" t="s">
        <v>102</v>
      </c>
      <c r="F9466" t="s">
        <v>91</v>
      </c>
      <c r="G9466" t="s">
        <v>135</v>
      </c>
      <c r="H9466">
        <v>7682.53</v>
      </c>
      <c r="I9466" t="s">
        <v>93</v>
      </c>
    </row>
    <row r="9467" spans="1:9" x14ac:dyDescent="0.15">
      <c r="A9467" t="s">
        <v>163</v>
      </c>
      <c r="B9467" t="s">
        <v>164</v>
      </c>
      <c r="C9467" t="s">
        <v>160</v>
      </c>
      <c r="D9467" t="s">
        <v>112</v>
      </c>
      <c r="E9467" t="s">
        <v>103</v>
      </c>
      <c r="F9467" t="s">
        <v>91</v>
      </c>
      <c r="G9467" t="s">
        <v>135</v>
      </c>
      <c r="H9467">
        <v>8395.7559999999994</v>
      </c>
      <c r="I9467" t="s">
        <v>93</v>
      </c>
    </row>
    <row r="9468" spans="1:9" x14ac:dyDescent="0.15">
      <c r="A9468" t="s">
        <v>163</v>
      </c>
      <c r="B9468" t="s">
        <v>164</v>
      </c>
      <c r="C9468" t="s">
        <v>160</v>
      </c>
      <c r="D9468" t="s">
        <v>112</v>
      </c>
      <c r="E9468" t="s">
        <v>104</v>
      </c>
      <c r="F9468" t="s">
        <v>91</v>
      </c>
      <c r="G9468" t="s">
        <v>135</v>
      </c>
      <c r="H9468">
        <v>8953.92</v>
      </c>
      <c r="I9468" t="s">
        <v>93</v>
      </c>
    </row>
    <row r="9469" spans="1:9" x14ac:dyDescent="0.15">
      <c r="A9469" t="s">
        <v>163</v>
      </c>
      <c r="B9469" t="s">
        <v>164</v>
      </c>
      <c r="C9469" t="s">
        <v>160</v>
      </c>
      <c r="D9469" t="s">
        <v>112</v>
      </c>
      <c r="E9469" t="s">
        <v>105</v>
      </c>
      <c r="F9469" t="s">
        <v>91</v>
      </c>
      <c r="G9469" t="s">
        <v>135</v>
      </c>
      <c r="H9469">
        <v>8554.7610000000004</v>
      </c>
      <c r="I9469" t="s">
        <v>93</v>
      </c>
    </row>
    <row r="9470" spans="1:9" x14ac:dyDescent="0.15">
      <c r="A9470" t="s">
        <v>163</v>
      </c>
      <c r="B9470" t="s">
        <v>164</v>
      </c>
      <c r="C9470" t="s">
        <v>160</v>
      </c>
      <c r="D9470" t="s">
        <v>112</v>
      </c>
      <c r="E9470" t="s">
        <v>106</v>
      </c>
      <c r="F9470" t="s">
        <v>91</v>
      </c>
      <c r="G9470" t="s">
        <v>135</v>
      </c>
      <c r="H9470">
        <v>6955.817</v>
      </c>
      <c r="I9470" t="s">
        <v>93</v>
      </c>
    </row>
    <row r="9471" spans="1:9" x14ac:dyDescent="0.15">
      <c r="A9471" t="s">
        <v>163</v>
      </c>
      <c r="B9471" t="s">
        <v>164</v>
      </c>
      <c r="C9471" t="s">
        <v>160</v>
      </c>
      <c r="D9471" t="s">
        <v>112</v>
      </c>
      <c r="E9471" t="s">
        <v>107</v>
      </c>
      <c r="F9471" t="s">
        <v>91</v>
      </c>
      <c r="G9471" t="s">
        <v>135</v>
      </c>
      <c r="H9471">
        <v>5762.0590000000002</v>
      </c>
      <c r="I9471" t="s">
        <v>93</v>
      </c>
    </row>
    <row r="9472" spans="1:9" x14ac:dyDescent="0.15">
      <c r="A9472" t="s">
        <v>163</v>
      </c>
      <c r="B9472" t="s">
        <v>164</v>
      </c>
      <c r="C9472" t="s">
        <v>160</v>
      </c>
      <c r="D9472" t="s">
        <v>112</v>
      </c>
      <c r="E9472" t="s">
        <v>108</v>
      </c>
      <c r="F9472" t="s">
        <v>91</v>
      </c>
      <c r="G9472" t="s">
        <v>135</v>
      </c>
      <c r="H9472">
        <v>5595.7939999999999</v>
      </c>
      <c r="I9472" t="s">
        <v>93</v>
      </c>
    </row>
    <row r="9473" spans="1:9" x14ac:dyDescent="0.15">
      <c r="A9473" t="s">
        <v>163</v>
      </c>
      <c r="B9473" t="s">
        <v>164</v>
      </c>
      <c r="C9473" t="s">
        <v>160</v>
      </c>
      <c r="D9473" t="s">
        <v>112</v>
      </c>
      <c r="E9473" t="s">
        <v>109</v>
      </c>
      <c r="F9473" t="s">
        <v>91</v>
      </c>
      <c r="G9473" t="s">
        <v>135</v>
      </c>
      <c r="H9473">
        <v>3994.0050000000001</v>
      </c>
      <c r="I9473" t="s">
        <v>93</v>
      </c>
    </row>
    <row r="9474" spans="1:9" x14ac:dyDescent="0.15">
      <c r="A9474" t="s">
        <v>163</v>
      </c>
      <c r="B9474" t="s">
        <v>164</v>
      </c>
      <c r="C9474" t="s">
        <v>160</v>
      </c>
      <c r="D9474" t="s">
        <v>112</v>
      </c>
      <c r="E9474" t="s">
        <v>110</v>
      </c>
      <c r="F9474" t="s">
        <v>91</v>
      </c>
      <c r="G9474" t="s">
        <v>135</v>
      </c>
      <c r="H9474">
        <v>2232.37</v>
      </c>
      <c r="I9474" t="s">
        <v>93</v>
      </c>
    </row>
    <row r="9475" spans="1:9" x14ac:dyDescent="0.15">
      <c r="A9475" t="s">
        <v>163</v>
      </c>
      <c r="B9475" t="s">
        <v>164</v>
      </c>
      <c r="C9475" t="s">
        <v>160</v>
      </c>
      <c r="D9475" t="s">
        <v>112</v>
      </c>
      <c r="E9475" t="s">
        <v>111</v>
      </c>
      <c r="F9475" t="s">
        <v>91</v>
      </c>
      <c r="G9475" t="s">
        <v>135</v>
      </c>
      <c r="H9475">
        <v>1392.057</v>
      </c>
      <c r="I9475" t="s">
        <v>93</v>
      </c>
    </row>
    <row r="9476" spans="1:9" x14ac:dyDescent="0.15">
      <c r="A9476" t="s">
        <v>158</v>
      </c>
      <c r="B9476" t="s">
        <v>159</v>
      </c>
      <c r="C9476" t="s">
        <v>160</v>
      </c>
      <c r="D9476" t="s">
        <v>89</v>
      </c>
      <c r="E9476" t="s">
        <v>90</v>
      </c>
      <c r="F9476" t="s">
        <v>91</v>
      </c>
      <c r="G9476" t="s">
        <v>136</v>
      </c>
      <c r="H9476">
        <v>12339.436</v>
      </c>
      <c r="I9476" t="s">
        <v>93</v>
      </c>
    </row>
    <row r="9477" spans="1:9" x14ac:dyDescent="0.15">
      <c r="A9477" t="s">
        <v>158</v>
      </c>
      <c r="B9477" t="s">
        <v>159</v>
      </c>
      <c r="C9477" t="s">
        <v>160</v>
      </c>
      <c r="D9477" t="s">
        <v>89</v>
      </c>
      <c r="E9477" t="s">
        <v>94</v>
      </c>
      <c r="F9477" t="s">
        <v>91</v>
      </c>
      <c r="G9477" t="s">
        <v>136</v>
      </c>
      <c r="H9477">
        <v>14096.076999999999</v>
      </c>
      <c r="I9477" t="s">
        <v>93</v>
      </c>
    </row>
    <row r="9478" spans="1:9" x14ac:dyDescent="0.15">
      <c r="A9478" t="s">
        <v>158</v>
      </c>
      <c r="B9478" t="s">
        <v>159</v>
      </c>
      <c r="C9478" t="s">
        <v>160</v>
      </c>
      <c r="D9478" t="s">
        <v>89</v>
      </c>
      <c r="E9478" t="s">
        <v>95</v>
      </c>
      <c r="F9478" t="s">
        <v>91</v>
      </c>
      <c r="G9478" t="s">
        <v>136</v>
      </c>
      <c r="H9478">
        <v>14336.880999999999</v>
      </c>
      <c r="I9478" t="s">
        <v>93</v>
      </c>
    </row>
    <row r="9479" spans="1:9" x14ac:dyDescent="0.15">
      <c r="A9479" t="s">
        <v>158</v>
      </c>
      <c r="B9479" t="s">
        <v>159</v>
      </c>
      <c r="C9479" t="s">
        <v>160</v>
      </c>
      <c r="D9479" t="s">
        <v>89</v>
      </c>
      <c r="E9479" t="s">
        <v>96</v>
      </c>
      <c r="F9479" t="s">
        <v>91</v>
      </c>
      <c r="G9479" t="s">
        <v>136</v>
      </c>
      <c r="H9479">
        <v>11133.699000000001</v>
      </c>
      <c r="I9479" t="s">
        <v>93</v>
      </c>
    </row>
    <row r="9480" spans="1:9" x14ac:dyDescent="0.15">
      <c r="A9480" t="s">
        <v>158</v>
      </c>
      <c r="B9480" t="s">
        <v>159</v>
      </c>
      <c r="C9480" t="s">
        <v>160</v>
      </c>
      <c r="D9480" t="s">
        <v>89</v>
      </c>
      <c r="E9480" t="s">
        <v>97</v>
      </c>
      <c r="F9480" t="s">
        <v>91</v>
      </c>
      <c r="G9480" t="s">
        <v>136</v>
      </c>
      <c r="H9480">
        <v>10873.807000000001</v>
      </c>
      <c r="I9480" t="s">
        <v>93</v>
      </c>
    </row>
    <row r="9481" spans="1:9" x14ac:dyDescent="0.15">
      <c r="A9481" t="s">
        <v>158</v>
      </c>
      <c r="B9481" t="s">
        <v>159</v>
      </c>
      <c r="C9481" t="s">
        <v>160</v>
      </c>
      <c r="D9481" t="s">
        <v>89</v>
      </c>
      <c r="E9481" t="s">
        <v>98</v>
      </c>
      <c r="F9481" t="s">
        <v>91</v>
      </c>
      <c r="G9481" t="s">
        <v>136</v>
      </c>
      <c r="H9481">
        <v>12673.981</v>
      </c>
      <c r="I9481" t="s">
        <v>93</v>
      </c>
    </row>
    <row r="9482" spans="1:9" x14ac:dyDescent="0.15">
      <c r="A9482" t="s">
        <v>158</v>
      </c>
      <c r="B9482" t="s">
        <v>159</v>
      </c>
      <c r="C9482" t="s">
        <v>160</v>
      </c>
      <c r="D9482" t="s">
        <v>89</v>
      </c>
      <c r="E9482" t="s">
        <v>99</v>
      </c>
      <c r="F9482" t="s">
        <v>91</v>
      </c>
      <c r="G9482" t="s">
        <v>136</v>
      </c>
      <c r="H9482">
        <v>14956.837</v>
      </c>
      <c r="I9482" t="s">
        <v>93</v>
      </c>
    </row>
    <row r="9483" spans="1:9" x14ac:dyDescent="0.15">
      <c r="A9483" t="s">
        <v>158</v>
      </c>
      <c r="B9483" t="s">
        <v>159</v>
      </c>
      <c r="C9483" t="s">
        <v>160</v>
      </c>
      <c r="D9483" t="s">
        <v>89</v>
      </c>
      <c r="E9483" t="s">
        <v>100</v>
      </c>
      <c r="F9483" t="s">
        <v>91</v>
      </c>
      <c r="G9483" t="s">
        <v>136</v>
      </c>
      <c r="H9483">
        <v>15839.053</v>
      </c>
      <c r="I9483" t="s">
        <v>93</v>
      </c>
    </row>
    <row r="9484" spans="1:9" x14ac:dyDescent="0.15">
      <c r="A9484" t="s">
        <v>158</v>
      </c>
      <c r="B9484" t="s">
        <v>159</v>
      </c>
      <c r="C9484" t="s">
        <v>160</v>
      </c>
      <c r="D9484" t="s">
        <v>89</v>
      </c>
      <c r="E9484" t="s">
        <v>101</v>
      </c>
      <c r="F9484" t="s">
        <v>91</v>
      </c>
      <c r="G9484" t="s">
        <v>136</v>
      </c>
      <c r="H9484">
        <v>17001.363000000001</v>
      </c>
      <c r="I9484" t="s">
        <v>93</v>
      </c>
    </row>
    <row r="9485" spans="1:9" x14ac:dyDescent="0.15">
      <c r="A9485" t="s">
        <v>158</v>
      </c>
      <c r="B9485" t="s">
        <v>159</v>
      </c>
      <c r="C9485" t="s">
        <v>160</v>
      </c>
      <c r="D9485" t="s">
        <v>89</v>
      </c>
      <c r="E9485" t="s">
        <v>102</v>
      </c>
      <c r="F9485" t="s">
        <v>91</v>
      </c>
      <c r="G9485" t="s">
        <v>136</v>
      </c>
      <c r="H9485">
        <v>13393.579</v>
      </c>
      <c r="I9485" t="s">
        <v>93</v>
      </c>
    </row>
    <row r="9486" spans="1:9" x14ac:dyDescent="0.15">
      <c r="A9486" t="s">
        <v>158</v>
      </c>
      <c r="B9486" t="s">
        <v>159</v>
      </c>
      <c r="C9486" t="s">
        <v>160</v>
      </c>
      <c r="D9486" t="s">
        <v>89</v>
      </c>
      <c r="E9486" t="s">
        <v>103</v>
      </c>
      <c r="F9486" t="s">
        <v>91</v>
      </c>
      <c r="G9486" t="s">
        <v>136</v>
      </c>
      <c r="H9486">
        <v>17029.873</v>
      </c>
      <c r="I9486" t="s">
        <v>93</v>
      </c>
    </row>
    <row r="9487" spans="1:9" x14ac:dyDescent="0.15">
      <c r="A9487" t="s">
        <v>158</v>
      </c>
      <c r="B9487" t="s">
        <v>159</v>
      </c>
      <c r="C9487" t="s">
        <v>160</v>
      </c>
      <c r="D9487" t="s">
        <v>89</v>
      </c>
      <c r="E9487" t="s">
        <v>104</v>
      </c>
      <c r="F9487" t="s">
        <v>91</v>
      </c>
      <c r="G9487" t="s">
        <v>136</v>
      </c>
      <c r="H9487">
        <v>19879.111000000001</v>
      </c>
      <c r="I9487" t="s">
        <v>93</v>
      </c>
    </row>
    <row r="9488" spans="1:9" x14ac:dyDescent="0.15">
      <c r="A9488" t="s">
        <v>158</v>
      </c>
      <c r="B9488" t="s">
        <v>159</v>
      </c>
      <c r="C9488" t="s">
        <v>160</v>
      </c>
      <c r="D9488" t="s">
        <v>89</v>
      </c>
      <c r="E9488" t="s">
        <v>105</v>
      </c>
      <c r="F9488" t="s">
        <v>91</v>
      </c>
      <c r="G9488" t="s">
        <v>136</v>
      </c>
      <c r="H9488">
        <v>22036.131000000001</v>
      </c>
      <c r="I9488" t="s">
        <v>93</v>
      </c>
    </row>
    <row r="9489" spans="1:9" x14ac:dyDescent="0.15">
      <c r="A9489" t="s">
        <v>158</v>
      </c>
      <c r="B9489" t="s">
        <v>159</v>
      </c>
      <c r="C9489" t="s">
        <v>160</v>
      </c>
      <c r="D9489" t="s">
        <v>89</v>
      </c>
      <c r="E9489" t="s">
        <v>106</v>
      </c>
      <c r="F9489" t="s">
        <v>91</v>
      </c>
      <c r="G9489" t="s">
        <v>136</v>
      </c>
      <c r="H9489">
        <v>20873.61</v>
      </c>
      <c r="I9489" t="s">
        <v>93</v>
      </c>
    </row>
    <row r="9490" spans="1:9" x14ac:dyDescent="0.15">
      <c r="A9490" t="s">
        <v>158</v>
      </c>
      <c r="B9490" t="s">
        <v>159</v>
      </c>
      <c r="C9490" t="s">
        <v>160</v>
      </c>
      <c r="D9490" t="s">
        <v>89</v>
      </c>
      <c r="E9490" t="s">
        <v>107</v>
      </c>
      <c r="F9490" t="s">
        <v>91</v>
      </c>
      <c r="G9490" t="s">
        <v>136</v>
      </c>
      <c r="H9490">
        <v>18282.580000000002</v>
      </c>
      <c r="I9490" t="s">
        <v>93</v>
      </c>
    </row>
    <row r="9491" spans="1:9" x14ac:dyDescent="0.15">
      <c r="A9491" t="s">
        <v>158</v>
      </c>
      <c r="B9491" t="s">
        <v>159</v>
      </c>
      <c r="C9491" t="s">
        <v>160</v>
      </c>
      <c r="D9491" t="s">
        <v>89</v>
      </c>
      <c r="E9491" t="s">
        <v>108</v>
      </c>
      <c r="F9491" t="s">
        <v>91</v>
      </c>
      <c r="G9491" t="s">
        <v>136</v>
      </c>
      <c r="H9491">
        <v>17843.956999999999</v>
      </c>
      <c r="I9491" t="s">
        <v>93</v>
      </c>
    </row>
    <row r="9492" spans="1:9" x14ac:dyDescent="0.15">
      <c r="A9492" t="s">
        <v>158</v>
      </c>
      <c r="B9492" t="s">
        <v>159</v>
      </c>
      <c r="C9492" t="s">
        <v>160</v>
      </c>
      <c r="D9492" t="s">
        <v>89</v>
      </c>
      <c r="E9492" t="s">
        <v>109</v>
      </c>
      <c r="F9492" t="s">
        <v>91</v>
      </c>
      <c r="G9492" t="s">
        <v>136</v>
      </c>
      <c r="H9492">
        <v>15090.76</v>
      </c>
      <c r="I9492" t="s">
        <v>93</v>
      </c>
    </row>
    <row r="9493" spans="1:9" x14ac:dyDescent="0.15">
      <c r="A9493" t="s">
        <v>158</v>
      </c>
      <c r="B9493" t="s">
        <v>159</v>
      </c>
      <c r="C9493" t="s">
        <v>160</v>
      </c>
      <c r="D9493" t="s">
        <v>89</v>
      </c>
      <c r="E9493" t="s">
        <v>110</v>
      </c>
      <c r="F9493" t="s">
        <v>91</v>
      </c>
      <c r="G9493" t="s">
        <v>136</v>
      </c>
      <c r="H9493">
        <v>8611.1380000000008</v>
      </c>
      <c r="I9493" t="s">
        <v>93</v>
      </c>
    </row>
    <row r="9494" spans="1:9" x14ac:dyDescent="0.15">
      <c r="A9494" t="s">
        <v>158</v>
      </c>
      <c r="B9494" t="s">
        <v>159</v>
      </c>
      <c r="C9494" t="s">
        <v>160</v>
      </c>
      <c r="D9494" t="s">
        <v>89</v>
      </c>
      <c r="E9494" t="s">
        <v>111</v>
      </c>
      <c r="F9494" t="s">
        <v>91</v>
      </c>
      <c r="G9494" t="s">
        <v>136</v>
      </c>
      <c r="H9494">
        <v>6145.2579999999998</v>
      </c>
      <c r="I9494" t="s">
        <v>93</v>
      </c>
    </row>
    <row r="9495" spans="1:9" x14ac:dyDescent="0.15">
      <c r="A9495" t="s">
        <v>158</v>
      </c>
      <c r="B9495" t="s">
        <v>159</v>
      </c>
      <c r="C9495" t="s">
        <v>160</v>
      </c>
      <c r="D9495" t="s">
        <v>112</v>
      </c>
      <c r="E9495" t="s">
        <v>90</v>
      </c>
      <c r="F9495" t="s">
        <v>91</v>
      </c>
      <c r="G9495" t="s">
        <v>136</v>
      </c>
      <c r="H9495">
        <v>12961.9</v>
      </c>
      <c r="I9495" t="s">
        <v>93</v>
      </c>
    </row>
    <row r="9496" spans="1:9" x14ac:dyDescent="0.15">
      <c r="A9496" t="s">
        <v>158</v>
      </c>
      <c r="B9496" t="s">
        <v>159</v>
      </c>
      <c r="C9496" t="s">
        <v>160</v>
      </c>
      <c r="D9496" t="s">
        <v>112</v>
      </c>
      <c r="E9496" t="s">
        <v>94</v>
      </c>
      <c r="F9496" t="s">
        <v>91</v>
      </c>
      <c r="G9496" t="s">
        <v>136</v>
      </c>
      <c r="H9496">
        <v>14988.842000000001</v>
      </c>
      <c r="I9496" t="s">
        <v>93</v>
      </c>
    </row>
    <row r="9497" spans="1:9" x14ac:dyDescent="0.15">
      <c r="A9497" t="s">
        <v>158</v>
      </c>
      <c r="B9497" t="s">
        <v>159</v>
      </c>
      <c r="C9497" t="s">
        <v>160</v>
      </c>
      <c r="D9497" t="s">
        <v>112</v>
      </c>
      <c r="E9497" t="s">
        <v>95</v>
      </c>
      <c r="F9497" t="s">
        <v>91</v>
      </c>
      <c r="G9497" t="s">
        <v>136</v>
      </c>
      <c r="H9497">
        <v>15450.839</v>
      </c>
      <c r="I9497" t="s">
        <v>93</v>
      </c>
    </row>
    <row r="9498" spans="1:9" x14ac:dyDescent="0.15">
      <c r="A9498" t="s">
        <v>158</v>
      </c>
      <c r="B9498" t="s">
        <v>159</v>
      </c>
      <c r="C9498" t="s">
        <v>160</v>
      </c>
      <c r="D9498" t="s">
        <v>112</v>
      </c>
      <c r="E9498" t="s">
        <v>96</v>
      </c>
      <c r="F9498" t="s">
        <v>91</v>
      </c>
      <c r="G9498" t="s">
        <v>136</v>
      </c>
      <c r="H9498">
        <v>12262.923000000001</v>
      </c>
      <c r="I9498" t="s">
        <v>93</v>
      </c>
    </row>
    <row r="9499" spans="1:9" x14ac:dyDescent="0.15">
      <c r="A9499" t="s">
        <v>158</v>
      </c>
      <c r="B9499" t="s">
        <v>159</v>
      </c>
      <c r="C9499" t="s">
        <v>160</v>
      </c>
      <c r="D9499" t="s">
        <v>112</v>
      </c>
      <c r="E9499" t="s">
        <v>97</v>
      </c>
      <c r="F9499" t="s">
        <v>91</v>
      </c>
      <c r="G9499" t="s">
        <v>136</v>
      </c>
      <c r="H9499">
        <v>11719.605</v>
      </c>
      <c r="I9499" t="s">
        <v>93</v>
      </c>
    </row>
    <row r="9500" spans="1:9" x14ac:dyDescent="0.15">
      <c r="A9500" t="s">
        <v>158</v>
      </c>
      <c r="B9500" t="s">
        <v>159</v>
      </c>
      <c r="C9500" t="s">
        <v>160</v>
      </c>
      <c r="D9500" t="s">
        <v>112</v>
      </c>
      <c r="E9500" t="s">
        <v>98</v>
      </c>
      <c r="F9500" t="s">
        <v>91</v>
      </c>
      <c r="G9500" t="s">
        <v>136</v>
      </c>
      <c r="H9500">
        <v>12962.52</v>
      </c>
      <c r="I9500" t="s">
        <v>93</v>
      </c>
    </row>
    <row r="9501" spans="1:9" x14ac:dyDescent="0.15">
      <c r="A9501" t="s">
        <v>158</v>
      </c>
      <c r="B9501" t="s">
        <v>159</v>
      </c>
      <c r="C9501" t="s">
        <v>160</v>
      </c>
      <c r="D9501" t="s">
        <v>112</v>
      </c>
      <c r="E9501" t="s">
        <v>99</v>
      </c>
      <c r="F9501" t="s">
        <v>91</v>
      </c>
      <c r="G9501" t="s">
        <v>136</v>
      </c>
      <c r="H9501">
        <v>14000.416999999999</v>
      </c>
      <c r="I9501" t="s">
        <v>93</v>
      </c>
    </row>
    <row r="9502" spans="1:9" x14ac:dyDescent="0.15">
      <c r="A9502" t="s">
        <v>158</v>
      </c>
      <c r="B9502" t="s">
        <v>159</v>
      </c>
      <c r="C9502" t="s">
        <v>160</v>
      </c>
      <c r="D9502" t="s">
        <v>112</v>
      </c>
      <c r="E9502" t="s">
        <v>100</v>
      </c>
      <c r="F9502" t="s">
        <v>91</v>
      </c>
      <c r="G9502" t="s">
        <v>136</v>
      </c>
      <c r="H9502">
        <v>14279.413</v>
      </c>
      <c r="I9502" t="s">
        <v>93</v>
      </c>
    </row>
    <row r="9503" spans="1:9" x14ac:dyDescent="0.15">
      <c r="A9503" t="s">
        <v>158</v>
      </c>
      <c r="B9503" t="s">
        <v>159</v>
      </c>
      <c r="C9503" t="s">
        <v>160</v>
      </c>
      <c r="D9503" t="s">
        <v>112</v>
      </c>
      <c r="E9503" t="s">
        <v>101</v>
      </c>
      <c r="F9503" t="s">
        <v>91</v>
      </c>
      <c r="G9503" t="s">
        <v>136</v>
      </c>
      <c r="H9503">
        <v>15287.501</v>
      </c>
      <c r="I9503" t="s">
        <v>93</v>
      </c>
    </row>
    <row r="9504" spans="1:9" x14ac:dyDescent="0.15">
      <c r="A9504" t="s">
        <v>158</v>
      </c>
      <c r="B9504" t="s">
        <v>159</v>
      </c>
      <c r="C9504" t="s">
        <v>160</v>
      </c>
      <c r="D9504" t="s">
        <v>112</v>
      </c>
      <c r="E9504" t="s">
        <v>102</v>
      </c>
      <c r="F9504" t="s">
        <v>91</v>
      </c>
      <c r="G9504" t="s">
        <v>136</v>
      </c>
      <c r="H9504">
        <v>14104.861000000001</v>
      </c>
      <c r="I9504" t="s">
        <v>93</v>
      </c>
    </row>
    <row r="9505" spans="1:9" x14ac:dyDescent="0.15">
      <c r="A9505" t="s">
        <v>158</v>
      </c>
      <c r="B9505" t="s">
        <v>159</v>
      </c>
      <c r="C9505" t="s">
        <v>160</v>
      </c>
      <c r="D9505" t="s">
        <v>112</v>
      </c>
      <c r="E9505" t="s">
        <v>103</v>
      </c>
      <c r="F9505" t="s">
        <v>91</v>
      </c>
      <c r="G9505" t="s">
        <v>136</v>
      </c>
      <c r="H9505">
        <v>15563.878000000001</v>
      </c>
      <c r="I9505" t="s">
        <v>93</v>
      </c>
    </row>
    <row r="9506" spans="1:9" x14ac:dyDescent="0.15">
      <c r="A9506" t="s">
        <v>158</v>
      </c>
      <c r="B9506" t="s">
        <v>159</v>
      </c>
      <c r="C9506" t="s">
        <v>160</v>
      </c>
      <c r="D9506" t="s">
        <v>112</v>
      </c>
      <c r="E9506" t="s">
        <v>104</v>
      </c>
      <c r="F9506" t="s">
        <v>91</v>
      </c>
      <c r="G9506" t="s">
        <v>136</v>
      </c>
      <c r="H9506">
        <v>18627.115000000002</v>
      </c>
      <c r="I9506" t="s">
        <v>93</v>
      </c>
    </row>
    <row r="9507" spans="1:9" x14ac:dyDescent="0.15">
      <c r="A9507" t="s">
        <v>158</v>
      </c>
      <c r="B9507" t="s">
        <v>159</v>
      </c>
      <c r="C9507" t="s">
        <v>160</v>
      </c>
      <c r="D9507" t="s">
        <v>112</v>
      </c>
      <c r="E9507" t="s">
        <v>105</v>
      </c>
      <c r="F9507" t="s">
        <v>91</v>
      </c>
      <c r="G9507" t="s">
        <v>136</v>
      </c>
      <c r="H9507">
        <v>20010.632000000001</v>
      </c>
      <c r="I9507" t="s">
        <v>93</v>
      </c>
    </row>
    <row r="9508" spans="1:9" x14ac:dyDescent="0.15">
      <c r="A9508" t="s">
        <v>158</v>
      </c>
      <c r="B9508" t="s">
        <v>159</v>
      </c>
      <c r="C9508" t="s">
        <v>160</v>
      </c>
      <c r="D9508" t="s">
        <v>112</v>
      </c>
      <c r="E9508" t="s">
        <v>106</v>
      </c>
      <c r="F9508" t="s">
        <v>91</v>
      </c>
      <c r="G9508" t="s">
        <v>136</v>
      </c>
      <c r="H9508">
        <v>18556.781999999999</v>
      </c>
      <c r="I9508" t="s">
        <v>93</v>
      </c>
    </row>
    <row r="9509" spans="1:9" x14ac:dyDescent="0.15">
      <c r="A9509" t="s">
        <v>158</v>
      </c>
      <c r="B9509" t="s">
        <v>159</v>
      </c>
      <c r="C9509" t="s">
        <v>160</v>
      </c>
      <c r="D9509" t="s">
        <v>112</v>
      </c>
      <c r="E9509" t="s">
        <v>107</v>
      </c>
      <c r="F9509" t="s">
        <v>91</v>
      </c>
      <c r="G9509" t="s">
        <v>136</v>
      </c>
      <c r="H9509">
        <v>16175.52</v>
      </c>
      <c r="I9509" t="s">
        <v>93</v>
      </c>
    </row>
    <row r="9510" spans="1:9" x14ac:dyDescent="0.15">
      <c r="A9510" t="s">
        <v>158</v>
      </c>
      <c r="B9510" t="s">
        <v>159</v>
      </c>
      <c r="C9510" t="s">
        <v>160</v>
      </c>
      <c r="D9510" t="s">
        <v>112</v>
      </c>
      <c r="E9510" t="s">
        <v>108</v>
      </c>
      <c r="F9510" t="s">
        <v>91</v>
      </c>
      <c r="G9510" t="s">
        <v>136</v>
      </c>
      <c r="H9510">
        <v>15184.050999999999</v>
      </c>
      <c r="I9510" t="s">
        <v>93</v>
      </c>
    </row>
    <row r="9511" spans="1:9" x14ac:dyDescent="0.15">
      <c r="A9511" t="s">
        <v>158</v>
      </c>
      <c r="B9511" t="s">
        <v>159</v>
      </c>
      <c r="C9511" t="s">
        <v>160</v>
      </c>
      <c r="D9511" t="s">
        <v>112</v>
      </c>
      <c r="E9511" t="s">
        <v>109</v>
      </c>
      <c r="F9511" t="s">
        <v>91</v>
      </c>
      <c r="G9511" t="s">
        <v>136</v>
      </c>
      <c r="H9511">
        <v>12646.012000000001</v>
      </c>
      <c r="I9511" t="s">
        <v>93</v>
      </c>
    </row>
    <row r="9512" spans="1:9" x14ac:dyDescent="0.15">
      <c r="A9512" t="s">
        <v>158</v>
      </c>
      <c r="B9512" t="s">
        <v>159</v>
      </c>
      <c r="C9512" t="s">
        <v>160</v>
      </c>
      <c r="D9512" t="s">
        <v>112</v>
      </c>
      <c r="E9512" t="s">
        <v>110</v>
      </c>
      <c r="F9512" t="s">
        <v>91</v>
      </c>
      <c r="G9512" t="s">
        <v>136</v>
      </c>
      <c r="H9512">
        <v>6536.6329999999998</v>
      </c>
      <c r="I9512" t="s">
        <v>93</v>
      </c>
    </row>
    <row r="9513" spans="1:9" x14ac:dyDescent="0.15">
      <c r="A9513" t="s">
        <v>158</v>
      </c>
      <c r="B9513" t="s">
        <v>159</v>
      </c>
      <c r="C9513" t="s">
        <v>160</v>
      </c>
      <c r="D9513" t="s">
        <v>112</v>
      </c>
      <c r="E9513" t="s">
        <v>111</v>
      </c>
      <c r="F9513" t="s">
        <v>91</v>
      </c>
      <c r="G9513" t="s">
        <v>136</v>
      </c>
      <c r="H9513">
        <v>3542.779</v>
      </c>
      <c r="I9513" t="s">
        <v>93</v>
      </c>
    </row>
    <row r="9514" spans="1:9" x14ac:dyDescent="0.15">
      <c r="A9514" t="s">
        <v>161</v>
      </c>
      <c r="B9514" t="s">
        <v>162</v>
      </c>
      <c r="C9514" t="s">
        <v>160</v>
      </c>
      <c r="D9514" t="s">
        <v>89</v>
      </c>
      <c r="E9514" t="s">
        <v>90</v>
      </c>
      <c r="F9514" t="s">
        <v>91</v>
      </c>
      <c r="G9514" t="s">
        <v>136</v>
      </c>
      <c r="H9514">
        <v>3582.3609999999999</v>
      </c>
      <c r="I9514" t="s">
        <v>93</v>
      </c>
    </row>
    <row r="9515" spans="1:9" x14ac:dyDescent="0.15">
      <c r="A9515" t="s">
        <v>161</v>
      </c>
      <c r="B9515" t="s">
        <v>162</v>
      </c>
      <c r="C9515" t="s">
        <v>160</v>
      </c>
      <c r="D9515" t="s">
        <v>89</v>
      </c>
      <c r="E9515" t="s">
        <v>94</v>
      </c>
      <c r="F9515" t="s">
        <v>91</v>
      </c>
      <c r="G9515" t="s">
        <v>136</v>
      </c>
      <c r="H9515">
        <v>3668.5129999999999</v>
      </c>
      <c r="I9515" t="s">
        <v>93</v>
      </c>
    </row>
    <row r="9516" spans="1:9" x14ac:dyDescent="0.15">
      <c r="A9516" t="s">
        <v>161</v>
      </c>
      <c r="B9516" t="s">
        <v>162</v>
      </c>
      <c r="C9516" t="s">
        <v>160</v>
      </c>
      <c r="D9516" t="s">
        <v>89</v>
      </c>
      <c r="E9516" t="s">
        <v>95</v>
      </c>
      <c r="F9516" t="s">
        <v>91</v>
      </c>
      <c r="G9516" t="s">
        <v>136</v>
      </c>
      <c r="H9516">
        <v>3591.2269999999999</v>
      </c>
      <c r="I9516" t="s">
        <v>93</v>
      </c>
    </row>
    <row r="9517" spans="1:9" x14ac:dyDescent="0.15">
      <c r="A9517" t="s">
        <v>161</v>
      </c>
      <c r="B9517" t="s">
        <v>162</v>
      </c>
      <c r="C9517" t="s">
        <v>160</v>
      </c>
      <c r="D9517" t="s">
        <v>89</v>
      </c>
      <c r="E9517" t="s">
        <v>96</v>
      </c>
      <c r="F9517" t="s">
        <v>91</v>
      </c>
      <c r="G9517" t="s">
        <v>136</v>
      </c>
      <c r="H9517">
        <v>2783.0210000000002</v>
      </c>
      <c r="I9517" t="s">
        <v>93</v>
      </c>
    </row>
    <row r="9518" spans="1:9" x14ac:dyDescent="0.15">
      <c r="A9518" t="s">
        <v>161</v>
      </c>
      <c r="B9518" t="s">
        <v>162</v>
      </c>
      <c r="C9518" t="s">
        <v>160</v>
      </c>
      <c r="D9518" t="s">
        <v>89</v>
      </c>
      <c r="E9518" t="s">
        <v>97</v>
      </c>
      <c r="F9518" t="s">
        <v>91</v>
      </c>
      <c r="G9518" t="s">
        <v>136</v>
      </c>
      <c r="H9518">
        <v>3564.46</v>
      </c>
      <c r="I9518" t="s">
        <v>93</v>
      </c>
    </row>
    <row r="9519" spans="1:9" x14ac:dyDescent="0.15">
      <c r="A9519" t="s">
        <v>161</v>
      </c>
      <c r="B9519" t="s">
        <v>162</v>
      </c>
      <c r="C9519" t="s">
        <v>160</v>
      </c>
      <c r="D9519" t="s">
        <v>89</v>
      </c>
      <c r="E9519" t="s">
        <v>98</v>
      </c>
      <c r="F9519" t="s">
        <v>91</v>
      </c>
      <c r="G9519" t="s">
        <v>136</v>
      </c>
      <c r="H9519">
        <v>4158.8149999999996</v>
      </c>
      <c r="I9519" t="s">
        <v>93</v>
      </c>
    </row>
    <row r="9520" spans="1:9" x14ac:dyDescent="0.15">
      <c r="A9520" t="s">
        <v>161</v>
      </c>
      <c r="B9520" t="s">
        <v>162</v>
      </c>
      <c r="C9520" t="s">
        <v>160</v>
      </c>
      <c r="D9520" t="s">
        <v>89</v>
      </c>
      <c r="E9520" t="s">
        <v>99</v>
      </c>
      <c r="F9520" t="s">
        <v>91</v>
      </c>
      <c r="G9520" t="s">
        <v>136</v>
      </c>
      <c r="H9520">
        <v>4425.518</v>
      </c>
      <c r="I9520" t="s">
        <v>93</v>
      </c>
    </row>
    <row r="9521" spans="1:9" x14ac:dyDescent="0.15">
      <c r="A9521" t="s">
        <v>161</v>
      </c>
      <c r="B9521" t="s">
        <v>162</v>
      </c>
      <c r="C9521" t="s">
        <v>160</v>
      </c>
      <c r="D9521" t="s">
        <v>89</v>
      </c>
      <c r="E9521" t="s">
        <v>100</v>
      </c>
      <c r="F9521" t="s">
        <v>91</v>
      </c>
      <c r="G9521" t="s">
        <v>136</v>
      </c>
      <c r="H9521">
        <v>4403.375</v>
      </c>
      <c r="I9521" t="s">
        <v>93</v>
      </c>
    </row>
    <row r="9522" spans="1:9" x14ac:dyDescent="0.15">
      <c r="A9522" t="s">
        <v>161</v>
      </c>
      <c r="B9522" t="s">
        <v>162</v>
      </c>
      <c r="C9522" t="s">
        <v>160</v>
      </c>
      <c r="D9522" t="s">
        <v>89</v>
      </c>
      <c r="E9522" t="s">
        <v>101</v>
      </c>
      <c r="F9522" t="s">
        <v>91</v>
      </c>
      <c r="G9522" t="s">
        <v>136</v>
      </c>
      <c r="H9522">
        <v>4289.6260000000002</v>
      </c>
      <c r="I9522" t="s">
        <v>93</v>
      </c>
    </row>
    <row r="9523" spans="1:9" x14ac:dyDescent="0.15">
      <c r="A9523" t="s">
        <v>161</v>
      </c>
      <c r="B9523" t="s">
        <v>162</v>
      </c>
      <c r="C9523" t="s">
        <v>160</v>
      </c>
      <c r="D9523" t="s">
        <v>89</v>
      </c>
      <c r="E9523" t="s">
        <v>102</v>
      </c>
      <c r="F9523" t="s">
        <v>91</v>
      </c>
      <c r="G9523" t="s">
        <v>136</v>
      </c>
      <c r="H9523">
        <v>3667.7150000000001</v>
      </c>
      <c r="I9523" t="s">
        <v>93</v>
      </c>
    </row>
    <row r="9524" spans="1:9" x14ac:dyDescent="0.15">
      <c r="A9524" t="s">
        <v>161</v>
      </c>
      <c r="B9524" t="s">
        <v>162</v>
      </c>
      <c r="C9524" t="s">
        <v>160</v>
      </c>
      <c r="D9524" t="s">
        <v>89</v>
      </c>
      <c r="E9524" t="s">
        <v>103</v>
      </c>
      <c r="F9524" t="s">
        <v>91</v>
      </c>
      <c r="G9524" t="s">
        <v>136</v>
      </c>
      <c r="H9524">
        <v>3597.8969999999999</v>
      </c>
      <c r="I9524" t="s">
        <v>93</v>
      </c>
    </row>
    <row r="9525" spans="1:9" x14ac:dyDescent="0.15">
      <c r="A9525" t="s">
        <v>161</v>
      </c>
      <c r="B9525" t="s">
        <v>162</v>
      </c>
      <c r="C9525" t="s">
        <v>160</v>
      </c>
      <c r="D9525" t="s">
        <v>89</v>
      </c>
      <c r="E9525" t="s">
        <v>104</v>
      </c>
      <c r="F9525" t="s">
        <v>91</v>
      </c>
      <c r="G9525" t="s">
        <v>136</v>
      </c>
      <c r="H9525">
        <v>3575.848</v>
      </c>
      <c r="I9525" t="s">
        <v>93</v>
      </c>
    </row>
    <row r="9526" spans="1:9" x14ac:dyDescent="0.15">
      <c r="A9526" t="s">
        <v>161</v>
      </c>
      <c r="B9526" t="s">
        <v>162</v>
      </c>
      <c r="C9526" t="s">
        <v>160</v>
      </c>
      <c r="D9526" t="s">
        <v>89</v>
      </c>
      <c r="E9526" t="s">
        <v>105</v>
      </c>
      <c r="F9526" t="s">
        <v>91</v>
      </c>
      <c r="G9526" t="s">
        <v>136</v>
      </c>
      <c r="H9526">
        <v>3327.692</v>
      </c>
      <c r="I9526" t="s">
        <v>93</v>
      </c>
    </row>
    <row r="9527" spans="1:9" x14ac:dyDescent="0.15">
      <c r="A9527" t="s">
        <v>161</v>
      </c>
      <c r="B9527" t="s">
        <v>162</v>
      </c>
      <c r="C9527" t="s">
        <v>160</v>
      </c>
      <c r="D9527" t="s">
        <v>89</v>
      </c>
      <c r="E9527" t="s">
        <v>106</v>
      </c>
      <c r="F9527" t="s">
        <v>91</v>
      </c>
      <c r="G9527" t="s">
        <v>136</v>
      </c>
      <c r="H9527">
        <v>2857.0050000000001</v>
      </c>
      <c r="I9527" t="s">
        <v>93</v>
      </c>
    </row>
    <row r="9528" spans="1:9" x14ac:dyDescent="0.15">
      <c r="A9528" t="s">
        <v>161</v>
      </c>
      <c r="B9528" t="s">
        <v>162</v>
      </c>
      <c r="C9528" t="s">
        <v>160</v>
      </c>
      <c r="D9528" t="s">
        <v>89</v>
      </c>
      <c r="E9528" t="s">
        <v>107</v>
      </c>
      <c r="F9528" t="s">
        <v>91</v>
      </c>
      <c r="G9528" t="s">
        <v>136</v>
      </c>
      <c r="H9528">
        <v>2264.1680000000001</v>
      </c>
      <c r="I9528" t="s">
        <v>93</v>
      </c>
    </row>
    <row r="9529" spans="1:9" x14ac:dyDescent="0.15">
      <c r="A9529" t="s">
        <v>161</v>
      </c>
      <c r="B9529" t="s">
        <v>162</v>
      </c>
      <c r="C9529" t="s">
        <v>160</v>
      </c>
      <c r="D9529" t="s">
        <v>89</v>
      </c>
      <c r="E9529" t="s">
        <v>108</v>
      </c>
      <c r="F9529" t="s">
        <v>91</v>
      </c>
      <c r="G9529" t="s">
        <v>136</v>
      </c>
      <c r="H9529">
        <v>1871.5650000000001</v>
      </c>
      <c r="I9529" t="s">
        <v>93</v>
      </c>
    </row>
    <row r="9530" spans="1:9" x14ac:dyDescent="0.15">
      <c r="A9530" t="s">
        <v>161</v>
      </c>
      <c r="B9530" t="s">
        <v>162</v>
      </c>
      <c r="C9530" t="s">
        <v>160</v>
      </c>
      <c r="D9530" t="s">
        <v>89</v>
      </c>
      <c r="E9530" t="s">
        <v>109</v>
      </c>
      <c r="F9530" t="s">
        <v>91</v>
      </c>
      <c r="G9530" t="s">
        <v>136</v>
      </c>
      <c r="H9530">
        <v>1393.6210000000001</v>
      </c>
      <c r="I9530" t="s">
        <v>93</v>
      </c>
    </row>
    <row r="9531" spans="1:9" x14ac:dyDescent="0.15">
      <c r="A9531" t="s">
        <v>161</v>
      </c>
      <c r="B9531" t="s">
        <v>162</v>
      </c>
      <c r="C9531" t="s">
        <v>160</v>
      </c>
      <c r="D9531" t="s">
        <v>89</v>
      </c>
      <c r="E9531" t="s">
        <v>110</v>
      </c>
      <c r="F9531" t="s">
        <v>91</v>
      </c>
      <c r="G9531" t="s">
        <v>136</v>
      </c>
      <c r="H9531">
        <v>805.31899999999996</v>
      </c>
      <c r="I9531" t="s">
        <v>93</v>
      </c>
    </row>
    <row r="9532" spans="1:9" x14ac:dyDescent="0.15">
      <c r="A9532" t="s">
        <v>161</v>
      </c>
      <c r="B9532" t="s">
        <v>162</v>
      </c>
      <c r="C9532" t="s">
        <v>160</v>
      </c>
      <c r="D9532" t="s">
        <v>89</v>
      </c>
      <c r="E9532" t="s">
        <v>111</v>
      </c>
      <c r="F9532" t="s">
        <v>91</v>
      </c>
      <c r="G9532" t="s">
        <v>136</v>
      </c>
      <c r="H9532">
        <v>573.399</v>
      </c>
      <c r="I9532" t="s">
        <v>93</v>
      </c>
    </row>
    <row r="9533" spans="1:9" x14ac:dyDescent="0.15">
      <c r="A9533" t="s">
        <v>161</v>
      </c>
      <c r="B9533" t="s">
        <v>162</v>
      </c>
      <c r="C9533" t="s">
        <v>160</v>
      </c>
      <c r="D9533" t="s">
        <v>112</v>
      </c>
      <c r="E9533" t="s">
        <v>90</v>
      </c>
      <c r="F9533" t="s">
        <v>91</v>
      </c>
      <c r="G9533" t="s">
        <v>136</v>
      </c>
      <c r="H9533">
        <v>3783.0909999999999</v>
      </c>
      <c r="I9533" t="s">
        <v>93</v>
      </c>
    </row>
    <row r="9534" spans="1:9" x14ac:dyDescent="0.15">
      <c r="A9534" t="s">
        <v>161</v>
      </c>
      <c r="B9534" t="s">
        <v>162</v>
      </c>
      <c r="C9534" t="s">
        <v>160</v>
      </c>
      <c r="D9534" t="s">
        <v>112</v>
      </c>
      <c r="E9534" t="s">
        <v>94</v>
      </c>
      <c r="F9534" t="s">
        <v>91</v>
      </c>
      <c r="G9534" t="s">
        <v>136</v>
      </c>
      <c r="H9534">
        <v>4219.4520000000002</v>
      </c>
      <c r="I9534" t="s">
        <v>93</v>
      </c>
    </row>
    <row r="9535" spans="1:9" x14ac:dyDescent="0.15">
      <c r="A9535" t="s">
        <v>161</v>
      </c>
      <c r="B9535" t="s">
        <v>162</v>
      </c>
      <c r="C9535" t="s">
        <v>160</v>
      </c>
      <c r="D9535" t="s">
        <v>112</v>
      </c>
      <c r="E9535" t="s">
        <v>95</v>
      </c>
      <c r="F9535" t="s">
        <v>91</v>
      </c>
      <c r="G9535" t="s">
        <v>136</v>
      </c>
      <c r="H9535">
        <v>4107.4089999999997</v>
      </c>
      <c r="I9535" t="s">
        <v>93</v>
      </c>
    </row>
    <row r="9536" spans="1:9" x14ac:dyDescent="0.15">
      <c r="A9536" t="s">
        <v>161</v>
      </c>
      <c r="B9536" t="s">
        <v>162</v>
      </c>
      <c r="C9536" t="s">
        <v>160</v>
      </c>
      <c r="D9536" t="s">
        <v>112</v>
      </c>
      <c r="E9536" t="s">
        <v>96</v>
      </c>
      <c r="F9536" t="s">
        <v>91</v>
      </c>
      <c r="G9536" t="s">
        <v>136</v>
      </c>
      <c r="H9536">
        <v>3093.24</v>
      </c>
      <c r="I9536" t="s">
        <v>93</v>
      </c>
    </row>
    <row r="9537" spans="1:9" x14ac:dyDescent="0.15">
      <c r="A9537" t="s">
        <v>161</v>
      </c>
      <c r="B9537" t="s">
        <v>162</v>
      </c>
      <c r="C9537" t="s">
        <v>160</v>
      </c>
      <c r="D9537" t="s">
        <v>112</v>
      </c>
      <c r="E9537" t="s">
        <v>97</v>
      </c>
      <c r="F9537" t="s">
        <v>91</v>
      </c>
      <c r="G9537" t="s">
        <v>136</v>
      </c>
      <c r="H9537">
        <v>3501.8159999999998</v>
      </c>
      <c r="I9537" t="s">
        <v>93</v>
      </c>
    </row>
    <row r="9538" spans="1:9" x14ac:dyDescent="0.15">
      <c r="A9538" t="s">
        <v>161</v>
      </c>
      <c r="B9538" t="s">
        <v>162</v>
      </c>
      <c r="C9538" t="s">
        <v>160</v>
      </c>
      <c r="D9538" t="s">
        <v>112</v>
      </c>
      <c r="E9538" t="s">
        <v>98</v>
      </c>
      <c r="F9538" t="s">
        <v>91</v>
      </c>
      <c r="G9538" t="s">
        <v>136</v>
      </c>
      <c r="H9538">
        <v>4181.402</v>
      </c>
      <c r="I9538" t="s">
        <v>93</v>
      </c>
    </row>
    <row r="9539" spans="1:9" x14ac:dyDescent="0.15">
      <c r="A9539" t="s">
        <v>161</v>
      </c>
      <c r="B9539" t="s">
        <v>162</v>
      </c>
      <c r="C9539" t="s">
        <v>160</v>
      </c>
      <c r="D9539" t="s">
        <v>112</v>
      </c>
      <c r="E9539" t="s">
        <v>99</v>
      </c>
      <c r="F9539" t="s">
        <v>91</v>
      </c>
      <c r="G9539" t="s">
        <v>136</v>
      </c>
      <c r="H9539">
        <v>4503.701</v>
      </c>
      <c r="I9539" t="s">
        <v>93</v>
      </c>
    </row>
    <row r="9540" spans="1:9" x14ac:dyDescent="0.15">
      <c r="A9540" t="s">
        <v>161</v>
      </c>
      <c r="B9540" t="s">
        <v>162</v>
      </c>
      <c r="C9540" t="s">
        <v>160</v>
      </c>
      <c r="D9540" t="s">
        <v>112</v>
      </c>
      <c r="E9540" t="s">
        <v>100</v>
      </c>
      <c r="F9540" t="s">
        <v>91</v>
      </c>
      <c r="G9540" t="s">
        <v>136</v>
      </c>
      <c r="H9540">
        <v>4527.1689999999999</v>
      </c>
      <c r="I9540" t="s">
        <v>93</v>
      </c>
    </row>
    <row r="9541" spans="1:9" x14ac:dyDescent="0.15">
      <c r="A9541" t="s">
        <v>161</v>
      </c>
      <c r="B9541" t="s">
        <v>162</v>
      </c>
      <c r="C9541" t="s">
        <v>160</v>
      </c>
      <c r="D9541" t="s">
        <v>112</v>
      </c>
      <c r="E9541" t="s">
        <v>101</v>
      </c>
      <c r="F9541" t="s">
        <v>91</v>
      </c>
      <c r="G9541" t="s">
        <v>136</v>
      </c>
      <c r="H9541">
        <v>4463.5950000000003</v>
      </c>
      <c r="I9541" t="s">
        <v>93</v>
      </c>
    </row>
    <row r="9542" spans="1:9" x14ac:dyDescent="0.15">
      <c r="A9542" t="s">
        <v>161</v>
      </c>
      <c r="B9542" t="s">
        <v>162</v>
      </c>
      <c r="C9542" t="s">
        <v>160</v>
      </c>
      <c r="D9542" t="s">
        <v>112</v>
      </c>
      <c r="E9542" t="s">
        <v>102</v>
      </c>
      <c r="F9542" t="s">
        <v>91</v>
      </c>
      <c r="G9542" t="s">
        <v>136</v>
      </c>
      <c r="H9542">
        <v>3970.6979999999999</v>
      </c>
      <c r="I9542" t="s">
        <v>93</v>
      </c>
    </row>
    <row r="9543" spans="1:9" x14ac:dyDescent="0.15">
      <c r="A9543" t="s">
        <v>161</v>
      </c>
      <c r="B9543" t="s">
        <v>162</v>
      </c>
      <c r="C9543" t="s">
        <v>160</v>
      </c>
      <c r="D9543" t="s">
        <v>112</v>
      </c>
      <c r="E9543" t="s">
        <v>103</v>
      </c>
      <c r="F9543" t="s">
        <v>91</v>
      </c>
      <c r="G9543" t="s">
        <v>136</v>
      </c>
      <c r="H9543">
        <v>3724.0450000000001</v>
      </c>
      <c r="I9543" t="s">
        <v>93</v>
      </c>
    </row>
    <row r="9544" spans="1:9" x14ac:dyDescent="0.15">
      <c r="A9544" t="s">
        <v>161</v>
      </c>
      <c r="B9544" t="s">
        <v>162</v>
      </c>
      <c r="C9544" t="s">
        <v>160</v>
      </c>
      <c r="D9544" t="s">
        <v>112</v>
      </c>
      <c r="E9544" t="s">
        <v>104</v>
      </c>
      <c r="F9544" t="s">
        <v>91</v>
      </c>
      <c r="G9544" t="s">
        <v>136</v>
      </c>
      <c r="H9544">
        <v>3697.5329999999999</v>
      </c>
      <c r="I9544" t="s">
        <v>93</v>
      </c>
    </row>
    <row r="9545" spans="1:9" x14ac:dyDescent="0.15">
      <c r="A9545" t="s">
        <v>161</v>
      </c>
      <c r="B9545" t="s">
        <v>162</v>
      </c>
      <c r="C9545" t="s">
        <v>160</v>
      </c>
      <c r="D9545" t="s">
        <v>112</v>
      </c>
      <c r="E9545" t="s">
        <v>105</v>
      </c>
      <c r="F9545" t="s">
        <v>91</v>
      </c>
      <c r="G9545" t="s">
        <v>136</v>
      </c>
      <c r="H9545">
        <v>3382.5189999999998</v>
      </c>
      <c r="I9545" t="s">
        <v>93</v>
      </c>
    </row>
    <row r="9546" spans="1:9" x14ac:dyDescent="0.15">
      <c r="A9546" t="s">
        <v>161</v>
      </c>
      <c r="B9546" t="s">
        <v>162</v>
      </c>
      <c r="C9546" t="s">
        <v>160</v>
      </c>
      <c r="D9546" t="s">
        <v>112</v>
      </c>
      <c r="E9546" t="s">
        <v>106</v>
      </c>
      <c r="F9546" t="s">
        <v>91</v>
      </c>
      <c r="G9546" t="s">
        <v>136</v>
      </c>
      <c r="H9546">
        <v>2760.4409999999998</v>
      </c>
      <c r="I9546" t="s">
        <v>93</v>
      </c>
    </row>
    <row r="9547" spans="1:9" x14ac:dyDescent="0.15">
      <c r="A9547" t="s">
        <v>161</v>
      </c>
      <c r="B9547" t="s">
        <v>162</v>
      </c>
      <c r="C9547" t="s">
        <v>160</v>
      </c>
      <c r="D9547" t="s">
        <v>112</v>
      </c>
      <c r="E9547" t="s">
        <v>107</v>
      </c>
      <c r="F9547" t="s">
        <v>91</v>
      </c>
      <c r="G9547" t="s">
        <v>136</v>
      </c>
      <c r="H9547">
        <v>2087.9699999999998</v>
      </c>
      <c r="I9547" t="s">
        <v>93</v>
      </c>
    </row>
    <row r="9548" spans="1:9" x14ac:dyDescent="0.15">
      <c r="A9548" t="s">
        <v>161</v>
      </c>
      <c r="B9548" t="s">
        <v>162</v>
      </c>
      <c r="C9548" t="s">
        <v>160</v>
      </c>
      <c r="D9548" t="s">
        <v>112</v>
      </c>
      <c r="E9548" t="s">
        <v>108</v>
      </c>
      <c r="F9548" t="s">
        <v>91</v>
      </c>
      <c r="G9548" t="s">
        <v>136</v>
      </c>
      <c r="H9548">
        <v>1597.4349999999999</v>
      </c>
      <c r="I9548" t="s">
        <v>93</v>
      </c>
    </row>
    <row r="9549" spans="1:9" x14ac:dyDescent="0.15">
      <c r="A9549" t="s">
        <v>161</v>
      </c>
      <c r="B9549" t="s">
        <v>162</v>
      </c>
      <c r="C9549" t="s">
        <v>160</v>
      </c>
      <c r="D9549" t="s">
        <v>112</v>
      </c>
      <c r="E9549" t="s">
        <v>109</v>
      </c>
      <c r="F9549" t="s">
        <v>91</v>
      </c>
      <c r="G9549" t="s">
        <v>136</v>
      </c>
      <c r="H9549">
        <v>1170.902</v>
      </c>
      <c r="I9549" t="s">
        <v>93</v>
      </c>
    </row>
    <row r="9550" spans="1:9" x14ac:dyDescent="0.15">
      <c r="A9550" t="s">
        <v>161</v>
      </c>
      <c r="B9550" t="s">
        <v>162</v>
      </c>
      <c r="C9550" t="s">
        <v>160</v>
      </c>
      <c r="D9550" t="s">
        <v>112</v>
      </c>
      <c r="E9550" t="s">
        <v>110</v>
      </c>
      <c r="F9550" t="s">
        <v>91</v>
      </c>
      <c r="G9550" t="s">
        <v>136</v>
      </c>
      <c r="H9550">
        <v>567.13</v>
      </c>
      <c r="I9550" t="s">
        <v>93</v>
      </c>
    </row>
    <row r="9551" spans="1:9" x14ac:dyDescent="0.15">
      <c r="A9551" t="s">
        <v>161</v>
      </c>
      <c r="B9551" t="s">
        <v>162</v>
      </c>
      <c r="C9551" t="s">
        <v>160</v>
      </c>
      <c r="D9551" t="s">
        <v>112</v>
      </c>
      <c r="E9551" t="s">
        <v>111</v>
      </c>
      <c r="F9551" t="s">
        <v>91</v>
      </c>
      <c r="G9551" t="s">
        <v>136</v>
      </c>
      <c r="H9551">
        <v>332.78</v>
      </c>
      <c r="I9551" t="s">
        <v>93</v>
      </c>
    </row>
    <row r="9552" spans="1:9" x14ac:dyDescent="0.15">
      <c r="A9552" t="s">
        <v>163</v>
      </c>
      <c r="B9552" t="s">
        <v>164</v>
      </c>
      <c r="C9552" t="s">
        <v>160</v>
      </c>
      <c r="D9552" t="s">
        <v>89</v>
      </c>
      <c r="E9552" t="s">
        <v>90</v>
      </c>
      <c r="F9552" t="s">
        <v>91</v>
      </c>
      <c r="G9552" t="s">
        <v>136</v>
      </c>
      <c r="H9552">
        <v>6672.0929999999998</v>
      </c>
      <c r="I9552" t="s">
        <v>93</v>
      </c>
    </row>
    <row r="9553" spans="1:9" x14ac:dyDescent="0.15">
      <c r="A9553" t="s">
        <v>163</v>
      </c>
      <c r="B9553" t="s">
        <v>164</v>
      </c>
      <c r="C9553" t="s">
        <v>160</v>
      </c>
      <c r="D9553" t="s">
        <v>89</v>
      </c>
      <c r="E9553" t="s">
        <v>94</v>
      </c>
      <c r="F9553" t="s">
        <v>91</v>
      </c>
      <c r="G9553" t="s">
        <v>136</v>
      </c>
      <c r="H9553">
        <v>7969.9129999999996</v>
      </c>
      <c r="I9553" t="s">
        <v>93</v>
      </c>
    </row>
    <row r="9554" spans="1:9" x14ac:dyDescent="0.15">
      <c r="A9554" t="s">
        <v>163</v>
      </c>
      <c r="B9554" t="s">
        <v>164</v>
      </c>
      <c r="C9554" t="s">
        <v>160</v>
      </c>
      <c r="D9554" t="s">
        <v>89</v>
      </c>
      <c r="E9554" t="s">
        <v>95</v>
      </c>
      <c r="F9554" t="s">
        <v>91</v>
      </c>
      <c r="G9554" t="s">
        <v>136</v>
      </c>
      <c r="H9554">
        <v>7525.768</v>
      </c>
      <c r="I9554" t="s">
        <v>93</v>
      </c>
    </row>
    <row r="9555" spans="1:9" x14ac:dyDescent="0.15">
      <c r="A9555" t="s">
        <v>163</v>
      </c>
      <c r="B9555" t="s">
        <v>164</v>
      </c>
      <c r="C9555" t="s">
        <v>160</v>
      </c>
      <c r="D9555" t="s">
        <v>89</v>
      </c>
      <c r="E9555" t="s">
        <v>96</v>
      </c>
      <c r="F9555" t="s">
        <v>91</v>
      </c>
      <c r="G9555" t="s">
        <v>136</v>
      </c>
      <c r="H9555">
        <v>4207.5349999999999</v>
      </c>
      <c r="I9555" t="s">
        <v>93</v>
      </c>
    </row>
    <row r="9556" spans="1:9" x14ac:dyDescent="0.15">
      <c r="A9556" t="s">
        <v>163</v>
      </c>
      <c r="B9556" t="s">
        <v>164</v>
      </c>
      <c r="C9556" t="s">
        <v>160</v>
      </c>
      <c r="D9556" t="s">
        <v>89</v>
      </c>
      <c r="E9556" t="s">
        <v>97</v>
      </c>
      <c r="F9556" t="s">
        <v>91</v>
      </c>
      <c r="G9556" t="s">
        <v>136</v>
      </c>
      <c r="H9556">
        <v>5348.3040000000001</v>
      </c>
      <c r="I9556" t="s">
        <v>93</v>
      </c>
    </row>
    <row r="9557" spans="1:9" x14ac:dyDescent="0.15">
      <c r="A9557" t="s">
        <v>163</v>
      </c>
      <c r="B9557" t="s">
        <v>164</v>
      </c>
      <c r="C9557" t="s">
        <v>160</v>
      </c>
      <c r="D9557" t="s">
        <v>89</v>
      </c>
      <c r="E9557" t="s">
        <v>98</v>
      </c>
      <c r="F9557" t="s">
        <v>91</v>
      </c>
      <c r="G9557" t="s">
        <v>136</v>
      </c>
      <c r="H9557">
        <v>6893.951</v>
      </c>
      <c r="I9557" t="s">
        <v>93</v>
      </c>
    </row>
    <row r="9558" spans="1:9" x14ac:dyDescent="0.15">
      <c r="A9558" t="s">
        <v>163</v>
      </c>
      <c r="B9558" t="s">
        <v>164</v>
      </c>
      <c r="C9558" t="s">
        <v>160</v>
      </c>
      <c r="D9558" t="s">
        <v>89</v>
      </c>
      <c r="E9558" t="s">
        <v>99</v>
      </c>
      <c r="F9558" t="s">
        <v>91</v>
      </c>
      <c r="G9558" t="s">
        <v>136</v>
      </c>
      <c r="H9558">
        <v>8397.5370000000003</v>
      </c>
      <c r="I9558" t="s">
        <v>93</v>
      </c>
    </row>
    <row r="9559" spans="1:9" x14ac:dyDescent="0.15">
      <c r="A9559" t="s">
        <v>163</v>
      </c>
      <c r="B9559" t="s">
        <v>164</v>
      </c>
      <c r="C9559" t="s">
        <v>160</v>
      </c>
      <c r="D9559" t="s">
        <v>89</v>
      </c>
      <c r="E9559" t="s">
        <v>100</v>
      </c>
      <c r="F9559" t="s">
        <v>91</v>
      </c>
      <c r="G9559" t="s">
        <v>136</v>
      </c>
      <c r="H9559">
        <v>8773.7389999999996</v>
      </c>
      <c r="I9559" t="s">
        <v>93</v>
      </c>
    </row>
    <row r="9560" spans="1:9" x14ac:dyDescent="0.15">
      <c r="A9560" t="s">
        <v>163</v>
      </c>
      <c r="B9560" t="s">
        <v>164</v>
      </c>
      <c r="C9560" t="s">
        <v>160</v>
      </c>
      <c r="D9560" t="s">
        <v>89</v>
      </c>
      <c r="E9560" t="s">
        <v>101</v>
      </c>
      <c r="F9560" t="s">
        <v>91</v>
      </c>
      <c r="G9560" t="s">
        <v>136</v>
      </c>
      <c r="H9560">
        <v>9194.5499999999993</v>
      </c>
      <c r="I9560" t="s">
        <v>93</v>
      </c>
    </row>
    <row r="9561" spans="1:9" x14ac:dyDescent="0.15">
      <c r="A9561" t="s">
        <v>163</v>
      </c>
      <c r="B9561" t="s">
        <v>164</v>
      </c>
      <c r="C9561" t="s">
        <v>160</v>
      </c>
      <c r="D9561" t="s">
        <v>89</v>
      </c>
      <c r="E9561" t="s">
        <v>102</v>
      </c>
      <c r="F9561" t="s">
        <v>91</v>
      </c>
      <c r="G9561" t="s">
        <v>136</v>
      </c>
      <c r="H9561">
        <v>7491.0959999999995</v>
      </c>
      <c r="I9561" t="s">
        <v>93</v>
      </c>
    </row>
    <row r="9562" spans="1:9" x14ac:dyDescent="0.15">
      <c r="A9562" t="s">
        <v>163</v>
      </c>
      <c r="B9562" t="s">
        <v>164</v>
      </c>
      <c r="C9562" t="s">
        <v>160</v>
      </c>
      <c r="D9562" t="s">
        <v>89</v>
      </c>
      <c r="E9562" t="s">
        <v>103</v>
      </c>
      <c r="F9562" t="s">
        <v>91</v>
      </c>
      <c r="G9562" t="s">
        <v>136</v>
      </c>
      <c r="H9562">
        <v>8565.7929999999997</v>
      </c>
      <c r="I9562" t="s">
        <v>93</v>
      </c>
    </row>
    <row r="9563" spans="1:9" x14ac:dyDescent="0.15">
      <c r="A9563" t="s">
        <v>163</v>
      </c>
      <c r="B9563" t="s">
        <v>164</v>
      </c>
      <c r="C9563" t="s">
        <v>160</v>
      </c>
      <c r="D9563" t="s">
        <v>89</v>
      </c>
      <c r="E9563" t="s">
        <v>104</v>
      </c>
      <c r="F9563" t="s">
        <v>91</v>
      </c>
      <c r="G9563" t="s">
        <v>136</v>
      </c>
      <c r="H9563">
        <v>9147.1650000000009</v>
      </c>
      <c r="I9563" t="s">
        <v>93</v>
      </c>
    </row>
    <row r="9564" spans="1:9" x14ac:dyDescent="0.15">
      <c r="A9564" t="s">
        <v>163</v>
      </c>
      <c r="B9564" t="s">
        <v>164</v>
      </c>
      <c r="C9564" t="s">
        <v>160</v>
      </c>
      <c r="D9564" t="s">
        <v>89</v>
      </c>
      <c r="E9564" t="s">
        <v>105</v>
      </c>
      <c r="F9564" t="s">
        <v>91</v>
      </c>
      <c r="G9564" t="s">
        <v>136</v>
      </c>
      <c r="H9564">
        <v>8904.384</v>
      </c>
      <c r="I9564" t="s">
        <v>93</v>
      </c>
    </row>
    <row r="9565" spans="1:9" x14ac:dyDescent="0.15">
      <c r="A9565" t="s">
        <v>163</v>
      </c>
      <c r="B9565" t="s">
        <v>164</v>
      </c>
      <c r="C9565" t="s">
        <v>160</v>
      </c>
      <c r="D9565" t="s">
        <v>89</v>
      </c>
      <c r="E9565" t="s">
        <v>106</v>
      </c>
      <c r="F9565" t="s">
        <v>91</v>
      </c>
      <c r="G9565" t="s">
        <v>136</v>
      </c>
      <c r="H9565">
        <v>7635.4859999999999</v>
      </c>
      <c r="I9565" t="s">
        <v>93</v>
      </c>
    </row>
    <row r="9566" spans="1:9" x14ac:dyDescent="0.15">
      <c r="A9566" t="s">
        <v>163</v>
      </c>
      <c r="B9566" t="s">
        <v>164</v>
      </c>
      <c r="C9566" t="s">
        <v>160</v>
      </c>
      <c r="D9566" t="s">
        <v>89</v>
      </c>
      <c r="E9566" t="s">
        <v>107</v>
      </c>
      <c r="F9566" t="s">
        <v>91</v>
      </c>
      <c r="G9566" t="s">
        <v>136</v>
      </c>
      <c r="H9566">
        <v>6361.7730000000001</v>
      </c>
      <c r="I9566" t="s">
        <v>93</v>
      </c>
    </row>
    <row r="9567" spans="1:9" x14ac:dyDescent="0.15">
      <c r="A9567" t="s">
        <v>163</v>
      </c>
      <c r="B9567" t="s">
        <v>164</v>
      </c>
      <c r="C9567" t="s">
        <v>160</v>
      </c>
      <c r="D9567" t="s">
        <v>89</v>
      </c>
      <c r="E9567" t="s">
        <v>108</v>
      </c>
      <c r="F9567" t="s">
        <v>91</v>
      </c>
      <c r="G9567" t="s">
        <v>136</v>
      </c>
      <c r="H9567">
        <v>6176.2510000000002</v>
      </c>
      <c r="I9567" t="s">
        <v>93</v>
      </c>
    </row>
    <row r="9568" spans="1:9" x14ac:dyDescent="0.15">
      <c r="A9568" t="s">
        <v>163</v>
      </c>
      <c r="B9568" t="s">
        <v>164</v>
      </c>
      <c r="C9568" t="s">
        <v>160</v>
      </c>
      <c r="D9568" t="s">
        <v>89</v>
      </c>
      <c r="E9568" t="s">
        <v>109</v>
      </c>
      <c r="F9568" t="s">
        <v>91</v>
      </c>
      <c r="G9568" t="s">
        <v>136</v>
      </c>
      <c r="H9568">
        <v>5670.058</v>
      </c>
      <c r="I9568" t="s">
        <v>93</v>
      </c>
    </row>
    <row r="9569" spans="1:9" x14ac:dyDescent="0.15">
      <c r="A9569" t="s">
        <v>163</v>
      </c>
      <c r="B9569" t="s">
        <v>164</v>
      </c>
      <c r="C9569" t="s">
        <v>160</v>
      </c>
      <c r="D9569" t="s">
        <v>89</v>
      </c>
      <c r="E9569" t="s">
        <v>110</v>
      </c>
      <c r="F9569" t="s">
        <v>91</v>
      </c>
      <c r="G9569" t="s">
        <v>136</v>
      </c>
      <c r="H9569">
        <v>3132.4940000000001</v>
      </c>
      <c r="I9569" t="s">
        <v>93</v>
      </c>
    </row>
    <row r="9570" spans="1:9" x14ac:dyDescent="0.15">
      <c r="A9570" t="s">
        <v>163</v>
      </c>
      <c r="B9570" t="s">
        <v>164</v>
      </c>
      <c r="C9570" t="s">
        <v>160</v>
      </c>
      <c r="D9570" t="s">
        <v>89</v>
      </c>
      <c r="E9570" t="s">
        <v>111</v>
      </c>
      <c r="F9570" t="s">
        <v>91</v>
      </c>
      <c r="G9570" t="s">
        <v>136</v>
      </c>
      <c r="H9570">
        <v>2182.951</v>
      </c>
      <c r="I9570" t="s">
        <v>93</v>
      </c>
    </row>
    <row r="9571" spans="1:9" x14ac:dyDescent="0.15">
      <c r="A9571" t="s">
        <v>163</v>
      </c>
      <c r="B9571" t="s">
        <v>164</v>
      </c>
      <c r="C9571" t="s">
        <v>160</v>
      </c>
      <c r="D9571" t="s">
        <v>112</v>
      </c>
      <c r="E9571" t="s">
        <v>90</v>
      </c>
      <c r="F9571" t="s">
        <v>91</v>
      </c>
      <c r="G9571" t="s">
        <v>136</v>
      </c>
      <c r="H9571">
        <v>6927.1130000000003</v>
      </c>
      <c r="I9571" t="s">
        <v>93</v>
      </c>
    </row>
    <row r="9572" spans="1:9" x14ac:dyDescent="0.15">
      <c r="A9572" t="s">
        <v>163</v>
      </c>
      <c r="B9572" t="s">
        <v>164</v>
      </c>
      <c r="C9572" t="s">
        <v>160</v>
      </c>
      <c r="D9572" t="s">
        <v>112</v>
      </c>
      <c r="E9572" t="s">
        <v>94</v>
      </c>
      <c r="F9572" t="s">
        <v>91</v>
      </c>
      <c r="G9572" t="s">
        <v>136</v>
      </c>
      <c r="H9572">
        <v>8334.3389999999999</v>
      </c>
      <c r="I9572" t="s">
        <v>93</v>
      </c>
    </row>
    <row r="9573" spans="1:9" x14ac:dyDescent="0.15">
      <c r="A9573" t="s">
        <v>163</v>
      </c>
      <c r="B9573" t="s">
        <v>164</v>
      </c>
      <c r="C9573" t="s">
        <v>160</v>
      </c>
      <c r="D9573" t="s">
        <v>112</v>
      </c>
      <c r="E9573" t="s">
        <v>95</v>
      </c>
      <c r="F9573" t="s">
        <v>91</v>
      </c>
      <c r="G9573" t="s">
        <v>136</v>
      </c>
      <c r="H9573">
        <v>8011.3280000000004</v>
      </c>
      <c r="I9573" t="s">
        <v>93</v>
      </c>
    </row>
    <row r="9574" spans="1:9" x14ac:dyDescent="0.15">
      <c r="A9574" t="s">
        <v>163</v>
      </c>
      <c r="B9574" t="s">
        <v>164</v>
      </c>
      <c r="C9574" t="s">
        <v>160</v>
      </c>
      <c r="D9574" t="s">
        <v>112</v>
      </c>
      <c r="E9574" t="s">
        <v>96</v>
      </c>
      <c r="F9574" t="s">
        <v>91</v>
      </c>
      <c r="G9574" t="s">
        <v>136</v>
      </c>
      <c r="H9574">
        <v>4652.5410000000002</v>
      </c>
      <c r="I9574" t="s">
        <v>93</v>
      </c>
    </row>
    <row r="9575" spans="1:9" x14ac:dyDescent="0.15">
      <c r="A9575" t="s">
        <v>163</v>
      </c>
      <c r="B9575" t="s">
        <v>164</v>
      </c>
      <c r="C9575" t="s">
        <v>160</v>
      </c>
      <c r="D9575" t="s">
        <v>112</v>
      </c>
      <c r="E9575" t="s">
        <v>97</v>
      </c>
      <c r="F9575" t="s">
        <v>91</v>
      </c>
      <c r="G9575" t="s">
        <v>136</v>
      </c>
      <c r="H9575">
        <v>5370.9</v>
      </c>
      <c r="I9575" t="s">
        <v>93</v>
      </c>
    </row>
    <row r="9576" spans="1:9" x14ac:dyDescent="0.15">
      <c r="A9576" t="s">
        <v>163</v>
      </c>
      <c r="B9576" t="s">
        <v>164</v>
      </c>
      <c r="C9576" t="s">
        <v>160</v>
      </c>
      <c r="D9576" t="s">
        <v>112</v>
      </c>
      <c r="E9576" t="s">
        <v>98</v>
      </c>
      <c r="F9576" t="s">
        <v>91</v>
      </c>
      <c r="G9576" t="s">
        <v>136</v>
      </c>
      <c r="H9576">
        <v>6553.5249999999996</v>
      </c>
      <c r="I9576" t="s">
        <v>93</v>
      </c>
    </row>
    <row r="9577" spans="1:9" x14ac:dyDescent="0.15">
      <c r="A9577" t="s">
        <v>163</v>
      </c>
      <c r="B9577" t="s">
        <v>164</v>
      </c>
      <c r="C9577" t="s">
        <v>160</v>
      </c>
      <c r="D9577" t="s">
        <v>112</v>
      </c>
      <c r="E9577" t="s">
        <v>99</v>
      </c>
      <c r="F9577" t="s">
        <v>91</v>
      </c>
      <c r="G9577" t="s">
        <v>136</v>
      </c>
      <c r="H9577">
        <v>7723.8490000000002</v>
      </c>
      <c r="I9577" t="s">
        <v>93</v>
      </c>
    </row>
    <row r="9578" spans="1:9" x14ac:dyDescent="0.15">
      <c r="A9578" t="s">
        <v>163</v>
      </c>
      <c r="B9578" t="s">
        <v>164</v>
      </c>
      <c r="C9578" t="s">
        <v>160</v>
      </c>
      <c r="D9578" t="s">
        <v>112</v>
      </c>
      <c r="E9578" t="s">
        <v>100</v>
      </c>
      <c r="F9578" t="s">
        <v>91</v>
      </c>
      <c r="G9578" t="s">
        <v>136</v>
      </c>
      <c r="H9578">
        <v>8131.1350000000002</v>
      </c>
      <c r="I9578" t="s">
        <v>93</v>
      </c>
    </row>
    <row r="9579" spans="1:9" x14ac:dyDescent="0.15">
      <c r="A9579" t="s">
        <v>163</v>
      </c>
      <c r="B9579" t="s">
        <v>164</v>
      </c>
      <c r="C9579" t="s">
        <v>160</v>
      </c>
      <c r="D9579" t="s">
        <v>112</v>
      </c>
      <c r="E9579" t="s">
        <v>101</v>
      </c>
      <c r="F9579" t="s">
        <v>91</v>
      </c>
      <c r="G9579" t="s">
        <v>136</v>
      </c>
      <c r="H9579">
        <v>8638</v>
      </c>
      <c r="I9579" t="s">
        <v>93</v>
      </c>
    </row>
    <row r="9580" spans="1:9" x14ac:dyDescent="0.15">
      <c r="A9580" t="s">
        <v>163</v>
      </c>
      <c r="B9580" t="s">
        <v>164</v>
      </c>
      <c r="C9580" t="s">
        <v>160</v>
      </c>
      <c r="D9580" t="s">
        <v>112</v>
      </c>
      <c r="E9580" t="s">
        <v>102</v>
      </c>
      <c r="F9580" t="s">
        <v>91</v>
      </c>
      <c r="G9580" t="s">
        <v>136</v>
      </c>
      <c r="H9580">
        <v>7719.2079999999996</v>
      </c>
      <c r="I9580" t="s">
        <v>93</v>
      </c>
    </row>
    <row r="9581" spans="1:9" x14ac:dyDescent="0.15">
      <c r="A9581" t="s">
        <v>163</v>
      </c>
      <c r="B9581" t="s">
        <v>164</v>
      </c>
      <c r="C9581" t="s">
        <v>160</v>
      </c>
      <c r="D9581" t="s">
        <v>112</v>
      </c>
      <c r="E9581" t="s">
        <v>103</v>
      </c>
      <c r="F9581" t="s">
        <v>91</v>
      </c>
      <c r="G9581" t="s">
        <v>136</v>
      </c>
      <c r="H9581">
        <v>8174.7879999999996</v>
      </c>
      <c r="I9581" t="s">
        <v>93</v>
      </c>
    </row>
    <row r="9582" spans="1:9" x14ac:dyDescent="0.15">
      <c r="A9582" t="s">
        <v>163</v>
      </c>
      <c r="B9582" t="s">
        <v>164</v>
      </c>
      <c r="C9582" t="s">
        <v>160</v>
      </c>
      <c r="D9582" t="s">
        <v>112</v>
      </c>
      <c r="E9582" t="s">
        <v>104</v>
      </c>
      <c r="F9582" t="s">
        <v>91</v>
      </c>
      <c r="G9582" t="s">
        <v>136</v>
      </c>
      <c r="H9582">
        <v>8925.5450000000001</v>
      </c>
      <c r="I9582" t="s">
        <v>93</v>
      </c>
    </row>
    <row r="9583" spans="1:9" x14ac:dyDescent="0.15">
      <c r="A9583" t="s">
        <v>163</v>
      </c>
      <c r="B9583" t="s">
        <v>164</v>
      </c>
      <c r="C9583" t="s">
        <v>160</v>
      </c>
      <c r="D9583" t="s">
        <v>112</v>
      </c>
      <c r="E9583" t="s">
        <v>105</v>
      </c>
      <c r="F9583" t="s">
        <v>91</v>
      </c>
      <c r="G9583" t="s">
        <v>136</v>
      </c>
      <c r="H9583">
        <v>8664.8819999999996</v>
      </c>
      <c r="I9583" t="s">
        <v>93</v>
      </c>
    </row>
    <row r="9584" spans="1:9" x14ac:dyDescent="0.15">
      <c r="A9584" t="s">
        <v>163</v>
      </c>
      <c r="B9584" t="s">
        <v>164</v>
      </c>
      <c r="C9584" t="s">
        <v>160</v>
      </c>
      <c r="D9584" t="s">
        <v>112</v>
      </c>
      <c r="E9584" t="s">
        <v>106</v>
      </c>
      <c r="F9584" t="s">
        <v>91</v>
      </c>
      <c r="G9584" t="s">
        <v>136</v>
      </c>
      <c r="H9584">
        <v>7191.73</v>
      </c>
      <c r="I9584" t="s">
        <v>93</v>
      </c>
    </row>
    <row r="9585" spans="1:9" x14ac:dyDescent="0.15">
      <c r="A9585" t="s">
        <v>163</v>
      </c>
      <c r="B9585" t="s">
        <v>164</v>
      </c>
      <c r="C9585" t="s">
        <v>160</v>
      </c>
      <c r="D9585" t="s">
        <v>112</v>
      </c>
      <c r="E9585" t="s">
        <v>107</v>
      </c>
      <c r="F9585" t="s">
        <v>91</v>
      </c>
      <c r="G9585" t="s">
        <v>136</v>
      </c>
      <c r="H9585">
        <v>5866.3509999999997</v>
      </c>
      <c r="I9585" t="s">
        <v>93</v>
      </c>
    </row>
    <row r="9586" spans="1:9" x14ac:dyDescent="0.15">
      <c r="A9586" t="s">
        <v>163</v>
      </c>
      <c r="B9586" t="s">
        <v>164</v>
      </c>
      <c r="C9586" t="s">
        <v>160</v>
      </c>
      <c r="D9586" t="s">
        <v>112</v>
      </c>
      <c r="E9586" t="s">
        <v>108</v>
      </c>
      <c r="F9586" t="s">
        <v>91</v>
      </c>
      <c r="G9586" t="s">
        <v>136</v>
      </c>
      <c r="H9586">
        <v>5286.0190000000002</v>
      </c>
      <c r="I9586" t="s">
        <v>93</v>
      </c>
    </row>
    <row r="9587" spans="1:9" x14ac:dyDescent="0.15">
      <c r="A9587" t="s">
        <v>163</v>
      </c>
      <c r="B9587" t="s">
        <v>164</v>
      </c>
      <c r="C9587" t="s">
        <v>160</v>
      </c>
      <c r="D9587" t="s">
        <v>112</v>
      </c>
      <c r="E9587" t="s">
        <v>109</v>
      </c>
      <c r="F9587" t="s">
        <v>91</v>
      </c>
      <c r="G9587" t="s">
        <v>136</v>
      </c>
      <c r="H9587">
        <v>4450.0550000000003</v>
      </c>
      <c r="I9587" t="s">
        <v>93</v>
      </c>
    </row>
    <row r="9588" spans="1:9" x14ac:dyDescent="0.15">
      <c r="A9588" t="s">
        <v>163</v>
      </c>
      <c r="B9588" t="s">
        <v>164</v>
      </c>
      <c r="C9588" t="s">
        <v>160</v>
      </c>
      <c r="D9588" t="s">
        <v>112</v>
      </c>
      <c r="E9588" t="s">
        <v>110</v>
      </c>
      <c r="F9588" t="s">
        <v>91</v>
      </c>
      <c r="G9588" t="s">
        <v>136</v>
      </c>
      <c r="H9588">
        <v>2331.6550000000002</v>
      </c>
      <c r="I9588" t="s">
        <v>93</v>
      </c>
    </row>
    <row r="9589" spans="1:9" x14ac:dyDescent="0.15">
      <c r="A9589" t="s">
        <v>163</v>
      </c>
      <c r="B9589" t="s">
        <v>164</v>
      </c>
      <c r="C9589" t="s">
        <v>160</v>
      </c>
      <c r="D9589" t="s">
        <v>112</v>
      </c>
      <c r="E9589" t="s">
        <v>111</v>
      </c>
      <c r="F9589" t="s">
        <v>91</v>
      </c>
      <c r="G9589" t="s">
        <v>136</v>
      </c>
      <c r="H9589">
        <v>1456.432</v>
      </c>
      <c r="I9589" t="s">
        <v>93</v>
      </c>
    </row>
    <row r="9590" spans="1:9" x14ac:dyDescent="0.15">
      <c r="A9590" t="s">
        <v>158</v>
      </c>
      <c r="B9590" t="s">
        <v>159</v>
      </c>
      <c r="C9590" t="s">
        <v>160</v>
      </c>
      <c r="D9590" t="s">
        <v>89</v>
      </c>
      <c r="E9590" t="s">
        <v>90</v>
      </c>
      <c r="F9590" t="s">
        <v>91</v>
      </c>
      <c r="G9590" t="s">
        <v>137</v>
      </c>
      <c r="H9590">
        <v>12330.93</v>
      </c>
      <c r="I9590" t="s">
        <v>93</v>
      </c>
    </row>
    <row r="9591" spans="1:9" x14ac:dyDescent="0.15">
      <c r="A9591" t="s">
        <v>158</v>
      </c>
      <c r="B9591" t="s">
        <v>159</v>
      </c>
      <c r="C9591" t="s">
        <v>160</v>
      </c>
      <c r="D9591" t="s">
        <v>89</v>
      </c>
      <c r="E9591" t="s">
        <v>94</v>
      </c>
      <c r="F9591" t="s">
        <v>91</v>
      </c>
      <c r="G9591" t="s">
        <v>137</v>
      </c>
      <c r="H9591">
        <v>14067.313</v>
      </c>
      <c r="I9591" t="s">
        <v>93</v>
      </c>
    </row>
    <row r="9592" spans="1:9" x14ac:dyDescent="0.15">
      <c r="A9592" t="s">
        <v>158</v>
      </c>
      <c r="B9592" t="s">
        <v>159</v>
      </c>
      <c r="C9592" t="s">
        <v>160</v>
      </c>
      <c r="D9592" t="s">
        <v>89</v>
      </c>
      <c r="E9592" t="s">
        <v>95</v>
      </c>
      <c r="F9592" t="s">
        <v>91</v>
      </c>
      <c r="G9592" t="s">
        <v>137</v>
      </c>
      <c r="H9592">
        <v>14352.951999999999</v>
      </c>
      <c r="I9592" t="s">
        <v>93</v>
      </c>
    </row>
    <row r="9593" spans="1:9" x14ac:dyDescent="0.15">
      <c r="A9593" t="s">
        <v>158</v>
      </c>
      <c r="B9593" t="s">
        <v>159</v>
      </c>
      <c r="C9593" t="s">
        <v>160</v>
      </c>
      <c r="D9593" t="s">
        <v>89</v>
      </c>
      <c r="E9593" t="s">
        <v>96</v>
      </c>
      <c r="F9593" t="s">
        <v>91</v>
      </c>
      <c r="G9593" t="s">
        <v>137</v>
      </c>
      <c r="H9593">
        <v>11509.654</v>
      </c>
      <c r="I9593" t="s">
        <v>93</v>
      </c>
    </row>
    <row r="9594" spans="1:9" x14ac:dyDescent="0.15">
      <c r="A9594" t="s">
        <v>158</v>
      </c>
      <c r="B9594" t="s">
        <v>159</v>
      </c>
      <c r="C9594" t="s">
        <v>160</v>
      </c>
      <c r="D9594" t="s">
        <v>89</v>
      </c>
      <c r="E9594" t="s">
        <v>97</v>
      </c>
      <c r="F9594" t="s">
        <v>91</v>
      </c>
      <c r="G9594" t="s">
        <v>137</v>
      </c>
      <c r="H9594">
        <v>10736.223</v>
      </c>
      <c r="I9594" t="s">
        <v>93</v>
      </c>
    </row>
    <row r="9595" spans="1:9" x14ac:dyDescent="0.15">
      <c r="A9595" t="s">
        <v>158</v>
      </c>
      <c r="B9595" t="s">
        <v>159</v>
      </c>
      <c r="C9595" t="s">
        <v>160</v>
      </c>
      <c r="D9595" t="s">
        <v>89</v>
      </c>
      <c r="E9595" t="s">
        <v>98</v>
      </c>
      <c r="F9595" t="s">
        <v>91</v>
      </c>
      <c r="G9595" t="s">
        <v>137</v>
      </c>
      <c r="H9595">
        <v>12591.067999999999</v>
      </c>
      <c r="I9595" t="s">
        <v>93</v>
      </c>
    </row>
    <row r="9596" spans="1:9" x14ac:dyDescent="0.15">
      <c r="A9596" t="s">
        <v>158</v>
      </c>
      <c r="B9596" t="s">
        <v>159</v>
      </c>
      <c r="C9596" t="s">
        <v>160</v>
      </c>
      <c r="D9596" t="s">
        <v>89</v>
      </c>
      <c r="E9596" t="s">
        <v>99</v>
      </c>
      <c r="F9596" t="s">
        <v>91</v>
      </c>
      <c r="G9596" t="s">
        <v>137</v>
      </c>
      <c r="H9596">
        <v>14849.352999999999</v>
      </c>
      <c r="I9596" t="s">
        <v>93</v>
      </c>
    </row>
    <row r="9597" spans="1:9" x14ac:dyDescent="0.15">
      <c r="A9597" t="s">
        <v>158</v>
      </c>
      <c r="B9597" t="s">
        <v>159</v>
      </c>
      <c r="C9597" t="s">
        <v>160</v>
      </c>
      <c r="D9597" t="s">
        <v>89</v>
      </c>
      <c r="E9597" t="s">
        <v>100</v>
      </c>
      <c r="F9597" t="s">
        <v>91</v>
      </c>
      <c r="G9597" t="s">
        <v>137</v>
      </c>
      <c r="H9597">
        <v>15947.898999999999</v>
      </c>
      <c r="I9597" t="s">
        <v>93</v>
      </c>
    </row>
    <row r="9598" spans="1:9" x14ac:dyDescent="0.15">
      <c r="A9598" t="s">
        <v>158</v>
      </c>
      <c r="B9598" t="s">
        <v>159</v>
      </c>
      <c r="C9598" t="s">
        <v>160</v>
      </c>
      <c r="D9598" t="s">
        <v>89</v>
      </c>
      <c r="E9598" t="s">
        <v>101</v>
      </c>
      <c r="F9598" t="s">
        <v>91</v>
      </c>
      <c r="G9598" t="s">
        <v>137</v>
      </c>
      <c r="H9598">
        <v>17150.608</v>
      </c>
      <c r="I9598" t="s">
        <v>93</v>
      </c>
    </row>
    <row r="9599" spans="1:9" x14ac:dyDescent="0.15">
      <c r="A9599" t="s">
        <v>158</v>
      </c>
      <c r="B9599" t="s">
        <v>159</v>
      </c>
      <c r="C9599" t="s">
        <v>160</v>
      </c>
      <c r="D9599" t="s">
        <v>89</v>
      </c>
      <c r="E9599" t="s">
        <v>102</v>
      </c>
      <c r="F9599" t="s">
        <v>91</v>
      </c>
      <c r="G9599" t="s">
        <v>137</v>
      </c>
      <c r="H9599">
        <v>13385.938</v>
      </c>
      <c r="I9599" t="s">
        <v>93</v>
      </c>
    </row>
    <row r="9600" spans="1:9" x14ac:dyDescent="0.15">
      <c r="A9600" t="s">
        <v>158</v>
      </c>
      <c r="B9600" t="s">
        <v>159</v>
      </c>
      <c r="C9600" t="s">
        <v>160</v>
      </c>
      <c r="D9600" t="s">
        <v>89</v>
      </c>
      <c r="E9600" t="s">
        <v>103</v>
      </c>
      <c r="F9600" t="s">
        <v>91</v>
      </c>
      <c r="G9600" t="s">
        <v>137</v>
      </c>
      <c r="H9600">
        <v>16781.775000000001</v>
      </c>
      <c r="I9600" t="s">
        <v>93</v>
      </c>
    </row>
    <row r="9601" spans="1:9" x14ac:dyDescent="0.15">
      <c r="A9601" t="s">
        <v>158</v>
      </c>
      <c r="B9601" t="s">
        <v>159</v>
      </c>
      <c r="C9601" t="s">
        <v>160</v>
      </c>
      <c r="D9601" t="s">
        <v>89</v>
      </c>
      <c r="E9601" t="s">
        <v>104</v>
      </c>
      <c r="F9601" t="s">
        <v>91</v>
      </c>
      <c r="G9601" t="s">
        <v>137</v>
      </c>
      <c r="H9601">
        <v>19677.162</v>
      </c>
      <c r="I9601" t="s">
        <v>93</v>
      </c>
    </row>
    <row r="9602" spans="1:9" x14ac:dyDescent="0.15">
      <c r="A9602" t="s">
        <v>158</v>
      </c>
      <c r="B9602" t="s">
        <v>159</v>
      </c>
      <c r="C9602" t="s">
        <v>160</v>
      </c>
      <c r="D9602" t="s">
        <v>89</v>
      </c>
      <c r="E9602" t="s">
        <v>105</v>
      </c>
      <c r="F9602" t="s">
        <v>91</v>
      </c>
      <c r="G9602" t="s">
        <v>137</v>
      </c>
      <c r="H9602">
        <v>22179.61</v>
      </c>
      <c r="I9602" t="s">
        <v>93</v>
      </c>
    </row>
    <row r="9603" spans="1:9" x14ac:dyDescent="0.15">
      <c r="A9603" t="s">
        <v>158</v>
      </c>
      <c r="B9603" t="s">
        <v>159</v>
      </c>
      <c r="C9603" t="s">
        <v>160</v>
      </c>
      <c r="D9603" t="s">
        <v>89</v>
      </c>
      <c r="E9603" t="s">
        <v>106</v>
      </c>
      <c r="F9603" t="s">
        <v>91</v>
      </c>
      <c r="G9603" t="s">
        <v>137</v>
      </c>
      <c r="H9603">
        <v>21483.866999999998</v>
      </c>
      <c r="I9603" t="s">
        <v>93</v>
      </c>
    </row>
    <row r="9604" spans="1:9" x14ac:dyDescent="0.15">
      <c r="A9604" t="s">
        <v>158</v>
      </c>
      <c r="B9604" t="s">
        <v>159</v>
      </c>
      <c r="C9604" t="s">
        <v>160</v>
      </c>
      <c r="D9604" t="s">
        <v>89</v>
      </c>
      <c r="E9604" t="s">
        <v>107</v>
      </c>
      <c r="F9604" t="s">
        <v>91</v>
      </c>
      <c r="G9604" t="s">
        <v>137</v>
      </c>
      <c r="H9604">
        <v>18823.734</v>
      </c>
      <c r="I9604" t="s">
        <v>93</v>
      </c>
    </row>
    <row r="9605" spans="1:9" x14ac:dyDescent="0.15">
      <c r="A9605" t="s">
        <v>158</v>
      </c>
      <c r="B9605" t="s">
        <v>159</v>
      </c>
      <c r="C9605" t="s">
        <v>160</v>
      </c>
      <c r="D9605" t="s">
        <v>89</v>
      </c>
      <c r="E9605" t="s">
        <v>108</v>
      </c>
      <c r="F9605" t="s">
        <v>91</v>
      </c>
      <c r="G9605" t="s">
        <v>137</v>
      </c>
      <c r="H9605">
        <v>17353.424999999999</v>
      </c>
      <c r="I9605" t="s">
        <v>93</v>
      </c>
    </row>
    <row r="9606" spans="1:9" x14ac:dyDescent="0.15">
      <c r="A9606" t="s">
        <v>158</v>
      </c>
      <c r="B9606" t="s">
        <v>159</v>
      </c>
      <c r="C9606" t="s">
        <v>160</v>
      </c>
      <c r="D9606" t="s">
        <v>89</v>
      </c>
      <c r="E9606" t="s">
        <v>109</v>
      </c>
      <c r="F9606" t="s">
        <v>91</v>
      </c>
      <c r="G9606" t="s">
        <v>137</v>
      </c>
      <c r="H9606">
        <v>15814.593999999999</v>
      </c>
      <c r="I9606" t="s">
        <v>93</v>
      </c>
    </row>
    <row r="9607" spans="1:9" x14ac:dyDescent="0.15">
      <c r="A9607" t="s">
        <v>158</v>
      </c>
      <c r="B9607" t="s">
        <v>159</v>
      </c>
      <c r="C9607" t="s">
        <v>160</v>
      </c>
      <c r="D9607" t="s">
        <v>89</v>
      </c>
      <c r="E9607" t="s">
        <v>110</v>
      </c>
      <c r="F9607" t="s">
        <v>91</v>
      </c>
      <c r="G9607" t="s">
        <v>137</v>
      </c>
      <c r="H9607">
        <v>9028.9120000000003</v>
      </c>
      <c r="I9607" t="s">
        <v>93</v>
      </c>
    </row>
    <row r="9608" spans="1:9" x14ac:dyDescent="0.15">
      <c r="A9608" t="s">
        <v>158</v>
      </c>
      <c r="B9608" t="s">
        <v>159</v>
      </c>
      <c r="C9608" t="s">
        <v>160</v>
      </c>
      <c r="D9608" t="s">
        <v>89</v>
      </c>
      <c r="E9608" t="s">
        <v>111</v>
      </c>
      <c r="F9608" t="s">
        <v>91</v>
      </c>
      <c r="G9608" t="s">
        <v>137</v>
      </c>
      <c r="H9608">
        <v>6336.1440000000002</v>
      </c>
      <c r="I9608" t="s">
        <v>93</v>
      </c>
    </row>
    <row r="9609" spans="1:9" x14ac:dyDescent="0.15">
      <c r="A9609" t="s">
        <v>158</v>
      </c>
      <c r="B9609" t="s">
        <v>159</v>
      </c>
      <c r="C9609" t="s">
        <v>160</v>
      </c>
      <c r="D9609" t="s">
        <v>112</v>
      </c>
      <c r="E9609" t="s">
        <v>90</v>
      </c>
      <c r="F9609" t="s">
        <v>91</v>
      </c>
      <c r="G9609" t="s">
        <v>137</v>
      </c>
      <c r="H9609">
        <v>12952.645</v>
      </c>
      <c r="I9609" t="s">
        <v>93</v>
      </c>
    </row>
    <row r="9610" spans="1:9" x14ac:dyDescent="0.15">
      <c r="A9610" t="s">
        <v>158</v>
      </c>
      <c r="B9610" t="s">
        <v>159</v>
      </c>
      <c r="C9610" t="s">
        <v>160</v>
      </c>
      <c r="D9610" t="s">
        <v>112</v>
      </c>
      <c r="E9610" t="s">
        <v>94</v>
      </c>
      <c r="F9610" t="s">
        <v>91</v>
      </c>
      <c r="G9610" t="s">
        <v>137</v>
      </c>
      <c r="H9610">
        <v>14836.798000000001</v>
      </c>
      <c r="I9610" t="s">
        <v>93</v>
      </c>
    </row>
    <row r="9611" spans="1:9" x14ac:dyDescent="0.15">
      <c r="A9611" t="s">
        <v>158</v>
      </c>
      <c r="B9611" t="s">
        <v>159</v>
      </c>
      <c r="C9611" t="s">
        <v>160</v>
      </c>
      <c r="D9611" t="s">
        <v>112</v>
      </c>
      <c r="E9611" t="s">
        <v>95</v>
      </c>
      <c r="F9611" t="s">
        <v>91</v>
      </c>
      <c r="G9611" t="s">
        <v>137</v>
      </c>
      <c r="H9611">
        <v>15543.332</v>
      </c>
      <c r="I9611" t="s">
        <v>93</v>
      </c>
    </row>
    <row r="9612" spans="1:9" x14ac:dyDescent="0.15">
      <c r="A9612" t="s">
        <v>158</v>
      </c>
      <c r="B9612" t="s">
        <v>159</v>
      </c>
      <c r="C9612" t="s">
        <v>160</v>
      </c>
      <c r="D9612" t="s">
        <v>112</v>
      </c>
      <c r="E9612" t="s">
        <v>96</v>
      </c>
      <c r="F9612" t="s">
        <v>91</v>
      </c>
      <c r="G9612" t="s">
        <v>137</v>
      </c>
      <c r="H9612">
        <v>12668.598</v>
      </c>
      <c r="I9612" t="s">
        <v>93</v>
      </c>
    </row>
    <row r="9613" spans="1:9" x14ac:dyDescent="0.15">
      <c r="A9613" t="s">
        <v>158</v>
      </c>
      <c r="B9613" t="s">
        <v>159</v>
      </c>
      <c r="C9613" t="s">
        <v>160</v>
      </c>
      <c r="D9613" t="s">
        <v>112</v>
      </c>
      <c r="E9613" t="s">
        <v>97</v>
      </c>
      <c r="F9613" t="s">
        <v>91</v>
      </c>
      <c r="G9613" t="s">
        <v>137</v>
      </c>
      <c r="H9613">
        <v>11591.722</v>
      </c>
      <c r="I9613" t="s">
        <v>93</v>
      </c>
    </row>
    <row r="9614" spans="1:9" x14ac:dyDescent="0.15">
      <c r="A9614" t="s">
        <v>158</v>
      </c>
      <c r="B9614" t="s">
        <v>159</v>
      </c>
      <c r="C9614" t="s">
        <v>160</v>
      </c>
      <c r="D9614" t="s">
        <v>112</v>
      </c>
      <c r="E9614" t="s">
        <v>98</v>
      </c>
      <c r="F9614" t="s">
        <v>91</v>
      </c>
      <c r="G9614" t="s">
        <v>137</v>
      </c>
      <c r="H9614">
        <v>12867.19</v>
      </c>
      <c r="I9614" t="s">
        <v>93</v>
      </c>
    </row>
    <row r="9615" spans="1:9" x14ac:dyDescent="0.15">
      <c r="A9615" t="s">
        <v>158</v>
      </c>
      <c r="B9615" t="s">
        <v>159</v>
      </c>
      <c r="C9615" t="s">
        <v>160</v>
      </c>
      <c r="D9615" t="s">
        <v>112</v>
      </c>
      <c r="E9615" t="s">
        <v>99</v>
      </c>
      <c r="F9615" t="s">
        <v>91</v>
      </c>
      <c r="G9615" t="s">
        <v>137</v>
      </c>
      <c r="H9615">
        <v>14060.932000000001</v>
      </c>
      <c r="I9615" t="s">
        <v>93</v>
      </c>
    </row>
    <row r="9616" spans="1:9" x14ac:dyDescent="0.15">
      <c r="A9616" t="s">
        <v>158</v>
      </c>
      <c r="B9616" t="s">
        <v>159</v>
      </c>
      <c r="C9616" t="s">
        <v>160</v>
      </c>
      <c r="D9616" t="s">
        <v>112</v>
      </c>
      <c r="E9616" t="s">
        <v>100</v>
      </c>
      <c r="F9616" t="s">
        <v>91</v>
      </c>
      <c r="G9616" t="s">
        <v>137</v>
      </c>
      <c r="H9616">
        <v>14442.602999999999</v>
      </c>
      <c r="I9616" t="s">
        <v>93</v>
      </c>
    </row>
    <row r="9617" spans="1:9" x14ac:dyDescent="0.15">
      <c r="A9617" t="s">
        <v>158</v>
      </c>
      <c r="B9617" t="s">
        <v>159</v>
      </c>
      <c r="C9617" t="s">
        <v>160</v>
      </c>
      <c r="D9617" t="s">
        <v>112</v>
      </c>
      <c r="E9617" t="s">
        <v>101</v>
      </c>
      <c r="F9617" t="s">
        <v>91</v>
      </c>
      <c r="G9617" t="s">
        <v>137</v>
      </c>
      <c r="H9617">
        <v>15500.278</v>
      </c>
      <c r="I9617" t="s">
        <v>93</v>
      </c>
    </row>
    <row r="9618" spans="1:9" x14ac:dyDescent="0.15">
      <c r="A9618" t="s">
        <v>158</v>
      </c>
      <c r="B9618" t="s">
        <v>159</v>
      </c>
      <c r="C9618" t="s">
        <v>160</v>
      </c>
      <c r="D9618" t="s">
        <v>112</v>
      </c>
      <c r="E9618" t="s">
        <v>102</v>
      </c>
      <c r="F9618" t="s">
        <v>91</v>
      </c>
      <c r="G9618" t="s">
        <v>137</v>
      </c>
      <c r="H9618">
        <v>14096.511</v>
      </c>
      <c r="I9618" t="s">
        <v>93</v>
      </c>
    </row>
    <row r="9619" spans="1:9" x14ac:dyDescent="0.15">
      <c r="A9619" t="s">
        <v>158</v>
      </c>
      <c r="B9619" t="s">
        <v>159</v>
      </c>
      <c r="C9619" t="s">
        <v>160</v>
      </c>
      <c r="D9619" t="s">
        <v>112</v>
      </c>
      <c r="E9619" t="s">
        <v>103</v>
      </c>
      <c r="F9619" t="s">
        <v>91</v>
      </c>
      <c r="G9619" t="s">
        <v>137</v>
      </c>
      <c r="H9619">
        <v>15299.011</v>
      </c>
      <c r="I9619" t="s">
        <v>93</v>
      </c>
    </row>
    <row r="9620" spans="1:9" x14ac:dyDescent="0.15">
      <c r="A9620" t="s">
        <v>158</v>
      </c>
      <c r="B9620" t="s">
        <v>159</v>
      </c>
      <c r="C9620" t="s">
        <v>160</v>
      </c>
      <c r="D9620" t="s">
        <v>112</v>
      </c>
      <c r="E9620" t="s">
        <v>104</v>
      </c>
      <c r="F9620" t="s">
        <v>91</v>
      </c>
      <c r="G9620" t="s">
        <v>137</v>
      </c>
      <c r="H9620">
        <v>18316.664000000001</v>
      </c>
      <c r="I9620" t="s">
        <v>93</v>
      </c>
    </row>
    <row r="9621" spans="1:9" x14ac:dyDescent="0.15">
      <c r="A9621" t="s">
        <v>158</v>
      </c>
      <c r="B9621" t="s">
        <v>159</v>
      </c>
      <c r="C9621" t="s">
        <v>160</v>
      </c>
      <c r="D9621" t="s">
        <v>112</v>
      </c>
      <c r="E9621" t="s">
        <v>105</v>
      </c>
      <c r="F9621" t="s">
        <v>91</v>
      </c>
      <c r="G9621" t="s">
        <v>137</v>
      </c>
      <c r="H9621">
        <v>20127.306</v>
      </c>
      <c r="I9621" t="s">
        <v>93</v>
      </c>
    </row>
    <row r="9622" spans="1:9" x14ac:dyDescent="0.15">
      <c r="A9622" t="s">
        <v>158</v>
      </c>
      <c r="B9622" t="s">
        <v>159</v>
      </c>
      <c r="C9622" t="s">
        <v>160</v>
      </c>
      <c r="D9622" t="s">
        <v>112</v>
      </c>
      <c r="E9622" t="s">
        <v>106</v>
      </c>
      <c r="F9622" t="s">
        <v>91</v>
      </c>
      <c r="G9622" t="s">
        <v>137</v>
      </c>
      <c r="H9622">
        <v>19191.094000000001</v>
      </c>
      <c r="I9622" t="s">
        <v>93</v>
      </c>
    </row>
    <row r="9623" spans="1:9" x14ac:dyDescent="0.15">
      <c r="A9623" t="s">
        <v>158</v>
      </c>
      <c r="B9623" t="s">
        <v>159</v>
      </c>
      <c r="C9623" t="s">
        <v>160</v>
      </c>
      <c r="D9623" t="s">
        <v>112</v>
      </c>
      <c r="E9623" t="s">
        <v>107</v>
      </c>
      <c r="F9623" t="s">
        <v>91</v>
      </c>
      <c r="G9623" t="s">
        <v>137</v>
      </c>
      <c r="H9623">
        <v>16537.060000000001</v>
      </c>
      <c r="I9623" t="s">
        <v>93</v>
      </c>
    </row>
    <row r="9624" spans="1:9" x14ac:dyDescent="0.15">
      <c r="A9624" t="s">
        <v>158</v>
      </c>
      <c r="B9624" t="s">
        <v>159</v>
      </c>
      <c r="C9624" t="s">
        <v>160</v>
      </c>
      <c r="D9624" t="s">
        <v>112</v>
      </c>
      <c r="E9624" t="s">
        <v>108</v>
      </c>
      <c r="F9624" t="s">
        <v>91</v>
      </c>
      <c r="G9624" t="s">
        <v>137</v>
      </c>
      <c r="H9624">
        <v>14824.599</v>
      </c>
      <c r="I9624" t="s">
        <v>93</v>
      </c>
    </row>
    <row r="9625" spans="1:9" x14ac:dyDescent="0.15">
      <c r="A9625" t="s">
        <v>158</v>
      </c>
      <c r="B9625" t="s">
        <v>159</v>
      </c>
      <c r="C9625" t="s">
        <v>160</v>
      </c>
      <c r="D9625" t="s">
        <v>112</v>
      </c>
      <c r="E9625" t="s">
        <v>109</v>
      </c>
      <c r="F9625" t="s">
        <v>91</v>
      </c>
      <c r="G9625" t="s">
        <v>137</v>
      </c>
      <c r="H9625">
        <v>13289.453</v>
      </c>
      <c r="I9625" t="s">
        <v>93</v>
      </c>
    </row>
    <row r="9626" spans="1:9" x14ac:dyDescent="0.15">
      <c r="A9626" t="s">
        <v>158</v>
      </c>
      <c r="B9626" t="s">
        <v>159</v>
      </c>
      <c r="C9626" t="s">
        <v>160</v>
      </c>
      <c r="D9626" t="s">
        <v>112</v>
      </c>
      <c r="E9626" t="s">
        <v>110</v>
      </c>
      <c r="F9626" t="s">
        <v>91</v>
      </c>
      <c r="G9626" t="s">
        <v>137</v>
      </c>
      <c r="H9626">
        <v>6916.1210000000001</v>
      </c>
      <c r="I9626" t="s">
        <v>93</v>
      </c>
    </row>
    <row r="9627" spans="1:9" x14ac:dyDescent="0.15">
      <c r="A9627" t="s">
        <v>158</v>
      </c>
      <c r="B9627" t="s">
        <v>159</v>
      </c>
      <c r="C9627" t="s">
        <v>160</v>
      </c>
      <c r="D9627" t="s">
        <v>112</v>
      </c>
      <c r="E9627" t="s">
        <v>111</v>
      </c>
      <c r="F9627" t="s">
        <v>91</v>
      </c>
      <c r="G9627" t="s">
        <v>137</v>
      </c>
      <c r="H9627">
        <v>3742.1869999999999</v>
      </c>
      <c r="I9627" t="s">
        <v>93</v>
      </c>
    </row>
    <row r="9628" spans="1:9" x14ac:dyDescent="0.15">
      <c r="A9628" t="s">
        <v>161</v>
      </c>
      <c r="B9628" t="s">
        <v>162</v>
      </c>
      <c r="C9628" t="s">
        <v>160</v>
      </c>
      <c r="D9628" t="s">
        <v>89</v>
      </c>
      <c r="E9628" t="s">
        <v>90</v>
      </c>
      <c r="F9628" t="s">
        <v>91</v>
      </c>
      <c r="G9628" t="s">
        <v>137</v>
      </c>
      <c r="H9628">
        <v>3562.279</v>
      </c>
      <c r="I9628" t="s">
        <v>93</v>
      </c>
    </row>
    <row r="9629" spans="1:9" x14ac:dyDescent="0.15">
      <c r="A9629" t="s">
        <v>161</v>
      </c>
      <c r="B9629" t="s">
        <v>162</v>
      </c>
      <c r="C9629" t="s">
        <v>160</v>
      </c>
      <c r="D9629" t="s">
        <v>89</v>
      </c>
      <c r="E9629" t="s">
        <v>94</v>
      </c>
      <c r="F9629" t="s">
        <v>91</v>
      </c>
      <c r="G9629" t="s">
        <v>137</v>
      </c>
      <c r="H9629">
        <v>3678.7710000000002</v>
      </c>
      <c r="I9629" t="s">
        <v>93</v>
      </c>
    </row>
    <row r="9630" spans="1:9" x14ac:dyDescent="0.15">
      <c r="A9630" t="s">
        <v>161</v>
      </c>
      <c r="B9630" t="s">
        <v>162</v>
      </c>
      <c r="C9630" t="s">
        <v>160</v>
      </c>
      <c r="D9630" t="s">
        <v>89</v>
      </c>
      <c r="E9630" t="s">
        <v>95</v>
      </c>
      <c r="F9630" t="s">
        <v>91</v>
      </c>
      <c r="G9630" t="s">
        <v>137</v>
      </c>
      <c r="H9630">
        <v>3545.134</v>
      </c>
      <c r="I9630" t="s">
        <v>93</v>
      </c>
    </row>
    <row r="9631" spans="1:9" x14ac:dyDescent="0.15">
      <c r="A9631" t="s">
        <v>161</v>
      </c>
      <c r="B9631" t="s">
        <v>162</v>
      </c>
      <c r="C9631" t="s">
        <v>160</v>
      </c>
      <c r="D9631" t="s">
        <v>89</v>
      </c>
      <c r="E9631" t="s">
        <v>96</v>
      </c>
      <c r="F9631" t="s">
        <v>91</v>
      </c>
      <c r="G9631" t="s">
        <v>137</v>
      </c>
      <c r="H9631">
        <v>2893.5479999999998</v>
      </c>
      <c r="I9631" t="s">
        <v>93</v>
      </c>
    </row>
    <row r="9632" spans="1:9" x14ac:dyDescent="0.15">
      <c r="A9632" t="s">
        <v>161</v>
      </c>
      <c r="B9632" t="s">
        <v>162</v>
      </c>
      <c r="C9632" t="s">
        <v>160</v>
      </c>
      <c r="D9632" t="s">
        <v>89</v>
      </c>
      <c r="E9632" t="s">
        <v>97</v>
      </c>
      <c r="F9632" t="s">
        <v>91</v>
      </c>
      <c r="G9632" t="s">
        <v>137</v>
      </c>
      <c r="H9632">
        <v>3538.5949999999998</v>
      </c>
      <c r="I9632" t="s">
        <v>93</v>
      </c>
    </row>
    <row r="9633" spans="1:9" x14ac:dyDescent="0.15">
      <c r="A9633" t="s">
        <v>161</v>
      </c>
      <c r="B9633" t="s">
        <v>162</v>
      </c>
      <c r="C9633" t="s">
        <v>160</v>
      </c>
      <c r="D9633" t="s">
        <v>89</v>
      </c>
      <c r="E9633" t="s">
        <v>98</v>
      </c>
      <c r="F9633" t="s">
        <v>91</v>
      </c>
      <c r="G9633" t="s">
        <v>137</v>
      </c>
      <c r="H9633">
        <v>4089.1880000000001</v>
      </c>
      <c r="I9633" t="s">
        <v>93</v>
      </c>
    </row>
    <row r="9634" spans="1:9" x14ac:dyDescent="0.15">
      <c r="A9634" t="s">
        <v>161</v>
      </c>
      <c r="B9634" t="s">
        <v>162</v>
      </c>
      <c r="C9634" t="s">
        <v>160</v>
      </c>
      <c r="D9634" t="s">
        <v>89</v>
      </c>
      <c r="E9634" t="s">
        <v>99</v>
      </c>
      <c r="F9634" t="s">
        <v>91</v>
      </c>
      <c r="G9634" t="s">
        <v>137</v>
      </c>
      <c r="H9634">
        <v>4375.4080000000004</v>
      </c>
      <c r="I9634" t="s">
        <v>93</v>
      </c>
    </row>
    <row r="9635" spans="1:9" x14ac:dyDescent="0.15">
      <c r="A9635" t="s">
        <v>161</v>
      </c>
      <c r="B9635" t="s">
        <v>162</v>
      </c>
      <c r="C9635" t="s">
        <v>160</v>
      </c>
      <c r="D9635" t="s">
        <v>89</v>
      </c>
      <c r="E9635" t="s">
        <v>100</v>
      </c>
      <c r="F9635" t="s">
        <v>91</v>
      </c>
      <c r="G9635" t="s">
        <v>137</v>
      </c>
      <c r="H9635">
        <v>4372.3980000000001</v>
      </c>
      <c r="I9635" t="s">
        <v>93</v>
      </c>
    </row>
    <row r="9636" spans="1:9" x14ac:dyDescent="0.15">
      <c r="A9636" t="s">
        <v>161</v>
      </c>
      <c r="B9636" t="s">
        <v>162</v>
      </c>
      <c r="C9636" t="s">
        <v>160</v>
      </c>
      <c r="D9636" t="s">
        <v>89</v>
      </c>
      <c r="E9636" t="s">
        <v>101</v>
      </c>
      <c r="F9636" t="s">
        <v>91</v>
      </c>
      <c r="G9636" t="s">
        <v>137</v>
      </c>
      <c r="H9636">
        <v>4357.0959999999995</v>
      </c>
      <c r="I9636" t="s">
        <v>93</v>
      </c>
    </row>
    <row r="9637" spans="1:9" x14ac:dyDescent="0.15">
      <c r="A9637" t="s">
        <v>161</v>
      </c>
      <c r="B9637" t="s">
        <v>162</v>
      </c>
      <c r="C9637" t="s">
        <v>160</v>
      </c>
      <c r="D9637" t="s">
        <v>89</v>
      </c>
      <c r="E9637" t="s">
        <v>102</v>
      </c>
      <c r="F9637" t="s">
        <v>91</v>
      </c>
      <c r="G9637" t="s">
        <v>137</v>
      </c>
      <c r="H9637">
        <v>3642.471</v>
      </c>
      <c r="I9637" t="s">
        <v>93</v>
      </c>
    </row>
    <row r="9638" spans="1:9" x14ac:dyDescent="0.15">
      <c r="A9638" t="s">
        <v>161</v>
      </c>
      <c r="B9638" t="s">
        <v>162</v>
      </c>
      <c r="C9638" t="s">
        <v>160</v>
      </c>
      <c r="D9638" t="s">
        <v>89</v>
      </c>
      <c r="E9638" t="s">
        <v>103</v>
      </c>
      <c r="F9638" t="s">
        <v>91</v>
      </c>
      <c r="G9638" t="s">
        <v>137</v>
      </c>
      <c r="H9638">
        <v>3612.3879999999999</v>
      </c>
      <c r="I9638" t="s">
        <v>93</v>
      </c>
    </row>
    <row r="9639" spans="1:9" x14ac:dyDescent="0.15">
      <c r="A9639" t="s">
        <v>161</v>
      </c>
      <c r="B9639" t="s">
        <v>162</v>
      </c>
      <c r="C9639" t="s">
        <v>160</v>
      </c>
      <c r="D9639" t="s">
        <v>89</v>
      </c>
      <c r="E9639" t="s">
        <v>104</v>
      </c>
      <c r="F9639" t="s">
        <v>91</v>
      </c>
      <c r="G9639" t="s">
        <v>137</v>
      </c>
      <c r="H9639">
        <v>3551.5819999999999</v>
      </c>
      <c r="I9639" t="s">
        <v>93</v>
      </c>
    </row>
    <row r="9640" spans="1:9" x14ac:dyDescent="0.15">
      <c r="A9640" t="s">
        <v>161</v>
      </c>
      <c r="B9640" t="s">
        <v>162</v>
      </c>
      <c r="C9640" t="s">
        <v>160</v>
      </c>
      <c r="D9640" t="s">
        <v>89</v>
      </c>
      <c r="E9640" t="s">
        <v>105</v>
      </c>
      <c r="F9640" t="s">
        <v>91</v>
      </c>
      <c r="G9640" t="s">
        <v>137</v>
      </c>
      <c r="H9640">
        <v>3378.31</v>
      </c>
      <c r="I9640" t="s">
        <v>93</v>
      </c>
    </row>
    <row r="9641" spans="1:9" x14ac:dyDescent="0.15">
      <c r="A9641" t="s">
        <v>161</v>
      </c>
      <c r="B9641" t="s">
        <v>162</v>
      </c>
      <c r="C9641" t="s">
        <v>160</v>
      </c>
      <c r="D9641" t="s">
        <v>89</v>
      </c>
      <c r="E9641" t="s">
        <v>106</v>
      </c>
      <c r="F9641" t="s">
        <v>91</v>
      </c>
      <c r="G9641" t="s">
        <v>137</v>
      </c>
      <c r="H9641">
        <v>2880.59</v>
      </c>
      <c r="I9641" t="s">
        <v>93</v>
      </c>
    </row>
    <row r="9642" spans="1:9" x14ac:dyDescent="0.15">
      <c r="A9642" t="s">
        <v>161</v>
      </c>
      <c r="B9642" t="s">
        <v>162</v>
      </c>
      <c r="C9642" t="s">
        <v>160</v>
      </c>
      <c r="D9642" t="s">
        <v>89</v>
      </c>
      <c r="E9642" t="s">
        <v>107</v>
      </c>
      <c r="F9642" t="s">
        <v>91</v>
      </c>
      <c r="G9642" t="s">
        <v>137</v>
      </c>
      <c r="H9642">
        <v>2363.7269999999999</v>
      </c>
      <c r="I9642" t="s">
        <v>93</v>
      </c>
    </row>
    <row r="9643" spans="1:9" x14ac:dyDescent="0.15">
      <c r="A9643" t="s">
        <v>161</v>
      </c>
      <c r="B9643" t="s">
        <v>162</v>
      </c>
      <c r="C9643" t="s">
        <v>160</v>
      </c>
      <c r="D9643" t="s">
        <v>89</v>
      </c>
      <c r="E9643" t="s">
        <v>108</v>
      </c>
      <c r="F9643" t="s">
        <v>91</v>
      </c>
      <c r="G9643" t="s">
        <v>137</v>
      </c>
      <c r="H9643">
        <v>1841.308</v>
      </c>
      <c r="I9643" t="s">
        <v>93</v>
      </c>
    </row>
    <row r="9644" spans="1:9" x14ac:dyDescent="0.15">
      <c r="A9644" t="s">
        <v>161</v>
      </c>
      <c r="B9644" t="s">
        <v>162</v>
      </c>
      <c r="C9644" t="s">
        <v>160</v>
      </c>
      <c r="D9644" t="s">
        <v>89</v>
      </c>
      <c r="E9644" t="s">
        <v>109</v>
      </c>
      <c r="F9644" t="s">
        <v>91</v>
      </c>
      <c r="G9644" t="s">
        <v>137</v>
      </c>
      <c r="H9644">
        <v>1495.1</v>
      </c>
      <c r="I9644" t="s">
        <v>93</v>
      </c>
    </row>
    <row r="9645" spans="1:9" x14ac:dyDescent="0.15">
      <c r="A9645" t="s">
        <v>161</v>
      </c>
      <c r="B9645" t="s">
        <v>162</v>
      </c>
      <c r="C9645" t="s">
        <v>160</v>
      </c>
      <c r="D9645" t="s">
        <v>89</v>
      </c>
      <c r="E9645" t="s">
        <v>110</v>
      </c>
      <c r="F9645" t="s">
        <v>91</v>
      </c>
      <c r="G9645" t="s">
        <v>137</v>
      </c>
      <c r="H9645">
        <v>820.71500000000003</v>
      </c>
      <c r="I9645" t="s">
        <v>93</v>
      </c>
    </row>
    <row r="9646" spans="1:9" x14ac:dyDescent="0.15">
      <c r="A9646" t="s">
        <v>161</v>
      </c>
      <c r="B9646" t="s">
        <v>162</v>
      </c>
      <c r="C9646" t="s">
        <v>160</v>
      </c>
      <c r="D9646" t="s">
        <v>89</v>
      </c>
      <c r="E9646" t="s">
        <v>111</v>
      </c>
      <c r="F9646" t="s">
        <v>91</v>
      </c>
      <c r="G9646" t="s">
        <v>137</v>
      </c>
      <c r="H9646">
        <v>577.78800000000001</v>
      </c>
      <c r="I9646" t="s">
        <v>93</v>
      </c>
    </row>
    <row r="9647" spans="1:9" x14ac:dyDescent="0.15">
      <c r="A9647" t="s">
        <v>161</v>
      </c>
      <c r="B9647" t="s">
        <v>162</v>
      </c>
      <c r="C9647" t="s">
        <v>160</v>
      </c>
      <c r="D9647" t="s">
        <v>112</v>
      </c>
      <c r="E9647" t="s">
        <v>90</v>
      </c>
      <c r="F9647" t="s">
        <v>91</v>
      </c>
      <c r="G9647" t="s">
        <v>137</v>
      </c>
      <c r="H9647">
        <v>3762.027</v>
      </c>
      <c r="I9647" t="s">
        <v>93</v>
      </c>
    </row>
    <row r="9648" spans="1:9" x14ac:dyDescent="0.15">
      <c r="A9648" t="s">
        <v>161</v>
      </c>
      <c r="B9648" t="s">
        <v>162</v>
      </c>
      <c r="C9648" t="s">
        <v>160</v>
      </c>
      <c r="D9648" t="s">
        <v>112</v>
      </c>
      <c r="E9648" t="s">
        <v>94</v>
      </c>
      <c r="F9648" t="s">
        <v>91</v>
      </c>
      <c r="G9648" t="s">
        <v>137</v>
      </c>
      <c r="H9648">
        <v>4151.7169999999996</v>
      </c>
      <c r="I9648" t="s">
        <v>93</v>
      </c>
    </row>
    <row r="9649" spans="1:9" x14ac:dyDescent="0.15">
      <c r="A9649" t="s">
        <v>161</v>
      </c>
      <c r="B9649" t="s">
        <v>162</v>
      </c>
      <c r="C9649" t="s">
        <v>160</v>
      </c>
      <c r="D9649" t="s">
        <v>112</v>
      </c>
      <c r="E9649" t="s">
        <v>95</v>
      </c>
      <c r="F9649" t="s">
        <v>91</v>
      </c>
      <c r="G9649" t="s">
        <v>137</v>
      </c>
      <c r="H9649">
        <v>4151.7780000000002</v>
      </c>
      <c r="I9649" t="s">
        <v>93</v>
      </c>
    </row>
    <row r="9650" spans="1:9" x14ac:dyDescent="0.15">
      <c r="A9650" t="s">
        <v>161</v>
      </c>
      <c r="B9650" t="s">
        <v>162</v>
      </c>
      <c r="C9650" t="s">
        <v>160</v>
      </c>
      <c r="D9650" t="s">
        <v>112</v>
      </c>
      <c r="E9650" t="s">
        <v>96</v>
      </c>
      <c r="F9650" t="s">
        <v>91</v>
      </c>
      <c r="G9650" t="s">
        <v>137</v>
      </c>
      <c r="H9650">
        <v>3205.848</v>
      </c>
      <c r="I9650" t="s">
        <v>93</v>
      </c>
    </row>
    <row r="9651" spans="1:9" x14ac:dyDescent="0.15">
      <c r="A9651" t="s">
        <v>161</v>
      </c>
      <c r="B9651" t="s">
        <v>162</v>
      </c>
      <c r="C9651" t="s">
        <v>160</v>
      </c>
      <c r="D9651" t="s">
        <v>112</v>
      </c>
      <c r="E9651" t="s">
        <v>97</v>
      </c>
      <c r="F9651" t="s">
        <v>91</v>
      </c>
      <c r="G9651" t="s">
        <v>137</v>
      </c>
      <c r="H9651">
        <v>3471.9650000000001</v>
      </c>
      <c r="I9651" t="s">
        <v>93</v>
      </c>
    </row>
    <row r="9652" spans="1:9" x14ac:dyDescent="0.15">
      <c r="A9652" t="s">
        <v>161</v>
      </c>
      <c r="B9652" t="s">
        <v>162</v>
      </c>
      <c r="C9652" t="s">
        <v>160</v>
      </c>
      <c r="D9652" t="s">
        <v>112</v>
      </c>
      <c r="E9652" t="s">
        <v>98</v>
      </c>
      <c r="F9652" t="s">
        <v>91</v>
      </c>
      <c r="G9652" t="s">
        <v>137</v>
      </c>
      <c r="H9652">
        <v>4175.9719999999998</v>
      </c>
      <c r="I9652" t="s">
        <v>93</v>
      </c>
    </row>
    <row r="9653" spans="1:9" x14ac:dyDescent="0.15">
      <c r="A9653" t="s">
        <v>161</v>
      </c>
      <c r="B9653" t="s">
        <v>162</v>
      </c>
      <c r="C9653" t="s">
        <v>160</v>
      </c>
      <c r="D9653" t="s">
        <v>112</v>
      </c>
      <c r="E9653" t="s">
        <v>99</v>
      </c>
      <c r="F9653" t="s">
        <v>91</v>
      </c>
      <c r="G9653" t="s">
        <v>137</v>
      </c>
      <c r="H9653">
        <v>4423.308</v>
      </c>
      <c r="I9653" t="s">
        <v>93</v>
      </c>
    </row>
    <row r="9654" spans="1:9" x14ac:dyDescent="0.15">
      <c r="A9654" t="s">
        <v>161</v>
      </c>
      <c r="B9654" t="s">
        <v>162</v>
      </c>
      <c r="C9654" t="s">
        <v>160</v>
      </c>
      <c r="D9654" t="s">
        <v>112</v>
      </c>
      <c r="E9654" t="s">
        <v>100</v>
      </c>
      <c r="F9654" t="s">
        <v>91</v>
      </c>
      <c r="G9654" t="s">
        <v>137</v>
      </c>
      <c r="H9654">
        <v>4489.0029999999997</v>
      </c>
      <c r="I9654" t="s">
        <v>93</v>
      </c>
    </row>
    <row r="9655" spans="1:9" x14ac:dyDescent="0.15">
      <c r="A9655" t="s">
        <v>161</v>
      </c>
      <c r="B9655" t="s">
        <v>162</v>
      </c>
      <c r="C9655" t="s">
        <v>160</v>
      </c>
      <c r="D9655" t="s">
        <v>112</v>
      </c>
      <c r="E9655" t="s">
        <v>101</v>
      </c>
      <c r="F9655" t="s">
        <v>91</v>
      </c>
      <c r="G9655" t="s">
        <v>137</v>
      </c>
      <c r="H9655">
        <v>4540.6779999999999</v>
      </c>
      <c r="I9655" t="s">
        <v>93</v>
      </c>
    </row>
    <row r="9656" spans="1:9" x14ac:dyDescent="0.15">
      <c r="A9656" t="s">
        <v>161</v>
      </c>
      <c r="B9656" t="s">
        <v>162</v>
      </c>
      <c r="C9656" t="s">
        <v>160</v>
      </c>
      <c r="D9656" t="s">
        <v>112</v>
      </c>
      <c r="E9656" t="s">
        <v>102</v>
      </c>
      <c r="F9656" t="s">
        <v>91</v>
      </c>
      <c r="G9656" t="s">
        <v>137</v>
      </c>
      <c r="H9656">
        <v>3943.471</v>
      </c>
      <c r="I9656" t="s">
        <v>93</v>
      </c>
    </row>
    <row r="9657" spans="1:9" x14ac:dyDescent="0.15">
      <c r="A9657" t="s">
        <v>161</v>
      </c>
      <c r="B9657" t="s">
        <v>162</v>
      </c>
      <c r="C9657" t="s">
        <v>160</v>
      </c>
      <c r="D9657" t="s">
        <v>112</v>
      </c>
      <c r="E9657" t="s">
        <v>103</v>
      </c>
      <c r="F9657" t="s">
        <v>91</v>
      </c>
      <c r="G9657" t="s">
        <v>137</v>
      </c>
      <c r="H9657">
        <v>3740.047</v>
      </c>
      <c r="I9657" t="s">
        <v>93</v>
      </c>
    </row>
    <row r="9658" spans="1:9" x14ac:dyDescent="0.15">
      <c r="A9658" t="s">
        <v>161</v>
      </c>
      <c r="B9658" t="s">
        <v>162</v>
      </c>
      <c r="C9658" t="s">
        <v>160</v>
      </c>
      <c r="D9658" t="s">
        <v>112</v>
      </c>
      <c r="E9658" t="s">
        <v>104</v>
      </c>
      <c r="F9658" t="s">
        <v>91</v>
      </c>
      <c r="G9658" t="s">
        <v>137</v>
      </c>
      <c r="H9658">
        <v>3693.19</v>
      </c>
      <c r="I9658" t="s">
        <v>93</v>
      </c>
    </row>
    <row r="9659" spans="1:9" x14ac:dyDescent="0.15">
      <c r="A9659" t="s">
        <v>161</v>
      </c>
      <c r="B9659" t="s">
        <v>162</v>
      </c>
      <c r="C9659" t="s">
        <v>160</v>
      </c>
      <c r="D9659" t="s">
        <v>112</v>
      </c>
      <c r="E9659" t="s">
        <v>105</v>
      </c>
      <c r="F9659" t="s">
        <v>91</v>
      </c>
      <c r="G9659" t="s">
        <v>137</v>
      </c>
      <c r="H9659">
        <v>3433.393</v>
      </c>
      <c r="I9659" t="s">
        <v>93</v>
      </c>
    </row>
    <row r="9660" spans="1:9" x14ac:dyDescent="0.15">
      <c r="A9660" t="s">
        <v>161</v>
      </c>
      <c r="B9660" t="s">
        <v>162</v>
      </c>
      <c r="C9660" t="s">
        <v>160</v>
      </c>
      <c r="D9660" t="s">
        <v>112</v>
      </c>
      <c r="E9660" t="s">
        <v>106</v>
      </c>
      <c r="F9660" t="s">
        <v>91</v>
      </c>
      <c r="G9660" t="s">
        <v>137</v>
      </c>
      <c r="H9660">
        <v>2816.4349999999999</v>
      </c>
      <c r="I9660" t="s">
        <v>93</v>
      </c>
    </row>
    <row r="9661" spans="1:9" x14ac:dyDescent="0.15">
      <c r="A9661" t="s">
        <v>161</v>
      </c>
      <c r="B9661" t="s">
        <v>162</v>
      </c>
      <c r="C9661" t="s">
        <v>160</v>
      </c>
      <c r="D9661" t="s">
        <v>112</v>
      </c>
      <c r="E9661" t="s">
        <v>107</v>
      </c>
      <c r="F9661" t="s">
        <v>91</v>
      </c>
      <c r="G9661" t="s">
        <v>137</v>
      </c>
      <c r="H9661">
        <v>2150.7199999999998</v>
      </c>
      <c r="I9661" t="s">
        <v>93</v>
      </c>
    </row>
    <row r="9662" spans="1:9" x14ac:dyDescent="0.15">
      <c r="A9662" t="s">
        <v>161</v>
      </c>
      <c r="B9662" t="s">
        <v>162</v>
      </c>
      <c r="C9662" t="s">
        <v>160</v>
      </c>
      <c r="D9662" t="s">
        <v>112</v>
      </c>
      <c r="E9662" t="s">
        <v>108</v>
      </c>
      <c r="F9662" t="s">
        <v>91</v>
      </c>
      <c r="G9662" t="s">
        <v>137</v>
      </c>
      <c r="H9662">
        <v>1608.816</v>
      </c>
      <c r="I9662" t="s">
        <v>93</v>
      </c>
    </row>
    <row r="9663" spans="1:9" x14ac:dyDescent="0.15">
      <c r="A9663" t="s">
        <v>161</v>
      </c>
      <c r="B9663" t="s">
        <v>162</v>
      </c>
      <c r="C9663" t="s">
        <v>160</v>
      </c>
      <c r="D9663" t="s">
        <v>112</v>
      </c>
      <c r="E9663" t="s">
        <v>109</v>
      </c>
      <c r="F9663" t="s">
        <v>91</v>
      </c>
      <c r="G9663" t="s">
        <v>137</v>
      </c>
      <c r="H9663">
        <v>1228.23</v>
      </c>
      <c r="I9663" t="s">
        <v>93</v>
      </c>
    </row>
    <row r="9664" spans="1:9" x14ac:dyDescent="0.15">
      <c r="A9664" t="s">
        <v>161</v>
      </c>
      <c r="B9664" t="s">
        <v>162</v>
      </c>
      <c r="C9664" t="s">
        <v>160</v>
      </c>
      <c r="D9664" t="s">
        <v>112</v>
      </c>
      <c r="E9664" t="s">
        <v>110</v>
      </c>
      <c r="F9664" t="s">
        <v>91</v>
      </c>
      <c r="G9664" t="s">
        <v>137</v>
      </c>
      <c r="H9664">
        <v>596.04</v>
      </c>
      <c r="I9664" t="s">
        <v>93</v>
      </c>
    </row>
    <row r="9665" spans="1:9" x14ac:dyDescent="0.15">
      <c r="A9665" t="s">
        <v>161</v>
      </c>
      <c r="B9665" t="s">
        <v>162</v>
      </c>
      <c r="C9665" t="s">
        <v>160</v>
      </c>
      <c r="D9665" t="s">
        <v>112</v>
      </c>
      <c r="E9665" t="s">
        <v>111</v>
      </c>
      <c r="F9665" t="s">
        <v>91</v>
      </c>
      <c r="G9665" t="s">
        <v>137</v>
      </c>
      <c r="H9665">
        <v>344.28500000000003</v>
      </c>
      <c r="I9665" t="s">
        <v>93</v>
      </c>
    </row>
    <row r="9666" spans="1:9" x14ac:dyDescent="0.15">
      <c r="A9666" t="s">
        <v>163</v>
      </c>
      <c r="B9666" t="s">
        <v>164</v>
      </c>
      <c r="C9666" t="s">
        <v>160</v>
      </c>
      <c r="D9666" t="s">
        <v>89</v>
      </c>
      <c r="E9666" t="s">
        <v>90</v>
      </c>
      <c r="F9666" t="s">
        <v>91</v>
      </c>
      <c r="G9666" t="s">
        <v>137</v>
      </c>
      <c r="H9666">
        <v>6664.6009999999997</v>
      </c>
      <c r="I9666" t="s">
        <v>93</v>
      </c>
    </row>
    <row r="9667" spans="1:9" x14ac:dyDescent="0.15">
      <c r="A9667" t="s">
        <v>163</v>
      </c>
      <c r="B9667" t="s">
        <v>164</v>
      </c>
      <c r="C9667" t="s">
        <v>160</v>
      </c>
      <c r="D9667" t="s">
        <v>89</v>
      </c>
      <c r="E9667" t="s">
        <v>94</v>
      </c>
      <c r="F9667" t="s">
        <v>91</v>
      </c>
      <c r="G9667" t="s">
        <v>137</v>
      </c>
      <c r="H9667">
        <v>8009.6260000000002</v>
      </c>
      <c r="I9667" t="s">
        <v>93</v>
      </c>
    </row>
    <row r="9668" spans="1:9" x14ac:dyDescent="0.15">
      <c r="A9668" t="s">
        <v>163</v>
      </c>
      <c r="B9668" t="s">
        <v>164</v>
      </c>
      <c r="C9668" t="s">
        <v>160</v>
      </c>
      <c r="D9668" t="s">
        <v>89</v>
      </c>
      <c r="E9668" t="s">
        <v>95</v>
      </c>
      <c r="F9668" t="s">
        <v>91</v>
      </c>
      <c r="G9668" t="s">
        <v>137</v>
      </c>
      <c r="H9668">
        <v>7503.9889999999996</v>
      </c>
      <c r="I9668" t="s">
        <v>93</v>
      </c>
    </row>
    <row r="9669" spans="1:9" x14ac:dyDescent="0.15">
      <c r="A9669" t="s">
        <v>163</v>
      </c>
      <c r="B9669" t="s">
        <v>164</v>
      </c>
      <c r="C9669" t="s">
        <v>160</v>
      </c>
      <c r="D9669" t="s">
        <v>89</v>
      </c>
      <c r="E9669" t="s">
        <v>96</v>
      </c>
      <c r="F9669" t="s">
        <v>91</v>
      </c>
      <c r="G9669" t="s">
        <v>137</v>
      </c>
      <c r="H9669">
        <v>4355.0339999999997</v>
      </c>
      <c r="I9669" t="s">
        <v>93</v>
      </c>
    </row>
    <row r="9670" spans="1:9" x14ac:dyDescent="0.15">
      <c r="A9670" t="s">
        <v>163</v>
      </c>
      <c r="B9670" t="s">
        <v>164</v>
      </c>
      <c r="C9670" t="s">
        <v>160</v>
      </c>
      <c r="D9670" t="s">
        <v>89</v>
      </c>
      <c r="E9670" t="s">
        <v>97</v>
      </c>
      <c r="F9670" t="s">
        <v>91</v>
      </c>
      <c r="G9670" t="s">
        <v>137</v>
      </c>
      <c r="H9670">
        <v>5285.3639999999996</v>
      </c>
      <c r="I9670" t="s">
        <v>93</v>
      </c>
    </row>
    <row r="9671" spans="1:9" x14ac:dyDescent="0.15">
      <c r="A9671" t="s">
        <v>163</v>
      </c>
      <c r="B9671" t="s">
        <v>164</v>
      </c>
      <c r="C9671" t="s">
        <v>160</v>
      </c>
      <c r="D9671" t="s">
        <v>89</v>
      </c>
      <c r="E9671" t="s">
        <v>98</v>
      </c>
      <c r="F9671" t="s">
        <v>91</v>
      </c>
      <c r="G9671" t="s">
        <v>137</v>
      </c>
      <c r="H9671">
        <v>6809.2030000000004</v>
      </c>
      <c r="I9671" t="s">
        <v>93</v>
      </c>
    </row>
    <row r="9672" spans="1:9" x14ac:dyDescent="0.15">
      <c r="A9672" t="s">
        <v>163</v>
      </c>
      <c r="B9672" t="s">
        <v>164</v>
      </c>
      <c r="C9672" t="s">
        <v>160</v>
      </c>
      <c r="D9672" t="s">
        <v>89</v>
      </c>
      <c r="E9672" t="s">
        <v>99</v>
      </c>
      <c r="F9672" t="s">
        <v>91</v>
      </c>
      <c r="G9672" t="s">
        <v>137</v>
      </c>
      <c r="H9672">
        <v>8322.6299999999992</v>
      </c>
      <c r="I9672" t="s">
        <v>93</v>
      </c>
    </row>
    <row r="9673" spans="1:9" x14ac:dyDescent="0.15">
      <c r="A9673" t="s">
        <v>163</v>
      </c>
      <c r="B9673" t="s">
        <v>164</v>
      </c>
      <c r="C9673" t="s">
        <v>160</v>
      </c>
      <c r="D9673" t="s">
        <v>89</v>
      </c>
      <c r="E9673" t="s">
        <v>100</v>
      </c>
      <c r="F9673" t="s">
        <v>91</v>
      </c>
      <c r="G9673" t="s">
        <v>137</v>
      </c>
      <c r="H9673">
        <v>8859.9030000000002</v>
      </c>
      <c r="I9673" t="s">
        <v>93</v>
      </c>
    </row>
    <row r="9674" spans="1:9" x14ac:dyDescent="0.15">
      <c r="A9674" t="s">
        <v>163</v>
      </c>
      <c r="B9674" t="s">
        <v>164</v>
      </c>
      <c r="C9674" t="s">
        <v>160</v>
      </c>
      <c r="D9674" t="s">
        <v>89</v>
      </c>
      <c r="E9674" t="s">
        <v>101</v>
      </c>
      <c r="F9674" t="s">
        <v>91</v>
      </c>
      <c r="G9674" t="s">
        <v>137</v>
      </c>
      <c r="H9674">
        <v>9362.1419999999998</v>
      </c>
      <c r="I9674" t="s">
        <v>93</v>
      </c>
    </row>
    <row r="9675" spans="1:9" x14ac:dyDescent="0.15">
      <c r="A9675" t="s">
        <v>163</v>
      </c>
      <c r="B9675" t="s">
        <v>164</v>
      </c>
      <c r="C9675" t="s">
        <v>160</v>
      </c>
      <c r="D9675" t="s">
        <v>89</v>
      </c>
      <c r="E9675" t="s">
        <v>102</v>
      </c>
      <c r="F9675" t="s">
        <v>91</v>
      </c>
      <c r="G9675" t="s">
        <v>137</v>
      </c>
      <c r="H9675">
        <v>7507.0110000000004</v>
      </c>
      <c r="I9675" t="s">
        <v>93</v>
      </c>
    </row>
    <row r="9676" spans="1:9" x14ac:dyDescent="0.15">
      <c r="A9676" t="s">
        <v>163</v>
      </c>
      <c r="B9676" t="s">
        <v>164</v>
      </c>
      <c r="C9676" t="s">
        <v>160</v>
      </c>
      <c r="D9676" t="s">
        <v>89</v>
      </c>
      <c r="E9676" t="s">
        <v>103</v>
      </c>
      <c r="F9676" t="s">
        <v>91</v>
      </c>
      <c r="G9676" t="s">
        <v>137</v>
      </c>
      <c r="H9676">
        <v>8441.3739999999998</v>
      </c>
      <c r="I9676" t="s">
        <v>93</v>
      </c>
    </row>
    <row r="9677" spans="1:9" x14ac:dyDescent="0.15">
      <c r="A9677" t="s">
        <v>163</v>
      </c>
      <c r="B9677" t="s">
        <v>164</v>
      </c>
      <c r="C9677" t="s">
        <v>160</v>
      </c>
      <c r="D9677" t="s">
        <v>89</v>
      </c>
      <c r="E9677" t="s">
        <v>104</v>
      </c>
      <c r="F9677" t="s">
        <v>91</v>
      </c>
      <c r="G9677" t="s">
        <v>137</v>
      </c>
      <c r="H9677">
        <v>9087.4660000000003</v>
      </c>
      <c r="I9677" t="s">
        <v>93</v>
      </c>
    </row>
    <row r="9678" spans="1:9" x14ac:dyDescent="0.15">
      <c r="A9678" t="s">
        <v>163</v>
      </c>
      <c r="B9678" t="s">
        <v>164</v>
      </c>
      <c r="C9678" t="s">
        <v>160</v>
      </c>
      <c r="D9678" t="s">
        <v>89</v>
      </c>
      <c r="E9678" t="s">
        <v>105</v>
      </c>
      <c r="F9678" t="s">
        <v>91</v>
      </c>
      <c r="G9678" t="s">
        <v>137</v>
      </c>
      <c r="H9678">
        <v>8919.8060000000005</v>
      </c>
      <c r="I9678" t="s">
        <v>93</v>
      </c>
    </row>
    <row r="9679" spans="1:9" x14ac:dyDescent="0.15">
      <c r="A9679" t="s">
        <v>163</v>
      </c>
      <c r="B9679" t="s">
        <v>164</v>
      </c>
      <c r="C9679" t="s">
        <v>160</v>
      </c>
      <c r="D9679" t="s">
        <v>89</v>
      </c>
      <c r="E9679" t="s">
        <v>106</v>
      </c>
      <c r="F9679" t="s">
        <v>91</v>
      </c>
      <c r="G9679" t="s">
        <v>137</v>
      </c>
      <c r="H9679">
        <v>7873.1620000000003</v>
      </c>
      <c r="I9679" t="s">
        <v>93</v>
      </c>
    </row>
    <row r="9680" spans="1:9" x14ac:dyDescent="0.15">
      <c r="A9680" t="s">
        <v>163</v>
      </c>
      <c r="B9680" t="s">
        <v>164</v>
      </c>
      <c r="C9680" t="s">
        <v>160</v>
      </c>
      <c r="D9680" t="s">
        <v>89</v>
      </c>
      <c r="E9680" t="s">
        <v>107</v>
      </c>
      <c r="F9680" t="s">
        <v>91</v>
      </c>
      <c r="G9680" t="s">
        <v>137</v>
      </c>
      <c r="H9680">
        <v>6528.2209999999995</v>
      </c>
      <c r="I9680" t="s">
        <v>93</v>
      </c>
    </row>
    <row r="9681" spans="1:9" x14ac:dyDescent="0.15">
      <c r="A9681" t="s">
        <v>163</v>
      </c>
      <c r="B9681" t="s">
        <v>164</v>
      </c>
      <c r="C9681" t="s">
        <v>160</v>
      </c>
      <c r="D9681" t="s">
        <v>89</v>
      </c>
      <c r="E9681" t="s">
        <v>108</v>
      </c>
      <c r="F9681" t="s">
        <v>91</v>
      </c>
      <c r="G9681" t="s">
        <v>137</v>
      </c>
      <c r="H9681">
        <v>6002.223</v>
      </c>
      <c r="I9681" t="s">
        <v>93</v>
      </c>
    </row>
    <row r="9682" spans="1:9" x14ac:dyDescent="0.15">
      <c r="A9682" t="s">
        <v>163</v>
      </c>
      <c r="B9682" t="s">
        <v>164</v>
      </c>
      <c r="C9682" t="s">
        <v>160</v>
      </c>
      <c r="D9682" t="s">
        <v>89</v>
      </c>
      <c r="E9682" t="s">
        <v>109</v>
      </c>
      <c r="F9682" t="s">
        <v>91</v>
      </c>
      <c r="G9682" t="s">
        <v>137</v>
      </c>
      <c r="H9682">
        <v>5907.25</v>
      </c>
      <c r="I9682" t="s">
        <v>93</v>
      </c>
    </row>
    <row r="9683" spans="1:9" x14ac:dyDescent="0.15">
      <c r="A9683" t="s">
        <v>163</v>
      </c>
      <c r="B9683" t="s">
        <v>164</v>
      </c>
      <c r="C9683" t="s">
        <v>160</v>
      </c>
      <c r="D9683" t="s">
        <v>89</v>
      </c>
      <c r="E9683" t="s">
        <v>110</v>
      </c>
      <c r="F9683" t="s">
        <v>91</v>
      </c>
      <c r="G9683" t="s">
        <v>137</v>
      </c>
      <c r="H9683">
        <v>3330.8989999999999</v>
      </c>
      <c r="I9683" t="s">
        <v>93</v>
      </c>
    </row>
    <row r="9684" spans="1:9" x14ac:dyDescent="0.15">
      <c r="A9684" t="s">
        <v>163</v>
      </c>
      <c r="B9684" t="s">
        <v>164</v>
      </c>
      <c r="C9684" t="s">
        <v>160</v>
      </c>
      <c r="D9684" t="s">
        <v>89</v>
      </c>
      <c r="E9684" t="s">
        <v>111</v>
      </c>
      <c r="F9684" t="s">
        <v>91</v>
      </c>
      <c r="G9684" t="s">
        <v>137</v>
      </c>
      <c r="H9684">
        <v>2265.4270000000001</v>
      </c>
      <c r="I9684" t="s">
        <v>93</v>
      </c>
    </row>
    <row r="9685" spans="1:9" x14ac:dyDescent="0.15">
      <c r="A9685" t="s">
        <v>163</v>
      </c>
      <c r="B9685" t="s">
        <v>164</v>
      </c>
      <c r="C9685" t="s">
        <v>160</v>
      </c>
      <c r="D9685" t="s">
        <v>112</v>
      </c>
      <c r="E9685" t="s">
        <v>90</v>
      </c>
      <c r="F9685" t="s">
        <v>91</v>
      </c>
      <c r="G9685" t="s">
        <v>137</v>
      </c>
      <c r="H9685">
        <v>6919.2659999999996</v>
      </c>
      <c r="I9685" t="s">
        <v>93</v>
      </c>
    </row>
    <row r="9686" spans="1:9" x14ac:dyDescent="0.15">
      <c r="A9686" t="s">
        <v>163</v>
      </c>
      <c r="B9686" t="s">
        <v>164</v>
      </c>
      <c r="C9686" t="s">
        <v>160</v>
      </c>
      <c r="D9686" t="s">
        <v>112</v>
      </c>
      <c r="E9686" t="s">
        <v>94</v>
      </c>
      <c r="F9686" t="s">
        <v>91</v>
      </c>
      <c r="G9686" t="s">
        <v>137</v>
      </c>
      <c r="H9686">
        <v>8309.2129999999997</v>
      </c>
      <c r="I9686" t="s">
        <v>93</v>
      </c>
    </row>
    <row r="9687" spans="1:9" x14ac:dyDescent="0.15">
      <c r="A9687" t="s">
        <v>163</v>
      </c>
      <c r="B9687" t="s">
        <v>164</v>
      </c>
      <c r="C9687" t="s">
        <v>160</v>
      </c>
      <c r="D9687" t="s">
        <v>112</v>
      </c>
      <c r="E9687" t="s">
        <v>95</v>
      </c>
      <c r="F9687" t="s">
        <v>91</v>
      </c>
      <c r="G9687" t="s">
        <v>137</v>
      </c>
      <c r="H9687">
        <v>8085.2860000000001</v>
      </c>
      <c r="I9687" t="s">
        <v>93</v>
      </c>
    </row>
    <row r="9688" spans="1:9" x14ac:dyDescent="0.15">
      <c r="A9688" t="s">
        <v>163</v>
      </c>
      <c r="B9688" t="s">
        <v>164</v>
      </c>
      <c r="C9688" t="s">
        <v>160</v>
      </c>
      <c r="D9688" t="s">
        <v>112</v>
      </c>
      <c r="E9688" t="s">
        <v>96</v>
      </c>
      <c r="F9688" t="s">
        <v>91</v>
      </c>
      <c r="G9688" t="s">
        <v>137</v>
      </c>
      <c r="H9688">
        <v>4754.6120000000001</v>
      </c>
      <c r="I9688" t="s">
        <v>93</v>
      </c>
    </row>
    <row r="9689" spans="1:9" x14ac:dyDescent="0.15">
      <c r="A9689" t="s">
        <v>163</v>
      </c>
      <c r="B9689" t="s">
        <v>164</v>
      </c>
      <c r="C9689" t="s">
        <v>160</v>
      </c>
      <c r="D9689" t="s">
        <v>112</v>
      </c>
      <c r="E9689" t="s">
        <v>97</v>
      </c>
      <c r="F9689" t="s">
        <v>91</v>
      </c>
      <c r="G9689" t="s">
        <v>137</v>
      </c>
      <c r="H9689">
        <v>5321.41</v>
      </c>
      <c r="I9689" t="s">
        <v>93</v>
      </c>
    </row>
    <row r="9690" spans="1:9" x14ac:dyDescent="0.15">
      <c r="A9690" t="s">
        <v>163</v>
      </c>
      <c r="B9690" t="s">
        <v>164</v>
      </c>
      <c r="C9690" t="s">
        <v>160</v>
      </c>
      <c r="D9690" t="s">
        <v>112</v>
      </c>
      <c r="E9690" t="s">
        <v>98</v>
      </c>
      <c r="F9690" t="s">
        <v>91</v>
      </c>
      <c r="G9690" t="s">
        <v>137</v>
      </c>
      <c r="H9690">
        <v>6478.2489999999998</v>
      </c>
      <c r="I9690" t="s">
        <v>93</v>
      </c>
    </row>
    <row r="9691" spans="1:9" x14ac:dyDescent="0.15">
      <c r="A9691" t="s">
        <v>163</v>
      </c>
      <c r="B9691" t="s">
        <v>164</v>
      </c>
      <c r="C9691" t="s">
        <v>160</v>
      </c>
      <c r="D9691" t="s">
        <v>112</v>
      </c>
      <c r="E9691" t="s">
        <v>99</v>
      </c>
      <c r="F9691" t="s">
        <v>91</v>
      </c>
      <c r="G9691" t="s">
        <v>137</v>
      </c>
      <c r="H9691">
        <v>7702.8289999999997</v>
      </c>
      <c r="I9691" t="s">
        <v>93</v>
      </c>
    </row>
    <row r="9692" spans="1:9" x14ac:dyDescent="0.15">
      <c r="A9692" t="s">
        <v>163</v>
      </c>
      <c r="B9692" t="s">
        <v>164</v>
      </c>
      <c r="C9692" t="s">
        <v>160</v>
      </c>
      <c r="D9692" t="s">
        <v>112</v>
      </c>
      <c r="E9692" t="s">
        <v>100</v>
      </c>
      <c r="F9692" t="s">
        <v>91</v>
      </c>
      <c r="G9692" t="s">
        <v>137</v>
      </c>
      <c r="H9692">
        <v>8210.5139999999992</v>
      </c>
      <c r="I9692" t="s">
        <v>93</v>
      </c>
    </row>
    <row r="9693" spans="1:9" x14ac:dyDescent="0.15">
      <c r="A9693" t="s">
        <v>163</v>
      </c>
      <c r="B9693" t="s">
        <v>164</v>
      </c>
      <c r="C9693" t="s">
        <v>160</v>
      </c>
      <c r="D9693" t="s">
        <v>112</v>
      </c>
      <c r="E9693" t="s">
        <v>101</v>
      </c>
      <c r="F9693" t="s">
        <v>91</v>
      </c>
      <c r="G9693" t="s">
        <v>137</v>
      </c>
      <c r="H9693">
        <v>8683.0159999999996</v>
      </c>
      <c r="I9693" t="s">
        <v>93</v>
      </c>
    </row>
    <row r="9694" spans="1:9" x14ac:dyDescent="0.15">
      <c r="A9694" t="s">
        <v>163</v>
      </c>
      <c r="B9694" t="s">
        <v>164</v>
      </c>
      <c r="C9694" t="s">
        <v>160</v>
      </c>
      <c r="D9694" t="s">
        <v>112</v>
      </c>
      <c r="E9694" t="s">
        <v>102</v>
      </c>
      <c r="F9694" t="s">
        <v>91</v>
      </c>
      <c r="G9694" t="s">
        <v>137</v>
      </c>
      <c r="H9694">
        <v>7735.6220000000003</v>
      </c>
      <c r="I9694" t="s">
        <v>93</v>
      </c>
    </row>
    <row r="9695" spans="1:9" x14ac:dyDescent="0.15">
      <c r="A9695" t="s">
        <v>163</v>
      </c>
      <c r="B9695" t="s">
        <v>164</v>
      </c>
      <c r="C9695" t="s">
        <v>160</v>
      </c>
      <c r="D9695" t="s">
        <v>112</v>
      </c>
      <c r="E9695" t="s">
        <v>103</v>
      </c>
      <c r="F9695" t="s">
        <v>91</v>
      </c>
      <c r="G9695" t="s">
        <v>137</v>
      </c>
      <c r="H9695">
        <v>8181.3720000000003</v>
      </c>
      <c r="I9695" t="s">
        <v>93</v>
      </c>
    </row>
    <row r="9696" spans="1:9" x14ac:dyDescent="0.15">
      <c r="A9696" t="s">
        <v>163</v>
      </c>
      <c r="B9696" t="s">
        <v>164</v>
      </c>
      <c r="C9696" t="s">
        <v>160</v>
      </c>
      <c r="D9696" t="s">
        <v>112</v>
      </c>
      <c r="E9696" t="s">
        <v>104</v>
      </c>
      <c r="F9696" t="s">
        <v>91</v>
      </c>
      <c r="G9696" t="s">
        <v>137</v>
      </c>
      <c r="H9696">
        <v>8755.4320000000007</v>
      </c>
      <c r="I9696" t="s">
        <v>93</v>
      </c>
    </row>
    <row r="9697" spans="1:9" x14ac:dyDescent="0.15">
      <c r="A9697" t="s">
        <v>163</v>
      </c>
      <c r="B9697" t="s">
        <v>164</v>
      </c>
      <c r="C9697" t="s">
        <v>160</v>
      </c>
      <c r="D9697" t="s">
        <v>112</v>
      </c>
      <c r="E9697" t="s">
        <v>105</v>
      </c>
      <c r="F9697" t="s">
        <v>91</v>
      </c>
      <c r="G9697" t="s">
        <v>137</v>
      </c>
      <c r="H9697">
        <v>8735.8790000000008</v>
      </c>
      <c r="I9697" t="s">
        <v>93</v>
      </c>
    </row>
    <row r="9698" spans="1:9" x14ac:dyDescent="0.15">
      <c r="A9698" t="s">
        <v>163</v>
      </c>
      <c r="B9698" t="s">
        <v>164</v>
      </c>
      <c r="C9698" t="s">
        <v>160</v>
      </c>
      <c r="D9698" t="s">
        <v>112</v>
      </c>
      <c r="E9698" t="s">
        <v>106</v>
      </c>
      <c r="F9698" t="s">
        <v>91</v>
      </c>
      <c r="G9698" t="s">
        <v>137</v>
      </c>
      <c r="H9698">
        <v>7433.1149999999998</v>
      </c>
      <c r="I9698" t="s">
        <v>93</v>
      </c>
    </row>
    <row r="9699" spans="1:9" x14ac:dyDescent="0.15">
      <c r="A9699" t="s">
        <v>163</v>
      </c>
      <c r="B9699" t="s">
        <v>164</v>
      </c>
      <c r="C9699" t="s">
        <v>160</v>
      </c>
      <c r="D9699" t="s">
        <v>112</v>
      </c>
      <c r="E9699" t="s">
        <v>107</v>
      </c>
      <c r="F9699" t="s">
        <v>91</v>
      </c>
      <c r="G9699" t="s">
        <v>137</v>
      </c>
      <c r="H9699">
        <v>6003.4070000000002</v>
      </c>
      <c r="I9699" t="s">
        <v>93</v>
      </c>
    </row>
    <row r="9700" spans="1:9" x14ac:dyDescent="0.15">
      <c r="A9700" t="s">
        <v>163</v>
      </c>
      <c r="B9700" t="s">
        <v>164</v>
      </c>
      <c r="C9700" t="s">
        <v>160</v>
      </c>
      <c r="D9700" t="s">
        <v>112</v>
      </c>
      <c r="E9700" t="s">
        <v>108</v>
      </c>
      <c r="F9700" t="s">
        <v>91</v>
      </c>
      <c r="G9700" t="s">
        <v>137</v>
      </c>
      <c r="H9700">
        <v>5150.8329999999996</v>
      </c>
      <c r="I9700" t="s">
        <v>93</v>
      </c>
    </row>
    <row r="9701" spans="1:9" x14ac:dyDescent="0.15">
      <c r="A9701" t="s">
        <v>163</v>
      </c>
      <c r="B9701" t="s">
        <v>164</v>
      </c>
      <c r="C9701" t="s">
        <v>160</v>
      </c>
      <c r="D9701" t="s">
        <v>112</v>
      </c>
      <c r="E9701" t="s">
        <v>109</v>
      </c>
      <c r="F9701" t="s">
        <v>91</v>
      </c>
      <c r="G9701" t="s">
        <v>137</v>
      </c>
      <c r="H9701">
        <v>4673.7529999999997</v>
      </c>
      <c r="I9701" t="s">
        <v>93</v>
      </c>
    </row>
    <row r="9702" spans="1:9" x14ac:dyDescent="0.15">
      <c r="A9702" t="s">
        <v>163</v>
      </c>
      <c r="B9702" t="s">
        <v>164</v>
      </c>
      <c r="C9702" t="s">
        <v>160</v>
      </c>
      <c r="D9702" t="s">
        <v>112</v>
      </c>
      <c r="E9702" t="s">
        <v>110</v>
      </c>
      <c r="F9702" t="s">
        <v>91</v>
      </c>
      <c r="G9702" t="s">
        <v>137</v>
      </c>
      <c r="H9702">
        <v>2489.4960000000001</v>
      </c>
      <c r="I9702" t="s">
        <v>93</v>
      </c>
    </row>
    <row r="9703" spans="1:9" x14ac:dyDescent="0.15">
      <c r="A9703" t="s">
        <v>163</v>
      </c>
      <c r="B9703" t="s">
        <v>164</v>
      </c>
      <c r="C9703" t="s">
        <v>160</v>
      </c>
      <c r="D9703" t="s">
        <v>112</v>
      </c>
      <c r="E9703" t="s">
        <v>111</v>
      </c>
      <c r="F9703" t="s">
        <v>91</v>
      </c>
      <c r="G9703" t="s">
        <v>137</v>
      </c>
      <c r="H9703">
        <v>1539.566</v>
      </c>
      <c r="I9703" t="s">
        <v>93</v>
      </c>
    </row>
    <row r="9704" spans="1:9" x14ac:dyDescent="0.15">
      <c r="A9704" t="s">
        <v>158</v>
      </c>
      <c r="B9704" t="s">
        <v>159</v>
      </c>
      <c r="C9704" t="s">
        <v>160</v>
      </c>
      <c r="D9704" t="s">
        <v>89</v>
      </c>
      <c r="E9704" t="s">
        <v>90</v>
      </c>
      <c r="F9704" t="s">
        <v>91</v>
      </c>
      <c r="G9704" t="s">
        <v>138</v>
      </c>
      <c r="H9704">
        <v>12317.597</v>
      </c>
      <c r="I9704" t="s">
        <v>93</v>
      </c>
    </row>
    <row r="9705" spans="1:9" x14ac:dyDescent="0.15">
      <c r="A9705" t="s">
        <v>158</v>
      </c>
      <c r="B9705" t="s">
        <v>159</v>
      </c>
      <c r="C9705" t="s">
        <v>160</v>
      </c>
      <c r="D9705" t="s">
        <v>89</v>
      </c>
      <c r="E9705" t="s">
        <v>94</v>
      </c>
      <c r="F9705" t="s">
        <v>91</v>
      </c>
      <c r="G9705" t="s">
        <v>138</v>
      </c>
      <c r="H9705">
        <v>14028.717000000001</v>
      </c>
      <c r="I9705" t="s">
        <v>93</v>
      </c>
    </row>
    <row r="9706" spans="1:9" x14ac:dyDescent="0.15">
      <c r="A9706" t="s">
        <v>158</v>
      </c>
      <c r="B9706" t="s">
        <v>159</v>
      </c>
      <c r="C9706" t="s">
        <v>160</v>
      </c>
      <c r="D9706" t="s">
        <v>89</v>
      </c>
      <c r="E9706" t="s">
        <v>95</v>
      </c>
      <c r="F9706" t="s">
        <v>91</v>
      </c>
      <c r="G9706" t="s">
        <v>138</v>
      </c>
      <c r="H9706">
        <v>14365.272999999999</v>
      </c>
      <c r="I9706" t="s">
        <v>93</v>
      </c>
    </row>
    <row r="9707" spans="1:9" x14ac:dyDescent="0.15">
      <c r="A9707" t="s">
        <v>158</v>
      </c>
      <c r="B9707" t="s">
        <v>159</v>
      </c>
      <c r="C9707" t="s">
        <v>160</v>
      </c>
      <c r="D9707" t="s">
        <v>89</v>
      </c>
      <c r="E9707" t="s">
        <v>96</v>
      </c>
      <c r="F9707" t="s">
        <v>91</v>
      </c>
      <c r="G9707" t="s">
        <v>138</v>
      </c>
      <c r="H9707">
        <v>11836.727000000001</v>
      </c>
      <c r="I9707" t="s">
        <v>93</v>
      </c>
    </row>
    <row r="9708" spans="1:9" x14ac:dyDescent="0.15">
      <c r="A9708" t="s">
        <v>158</v>
      </c>
      <c r="B9708" t="s">
        <v>159</v>
      </c>
      <c r="C9708" t="s">
        <v>160</v>
      </c>
      <c r="D9708" t="s">
        <v>89</v>
      </c>
      <c r="E9708" t="s">
        <v>97</v>
      </c>
      <c r="F9708" t="s">
        <v>91</v>
      </c>
      <c r="G9708" t="s">
        <v>138</v>
      </c>
      <c r="H9708">
        <v>10700.885</v>
      </c>
      <c r="I9708" t="s">
        <v>93</v>
      </c>
    </row>
    <row r="9709" spans="1:9" x14ac:dyDescent="0.15">
      <c r="A9709" t="s">
        <v>158</v>
      </c>
      <c r="B9709" t="s">
        <v>159</v>
      </c>
      <c r="C9709" t="s">
        <v>160</v>
      </c>
      <c r="D9709" t="s">
        <v>89</v>
      </c>
      <c r="E9709" t="s">
        <v>98</v>
      </c>
      <c r="F9709" t="s">
        <v>91</v>
      </c>
      <c r="G9709" t="s">
        <v>138</v>
      </c>
      <c r="H9709">
        <v>12472.647000000001</v>
      </c>
      <c r="I9709" t="s">
        <v>93</v>
      </c>
    </row>
    <row r="9710" spans="1:9" x14ac:dyDescent="0.15">
      <c r="A9710" t="s">
        <v>158</v>
      </c>
      <c r="B9710" t="s">
        <v>159</v>
      </c>
      <c r="C9710" t="s">
        <v>160</v>
      </c>
      <c r="D9710" t="s">
        <v>89</v>
      </c>
      <c r="E9710" t="s">
        <v>99</v>
      </c>
      <c r="F9710" t="s">
        <v>91</v>
      </c>
      <c r="G9710" t="s">
        <v>138</v>
      </c>
      <c r="H9710">
        <v>14733.691000000001</v>
      </c>
      <c r="I9710" t="s">
        <v>93</v>
      </c>
    </row>
    <row r="9711" spans="1:9" x14ac:dyDescent="0.15">
      <c r="A9711" t="s">
        <v>158</v>
      </c>
      <c r="B9711" t="s">
        <v>159</v>
      </c>
      <c r="C9711" t="s">
        <v>160</v>
      </c>
      <c r="D9711" t="s">
        <v>89</v>
      </c>
      <c r="E9711" t="s">
        <v>100</v>
      </c>
      <c r="F9711" t="s">
        <v>91</v>
      </c>
      <c r="G9711" t="s">
        <v>138</v>
      </c>
      <c r="H9711">
        <v>16094.271000000001</v>
      </c>
      <c r="I9711" t="s">
        <v>93</v>
      </c>
    </row>
    <row r="9712" spans="1:9" x14ac:dyDescent="0.15">
      <c r="A9712" t="s">
        <v>158</v>
      </c>
      <c r="B9712" t="s">
        <v>159</v>
      </c>
      <c r="C9712" t="s">
        <v>160</v>
      </c>
      <c r="D9712" t="s">
        <v>89</v>
      </c>
      <c r="E9712" t="s">
        <v>101</v>
      </c>
      <c r="F9712" t="s">
        <v>91</v>
      </c>
      <c r="G9712" t="s">
        <v>138</v>
      </c>
      <c r="H9712">
        <v>17135.506000000001</v>
      </c>
      <c r="I9712" t="s">
        <v>93</v>
      </c>
    </row>
    <row r="9713" spans="1:9" x14ac:dyDescent="0.15">
      <c r="A9713" t="s">
        <v>158</v>
      </c>
      <c r="B9713" t="s">
        <v>159</v>
      </c>
      <c r="C9713" t="s">
        <v>160</v>
      </c>
      <c r="D9713" t="s">
        <v>89</v>
      </c>
      <c r="E9713" t="s">
        <v>102</v>
      </c>
      <c r="F9713" t="s">
        <v>91</v>
      </c>
      <c r="G9713" t="s">
        <v>138</v>
      </c>
      <c r="H9713">
        <v>13379.995000000001</v>
      </c>
      <c r="I9713" t="s">
        <v>93</v>
      </c>
    </row>
    <row r="9714" spans="1:9" x14ac:dyDescent="0.15">
      <c r="A9714" t="s">
        <v>158</v>
      </c>
      <c r="B9714" t="s">
        <v>159</v>
      </c>
      <c r="C9714" t="s">
        <v>160</v>
      </c>
      <c r="D9714" t="s">
        <v>89</v>
      </c>
      <c r="E9714" t="s">
        <v>103</v>
      </c>
      <c r="F9714" t="s">
        <v>91</v>
      </c>
      <c r="G9714" t="s">
        <v>138</v>
      </c>
      <c r="H9714">
        <v>16744.971000000001</v>
      </c>
      <c r="I9714" t="s">
        <v>93</v>
      </c>
    </row>
    <row r="9715" spans="1:9" x14ac:dyDescent="0.15">
      <c r="A9715" t="s">
        <v>158</v>
      </c>
      <c r="B9715" t="s">
        <v>159</v>
      </c>
      <c r="C9715" t="s">
        <v>160</v>
      </c>
      <c r="D9715" t="s">
        <v>89</v>
      </c>
      <c r="E9715" t="s">
        <v>104</v>
      </c>
      <c r="F9715" t="s">
        <v>91</v>
      </c>
      <c r="G9715" t="s">
        <v>138</v>
      </c>
      <c r="H9715">
        <v>19415.768</v>
      </c>
      <c r="I9715" t="s">
        <v>93</v>
      </c>
    </row>
    <row r="9716" spans="1:9" x14ac:dyDescent="0.15">
      <c r="A9716" t="s">
        <v>158</v>
      </c>
      <c r="B9716" t="s">
        <v>159</v>
      </c>
      <c r="C9716" t="s">
        <v>160</v>
      </c>
      <c r="D9716" t="s">
        <v>89</v>
      </c>
      <c r="E9716" t="s">
        <v>105</v>
      </c>
      <c r="F9716" t="s">
        <v>91</v>
      </c>
      <c r="G9716" t="s">
        <v>138</v>
      </c>
      <c r="H9716">
        <v>22132.751</v>
      </c>
      <c r="I9716" t="s">
        <v>93</v>
      </c>
    </row>
    <row r="9717" spans="1:9" x14ac:dyDescent="0.15">
      <c r="A9717" t="s">
        <v>158</v>
      </c>
      <c r="B9717" t="s">
        <v>159</v>
      </c>
      <c r="C9717" t="s">
        <v>160</v>
      </c>
      <c r="D9717" t="s">
        <v>89</v>
      </c>
      <c r="E9717" t="s">
        <v>106</v>
      </c>
      <c r="F9717" t="s">
        <v>91</v>
      </c>
      <c r="G9717" t="s">
        <v>138</v>
      </c>
      <c r="H9717">
        <v>22180.202000000001</v>
      </c>
      <c r="I9717" t="s">
        <v>93</v>
      </c>
    </row>
    <row r="9718" spans="1:9" x14ac:dyDescent="0.15">
      <c r="A9718" t="s">
        <v>158</v>
      </c>
      <c r="B9718" t="s">
        <v>159</v>
      </c>
      <c r="C9718" t="s">
        <v>160</v>
      </c>
      <c r="D9718" t="s">
        <v>89</v>
      </c>
      <c r="E9718" t="s">
        <v>107</v>
      </c>
      <c r="F9718" t="s">
        <v>91</v>
      </c>
      <c r="G9718" t="s">
        <v>138</v>
      </c>
      <c r="H9718">
        <v>19456.616000000002</v>
      </c>
      <c r="I9718" t="s">
        <v>93</v>
      </c>
    </row>
    <row r="9719" spans="1:9" x14ac:dyDescent="0.15">
      <c r="A9719" t="s">
        <v>158</v>
      </c>
      <c r="B9719" t="s">
        <v>159</v>
      </c>
      <c r="C9719" t="s">
        <v>160</v>
      </c>
      <c r="D9719" t="s">
        <v>89</v>
      </c>
      <c r="E9719" t="s">
        <v>108</v>
      </c>
      <c r="F9719" t="s">
        <v>91</v>
      </c>
      <c r="G9719" t="s">
        <v>138</v>
      </c>
      <c r="H9719">
        <v>17053.748</v>
      </c>
      <c r="I9719" t="s">
        <v>93</v>
      </c>
    </row>
    <row r="9720" spans="1:9" x14ac:dyDescent="0.15">
      <c r="A9720" t="s">
        <v>158</v>
      </c>
      <c r="B9720" t="s">
        <v>159</v>
      </c>
      <c r="C9720" t="s">
        <v>160</v>
      </c>
      <c r="D9720" t="s">
        <v>89</v>
      </c>
      <c r="E9720" t="s">
        <v>109</v>
      </c>
      <c r="F9720" t="s">
        <v>91</v>
      </c>
      <c r="G9720" t="s">
        <v>138</v>
      </c>
      <c r="H9720">
        <v>16303.501</v>
      </c>
      <c r="I9720" t="s">
        <v>93</v>
      </c>
    </row>
    <row r="9721" spans="1:9" x14ac:dyDescent="0.15">
      <c r="A9721" t="s">
        <v>158</v>
      </c>
      <c r="B9721" t="s">
        <v>159</v>
      </c>
      <c r="C9721" t="s">
        <v>160</v>
      </c>
      <c r="D9721" t="s">
        <v>89</v>
      </c>
      <c r="E9721" t="s">
        <v>110</v>
      </c>
      <c r="F9721" t="s">
        <v>91</v>
      </c>
      <c r="G9721" t="s">
        <v>138</v>
      </c>
      <c r="H9721">
        <v>9450.5769999999993</v>
      </c>
      <c r="I9721" t="s">
        <v>93</v>
      </c>
    </row>
    <row r="9722" spans="1:9" x14ac:dyDescent="0.15">
      <c r="A9722" t="s">
        <v>158</v>
      </c>
      <c r="B9722" t="s">
        <v>159</v>
      </c>
      <c r="C9722" t="s">
        <v>160</v>
      </c>
      <c r="D9722" t="s">
        <v>89</v>
      </c>
      <c r="E9722" t="s">
        <v>111</v>
      </c>
      <c r="F9722" t="s">
        <v>91</v>
      </c>
      <c r="G9722" t="s">
        <v>138</v>
      </c>
      <c r="H9722">
        <v>6538.924</v>
      </c>
      <c r="I9722" t="s">
        <v>93</v>
      </c>
    </row>
    <row r="9723" spans="1:9" x14ac:dyDescent="0.15">
      <c r="A9723" t="s">
        <v>158</v>
      </c>
      <c r="B9723" t="s">
        <v>159</v>
      </c>
      <c r="C9723" t="s">
        <v>160</v>
      </c>
      <c r="D9723" t="s">
        <v>112</v>
      </c>
      <c r="E9723" t="s">
        <v>90</v>
      </c>
      <c r="F9723" t="s">
        <v>91</v>
      </c>
      <c r="G9723" t="s">
        <v>138</v>
      </c>
      <c r="H9723">
        <v>12938.305</v>
      </c>
      <c r="I9723" t="s">
        <v>93</v>
      </c>
    </row>
    <row r="9724" spans="1:9" x14ac:dyDescent="0.15">
      <c r="A9724" t="s">
        <v>158</v>
      </c>
      <c r="B9724" t="s">
        <v>159</v>
      </c>
      <c r="C9724" t="s">
        <v>160</v>
      </c>
      <c r="D9724" t="s">
        <v>112</v>
      </c>
      <c r="E9724" t="s">
        <v>94</v>
      </c>
      <c r="F9724" t="s">
        <v>91</v>
      </c>
      <c r="G9724" t="s">
        <v>138</v>
      </c>
      <c r="H9724">
        <v>14840.463</v>
      </c>
      <c r="I9724" t="s">
        <v>93</v>
      </c>
    </row>
    <row r="9725" spans="1:9" x14ac:dyDescent="0.15">
      <c r="A9725" t="s">
        <v>158</v>
      </c>
      <c r="B9725" t="s">
        <v>159</v>
      </c>
      <c r="C9725" t="s">
        <v>160</v>
      </c>
      <c r="D9725" t="s">
        <v>112</v>
      </c>
      <c r="E9725" t="s">
        <v>95</v>
      </c>
      <c r="F9725" t="s">
        <v>91</v>
      </c>
      <c r="G9725" t="s">
        <v>138</v>
      </c>
      <c r="H9725">
        <v>15461.303</v>
      </c>
      <c r="I9725" t="s">
        <v>93</v>
      </c>
    </row>
    <row r="9726" spans="1:9" x14ac:dyDescent="0.15">
      <c r="A9726" t="s">
        <v>158</v>
      </c>
      <c r="B9726" t="s">
        <v>159</v>
      </c>
      <c r="C9726" t="s">
        <v>160</v>
      </c>
      <c r="D9726" t="s">
        <v>112</v>
      </c>
      <c r="E9726" t="s">
        <v>96</v>
      </c>
      <c r="F9726" t="s">
        <v>91</v>
      </c>
      <c r="G9726" t="s">
        <v>138</v>
      </c>
      <c r="H9726">
        <v>12998.339</v>
      </c>
      <c r="I9726" t="s">
        <v>93</v>
      </c>
    </row>
    <row r="9727" spans="1:9" x14ac:dyDescent="0.15">
      <c r="A9727" t="s">
        <v>158</v>
      </c>
      <c r="B9727" t="s">
        <v>159</v>
      </c>
      <c r="C9727" t="s">
        <v>160</v>
      </c>
      <c r="D9727" t="s">
        <v>112</v>
      </c>
      <c r="E9727" t="s">
        <v>97</v>
      </c>
      <c r="F9727" t="s">
        <v>91</v>
      </c>
      <c r="G9727" t="s">
        <v>138</v>
      </c>
      <c r="H9727">
        <v>11580.47</v>
      </c>
      <c r="I9727" t="s">
        <v>93</v>
      </c>
    </row>
    <row r="9728" spans="1:9" x14ac:dyDescent="0.15">
      <c r="A9728" t="s">
        <v>158</v>
      </c>
      <c r="B9728" t="s">
        <v>159</v>
      </c>
      <c r="C9728" t="s">
        <v>160</v>
      </c>
      <c r="D9728" t="s">
        <v>112</v>
      </c>
      <c r="E9728" t="s">
        <v>98</v>
      </c>
      <c r="F9728" t="s">
        <v>91</v>
      </c>
      <c r="G9728" t="s">
        <v>138</v>
      </c>
      <c r="H9728">
        <v>12740.35</v>
      </c>
      <c r="I9728" t="s">
        <v>93</v>
      </c>
    </row>
    <row r="9729" spans="1:9" x14ac:dyDescent="0.15">
      <c r="A9729" t="s">
        <v>158</v>
      </c>
      <c r="B9729" t="s">
        <v>159</v>
      </c>
      <c r="C9729" t="s">
        <v>160</v>
      </c>
      <c r="D9729" t="s">
        <v>112</v>
      </c>
      <c r="E9729" t="s">
        <v>99</v>
      </c>
      <c r="F9729" t="s">
        <v>91</v>
      </c>
      <c r="G9729" t="s">
        <v>138</v>
      </c>
      <c r="H9729">
        <v>14188.396000000001</v>
      </c>
      <c r="I9729" t="s">
        <v>93</v>
      </c>
    </row>
    <row r="9730" spans="1:9" x14ac:dyDescent="0.15">
      <c r="A9730" t="s">
        <v>158</v>
      </c>
      <c r="B9730" t="s">
        <v>159</v>
      </c>
      <c r="C9730" t="s">
        <v>160</v>
      </c>
      <c r="D9730" t="s">
        <v>112</v>
      </c>
      <c r="E9730" t="s">
        <v>100</v>
      </c>
      <c r="F9730" t="s">
        <v>91</v>
      </c>
      <c r="G9730" t="s">
        <v>138</v>
      </c>
      <c r="H9730">
        <v>14583.606</v>
      </c>
      <c r="I9730" t="s">
        <v>93</v>
      </c>
    </row>
    <row r="9731" spans="1:9" x14ac:dyDescent="0.15">
      <c r="A9731" t="s">
        <v>158</v>
      </c>
      <c r="B9731" t="s">
        <v>159</v>
      </c>
      <c r="C9731" t="s">
        <v>160</v>
      </c>
      <c r="D9731" t="s">
        <v>112</v>
      </c>
      <c r="E9731" t="s">
        <v>101</v>
      </c>
      <c r="F9731" t="s">
        <v>91</v>
      </c>
      <c r="G9731" t="s">
        <v>138</v>
      </c>
      <c r="H9731">
        <v>15456.163</v>
      </c>
      <c r="I9731" t="s">
        <v>93</v>
      </c>
    </row>
    <row r="9732" spans="1:9" x14ac:dyDescent="0.15">
      <c r="A9732" t="s">
        <v>158</v>
      </c>
      <c r="B9732" t="s">
        <v>159</v>
      </c>
      <c r="C9732" t="s">
        <v>160</v>
      </c>
      <c r="D9732" t="s">
        <v>112</v>
      </c>
      <c r="E9732" t="s">
        <v>102</v>
      </c>
      <c r="F9732" t="s">
        <v>91</v>
      </c>
      <c r="G9732" t="s">
        <v>138</v>
      </c>
      <c r="H9732">
        <v>14089.61</v>
      </c>
      <c r="I9732" t="s">
        <v>93</v>
      </c>
    </row>
    <row r="9733" spans="1:9" x14ac:dyDescent="0.15">
      <c r="A9733" t="s">
        <v>158</v>
      </c>
      <c r="B9733" t="s">
        <v>159</v>
      </c>
      <c r="C9733" t="s">
        <v>160</v>
      </c>
      <c r="D9733" t="s">
        <v>112</v>
      </c>
      <c r="E9733" t="s">
        <v>103</v>
      </c>
      <c r="F9733" t="s">
        <v>91</v>
      </c>
      <c r="G9733" t="s">
        <v>138</v>
      </c>
      <c r="H9733">
        <v>15348.338</v>
      </c>
      <c r="I9733" t="s">
        <v>93</v>
      </c>
    </row>
    <row r="9734" spans="1:9" x14ac:dyDescent="0.15">
      <c r="A9734" t="s">
        <v>158</v>
      </c>
      <c r="B9734" t="s">
        <v>159</v>
      </c>
      <c r="C9734" t="s">
        <v>160</v>
      </c>
      <c r="D9734" t="s">
        <v>112</v>
      </c>
      <c r="E9734" t="s">
        <v>104</v>
      </c>
      <c r="F9734" t="s">
        <v>91</v>
      </c>
      <c r="G9734" t="s">
        <v>138</v>
      </c>
      <c r="H9734">
        <v>17837.753000000001</v>
      </c>
      <c r="I9734" t="s">
        <v>93</v>
      </c>
    </row>
    <row r="9735" spans="1:9" x14ac:dyDescent="0.15">
      <c r="A9735" t="s">
        <v>158</v>
      </c>
      <c r="B9735" t="s">
        <v>159</v>
      </c>
      <c r="C9735" t="s">
        <v>160</v>
      </c>
      <c r="D9735" t="s">
        <v>112</v>
      </c>
      <c r="E9735" t="s">
        <v>105</v>
      </c>
      <c r="F9735" t="s">
        <v>91</v>
      </c>
      <c r="G9735" t="s">
        <v>138</v>
      </c>
      <c r="H9735">
        <v>20244.8</v>
      </c>
      <c r="I9735" t="s">
        <v>93</v>
      </c>
    </row>
    <row r="9736" spans="1:9" x14ac:dyDescent="0.15">
      <c r="A9736" t="s">
        <v>158</v>
      </c>
      <c r="B9736" t="s">
        <v>159</v>
      </c>
      <c r="C9736" t="s">
        <v>160</v>
      </c>
      <c r="D9736" t="s">
        <v>112</v>
      </c>
      <c r="E9736" t="s">
        <v>106</v>
      </c>
      <c r="F9736" t="s">
        <v>91</v>
      </c>
      <c r="G9736" t="s">
        <v>138</v>
      </c>
      <c r="H9736">
        <v>19775.915000000001</v>
      </c>
      <c r="I9736" t="s">
        <v>93</v>
      </c>
    </row>
    <row r="9737" spans="1:9" x14ac:dyDescent="0.15">
      <c r="A9737" t="s">
        <v>158</v>
      </c>
      <c r="B9737" t="s">
        <v>159</v>
      </c>
      <c r="C9737" t="s">
        <v>160</v>
      </c>
      <c r="D9737" t="s">
        <v>112</v>
      </c>
      <c r="E9737" t="s">
        <v>107</v>
      </c>
      <c r="F9737" t="s">
        <v>91</v>
      </c>
      <c r="G9737" t="s">
        <v>138</v>
      </c>
      <c r="H9737">
        <v>16990.851999999999</v>
      </c>
      <c r="I9737" t="s">
        <v>93</v>
      </c>
    </row>
    <row r="9738" spans="1:9" x14ac:dyDescent="0.15">
      <c r="A9738" t="s">
        <v>158</v>
      </c>
      <c r="B9738" t="s">
        <v>159</v>
      </c>
      <c r="C9738" t="s">
        <v>160</v>
      </c>
      <c r="D9738" t="s">
        <v>112</v>
      </c>
      <c r="E9738" t="s">
        <v>108</v>
      </c>
      <c r="F9738" t="s">
        <v>91</v>
      </c>
      <c r="G9738" t="s">
        <v>138</v>
      </c>
      <c r="H9738">
        <v>14752.744000000001</v>
      </c>
      <c r="I9738" t="s">
        <v>93</v>
      </c>
    </row>
    <row r="9739" spans="1:9" x14ac:dyDescent="0.15">
      <c r="A9739" t="s">
        <v>158</v>
      </c>
      <c r="B9739" t="s">
        <v>159</v>
      </c>
      <c r="C9739" t="s">
        <v>160</v>
      </c>
      <c r="D9739" t="s">
        <v>112</v>
      </c>
      <c r="E9739" t="s">
        <v>109</v>
      </c>
      <c r="F9739" t="s">
        <v>91</v>
      </c>
      <c r="G9739" t="s">
        <v>138</v>
      </c>
      <c r="H9739">
        <v>13612.831</v>
      </c>
      <c r="I9739" t="s">
        <v>93</v>
      </c>
    </row>
    <row r="9740" spans="1:9" x14ac:dyDescent="0.15">
      <c r="A9740" t="s">
        <v>158</v>
      </c>
      <c r="B9740" t="s">
        <v>159</v>
      </c>
      <c r="C9740" t="s">
        <v>160</v>
      </c>
      <c r="D9740" t="s">
        <v>112</v>
      </c>
      <c r="E9740" t="s">
        <v>110</v>
      </c>
      <c r="F9740" t="s">
        <v>91</v>
      </c>
      <c r="G9740" t="s">
        <v>138</v>
      </c>
      <c r="H9740">
        <v>7370.1719999999996</v>
      </c>
      <c r="I9740" t="s">
        <v>93</v>
      </c>
    </row>
    <row r="9741" spans="1:9" x14ac:dyDescent="0.15">
      <c r="A9741" t="s">
        <v>158</v>
      </c>
      <c r="B9741" t="s">
        <v>159</v>
      </c>
      <c r="C9741" t="s">
        <v>160</v>
      </c>
      <c r="D9741" t="s">
        <v>112</v>
      </c>
      <c r="E9741" t="s">
        <v>111</v>
      </c>
      <c r="F9741" t="s">
        <v>91</v>
      </c>
      <c r="G9741" t="s">
        <v>138</v>
      </c>
      <c r="H9741">
        <v>3914.5230000000001</v>
      </c>
      <c r="I9741" t="s">
        <v>93</v>
      </c>
    </row>
    <row r="9742" spans="1:9" x14ac:dyDescent="0.15">
      <c r="A9742" t="s">
        <v>161</v>
      </c>
      <c r="B9742" t="s">
        <v>162</v>
      </c>
      <c r="C9742" t="s">
        <v>160</v>
      </c>
      <c r="D9742" t="s">
        <v>89</v>
      </c>
      <c r="E9742" t="s">
        <v>90</v>
      </c>
      <c r="F9742" t="s">
        <v>91</v>
      </c>
      <c r="G9742" t="s">
        <v>138</v>
      </c>
      <c r="H9742">
        <v>3543.7</v>
      </c>
      <c r="I9742" t="s">
        <v>93</v>
      </c>
    </row>
    <row r="9743" spans="1:9" x14ac:dyDescent="0.15">
      <c r="A9743" t="s">
        <v>161</v>
      </c>
      <c r="B9743" t="s">
        <v>162</v>
      </c>
      <c r="C9743" t="s">
        <v>160</v>
      </c>
      <c r="D9743" t="s">
        <v>89</v>
      </c>
      <c r="E9743" t="s">
        <v>94</v>
      </c>
      <c r="F9743" t="s">
        <v>91</v>
      </c>
      <c r="G9743" t="s">
        <v>138</v>
      </c>
      <c r="H9743">
        <v>3651.9470000000001</v>
      </c>
      <c r="I9743" t="s">
        <v>93</v>
      </c>
    </row>
    <row r="9744" spans="1:9" x14ac:dyDescent="0.15">
      <c r="A9744" t="s">
        <v>161</v>
      </c>
      <c r="B9744" t="s">
        <v>162</v>
      </c>
      <c r="C9744" t="s">
        <v>160</v>
      </c>
      <c r="D9744" t="s">
        <v>89</v>
      </c>
      <c r="E9744" t="s">
        <v>95</v>
      </c>
      <c r="F9744" t="s">
        <v>91</v>
      </c>
      <c r="G9744" t="s">
        <v>138</v>
      </c>
      <c r="H9744">
        <v>3539.4250000000002</v>
      </c>
      <c r="I9744" t="s">
        <v>93</v>
      </c>
    </row>
    <row r="9745" spans="1:9" x14ac:dyDescent="0.15">
      <c r="A9745" t="s">
        <v>161</v>
      </c>
      <c r="B9745" t="s">
        <v>162</v>
      </c>
      <c r="C9745" t="s">
        <v>160</v>
      </c>
      <c r="D9745" t="s">
        <v>89</v>
      </c>
      <c r="E9745" t="s">
        <v>96</v>
      </c>
      <c r="F9745" t="s">
        <v>91</v>
      </c>
      <c r="G9745" t="s">
        <v>138</v>
      </c>
      <c r="H9745">
        <v>2977.5230000000001</v>
      </c>
      <c r="I9745" t="s">
        <v>93</v>
      </c>
    </row>
    <row r="9746" spans="1:9" x14ac:dyDescent="0.15">
      <c r="A9746" t="s">
        <v>161</v>
      </c>
      <c r="B9746" t="s">
        <v>162</v>
      </c>
      <c r="C9746" t="s">
        <v>160</v>
      </c>
      <c r="D9746" t="s">
        <v>89</v>
      </c>
      <c r="E9746" t="s">
        <v>97</v>
      </c>
      <c r="F9746" t="s">
        <v>91</v>
      </c>
      <c r="G9746" t="s">
        <v>138</v>
      </c>
      <c r="H9746">
        <v>3540.4070000000002</v>
      </c>
      <c r="I9746" t="s">
        <v>93</v>
      </c>
    </row>
    <row r="9747" spans="1:9" x14ac:dyDescent="0.15">
      <c r="A9747" t="s">
        <v>161</v>
      </c>
      <c r="B9747" t="s">
        <v>162</v>
      </c>
      <c r="C9747" t="s">
        <v>160</v>
      </c>
      <c r="D9747" t="s">
        <v>89</v>
      </c>
      <c r="E9747" t="s">
        <v>98</v>
      </c>
      <c r="F9747" t="s">
        <v>91</v>
      </c>
      <c r="G9747" t="s">
        <v>138</v>
      </c>
      <c r="H9747">
        <v>4020.759</v>
      </c>
      <c r="I9747" t="s">
        <v>93</v>
      </c>
    </row>
    <row r="9748" spans="1:9" x14ac:dyDescent="0.15">
      <c r="A9748" t="s">
        <v>161</v>
      </c>
      <c r="B9748" t="s">
        <v>162</v>
      </c>
      <c r="C9748" t="s">
        <v>160</v>
      </c>
      <c r="D9748" t="s">
        <v>89</v>
      </c>
      <c r="E9748" t="s">
        <v>99</v>
      </c>
      <c r="F9748" t="s">
        <v>91</v>
      </c>
      <c r="G9748" t="s">
        <v>138</v>
      </c>
      <c r="H9748">
        <v>4306.9520000000002</v>
      </c>
      <c r="I9748" t="s">
        <v>93</v>
      </c>
    </row>
    <row r="9749" spans="1:9" x14ac:dyDescent="0.15">
      <c r="A9749" t="s">
        <v>161</v>
      </c>
      <c r="B9749" t="s">
        <v>162</v>
      </c>
      <c r="C9749" t="s">
        <v>160</v>
      </c>
      <c r="D9749" t="s">
        <v>89</v>
      </c>
      <c r="E9749" t="s">
        <v>100</v>
      </c>
      <c r="F9749" t="s">
        <v>91</v>
      </c>
      <c r="G9749" t="s">
        <v>138</v>
      </c>
      <c r="H9749">
        <v>4389.7049999999999</v>
      </c>
      <c r="I9749" t="s">
        <v>93</v>
      </c>
    </row>
    <row r="9750" spans="1:9" x14ac:dyDescent="0.15">
      <c r="A9750" t="s">
        <v>161</v>
      </c>
      <c r="B9750" t="s">
        <v>162</v>
      </c>
      <c r="C9750" t="s">
        <v>160</v>
      </c>
      <c r="D9750" t="s">
        <v>89</v>
      </c>
      <c r="E9750" t="s">
        <v>101</v>
      </c>
      <c r="F9750" t="s">
        <v>91</v>
      </c>
      <c r="G9750" t="s">
        <v>138</v>
      </c>
      <c r="H9750">
        <v>4318.4669999999996</v>
      </c>
      <c r="I9750" t="s">
        <v>93</v>
      </c>
    </row>
    <row r="9751" spans="1:9" x14ac:dyDescent="0.15">
      <c r="A9751" t="s">
        <v>161</v>
      </c>
      <c r="B9751" t="s">
        <v>162</v>
      </c>
      <c r="C9751" t="s">
        <v>160</v>
      </c>
      <c r="D9751" t="s">
        <v>89</v>
      </c>
      <c r="E9751" t="s">
        <v>102</v>
      </c>
      <c r="F9751" t="s">
        <v>91</v>
      </c>
      <c r="G9751" t="s">
        <v>138</v>
      </c>
      <c r="H9751">
        <v>3615.5390000000002</v>
      </c>
      <c r="I9751" t="s">
        <v>93</v>
      </c>
    </row>
    <row r="9752" spans="1:9" x14ac:dyDescent="0.15">
      <c r="A9752" t="s">
        <v>161</v>
      </c>
      <c r="B9752" t="s">
        <v>162</v>
      </c>
      <c r="C9752" t="s">
        <v>160</v>
      </c>
      <c r="D9752" t="s">
        <v>89</v>
      </c>
      <c r="E9752" t="s">
        <v>103</v>
      </c>
      <c r="F9752" t="s">
        <v>91</v>
      </c>
      <c r="G9752" t="s">
        <v>138</v>
      </c>
      <c r="H9752">
        <v>3758.6909999999998</v>
      </c>
      <c r="I9752" t="s">
        <v>93</v>
      </c>
    </row>
    <row r="9753" spans="1:9" x14ac:dyDescent="0.15">
      <c r="A9753" t="s">
        <v>161</v>
      </c>
      <c r="B9753" t="s">
        <v>162</v>
      </c>
      <c r="C9753" t="s">
        <v>160</v>
      </c>
      <c r="D9753" t="s">
        <v>89</v>
      </c>
      <c r="E9753" t="s">
        <v>104</v>
      </c>
      <c r="F9753" t="s">
        <v>91</v>
      </c>
      <c r="G9753" t="s">
        <v>138</v>
      </c>
      <c r="H9753">
        <v>3506.1509999999998</v>
      </c>
      <c r="I9753" t="s">
        <v>93</v>
      </c>
    </row>
    <row r="9754" spans="1:9" x14ac:dyDescent="0.15">
      <c r="A9754" t="s">
        <v>161</v>
      </c>
      <c r="B9754" t="s">
        <v>162</v>
      </c>
      <c r="C9754" t="s">
        <v>160</v>
      </c>
      <c r="D9754" t="s">
        <v>89</v>
      </c>
      <c r="E9754" t="s">
        <v>105</v>
      </c>
      <c r="F9754" t="s">
        <v>91</v>
      </c>
      <c r="G9754" t="s">
        <v>138</v>
      </c>
      <c r="H9754">
        <v>3341.1030000000001</v>
      </c>
      <c r="I9754" t="s">
        <v>93</v>
      </c>
    </row>
    <row r="9755" spans="1:9" x14ac:dyDescent="0.15">
      <c r="A9755" t="s">
        <v>161</v>
      </c>
      <c r="B9755" t="s">
        <v>162</v>
      </c>
      <c r="C9755" t="s">
        <v>160</v>
      </c>
      <c r="D9755" t="s">
        <v>89</v>
      </c>
      <c r="E9755" t="s">
        <v>106</v>
      </c>
      <c r="F9755" t="s">
        <v>91</v>
      </c>
      <c r="G9755" t="s">
        <v>138</v>
      </c>
      <c r="H9755">
        <v>2954.4720000000002</v>
      </c>
      <c r="I9755" t="s">
        <v>93</v>
      </c>
    </row>
    <row r="9756" spans="1:9" x14ac:dyDescent="0.15">
      <c r="A9756" t="s">
        <v>161</v>
      </c>
      <c r="B9756" t="s">
        <v>162</v>
      </c>
      <c r="C9756" t="s">
        <v>160</v>
      </c>
      <c r="D9756" t="s">
        <v>89</v>
      </c>
      <c r="E9756" t="s">
        <v>107</v>
      </c>
      <c r="F9756" t="s">
        <v>91</v>
      </c>
      <c r="G9756" t="s">
        <v>138</v>
      </c>
      <c r="H9756">
        <v>2410.779</v>
      </c>
      <c r="I9756" t="s">
        <v>93</v>
      </c>
    </row>
    <row r="9757" spans="1:9" x14ac:dyDescent="0.15">
      <c r="A9757" t="s">
        <v>161</v>
      </c>
      <c r="B9757" t="s">
        <v>162</v>
      </c>
      <c r="C9757" t="s">
        <v>160</v>
      </c>
      <c r="D9757" t="s">
        <v>89</v>
      </c>
      <c r="E9757" t="s">
        <v>108</v>
      </c>
      <c r="F9757" t="s">
        <v>91</v>
      </c>
      <c r="G9757" t="s">
        <v>138</v>
      </c>
      <c r="H9757">
        <v>1879.144</v>
      </c>
      <c r="I9757" t="s">
        <v>93</v>
      </c>
    </row>
    <row r="9758" spans="1:9" x14ac:dyDescent="0.15">
      <c r="A9758" t="s">
        <v>161</v>
      </c>
      <c r="B9758" t="s">
        <v>162</v>
      </c>
      <c r="C9758" t="s">
        <v>160</v>
      </c>
      <c r="D9758" t="s">
        <v>89</v>
      </c>
      <c r="E9758" t="s">
        <v>109</v>
      </c>
      <c r="F9758" t="s">
        <v>91</v>
      </c>
      <c r="G9758" t="s">
        <v>138</v>
      </c>
      <c r="H9758">
        <v>1577.595</v>
      </c>
      <c r="I9758" t="s">
        <v>93</v>
      </c>
    </row>
    <row r="9759" spans="1:9" x14ac:dyDescent="0.15">
      <c r="A9759" t="s">
        <v>161</v>
      </c>
      <c r="B9759" t="s">
        <v>162</v>
      </c>
      <c r="C9759" t="s">
        <v>160</v>
      </c>
      <c r="D9759" t="s">
        <v>89</v>
      </c>
      <c r="E9759" t="s">
        <v>110</v>
      </c>
      <c r="F9759" t="s">
        <v>91</v>
      </c>
      <c r="G9759" t="s">
        <v>138</v>
      </c>
      <c r="H9759">
        <v>834.55100000000004</v>
      </c>
      <c r="I9759" t="s">
        <v>93</v>
      </c>
    </row>
    <row r="9760" spans="1:9" x14ac:dyDescent="0.15">
      <c r="A9760" t="s">
        <v>161</v>
      </c>
      <c r="B9760" t="s">
        <v>162</v>
      </c>
      <c r="C9760" t="s">
        <v>160</v>
      </c>
      <c r="D9760" t="s">
        <v>89</v>
      </c>
      <c r="E9760" t="s">
        <v>111</v>
      </c>
      <c r="F9760" t="s">
        <v>91</v>
      </c>
      <c r="G9760" t="s">
        <v>138</v>
      </c>
      <c r="H9760">
        <v>580.63599999999997</v>
      </c>
      <c r="I9760" t="s">
        <v>93</v>
      </c>
    </row>
    <row r="9761" spans="1:9" x14ac:dyDescent="0.15">
      <c r="A9761" t="s">
        <v>161</v>
      </c>
      <c r="B9761" t="s">
        <v>162</v>
      </c>
      <c r="C9761" t="s">
        <v>160</v>
      </c>
      <c r="D9761" t="s">
        <v>112</v>
      </c>
      <c r="E9761" t="s">
        <v>90</v>
      </c>
      <c r="F9761" t="s">
        <v>91</v>
      </c>
      <c r="G9761" t="s">
        <v>138</v>
      </c>
      <c r="H9761">
        <v>3742.4520000000002</v>
      </c>
      <c r="I9761" t="s">
        <v>93</v>
      </c>
    </row>
    <row r="9762" spans="1:9" x14ac:dyDescent="0.15">
      <c r="A9762" t="s">
        <v>161</v>
      </c>
      <c r="B9762" t="s">
        <v>162</v>
      </c>
      <c r="C9762" t="s">
        <v>160</v>
      </c>
      <c r="D9762" t="s">
        <v>112</v>
      </c>
      <c r="E9762" t="s">
        <v>94</v>
      </c>
      <c r="F9762" t="s">
        <v>91</v>
      </c>
      <c r="G9762" t="s">
        <v>138</v>
      </c>
      <c r="H9762">
        <v>4086.7629999999999</v>
      </c>
      <c r="I9762" t="s">
        <v>93</v>
      </c>
    </row>
    <row r="9763" spans="1:9" x14ac:dyDescent="0.15">
      <c r="A9763" t="s">
        <v>161</v>
      </c>
      <c r="B9763" t="s">
        <v>162</v>
      </c>
      <c r="C9763" t="s">
        <v>160</v>
      </c>
      <c r="D9763" t="s">
        <v>112</v>
      </c>
      <c r="E9763" t="s">
        <v>95</v>
      </c>
      <c r="F9763" t="s">
        <v>91</v>
      </c>
      <c r="G9763" t="s">
        <v>138</v>
      </c>
      <c r="H9763">
        <v>4198.1310000000003</v>
      </c>
      <c r="I9763" t="s">
        <v>93</v>
      </c>
    </row>
    <row r="9764" spans="1:9" x14ac:dyDescent="0.15">
      <c r="A9764" t="s">
        <v>161</v>
      </c>
      <c r="B9764" t="s">
        <v>162</v>
      </c>
      <c r="C9764" t="s">
        <v>160</v>
      </c>
      <c r="D9764" t="s">
        <v>112</v>
      </c>
      <c r="E9764" t="s">
        <v>96</v>
      </c>
      <c r="F9764" t="s">
        <v>91</v>
      </c>
      <c r="G9764" t="s">
        <v>138</v>
      </c>
      <c r="H9764">
        <v>3273.348</v>
      </c>
      <c r="I9764" t="s">
        <v>93</v>
      </c>
    </row>
    <row r="9765" spans="1:9" x14ac:dyDescent="0.15">
      <c r="A9765" t="s">
        <v>161</v>
      </c>
      <c r="B9765" t="s">
        <v>162</v>
      </c>
      <c r="C9765" t="s">
        <v>160</v>
      </c>
      <c r="D9765" t="s">
        <v>112</v>
      </c>
      <c r="E9765" t="s">
        <v>97</v>
      </c>
      <c r="F9765" t="s">
        <v>91</v>
      </c>
      <c r="G9765" t="s">
        <v>138</v>
      </c>
      <c r="H9765">
        <v>3495.7469999999998</v>
      </c>
      <c r="I9765" t="s">
        <v>93</v>
      </c>
    </row>
    <row r="9766" spans="1:9" x14ac:dyDescent="0.15">
      <c r="A9766" t="s">
        <v>161</v>
      </c>
      <c r="B9766" t="s">
        <v>162</v>
      </c>
      <c r="C9766" t="s">
        <v>160</v>
      </c>
      <c r="D9766" t="s">
        <v>112</v>
      </c>
      <c r="E9766" t="s">
        <v>98</v>
      </c>
      <c r="F9766" t="s">
        <v>91</v>
      </c>
      <c r="G9766" t="s">
        <v>138</v>
      </c>
      <c r="H9766">
        <v>4089.806</v>
      </c>
      <c r="I9766" t="s">
        <v>93</v>
      </c>
    </row>
    <row r="9767" spans="1:9" x14ac:dyDescent="0.15">
      <c r="A9767" t="s">
        <v>161</v>
      </c>
      <c r="B9767" t="s">
        <v>162</v>
      </c>
      <c r="C9767" t="s">
        <v>160</v>
      </c>
      <c r="D9767" t="s">
        <v>112</v>
      </c>
      <c r="E9767" t="s">
        <v>99</v>
      </c>
      <c r="F9767" t="s">
        <v>91</v>
      </c>
      <c r="G9767" t="s">
        <v>138</v>
      </c>
      <c r="H9767">
        <v>4403.1620000000003</v>
      </c>
      <c r="I9767" t="s">
        <v>93</v>
      </c>
    </row>
    <row r="9768" spans="1:9" x14ac:dyDescent="0.15">
      <c r="A9768" t="s">
        <v>161</v>
      </c>
      <c r="B9768" t="s">
        <v>162</v>
      </c>
      <c r="C9768" t="s">
        <v>160</v>
      </c>
      <c r="D9768" t="s">
        <v>112</v>
      </c>
      <c r="E9768" t="s">
        <v>100</v>
      </c>
      <c r="F9768" t="s">
        <v>91</v>
      </c>
      <c r="G9768" t="s">
        <v>138</v>
      </c>
      <c r="H9768">
        <v>4495.17</v>
      </c>
      <c r="I9768" t="s">
        <v>93</v>
      </c>
    </row>
    <row r="9769" spans="1:9" x14ac:dyDescent="0.15">
      <c r="A9769" t="s">
        <v>161</v>
      </c>
      <c r="B9769" t="s">
        <v>162</v>
      </c>
      <c r="C9769" t="s">
        <v>160</v>
      </c>
      <c r="D9769" t="s">
        <v>112</v>
      </c>
      <c r="E9769" t="s">
        <v>101</v>
      </c>
      <c r="F9769" t="s">
        <v>91</v>
      </c>
      <c r="G9769" t="s">
        <v>138</v>
      </c>
      <c r="H9769">
        <v>4499.3220000000001</v>
      </c>
      <c r="I9769" t="s">
        <v>93</v>
      </c>
    </row>
    <row r="9770" spans="1:9" x14ac:dyDescent="0.15">
      <c r="A9770" t="s">
        <v>161</v>
      </c>
      <c r="B9770" t="s">
        <v>162</v>
      </c>
      <c r="C9770" t="s">
        <v>160</v>
      </c>
      <c r="D9770" t="s">
        <v>112</v>
      </c>
      <c r="E9770" t="s">
        <v>102</v>
      </c>
      <c r="F9770" t="s">
        <v>91</v>
      </c>
      <c r="G9770" t="s">
        <v>138</v>
      </c>
      <c r="H9770">
        <v>3914.232</v>
      </c>
      <c r="I9770" t="s">
        <v>93</v>
      </c>
    </row>
    <row r="9771" spans="1:9" x14ac:dyDescent="0.15">
      <c r="A9771" t="s">
        <v>161</v>
      </c>
      <c r="B9771" t="s">
        <v>162</v>
      </c>
      <c r="C9771" t="s">
        <v>160</v>
      </c>
      <c r="D9771" t="s">
        <v>112</v>
      </c>
      <c r="E9771" t="s">
        <v>103</v>
      </c>
      <c r="F9771" t="s">
        <v>91</v>
      </c>
      <c r="G9771" t="s">
        <v>138</v>
      </c>
      <c r="H9771">
        <v>3836.1439999999998</v>
      </c>
      <c r="I9771" t="s">
        <v>93</v>
      </c>
    </row>
    <row r="9772" spans="1:9" x14ac:dyDescent="0.15">
      <c r="A9772" t="s">
        <v>161</v>
      </c>
      <c r="B9772" t="s">
        <v>162</v>
      </c>
      <c r="C9772" t="s">
        <v>160</v>
      </c>
      <c r="D9772" t="s">
        <v>112</v>
      </c>
      <c r="E9772" t="s">
        <v>104</v>
      </c>
      <c r="F9772" t="s">
        <v>91</v>
      </c>
      <c r="G9772" t="s">
        <v>138</v>
      </c>
      <c r="H9772">
        <v>3673.8110000000001</v>
      </c>
      <c r="I9772" t="s">
        <v>93</v>
      </c>
    </row>
    <row r="9773" spans="1:9" x14ac:dyDescent="0.15">
      <c r="A9773" t="s">
        <v>161</v>
      </c>
      <c r="B9773" t="s">
        <v>162</v>
      </c>
      <c r="C9773" t="s">
        <v>160</v>
      </c>
      <c r="D9773" t="s">
        <v>112</v>
      </c>
      <c r="E9773" t="s">
        <v>105</v>
      </c>
      <c r="F9773" t="s">
        <v>91</v>
      </c>
      <c r="G9773" t="s">
        <v>138</v>
      </c>
      <c r="H9773">
        <v>3435.5520000000001</v>
      </c>
      <c r="I9773" t="s">
        <v>93</v>
      </c>
    </row>
    <row r="9774" spans="1:9" x14ac:dyDescent="0.15">
      <c r="A9774" t="s">
        <v>161</v>
      </c>
      <c r="B9774" t="s">
        <v>162</v>
      </c>
      <c r="C9774" t="s">
        <v>160</v>
      </c>
      <c r="D9774" t="s">
        <v>112</v>
      </c>
      <c r="E9774" t="s">
        <v>106</v>
      </c>
      <c r="F9774" t="s">
        <v>91</v>
      </c>
      <c r="G9774" t="s">
        <v>138</v>
      </c>
      <c r="H9774">
        <v>2901.0479999999998</v>
      </c>
      <c r="I9774" t="s">
        <v>93</v>
      </c>
    </row>
    <row r="9775" spans="1:9" x14ac:dyDescent="0.15">
      <c r="A9775" t="s">
        <v>161</v>
      </c>
      <c r="B9775" t="s">
        <v>162</v>
      </c>
      <c r="C9775" t="s">
        <v>160</v>
      </c>
      <c r="D9775" t="s">
        <v>112</v>
      </c>
      <c r="E9775" t="s">
        <v>107</v>
      </c>
      <c r="F9775" t="s">
        <v>91</v>
      </c>
      <c r="G9775" t="s">
        <v>138</v>
      </c>
      <c r="H9775">
        <v>2228.915</v>
      </c>
      <c r="I9775" t="s">
        <v>93</v>
      </c>
    </row>
    <row r="9776" spans="1:9" x14ac:dyDescent="0.15">
      <c r="A9776" t="s">
        <v>161</v>
      </c>
      <c r="B9776" t="s">
        <v>162</v>
      </c>
      <c r="C9776" t="s">
        <v>160</v>
      </c>
      <c r="D9776" t="s">
        <v>112</v>
      </c>
      <c r="E9776" t="s">
        <v>108</v>
      </c>
      <c r="F9776" t="s">
        <v>91</v>
      </c>
      <c r="G9776" t="s">
        <v>138</v>
      </c>
      <c r="H9776">
        <v>1627.3520000000001</v>
      </c>
      <c r="I9776" t="s">
        <v>93</v>
      </c>
    </row>
    <row r="9777" spans="1:9" x14ac:dyDescent="0.15">
      <c r="A9777" t="s">
        <v>161</v>
      </c>
      <c r="B9777" t="s">
        <v>162</v>
      </c>
      <c r="C9777" t="s">
        <v>160</v>
      </c>
      <c r="D9777" t="s">
        <v>112</v>
      </c>
      <c r="E9777" t="s">
        <v>109</v>
      </c>
      <c r="F9777" t="s">
        <v>91</v>
      </c>
      <c r="G9777" t="s">
        <v>138</v>
      </c>
      <c r="H9777">
        <v>1271.6220000000001</v>
      </c>
      <c r="I9777" t="s">
        <v>93</v>
      </c>
    </row>
    <row r="9778" spans="1:9" x14ac:dyDescent="0.15">
      <c r="A9778" t="s">
        <v>161</v>
      </c>
      <c r="B9778" t="s">
        <v>162</v>
      </c>
      <c r="C9778" t="s">
        <v>160</v>
      </c>
      <c r="D9778" t="s">
        <v>112</v>
      </c>
      <c r="E9778" t="s">
        <v>110</v>
      </c>
      <c r="F9778" t="s">
        <v>91</v>
      </c>
      <c r="G9778" t="s">
        <v>138</v>
      </c>
      <c r="H9778">
        <v>631.58399999999995</v>
      </c>
      <c r="I9778" t="s">
        <v>93</v>
      </c>
    </row>
    <row r="9779" spans="1:9" x14ac:dyDescent="0.15">
      <c r="A9779" t="s">
        <v>161</v>
      </c>
      <c r="B9779" t="s">
        <v>162</v>
      </c>
      <c r="C9779" t="s">
        <v>160</v>
      </c>
      <c r="D9779" t="s">
        <v>112</v>
      </c>
      <c r="E9779" t="s">
        <v>111</v>
      </c>
      <c r="F9779" t="s">
        <v>91</v>
      </c>
      <c r="G9779" t="s">
        <v>138</v>
      </c>
      <c r="H9779">
        <v>355.95499999999998</v>
      </c>
      <c r="I9779" t="s">
        <v>93</v>
      </c>
    </row>
    <row r="9780" spans="1:9" x14ac:dyDescent="0.15">
      <c r="A9780" t="s">
        <v>163</v>
      </c>
      <c r="B9780" t="s">
        <v>164</v>
      </c>
      <c r="C9780" t="s">
        <v>160</v>
      </c>
      <c r="D9780" t="s">
        <v>89</v>
      </c>
      <c r="E9780" t="s">
        <v>90</v>
      </c>
      <c r="F9780" t="s">
        <v>91</v>
      </c>
      <c r="G9780" t="s">
        <v>138</v>
      </c>
      <c r="H9780">
        <v>6648.942</v>
      </c>
      <c r="I9780" t="s">
        <v>93</v>
      </c>
    </row>
    <row r="9781" spans="1:9" x14ac:dyDescent="0.15">
      <c r="A9781" t="s">
        <v>163</v>
      </c>
      <c r="B9781" t="s">
        <v>164</v>
      </c>
      <c r="C9781" t="s">
        <v>160</v>
      </c>
      <c r="D9781" t="s">
        <v>89</v>
      </c>
      <c r="E9781" t="s">
        <v>94</v>
      </c>
      <c r="F9781" t="s">
        <v>91</v>
      </c>
      <c r="G9781" t="s">
        <v>138</v>
      </c>
      <c r="H9781">
        <v>8005.3819999999996</v>
      </c>
      <c r="I9781" t="s">
        <v>93</v>
      </c>
    </row>
    <row r="9782" spans="1:9" x14ac:dyDescent="0.15">
      <c r="A9782" t="s">
        <v>163</v>
      </c>
      <c r="B9782" t="s">
        <v>164</v>
      </c>
      <c r="C9782" t="s">
        <v>160</v>
      </c>
      <c r="D9782" t="s">
        <v>89</v>
      </c>
      <c r="E9782" t="s">
        <v>95</v>
      </c>
      <c r="F9782" t="s">
        <v>91</v>
      </c>
      <c r="G9782" t="s">
        <v>138</v>
      </c>
      <c r="H9782">
        <v>7533.3959999999997</v>
      </c>
      <c r="I9782" t="s">
        <v>93</v>
      </c>
    </row>
    <row r="9783" spans="1:9" x14ac:dyDescent="0.15">
      <c r="A9783" t="s">
        <v>163</v>
      </c>
      <c r="B9783" t="s">
        <v>164</v>
      </c>
      <c r="C9783" t="s">
        <v>160</v>
      </c>
      <c r="D9783" t="s">
        <v>89</v>
      </c>
      <c r="E9783" t="s">
        <v>96</v>
      </c>
      <c r="F9783" t="s">
        <v>91</v>
      </c>
      <c r="G9783" t="s">
        <v>138</v>
      </c>
      <c r="H9783">
        <v>4467.9870000000001</v>
      </c>
      <c r="I9783" t="s">
        <v>93</v>
      </c>
    </row>
    <row r="9784" spans="1:9" x14ac:dyDescent="0.15">
      <c r="A9784" t="s">
        <v>163</v>
      </c>
      <c r="B9784" t="s">
        <v>164</v>
      </c>
      <c r="C9784" t="s">
        <v>160</v>
      </c>
      <c r="D9784" t="s">
        <v>89</v>
      </c>
      <c r="E9784" t="s">
        <v>97</v>
      </c>
      <c r="F9784" t="s">
        <v>91</v>
      </c>
      <c r="G9784" t="s">
        <v>138</v>
      </c>
      <c r="H9784">
        <v>5275.1009999999997</v>
      </c>
      <c r="I9784" t="s">
        <v>93</v>
      </c>
    </row>
    <row r="9785" spans="1:9" x14ac:dyDescent="0.15">
      <c r="A9785" t="s">
        <v>163</v>
      </c>
      <c r="B9785" t="s">
        <v>164</v>
      </c>
      <c r="C9785" t="s">
        <v>160</v>
      </c>
      <c r="D9785" t="s">
        <v>89</v>
      </c>
      <c r="E9785" t="s">
        <v>98</v>
      </c>
      <c r="F9785" t="s">
        <v>91</v>
      </c>
      <c r="G9785" t="s">
        <v>138</v>
      </c>
      <c r="H9785">
        <v>6683.826</v>
      </c>
      <c r="I9785" t="s">
        <v>93</v>
      </c>
    </row>
    <row r="9786" spans="1:9" x14ac:dyDescent="0.15">
      <c r="A9786" t="s">
        <v>163</v>
      </c>
      <c r="B9786" t="s">
        <v>164</v>
      </c>
      <c r="C9786" t="s">
        <v>160</v>
      </c>
      <c r="D9786" t="s">
        <v>89</v>
      </c>
      <c r="E9786" t="s">
        <v>99</v>
      </c>
      <c r="F9786" t="s">
        <v>91</v>
      </c>
      <c r="G9786" t="s">
        <v>138</v>
      </c>
      <c r="H9786">
        <v>8266.7909999999993</v>
      </c>
      <c r="I9786" t="s">
        <v>93</v>
      </c>
    </row>
    <row r="9787" spans="1:9" x14ac:dyDescent="0.15">
      <c r="A9787" t="s">
        <v>163</v>
      </c>
      <c r="B9787" t="s">
        <v>164</v>
      </c>
      <c r="C9787" t="s">
        <v>160</v>
      </c>
      <c r="D9787" t="s">
        <v>89</v>
      </c>
      <c r="E9787" t="s">
        <v>100</v>
      </c>
      <c r="F9787" t="s">
        <v>91</v>
      </c>
      <c r="G9787" t="s">
        <v>138</v>
      </c>
      <c r="H9787">
        <v>8989.0030000000006</v>
      </c>
      <c r="I9787" t="s">
        <v>93</v>
      </c>
    </row>
    <row r="9788" spans="1:9" x14ac:dyDescent="0.15">
      <c r="A9788" t="s">
        <v>163</v>
      </c>
      <c r="B9788" t="s">
        <v>164</v>
      </c>
      <c r="C9788" t="s">
        <v>160</v>
      </c>
      <c r="D9788" t="s">
        <v>89</v>
      </c>
      <c r="E9788" t="s">
        <v>101</v>
      </c>
      <c r="F9788" t="s">
        <v>91</v>
      </c>
      <c r="G9788" t="s">
        <v>138</v>
      </c>
      <c r="H9788">
        <v>9227.6659999999993</v>
      </c>
      <c r="I9788" t="s">
        <v>93</v>
      </c>
    </row>
    <row r="9789" spans="1:9" x14ac:dyDescent="0.15">
      <c r="A9789" t="s">
        <v>163</v>
      </c>
      <c r="B9789" t="s">
        <v>164</v>
      </c>
      <c r="C9789" t="s">
        <v>160</v>
      </c>
      <c r="D9789" t="s">
        <v>89</v>
      </c>
      <c r="E9789" t="s">
        <v>102</v>
      </c>
      <c r="F9789" t="s">
        <v>91</v>
      </c>
      <c r="G9789" t="s">
        <v>138</v>
      </c>
      <c r="H9789">
        <v>7516.1289999999999</v>
      </c>
      <c r="I9789" t="s">
        <v>93</v>
      </c>
    </row>
    <row r="9790" spans="1:9" x14ac:dyDescent="0.15">
      <c r="A9790" t="s">
        <v>163</v>
      </c>
      <c r="B9790" t="s">
        <v>164</v>
      </c>
      <c r="C9790" t="s">
        <v>160</v>
      </c>
      <c r="D9790" t="s">
        <v>89</v>
      </c>
      <c r="E9790" t="s">
        <v>103</v>
      </c>
      <c r="F9790" t="s">
        <v>91</v>
      </c>
      <c r="G9790" t="s">
        <v>138</v>
      </c>
      <c r="H9790">
        <v>8598.9560000000001</v>
      </c>
      <c r="I9790" t="s">
        <v>93</v>
      </c>
    </row>
    <row r="9791" spans="1:9" x14ac:dyDescent="0.15">
      <c r="A9791" t="s">
        <v>163</v>
      </c>
      <c r="B9791" t="s">
        <v>164</v>
      </c>
      <c r="C9791" t="s">
        <v>160</v>
      </c>
      <c r="D9791" t="s">
        <v>89</v>
      </c>
      <c r="E9791" t="s">
        <v>104</v>
      </c>
      <c r="F9791" t="s">
        <v>91</v>
      </c>
      <c r="G9791" t="s">
        <v>138</v>
      </c>
      <c r="H9791">
        <v>8979.6460000000006</v>
      </c>
      <c r="I9791" t="s">
        <v>93</v>
      </c>
    </row>
    <row r="9792" spans="1:9" x14ac:dyDescent="0.15">
      <c r="A9792" t="s">
        <v>163</v>
      </c>
      <c r="B9792" t="s">
        <v>164</v>
      </c>
      <c r="C9792" t="s">
        <v>160</v>
      </c>
      <c r="D9792" t="s">
        <v>89</v>
      </c>
      <c r="E9792" t="s">
        <v>105</v>
      </c>
      <c r="F9792" t="s">
        <v>91</v>
      </c>
      <c r="G9792" t="s">
        <v>138</v>
      </c>
      <c r="H9792">
        <v>8889.5609999999997</v>
      </c>
      <c r="I9792" t="s">
        <v>93</v>
      </c>
    </row>
    <row r="9793" spans="1:9" x14ac:dyDescent="0.15">
      <c r="A9793" t="s">
        <v>163</v>
      </c>
      <c r="B9793" t="s">
        <v>164</v>
      </c>
      <c r="C9793" t="s">
        <v>160</v>
      </c>
      <c r="D9793" t="s">
        <v>89</v>
      </c>
      <c r="E9793" t="s">
        <v>106</v>
      </c>
      <c r="F9793" t="s">
        <v>91</v>
      </c>
      <c r="G9793" t="s">
        <v>138</v>
      </c>
      <c r="H9793">
        <v>8126.848</v>
      </c>
      <c r="I9793" t="s">
        <v>93</v>
      </c>
    </row>
    <row r="9794" spans="1:9" x14ac:dyDescent="0.15">
      <c r="A9794" t="s">
        <v>163</v>
      </c>
      <c r="B9794" t="s">
        <v>164</v>
      </c>
      <c r="C9794" t="s">
        <v>160</v>
      </c>
      <c r="D9794" t="s">
        <v>89</v>
      </c>
      <c r="E9794" t="s">
        <v>107</v>
      </c>
      <c r="F9794" t="s">
        <v>91</v>
      </c>
      <c r="G9794" t="s">
        <v>138</v>
      </c>
      <c r="H9794">
        <v>6679.5749999999998</v>
      </c>
      <c r="I9794" t="s">
        <v>93</v>
      </c>
    </row>
    <row r="9795" spans="1:9" x14ac:dyDescent="0.15">
      <c r="A9795" t="s">
        <v>163</v>
      </c>
      <c r="B9795" t="s">
        <v>164</v>
      </c>
      <c r="C9795" t="s">
        <v>160</v>
      </c>
      <c r="D9795" t="s">
        <v>89</v>
      </c>
      <c r="E9795" t="s">
        <v>108</v>
      </c>
      <c r="F9795" t="s">
        <v>91</v>
      </c>
      <c r="G9795" t="s">
        <v>138</v>
      </c>
      <c r="H9795">
        <v>6015.5860000000002</v>
      </c>
      <c r="I9795" t="s">
        <v>93</v>
      </c>
    </row>
    <row r="9796" spans="1:9" x14ac:dyDescent="0.15">
      <c r="A9796" t="s">
        <v>163</v>
      </c>
      <c r="B9796" t="s">
        <v>164</v>
      </c>
      <c r="C9796" t="s">
        <v>160</v>
      </c>
      <c r="D9796" t="s">
        <v>89</v>
      </c>
      <c r="E9796" t="s">
        <v>109</v>
      </c>
      <c r="F9796" t="s">
        <v>91</v>
      </c>
      <c r="G9796" t="s">
        <v>138</v>
      </c>
      <c r="H9796">
        <v>5979.23</v>
      </c>
      <c r="I9796" t="s">
        <v>93</v>
      </c>
    </row>
    <row r="9797" spans="1:9" x14ac:dyDescent="0.15">
      <c r="A9797" t="s">
        <v>163</v>
      </c>
      <c r="B9797" t="s">
        <v>164</v>
      </c>
      <c r="C9797" t="s">
        <v>160</v>
      </c>
      <c r="D9797" t="s">
        <v>89</v>
      </c>
      <c r="E9797" t="s">
        <v>110</v>
      </c>
      <c r="F9797" t="s">
        <v>91</v>
      </c>
      <c r="G9797" t="s">
        <v>138</v>
      </c>
      <c r="H9797">
        <v>3548.317</v>
      </c>
      <c r="I9797" t="s">
        <v>93</v>
      </c>
    </row>
    <row r="9798" spans="1:9" x14ac:dyDescent="0.15">
      <c r="A9798" t="s">
        <v>163</v>
      </c>
      <c r="B9798" t="s">
        <v>164</v>
      </c>
      <c r="C9798" t="s">
        <v>160</v>
      </c>
      <c r="D9798" t="s">
        <v>89</v>
      </c>
      <c r="E9798" t="s">
        <v>111</v>
      </c>
      <c r="F9798" t="s">
        <v>91</v>
      </c>
      <c r="G9798" t="s">
        <v>138</v>
      </c>
      <c r="H9798">
        <v>2346.29</v>
      </c>
      <c r="I9798" t="s">
        <v>93</v>
      </c>
    </row>
    <row r="9799" spans="1:9" x14ac:dyDescent="0.15">
      <c r="A9799" t="s">
        <v>163</v>
      </c>
      <c r="B9799" t="s">
        <v>164</v>
      </c>
      <c r="C9799" t="s">
        <v>160</v>
      </c>
      <c r="D9799" t="s">
        <v>112</v>
      </c>
      <c r="E9799" t="s">
        <v>90</v>
      </c>
      <c r="F9799" t="s">
        <v>91</v>
      </c>
      <c r="G9799" t="s">
        <v>138</v>
      </c>
      <c r="H9799">
        <v>6902.8289999999997</v>
      </c>
      <c r="I9799" t="s">
        <v>93</v>
      </c>
    </row>
    <row r="9800" spans="1:9" x14ac:dyDescent="0.15">
      <c r="A9800" t="s">
        <v>163</v>
      </c>
      <c r="B9800" t="s">
        <v>164</v>
      </c>
      <c r="C9800" t="s">
        <v>160</v>
      </c>
      <c r="D9800" t="s">
        <v>112</v>
      </c>
      <c r="E9800" t="s">
        <v>94</v>
      </c>
      <c r="F9800" t="s">
        <v>91</v>
      </c>
      <c r="G9800" t="s">
        <v>138</v>
      </c>
      <c r="H9800">
        <v>8293.2420000000002</v>
      </c>
      <c r="I9800" t="s">
        <v>93</v>
      </c>
    </row>
    <row r="9801" spans="1:9" x14ac:dyDescent="0.15">
      <c r="A9801" t="s">
        <v>163</v>
      </c>
      <c r="B9801" t="s">
        <v>164</v>
      </c>
      <c r="C9801" t="s">
        <v>160</v>
      </c>
      <c r="D9801" t="s">
        <v>112</v>
      </c>
      <c r="E9801" t="s">
        <v>95</v>
      </c>
      <c r="F9801" t="s">
        <v>91</v>
      </c>
      <c r="G9801" t="s">
        <v>138</v>
      </c>
      <c r="H9801">
        <v>8101.76</v>
      </c>
      <c r="I9801" t="s">
        <v>93</v>
      </c>
    </row>
    <row r="9802" spans="1:9" x14ac:dyDescent="0.15">
      <c r="A9802" t="s">
        <v>163</v>
      </c>
      <c r="B9802" t="s">
        <v>164</v>
      </c>
      <c r="C9802" t="s">
        <v>160</v>
      </c>
      <c r="D9802" t="s">
        <v>112</v>
      </c>
      <c r="E9802" t="s">
        <v>96</v>
      </c>
      <c r="F9802" t="s">
        <v>91</v>
      </c>
      <c r="G9802" t="s">
        <v>138</v>
      </c>
      <c r="H9802">
        <v>4857.5020000000004</v>
      </c>
      <c r="I9802" t="s">
        <v>93</v>
      </c>
    </row>
    <row r="9803" spans="1:9" x14ac:dyDescent="0.15">
      <c r="A9803" t="s">
        <v>163</v>
      </c>
      <c r="B9803" t="s">
        <v>164</v>
      </c>
      <c r="C9803" t="s">
        <v>160</v>
      </c>
      <c r="D9803" t="s">
        <v>112</v>
      </c>
      <c r="E9803" t="s">
        <v>97</v>
      </c>
      <c r="F9803" t="s">
        <v>91</v>
      </c>
      <c r="G9803" t="s">
        <v>138</v>
      </c>
      <c r="H9803">
        <v>5295.3819999999996</v>
      </c>
      <c r="I9803" t="s">
        <v>93</v>
      </c>
    </row>
    <row r="9804" spans="1:9" x14ac:dyDescent="0.15">
      <c r="A9804" t="s">
        <v>163</v>
      </c>
      <c r="B9804" t="s">
        <v>164</v>
      </c>
      <c r="C9804" t="s">
        <v>160</v>
      </c>
      <c r="D9804" t="s">
        <v>112</v>
      </c>
      <c r="E9804" t="s">
        <v>98</v>
      </c>
      <c r="F9804" t="s">
        <v>91</v>
      </c>
      <c r="G9804" t="s">
        <v>138</v>
      </c>
      <c r="H9804">
        <v>6368.2749999999996</v>
      </c>
      <c r="I9804" t="s">
        <v>93</v>
      </c>
    </row>
    <row r="9805" spans="1:9" x14ac:dyDescent="0.15">
      <c r="A9805" t="s">
        <v>163</v>
      </c>
      <c r="B9805" t="s">
        <v>164</v>
      </c>
      <c r="C9805" t="s">
        <v>160</v>
      </c>
      <c r="D9805" t="s">
        <v>112</v>
      </c>
      <c r="E9805" t="s">
        <v>99</v>
      </c>
      <c r="F9805" t="s">
        <v>91</v>
      </c>
      <c r="G9805" t="s">
        <v>138</v>
      </c>
      <c r="H9805">
        <v>7725.5190000000002</v>
      </c>
      <c r="I9805" t="s">
        <v>93</v>
      </c>
    </row>
    <row r="9806" spans="1:9" x14ac:dyDescent="0.15">
      <c r="A9806" t="s">
        <v>163</v>
      </c>
      <c r="B9806" t="s">
        <v>164</v>
      </c>
      <c r="C9806" t="s">
        <v>160</v>
      </c>
      <c r="D9806" t="s">
        <v>112</v>
      </c>
      <c r="E9806" t="s">
        <v>100</v>
      </c>
      <c r="F9806" t="s">
        <v>91</v>
      </c>
      <c r="G9806" t="s">
        <v>138</v>
      </c>
      <c r="H9806">
        <v>8301.6880000000001</v>
      </c>
      <c r="I9806" t="s">
        <v>93</v>
      </c>
    </row>
    <row r="9807" spans="1:9" x14ac:dyDescent="0.15">
      <c r="A9807" t="s">
        <v>163</v>
      </c>
      <c r="B9807" t="s">
        <v>164</v>
      </c>
      <c r="C9807" t="s">
        <v>160</v>
      </c>
      <c r="D9807" t="s">
        <v>112</v>
      </c>
      <c r="E9807" t="s">
        <v>101</v>
      </c>
      <c r="F9807" t="s">
        <v>91</v>
      </c>
      <c r="G9807" t="s">
        <v>138</v>
      </c>
      <c r="H9807">
        <v>8643.3670000000002</v>
      </c>
      <c r="I9807" t="s">
        <v>93</v>
      </c>
    </row>
    <row r="9808" spans="1:9" x14ac:dyDescent="0.15">
      <c r="A9808" t="s">
        <v>163</v>
      </c>
      <c r="B9808" t="s">
        <v>164</v>
      </c>
      <c r="C9808" t="s">
        <v>160</v>
      </c>
      <c r="D9808" t="s">
        <v>112</v>
      </c>
      <c r="E9808" t="s">
        <v>102</v>
      </c>
      <c r="F9808" t="s">
        <v>91</v>
      </c>
      <c r="G9808" t="s">
        <v>138</v>
      </c>
      <c r="H9808">
        <v>7744.6779999999999</v>
      </c>
      <c r="I9808" t="s">
        <v>93</v>
      </c>
    </row>
    <row r="9809" spans="1:9" x14ac:dyDescent="0.15">
      <c r="A9809" t="s">
        <v>163</v>
      </c>
      <c r="B9809" t="s">
        <v>164</v>
      </c>
      <c r="C9809" t="s">
        <v>160</v>
      </c>
      <c r="D9809" t="s">
        <v>112</v>
      </c>
      <c r="E9809" t="s">
        <v>103</v>
      </c>
      <c r="F9809" t="s">
        <v>91</v>
      </c>
      <c r="G9809" t="s">
        <v>138</v>
      </c>
      <c r="H9809">
        <v>8231.4699999999993</v>
      </c>
      <c r="I9809" t="s">
        <v>93</v>
      </c>
    </row>
    <row r="9810" spans="1:9" x14ac:dyDescent="0.15">
      <c r="A9810" t="s">
        <v>163</v>
      </c>
      <c r="B9810" t="s">
        <v>164</v>
      </c>
      <c r="C9810" t="s">
        <v>160</v>
      </c>
      <c r="D9810" t="s">
        <v>112</v>
      </c>
      <c r="E9810" t="s">
        <v>104</v>
      </c>
      <c r="F9810" t="s">
        <v>91</v>
      </c>
      <c r="G9810" t="s">
        <v>138</v>
      </c>
      <c r="H9810">
        <v>8666.1149999999998</v>
      </c>
      <c r="I9810" t="s">
        <v>93</v>
      </c>
    </row>
    <row r="9811" spans="1:9" x14ac:dyDescent="0.15">
      <c r="A9811" t="s">
        <v>163</v>
      </c>
      <c r="B9811" t="s">
        <v>164</v>
      </c>
      <c r="C9811" t="s">
        <v>160</v>
      </c>
      <c r="D9811" t="s">
        <v>112</v>
      </c>
      <c r="E9811" t="s">
        <v>105</v>
      </c>
      <c r="F9811" t="s">
        <v>91</v>
      </c>
      <c r="G9811" t="s">
        <v>138</v>
      </c>
      <c r="H9811">
        <v>8722.884</v>
      </c>
      <c r="I9811" t="s">
        <v>93</v>
      </c>
    </row>
    <row r="9812" spans="1:9" x14ac:dyDescent="0.15">
      <c r="A9812" t="s">
        <v>163</v>
      </c>
      <c r="B9812" t="s">
        <v>164</v>
      </c>
      <c r="C9812" t="s">
        <v>160</v>
      </c>
      <c r="D9812" t="s">
        <v>112</v>
      </c>
      <c r="E9812" t="s">
        <v>106</v>
      </c>
      <c r="F9812" t="s">
        <v>91</v>
      </c>
      <c r="G9812" t="s">
        <v>138</v>
      </c>
      <c r="H9812">
        <v>7645.2250000000004</v>
      </c>
      <c r="I9812" t="s">
        <v>93</v>
      </c>
    </row>
    <row r="9813" spans="1:9" x14ac:dyDescent="0.15">
      <c r="A9813" t="s">
        <v>163</v>
      </c>
      <c r="B9813" t="s">
        <v>164</v>
      </c>
      <c r="C9813" t="s">
        <v>160</v>
      </c>
      <c r="D9813" t="s">
        <v>112</v>
      </c>
      <c r="E9813" t="s">
        <v>107</v>
      </c>
      <c r="F9813" t="s">
        <v>91</v>
      </c>
      <c r="G9813" t="s">
        <v>138</v>
      </c>
      <c r="H9813">
        <v>6178.9960000000001</v>
      </c>
      <c r="I9813" t="s">
        <v>93</v>
      </c>
    </row>
    <row r="9814" spans="1:9" x14ac:dyDescent="0.15">
      <c r="A9814" t="s">
        <v>163</v>
      </c>
      <c r="B9814" t="s">
        <v>164</v>
      </c>
      <c r="C9814" t="s">
        <v>160</v>
      </c>
      <c r="D9814" t="s">
        <v>112</v>
      </c>
      <c r="E9814" t="s">
        <v>108</v>
      </c>
      <c r="F9814" t="s">
        <v>91</v>
      </c>
      <c r="G9814" t="s">
        <v>138</v>
      </c>
      <c r="H9814">
        <v>5135.1009999999997</v>
      </c>
      <c r="I9814" t="s">
        <v>93</v>
      </c>
    </row>
    <row r="9815" spans="1:9" x14ac:dyDescent="0.15">
      <c r="A9815" t="s">
        <v>163</v>
      </c>
      <c r="B9815" t="s">
        <v>164</v>
      </c>
      <c r="C9815" t="s">
        <v>160</v>
      </c>
      <c r="D9815" t="s">
        <v>112</v>
      </c>
      <c r="E9815" t="s">
        <v>109</v>
      </c>
      <c r="F9815" t="s">
        <v>91</v>
      </c>
      <c r="G9815" t="s">
        <v>138</v>
      </c>
      <c r="H9815">
        <v>4754.7460000000001</v>
      </c>
      <c r="I9815" t="s">
        <v>93</v>
      </c>
    </row>
    <row r="9816" spans="1:9" x14ac:dyDescent="0.15">
      <c r="A9816" t="s">
        <v>163</v>
      </c>
      <c r="B9816" t="s">
        <v>164</v>
      </c>
      <c r="C9816" t="s">
        <v>160</v>
      </c>
      <c r="D9816" t="s">
        <v>112</v>
      </c>
      <c r="E9816" t="s">
        <v>110</v>
      </c>
      <c r="F9816" t="s">
        <v>91</v>
      </c>
      <c r="G9816" t="s">
        <v>138</v>
      </c>
      <c r="H9816">
        <v>2679.154</v>
      </c>
      <c r="I9816" t="s">
        <v>93</v>
      </c>
    </row>
    <row r="9817" spans="1:9" x14ac:dyDescent="0.15">
      <c r="A9817" t="s">
        <v>163</v>
      </c>
      <c r="B9817" t="s">
        <v>164</v>
      </c>
      <c r="C9817" t="s">
        <v>160</v>
      </c>
      <c r="D9817" t="s">
        <v>112</v>
      </c>
      <c r="E9817" t="s">
        <v>111</v>
      </c>
      <c r="F9817" t="s">
        <v>91</v>
      </c>
      <c r="G9817" t="s">
        <v>138</v>
      </c>
      <c r="H9817">
        <v>1602.6079999999999</v>
      </c>
      <c r="I9817" t="s">
        <v>93</v>
      </c>
    </row>
    <row r="9818" spans="1:9" x14ac:dyDescent="0.15">
      <c r="A9818" t="s">
        <v>158</v>
      </c>
      <c r="B9818" t="s">
        <v>159</v>
      </c>
      <c r="C9818" t="s">
        <v>160</v>
      </c>
      <c r="D9818" t="s">
        <v>89</v>
      </c>
      <c r="E9818" t="s">
        <v>90</v>
      </c>
      <c r="F9818" t="s">
        <v>91</v>
      </c>
      <c r="G9818" t="s">
        <v>139</v>
      </c>
      <c r="H9818">
        <v>12301.842000000001</v>
      </c>
      <c r="I9818" t="s">
        <v>93</v>
      </c>
    </row>
    <row r="9819" spans="1:9" x14ac:dyDescent="0.15">
      <c r="A9819" t="s">
        <v>158</v>
      </c>
      <c r="B9819" t="s">
        <v>159</v>
      </c>
      <c r="C9819" t="s">
        <v>160</v>
      </c>
      <c r="D9819" t="s">
        <v>89</v>
      </c>
      <c r="E9819" t="s">
        <v>94</v>
      </c>
      <c r="F9819" t="s">
        <v>91</v>
      </c>
      <c r="G9819" t="s">
        <v>139</v>
      </c>
      <c r="H9819">
        <v>13972.328</v>
      </c>
      <c r="I9819" t="s">
        <v>93</v>
      </c>
    </row>
    <row r="9820" spans="1:9" x14ac:dyDescent="0.15">
      <c r="A9820" t="s">
        <v>158</v>
      </c>
      <c r="B9820" t="s">
        <v>159</v>
      </c>
      <c r="C9820" t="s">
        <v>160</v>
      </c>
      <c r="D9820" t="s">
        <v>89</v>
      </c>
      <c r="E9820" t="s">
        <v>95</v>
      </c>
      <c r="F9820" t="s">
        <v>91</v>
      </c>
      <c r="G9820" t="s">
        <v>139</v>
      </c>
      <c r="H9820">
        <v>14413.485000000001</v>
      </c>
      <c r="I9820" t="s">
        <v>93</v>
      </c>
    </row>
    <row r="9821" spans="1:9" x14ac:dyDescent="0.15">
      <c r="A9821" t="s">
        <v>158</v>
      </c>
      <c r="B9821" t="s">
        <v>159</v>
      </c>
      <c r="C9821" t="s">
        <v>160</v>
      </c>
      <c r="D9821" t="s">
        <v>89</v>
      </c>
      <c r="E9821" t="s">
        <v>96</v>
      </c>
      <c r="F9821" t="s">
        <v>91</v>
      </c>
      <c r="G9821" t="s">
        <v>139</v>
      </c>
      <c r="H9821">
        <v>12130.352999999999</v>
      </c>
      <c r="I9821" t="s">
        <v>93</v>
      </c>
    </row>
    <row r="9822" spans="1:9" x14ac:dyDescent="0.15">
      <c r="A9822" t="s">
        <v>158</v>
      </c>
      <c r="B9822" t="s">
        <v>159</v>
      </c>
      <c r="C9822" t="s">
        <v>160</v>
      </c>
      <c r="D9822" t="s">
        <v>89</v>
      </c>
      <c r="E9822" t="s">
        <v>97</v>
      </c>
      <c r="F9822" t="s">
        <v>91</v>
      </c>
      <c r="G9822" t="s">
        <v>139</v>
      </c>
      <c r="H9822">
        <v>10748.058999999999</v>
      </c>
      <c r="I9822" t="s">
        <v>93</v>
      </c>
    </row>
    <row r="9823" spans="1:9" x14ac:dyDescent="0.15">
      <c r="A9823" t="s">
        <v>158</v>
      </c>
      <c r="B9823" t="s">
        <v>159</v>
      </c>
      <c r="C9823" t="s">
        <v>160</v>
      </c>
      <c r="D9823" t="s">
        <v>89</v>
      </c>
      <c r="E9823" t="s">
        <v>98</v>
      </c>
      <c r="F9823" t="s">
        <v>91</v>
      </c>
      <c r="G9823" t="s">
        <v>139</v>
      </c>
      <c r="H9823">
        <v>12322.333000000001</v>
      </c>
      <c r="I9823" t="s">
        <v>93</v>
      </c>
    </row>
    <row r="9824" spans="1:9" x14ac:dyDescent="0.15">
      <c r="A9824" t="s">
        <v>158</v>
      </c>
      <c r="B9824" t="s">
        <v>159</v>
      </c>
      <c r="C9824" t="s">
        <v>160</v>
      </c>
      <c r="D9824" t="s">
        <v>89</v>
      </c>
      <c r="E9824" t="s">
        <v>99</v>
      </c>
      <c r="F9824" t="s">
        <v>91</v>
      </c>
      <c r="G9824" t="s">
        <v>139</v>
      </c>
      <c r="H9824">
        <v>14571.09</v>
      </c>
      <c r="I9824" t="s">
        <v>93</v>
      </c>
    </row>
    <row r="9825" spans="1:9" x14ac:dyDescent="0.15">
      <c r="A9825" t="s">
        <v>158</v>
      </c>
      <c r="B9825" t="s">
        <v>159</v>
      </c>
      <c r="C9825" t="s">
        <v>160</v>
      </c>
      <c r="D9825" t="s">
        <v>89</v>
      </c>
      <c r="E9825" t="s">
        <v>100</v>
      </c>
      <c r="F9825" t="s">
        <v>91</v>
      </c>
      <c r="G9825" t="s">
        <v>139</v>
      </c>
      <c r="H9825">
        <v>16160.26</v>
      </c>
      <c r="I9825" t="s">
        <v>93</v>
      </c>
    </row>
    <row r="9826" spans="1:9" x14ac:dyDescent="0.15">
      <c r="A9826" t="s">
        <v>158</v>
      </c>
      <c r="B9826" t="s">
        <v>159</v>
      </c>
      <c r="C9826" t="s">
        <v>160</v>
      </c>
      <c r="D9826" t="s">
        <v>89</v>
      </c>
      <c r="E9826" t="s">
        <v>101</v>
      </c>
      <c r="F9826" t="s">
        <v>91</v>
      </c>
      <c r="G9826" t="s">
        <v>139</v>
      </c>
      <c r="H9826">
        <v>16945.71</v>
      </c>
      <c r="I9826" t="s">
        <v>93</v>
      </c>
    </row>
    <row r="9827" spans="1:9" x14ac:dyDescent="0.15">
      <c r="A9827" t="s">
        <v>158</v>
      </c>
      <c r="B9827" t="s">
        <v>159</v>
      </c>
      <c r="C9827" t="s">
        <v>160</v>
      </c>
      <c r="D9827" t="s">
        <v>89</v>
      </c>
      <c r="E9827" t="s">
        <v>102</v>
      </c>
      <c r="F9827" t="s">
        <v>91</v>
      </c>
      <c r="G9827" t="s">
        <v>139</v>
      </c>
      <c r="H9827">
        <v>13370.16</v>
      </c>
      <c r="I9827" t="s">
        <v>93</v>
      </c>
    </row>
    <row r="9828" spans="1:9" x14ac:dyDescent="0.15">
      <c r="A9828" t="s">
        <v>158</v>
      </c>
      <c r="B9828" t="s">
        <v>159</v>
      </c>
      <c r="C9828" t="s">
        <v>160</v>
      </c>
      <c r="D9828" t="s">
        <v>89</v>
      </c>
      <c r="E9828" t="s">
        <v>103</v>
      </c>
      <c r="F9828" t="s">
        <v>91</v>
      </c>
      <c r="G9828" t="s">
        <v>139</v>
      </c>
      <c r="H9828">
        <v>17152.212</v>
      </c>
      <c r="I9828" t="s">
        <v>93</v>
      </c>
    </row>
    <row r="9829" spans="1:9" x14ac:dyDescent="0.15">
      <c r="A9829" t="s">
        <v>158</v>
      </c>
      <c r="B9829" t="s">
        <v>159</v>
      </c>
      <c r="C9829" t="s">
        <v>160</v>
      </c>
      <c r="D9829" t="s">
        <v>89</v>
      </c>
      <c r="E9829" t="s">
        <v>104</v>
      </c>
      <c r="F9829" t="s">
        <v>91</v>
      </c>
      <c r="G9829" t="s">
        <v>139</v>
      </c>
      <c r="H9829">
        <v>19171.807000000001</v>
      </c>
      <c r="I9829" t="s">
        <v>93</v>
      </c>
    </row>
    <row r="9830" spans="1:9" x14ac:dyDescent="0.15">
      <c r="A9830" t="s">
        <v>158</v>
      </c>
      <c r="B9830" t="s">
        <v>159</v>
      </c>
      <c r="C9830" t="s">
        <v>160</v>
      </c>
      <c r="D9830" t="s">
        <v>89</v>
      </c>
      <c r="E9830" t="s">
        <v>105</v>
      </c>
      <c r="F9830" t="s">
        <v>91</v>
      </c>
      <c r="G9830" t="s">
        <v>139</v>
      </c>
      <c r="H9830">
        <v>21805.383999999998</v>
      </c>
      <c r="I9830" t="s">
        <v>93</v>
      </c>
    </row>
    <row r="9831" spans="1:9" x14ac:dyDescent="0.15">
      <c r="A9831" t="s">
        <v>158</v>
      </c>
      <c r="B9831" t="s">
        <v>159</v>
      </c>
      <c r="C9831" t="s">
        <v>160</v>
      </c>
      <c r="D9831" t="s">
        <v>89</v>
      </c>
      <c r="E9831" t="s">
        <v>106</v>
      </c>
      <c r="F9831" t="s">
        <v>91</v>
      </c>
      <c r="G9831" t="s">
        <v>139</v>
      </c>
      <c r="H9831">
        <v>22942.521000000001</v>
      </c>
      <c r="I9831" t="s">
        <v>93</v>
      </c>
    </row>
    <row r="9832" spans="1:9" x14ac:dyDescent="0.15">
      <c r="A9832" t="s">
        <v>158</v>
      </c>
      <c r="B9832" t="s">
        <v>159</v>
      </c>
      <c r="C9832" t="s">
        <v>160</v>
      </c>
      <c r="D9832" t="s">
        <v>89</v>
      </c>
      <c r="E9832" t="s">
        <v>107</v>
      </c>
      <c r="F9832" t="s">
        <v>91</v>
      </c>
      <c r="G9832" t="s">
        <v>139</v>
      </c>
      <c r="H9832">
        <v>20016.405999999999</v>
      </c>
      <c r="I9832" t="s">
        <v>93</v>
      </c>
    </row>
    <row r="9833" spans="1:9" x14ac:dyDescent="0.15">
      <c r="A9833" t="s">
        <v>158</v>
      </c>
      <c r="B9833" t="s">
        <v>159</v>
      </c>
      <c r="C9833" t="s">
        <v>160</v>
      </c>
      <c r="D9833" t="s">
        <v>89</v>
      </c>
      <c r="E9833" t="s">
        <v>108</v>
      </c>
      <c r="F9833" t="s">
        <v>91</v>
      </c>
      <c r="G9833" t="s">
        <v>139</v>
      </c>
      <c r="H9833">
        <v>17066.204000000002</v>
      </c>
      <c r="I9833" t="s">
        <v>93</v>
      </c>
    </row>
    <row r="9834" spans="1:9" x14ac:dyDescent="0.15">
      <c r="A9834" t="s">
        <v>158</v>
      </c>
      <c r="B9834" t="s">
        <v>159</v>
      </c>
      <c r="C9834" t="s">
        <v>160</v>
      </c>
      <c r="D9834" t="s">
        <v>89</v>
      </c>
      <c r="E9834" t="s">
        <v>109</v>
      </c>
      <c r="F9834" t="s">
        <v>91</v>
      </c>
      <c r="G9834" t="s">
        <v>139</v>
      </c>
      <c r="H9834">
        <v>16491.144</v>
      </c>
      <c r="I9834" t="s">
        <v>93</v>
      </c>
    </row>
    <row r="9835" spans="1:9" x14ac:dyDescent="0.15">
      <c r="A9835" t="s">
        <v>158</v>
      </c>
      <c r="B9835" t="s">
        <v>159</v>
      </c>
      <c r="C9835" t="s">
        <v>160</v>
      </c>
      <c r="D9835" t="s">
        <v>89</v>
      </c>
      <c r="E9835" t="s">
        <v>110</v>
      </c>
      <c r="F9835" t="s">
        <v>91</v>
      </c>
      <c r="G9835" t="s">
        <v>139</v>
      </c>
      <c r="H9835">
        <v>9880.009</v>
      </c>
      <c r="I9835" t="s">
        <v>93</v>
      </c>
    </row>
    <row r="9836" spans="1:9" x14ac:dyDescent="0.15">
      <c r="A9836" t="s">
        <v>158</v>
      </c>
      <c r="B9836" t="s">
        <v>159</v>
      </c>
      <c r="C9836" t="s">
        <v>160</v>
      </c>
      <c r="D9836" t="s">
        <v>89</v>
      </c>
      <c r="E9836" t="s">
        <v>111</v>
      </c>
      <c r="F9836" t="s">
        <v>91</v>
      </c>
      <c r="G9836" t="s">
        <v>139</v>
      </c>
      <c r="H9836">
        <v>6751.7190000000001</v>
      </c>
      <c r="I9836" t="s">
        <v>93</v>
      </c>
    </row>
    <row r="9837" spans="1:9" x14ac:dyDescent="0.15">
      <c r="A9837" t="s">
        <v>158</v>
      </c>
      <c r="B9837" t="s">
        <v>159</v>
      </c>
      <c r="C9837" t="s">
        <v>160</v>
      </c>
      <c r="D9837" t="s">
        <v>112</v>
      </c>
      <c r="E9837" t="s">
        <v>90</v>
      </c>
      <c r="F9837" t="s">
        <v>91</v>
      </c>
      <c r="G9837" t="s">
        <v>139</v>
      </c>
      <c r="H9837">
        <v>12921.599</v>
      </c>
      <c r="I9837" t="s">
        <v>93</v>
      </c>
    </row>
    <row r="9838" spans="1:9" x14ac:dyDescent="0.15">
      <c r="A9838" t="s">
        <v>158</v>
      </c>
      <c r="B9838" t="s">
        <v>159</v>
      </c>
      <c r="C9838" t="s">
        <v>160</v>
      </c>
      <c r="D9838" t="s">
        <v>112</v>
      </c>
      <c r="E9838" t="s">
        <v>94</v>
      </c>
      <c r="F9838" t="s">
        <v>91</v>
      </c>
      <c r="G9838" t="s">
        <v>139</v>
      </c>
      <c r="H9838">
        <v>14773.531999999999</v>
      </c>
      <c r="I9838" t="s">
        <v>93</v>
      </c>
    </row>
    <row r="9839" spans="1:9" x14ac:dyDescent="0.15">
      <c r="A9839" t="s">
        <v>158</v>
      </c>
      <c r="B9839" t="s">
        <v>159</v>
      </c>
      <c r="C9839" t="s">
        <v>160</v>
      </c>
      <c r="D9839" t="s">
        <v>112</v>
      </c>
      <c r="E9839" t="s">
        <v>95</v>
      </c>
      <c r="F9839" t="s">
        <v>91</v>
      </c>
      <c r="G9839" t="s">
        <v>139</v>
      </c>
      <c r="H9839">
        <v>15436.593000000001</v>
      </c>
      <c r="I9839" t="s">
        <v>93</v>
      </c>
    </row>
    <row r="9840" spans="1:9" x14ac:dyDescent="0.15">
      <c r="A9840" t="s">
        <v>158</v>
      </c>
      <c r="B9840" t="s">
        <v>159</v>
      </c>
      <c r="C9840" t="s">
        <v>160</v>
      </c>
      <c r="D9840" t="s">
        <v>112</v>
      </c>
      <c r="E9840" t="s">
        <v>96</v>
      </c>
      <c r="F9840" t="s">
        <v>91</v>
      </c>
      <c r="G9840" t="s">
        <v>139</v>
      </c>
      <c r="H9840">
        <v>13321.504999999999</v>
      </c>
      <c r="I9840" t="s">
        <v>93</v>
      </c>
    </row>
    <row r="9841" spans="1:9" x14ac:dyDescent="0.15">
      <c r="A9841" t="s">
        <v>158</v>
      </c>
      <c r="B9841" t="s">
        <v>159</v>
      </c>
      <c r="C9841" t="s">
        <v>160</v>
      </c>
      <c r="D9841" t="s">
        <v>112</v>
      </c>
      <c r="E9841" t="s">
        <v>97</v>
      </c>
      <c r="F9841" t="s">
        <v>91</v>
      </c>
      <c r="G9841" t="s">
        <v>139</v>
      </c>
      <c r="H9841">
        <v>11659.130999999999</v>
      </c>
      <c r="I9841" t="s">
        <v>93</v>
      </c>
    </row>
    <row r="9842" spans="1:9" x14ac:dyDescent="0.15">
      <c r="A9842" t="s">
        <v>158</v>
      </c>
      <c r="B9842" t="s">
        <v>159</v>
      </c>
      <c r="C9842" t="s">
        <v>160</v>
      </c>
      <c r="D9842" t="s">
        <v>112</v>
      </c>
      <c r="E9842" t="s">
        <v>98</v>
      </c>
      <c r="F9842" t="s">
        <v>91</v>
      </c>
      <c r="G9842" t="s">
        <v>139</v>
      </c>
      <c r="H9842">
        <v>12614.356</v>
      </c>
      <c r="I9842" t="s">
        <v>93</v>
      </c>
    </row>
    <row r="9843" spans="1:9" x14ac:dyDescent="0.15">
      <c r="A9843" t="s">
        <v>158</v>
      </c>
      <c r="B9843" t="s">
        <v>159</v>
      </c>
      <c r="C9843" t="s">
        <v>160</v>
      </c>
      <c r="D9843" t="s">
        <v>112</v>
      </c>
      <c r="E9843" t="s">
        <v>99</v>
      </c>
      <c r="F9843" t="s">
        <v>91</v>
      </c>
      <c r="G9843" t="s">
        <v>139</v>
      </c>
      <c r="H9843">
        <v>14059.708000000001</v>
      </c>
      <c r="I9843" t="s">
        <v>93</v>
      </c>
    </row>
    <row r="9844" spans="1:9" x14ac:dyDescent="0.15">
      <c r="A9844" t="s">
        <v>158</v>
      </c>
      <c r="B9844" t="s">
        <v>159</v>
      </c>
      <c r="C9844" t="s">
        <v>160</v>
      </c>
      <c r="D9844" t="s">
        <v>112</v>
      </c>
      <c r="E9844" t="s">
        <v>100</v>
      </c>
      <c r="F9844" t="s">
        <v>91</v>
      </c>
      <c r="G9844" t="s">
        <v>139</v>
      </c>
      <c r="H9844">
        <v>14796.017</v>
      </c>
      <c r="I9844" t="s">
        <v>93</v>
      </c>
    </row>
    <row r="9845" spans="1:9" x14ac:dyDescent="0.15">
      <c r="A9845" t="s">
        <v>158</v>
      </c>
      <c r="B9845" t="s">
        <v>159</v>
      </c>
      <c r="C9845" t="s">
        <v>160</v>
      </c>
      <c r="D9845" t="s">
        <v>112</v>
      </c>
      <c r="E9845" t="s">
        <v>101</v>
      </c>
      <c r="F9845" t="s">
        <v>91</v>
      </c>
      <c r="G9845" t="s">
        <v>139</v>
      </c>
      <c r="H9845">
        <v>15527.048000000001</v>
      </c>
      <c r="I9845" t="s">
        <v>93</v>
      </c>
    </row>
    <row r="9846" spans="1:9" x14ac:dyDescent="0.15">
      <c r="A9846" t="s">
        <v>158</v>
      </c>
      <c r="B9846" t="s">
        <v>159</v>
      </c>
      <c r="C9846" t="s">
        <v>160</v>
      </c>
      <c r="D9846" t="s">
        <v>112</v>
      </c>
      <c r="E9846" t="s">
        <v>102</v>
      </c>
      <c r="F9846" t="s">
        <v>91</v>
      </c>
      <c r="G9846" t="s">
        <v>139</v>
      </c>
      <c r="H9846">
        <v>14078.36</v>
      </c>
      <c r="I9846" t="s">
        <v>93</v>
      </c>
    </row>
    <row r="9847" spans="1:9" x14ac:dyDescent="0.15">
      <c r="A9847" t="s">
        <v>158</v>
      </c>
      <c r="B9847" t="s">
        <v>159</v>
      </c>
      <c r="C9847" t="s">
        <v>160</v>
      </c>
      <c r="D9847" t="s">
        <v>112</v>
      </c>
      <c r="E9847" t="s">
        <v>103</v>
      </c>
      <c r="F9847" t="s">
        <v>91</v>
      </c>
      <c r="G9847" t="s">
        <v>139</v>
      </c>
      <c r="H9847">
        <v>15515.373</v>
      </c>
      <c r="I9847" t="s">
        <v>93</v>
      </c>
    </row>
    <row r="9848" spans="1:9" x14ac:dyDescent="0.15">
      <c r="A9848" t="s">
        <v>158</v>
      </c>
      <c r="B9848" t="s">
        <v>159</v>
      </c>
      <c r="C9848" t="s">
        <v>160</v>
      </c>
      <c r="D9848" t="s">
        <v>112</v>
      </c>
      <c r="E9848" t="s">
        <v>104</v>
      </c>
      <c r="F9848" t="s">
        <v>91</v>
      </c>
      <c r="G9848" t="s">
        <v>139</v>
      </c>
      <c r="H9848">
        <v>17449.929</v>
      </c>
      <c r="I9848" t="s">
        <v>93</v>
      </c>
    </row>
    <row r="9849" spans="1:9" x14ac:dyDescent="0.15">
      <c r="A9849" t="s">
        <v>158</v>
      </c>
      <c r="B9849" t="s">
        <v>159</v>
      </c>
      <c r="C9849" t="s">
        <v>160</v>
      </c>
      <c r="D9849" t="s">
        <v>112</v>
      </c>
      <c r="E9849" t="s">
        <v>105</v>
      </c>
      <c r="F9849" t="s">
        <v>91</v>
      </c>
      <c r="G9849" t="s">
        <v>139</v>
      </c>
      <c r="H9849">
        <v>20040.598000000002</v>
      </c>
      <c r="I9849" t="s">
        <v>93</v>
      </c>
    </row>
    <row r="9850" spans="1:9" x14ac:dyDescent="0.15">
      <c r="A9850" t="s">
        <v>158</v>
      </c>
      <c r="B9850" t="s">
        <v>159</v>
      </c>
      <c r="C9850" t="s">
        <v>160</v>
      </c>
      <c r="D9850" t="s">
        <v>112</v>
      </c>
      <c r="E9850" t="s">
        <v>106</v>
      </c>
      <c r="F9850" t="s">
        <v>91</v>
      </c>
      <c r="G9850" t="s">
        <v>139</v>
      </c>
      <c r="H9850">
        <v>20402.412</v>
      </c>
      <c r="I9850" t="s">
        <v>93</v>
      </c>
    </row>
    <row r="9851" spans="1:9" x14ac:dyDescent="0.15">
      <c r="A9851" t="s">
        <v>158</v>
      </c>
      <c r="B9851" t="s">
        <v>159</v>
      </c>
      <c r="C9851" t="s">
        <v>160</v>
      </c>
      <c r="D9851" t="s">
        <v>112</v>
      </c>
      <c r="E9851" t="s">
        <v>107</v>
      </c>
      <c r="F9851" t="s">
        <v>91</v>
      </c>
      <c r="G9851" t="s">
        <v>139</v>
      </c>
      <c r="H9851">
        <v>17540.313999999998</v>
      </c>
      <c r="I9851" t="s">
        <v>93</v>
      </c>
    </row>
    <row r="9852" spans="1:9" x14ac:dyDescent="0.15">
      <c r="A9852" t="s">
        <v>158</v>
      </c>
      <c r="B9852" t="s">
        <v>159</v>
      </c>
      <c r="C9852" t="s">
        <v>160</v>
      </c>
      <c r="D9852" t="s">
        <v>112</v>
      </c>
      <c r="E9852" t="s">
        <v>108</v>
      </c>
      <c r="F9852" t="s">
        <v>91</v>
      </c>
      <c r="G9852" t="s">
        <v>139</v>
      </c>
      <c r="H9852">
        <v>14832.093000000001</v>
      </c>
      <c r="I9852" t="s">
        <v>93</v>
      </c>
    </row>
    <row r="9853" spans="1:9" x14ac:dyDescent="0.15">
      <c r="A9853" t="s">
        <v>158</v>
      </c>
      <c r="B9853" t="s">
        <v>159</v>
      </c>
      <c r="C9853" t="s">
        <v>160</v>
      </c>
      <c r="D9853" t="s">
        <v>112</v>
      </c>
      <c r="E9853" t="s">
        <v>109</v>
      </c>
      <c r="F9853" t="s">
        <v>91</v>
      </c>
      <c r="G9853" t="s">
        <v>139</v>
      </c>
      <c r="H9853">
        <v>13730.267</v>
      </c>
      <c r="I9853" t="s">
        <v>93</v>
      </c>
    </row>
    <row r="9854" spans="1:9" x14ac:dyDescent="0.15">
      <c r="A9854" t="s">
        <v>158</v>
      </c>
      <c r="B9854" t="s">
        <v>159</v>
      </c>
      <c r="C9854" t="s">
        <v>160</v>
      </c>
      <c r="D9854" t="s">
        <v>112</v>
      </c>
      <c r="E9854" t="s">
        <v>110</v>
      </c>
      <c r="F9854" t="s">
        <v>91</v>
      </c>
      <c r="G9854" t="s">
        <v>139</v>
      </c>
      <c r="H9854">
        <v>7806.35</v>
      </c>
      <c r="I9854" t="s">
        <v>93</v>
      </c>
    </row>
    <row r="9855" spans="1:9" x14ac:dyDescent="0.15">
      <c r="A9855" t="s">
        <v>158</v>
      </c>
      <c r="B9855" t="s">
        <v>159</v>
      </c>
      <c r="C9855" t="s">
        <v>160</v>
      </c>
      <c r="D9855" t="s">
        <v>112</v>
      </c>
      <c r="E9855" t="s">
        <v>111</v>
      </c>
      <c r="F9855" t="s">
        <v>91</v>
      </c>
      <c r="G9855" t="s">
        <v>139</v>
      </c>
      <c r="H9855">
        <v>4075.8420000000001</v>
      </c>
      <c r="I9855" t="s">
        <v>93</v>
      </c>
    </row>
    <row r="9856" spans="1:9" x14ac:dyDescent="0.15">
      <c r="A9856" t="s">
        <v>161</v>
      </c>
      <c r="B9856" t="s">
        <v>162</v>
      </c>
      <c r="C9856" t="s">
        <v>160</v>
      </c>
      <c r="D9856" t="s">
        <v>89</v>
      </c>
      <c r="E9856" t="s">
        <v>90</v>
      </c>
      <c r="F9856" t="s">
        <v>91</v>
      </c>
      <c r="G9856" t="s">
        <v>139</v>
      </c>
      <c r="H9856">
        <v>3528.0050000000001</v>
      </c>
      <c r="I9856" t="s">
        <v>93</v>
      </c>
    </row>
    <row r="9857" spans="1:9" x14ac:dyDescent="0.15">
      <c r="A9857" t="s">
        <v>161</v>
      </c>
      <c r="B9857" t="s">
        <v>162</v>
      </c>
      <c r="C9857" t="s">
        <v>160</v>
      </c>
      <c r="D9857" t="s">
        <v>89</v>
      </c>
      <c r="E9857" t="s">
        <v>94</v>
      </c>
      <c r="F9857" t="s">
        <v>91</v>
      </c>
      <c r="G9857" t="s">
        <v>139</v>
      </c>
      <c r="H9857">
        <v>3649.5169999999998</v>
      </c>
      <c r="I9857" t="s">
        <v>93</v>
      </c>
    </row>
    <row r="9858" spans="1:9" x14ac:dyDescent="0.15">
      <c r="A9858" t="s">
        <v>161</v>
      </c>
      <c r="B9858" t="s">
        <v>162</v>
      </c>
      <c r="C9858" t="s">
        <v>160</v>
      </c>
      <c r="D9858" t="s">
        <v>89</v>
      </c>
      <c r="E9858" t="s">
        <v>95</v>
      </c>
      <c r="F9858" t="s">
        <v>91</v>
      </c>
      <c r="G9858" t="s">
        <v>139</v>
      </c>
      <c r="H9858">
        <v>3488.06</v>
      </c>
      <c r="I9858" t="s">
        <v>93</v>
      </c>
    </row>
    <row r="9859" spans="1:9" x14ac:dyDescent="0.15">
      <c r="A9859" t="s">
        <v>161</v>
      </c>
      <c r="B9859" t="s">
        <v>162</v>
      </c>
      <c r="C9859" t="s">
        <v>160</v>
      </c>
      <c r="D9859" t="s">
        <v>89</v>
      </c>
      <c r="E9859" t="s">
        <v>96</v>
      </c>
      <c r="F9859" t="s">
        <v>91</v>
      </c>
      <c r="G9859" t="s">
        <v>139</v>
      </c>
      <c r="H9859">
        <v>3076.5520000000001</v>
      </c>
      <c r="I9859" t="s">
        <v>93</v>
      </c>
    </row>
    <row r="9860" spans="1:9" x14ac:dyDescent="0.15">
      <c r="A9860" t="s">
        <v>161</v>
      </c>
      <c r="B9860" t="s">
        <v>162</v>
      </c>
      <c r="C9860" t="s">
        <v>160</v>
      </c>
      <c r="D9860" t="s">
        <v>89</v>
      </c>
      <c r="E9860" t="s">
        <v>97</v>
      </c>
      <c r="F9860" t="s">
        <v>91</v>
      </c>
      <c r="G9860" t="s">
        <v>139</v>
      </c>
      <c r="H9860">
        <v>3552.4229999999998</v>
      </c>
      <c r="I9860" t="s">
        <v>93</v>
      </c>
    </row>
    <row r="9861" spans="1:9" x14ac:dyDescent="0.15">
      <c r="A9861" t="s">
        <v>161</v>
      </c>
      <c r="B9861" t="s">
        <v>162</v>
      </c>
      <c r="C9861" t="s">
        <v>160</v>
      </c>
      <c r="D9861" t="s">
        <v>89</v>
      </c>
      <c r="E9861" t="s">
        <v>98</v>
      </c>
      <c r="F9861" t="s">
        <v>91</v>
      </c>
      <c r="G9861" t="s">
        <v>139</v>
      </c>
      <c r="H9861">
        <v>3972.4810000000002</v>
      </c>
      <c r="I9861" t="s">
        <v>93</v>
      </c>
    </row>
    <row r="9862" spans="1:9" x14ac:dyDescent="0.15">
      <c r="A9862" t="s">
        <v>161</v>
      </c>
      <c r="B9862" t="s">
        <v>162</v>
      </c>
      <c r="C9862" t="s">
        <v>160</v>
      </c>
      <c r="D9862" t="s">
        <v>89</v>
      </c>
      <c r="E9862" t="s">
        <v>99</v>
      </c>
      <c r="F9862" t="s">
        <v>91</v>
      </c>
      <c r="G9862" t="s">
        <v>139</v>
      </c>
      <c r="H9862">
        <v>4259.8280000000004</v>
      </c>
      <c r="I9862" t="s">
        <v>93</v>
      </c>
    </row>
    <row r="9863" spans="1:9" x14ac:dyDescent="0.15">
      <c r="A9863" t="s">
        <v>161</v>
      </c>
      <c r="B9863" t="s">
        <v>162</v>
      </c>
      <c r="C9863" t="s">
        <v>160</v>
      </c>
      <c r="D9863" t="s">
        <v>89</v>
      </c>
      <c r="E9863" t="s">
        <v>100</v>
      </c>
      <c r="F9863" t="s">
        <v>91</v>
      </c>
      <c r="G9863" t="s">
        <v>139</v>
      </c>
      <c r="H9863">
        <v>4316.0870000000004</v>
      </c>
      <c r="I9863" t="s">
        <v>93</v>
      </c>
    </row>
    <row r="9864" spans="1:9" x14ac:dyDescent="0.15">
      <c r="A9864" t="s">
        <v>161</v>
      </c>
      <c r="B9864" t="s">
        <v>162</v>
      </c>
      <c r="C9864" t="s">
        <v>160</v>
      </c>
      <c r="D9864" t="s">
        <v>89</v>
      </c>
      <c r="E9864" t="s">
        <v>101</v>
      </c>
      <c r="F9864" t="s">
        <v>91</v>
      </c>
      <c r="G9864" t="s">
        <v>139</v>
      </c>
      <c r="H9864">
        <v>4309.6930000000002</v>
      </c>
      <c r="I9864" t="s">
        <v>93</v>
      </c>
    </row>
    <row r="9865" spans="1:9" x14ac:dyDescent="0.15">
      <c r="A9865" t="s">
        <v>161</v>
      </c>
      <c r="B9865" t="s">
        <v>162</v>
      </c>
      <c r="C9865" t="s">
        <v>160</v>
      </c>
      <c r="D9865" t="s">
        <v>89</v>
      </c>
      <c r="E9865" t="s">
        <v>102</v>
      </c>
      <c r="F9865" t="s">
        <v>91</v>
      </c>
      <c r="G9865" t="s">
        <v>139</v>
      </c>
      <c r="H9865">
        <v>3591.2640000000001</v>
      </c>
      <c r="I9865" t="s">
        <v>93</v>
      </c>
    </row>
    <row r="9866" spans="1:9" x14ac:dyDescent="0.15">
      <c r="A9866" t="s">
        <v>161</v>
      </c>
      <c r="B9866" t="s">
        <v>162</v>
      </c>
      <c r="C9866" t="s">
        <v>160</v>
      </c>
      <c r="D9866" t="s">
        <v>89</v>
      </c>
      <c r="E9866" t="s">
        <v>103</v>
      </c>
      <c r="F9866" t="s">
        <v>91</v>
      </c>
      <c r="G9866" t="s">
        <v>139</v>
      </c>
      <c r="H9866">
        <v>3842.1840000000002</v>
      </c>
      <c r="I9866" t="s">
        <v>93</v>
      </c>
    </row>
    <row r="9867" spans="1:9" x14ac:dyDescent="0.15">
      <c r="A9867" t="s">
        <v>161</v>
      </c>
      <c r="B9867" t="s">
        <v>162</v>
      </c>
      <c r="C9867" t="s">
        <v>160</v>
      </c>
      <c r="D9867" t="s">
        <v>89</v>
      </c>
      <c r="E9867" t="s">
        <v>104</v>
      </c>
      <c r="F9867" t="s">
        <v>91</v>
      </c>
      <c r="G9867" t="s">
        <v>139</v>
      </c>
      <c r="H9867">
        <v>3548.5279999999998</v>
      </c>
      <c r="I9867" t="s">
        <v>93</v>
      </c>
    </row>
    <row r="9868" spans="1:9" x14ac:dyDescent="0.15">
      <c r="A9868" t="s">
        <v>161</v>
      </c>
      <c r="B9868" t="s">
        <v>162</v>
      </c>
      <c r="C9868" t="s">
        <v>160</v>
      </c>
      <c r="D9868" t="s">
        <v>89</v>
      </c>
      <c r="E9868" t="s">
        <v>105</v>
      </c>
      <c r="F9868" t="s">
        <v>91</v>
      </c>
      <c r="G9868" t="s">
        <v>139</v>
      </c>
      <c r="H9868">
        <v>3314.2979999999998</v>
      </c>
      <c r="I9868" t="s">
        <v>93</v>
      </c>
    </row>
    <row r="9869" spans="1:9" x14ac:dyDescent="0.15">
      <c r="A9869" t="s">
        <v>161</v>
      </c>
      <c r="B9869" t="s">
        <v>162</v>
      </c>
      <c r="C9869" t="s">
        <v>160</v>
      </c>
      <c r="D9869" t="s">
        <v>89</v>
      </c>
      <c r="E9869" t="s">
        <v>106</v>
      </c>
      <c r="F9869" t="s">
        <v>91</v>
      </c>
      <c r="G9869" t="s">
        <v>139</v>
      </c>
      <c r="H9869">
        <v>3019.5360000000001</v>
      </c>
      <c r="I9869" t="s">
        <v>93</v>
      </c>
    </row>
    <row r="9870" spans="1:9" x14ac:dyDescent="0.15">
      <c r="A9870" t="s">
        <v>161</v>
      </c>
      <c r="B9870" t="s">
        <v>162</v>
      </c>
      <c r="C9870" t="s">
        <v>160</v>
      </c>
      <c r="D9870" t="s">
        <v>89</v>
      </c>
      <c r="E9870" t="s">
        <v>107</v>
      </c>
      <c r="F9870" t="s">
        <v>91</v>
      </c>
      <c r="G9870" t="s">
        <v>139</v>
      </c>
      <c r="H9870">
        <v>2493.65</v>
      </c>
      <c r="I9870" t="s">
        <v>93</v>
      </c>
    </row>
    <row r="9871" spans="1:9" x14ac:dyDescent="0.15">
      <c r="A9871" t="s">
        <v>161</v>
      </c>
      <c r="B9871" t="s">
        <v>162</v>
      </c>
      <c r="C9871" t="s">
        <v>160</v>
      </c>
      <c r="D9871" t="s">
        <v>89</v>
      </c>
      <c r="E9871" t="s">
        <v>108</v>
      </c>
      <c r="F9871" t="s">
        <v>91</v>
      </c>
      <c r="G9871" t="s">
        <v>139</v>
      </c>
      <c r="H9871">
        <v>1882.431</v>
      </c>
      <c r="I9871" t="s">
        <v>93</v>
      </c>
    </row>
    <row r="9872" spans="1:9" x14ac:dyDescent="0.15">
      <c r="A9872" t="s">
        <v>161</v>
      </c>
      <c r="B9872" t="s">
        <v>162</v>
      </c>
      <c r="C9872" t="s">
        <v>160</v>
      </c>
      <c r="D9872" t="s">
        <v>89</v>
      </c>
      <c r="E9872" t="s">
        <v>109</v>
      </c>
      <c r="F9872" t="s">
        <v>91</v>
      </c>
      <c r="G9872" t="s">
        <v>139</v>
      </c>
      <c r="H9872">
        <v>1622.6389999999999</v>
      </c>
      <c r="I9872" t="s">
        <v>93</v>
      </c>
    </row>
    <row r="9873" spans="1:9" x14ac:dyDescent="0.15">
      <c r="A9873" t="s">
        <v>161</v>
      </c>
      <c r="B9873" t="s">
        <v>162</v>
      </c>
      <c r="C9873" t="s">
        <v>160</v>
      </c>
      <c r="D9873" t="s">
        <v>89</v>
      </c>
      <c r="E9873" t="s">
        <v>110</v>
      </c>
      <c r="F9873" t="s">
        <v>91</v>
      </c>
      <c r="G9873" t="s">
        <v>139</v>
      </c>
      <c r="H9873">
        <v>874.86900000000003</v>
      </c>
      <c r="I9873" t="s">
        <v>93</v>
      </c>
    </row>
    <row r="9874" spans="1:9" x14ac:dyDescent="0.15">
      <c r="A9874" t="s">
        <v>161</v>
      </c>
      <c r="B9874" t="s">
        <v>162</v>
      </c>
      <c r="C9874" t="s">
        <v>160</v>
      </c>
      <c r="D9874" t="s">
        <v>89</v>
      </c>
      <c r="E9874" t="s">
        <v>111</v>
      </c>
      <c r="F9874" t="s">
        <v>91</v>
      </c>
      <c r="G9874" t="s">
        <v>139</v>
      </c>
      <c r="H9874">
        <v>581.029</v>
      </c>
      <c r="I9874" t="s">
        <v>93</v>
      </c>
    </row>
    <row r="9875" spans="1:9" x14ac:dyDescent="0.15">
      <c r="A9875" t="s">
        <v>161</v>
      </c>
      <c r="B9875" t="s">
        <v>162</v>
      </c>
      <c r="C9875" t="s">
        <v>160</v>
      </c>
      <c r="D9875" t="s">
        <v>112</v>
      </c>
      <c r="E9875" t="s">
        <v>90</v>
      </c>
      <c r="F9875" t="s">
        <v>91</v>
      </c>
      <c r="G9875" t="s">
        <v>139</v>
      </c>
      <c r="H9875">
        <v>3725.9209999999998</v>
      </c>
      <c r="I9875" t="s">
        <v>93</v>
      </c>
    </row>
    <row r="9876" spans="1:9" x14ac:dyDescent="0.15">
      <c r="A9876" t="s">
        <v>161</v>
      </c>
      <c r="B9876" t="s">
        <v>162</v>
      </c>
      <c r="C9876" t="s">
        <v>160</v>
      </c>
      <c r="D9876" t="s">
        <v>112</v>
      </c>
      <c r="E9876" t="s">
        <v>94</v>
      </c>
      <c r="F9876" t="s">
        <v>91</v>
      </c>
      <c r="G9876" t="s">
        <v>139</v>
      </c>
      <c r="H9876">
        <v>3996.886</v>
      </c>
      <c r="I9876" t="s">
        <v>93</v>
      </c>
    </row>
    <row r="9877" spans="1:9" x14ac:dyDescent="0.15">
      <c r="A9877" t="s">
        <v>161</v>
      </c>
      <c r="B9877" t="s">
        <v>162</v>
      </c>
      <c r="C9877" t="s">
        <v>160</v>
      </c>
      <c r="D9877" t="s">
        <v>112</v>
      </c>
      <c r="E9877" t="s">
        <v>95</v>
      </c>
      <c r="F9877" t="s">
        <v>91</v>
      </c>
      <c r="G9877" t="s">
        <v>139</v>
      </c>
      <c r="H9877">
        <v>4186.8220000000001</v>
      </c>
      <c r="I9877" t="s">
        <v>93</v>
      </c>
    </row>
    <row r="9878" spans="1:9" x14ac:dyDescent="0.15">
      <c r="A9878" t="s">
        <v>161</v>
      </c>
      <c r="B9878" t="s">
        <v>162</v>
      </c>
      <c r="C9878" t="s">
        <v>160</v>
      </c>
      <c r="D9878" t="s">
        <v>112</v>
      </c>
      <c r="E9878" t="s">
        <v>96</v>
      </c>
      <c r="F9878" t="s">
        <v>91</v>
      </c>
      <c r="G9878" t="s">
        <v>139</v>
      </c>
      <c r="H9878">
        <v>3431.5010000000002</v>
      </c>
      <c r="I9878" t="s">
        <v>93</v>
      </c>
    </row>
    <row r="9879" spans="1:9" x14ac:dyDescent="0.15">
      <c r="A9879" t="s">
        <v>161</v>
      </c>
      <c r="B9879" t="s">
        <v>162</v>
      </c>
      <c r="C9879" t="s">
        <v>160</v>
      </c>
      <c r="D9879" t="s">
        <v>112</v>
      </c>
      <c r="E9879" t="s">
        <v>97</v>
      </c>
      <c r="F9879" t="s">
        <v>91</v>
      </c>
      <c r="G9879" t="s">
        <v>139</v>
      </c>
      <c r="H9879">
        <v>3512.7310000000002</v>
      </c>
      <c r="I9879" t="s">
        <v>93</v>
      </c>
    </row>
    <row r="9880" spans="1:9" x14ac:dyDescent="0.15">
      <c r="A9880" t="s">
        <v>161</v>
      </c>
      <c r="B9880" t="s">
        <v>162</v>
      </c>
      <c r="C9880" t="s">
        <v>160</v>
      </c>
      <c r="D9880" t="s">
        <v>112</v>
      </c>
      <c r="E9880" t="s">
        <v>98</v>
      </c>
      <c r="F9880" t="s">
        <v>91</v>
      </c>
      <c r="G9880" t="s">
        <v>139</v>
      </c>
      <c r="H9880">
        <v>4036.94</v>
      </c>
      <c r="I9880" t="s">
        <v>93</v>
      </c>
    </row>
    <row r="9881" spans="1:9" x14ac:dyDescent="0.15">
      <c r="A9881" t="s">
        <v>161</v>
      </c>
      <c r="B9881" t="s">
        <v>162</v>
      </c>
      <c r="C9881" t="s">
        <v>160</v>
      </c>
      <c r="D9881" t="s">
        <v>112</v>
      </c>
      <c r="E9881" t="s">
        <v>99</v>
      </c>
      <c r="F9881" t="s">
        <v>91</v>
      </c>
      <c r="G9881" t="s">
        <v>139</v>
      </c>
      <c r="H9881">
        <v>4382.32</v>
      </c>
      <c r="I9881" t="s">
        <v>93</v>
      </c>
    </row>
    <row r="9882" spans="1:9" x14ac:dyDescent="0.15">
      <c r="A9882" t="s">
        <v>161</v>
      </c>
      <c r="B9882" t="s">
        <v>162</v>
      </c>
      <c r="C9882" t="s">
        <v>160</v>
      </c>
      <c r="D9882" t="s">
        <v>112</v>
      </c>
      <c r="E9882" t="s">
        <v>100</v>
      </c>
      <c r="F9882" t="s">
        <v>91</v>
      </c>
      <c r="G9882" t="s">
        <v>139</v>
      </c>
      <c r="H9882">
        <v>4477.8590000000004</v>
      </c>
      <c r="I9882" t="s">
        <v>93</v>
      </c>
    </row>
    <row r="9883" spans="1:9" x14ac:dyDescent="0.15">
      <c r="A9883" t="s">
        <v>161</v>
      </c>
      <c r="B9883" t="s">
        <v>162</v>
      </c>
      <c r="C9883" t="s">
        <v>160</v>
      </c>
      <c r="D9883" t="s">
        <v>112</v>
      </c>
      <c r="E9883" t="s">
        <v>101</v>
      </c>
      <c r="F9883" t="s">
        <v>91</v>
      </c>
      <c r="G9883" t="s">
        <v>139</v>
      </c>
      <c r="H9883">
        <v>4466.3239999999996</v>
      </c>
      <c r="I9883" t="s">
        <v>93</v>
      </c>
    </row>
    <row r="9884" spans="1:9" x14ac:dyDescent="0.15">
      <c r="A9884" t="s">
        <v>161</v>
      </c>
      <c r="B9884" t="s">
        <v>162</v>
      </c>
      <c r="C9884" t="s">
        <v>160</v>
      </c>
      <c r="D9884" t="s">
        <v>112</v>
      </c>
      <c r="E9884" t="s">
        <v>102</v>
      </c>
      <c r="F9884" t="s">
        <v>91</v>
      </c>
      <c r="G9884" t="s">
        <v>139</v>
      </c>
      <c r="H9884">
        <v>3888.3040000000001</v>
      </c>
      <c r="I9884" t="s">
        <v>93</v>
      </c>
    </row>
    <row r="9885" spans="1:9" x14ac:dyDescent="0.15">
      <c r="A9885" t="s">
        <v>161</v>
      </c>
      <c r="B9885" t="s">
        <v>162</v>
      </c>
      <c r="C9885" t="s">
        <v>160</v>
      </c>
      <c r="D9885" t="s">
        <v>112</v>
      </c>
      <c r="E9885" t="s">
        <v>103</v>
      </c>
      <c r="F9885" t="s">
        <v>91</v>
      </c>
      <c r="G9885" t="s">
        <v>139</v>
      </c>
      <c r="H9885">
        <v>3925.9569999999999</v>
      </c>
      <c r="I9885" t="s">
        <v>93</v>
      </c>
    </row>
    <row r="9886" spans="1:9" x14ac:dyDescent="0.15">
      <c r="A9886" t="s">
        <v>161</v>
      </c>
      <c r="B9886" t="s">
        <v>162</v>
      </c>
      <c r="C9886" t="s">
        <v>160</v>
      </c>
      <c r="D9886" t="s">
        <v>112</v>
      </c>
      <c r="E9886" t="s">
        <v>104</v>
      </c>
      <c r="F9886" t="s">
        <v>91</v>
      </c>
      <c r="G9886" t="s">
        <v>139</v>
      </c>
      <c r="H9886">
        <v>3621.1289999999999</v>
      </c>
      <c r="I9886" t="s">
        <v>93</v>
      </c>
    </row>
    <row r="9887" spans="1:9" x14ac:dyDescent="0.15">
      <c r="A9887" t="s">
        <v>161</v>
      </c>
      <c r="B9887" t="s">
        <v>162</v>
      </c>
      <c r="C9887" t="s">
        <v>160</v>
      </c>
      <c r="D9887" t="s">
        <v>112</v>
      </c>
      <c r="E9887" t="s">
        <v>105</v>
      </c>
      <c r="F9887" t="s">
        <v>91</v>
      </c>
      <c r="G9887" t="s">
        <v>139</v>
      </c>
      <c r="H9887">
        <v>3458.9679999999998</v>
      </c>
      <c r="I9887" t="s">
        <v>93</v>
      </c>
    </row>
    <row r="9888" spans="1:9" x14ac:dyDescent="0.15">
      <c r="A9888" t="s">
        <v>161</v>
      </c>
      <c r="B9888" t="s">
        <v>162</v>
      </c>
      <c r="C9888" t="s">
        <v>160</v>
      </c>
      <c r="D9888" t="s">
        <v>112</v>
      </c>
      <c r="E9888" t="s">
        <v>106</v>
      </c>
      <c r="F9888" t="s">
        <v>91</v>
      </c>
      <c r="G9888" t="s">
        <v>139</v>
      </c>
      <c r="H9888">
        <v>2967.181</v>
      </c>
      <c r="I9888" t="s">
        <v>93</v>
      </c>
    </row>
    <row r="9889" spans="1:9" x14ac:dyDescent="0.15">
      <c r="A9889" t="s">
        <v>161</v>
      </c>
      <c r="B9889" t="s">
        <v>162</v>
      </c>
      <c r="C9889" t="s">
        <v>160</v>
      </c>
      <c r="D9889" t="s">
        <v>112</v>
      </c>
      <c r="E9889" t="s">
        <v>107</v>
      </c>
      <c r="F9889" t="s">
        <v>91</v>
      </c>
      <c r="G9889" t="s">
        <v>139</v>
      </c>
      <c r="H9889">
        <v>2282.83</v>
      </c>
      <c r="I9889" t="s">
        <v>93</v>
      </c>
    </row>
    <row r="9890" spans="1:9" x14ac:dyDescent="0.15">
      <c r="A9890" t="s">
        <v>161</v>
      </c>
      <c r="B9890" t="s">
        <v>162</v>
      </c>
      <c r="C9890" t="s">
        <v>160</v>
      </c>
      <c r="D9890" t="s">
        <v>112</v>
      </c>
      <c r="E9890" t="s">
        <v>108</v>
      </c>
      <c r="F9890" t="s">
        <v>91</v>
      </c>
      <c r="G9890" t="s">
        <v>139</v>
      </c>
      <c r="H9890">
        <v>1683.0129999999999</v>
      </c>
      <c r="I9890" t="s">
        <v>93</v>
      </c>
    </row>
    <row r="9891" spans="1:9" x14ac:dyDescent="0.15">
      <c r="A9891" t="s">
        <v>161</v>
      </c>
      <c r="B9891" t="s">
        <v>162</v>
      </c>
      <c r="C9891" t="s">
        <v>160</v>
      </c>
      <c r="D9891" t="s">
        <v>112</v>
      </c>
      <c r="E9891" t="s">
        <v>109</v>
      </c>
      <c r="F9891" t="s">
        <v>91</v>
      </c>
      <c r="G9891" t="s">
        <v>139</v>
      </c>
      <c r="H9891">
        <v>1306.251</v>
      </c>
      <c r="I9891" t="s">
        <v>93</v>
      </c>
    </row>
    <row r="9892" spans="1:9" x14ac:dyDescent="0.15">
      <c r="A9892" t="s">
        <v>161</v>
      </c>
      <c r="B9892" t="s">
        <v>162</v>
      </c>
      <c r="C9892" t="s">
        <v>160</v>
      </c>
      <c r="D9892" t="s">
        <v>112</v>
      </c>
      <c r="E9892" t="s">
        <v>110</v>
      </c>
      <c r="F9892" t="s">
        <v>91</v>
      </c>
      <c r="G9892" t="s">
        <v>139</v>
      </c>
      <c r="H9892">
        <v>671.19299999999998</v>
      </c>
      <c r="I9892" t="s">
        <v>93</v>
      </c>
    </row>
    <row r="9893" spans="1:9" x14ac:dyDescent="0.15">
      <c r="A9893" t="s">
        <v>161</v>
      </c>
      <c r="B9893" t="s">
        <v>162</v>
      </c>
      <c r="C9893" t="s">
        <v>160</v>
      </c>
      <c r="D9893" t="s">
        <v>112</v>
      </c>
      <c r="E9893" t="s">
        <v>111</v>
      </c>
      <c r="F9893" t="s">
        <v>91</v>
      </c>
      <c r="G9893" t="s">
        <v>139</v>
      </c>
      <c r="H9893">
        <v>363.13</v>
      </c>
      <c r="I9893" t="s">
        <v>93</v>
      </c>
    </row>
    <row r="9894" spans="1:9" x14ac:dyDescent="0.15">
      <c r="A9894" t="s">
        <v>163</v>
      </c>
      <c r="B9894" t="s">
        <v>164</v>
      </c>
      <c r="C9894" t="s">
        <v>160</v>
      </c>
      <c r="D9894" t="s">
        <v>89</v>
      </c>
      <c r="E9894" t="s">
        <v>90</v>
      </c>
      <c r="F9894" t="s">
        <v>91</v>
      </c>
      <c r="G9894" t="s">
        <v>139</v>
      </c>
      <c r="H9894">
        <v>6627.7640000000001</v>
      </c>
      <c r="I9894" t="s">
        <v>93</v>
      </c>
    </row>
    <row r="9895" spans="1:9" x14ac:dyDescent="0.15">
      <c r="A9895" t="s">
        <v>163</v>
      </c>
      <c r="B9895" t="s">
        <v>164</v>
      </c>
      <c r="C9895" t="s">
        <v>160</v>
      </c>
      <c r="D9895" t="s">
        <v>89</v>
      </c>
      <c r="E9895" t="s">
        <v>94</v>
      </c>
      <c r="F9895" t="s">
        <v>91</v>
      </c>
      <c r="G9895" t="s">
        <v>139</v>
      </c>
      <c r="H9895">
        <v>8036.2039999999997</v>
      </c>
      <c r="I9895" t="s">
        <v>93</v>
      </c>
    </row>
    <row r="9896" spans="1:9" x14ac:dyDescent="0.15">
      <c r="A9896" t="s">
        <v>163</v>
      </c>
      <c r="B9896" t="s">
        <v>164</v>
      </c>
      <c r="C9896" t="s">
        <v>160</v>
      </c>
      <c r="D9896" t="s">
        <v>89</v>
      </c>
      <c r="E9896" t="s">
        <v>95</v>
      </c>
      <c r="F9896" t="s">
        <v>91</v>
      </c>
      <c r="G9896" t="s">
        <v>139</v>
      </c>
      <c r="H9896">
        <v>7467.7619999999997</v>
      </c>
      <c r="I9896" t="s">
        <v>93</v>
      </c>
    </row>
    <row r="9897" spans="1:9" x14ac:dyDescent="0.15">
      <c r="A9897" t="s">
        <v>163</v>
      </c>
      <c r="B9897" t="s">
        <v>164</v>
      </c>
      <c r="C9897" t="s">
        <v>160</v>
      </c>
      <c r="D9897" t="s">
        <v>89</v>
      </c>
      <c r="E9897" t="s">
        <v>96</v>
      </c>
      <c r="F9897" t="s">
        <v>91</v>
      </c>
      <c r="G9897" t="s">
        <v>139</v>
      </c>
      <c r="H9897">
        <v>4589.326</v>
      </c>
      <c r="I9897" t="s">
        <v>93</v>
      </c>
    </row>
    <row r="9898" spans="1:9" x14ac:dyDescent="0.15">
      <c r="A9898" t="s">
        <v>163</v>
      </c>
      <c r="B9898" t="s">
        <v>164</v>
      </c>
      <c r="C9898" t="s">
        <v>160</v>
      </c>
      <c r="D9898" t="s">
        <v>89</v>
      </c>
      <c r="E9898" t="s">
        <v>97</v>
      </c>
      <c r="F9898" t="s">
        <v>91</v>
      </c>
      <c r="G9898" t="s">
        <v>139</v>
      </c>
      <c r="H9898">
        <v>5305.8770000000004</v>
      </c>
      <c r="I9898" t="s">
        <v>93</v>
      </c>
    </row>
    <row r="9899" spans="1:9" x14ac:dyDescent="0.15">
      <c r="A9899" t="s">
        <v>163</v>
      </c>
      <c r="B9899" t="s">
        <v>164</v>
      </c>
      <c r="C9899" t="s">
        <v>160</v>
      </c>
      <c r="D9899" t="s">
        <v>89</v>
      </c>
      <c r="E9899" t="s">
        <v>98</v>
      </c>
      <c r="F9899" t="s">
        <v>91</v>
      </c>
      <c r="G9899" t="s">
        <v>139</v>
      </c>
      <c r="H9899">
        <v>6567.9960000000001</v>
      </c>
      <c r="I9899" t="s">
        <v>93</v>
      </c>
    </row>
    <row r="9900" spans="1:9" x14ac:dyDescent="0.15">
      <c r="A9900" t="s">
        <v>163</v>
      </c>
      <c r="B9900" t="s">
        <v>164</v>
      </c>
      <c r="C9900" t="s">
        <v>160</v>
      </c>
      <c r="D9900" t="s">
        <v>89</v>
      </c>
      <c r="E9900" t="s">
        <v>99</v>
      </c>
      <c r="F9900" t="s">
        <v>91</v>
      </c>
      <c r="G9900" t="s">
        <v>139</v>
      </c>
      <c r="H9900">
        <v>8196.84</v>
      </c>
      <c r="I9900" t="s">
        <v>93</v>
      </c>
    </row>
    <row r="9901" spans="1:9" x14ac:dyDescent="0.15">
      <c r="A9901" t="s">
        <v>163</v>
      </c>
      <c r="B9901" t="s">
        <v>164</v>
      </c>
      <c r="C9901" t="s">
        <v>160</v>
      </c>
      <c r="D9901" t="s">
        <v>89</v>
      </c>
      <c r="E9901" t="s">
        <v>100</v>
      </c>
      <c r="F9901" t="s">
        <v>91</v>
      </c>
      <c r="G9901" t="s">
        <v>139</v>
      </c>
      <c r="H9901">
        <v>9040.1090000000004</v>
      </c>
      <c r="I9901" t="s">
        <v>93</v>
      </c>
    </row>
    <row r="9902" spans="1:9" x14ac:dyDescent="0.15">
      <c r="A9902" t="s">
        <v>163</v>
      </c>
      <c r="B9902" t="s">
        <v>164</v>
      </c>
      <c r="C9902" t="s">
        <v>160</v>
      </c>
      <c r="D9902" t="s">
        <v>89</v>
      </c>
      <c r="E9902" t="s">
        <v>101</v>
      </c>
      <c r="F9902" t="s">
        <v>91</v>
      </c>
      <c r="G9902" t="s">
        <v>139</v>
      </c>
      <c r="H9902">
        <v>9146.8629999999994</v>
      </c>
      <c r="I9902" t="s">
        <v>93</v>
      </c>
    </row>
    <row r="9903" spans="1:9" x14ac:dyDescent="0.15">
      <c r="A9903" t="s">
        <v>163</v>
      </c>
      <c r="B9903" t="s">
        <v>164</v>
      </c>
      <c r="C9903" t="s">
        <v>160</v>
      </c>
      <c r="D9903" t="s">
        <v>89</v>
      </c>
      <c r="E9903" t="s">
        <v>102</v>
      </c>
      <c r="F9903" t="s">
        <v>91</v>
      </c>
      <c r="G9903" t="s">
        <v>139</v>
      </c>
      <c r="H9903">
        <v>7523.4780000000001</v>
      </c>
      <c r="I9903" t="s">
        <v>93</v>
      </c>
    </row>
    <row r="9904" spans="1:9" x14ac:dyDescent="0.15">
      <c r="A9904" t="s">
        <v>163</v>
      </c>
      <c r="B9904" t="s">
        <v>164</v>
      </c>
      <c r="C9904" t="s">
        <v>160</v>
      </c>
      <c r="D9904" t="s">
        <v>89</v>
      </c>
      <c r="E9904" t="s">
        <v>103</v>
      </c>
      <c r="F9904" t="s">
        <v>91</v>
      </c>
      <c r="G9904" t="s">
        <v>139</v>
      </c>
      <c r="H9904">
        <v>8763.8070000000007</v>
      </c>
      <c r="I9904" t="s">
        <v>93</v>
      </c>
    </row>
    <row r="9905" spans="1:9" x14ac:dyDescent="0.15">
      <c r="A9905" t="s">
        <v>163</v>
      </c>
      <c r="B9905" t="s">
        <v>164</v>
      </c>
      <c r="C9905" t="s">
        <v>160</v>
      </c>
      <c r="D9905" t="s">
        <v>89</v>
      </c>
      <c r="E9905" t="s">
        <v>104</v>
      </c>
      <c r="F9905" t="s">
        <v>91</v>
      </c>
      <c r="G9905" t="s">
        <v>139</v>
      </c>
      <c r="H9905">
        <v>8917.11</v>
      </c>
      <c r="I9905" t="s">
        <v>93</v>
      </c>
    </row>
    <row r="9906" spans="1:9" x14ac:dyDescent="0.15">
      <c r="A9906" t="s">
        <v>163</v>
      </c>
      <c r="B9906" t="s">
        <v>164</v>
      </c>
      <c r="C9906" t="s">
        <v>160</v>
      </c>
      <c r="D9906" t="s">
        <v>89</v>
      </c>
      <c r="E9906" t="s">
        <v>105</v>
      </c>
      <c r="F9906" t="s">
        <v>91</v>
      </c>
      <c r="G9906" t="s">
        <v>139</v>
      </c>
      <c r="H9906">
        <v>8823.6569999999992</v>
      </c>
      <c r="I9906" t="s">
        <v>93</v>
      </c>
    </row>
    <row r="9907" spans="1:9" x14ac:dyDescent="0.15">
      <c r="A9907" t="s">
        <v>163</v>
      </c>
      <c r="B9907" t="s">
        <v>164</v>
      </c>
      <c r="C9907" t="s">
        <v>160</v>
      </c>
      <c r="D9907" t="s">
        <v>89</v>
      </c>
      <c r="E9907" t="s">
        <v>106</v>
      </c>
      <c r="F9907" t="s">
        <v>91</v>
      </c>
      <c r="G9907" t="s">
        <v>139</v>
      </c>
      <c r="H9907">
        <v>8373.5030000000006</v>
      </c>
      <c r="I9907" t="s">
        <v>93</v>
      </c>
    </row>
    <row r="9908" spans="1:9" x14ac:dyDescent="0.15">
      <c r="A9908" t="s">
        <v>163</v>
      </c>
      <c r="B9908" t="s">
        <v>164</v>
      </c>
      <c r="C9908" t="s">
        <v>160</v>
      </c>
      <c r="D9908" t="s">
        <v>89</v>
      </c>
      <c r="E9908" t="s">
        <v>107</v>
      </c>
      <c r="F9908" t="s">
        <v>91</v>
      </c>
      <c r="G9908" t="s">
        <v>139</v>
      </c>
      <c r="H9908">
        <v>6878.1769999999997</v>
      </c>
      <c r="I9908" t="s">
        <v>93</v>
      </c>
    </row>
    <row r="9909" spans="1:9" x14ac:dyDescent="0.15">
      <c r="A9909" t="s">
        <v>163</v>
      </c>
      <c r="B9909" t="s">
        <v>164</v>
      </c>
      <c r="C9909" t="s">
        <v>160</v>
      </c>
      <c r="D9909" t="s">
        <v>89</v>
      </c>
      <c r="E9909" t="s">
        <v>108</v>
      </c>
      <c r="F9909" t="s">
        <v>91</v>
      </c>
      <c r="G9909" t="s">
        <v>139</v>
      </c>
      <c r="H9909">
        <v>6022.317</v>
      </c>
      <c r="I9909" t="s">
        <v>93</v>
      </c>
    </row>
    <row r="9910" spans="1:9" x14ac:dyDescent="0.15">
      <c r="A9910" t="s">
        <v>163</v>
      </c>
      <c r="B9910" t="s">
        <v>164</v>
      </c>
      <c r="C9910" t="s">
        <v>160</v>
      </c>
      <c r="D9910" t="s">
        <v>89</v>
      </c>
      <c r="E9910" t="s">
        <v>109</v>
      </c>
      <c r="F9910" t="s">
        <v>91</v>
      </c>
      <c r="G9910" t="s">
        <v>139</v>
      </c>
      <c r="H9910">
        <v>6027.924</v>
      </c>
      <c r="I9910" t="s">
        <v>93</v>
      </c>
    </row>
    <row r="9911" spans="1:9" x14ac:dyDescent="0.15">
      <c r="A9911" t="s">
        <v>163</v>
      </c>
      <c r="B9911" t="s">
        <v>164</v>
      </c>
      <c r="C9911" t="s">
        <v>160</v>
      </c>
      <c r="D9911" t="s">
        <v>89</v>
      </c>
      <c r="E9911" t="s">
        <v>110</v>
      </c>
      <c r="F9911" t="s">
        <v>91</v>
      </c>
      <c r="G9911" t="s">
        <v>139</v>
      </c>
      <c r="H9911">
        <v>3763.69</v>
      </c>
      <c r="I9911" t="s">
        <v>93</v>
      </c>
    </row>
    <row r="9912" spans="1:9" x14ac:dyDescent="0.15">
      <c r="A9912" t="s">
        <v>163</v>
      </c>
      <c r="B9912" t="s">
        <v>164</v>
      </c>
      <c r="C9912" t="s">
        <v>160</v>
      </c>
      <c r="D9912" t="s">
        <v>89</v>
      </c>
      <c r="E9912" t="s">
        <v>111</v>
      </c>
      <c r="F9912" t="s">
        <v>91</v>
      </c>
      <c r="G9912" t="s">
        <v>139</v>
      </c>
      <c r="H9912">
        <v>2415.6869999999999</v>
      </c>
      <c r="I9912" t="s">
        <v>93</v>
      </c>
    </row>
    <row r="9913" spans="1:9" x14ac:dyDescent="0.15">
      <c r="A9913" t="s">
        <v>163</v>
      </c>
      <c r="B9913" t="s">
        <v>164</v>
      </c>
      <c r="C9913" t="s">
        <v>160</v>
      </c>
      <c r="D9913" t="s">
        <v>112</v>
      </c>
      <c r="E9913" t="s">
        <v>90</v>
      </c>
      <c r="F9913" t="s">
        <v>91</v>
      </c>
      <c r="G9913" t="s">
        <v>139</v>
      </c>
      <c r="H9913">
        <v>6880.73</v>
      </c>
      <c r="I9913" t="s">
        <v>93</v>
      </c>
    </row>
    <row r="9914" spans="1:9" x14ac:dyDescent="0.15">
      <c r="A9914" t="s">
        <v>163</v>
      </c>
      <c r="B9914" t="s">
        <v>164</v>
      </c>
      <c r="C9914" t="s">
        <v>160</v>
      </c>
      <c r="D9914" t="s">
        <v>112</v>
      </c>
      <c r="E9914" t="s">
        <v>94</v>
      </c>
      <c r="F9914" t="s">
        <v>91</v>
      </c>
      <c r="G9914" t="s">
        <v>139</v>
      </c>
      <c r="H9914">
        <v>8306.4789999999994</v>
      </c>
      <c r="I9914" t="s">
        <v>93</v>
      </c>
    </row>
    <row r="9915" spans="1:9" x14ac:dyDescent="0.15">
      <c r="A9915" t="s">
        <v>163</v>
      </c>
      <c r="B9915" t="s">
        <v>164</v>
      </c>
      <c r="C9915" t="s">
        <v>160</v>
      </c>
      <c r="D9915" t="s">
        <v>112</v>
      </c>
      <c r="E9915" t="s">
        <v>95</v>
      </c>
      <c r="F9915" t="s">
        <v>91</v>
      </c>
      <c r="G9915" t="s">
        <v>139</v>
      </c>
      <c r="H9915">
        <v>8023.4070000000002</v>
      </c>
      <c r="I9915" t="s">
        <v>93</v>
      </c>
    </row>
    <row r="9916" spans="1:9" x14ac:dyDescent="0.15">
      <c r="A9916" t="s">
        <v>163</v>
      </c>
      <c r="B9916" t="s">
        <v>164</v>
      </c>
      <c r="C9916" t="s">
        <v>160</v>
      </c>
      <c r="D9916" t="s">
        <v>112</v>
      </c>
      <c r="E9916" t="s">
        <v>96</v>
      </c>
      <c r="F9916" t="s">
        <v>91</v>
      </c>
      <c r="G9916" t="s">
        <v>139</v>
      </c>
      <c r="H9916">
        <v>5025.5649999999996</v>
      </c>
      <c r="I9916" t="s">
        <v>93</v>
      </c>
    </row>
    <row r="9917" spans="1:9" x14ac:dyDescent="0.15">
      <c r="A9917" t="s">
        <v>163</v>
      </c>
      <c r="B9917" t="s">
        <v>164</v>
      </c>
      <c r="C9917" t="s">
        <v>160</v>
      </c>
      <c r="D9917" t="s">
        <v>112</v>
      </c>
      <c r="E9917" t="s">
        <v>97</v>
      </c>
      <c r="F9917" t="s">
        <v>91</v>
      </c>
      <c r="G9917" t="s">
        <v>139</v>
      </c>
      <c r="H9917">
        <v>5303.1189999999997</v>
      </c>
      <c r="I9917" t="s">
        <v>93</v>
      </c>
    </row>
    <row r="9918" spans="1:9" x14ac:dyDescent="0.15">
      <c r="A9918" t="s">
        <v>163</v>
      </c>
      <c r="B9918" t="s">
        <v>164</v>
      </c>
      <c r="C9918" t="s">
        <v>160</v>
      </c>
      <c r="D9918" t="s">
        <v>112</v>
      </c>
      <c r="E9918" t="s">
        <v>98</v>
      </c>
      <c r="F9918" t="s">
        <v>91</v>
      </c>
      <c r="G9918" t="s">
        <v>139</v>
      </c>
      <c r="H9918">
        <v>6290.9290000000001</v>
      </c>
      <c r="I9918" t="s">
        <v>93</v>
      </c>
    </row>
    <row r="9919" spans="1:9" x14ac:dyDescent="0.15">
      <c r="A9919" t="s">
        <v>163</v>
      </c>
      <c r="B9919" t="s">
        <v>164</v>
      </c>
      <c r="C9919" t="s">
        <v>160</v>
      </c>
      <c r="D9919" t="s">
        <v>112</v>
      </c>
      <c r="E9919" t="s">
        <v>99</v>
      </c>
      <c r="F9919" t="s">
        <v>91</v>
      </c>
      <c r="G9919" t="s">
        <v>139</v>
      </c>
      <c r="H9919">
        <v>7681.8389999999999</v>
      </c>
      <c r="I9919" t="s">
        <v>93</v>
      </c>
    </row>
    <row r="9920" spans="1:9" x14ac:dyDescent="0.15">
      <c r="A9920" t="s">
        <v>163</v>
      </c>
      <c r="B9920" t="s">
        <v>164</v>
      </c>
      <c r="C9920" t="s">
        <v>160</v>
      </c>
      <c r="D9920" t="s">
        <v>112</v>
      </c>
      <c r="E9920" t="s">
        <v>100</v>
      </c>
      <c r="F9920" t="s">
        <v>91</v>
      </c>
      <c r="G9920" t="s">
        <v>139</v>
      </c>
      <c r="H9920">
        <v>8354.1550000000007</v>
      </c>
      <c r="I9920" t="s">
        <v>93</v>
      </c>
    </row>
    <row r="9921" spans="1:9" x14ac:dyDescent="0.15">
      <c r="A9921" t="s">
        <v>163</v>
      </c>
      <c r="B9921" t="s">
        <v>164</v>
      </c>
      <c r="C9921" t="s">
        <v>160</v>
      </c>
      <c r="D9921" t="s">
        <v>112</v>
      </c>
      <c r="E9921" t="s">
        <v>101</v>
      </c>
      <c r="F9921" t="s">
        <v>91</v>
      </c>
      <c r="G9921" t="s">
        <v>139</v>
      </c>
      <c r="H9921">
        <v>8665.7440000000006</v>
      </c>
      <c r="I9921" t="s">
        <v>93</v>
      </c>
    </row>
    <row r="9922" spans="1:9" x14ac:dyDescent="0.15">
      <c r="A9922" t="s">
        <v>163</v>
      </c>
      <c r="B9922" t="s">
        <v>164</v>
      </c>
      <c r="C9922" t="s">
        <v>160</v>
      </c>
      <c r="D9922" t="s">
        <v>112</v>
      </c>
      <c r="E9922" t="s">
        <v>102</v>
      </c>
      <c r="F9922" t="s">
        <v>91</v>
      </c>
      <c r="G9922" t="s">
        <v>139</v>
      </c>
      <c r="H9922">
        <v>7752.4160000000002</v>
      </c>
      <c r="I9922" t="s">
        <v>93</v>
      </c>
    </row>
    <row r="9923" spans="1:9" x14ac:dyDescent="0.15">
      <c r="A9923" t="s">
        <v>163</v>
      </c>
      <c r="B9923" t="s">
        <v>164</v>
      </c>
      <c r="C9923" t="s">
        <v>160</v>
      </c>
      <c r="D9923" t="s">
        <v>112</v>
      </c>
      <c r="E9923" t="s">
        <v>103</v>
      </c>
      <c r="F9923" t="s">
        <v>91</v>
      </c>
      <c r="G9923" t="s">
        <v>139</v>
      </c>
      <c r="H9923">
        <v>8363.8130000000001</v>
      </c>
      <c r="I9923" t="s">
        <v>93</v>
      </c>
    </row>
    <row r="9924" spans="1:9" x14ac:dyDescent="0.15">
      <c r="A9924" t="s">
        <v>163</v>
      </c>
      <c r="B9924" t="s">
        <v>164</v>
      </c>
      <c r="C9924" t="s">
        <v>160</v>
      </c>
      <c r="D9924" t="s">
        <v>112</v>
      </c>
      <c r="E9924" t="s">
        <v>104</v>
      </c>
      <c r="F9924" t="s">
        <v>91</v>
      </c>
      <c r="G9924" t="s">
        <v>139</v>
      </c>
      <c r="H9924">
        <v>8499.3189999999995</v>
      </c>
      <c r="I9924" t="s">
        <v>93</v>
      </c>
    </row>
    <row r="9925" spans="1:9" x14ac:dyDescent="0.15">
      <c r="A9925" t="s">
        <v>163</v>
      </c>
      <c r="B9925" t="s">
        <v>164</v>
      </c>
      <c r="C9925" t="s">
        <v>160</v>
      </c>
      <c r="D9925" t="s">
        <v>112</v>
      </c>
      <c r="E9925" t="s">
        <v>105</v>
      </c>
      <c r="F9925" t="s">
        <v>91</v>
      </c>
      <c r="G9925" t="s">
        <v>139</v>
      </c>
      <c r="H9925">
        <v>8640.2060000000001</v>
      </c>
      <c r="I9925" t="s">
        <v>93</v>
      </c>
    </row>
    <row r="9926" spans="1:9" x14ac:dyDescent="0.15">
      <c r="A9926" t="s">
        <v>163</v>
      </c>
      <c r="B9926" t="s">
        <v>164</v>
      </c>
      <c r="C9926" t="s">
        <v>160</v>
      </c>
      <c r="D9926" t="s">
        <v>112</v>
      </c>
      <c r="E9926" t="s">
        <v>106</v>
      </c>
      <c r="F9926" t="s">
        <v>91</v>
      </c>
      <c r="G9926" t="s">
        <v>139</v>
      </c>
      <c r="H9926">
        <v>7901.8059999999996</v>
      </c>
      <c r="I9926" t="s">
        <v>93</v>
      </c>
    </row>
    <row r="9927" spans="1:9" x14ac:dyDescent="0.15">
      <c r="A9927" t="s">
        <v>163</v>
      </c>
      <c r="B9927" t="s">
        <v>164</v>
      </c>
      <c r="C9927" t="s">
        <v>160</v>
      </c>
      <c r="D9927" t="s">
        <v>112</v>
      </c>
      <c r="E9927" t="s">
        <v>107</v>
      </c>
      <c r="F9927" t="s">
        <v>91</v>
      </c>
      <c r="G9927" t="s">
        <v>139</v>
      </c>
      <c r="H9927">
        <v>6329.4589999999998</v>
      </c>
      <c r="I9927" t="s">
        <v>93</v>
      </c>
    </row>
    <row r="9928" spans="1:9" x14ac:dyDescent="0.15">
      <c r="A9928" t="s">
        <v>163</v>
      </c>
      <c r="B9928" t="s">
        <v>164</v>
      </c>
      <c r="C9928" t="s">
        <v>160</v>
      </c>
      <c r="D9928" t="s">
        <v>112</v>
      </c>
      <c r="E9928" t="s">
        <v>108</v>
      </c>
      <c r="F9928" t="s">
        <v>91</v>
      </c>
      <c r="G9928" t="s">
        <v>139</v>
      </c>
      <c r="H9928">
        <v>5153.4620000000004</v>
      </c>
      <c r="I9928" t="s">
        <v>93</v>
      </c>
    </row>
    <row r="9929" spans="1:9" x14ac:dyDescent="0.15">
      <c r="A9929" t="s">
        <v>163</v>
      </c>
      <c r="B9929" t="s">
        <v>164</v>
      </c>
      <c r="C9929" t="s">
        <v>160</v>
      </c>
      <c r="D9929" t="s">
        <v>112</v>
      </c>
      <c r="E9929" t="s">
        <v>109</v>
      </c>
      <c r="F9929" t="s">
        <v>91</v>
      </c>
      <c r="G9929" t="s">
        <v>139</v>
      </c>
      <c r="H9929">
        <v>4844.03</v>
      </c>
      <c r="I9929" t="s">
        <v>93</v>
      </c>
    </row>
    <row r="9930" spans="1:9" x14ac:dyDescent="0.15">
      <c r="A9930" t="s">
        <v>163</v>
      </c>
      <c r="B9930" t="s">
        <v>164</v>
      </c>
      <c r="C9930" t="s">
        <v>160</v>
      </c>
      <c r="D9930" t="s">
        <v>112</v>
      </c>
      <c r="E9930" t="s">
        <v>110</v>
      </c>
      <c r="F9930" t="s">
        <v>91</v>
      </c>
      <c r="G9930" t="s">
        <v>139</v>
      </c>
      <c r="H9930">
        <v>2845.2330000000002</v>
      </c>
      <c r="I9930" t="s">
        <v>93</v>
      </c>
    </row>
    <row r="9931" spans="1:9" x14ac:dyDescent="0.15">
      <c r="A9931" t="s">
        <v>163</v>
      </c>
      <c r="B9931" t="s">
        <v>164</v>
      </c>
      <c r="C9931" t="s">
        <v>160</v>
      </c>
      <c r="D9931" t="s">
        <v>112</v>
      </c>
      <c r="E9931" t="s">
        <v>111</v>
      </c>
      <c r="F9931" t="s">
        <v>91</v>
      </c>
      <c r="G9931" t="s">
        <v>139</v>
      </c>
      <c r="H9931">
        <v>1667.4079999999999</v>
      </c>
      <c r="I9931" t="s">
        <v>93</v>
      </c>
    </row>
    <row r="9932" spans="1:9" x14ac:dyDescent="0.15">
      <c r="A9932" t="s">
        <v>158</v>
      </c>
      <c r="B9932" t="s">
        <v>159</v>
      </c>
      <c r="C9932" t="s">
        <v>160</v>
      </c>
      <c r="D9932" t="s">
        <v>89</v>
      </c>
      <c r="E9932" t="s">
        <v>90</v>
      </c>
      <c r="F9932" t="s">
        <v>91</v>
      </c>
      <c r="G9932" t="s">
        <v>140</v>
      </c>
      <c r="H9932">
        <v>12287.741</v>
      </c>
      <c r="I9932" t="s">
        <v>93</v>
      </c>
    </row>
    <row r="9933" spans="1:9" x14ac:dyDescent="0.15">
      <c r="A9933" t="s">
        <v>158</v>
      </c>
      <c r="B9933" t="s">
        <v>159</v>
      </c>
      <c r="C9933" t="s">
        <v>160</v>
      </c>
      <c r="D9933" t="s">
        <v>89</v>
      </c>
      <c r="E9933" t="s">
        <v>94</v>
      </c>
      <c r="F9933" t="s">
        <v>91</v>
      </c>
      <c r="G9933" t="s">
        <v>140</v>
      </c>
      <c r="H9933">
        <v>13911.297</v>
      </c>
      <c r="I9933" t="s">
        <v>93</v>
      </c>
    </row>
    <row r="9934" spans="1:9" x14ac:dyDescent="0.15">
      <c r="A9934" t="s">
        <v>158</v>
      </c>
      <c r="B9934" t="s">
        <v>159</v>
      </c>
      <c r="C9934" t="s">
        <v>160</v>
      </c>
      <c r="D9934" t="s">
        <v>89</v>
      </c>
      <c r="E9934" t="s">
        <v>95</v>
      </c>
      <c r="F9934" t="s">
        <v>91</v>
      </c>
      <c r="G9934" t="s">
        <v>140</v>
      </c>
      <c r="H9934">
        <v>14390.851000000001</v>
      </c>
      <c r="I9934" t="s">
        <v>93</v>
      </c>
    </row>
    <row r="9935" spans="1:9" x14ac:dyDescent="0.15">
      <c r="A9935" t="s">
        <v>158</v>
      </c>
      <c r="B9935" t="s">
        <v>159</v>
      </c>
      <c r="C9935" t="s">
        <v>160</v>
      </c>
      <c r="D9935" t="s">
        <v>89</v>
      </c>
      <c r="E9935" t="s">
        <v>96</v>
      </c>
      <c r="F9935" t="s">
        <v>91</v>
      </c>
      <c r="G9935" t="s">
        <v>140</v>
      </c>
      <c r="H9935">
        <v>12332.905000000001</v>
      </c>
      <c r="I9935" t="s">
        <v>93</v>
      </c>
    </row>
    <row r="9936" spans="1:9" x14ac:dyDescent="0.15">
      <c r="A9936" t="s">
        <v>158</v>
      </c>
      <c r="B9936" t="s">
        <v>159</v>
      </c>
      <c r="C9936" t="s">
        <v>160</v>
      </c>
      <c r="D9936" t="s">
        <v>89</v>
      </c>
      <c r="E9936" t="s">
        <v>97</v>
      </c>
      <c r="F9936" t="s">
        <v>91</v>
      </c>
      <c r="G9936" t="s">
        <v>140</v>
      </c>
      <c r="H9936">
        <v>10957.26</v>
      </c>
      <c r="I9936" t="s">
        <v>93</v>
      </c>
    </row>
    <row r="9937" spans="1:9" x14ac:dyDescent="0.15">
      <c r="A9937" t="s">
        <v>158</v>
      </c>
      <c r="B9937" t="s">
        <v>159</v>
      </c>
      <c r="C9937" t="s">
        <v>160</v>
      </c>
      <c r="D9937" t="s">
        <v>89</v>
      </c>
      <c r="E9937" t="s">
        <v>98</v>
      </c>
      <c r="F9937" t="s">
        <v>91</v>
      </c>
      <c r="G9937" t="s">
        <v>140</v>
      </c>
      <c r="H9937">
        <v>12145.876</v>
      </c>
      <c r="I9937" t="s">
        <v>93</v>
      </c>
    </row>
    <row r="9938" spans="1:9" x14ac:dyDescent="0.15">
      <c r="A9938" t="s">
        <v>158</v>
      </c>
      <c r="B9938" t="s">
        <v>159</v>
      </c>
      <c r="C9938" t="s">
        <v>160</v>
      </c>
      <c r="D9938" t="s">
        <v>89</v>
      </c>
      <c r="E9938" t="s">
        <v>99</v>
      </c>
      <c r="F9938" t="s">
        <v>91</v>
      </c>
      <c r="G9938" t="s">
        <v>140</v>
      </c>
      <c r="H9938">
        <v>14325.88</v>
      </c>
      <c r="I9938" t="s">
        <v>93</v>
      </c>
    </row>
    <row r="9939" spans="1:9" x14ac:dyDescent="0.15">
      <c r="A9939" t="s">
        <v>158</v>
      </c>
      <c r="B9939" t="s">
        <v>159</v>
      </c>
      <c r="C9939" t="s">
        <v>160</v>
      </c>
      <c r="D9939" t="s">
        <v>89</v>
      </c>
      <c r="E9939" t="s">
        <v>100</v>
      </c>
      <c r="F9939" t="s">
        <v>91</v>
      </c>
      <c r="G9939" t="s">
        <v>140</v>
      </c>
      <c r="H9939">
        <v>16315.414000000001</v>
      </c>
      <c r="I9939" t="s">
        <v>93</v>
      </c>
    </row>
    <row r="9940" spans="1:9" x14ac:dyDescent="0.15">
      <c r="A9940" t="s">
        <v>158</v>
      </c>
      <c r="B9940" t="s">
        <v>159</v>
      </c>
      <c r="C9940" t="s">
        <v>160</v>
      </c>
      <c r="D9940" t="s">
        <v>89</v>
      </c>
      <c r="E9940" t="s">
        <v>101</v>
      </c>
      <c r="F9940" t="s">
        <v>91</v>
      </c>
      <c r="G9940" t="s">
        <v>140</v>
      </c>
      <c r="H9940">
        <v>16881.598999999998</v>
      </c>
      <c r="I9940" t="s">
        <v>93</v>
      </c>
    </row>
    <row r="9941" spans="1:9" x14ac:dyDescent="0.15">
      <c r="A9941" t="s">
        <v>158</v>
      </c>
      <c r="B9941" t="s">
        <v>159</v>
      </c>
      <c r="C9941" t="s">
        <v>160</v>
      </c>
      <c r="D9941" t="s">
        <v>89</v>
      </c>
      <c r="E9941" t="s">
        <v>102</v>
      </c>
      <c r="F9941" t="s">
        <v>91</v>
      </c>
      <c r="G9941" t="s">
        <v>140</v>
      </c>
      <c r="H9941">
        <v>13366.875</v>
      </c>
      <c r="I9941" t="s">
        <v>93</v>
      </c>
    </row>
    <row r="9942" spans="1:9" x14ac:dyDescent="0.15">
      <c r="A9942" t="s">
        <v>158</v>
      </c>
      <c r="B9942" t="s">
        <v>159</v>
      </c>
      <c r="C9942" t="s">
        <v>160</v>
      </c>
      <c r="D9942" t="s">
        <v>89</v>
      </c>
      <c r="E9942" t="s">
        <v>103</v>
      </c>
      <c r="F9942" t="s">
        <v>91</v>
      </c>
      <c r="G9942" t="s">
        <v>140</v>
      </c>
      <c r="H9942">
        <v>17527.528999999999</v>
      </c>
      <c r="I9942" t="s">
        <v>93</v>
      </c>
    </row>
    <row r="9943" spans="1:9" x14ac:dyDescent="0.15">
      <c r="A9943" t="s">
        <v>158</v>
      </c>
      <c r="B9943" t="s">
        <v>159</v>
      </c>
      <c r="C9943" t="s">
        <v>160</v>
      </c>
      <c r="D9943" t="s">
        <v>89</v>
      </c>
      <c r="E9943" t="s">
        <v>104</v>
      </c>
      <c r="F9943" t="s">
        <v>91</v>
      </c>
      <c r="G9943" t="s">
        <v>140</v>
      </c>
      <c r="H9943">
        <v>18577.043000000001</v>
      </c>
      <c r="I9943" t="s">
        <v>93</v>
      </c>
    </row>
    <row r="9944" spans="1:9" x14ac:dyDescent="0.15">
      <c r="A9944" t="s">
        <v>158</v>
      </c>
      <c r="B9944" t="s">
        <v>159</v>
      </c>
      <c r="C9944" t="s">
        <v>160</v>
      </c>
      <c r="D9944" t="s">
        <v>89</v>
      </c>
      <c r="E9944" t="s">
        <v>105</v>
      </c>
      <c r="F9944" t="s">
        <v>91</v>
      </c>
      <c r="G9944" t="s">
        <v>140</v>
      </c>
      <c r="H9944">
        <v>21799.440999999999</v>
      </c>
      <c r="I9944" t="s">
        <v>93</v>
      </c>
    </row>
    <row r="9945" spans="1:9" x14ac:dyDescent="0.15">
      <c r="A9945" t="s">
        <v>158</v>
      </c>
      <c r="B9945" t="s">
        <v>159</v>
      </c>
      <c r="C9945" t="s">
        <v>160</v>
      </c>
      <c r="D9945" t="s">
        <v>89</v>
      </c>
      <c r="E9945" t="s">
        <v>106</v>
      </c>
      <c r="F9945" t="s">
        <v>91</v>
      </c>
      <c r="G9945" t="s">
        <v>140</v>
      </c>
      <c r="H9945">
        <v>23443.633999999998</v>
      </c>
      <c r="I9945" t="s">
        <v>93</v>
      </c>
    </row>
    <row r="9946" spans="1:9" x14ac:dyDescent="0.15">
      <c r="A9946" t="s">
        <v>158</v>
      </c>
      <c r="B9946" t="s">
        <v>159</v>
      </c>
      <c r="C9946" t="s">
        <v>160</v>
      </c>
      <c r="D9946" t="s">
        <v>89</v>
      </c>
      <c r="E9946" t="s">
        <v>107</v>
      </c>
      <c r="F9946" t="s">
        <v>91</v>
      </c>
      <c r="G9946" t="s">
        <v>140</v>
      </c>
      <c r="H9946">
        <v>20665.057000000001</v>
      </c>
      <c r="I9946" t="s">
        <v>93</v>
      </c>
    </row>
    <row r="9947" spans="1:9" x14ac:dyDescent="0.15">
      <c r="A9947" t="s">
        <v>158</v>
      </c>
      <c r="B9947" t="s">
        <v>159</v>
      </c>
      <c r="C9947" t="s">
        <v>160</v>
      </c>
      <c r="D9947" t="s">
        <v>89</v>
      </c>
      <c r="E9947" t="s">
        <v>108</v>
      </c>
      <c r="F9947" t="s">
        <v>91</v>
      </c>
      <c r="G9947" t="s">
        <v>140</v>
      </c>
      <c r="H9947">
        <v>17283.066999999999</v>
      </c>
      <c r="I9947" t="s">
        <v>93</v>
      </c>
    </row>
    <row r="9948" spans="1:9" x14ac:dyDescent="0.15">
      <c r="A9948" t="s">
        <v>158</v>
      </c>
      <c r="B9948" t="s">
        <v>159</v>
      </c>
      <c r="C9948" t="s">
        <v>160</v>
      </c>
      <c r="D9948" t="s">
        <v>89</v>
      </c>
      <c r="E9948" t="s">
        <v>109</v>
      </c>
      <c r="F9948" t="s">
        <v>91</v>
      </c>
      <c r="G9948" t="s">
        <v>140</v>
      </c>
      <c r="H9948">
        <v>16470.944</v>
      </c>
      <c r="I9948" t="s">
        <v>93</v>
      </c>
    </row>
    <row r="9949" spans="1:9" x14ac:dyDescent="0.15">
      <c r="A9949" t="s">
        <v>158</v>
      </c>
      <c r="B9949" t="s">
        <v>159</v>
      </c>
      <c r="C9949" t="s">
        <v>160</v>
      </c>
      <c r="D9949" t="s">
        <v>89</v>
      </c>
      <c r="E9949" t="s">
        <v>110</v>
      </c>
      <c r="F9949" t="s">
        <v>91</v>
      </c>
      <c r="G9949" t="s">
        <v>140</v>
      </c>
      <c r="H9949">
        <v>10545.285</v>
      </c>
      <c r="I9949" t="s">
        <v>93</v>
      </c>
    </row>
    <row r="9950" spans="1:9" x14ac:dyDescent="0.15">
      <c r="A9950" t="s">
        <v>158</v>
      </c>
      <c r="B9950" t="s">
        <v>159</v>
      </c>
      <c r="C9950" t="s">
        <v>160</v>
      </c>
      <c r="D9950" t="s">
        <v>89</v>
      </c>
      <c r="E9950" t="s">
        <v>111</v>
      </c>
      <c r="F9950" t="s">
        <v>91</v>
      </c>
      <c r="G9950" t="s">
        <v>140</v>
      </c>
      <c r="H9950">
        <v>6812.8339999999998</v>
      </c>
      <c r="I9950" t="s">
        <v>93</v>
      </c>
    </row>
    <row r="9951" spans="1:9" x14ac:dyDescent="0.15">
      <c r="A9951" t="s">
        <v>158</v>
      </c>
      <c r="B9951" t="s">
        <v>159</v>
      </c>
      <c r="C9951" t="s">
        <v>160</v>
      </c>
      <c r="D9951" t="s">
        <v>112</v>
      </c>
      <c r="E9951" t="s">
        <v>90</v>
      </c>
      <c r="F9951" t="s">
        <v>91</v>
      </c>
      <c r="G9951" t="s">
        <v>140</v>
      </c>
      <c r="H9951">
        <v>12906.786</v>
      </c>
      <c r="I9951" t="s">
        <v>93</v>
      </c>
    </row>
    <row r="9952" spans="1:9" x14ac:dyDescent="0.15">
      <c r="A9952" t="s">
        <v>158</v>
      </c>
      <c r="B9952" t="s">
        <v>159</v>
      </c>
      <c r="C9952" t="s">
        <v>160</v>
      </c>
      <c r="D9952" t="s">
        <v>112</v>
      </c>
      <c r="E9952" t="s">
        <v>94</v>
      </c>
      <c r="F9952" t="s">
        <v>91</v>
      </c>
      <c r="G9952" t="s">
        <v>140</v>
      </c>
      <c r="H9952">
        <v>14767.275</v>
      </c>
      <c r="I9952" t="s">
        <v>93</v>
      </c>
    </row>
    <row r="9953" spans="1:9" x14ac:dyDescent="0.15">
      <c r="A9953" t="s">
        <v>158</v>
      </c>
      <c r="B9953" t="s">
        <v>159</v>
      </c>
      <c r="C9953" t="s">
        <v>160</v>
      </c>
      <c r="D9953" t="s">
        <v>112</v>
      </c>
      <c r="E9953" t="s">
        <v>95</v>
      </c>
      <c r="F9953" t="s">
        <v>91</v>
      </c>
      <c r="G9953" t="s">
        <v>140</v>
      </c>
      <c r="H9953">
        <v>15227.751</v>
      </c>
      <c r="I9953" t="s">
        <v>93</v>
      </c>
    </row>
    <row r="9954" spans="1:9" x14ac:dyDescent="0.15">
      <c r="A9954" t="s">
        <v>158</v>
      </c>
      <c r="B9954" t="s">
        <v>159</v>
      </c>
      <c r="C9954" t="s">
        <v>160</v>
      </c>
      <c r="D9954" t="s">
        <v>112</v>
      </c>
      <c r="E9954" t="s">
        <v>96</v>
      </c>
      <c r="F9954" t="s">
        <v>91</v>
      </c>
      <c r="G9954" t="s">
        <v>140</v>
      </c>
      <c r="H9954">
        <v>13643.508</v>
      </c>
      <c r="I9954" t="s">
        <v>93</v>
      </c>
    </row>
    <row r="9955" spans="1:9" x14ac:dyDescent="0.15">
      <c r="A9955" t="s">
        <v>158</v>
      </c>
      <c r="B9955" t="s">
        <v>159</v>
      </c>
      <c r="C9955" t="s">
        <v>160</v>
      </c>
      <c r="D9955" t="s">
        <v>112</v>
      </c>
      <c r="E9955" t="s">
        <v>97</v>
      </c>
      <c r="F9955" t="s">
        <v>91</v>
      </c>
      <c r="G9955" t="s">
        <v>140</v>
      </c>
      <c r="H9955">
        <v>11886.39</v>
      </c>
      <c r="I9955" t="s">
        <v>93</v>
      </c>
    </row>
    <row r="9956" spans="1:9" x14ac:dyDescent="0.15">
      <c r="A9956" t="s">
        <v>158</v>
      </c>
      <c r="B9956" t="s">
        <v>159</v>
      </c>
      <c r="C9956" t="s">
        <v>160</v>
      </c>
      <c r="D9956" t="s">
        <v>112</v>
      </c>
      <c r="E9956" t="s">
        <v>98</v>
      </c>
      <c r="F9956" t="s">
        <v>91</v>
      </c>
      <c r="G9956" t="s">
        <v>140</v>
      </c>
      <c r="H9956">
        <v>12388.527</v>
      </c>
      <c r="I9956" t="s">
        <v>93</v>
      </c>
    </row>
    <row r="9957" spans="1:9" x14ac:dyDescent="0.15">
      <c r="A9957" t="s">
        <v>158</v>
      </c>
      <c r="B9957" t="s">
        <v>159</v>
      </c>
      <c r="C9957" t="s">
        <v>160</v>
      </c>
      <c r="D9957" t="s">
        <v>112</v>
      </c>
      <c r="E9957" t="s">
        <v>99</v>
      </c>
      <c r="F9957" t="s">
        <v>91</v>
      </c>
      <c r="G9957" t="s">
        <v>140</v>
      </c>
      <c r="H9957">
        <v>13959.822</v>
      </c>
      <c r="I9957" t="s">
        <v>93</v>
      </c>
    </row>
    <row r="9958" spans="1:9" x14ac:dyDescent="0.15">
      <c r="A9958" t="s">
        <v>158</v>
      </c>
      <c r="B9958" t="s">
        <v>159</v>
      </c>
      <c r="C9958" t="s">
        <v>160</v>
      </c>
      <c r="D9958" t="s">
        <v>112</v>
      </c>
      <c r="E9958" t="s">
        <v>100</v>
      </c>
      <c r="F9958" t="s">
        <v>91</v>
      </c>
      <c r="G9958" t="s">
        <v>140</v>
      </c>
      <c r="H9958">
        <v>15015.802</v>
      </c>
      <c r="I9958" t="s">
        <v>93</v>
      </c>
    </row>
    <row r="9959" spans="1:9" x14ac:dyDescent="0.15">
      <c r="A9959" t="s">
        <v>158</v>
      </c>
      <c r="B9959" t="s">
        <v>159</v>
      </c>
      <c r="C9959" t="s">
        <v>160</v>
      </c>
      <c r="D9959" t="s">
        <v>112</v>
      </c>
      <c r="E9959" t="s">
        <v>101</v>
      </c>
      <c r="F9959" t="s">
        <v>91</v>
      </c>
      <c r="G9959" t="s">
        <v>140</v>
      </c>
      <c r="H9959">
        <v>15504.538</v>
      </c>
      <c r="I9959" t="s">
        <v>93</v>
      </c>
    </row>
    <row r="9960" spans="1:9" x14ac:dyDescent="0.15">
      <c r="A9960" t="s">
        <v>158</v>
      </c>
      <c r="B9960" t="s">
        <v>159</v>
      </c>
      <c r="C9960" t="s">
        <v>160</v>
      </c>
      <c r="D9960" t="s">
        <v>112</v>
      </c>
      <c r="E9960" t="s">
        <v>102</v>
      </c>
      <c r="F9960" t="s">
        <v>91</v>
      </c>
      <c r="G9960" t="s">
        <v>140</v>
      </c>
      <c r="H9960">
        <v>14074.277</v>
      </c>
      <c r="I9960" t="s">
        <v>93</v>
      </c>
    </row>
    <row r="9961" spans="1:9" x14ac:dyDescent="0.15">
      <c r="A9961" t="s">
        <v>158</v>
      </c>
      <c r="B9961" t="s">
        <v>159</v>
      </c>
      <c r="C9961" t="s">
        <v>160</v>
      </c>
      <c r="D9961" t="s">
        <v>112</v>
      </c>
      <c r="E9961" t="s">
        <v>103</v>
      </c>
      <c r="F9961" t="s">
        <v>91</v>
      </c>
      <c r="G9961" t="s">
        <v>140</v>
      </c>
      <c r="H9961">
        <v>15874.433999999999</v>
      </c>
      <c r="I9961" t="s">
        <v>93</v>
      </c>
    </row>
    <row r="9962" spans="1:9" x14ac:dyDescent="0.15">
      <c r="A9962" t="s">
        <v>158</v>
      </c>
      <c r="B9962" t="s">
        <v>159</v>
      </c>
      <c r="C9962" t="s">
        <v>160</v>
      </c>
      <c r="D9962" t="s">
        <v>112</v>
      </c>
      <c r="E9962" t="s">
        <v>104</v>
      </c>
      <c r="F9962" t="s">
        <v>91</v>
      </c>
      <c r="G9962" t="s">
        <v>140</v>
      </c>
      <c r="H9962">
        <v>16883.917000000001</v>
      </c>
      <c r="I9962" t="s">
        <v>93</v>
      </c>
    </row>
    <row r="9963" spans="1:9" x14ac:dyDescent="0.15">
      <c r="A9963" t="s">
        <v>158</v>
      </c>
      <c r="B9963" t="s">
        <v>159</v>
      </c>
      <c r="C9963" t="s">
        <v>160</v>
      </c>
      <c r="D9963" t="s">
        <v>112</v>
      </c>
      <c r="E9963" t="s">
        <v>105</v>
      </c>
      <c r="F9963" t="s">
        <v>91</v>
      </c>
      <c r="G9963" t="s">
        <v>140</v>
      </c>
      <c r="H9963">
        <v>19973.109</v>
      </c>
      <c r="I9963" t="s">
        <v>93</v>
      </c>
    </row>
    <row r="9964" spans="1:9" x14ac:dyDescent="0.15">
      <c r="A9964" t="s">
        <v>158</v>
      </c>
      <c r="B9964" t="s">
        <v>159</v>
      </c>
      <c r="C9964" t="s">
        <v>160</v>
      </c>
      <c r="D9964" t="s">
        <v>112</v>
      </c>
      <c r="E9964" t="s">
        <v>106</v>
      </c>
      <c r="F9964" t="s">
        <v>91</v>
      </c>
      <c r="G9964" t="s">
        <v>140</v>
      </c>
      <c r="H9964">
        <v>20816.310000000001</v>
      </c>
      <c r="I9964" t="s">
        <v>93</v>
      </c>
    </row>
    <row r="9965" spans="1:9" x14ac:dyDescent="0.15">
      <c r="A9965" t="s">
        <v>158</v>
      </c>
      <c r="B9965" t="s">
        <v>159</v>
      </c>
      <c r="C9965" t="s">
        <v>160</v>
      </c>
      <c r="D9965" t="s">
        <v>112</v>
      </c>
      <c r="E9965" t="s">
        <v>107</v>
      </c>
      <c r="F9965" t="s">
        <v>91</v>
      </c>
      <c r="G9965" t="s">
        <v>140</v>
      </c>
      <c r="H9965">
        <v>18216.499</v>
      </c>
      <c r="I9965" t="s">
        <v>93</v>
      </c>
    </row>
    <row r="9966" spans="1:9" x14ac:dyDescent="0.15">
      <c r="A9966" t="s">
        <v>158</v>
      </c>
      <c r="B9966" t="s">
        <v>159</v>
      </c>
      <c r="C9966" t="s">
        <v>160</v>
      </c>
      <c r="D9966" t="s">
        <v>112</v>
      </c>
      <c r="E9966" t="s">
        <v>108</v>
      </c>
      <c r="F9966" t="s">
        <v>91</v>
      </c>
      <c r="G9966" t="s">
        <v>140</v>
      </c>
      <c r="H9966">
        <v>15080.262000000001</v>
      </c>
      <c r="I9966" t="s">
        <v>93</v>
      </c>
    </row>
    <row r="9967" spans="1:9" x14ac:dyDescent="0.15">
      <c r="A9967" t="s">
        <v>158</v>
      </c>
      <c r="B9967" t="s">
        <v>159</v>
      </c>
      <c r="C9967" t="s">
        <v>160</v>
      </c>
      <c r="D9967" t="s">
        <v>112</v>
      </c>
      <c r="E9967" t="s">
        <v>109</v>
      </c>
      <c r="F9967" t="s">
        <v>91</v>
      </c>
      <c r="G9967" t="s">
        <v>140</v>
      </c>
      <c r="H9967">
        <v>13660.254000000001</v>
      </c>
      <c r="I9967" t="s">
        <v>93</v>
      </c>
    </row>
    <row r="9968" spans="1:9" x14ac:dyDescent="0.15">
      <c r="A9968" t="s">
        <v>158</v>
      </c>
      <c r="B9968" t="s">
        <v>159</v>
      </c>
      <c r="C9968" t="s">
        <v>160</v>
      </c>
      <c r="D9968" t="s">
        <v>112</v>
      </c>
      <c r="E9968" t="s">
        <v>110</v>
      </c>
      <c r="F9968" t="s">
        <v>91</v>
      </c>
      <c r="G9968" t="s">
        <v>140</v>
      </c>
      <c r="H9968">
        <v>8345.8529999999992</v>
      </c>
      <c r="I9968" t="s">
        <v>93</v>
      </c>
    </row>
    <row r="9969" spans="1:9" x14ac:dyDescent="0.15">
      <c r="A9969" t="s">
        <v>158</v>
      </c>
      <c r="B9969" t="s">
        <v>159</v>
      </c>
      <c r="C9969" t="s">
        <v>160</v>
      </c>
      <c r="D9969" t="s">
        <v>112</v>
      </c>
      <c r="E9969" t="s">
        <v>111</v>
      </c>
      <c r="F9969" t="s">
        <v>91</v>
      </c>
      <c r="G9969" t="s">
        <v>140</v>
      </c>
      <c r="H9969">
        <v>4168.7460000000001</v>
      </c>
      <c r="I9969" t="s">
        <v>93</v>
      </c>
    </row>
    <row r="9970" spans="1:9" x14ac:dyDescent="0.15">
      <c r="A9970" t="s">
        <v>161</v>
      </c>
      <c r="B9970" t="s">
        <v>162</v>
      </c>
      <c r="C9970" t="s">
        <v>160</v>
      </c>
      <c r="D9970" t="s">
        <v>89</v>
      </c>
      <c r="E9970" t="s">
        <v>90</v>
      </c>
      <c r="F9970" t="s">
        <v>91</v>
      </c>
      <c r="G9970" t="s">
        <v>140</v>
      </c>
      <c r="H9970">
        <v>3515.7620000000002</v>
      </c>
      <c r="I9970" t="s">
        <v>93</v>
      </c>
    </row>
    <row r="9971" spans="1:9" x14ac:dyDescent="0.15">
      <c r="A9971" t="s">
        <v>161</v>
      </c>
      <c r="B9971" t="s">
        <v>162</v>
      </c>
      <c r="C9971" t="s">
        <v>160</v>
      </c>
      <c r="D9971" t="s">
        <v>89</v>
      </c>
      <c r="E9971" t="s">
        <v>94</v>
      </c>
      <c r="F9971" t="s">
        <v>91</v>
      </c>
      <c r="G9971" t="s">
        <v>140</v>
      </c>
      <c r="H9971">
        <v>3611.3229999999999</v>
      </c>
      <c r="I9971" t="s">
        <v>93</v>
      </c>
    </row>
    <row r="9972" spans="1:9" x14ac:dyDescent="0.15">
      <c r="A9972" t="s">
        <v>161</v>
      </c>
      <c r="B9972" t="s">
        <v>162</v>
      </c>
      <c r="C9972" t="s">
        <v>160</v>
      </c>
      <c r="D9972" t="s">
        <v>89</v>
      </c>
      <c r="E9972" t="s">
        <v>95</v>
      </c>
      <c r="F9972" t="s">
        <v>91</v>
      </c>
      <c r="G9972" t="s">
        <v>140</v>
      </c>
      <c r="H9972">
        <v>3474.989</v>
      </c>
      <c r="I9972" t="s">
        <v>93</v>
      </c>
    </row>
    <row r="9973" spans="1:9" x14ac:dyDescent="0.15">
      <c r="A9973" t="s">
        <v>161</v>
      </c>
      <c r="B9973" t="s">
        <v>162</v>
      </c>
      <c r="C9973" t="s">
        <v>160</v>
      </c>
      <c r="D9973" t="s">
        <v>89</v>
      </c>
      <c r="E9973" t="s">
        <v>96</v>
      </c>
      <c r="F9973" t="s">
        <v>91</v>
      </c>
      <c r="G9973" t="s">
        <v>140</v>
      </c>
      <c r="H9973">
        <v>3139.5360000000001</v>
      </c>
      <c r="I9973" t="s">
        <v>93</v>
      </c>
    </row>
    <row r="9974" spans="1:9" x14ac:dyDescent="0.15">
      <c r="A9974" t="s">
        <v>161</v>
      </c>
      <c r="B9974" t="s">
        <v>162</v>
      </c>
      <c r="C9974" t="s">
        <v>160</v>
      </c>
      <c r="D9974" t="s">
        <v>89</v>
      </c>
      <c r="E9974" t="s">
        <v>97</v>
      </c>
      <c r="F9974" t="s">
        <v>91</v>
      </c>
      <c r="G9974" t="s">
        <v>140</v>
      </c>
      <c r="H9974">
        <v>3608.7350000000001</v>
      </c>
      <c r="I9974" t="s">
        <v>93</v>
      </c>
    </row>
    <row r="9975" spans="1:9" x14ac:dyDescent="0.15">
      <c r="A9975" t="s">
        <v>161</v>
      </c>
      <c r="B9975" t="s">
        <v>162</v>
      </c>
      <c r="C9975" t="s">
        <v>160</v>
      </c>
      <c r="D9975" t="s">
        <v>89</v>
      </c>
      <c r="E9975" t="s">
        <v>98</v>
      </c>
      <c r="F9975" t="s">
        <v>91</v>
      </c>
      <c r="G9975" t="s">
        <v>140</v>
      </c>
      <c r="H9975">
        <v>3926.7950000000001</v>
      </c>
      <c r="I9975" t="s">
        <v>93</v>
      </c>
    </row>
    <row r="9976" spans="1:9" x14ac:dyDescent="0.15">
      <c r="A9976" t="s">
        <v>161</v>
      </c>
      <c r="B9976" t="s">
        <v>162</v>
      </c>
      <c r="C9976" t="s">
        <v>160</v>
      </c>
      <c r="D9976" t="s">
        <v>89</v>
      </c>
      <c r="E9976" t="s">
        <v>99</v>
      </c>
      <c r="F9976" t="s">
        <v>91</v>
      </c>
      <c r="G9976" t="s">
        <v>140</v>
      </c>
      <c r="H9976">
        <v>4167.643</v>
      </c>
      <c r="I9976" t="s">
        <v>93</v>
      </c>
    </row>
    <row r="9977" spans="1:9" x14ac:dyDescent="0.15">
      <c r="A9977" t="s">
        <v>161</v>
      </c>
      <c r="B9977" t="s">
        <v>162</v>
      </c>
      <c r="C9977" t="s">
        <v>160</v>
      </c>
      <c r="D9977" t="s">
        <v>89</v>
      </c>
      <c r="E9977" t="s">
        <v>100</v>
      </c>
      <c r="F9977" t="s">
        <v>91</v>
      </c>
      <c r="G9977" t="s">
        <v>140</v>
      </c>
      <c r="H9977">
        <v>4295.1440000000002</v>
      </c>
      <c r="I9977" t="s">
        <v>93</v>
      </c>
    </row>
    <row r="9978" spans="1:9" x14ac:dyDescent="0.15">
      <c r="A9978" t="s">
        <v>161</v>
      </c>
      <c r="B9978" t="s">
        <v>162</v>
      </c>
      <c r="C9978" t="s">
        <v>160</v>
      </c>
      <c r="D9978" t="s">
        <v>89</v>
      </c>
      <c r="E9978" t="s">
        <v>101</v>
      </c>
      <c r="F9978" t="s">
        <v>91</v>
      </c>
      <c r="G9978" t="s">
        <v>140</v>
      </c>
      <c r="H9978">
        <v>4255.8969999999999</v>
      </c>
      <c r="I9978" t="s">
        <v>93</v>
      </c>
    </row>
    <row r="9979" spans="1:9" x14ac:dyDescent="0.15">
      <c r="A9979" t="s">
        <v>161</v>
      </c>
      <c r="B9979" t="s">
        <v>162</v>
      </c>
      <c r="C9979" t="s">
        <v>160</v>
      </c>
      <c r="D9979" t="s">
        <v>89</v>
      </c>
      <c r="E9979" t="s">
        <v>102</v>
      </c>
      <c r="F9979" t="s">
        <v>91</v>
      </c>
      <c r="G9979" t="s">
        <v>140</v>
      </c>
      <c r="H9979">
        <v>3569.6559999999999</v>
      </c>
      <c r="I9979" t="s">
        <v>93</v>
      </c>
    </row>
    <row r="9980" spans="1:9" x14ac:dyDescent="0.15">
      <c r="A9980" t="s">
        <v>161</v>
      </c>
      <c r="B9980" t="s">
        <v>162</v>
      </c>
      <c r="C9980" t="s">
        <v>160</v>
      </c>
      <c r="D9980" t="s">
        <v>89</v>
      </c>
      <c r="E9980" t="s">
        <v>103</v>
      </c>
      <c r="F9980" t="s">
        <v>91</v>
      </c>
      <c r="G9980" t="s">
        <v>140</v>
      </c>
      <c r="H9980">
        <v>3971.2950000000001</v>
      </c>
      <c r="I9980" t="s">
        <v>93</v>
      </c>
    </row>
    <row r="9981" spans="1:9" x14ac:dyDescent="0.15">
      <c r="A9981" t="s">
        <v>161</v>
      </c>
      <c r="B9981" t="s">
        <v>162</v>
      </c>
      <c r="C9981" t="s">
        <v>160</v>
      </c>
      <c r="D9981" t="s">
        <v>89</v>
      </c>
      <c r="E9981" t="s">
        <v>104</v>
      </c>
      <c r="F9981" t="s">
        <v>91</v>
      </c>
      <c r="G9981" t="s">
        <v>140</v>
      </c>
      <c r="H9981">
        <v>3482.723</v>
      </c>
      <c r="I9981" t="s">
        <v>93</v>
      </c>
    </row>
    <row r="9982" spans="1:9" x14ac:dyDescent="0.15">
      <c r="A9982" t="s">
        <v>161</v>
      </c>
      <c r="B9982" t="s">
        <v>162</v>
      </c>
      <c r="C9982" t="s">
        <v>160</v>
      </c>
      <c r="D9982" t="s">
        <v>89</v>
      </c>
      <c r="E9982" t="s">
        <v>105</v>
      </c>
      <c r="F9982" t="s">
        <v>91</v>
      </c>
      <c r="G9982" t="s">
        <v>140</v>
      </c>
      <c r="H9982">
        <v>3379.3209999999999</v>
      </c>
      <c r="I9982" t="s">
        <v>93</v>
      </c>
    </row>
    <row r="9983" spans="1:9" x14ac:dyDescent="0.15">
      <c r="A9983" t="s">
        <v>161</v>
      </c>
      <c r="B9983" t="s">
        <v>162</v>
      </c>
      <c r="C9983" t="s">
        <v>160</v>
      </c>
      <c r="D9983" t="s">
        <v>89</v>
      </c>
      <c r="E9983" t="s">
        <v>106</v>
      </c>
      <c r="F9983" t="s">
        <v>91</v>
      </c>
      <c r="G9983" t="s">
        <v>140</v>
      </c>
      <c r="H9983">
        <v>3039.1909999999998</v>
      </c>
      <c r="I9983" t="s">
        <v>93</v>
      </c>
    </row>
    <row r="9984" spans="1:9" x14ac:dyDescent="0.15">
      <c r="A9984" t="s">
        <v>161</v>
      </c>
      <c r="B9984" t="s">
        <v>162</v>
      </c>
      <c r="C9984" t="s">
        <v>160</v>
      </c>
      <c r="D9984" t="s">
        <v>89</v>
      </c>
      <c r="E9984" t="s">
        <v>107</v>
      </c>
      <c r="F9984" t="s">
        <v>91</v>
      </c>
      <c r="G9984" t="s">
        <v>140</v>
      </c>
      <c r="H9984">
        <v>2554.3490000000002</v>
      </c>
      <c r="I9984" t="s">
        <v>93</v>
      </c>
    </row>
    <row r="9985" spans="1:9" x14ac:dyDescent="0.15">
      <c r="A9985" t="s">
        <v>161</v>
      </c>
      <c r="B9985" t="s">
        <v>162</v>
      </c>
      <c r="C9985" t="s">
        <v>160</v>
      </c>
      <c r="D9985" t="s">
        <v>89</v>
      </c>
      <c r="E9985" t="s">
        <v>108</v>
      </c>
      <c r="F9985" t="s">
        <v>91</v>
      </c>
      <c r="G9985" t="s">
        <v>140</v>
      </c>
      <c r="H9985">
        <v>1948.2139999999999</v>
      </c>
      <c r="I9985" t="s">
        <v>93</v>
      </c>
    </row>
    <row r="9986" spans="1:9" x14ac:dyDescent="0.15">
      <c r="A9986" t="s">
        <v>161</v>
      </c>
      <c r="B9986" t="s">
        <v>162</v>
      </c>
      <c r="C9986" t="s">
        <v>160</v>
      </c>
      <c r="D9986" t="s">
        <v>89</v>
      </c>
      <c r="E9986" t="s">
        <v>109</v>
      </c>
      <c r="F9986" t="s">
        <v>91</v>
      </c>
      <c r="G9986" t="s">
        <v>140</v>
      </c>
      <c r="H9986">
        <v>1648.7049999999999</v>
      </c>
      <c r="I9986" t="s">
        <v>93</v>
      </c>
    </row>
    <row r="9987" spans="1:9" x14ac:dyDescent="0.15">
      <c r="A9987" t="s">
        <v>161</v>
      </c>
      <c r="B9987" t="s">
        <v>162</v>
      </c>
      <c r="C9987" t="s">
        <v>160</v>
      </c>
      <c r="D9987" t="s">
        <v>89</v>
      </c>
      <c r="E9987" t="s">
        <v>110</v>
      </c>
      <c r="F9987" t="s">
        <v>91</v>
      </c>
      <c r="G9987" t="s">
        <v>140</v>
      </c>
      <c r="H9987">
        <v>926.13800000000003</v>
      </c>
      <c r="I9987" t="s">
        <v>93</v>
      </c>
    </row>
    <row r="9988" spans="1:9" x14ac:dyDescent="0.15">
      <c r="A9988" t="s">
        <v>161</v>
      </c>
      <c r="B9988" t="s">
        <v>162</v>
      </c>
      <c r="C9988" t="s">
        <v>160</v>
      </c>
      <c r="D9988" t="s">
        <v>89</v>
      </c>
      <c r="E9988" t="s">
        <v>111</v>
      </c>
      <c r="F9988" t="s">
        <v>91</v>
      </c>
      <c r="G9988" t="s">
        <v>140</v>
      </c>
      <c r="H9988">
        <v>579.32399999999996</v>
      </c>
      <c r="I9988" t="s">
        <v>93</v>
      </c>
    </row>
    <row r="9989" spans="1:9" x14ac:dyDescent="0.15">
      <c r="A9989" t="s">
        <v>161</v>
      </c>
      <c r="B9989" t="s">
        <v>162</v>
      </c>
      <c r="C9989" t="s">
        <v>160</v>
      </c>
      <c r="D9989" t="s">
        <v>112</v>
      </c>
      <c r="E9989" t="s">
        <v>90</v>
      </c>
      <c r="F9989" t="s">
        <v>91</v>
      </c>
      <c r="G9989" t="s">
        <v>140</v>
      </c>
      <c r="H9989">
        <v>3713.0070000000001</v>
      </c>
      <c r="I9989" t="s">
        <v>93</v>
      </c>
    </row>
    <row r="9990" spans="1:9" x14ac:dyDescent="0.15">
      <c r="A9990" t="s">
        <v>161</v>
      </c>
      <c r="B9990" t="s">
        <v>162</v>
      </c>
      <c r="C9990" t="s">
        <v>160</v>
      </c>
      <c r="D9990" t="s">
        <v>112</v>
      </c>
      <c r="E9990" t="s">
        <v>94</v>
      </c>
      <c r="F9990" t="s">
        <v>91</v>
      </c>
      <c r="G9990" t="s">
        <v>140</v>
      </c>
      <c r="H9990">
        <v>3941.828</v>
      </c>
      <c r="I9990" t="s">
        <v>93</v>
      </c>
    </row>
    <row r="9991" spans="1:9" x14ac:dyDescent="0.15">
      <c r="A9991" t="s">
        <v>161</v>
      </c>
      <c r="B9991" t="s">
        <v>162</v>
      </c>
      <c r="C9991" t="s">
        <v>160</v>
      </c>
      <c r="D9991" t="s">
        <v>112</v>
      </c>
      <c r="E9991" t="s">
        <v>95</v>
      </c>
      <c r="F9991" t="s">
        <v>91</v>
      </c>
      <c r="G9991" t="s">
        <v>140</v>
      </c>
      <c r="H9991">
        <v>4165.3670000000002</v>
      </c>
      <c r="I9991" t="s">
        <v>93</v>
      </c>
    </row>
    <row r="9992" spans="1:9" x14ac:dyDescent="0.15">
      <c r="A9992" t="s">
        <v>161</v>
      </c>
      <c r="B9992" t="s">
        <v>162</v>
      </c>
      <c r="C9992" t="s">
        <v>160</v>
      </c>
      <c r="D9992" t="s">
        <v>112</v>
      </c>
      <c r="E9992" t="s">
        <v>96</v>
      </c>
      <c r="F9992" t="s">
        <v>91</v>
      </c>
      <c r="G9992" t="s">
        <v>140</v>
      </c>
      <c r="H9992">
        <v>3501.1460000000002</v>
      </c>
      <c r="I9992" t="s">
        <v>93</v>
      </c>
    </row>
    <row r="9993" spans="1:9" x14ac:dyDescent="0.15">
      <c r="A9993" t="s">
        <v>161</v>
      </c>
      <c r="B9993" t="s">
        <v>162</v>
      </c>
      <c r="C9993" t="s">
        <v>160</v>
      </c>
      <c r="D9993" t="s">
        <v>112</v>
      </c>
      <c r="E9993" t="s">
        <v>97</v>
      </c>
      <c r="F9993" t="s">
        <v>91</v>
      </c>
      <c r="G9993" t="s">
        <v>140</v>
      </c>
      <c r="H9993">
        <v>3580.8870000000002</v>
      </c>
      <c r="I9993" t="s">
        <v>93</v>
      </c>
    </row>
    <row r="9994" spans="1:9" x14ac:dyDescent="0.15">
      <c r="A9994" t="s">
        <v>161</v>
      </c>
      <c r="B9994" t="s">
        <v>162</v>
      </c>
      <c r="C9994" t="s">
        <v>160</v>
      </c>
      <c r="D9994" t="s">
        <v>112</v>
      </c>
      <c r="E9994" t="s">
        <v>98</v>
      </c>
      <c r="F9994" t="s">
        <v>91</v>
      </c>
      <c r="G9994" t="s">
        <v>140</v>
      </c>
      <c r="H9994">
        <v>3971.43</v>
      </c>
      <c r="I9994" t="s">
        <v>93</v>
      </c>
    </row>
    <row r="9995" spans="1:9" x14ac:dyDescent="0.15">
      <c r="A9995" t="s">
        <v>161</v>
      </c>
      <c r="B9995" t="s">
        <v>162</v>
      </c>
      <c r="C9995" t="s">
        <v>160</v>
      </c>
      <c r="D9995" t="s">
        <v>112</v>
      </c>
      <c r="E9995" t="s">
        <v>99</v>
      </c>
      <c r="F9995" t="s">
        <v>91</v>
      </c>
      <c r="G9995" t="s">
        <v>140</v>
      </c>
      <c r="H9995">
        <v>4358.5609999999997</v>
      </c>
      <c r="I9995" t="s">
        <v>93</v>
      </c>
    </row>
    <row r="9996" spans="1:9" x14ac:dyDescent="0.15">
      <c r="A9996" t="s">
        <v>161</v>
      </c>
      <c r="B9996" t="s">
        <v>162</v>
      </c>
      <c r="C9996" t="s">
        <v>160</v>
      </c>
      <c r="D9996" t="s">
        <v>112</v>
      </c>
      <c r="E9996" t="s">
        <v>100</v>
      </c>
      <c r="F9996" t="s">
        <v>91</v>
      </c>
      <c r="G9996" t="s">
        <v>140</v>
      </c>
      <c r="H9996">
        <v>4474.5200000000004</v>
      </c>
      <c r="I9996" t="s">
        <v>93</v>
      </c>
    </row>
    <row r="9997" spans="1:9" x14ac:dyDescent="0.15">
      <c r="A9997" t="s">
        <v>161</v>
      </c>
      <c r="B9997" t="s">
        <v>162</v>
      </c>
      <c r="C9997" t="s">
        <v>160</v>
      </c>
      <c r="D9997" t="s">
        <v>112</v>
      </c>
      <c r="E9997" t="s">
        <v>101</v>
      </c>
      <c r="F9997" t="s">
        <v>91</v>
      </c>
      <c r="G9997" t="s">
        <v>140</v>
      </c>
      <c r="H9997">
        <v>4351.4960000000001</v>
      </c>
      <c r="I9997" t="s">
        <v>93</v>
      </c>
    </row>
    <row r="9998" spans="1:9" x14ac:dyDescent="0.15">
      <c r="A9998" t="s">
        <v>161</v>
      </c>
      <c r="B9998" t="s">
        <v>162</v>
      </c>
      <c r="C9998" t="s">
        <v>160</v>
      </c>
      <c r="D9998" t="s">
        <v>112</v>
      </c>
      <c r="E9998" t="s">
        <v>102</v>
      </c>
      <c r="F9998" t="s">
        <v>91</v>
      </c>
      <c r="G9998" t="s">
        <v>140</v>
      </c>
      <c r="H9998">
        <v>3865.375</v>
      </c>
      <c r="I9998" t="s">
        <v>93</v>
      </c>
    </row>
    <row r="9999" spans="1:9" x14ac:dyDescent="0.15">
      <c r="A9999" t="s">
        <v>161</v>
      </c>
      <c r="B9999" t="s">
        <v>162</v>
      </c>
      <c r="C9999" t="s">
        <v>160</v>
      </c>
      <c r="D9999" t="s">
        <v>112</v>
      </c>
      <c r="E9999" t="s">
        <v>103</v>
      </c>
      <c r="F9999" t="s">
        <v>91</v>
      </c>
      <c r="G9999" t="s">
        <v>140</v>
      </c>
      <c r="H9999">
        <v>4110.5550000000003</v>
      </c>
      <c r="I9999" t="s">
        <v>93</v>
      </c>
    </row>
    <row r="10000" spans="1:9" x14ac:dyDescent="0.15">
      <c r="A10000" t="s">
        <v>161</v>
      </c>
      <c r="B10000" t="s">
        <v>162</v>
      </c>
      <c r="C10000" t="s">
        <v>160</v>
      </c>
      <c r="D10000" t="s">
        <v>112</v>
      </c>
      <c r="E10000" t="s">
        <v>104</v>
      </c>
      <c r="F10000" t="s">
        <v>91</v>
      </c>
      <c r="G10000" t="s">
        <v>140</v>
      </c>
      <c r="H10000">
        <v>3574.8919999999998</v>
      </c>
      <c r="I10000" t="s">
        <v>93</v>
      </c>
    </row>
    <row r="10001" spans="1:9" x14ac:dyDescent="0.15">
      <c r="A10001" t="s">
        <v>161</v>
      </c>
      <c r="B10001" t="s">
        <v>162</v>
      </c>
      <c r="C10001" t="s">
        <v>160</v>
      </c>
      <c r="D10001" t="s">
        <v>112</v>
      </c>
      <c r="E10001" t="s">
        <v>105</v>
      </c>
      <c r="F10001" t="s">
        <v>91</v>
      </c>
      <c r="G10001" t="s">
        <v>140</v>
      </c>
      <c r="H10001">
        <v>3490.0079999999998</v>
      </c>
      <c r="I10001" t="s">
        <v>93</v>
      </c>
    </row>
    <row r="10002" spans="1:9" x14ac:dyDescent="0.15">
      <c r="A10002" t="s">
        <v>161</v>
      </c>
      <c r="B10002" t="s">
        <v>162</v>
      </c>
      <c r="C10002" t="s">
        <v>160</v>
      </c>
      <c r="D10002" t="s">
        <v>112</v>
      </c>
      <c r="E10002" t="s">
        <v>106</v>
      </c>
      <c r="F10002" t="s">
        <v>91</v>
      </c>
      <c r="G10002" t="s">
        <v>140</v>
      </c>
      <c r="H10002">
        <v>2989.5909999999999</v>
      </c>
      <c r="I10002" t="s">
        <v>93</v>
      </c>
    </row>
    <row r="10003" spans="1:9" x14ac:dyDescent="0.15">
      <c r="A10003" t="s">
        <v>161</v>
      </c>
      <c r="B10003" t="s">
        <v>162</v>
      </c>
      <c r="C10003" t="s">
        <v>160</v>
      </c>
      <c r="D10003" t="s">
        <v>112</v>
      </c>
      <c r="E10003" t="s">
        <v>107</v>
      </c>
      <c r="F10003" t="s">
        <v>91</v>
      </c>
      <c r="G10003" t="s">
        <v>140</v>
      </c>
      <c r="H10003">
        <v>2350.663</v>
      </c>
      <c r="I10003" t="s">
        <v>93</v>
      </c>
    </row>
    <row r="10004" spans="1:9" x14ac:dyDescent="0.15">
      <c r="A10004" t="s">
        <v>161</v>
      </c>
      <c r="B10004" t="s">
        <v>162</v>
      </c>
      <c r="C10004" t="s">
        <v>160</v>
      </c>
      <c r="D10004" t="s">
        <v>112</v>
      </c>
      <c r="E10004" t="s">
        <v>108</v>
      </c>
      <c r="F10004" t="s">
        <v>91</v>
      </c>
      <c r="G10004" t="s">
        <v>140</v>
      </c>
      <c r="H10004">
        <v>1750.328</v>
      </c>
      <c r="I10004" t="s">
        <v>93</v>
      </c>
    </row>
    <row r="10005" spans="1:9" x14ac:dyDescent="0.15">
      <c r="A10005" t="s">
        <v>161</v>
      </c>
      <c r="B10005" t="s">
        <v>162</v>
      </c>
      <c r="C10005" t="s">
        <v>160</v>
      </c>
      <c r="D10005" t="s">
        <v>112</v>
      </c>
      <c r="E10005" t="s">
        <v>109</v>
      </c>
      <c r="F10005" t="s">
        <v>91</v>
      </c>
      <c r="G10005" t="s">
        <v>140</v>
      </c>
      <c r="H10005">
        <v>1332.57</v>
      </c>
      <c r="I10005" t="s">
        <v>93</v>
      </c>
    </row>
    <row r="10006" spans="1:9" x14ac:dyDescent="0.15">
      <c r="A10006" t="s">
        <v>161</v>
      </c>
      <c r="B10006" t="s">
        <v>162</v>
      </c>
      <c r="C10006" t="s">
        <v>160</v>
      </c>
      <c r="D10006" t="s">
        <v>112</v>
      </c>
      <c r="E10006" t="s">
        <v>110</v>
      </c>
      <c r="F10006" t="s">
        <v>91</v>
      </c>
      <c r="G10006" t="s">
        <v>140</v>
      </c>
      <c r="H10006">
        <v>710.29499999999996</v>
      </c>
      <c r="I10006" t="s">
        <v>93</v>
      </c>
    </row>
    <row r="10007" spans="1:9" x14ac:dyDescent="0.15">
      <c r="A10007" t="s">
        <v>161</v>
      </c>
      <c r="B10007" t="s">
        <v>162</v>
      </c>
      <c r="C10007" t="s">
        <v>160</v>
      </c>
      <c r="D10007" t="s">
        <v>112</v>
      </c>
      <c r="E10007" t="s">
        <v>111</v>
      </c>
      <c r="F10007" t="s">
        <v>91</v>
      </c>
      <c r="G10007" t="s">
        <v>140</v>
      </c>
      <c r="H10007">
        <v>366.84699999999998</v>
      </c>
      <c r="I10007" t="s">
        <v>93</v>
      </c>
    </row>
    <row r="10008" spans="1:9" x14ac:dyDescent="0.15">
      <c r="A10008" t="s">
        <v>163</v>
      </c>
      <c r="B10008" t="s">
        <v>164</v>
      </c>
      <c r="C10008" t="s">
        <v>160</v>
      </c>
      <c r="D10008" t="s">
        <v>89</v>
      </c>
      <c r="E10008" t="s">
        <v>90</v>
      </c>
      <c r="F10008" t="s">
        <v>91</v>
      </c>
      <c r="G10008" t="s">
        <v>140</v>
      </c>
      <c r="H10008">
        <v>6602.0780000000004</v>
      </c>
      <c r="I10008" t="s">
        <v>93</v>
      </c>
    </row>
    <row r="10009" spans="1:9" x14ac:dyDescent="0.15">
      <c r="A10009" t="s">
        <v>163</v>
      </c>
      <c r="B10009" t="s">
        <v>164</v>
      </c>
      <c r="C10009" t="s">
        <v>160</v>
      </c>
      <c r="D10009" t="s">
        <v>89</v>
      </c>
      <c r="E10009" t="s">
        <v>94</v>
      </c>
      <c r="F10009" t="s">
        <v>91</v>
      </c>
      <c r="G10009" t="s">
        <v>140</v>
      </c>
      <c r="H10009">
        <v>8017.2020000000002</v>
      </c>
      <c r="I10009" t="s">
        <v>93</v>
      </c>
    </row>
    <row r="10010" spans="1:9" x14ac:dyDescent="0.15">
      <c r="A10010" t="s">
        <v>163</v>
      </c>
      <c r="B10010" t="s">
        <v>164</v>
      </c>
      <c r="C10010" t="s">
        <v>160</v>
      </c>
      <c r="D10010" t="s">
        <v>89</v>
      </c>
      <c r="E10010" t="s">
        <v>95</v>
      </c>
      <c r="F10010" t="s">
        <v>91</v>
      </c>
      <c r="G10010" t="s">
        <v>140</v>
      </c>
      <c r="H10010">
        <v>7444.6790000000001</v>
      </c>
      <c r="I10010" t="s">
        <v>93</v>
      </c>
    </row>
    <row r="10011" spans="1:9" x14ac:dyDescent="0.15">
      <c r="A10011" t="s">
        <v>163</v>
      </c>
      <c r="B10011" t="s">
        <v>164</v>
      </c>
      <c r="C10011" t="s">
        <v>160</v>
      </c>
      <c r="D10011" t="s">
        <v>89</v>
      </c>
      <c r="E10011" t="s">
        <v>96</v>
      </c>
      <c r="F10011" t="s">
        <v>91</v>
      </c>
      <c r="G10011" t="s">
        <v>140</v>
      </c>
      <c r="H10011">
        <v>4705.4170000000004</v>
      </c>
      <c r="I10011" t="s">
        <v>93</v>
      </c>
    </row>
    <row r="10012" spans="1:9" x14ac:dyDescent="0.15">
      <c r="A10012" t="s">
        <v>163</v>
      </c>
      <c r="B10012" t="s">
        <v>164</v>
      </c>
      <c r="C10012" t="s">
        <v>160</v>
      </c>
      <c r="D10012" t="s">
        <v>89</v>
      </c>
      <c r="E10012" t="s">
        <v>97</v>
      </c>
      <c r="F10012" t="s">
        <v>91</v>
      </c>
      <c r="G10012" t="s">
        <v>140</v>
      </c>
      <c r="H10012">
        <v>5401.8739999999998</v>
      </c>
      <c r="I10012" t="s">
        <v>93</v>
      </c>
    </row>
    <row r="10013" spans="1:9" x14ac:dyDescent="0.15">
      <c r="A10013" t="s">
        <v>163</v>
      </c>
      <c r="B10013" t="s">
        <v>164</v>
      </c>
      <c r="C10013" t="s">
        <v>160</v>
      </c>
      <c r="D10013" t="s">
        <v>89</v>
      </c>
      <c r="E10013" t="s">
        <v>98</v>
      </c>
      <c r="F10013" t="s">
        <v>91</v>
      </c>
      <c r="G10013" t="s">
        <v>140</v>
      </c>
      <c r="H10013">
        <v>6447.4880000000003</v>
      </c>
      <c r="I10013" t="s">
        <v>93</v>
      </c>
    </row>
    <row r="10014" spans="1:9" x14ac:dyDescent="0.15">
      <c r="A10014" t="s">
        <v>163</v>
      </c>
      <c r="B10014" t="s">
        <v>164</v>
      </c>
      <c r="C10014" t="s">
        <v>160</v>
      </c>
      <c r="D10014" t="s">
        <v>89</v>
      </c>
      <c r="E10014" t="s">
        <v>99</v>
      </c>
      <c r="F10014" t="s">
        <v>91</v>
      </c>
      <c r="G10014" t="s">
        <v>140</v>
      </c>
      <c r="H10014">
        <v>8092.7089999999998</v>
      </c>
      <c r="I10014" t="s">
        <v>93</v>
      </c>
    </row>
    <row r="10015" spans="1:9" x14ac:dyDescent="0.15">
      <c r="A10015" t="s">
        <v>163</v>
      </c>
      <c r="B10015" t="s">
        <v>164</v>
      </c>
      <c r="C10015" t="s">
        <v>160</v>
      </c>
      <c r="D10015" t="s">
        <v>89</v>
      </c>
      <c r="E10015" t="s">
        <v>100</v>
      </c>
      <c r="F10015" t="s">
        <v>91</v>
      </c>
      <c r="G10015" t="s">
        <v>140</v>
      </c>
      <c r="H10015">
        <v>9072.5920000000006</v>
      </c>
      <c r="I10015" t="s">
        <v>93</v>
      </c>
    </row>
    <row r="10016" spans="1:9" x14ac:dyDescent="0.15">
      <c r="A10016" t="s">
        <v>163</v>
      </c>
      <c r="B10016" t="s">
        <v>164</v>
      </c>
      <c r="C10016" t="s">
        <v>160</v>
      </c>
      <c r="D10016" t="s">
        <v>89</v>
      </c>
      <c r="E10016" t="s">
        <v>101</v>
      </c>
      <c r="F10016" t="s">
        <v>91</v>
      </c>
      <c r="G10016" t="s">
        <v>140</v>
      </c>
      <c r="H10016">
        <v>9138.3269999999993</v>
      </c>
      <c r="I10016" t="s">
        <v>93</v>
      </c>
    </row>
    <row r="10017" spans="1:9" x14ac:dyDescent="0.15">
      <c r="A10017" t="s">
        <v>163</v>
      </c>
      <c r="B10017" t="s">
        <v>164</v>
      </c>
      <c r="C10017" t="s">
        <v>160</v>
      </c>
      <c r="D10017" t="s">
        <v>89</v>
      </c>
      <c r="E10017" t="s">
        <v>102</v>
      </c>
      <c r="F10017" t="s">
        <v>91</v>
      </c>
      <c r="G10017" t="s">
        <v>140</v>
      </c>
      <c r="H10017">
        <v>7524.8680000000004</v>
      </c>
      <c r="I10017" t="s">
        <v>93</v>
      </c>
    </row>
    <row r="10018" spans="1:9" x14ac:dyDescent="0.15">
      <c r="A10018" t="s">
        <v>163</v>
      </c>
      <c r="B10018" t="s">
        <v>164</v>
      </c>
      <c r="C10018" t="s">
        <v>160</v>
      </c>
      <c r="D10018" t="s">
        <v>89</v>
      </c>
      <c r="E10018" t="s">
        <v>103</v>
      </c>
      <c r="F10018" t="s">
        <v>91</v>
      </c>
      <c r="G10018" t="s">
        <v>140</v>
      </c>
      <c r="H10018">
        <v>8955.6380000000008</v>
      </c>
      <c r="I10018" t="s">
        <v>93</v>
      </c>
    </row>
    <row r="10019" spans="1:9" x14ac:dyDescent="0.15">
      <c r="A10019" t="s">
        <v>163</v>
      </c>
      <c r="B10019" t="s">
        <v>164</v>
      </c>
      <c r="C10019" t="s">
        <v>160</v>
      </c>
      <c r="D10019" t="s">
        <v>89</v>
      </c>
      <c r="E10019" t="s">
        <v>104</v>
      </c>
      <c r="F10019" t="s">
        <v>91</v>
      </c>
      <c r="G10019" t="s">
        <v>140</v>
      </c>
      <c r="H10019">
        <v>8702.6689999999999</v>
      </c>
      <c r="I10019" t="s">
        <v>93</v>
      </c>
    </row>
    <row r="10020" spans="1:9" x14ac:dyDescent="0.15">
      <c r="A10020" t="s">
        <v>163</v>
      </c>
      <c r="B10020" t="s">
        <v>164</v>
      </c>
      <c r="C10020" t="s">
        <v>160</v>
      </c>
      <c r="D10020" t="s">
        <v>89</v>
      </c>
      <c r="E10020" t="s">
        <v>105</v>
      </c>
      <c r="F10020" t="s">
        <v>91</v>
      </c>
      <c r="G10020" t="s">
        <v>140</v>
      </c>
      <c r="H10020">
        <v>8839.5509999999995</v>
      </c>
      <c r="I10020" t="s">
        <v>93</v>
      </c>
    </row>
    <row r="10021" spans="1:9" x14ac:dyDescent="0.15">
      <c r="A10021" t="s">
        <v>163</v>
      </c>
      <c r="B10021" t="s">
        <v>164</v>
      </c>
      <c r="C10021" t="s">
        <v>160</v>
      </c>
      <c r="D10021" t="s">
        <v>89</v>
      </c>
      <c r="E10021" t="s">
        <v>106</v>
      </c>
      <c r="F10021" t="s">
        <v>91</v>
      </c>
      <c r="G10021" t="s">
        <v>140</v>
      </c>
      <c r="H10021">
        <v>8530.0779999999995</v>
      </c>
      <c r="I10021" t="s">
        <v>93</v>
      </c>
    </row>
    <row r="10022" spans="1:9" x14ac:dyDescent="0.15">
      <c r="A10022" t="s">
        <v>163</v>
      </c>
      <c r="B10022" t="s">
        <v>164</v>
      </c>
      <c r="C10022" t="s">
        <v>160</v>
      </c>
      <c r="D10022" t="s">
        <v>89</v>
      </c>
      <c r="E10022" t="s">
        <v>107</v>
      </c>
      <c r="F10022" t="s">
        <v>91</v>
      </c>
      <c r="G10022" t="s">
        <v>140</v>
      </c>
      <c r="H10022">
        <v>7093.5240000000003</v>
      </c>
      <c r="I10022" t="s">
        <v>93</v>
      </c>
    </row>
    <row r="10023" spans="1:9" x14ac:dyDescent="0.15">
      <c r="A10023" t="s">
        <v>163</v>
      </c>
      <c r="B10023" t="s">
        <v>164</v>
      </c>
      <c r="C10023" t="s">
        <v>160</v>
      </c>
      <c r="D10023" t="s">
        <v>89</v>
      </c>
      <c r="E10023" t="s">
        <v>108</v>
      </c>
      <c r="F10023" t="s">
        <v>91</v>
      </c>
      <c r="G10023" t="s">
        <v>140</v>
      </c>
      <c r="H10023">
        <v>6095.7240000000002</v>
      </c>
      <c r="I10023" t="s">
        <v>93</v>
      </c>
    </row>
    <row r="10024" spans="1:9" x14ac:dyDescent="0.15">
      <c r="A10024" t="s">
        <v>163</v>
      </c>
      <c r="B10024" t="s">
        <v>164</v>
      </c>
      <c r="C10024" t="s">
        <v>160</v>
      </c>
      <c r="D10024" t="s">
        <v>89</v>
      </c>
      <c r="E10024" t="s">
        <v>109</v>
      </c>
      <c r="F10024" t="s">
        <v>91</v>
      </c>
      <c r="G10024" t="s">
        <v>140</v>
      </c>
      <c r="H10024">
        <v>6009.6719999999996</v>
      </c>
      <c r="I10024" t="s">
        <v>93</v>
      </c>
    </row>
    <row r="10025" spans="1:9" x14ac:dyDescent="0.15">
      <c r="A10025" t="s">
        <v>163</v>
      </c>
      <c r="B10025" t="s">
        <v>164</v>
      </c>
      <c r="C10025" t="s">
        <v>160</v>
      </c>
      <c r="D10025" t="s">
        <v>89</v>
      </c>
      <c r="E10025" t="s">
        <v>110</v>
      </c>
      <c r="F10025" t="s">
        <v>91</v>
      </c>
      <c r="G10025" t="s">
        <v>140</v>
      </c>
      <c r="H10025">
        <v>4056.473</v>
      </c>
      <c r="I10025" t="s">
        <v>93</v>
      </c>
    </row>
    <row r="10026" spans="1:9" x14ac:dyDescent="0.15">
      <c r="A10026" t="s">
        <v>163</v>
      </c>
      <c r="B10026" t="s">
        <v>164</v>
      </c>
      <c r="C10026" t="s">
        <v>160</v>
      </c>
      <c r="D10026" t="s">
        <v>89</v>
      </c>
      <c r="E10026" t="s">
        <v>111</v>
      </c>
      <c r="F10026" t="s">
        <v>91</v>
      </c>
      <c r="G10026" t="s">
        <v>140</v>
      </c>
      <c r="H10026">
        <v>2432.9879999999998</v>
      </c>
      <c r="I10026" t="s">
        <v>93</v>
      </c>
    </row>
    <row r="10027" spans="1:9" x14ac:dyDescent="0.15">
      <c r="A10027" t="s">
        <v>163</v>
      </c>
      <c r="B10027" t="s">
        <v>164</v>
      </c>
      <c r="C10027" t="s">
        <v>160</v>
      </c>
      <c r="D10027" t="s">
        <v>112</v>
      </c>
      <c r="E10027" t="s">
        <v>90</v>
      </c>
      <c r="F10027" t="s">
        <v>91</v>
      </c>
      <c r="G10027" t="s">
        <v>140</v>
      </c>
      <c r="H10027">
        <v>6853.951</v>
      </c>
      <c r="I10027" t="s">
        <v>93</v>
      </c>
    </row>
    <row r="10028" spans="1:9" x14ac:dyDescent="0.15">
      <c r="A10028" t="s">
        <v>163</v>
      </c>
      <c r="B10028" t="s">
        <v>164</v>
      </c>
      <c r="C10028" t="s">
        <v>160</v>
      </c>
      <c r="D10028" t="s">
        <v>112</v>
      </c>
      <c r="E10028" t="s">
        <v>94</v>
      </c>
      <c r="F10028" t="s">
        <v>91</v>
      </c>
      <c r="G10028" t="s">
        <v>140</v>
      </c>
      <c r="H10028">
        <v>8268.1139999999996</v>
      </c>
      <c r="I10028" t="s">
        <v>93</v>
      </c>
    </row>
    <row r="10029" spans="1:9" x14ac:dyDescent="0.15">
      <c r="A10029" t="s">
        <v>163</v>
      </c>
      <c r="B10029" t="s">
        <v>164</v>
      </c>
      <c r="C10029" t="s">
        <v>160</v>
      </c>
      <c r="D10029" t="s">
        <v>112</v>
      </c>
      <c r="E10029" t="s">
        <v>95</v>
      </c>
      <c r="F10029" t="s">
        <v>91</v>
      </c>
      <c r="G10029" t="s">
        <v>140</v>
      </c>
      <c r="H10029">
        <v>8019.2889999999998</v>
      </c>
      <c r="I10029" t="s">
        <v>93</v>
      </c>
    </row>
    <row r="10030" spans="1:9" x14ac:dyDescent="0.15">
      <c r="A10030" t="s">
        <v>163</v>
      </c>
      <c r="B10030" t="s">
        <v>164</v>
      </c>
      <c r="C10030" t="s">
        <v>160</v>
      </c>
      <c r="D10030" t="s">
        <v>112</v>
      </c>
      <c r="E10030" t="s">
        <v>96</v>
      </c>
      <c r="F10030" t="s">
        <v>91</v>
      </c>
      <c r="G10030" t="s">
        <v>140</v>
      </c>
      <c r="H10030">
        <v>5131.9189999999999</v>
      </c>
      <c r="I10030" t="s">
        <v>93</v>
      </c>
    </row>
    <row r="10031" spans="1:9" x14ac:dyDescent="0.15">
      <c r="A10031" t="s">
        <v>163</v>
      </c>
      <c r="B10031" t="s">
        <v>164</v>
      </c>
      <c r="C10031" t="s">
        <v>160</v>
      </c>
      <c r="D10031" t="s">
        <v>112</v>
      </c>
      <c r="E10031" t="s">
        <v>97</v>
      </c>
      <c r="F10031" t="s">
        <v>91</v>
      </c>
      <c r="G10031" t="s">
        <v>140</v>
      </c>
      <c r="H10031">
        <v>5396.951</v>
      </c>
      <c r="I10031" t="s">
        <v>93</v>
      </c>
    </row>
    <row r="10032" spans="1:9" x14ac:dyDescent="0.15">
      <c r="A10032" t="s">
        <v>163</v>
      </c>
      <c r="B10032" t="s">
        <v>164</v>
      </c>
      <c r="C10032" t="s">
        <v>160</v>
      </c>
      <c r="D10032" t="s">
        <v>112</v>
      </c>
      <c r="E10032" t="s">
        <v>98</v>
      </c>
      <c r="F10032" t="s">
        <v>91</v>
      </c>
      <c r="G10032" t="s">
        <v>140</v>
      </c>
      <c r="H10032">
        <v>6138.5950000000003</v>
      </c>
      <c r="I10032" t="s">
        <v>93</v>
      </c>
    </row>
    <row r="10033" spans="1:9" x14ac:dyDescent="0.15">
      <c r="A10033" t="s">
        <v>163</v>
      </c>
      <c r="B10033" t="s">
        <v>164</v>
      </c>
      <c r="C10033" t="s">
        <v>160</v>
      </c>
      <c r="D10033" t="s">
        <v>112</v>
      </c>
      <c r="E10033" t="s">
        <v>99</v>
      </c>
      <c r="F10033" t="s">
        <v>91</v>
      </c>
      <c r="G10033" t="s">
        <v>140</v>
      </c>
      <c r="H10033">
        <v>7634.9520000000002</v>
      </c>
      <c r="I10033" t="s">
        <v>93</v>
      </c>
    </row>
    <row r="10034" spans="1:9" x14ac:dyDescent="0.15">
      <c r="A10034" t="s">
        <v>163</v>
      </c>
      <c r="B10034" t="s">
        <v>164</v>
      </c>
      <c r="C10034" t="s">
        <v>160</v>
      </c>
      <c r="D10034" t="s">
        <v>112</v>
      </c>
      <c r="E10034" t="s">
        <v>100</v>
      </c>
      <c r="F10034" t="s">
        <v>91</v>
      </c>
      <c r="G10034" t="s">
        <v>140</v>
      </c>
      <c r="H10034">
        <v>8461.5640000000003</v>
      </c>
      <c r="I10034" t="s">
        <v>93</v>
      </c>
    </row>
    <row r="10035" spans="1:9" x14ac:dyDescent="0.15">
      <c r="A10035" t="s">
        <v>163</v>
      </c>
      <c r="B10035" t="s">
        <v>164</v>
      </c>
      <c r="C10035" t="s">
        <v>160</v>
      </c>
      <c r="D10035" t="s">
        <v>112</v>
      </c>
      <c r="E10035" t="s">
        <v>101</v>
      </c>
      <c r="F10035" t="s">
        <v>91</v>
      </c>
      <c r="G10035" t="s">
        <v>140</v>
      </c>
      <c r="H10035">
        <v>8611.4449999999997</v>
      </c>
      <c r="I10035" t="s">
        <v>93</v>
      </c>
    </row>
    <row r="10036" spans="1:9" x14ac:dyDescent="0.15">
      <c r="A10036" t="s">
        <v>163</v>
      </c>
      <c r="B10036" t="s">
        <v>164</v>
      </c>
      <c r="C10036" t="s">
        <v>160</v>
      </c>
      <c r="D10036" t="s">
        <v>112</v>
      </c>
      <c r="E10036" t="s">
        <v>102</v>
      </c>
      <c r="F10036" t="s">
        <v>91</v>
      </c>
      <c r="G10036" t="s">
        <v>140</v>
      </c>
      <c r="H10036">
        <v>7753.8770000000004</v>
      </c>
      <c r="I10036" t="s">
        <v>93</v>
      </c>
    </row>
    <row r="10037" spans="1:9" x14ac:dyDescent="0.15">
      <c r="A10037" t="s">
        <v>163</v>
      </c>
      <c r="B10037" t="s">
        <v>164</v>
      </c>
      <c r="C10037" t="s">
        <v>160</v>
      </c>
      <c r="D10037" t="s">
        <v>112</v>
      </c>
      <c r="E10037" t="s">
        <v>103</v>
      </c>
      <c r="F10037" t="s">
        <v>91</v>
      </c>
      <c r="G10037" t="s">
        <v>140</v>
      </c>
      <c r="H10037">
        <v>8566.857</v>
      </c>
      <c r="I10037" t="s">
        <v>93</v>
      </c>
    </row>
    <row r="10038" spans="1:9" x14ac:dyDescent="0.15">
      <c r="A10038" t="s">
        <v>163</v>
      </c>
      <c r="B10038" t="s">
        <v>164</v>
      </c>
      <c r="C10038" t="s">
        <v>160</v>
      </c>
      <c r="D10038" t="s">
        <v>112</v>
      </c>
      <c r="E10038" t="s">
        <v>104</v>
      </c>
      <c r="F10038" t="s">
        <v>91</v>
      </c>
      <c r="G10038" t="s">
        <v>140</v>
      </c>
      <c r="H10038">
        <v>8262.2790000000005</v>
      </c>
      <c r="I10038" t="s">
        <v>93</v>
      </c>
    </row>
    <row r="10039" spans="1:9" x14ac:dyDescent="0.15">
      <c r="A10039" t="s">
        <v>163</v>
      </c>
      <c r="B10039" t="s">
        <v>164</v>
      </c>
      <c r="C10039" t="s">
        <v>160</v>
      </c>
      <c r="D10039" t="s">
        <v>112</v>
      </c>
      <c r="E10039" t="s">
        <v>105</v>
      </c>
      <c r="F10039" t="s">
        <v>91</v>
      </c>
      <c r="G10039" t="s">
        <v>140</v>
      </c>
      <c r="H10039">
        <v>8626.8979999999992</v>
      </c>
      <c r="I10039" t="s">
        <v>93</v>
      </c>
    </row>
    <row r="10040" spans="1:9" x14ac:dyDescent="0.15">
      <c r="A10040" t="s">
        <v>163</v>
      </c>
      <c r="B10040" t="s">
        <v>164</v>
      </c>
      <c r="C10040" t="s">
        <v>160</v>
      </c>
      <c r="D10040" t="s">
        <v>112</v>
      </c>
      <c r="E10040" t="s">
        <v>106</v>
      </c>
      <c r="F10040" t="s">
        <v>91</v>
      </c>
      <c r="G10040" t="s">
        <v>140</v>
      </c>
      <c r="H10040">
        <v>8056.0240000000003</v>
      </c>
      <c r="I10040" t="s">
        <v>93</v>
      </c>
    </row>
    <row r="10041" spans="1:9" x14ac:dyDescent="0.15">
      <c r="A10041" t="s">
        <v>163</v>
      </c>
      <c r="B10041" t="s">
        <v>164</v>
      </c>
      <c r="C10041" t="s">
        <v>160</v>
      </c>
      <c r="D10041" t="s">
        <v>112</v>
      </c>
      <c r="E10041" t="s">
        <v>107</v>
      </c>
      <c r="F10041" t="s">
        <v>91</v>
      </c>
      <c r="G10041" t="s">
        <v>140</v>
      </c>
      <c r="H10041">
        <v>6571.17</v>
      </c>
      <c r="I10041" t="s">
        <v>93</v>
      </c>
    </row>
    <row r="10042" spans="1:9" x14ac:dyDescent="0.15">
      <c r="A10042" t="s">
        <v>163</v>
      </c>
      <c r="B10042" t="s">
        <v>164</v>
      </c>
      <c r="C10042" t="s">
        <v>160</v>
      </c>
      <c r="D10042" t="s">
        <v>112</v>
      </c>
      <c r="E10042" t="s">
        <v>108</v>
      </c>
      <c r="F10042" t="s">
        <v>91</v>
      </c>
      <c r="G10042" t="s">
        <v>140</v>
      </c>
      <c r="H10042">
        <v>5217.9639999999999</v>
      </c>
      <c r="I10042" t="s">
        <v>93</v>
      </c>
    </row>
    <row r="10043" spans="1:9" x14ac:dyDescent="0.15">
      <c r="A10043" t="s">
        <v>163</v>
      </c>
      <c r="B10043" t="s">
        <v>164</v>
      </c>
      <c r="C10043" t="s">
        <v>160</v>
      </c>
      <c r="D10043" t="s">
        <v>112</v>
      </c>
      <c r="E10043" t="s">
        <v>109</v>
      </c>
      <c r="F10043" t="s">
        <v>91</v>
      </c>
      <c r="G10043" t="s">
        <v>140</v>
      </c>
      <c r="H10043">
        <v>4853.7030000000004</v>
      </c>
      <c r="I10043" t="s">
        <v>93</v>
      </c>
    </row>
    <row r="10044" spans="1:9" x14ac:dyDescent="0.15">
      <c r="A10044" t="s">
        <v>163</v>
      </c>
      <c r="B10044" t="s">
        <v>164</v>
      </c>
      <c r="C10044" t="s">
        <v>160</v>
      </c>
      <c r="D10044" t="s">
        <v>112</v>
      </c>
      <c r="E10044" t="s">
        <v>110</v>
      </c>
      <c r="F10044" t="s">
        <v>91</v>
      </c>
      <c r="G10044" t="s">
        <v>140</v>
      </c>
      <c r="H10044">
        <v>3047.9169999999999</v>
      </c>
      <c r="I10044" t="s">
        <v>93</v>
      </c>
    </row>
    <row r="10045" spans="1:9" x14ac:dyDescent="0.15">
      <c r="A10045" t="s">
        <v>163</v>
      </c>
      <c r="B10045" t="s">
        <v>164</v>
      </c>
      <c r="C10045" t="s">
        <v>160</v>
      </c>
      <c r="D10045" t="s">
        <v>112</v>
      </c>
      <c r="E10045" t="s">
        <v>111</v>
      </c>
      <c r="F10045" t="s">
        <v>91</v>
      </c>
      <c r="G10045" t="s">
        <v>140</v>
      </c>
      <c r="H10045">
        <v>1706.5260000000001</v>
      </c>
      <c r="I10045" t="s">
        <v>93</v>
      </c>
    </row>
    <row r="10046" spans="1:9" x14ac:dyDescent="0.15">
      <c r="A10046" t="s">
        <v>158</v>
      </c>
      <c r="B10046" t="s">
        <v>159</v>
      </c>
      <c r="C10046" t="s">
        <v>160</v>
      </c>
      <c r="D10046" t="s">
        <v>89</v>
      </c>
      <c r="E10046" t="s">
        <v>90</v>
      </c>
      <c r="F10046" t="s">
        <v>91</v>
      </c>
      <c r="G10046" t="s">
        <v>141</v>
      </c>
      <c r="H10046">
        <v>12277.379000000001</v>
      </c>
      <c r="I10046" t="s">
        <v>93</v>
      </c>
    </row>
    <row r="10047" spans="1:9" x14ac:dyDescent="0.15">
      <c r="A10047" t="s">
        <v>158</v>
      </c>
      <c r="B10047" t="s">
        <v>159</v>
      </c>
      <c r="C10047" t="s">
        <v>160</v>
      </c>
      <c r="D10047" t="s">
        <v>89</v>
      </c>
      <c r="E10047" t="s">
        <v>94</v>
      </c>
      <c r="F10047" t="s">
        <v>91</v>
      </c>
      <c r="G10047" t="s">
        <v>141</v>
      </c>
      <c r="H10047">
        <v>13930.472</v>
      </c>
      <c r="I10047" t="s">
        <v>93</v>
      </c>
    </row>
    <row r="10048" spans="1:9" x14ac:dyDescent="0.15">
      <c r="A10048" t="s">
        <v>158</v>
      </c>
      <c r="B10048" t="s">
        <v>159</v>
      </c>
      <c r="C10048" t="s">
        <v>160</v>
      </c>
      <c r="D10048" t="s">
        <v>89</v>
      </c>
      <c r="E10048" t="s">
        <v>95</v>
      </c>
      <c r="F10048" t="s">
        <v>91</v>
      </c>
      <c r="G10048" t="s">
        <v>141</v>
      </c>
      <c r="H10048">
        <v>14138.73</v>
      </c>
      <c r="I10048" t="s">
        <v>93</v>
      </c>
    </row>
    <row r="10049" spans="1:9" x14ac:dyDescent="0.15">
      <c r="A10049" t="s">
        <v>158</v>
      </c>
      <c r="B10049" t="s">
        <v>159</v>
      </c>
      <c r="C10049" t="s">
        <v>160</v>
      </c>
      <c r="D10049" t="s">
        <v>89</v>
      </c>
      <c r="E10049" t="s">
        <v>96</v>
      </c>
      <c r="F10049" t="s">
        <v>91</v>
      </c>
      <c r="G10049" t="s">
        <v>141</v>
      </c>
      <c r="H10049">
        <v>12633.942999999999</v>
      </c>
      <c r="I10049" t="s">
        <v>93</v>
      </c>
    </row>
    <row r="10050" spans="1:9" x14ac:dyDescent="0.15">
      <c r="A10050" t="s">
        <v>158</v>
      </c>
      <c r="B10050" t="s">
        <v>159</v>
      </c>
      <c r="C10050" t="s">
        <v>160</v>
      </c>
      <c r="D10050" t="s">
        <v>89</v>
      </c>
      <c r="E10050" t="s">
        <v>97</v>
      </c>
      <c r="F10050" t="s">
        <v>91</v>
      </c>
      <c r="G10050" t="s">
        <v>141</v>
      </c>
      <c r="H10050">
        <v>11248.911</v>
      </c>
      <c r="I10050" t="s">
        <v>93</v>
      </c>
    </row>
    <row r="10051" spans="1:9" x14ac:dyDescent="0.15">
      <c r="A10051" t="s">
        <v>158</v>
      </c>
      <c r="B10051" t="s">
        <v>159</v>
      </c>
      <c r="C10051" t="s">
        <v>160</v>
      </c>
      <c r="D10051" t="s">
        <v>89</v>
      </c>
      <c r="E10051" t="s">
        <v>98</v>
      </c>
      <c r="F10051" t="s">
        <v>91</v>
      </c>
      <c r="G10051" t="s">
        <v>141</v>
      </c>
      <c r="H10051">
        <v>11914.901</v>
      </c>
      <c r="I10051" t="s">
        <v>93</v>
      </c>
    </row>
    <row r="10052" spans="1:9" x14ac:dyDescent="0.15">
      <c r="A10052" t="s">
        <v>158</v>
      </c>
      <c r="B10052" t="s">
        <v>159</v>
      </c>
      <c r="C10052" t="s">
        <v>160</v>
      </c>
      <c r="D10052" t="s">
        <v>89</v>
      </c>
      <c r="E10052" t="s">
        <v>99</v>
      </c>
      <c r="F10052" t="s">
        <v>91</v>
      </c>
      <c r="G10052" t="s">
        <v>141</v>
      </c>
      <c r="H10052">
        <v>14183.087</v>
      </c>
      <c r="I10052" t="s">
        <v>93</v>
      </c>
    </row>
    <row r="10053" spans="1:9" x14ac:dyDescent="0.15">
      <c r="A10053" t="s">
        <v>158</v>
      </c>
      <c r="B10053" t="s">
        <v>159</v>
      </c>
      <c r="C10053" t="s">
        <v>160</v>
      </c>
      <c r="D10053" t="s">
        <v>89</v>
      </c>
      <c r="E10053" t="s">
        <v>100</v>
      </c>
      <c r="F10053" t="s">
        <v>91</v>
      </c>
      <c r="G10053" t="s">
        <v>141</v>
      </c>
      <c r="H10053">
        <v>16364.248</v>
      </c>
      <c r="I10053" t="s">
        <v>93</v>
      </c>
    </row>
    <row r="10054" spans="1:9" x14ac:dyDescent="0.15">
      <c r="A10054" t="s">
        <v>158</v>
      </c>
      <c r="B10054" t="s">
        <v>159</v>
      </c>
      <c r="C10054" t="s">
        <v>160</v>
      </c>
      <c r="D10054" t="s">
        <v>89</v>
      </c>
      <c r="E10054" t="s">
        <v>101</v>
      </c>
      <c r="F10054" t="s">
        <v>91</v>
      </c>
      <c r="G10054" t="s">
        <v>141</v>
      </c>
      <c r="H10054">
        <v>16826.004000000001</v>
      </c>
      <c r="I10054" t="s">
        <v>93</v>
      </c>
    </row>
    <row r="10055" spans="1:9" x14ac:dyDescent="0.15">
      <c r="A10055" t="s">
        <v>158</v>
      </c>
      <c r="B10055" t="s">
        <v>159</v>
      </c>
      <c r="C10055" t="s">
        <v>160</v>
      </c>
      <c r="D10055" t="s">
        <v>89</v>
      </c>
      <c r="E10055" t="s">
        <v>102</v>
      </c>
      <c r="F10055" t="s">
        <v>91</v>
      </c>
      <c r="G10055" t="s">
        <v>141</v>
      </c>
      <c r="H10055">
        <v>13359.725</v>
      </c>
      <c r="I10055" t="s">
        <v>93</v>
      </c>
    </row>
    <row r="10056" spans="1:9" x14ac:dyDescent="0.15">
      <c r="A10056" t="s">
        <v>158</v>
      </c>
      <c r="B10056" t="s">
        <v>159</v>
      </c>
      <c r="C10056" t="s">
        <v>160</v>
      </c>
      <c r="D10056" t="s">
        <v>89</v>
      </c>
      <c r="E10056" t="s">
        <v>103</v>
      </c>
      <c r="F10056" t="s">
        <v>91</v>
      </c>
      <c r="G10056" t="s">
        <v>141</v>
      </c>
      <c r="H10056">
        <v>17911.830999999998</v>
      </c>
      <c r="I10056" t="s">
        <v>93</v>
      </c>
    </row>
    <row r="10057" spans="1:9" x14ac:dyDescent="0.15">
      <c r="A10057" t="s">
        <v>158</v>
      </c>
      <c r="B10057" t="s">
        <v>159</v>
      </c>
      <c r="C10057" t="s">
        <v>160</v>
      </c>
      <c r="D10057" t="s">
        <v>89</v>
      </c>
      <c r="E10057" t="s">
        <v>104</v>
      </c>
      <c r="F10057" t="s">
        <v>91</v>
      </c>
      <c r="G10057" t="s">
        <v>141</v>
      </c>
      <c r="H10057">
        <v>18083.807000000001</v>
      </c>
      <c r="I10057" t="s">
        <v>93</v>
      </c>
    </row>
    <row r="10058" spans="1:9" x14ac:dyDescent="0.15">
      <c r="A10058" t="s">
        <v>158</v>
      </c>
      <c r="B10058" t="s">
        <v>159</v>
      </c>
      <c r="C10058" t="s">
        <v>160</v>
      </c>
      <c r="D10058" t="s">
        <v>89</v>
      </c>
      <c r="E10058" t="s">
        <v>105</v>
      </c>
      <c r="F10058" t="s">
        <v>91</v>
      </c>
      <c r="G10058" t="s">
        <v>141</v>
      </c>
      <c r="H10058">
        <v>21638.080000000002</v>
      </c>
      <c r="I10058" t="s">
        <v>93</v>
      </c>
    </row>
    <row r="10059" spans="1:9" x14ac:dyDescent="0.15">
      <c r="A10059" t="s">
        <v>158</v>
      </c>
      <c r="B10059" t="s">
        <v>159</v>
      </c>
      <c r="C10059" t="s">
        <v>160</v>
      </c>
      <c r="D10059" t="s">
        <v>89</v>
      </c>
      <c r="E10059" t="s">
        <v>106</v>
      </c>
      <c r="F10059" t="s">
        <v>91</v>
      </c>
      <c r="G10059" t="s">
        <v>141</v>
      </c>
      <c r="H10059">
        <v>23706.26</v>
      </c>
      <c r="I10059" t="s">
        <v>93</v>
      </c>
    </row>
    <row r="10060" spans="1:9" x14ac:dyDescent="0.15">
      <c r="A10060" t="s">
        <v>158</v>
      </c>
      <c r="B10060" t="s">
        <v>159</v>
      </c>
      <c r="C10060" t="s">
        <v>160</v>
      </c>
      <c r="D10060" t="s">
        <v>89</v>
      </c>
      <c r="E10060" t="s">
        <v>107</v>
      </c>
      <c r="F10060" t="s">
        <v>91</v>
      </c>
      <c r="G10060" t="s">
        <v>141</v>
      </c>
      <c r="H10060">
        <v>21465.048999999999</v>
      </c>
      <c r="I10060" t="s">
        <v>93</v>
      </c>
    </row>
    <row r="10061" spans="1:9" x14ac:dyDescent="0.15">
      <c r="A10061" t="s">
        <v>158</v>
      </c>
      <c r="B10061" t="s">
        <v>159</v>
      </c>
      <c r="C10061" t="s">
        <v>160</v>
      </c>
      <c r="D10061" t="s">
        <v>89</v>
      </c>
      <c r="E10061" t="s">
        <v>108</v>
      </c>
      <c r="F10061" t="s">
        <v>91</v>
      </c>
      <c r="G10061" t="s">
        <v>141</v>
      </c>
      <c r="H10061">
        <v>17650.282999999999</v>
      </c>
      <c r="I10061" t="s">
        <v>93</v>
      </c>
    </row>
    <row r="10062" spans="1:9" x14ac:dyDescent="0.15">
      <c r="A10062" t="s">
        <v>158</v>
      </c>
      <c r="B10062" t="s">
        <v>159</v>
      </c>
      <c r="C10062" t="s">
        <v>160</v>
      </c>
      <c r="D10062" t="s">
        <v>89</v>
      </c>
      <c r="E10062" t="s">
        <v>109</v>
      </c>
      <c r="F10062" t="s">
        <v>91</v>
      </c>
      <c r="G10062" t="s">
        <v>141</v>
      </c>
      <c r="H10062">
        <v>15709.43</v>
      </c>
      <c r="I10062" t="s">
        <v>93</v>
      </c>
    </row>
    <row r="10063" spans="1:9" x14ac:dyDescent="0.15">
      <c r="A10063" t="s">
        <v>158</v>
      </c>
      <c r="B10063" t="s">
        <v>159</v>
      </c>
      <c r="C10063" t="s">
        <v>160</v>
      </c>
      <c r="D10063" t="s">
        <v>89</v>
      </c>
      <c r="E10063" t="s">
        <v>110</v>
      </c>
      <c r="F10063" t="s">
        <v>91</v>
      </c>
      <c r="G10063" t="s">
        <v>141</v>
      </c>
      <c r="H10063">
        <v>11766.949000000001</v>
      </c>
      <c r="I10063" t="s">
        <v>93</v>
      </c>
    </row>
    <row r="10064" spans="1:9" x14ac:dyDescent="0.15">
      <c r="A10064" t="s">
        <v>158</v>
      </c>
      <c r="B10064" t="s">
        <v>159</v>
      </c>
      <c r="C10064" t="s">
        <v>160</v>
      </c>
      <c r="D10064" t="s">
        <v>89</v>
      </c>
      <c r="E10064" t="s">
        <v>111</v>
      </c>
      <c r="F10064" t="s">
        <v>91</v>
      </c>
      <c r="G10064" t="s">
        <v>141</v>
      </c>
      <c r="H10064">
        <v>7017.1369999999997</v>
      </c>
      <c r="I10064" t="s">
        <v>93</v>
      </c>
    </row>
    <row r="10065" spans="1:9" x14ac:dyDescent="0.15">
      <c r="A10065" t="s">
        <v>158</v>
      </c>
      <c r="B10065" t="s">
        <v>159</v>
      </c>
      <c r="C10065" t="s">
        <v>160</v>
      </c>
      <c r="D10065" t="s">
        <v>112</v>
      </c>
      <c r="E10065" t="s">
        <v>90</v>
      </c>
      <c r="F10065" t="s">
        <v>91</v>
      </c>
      <c r="G10065" t="s">
        <v>141</v>
      </c>
      <c r="H10065">
        <v>12895.956</v>
      </c>
      <c r="I10065" t="s">
        <v>93</v>
      </c>
    </row>
    <row r="10066" spans="1:9" x14ac:dyDescent="0.15">
      <c r="A10066" t="s">
        <v>158</v>
      </c>
      <c r="B10066" t="s">
        <v>159</v>
      </c>
      <c r="C10066" t="s">
        <v>160</v>
      </c>
      <c r="D10066" t="s">
        <v>112</v>
      </c>
      <c r="E10066" t="s">
        <v>94</v>
      </c>
      <c r="F10066" t="s">
        <v>91</v>
      </c>
      <c r="G10066" t="s">
        <v>141</v>
      </c>
      <c r="H10066">
        <v>14787.319</v>
      </c>
      <c r="I10066" t="s">
        <v>93</v>
      </c>
    </row>
    <row r="10067" spans="1:9" x14ac:dyDescent="0.15">
      <c r="A10067" t="s">
        <v>158</v>
      </c>
      <c r="B10067" t="s">
        <v>159</v>
      </c>
      <c r="C10067" t="s">
        <v>160</v>
      </c>
      <c r="D10067" t="s">
        <v>112</v>
      </c>
      <c r="E10067" t="s">
        <v>95</v>
      </c>
      <c r="F10067" t="s">
        <v>91</v>
      </c>
      <c r="G10067" t="s">
        <v>141</v>
      </c>
      <c r="H10067">
        <v>14993.705</v>
      </c>
      <c r="I10067" t="s">
        <v>93</v>
      </c>
    </row>
    <row r="10068" spans="1:9" x14ac:dyDescent="0.15">
      <c r="A10068" t="s">
        <v>158</v>
      </c>
      <c r="B10068" t="s">
        <v>159</v>
      </c>
      <c r="C10068" t="s">
        <v>160</v>
      </c>
      <c r="D10068" t="s">
        <v>112</v>
      </c>
      <c r="E10068" t="s">
        <v>96</v>
      </c>
      <c r="F10068" t="s">
        <v>91</v>
      </c>
      <c r="G10068" t="s">
        <v>141</v>
      </c>
      <c r="H10068">
        <v>13892.298000000001</v>
      </c>
      <c r="I10068" t="s">
        <v>93</v>
      </c>
    </row>
    <row r="10069" spans="1:9" x14ac:dyDescent="0.15">
      <c r="A10069" t="s">
        <v>158</v>
      </c>
      <c r="B10069" t="s">
        <v>159</v>
      </c>
      <c r="C10069" t="s">
        <v>160</v>
      </c>
      <c r="D10069" t="s">
        <v>112</v>
      </c>
      <c r="E10069" t="s">
        <v>97</v>
      </c>
      <c r="F10069" t="s">
        <v>91</v>
      </c>
      <c r="G10069" t="s">
        <v>141</v>
      </c>
      <c r="H10069">
        <v>12239.474</v>
      </c>
      <c r="I10069" t="s">
        <v>93</v>
      </c>
    </row>
    <row r="10070" spans="1:9" x14ac:dyDescent="0.15">
      <c r="A10070" t="s">
        <v>158</v>
      </c>
      <c r="B10070" t="s">
        <v>159</v>
      </c>
      <c r="C10070" t="s">
        <v>160</v>
      </c>
      <c r="D10070" t="s">
        <v>112</v>
      </c>
      <c r="E10070" t="s">
        <v>98</v>
      </c>
      <c r="F10070" t="s">
        <v>91</v>
      </c>
      <c r="G10070" t="s">
        <v>141</v>
      </c>
      <c r="H10070">
        <v>12140.262000000001</v>
      </c>
      <c r="I10070" t="s">
        <v>93</v>
      </c>
    </row>
    <row r="10071" spans="1:9" x14ac:dyDescent="0.15">
      <c r="A10071" t="s">
        <v>158</v>
      </c>
      <c r="B10071" t="s">
        <v>159</v>
      </c>
      <c r="C10071" t="s">
        <v>160</v>
      </c>
      <c r="D10071" t="s">
        <v>112</v>
      </c>
      <c r="E10071" t="s">
        <v>99</v>
      </c>
      <c r="F10071" t="s">
        <v>91</v>
      </c>
      <c r="G10071" t="s">
        <v>141</v>
      </c>
      <c r="H10071">
        <v>13898.308999999999</v>
      </c>
      <c r="I10071" t="s">
        <v>93</v>
      </c>
    </row>
    <row r="10072" spans="1:9" x14ac:dyDescent="0.15">
      <c r="A10072" t="s">
        <v>158</v>
      </c>
      <c r="B10072" t="s">
        <v>159</v>
      </c>
      <c r="C10072" t="s">
        <v>160</v>
      </c>
      <c r="D10072" t="s">
        <v>112</v>
      </c>
      <c r="E10072" t="s">
        <v>100</v>
      </c>
      <c r="F10072" t="s">
        <v>91</v>
      </c>
      <c r="G10072" t="s">
        <v>141</v>
      </c>
      <c r="H10072">
        <v>15240.196</v>
      </c>
      <c r="I10072" t="s">
        <v>93</v>
      </c>
    </row>
    <row r="10073" spans="1:9" x14ac:dyDescent="0.15">
      <c r="A10073" t="s">
        <v>158</v>
      </c>
      <c r="B10073" t="s">
        <v>159</v>
      </c>
      <c r="C10073" t="s">
        <v>160</v>
      </c>
      <c r="D10073" t="s">
        <v>112</v>
      </c>
      <c r="E10073" t="s">
        <v>101</v>
      </c>
      <c r="F10073" t="s">
        <v>91</v>
      </c>
      <c r="G10073" t="s">
        <v>141</v>
      </c>
      <c r="H10073">
        <v>15450.953</v>
      </c>
      <c r="I10073" t="s">
        <v>93</v>
      </c>
    </row>
    <row r="10074" spans="1:9" x14ac:dyDescent="0.15">
      <c r="A10074" t="s">
        <v>158</v>
      </c>
      <c r="B10074" t="s">
        <v>159</v>
      </c>
      <c r="C10074" t="s">
        <v>160</v>
      </c>
      <c r="D10074" t="s">
        <v>112</v>
      </c>
      <c r="E10074" t="s">
        <v>102</v>
      </c>
      <c r="F10074" t="s">
        <v>91</v>
      </c>
      <c r="G10074" t="s">
        <v>141</v>
      </c>
      <c r="H10074">
        <v>14066.241</v>
      </c>
      <c r="I10074" t="s">
        <v>93</v>
      </c>
    </row>
    <row r="10075" spans="1:9" x14ac:dyDescent="0.15">
      <c r="A10075" t="s">
        <v>158</v>
      </c>
      <c r="B10075" t="s">
        <v>159</v>
      </c>
      <c r="C10075" t="s">
        <v>160</v>
      </c>
      <c r="D10075" t="s">
        <v>112</v>
      </c>
      <c r="E10075" t="s">
        <v>103</v>
      </c>
      <c r="F10075" t="s">
        <v>91</v>
      </c>
      <c r="G10075" t="s">
        <v>141</v>
      </c>
      <c r="H10075">
        <v>16168.210999999999</v>
      </c>
      <c r="I10075" t="s">
        <v>93</v>
      </c>
    </row>
    <row r="10076" spans="1:9" x14ac:dyDescent="0.15">
      <c r="A10076" t="s">
        <v>158</v>
      </c>
      <c r="B10076" t="s">
        <v>159</v>
      </c>
      <c r="C10076" t="s">
        <v>160</v>
      </c>
      <c r="D10076" t="s">
        <v>112</v>
      </c>
      <c r="E10076" t="s">
        <v>104</v>
      </c>
      <c r="F10076" t="s">
        <v>91</v>
      </c>
      <c r="G10076" t="s">
        <v>141</v>
      </c>
      <c r="H10076">
        <v>16403.838</v>
      </c>
      <c r="I10076" t="s">
        <v>93</v>
      </c>
    </row>
    <row r="10077" spans="1:9" x14ac:dyDescent="0.15">
      <c r="A10077" t="s">
        <v>158</v>
      </c>
      <c r="B10077" t="s">
        <v>159</v>
      </c>
      <c r="C10077" t="s">
        <v>160</v>
      </c>
      <c r="D10077" t="s">
        <v>112</v>
      </c>
      <c r="E10077" t="s">
        <v>105</v>
      </c>
      <c r="F10077" t="s">
        <v>91</v>
      </c>
      <c r="G10077" t="s">
        <v>141</v>
      </c>
      <c r="H10077">
        <v>19739.04</v>
      </c>
      <c r="I10077" t="s">
        <v>93</v>
      </c>
    </row>
    <row r="10078" spans="1:9" x14ac:dyDescent="0.15">
      <c r="A10078" t="s">
        <v>158</v>
      </c>
      <c r="B10078" t="s">
        <v>159</v>
      </c>
      <c r="C10078" t="s">
        <v>160</v>
      </c>
      <c r="D10078" t="s">
        <v>112</v>
      </c>
      <c r="E10078" t="s">
        <v>106</v>
      </c>
      <c r="F10078" t="s">
        <v>91</v>
      </c>
      <c r="G10078" t="s">
        <v>141</v>
      </c>
      <c r="H10078">
        <v>21270.440999999999</v>
      </c>
      <c r="I10078" t="s">
        <v>93</v>
      </c>
    </row>
    <row r="10079" spans="1:9" x14ac:dyDescent="0.15">
      <c r="A10079" t="s">
        <v>158</v>
      </c>
      <c r="B10079" t="s">
        <v>159</v>
      </c>
      <c r="C10079" t="s">
        <v>160</v>
      </c>
      <c r="D10079" t="s">
        <v>112</v>
      </c>
      <c r="E10079" t="s">
        <v>107</v>
      </c>
      <c r="F10079" t="s">
        <v>91</v>
      </c>
      <c r="G10079" t="s">
        <v>141</v>
      </c>
      <c r="H10079">
        <v>18820.038</v>
      </c>
      <c r="I10079" t="s">
        <v>93</v>
      </c>
    </row>
    <row r="10080" spans="1:9" x14ac:dyDescent="0.15">
      <c r="A10080" t="s">
        <v>158</v>
      </c>
      <c r="B10080" t="s">
        <v>159</v>
      </c>
      <c r="C10080" t="s">
        <v>160</v>
      </c>
      <c r="D10080" t="s">
        <v>112</v>
      </c>
      <c r="E10080" t="s">
        <v>108</v>
      </c>
      <c r="F10080" t="s">
        <v>91</v>
      </c>
      <c r="G10080" t="s">
        <v>141</v>
      </c>
      <c r="H10080">
        <v>15459.35</v>
      </c>
      <c r="I10080" t="s">
        <v>93</v>
      </c>
    </row>
    <row r="10081" spans="1:9" x14ac:dyDescent="0.15">
      <c r="A10081" t="s">
        <v>158</v>
      </c>
      <c r="B10081" t="s">
        <v>159</v>
      </c>
      <c r="C10081" t="s">
        <v>160</v>
      </c>
      <c r="D10081" t="s">
        <v>112</v>
      </c>
      <c r="E10081" t="s">
        <v>109</v>
      </c>
      <c r="F10081" t="s">
        <v>91</v>
      </c>
      <c r="G10081" t="s">
        <v>141</v>
      </c>
      <c r="H10081">
        <v>13022.866</v>
      </c>
      <c r="I10081" t="s">
        <v>93</v>
      </c>
    </row>
    <row r="10082" spans="1:9" x14ac:dyDescent="0.15">
      <c r="A10082" t="s">
        <v>158</v>
      </c>
      <c r="B10082" t="s">
        <v>159</v>
      </c>
      <c r="C10082" t="s">
        <v>160</v>
      </c>
      <c r="D10082" t="s">
        <v>112</v>
      </c>
      <c r="E10082" t="s">
        <v>110</v>
      </c>
      <c r="F10082" t="s">
        <v>91</v>
      </c>
      <c r="G10082" t="s">
        <v>141</v>
      </c>
      <c r="H10082">
        <v>9285.0249999999996</v>
      </c>
      <c r="I10082" t="s">
        <v>93</v>
      </c>
    </row>
    <row r="10083" spans="1:9" x14ac:dyDescent="0.15">
      <c r="A10083" t="s">
        <v>158</v>
      </c>
      <c r="B10083" t="s">
        <v>159</v>
      </c>
      <c r="C10083" t="s">
        <v>160</v>
      </c>
      <c r="D10083" t="s">
        <v>112</v>
      </c>
      <c r="E10083" t="s">
        <v>111</v>
      </c>
      <c r="F10083" t="s">
        <v>91</v>
      </c>
      <c r="G10083" t="s">
        <v>141</v>
      </c>
      <c r="H10083">
        <v>4379.7079999999996</v>
      </c>
      <c r="I10083" t="s">
        <v>93</v>
      </c>
    </row>
    <row r="10084" spans="1:9" x14ac:dyDescent="0.15">
      <c r="A10084" t="s">
        <v>161</v>
      </c>
      <c r="B10084" t="s">
        <v>162</v>
      </c>
      <c r="C10084" t="s">
        <v>160</v>
      </c>
      <c r="D10084" t="s">
        <v>89</v>
      </c>
      <c r="E10084" t="s">
        <v>90</v>
      </c>
      <c r="F10084" t="s">
        <v>91</v>
      </c>
      <c r="G10084" t="s">
        <v>141</v>
      </c>
      <c r="H10084">
        <v>3507.337</v>
      </c>
      <c r="I10084" t="s">
        <v>93</v>
      </c>
    </row>
    <row r="10085" spans="1:9" x14ac:dyDescent="0.15">
      <c r="A10085" t="s">
        <v>161</v>
      </c>
      <c r="B10085" t="s">
        <v>162</v>
      </c>
      <c r="C10085" t="s">
        <v>160</v>
      </c>
      <c r="D10085" t="s">
        <v>89</v>
      </c>
      <c r="E10085" t="s">
        <v>94</v>
      </c>
      <c r="F10085" t="s">
        <v>91</v>
      </c>
      <c r="G10085" t="s">
        <v>141</v>
      </c>
      <c r="H10085">
        <v>3596.9140000000002</v>
      </c>
      <c r="I10085" t="s">
        <v>93</v>
      </c>
    </row>
    <row r="10086" spans="1:9" x14ac:dyDescent="0.15">
      <c r="A10086" t="s">
        <v>161</v>
      </c>
      <c r="B10086" t="s">
        <v>162</v>
      </c>
      <c r="C10086" t="s">
        <v>160</v>
      </c>
      <c r="D10086" t="s">
        <v>89</v>
      </c>
      <c r="E10086" t="s">
        <v>95</v>
      </c>
      <c r="F10086" t="s">
        <v>91</v>
      </c>
      <c r="G10086" t="s">
        <v>141</v>
      </c>
      <c r="H10086">
        <v>3419.8209999999999</v>
      </c>
      <c r="I10086" t="s">
        <v>93</v>
      </c>
    </row>
    <row r="10087" spans="1:9" x14ac:dyDescent="0.15">
      <c r="A10087" t="s">
        <v>161</v>
      </c>
      <c r="B10087" t="s">
        <v>162</v>
      </c>
      <c r="C10087" t="s">
        <v>160</v>
      </c>
      <c r="D10087" t="s">
        <v>89</v>
      </c>
      <c r="E10087" t="s">
        <v>96</v>
      </c>
      <c r="F10087" t="s">
        <v>91</v>
      </c>
      <c r="G10087" t="s">
        <v>141</v>
      </c>
      <c r="H10087">
        <v>3205.7069999999999</v>
      </c>
      <c r="I10087" t="s">
        <v>93</v>
      </c>
    </row>
    <row r="10088" spans="1:9" x14ac:dyDescent="0.15">
      <c r="A10088" t="s">
        <v>161</v>
      </c>
      <c r="B10088" t="s">
        <v>162</v>
      </c>
      <c r="C10088" t="s">
        <v>160</v>
      </c>
      <c r="D10088" t="s">
        <v>89</v>
      </c>
      <c r="E10088" t="s">
        <v>97</v>
      </c>
      <c r="F10088" t="s">
        <v>91</v>
      </c>
      <c r="G10088" t="s">
        <v>141</v>
      </c>
      <c r="H10088">
        <v>3718.777</v>
      </c>
      <c r="I10088" t="s">
        <v>93</v>
      </c>
    </row>
    <row r="10089" spans="1:9" x14ac:dyDescent="0.15">
      <c r="A10089" t="s">
        <v>161</v>
      </c>
      <c r="B10089" t="s">
        <v>162</v>
      </c>
      <c r="C10089" t="s">
        <v>160</v>
      </c>
      <c r="D10089" t="s">
        <v>89</v>
      </c>
      <c r="E10089" t="s">
        <v>98</v>
      </c>
      <c r="F10089" t="s">
        <v>91</v>
      </c>
      <c r="G10089" t="s">
        <v>141</v>
      </c>
      <c r="H10089">
        <v>3843.136</v>
      </c>
      <c r="I10089" t="s">
        <v>93</v>
      </c>
    </row>
    <row r="10090" spans="1:9" x14ac:dyDescent="0.15">
      <c r="A10090" t="s">
        <v>161</v>
      </c>
      <c r="B10090" t="s">
        <v>162</v>
      </c>
      <c r="C10090" t="s">
        <v>160</v>
      </c>
      <c r="D10090" t="s">
        <v>89</v>
      </c>
      <c r="E10090" t="s">
        <v>99</v>
      </c>
      <c r="F10090" t="s">
        <v>91</v>
      </c>
      <c r="G10090" t="s">
        <v>141</v>
      </c>
      <c r="H10090">
        <v>4113.4040000000005</v>
      </c>
      <c r="I10090" t="s">
        <v>93</v>
      </c>
    </row>
    <row r="10091" spans="1:9" x14ac:dyDescent="0.15">
      <c r="A10091" t="s">
        <v>161</v>
      </c>
      <c r="B10091" t="s">
        <v>162</v>
      </c>
      <c r="C10091" t="s">
        <v>160</v>
      </c>
      <c r="D10091" t="s">
        <v>89</v>
      </c>
      <c r="E10091" t="s">
        <v>100</v>
      </c>
      <c r="F10091" t="s">
        <v>91</v>
      </c>
      <c r="G10091" t="s">
        <v>141</v>
      </c>
      <c r="H10091">
        <v>4267.884</v>
      </c>
      <c r="I10091" t="s">
        <v>93</v>
      </c>
    </row>
    <row r="10092" spans="1:9" x14ac:dyDescent="0.15">
      <c r="A10092" t="s">
        <v>161</v>
      </c>
      <c r="B10092" t="s">
        <v>162</v>
      </c>
      <c r="C10092" t="s">
        <v>160</v>
      </c>
      <c r="D10092" t="s">
        <v>89</v>
      </c>
      <c r="E10092" t="s">
        <v>101</v>
      </c>
      <c r="F10092" t="s">
        <v>91</v>
      </c>
      <c r="G10092" t="s">
        <v>141</v>
      </c>
      <c r="H10092">
        <v>4204.7299999999996</v>
      </c>
      <c r="I10092" t="s">
        <v>93</v>
      </c>
    </row>
    <row r="10093" spans="1:9" x14ac:dyDescent="0.15">
      <c r="A10093" t="s">
        <v>161</v>
      </c>
      <c r="B10093" t="s">
        <v>162</v>
      </c>
      <c r="C10093" t="s">
        <v>160</v>
      </c>
      <c r="D10093" t="s">
        <v>89</v>
      </c>
      <c r="E10093" t="s">
        <v>102</v>
      </c>
      <c r="F10093" t="s">
        <v>91</v>
      </c>
      <c r="G10093" t="s">
        <v>141</v>
      </c>
      <c r="H10093">
        <v>3551.0450000000001</v>
      </c>
      <c r="I10093" t="s">
        <v>93</v>
      </c>
    </row>
    <row r="10094" spans="1:9" x14ac:dyDescent="0.15">
      <c r="A10094" t="s">
        <v>161</v>
      </c>
      <c r="B10094" t="s">
        <v>162</v>
      </c>
      <c r="C10094" t="s">
        <v>160</v>
      </c>
      <c r="D10094" t="s">
        <v>89</v>
      </c>
      <c r="E10094" t="s">
        <v>103</v>
      </c>
      <c r="F10094" t="s">
        <v>91</v>
      </c>
      <c r="G10094" t="s">
        <v>141</v>
      </c>
      <c r="H10094">
        <v>4111.4889999999996</v>
      </c>
      <c r="I10094" t="s">
        <v>93</v>
      </c>
    </row>
    <row r="10095" spans="1:9" x14ac:dyDescent="0.15">
      <c r="A10095" t="s">
        <v>161</v>
      </c>
      <c r="B10095" t="s">
        <v>162</v>
      </c>
      <c r="C10095" t="s">
        <v>160</v>
      </c>
      <c r="D10095" t="s">
        <v>89</v>
      </c>
      <c r="E10095" t="s">
        <v>104</v>
      </c>
      <c r="F10095" t="s">
        <v>91</v>
      </c>
      <c r="G10095" t="s">
        <v>141</v>
      </c>
      <c r="H10095">
        <v>3463.18</v>
      </c>
      <c r="I10095" t="s">
        <v>93</v>
      </c>
    </row>
    <row r="10096" spans="1:9" x14ac:dyDescent="0.15">
      <c r="A10096" t="s">
        <v>161</v>
      </c>
      <c r="B10096" t="s">
        <v>162</v>
      </c>
      <c r="C10096" t="s">
        <v>160</v>
      </c>
      <c r="D10096" t="s">
        <v>89</v>
      </c>
      <c r="E10096" t="s">
        <v>105</v>
      </c>
      <c r="F10096" t="s">
        <v>91</v>
      </c>
      <c r="G10096" t="s">
        <v>141</v>
      </c>
      <c r="H10096">
        <v>3355.038</v>
      </c>
      <c r="I10096" t="s">
        <v>93</v>
      </c>
    </row>
    <row r="10097" spans="1:9" x14ac:dyDescent="0.15">
      <c r="A10097" t="s">
        <v>161</v>
      </c>
      <c r="B10097" t="s">
        <v>162</v>
      </c>
      <c r="C10097" t="s">
        <v>160</v>
      </c>
      <c r="D10097" t="s">
        <v>89</v>
      </c>
      <c r="E10097" t="s">
        <v>106</v>
      </c>
      <c r="F10097" t="s">
        <v>91</v>
      </c>
      <c r="G10097" t="s">
        <v>141</v>
      </c>
      <c r="H10097">
        <v>3081.01</v>
      </c>
      <c r="I10097" t="s">
        <v>93</v>
      </c>
    </row>
    <row r="10098" spans="1:9" x14ac:dyDescent="0.15">
      <c r="A10098" t="s">
        <v>161</v>
      </c>
      <c r="B10098" t="s">
        <v>162</v>
      </c>
      <c r="C10098" t="s">
        <v>160</v>
      </c>
      <c r="D10098" t="s">
        <v>89</v>
      </c>
      <c r="E10098" t="s">
        <v>107</v>
      </c>
      <c r="F10098" t="s">
        <v>91</v>
      </c>
      <c r="G10098" t="s">
        <v>141</v>
      </c>
      <c r="H10098">
        <v>2608.4789999999998</v>
      </c>
      <c r="I10098" t="s">
        <v>93</v>
      </c>
    </row>
    <row r="10099" spans="1:9" x14ac:dyDescent="0.15">
      <c r="A10099" t="s">
        <v>161</v>
      </c>
      <c r="B10099" t="s">
        <v>162</v>
      </c>
      <c r="C10099" t="s">
        <v>160</v>
      </c>
      <c r="D10099" t="s">
        <v>89</v>
      </c>
      <c r="E10099" t="s">
        <v>108</v>
      </c>
      <c r="F10099" t="s">
        <v>91</v>
      </c>
      <c r="G10099" t="s">
        <v>141</v>
      </c>
      <c r="H10099">
        <v>2006.479</v>
      </c>
      <c r="I10099" t="s">
        <v>93</v>
      </c>
    </row>
    <row r="10100" spans="1:9" x14ac:dyDescent="0.15">
      <c r="A10100" t="s">
        <v>161</v>
      </c>
      <c r="B10100" t="s">
        <v>162</v>
      </c>
      <c r="C10100" t="s">
        <v>160</v>
      </c>
      <c r="D10100" t="s">
        <v>89</v>
      </c>
      <c r="E10100" t="s">
        <v>109</v>
      </c>
      <c r="F10100" t="s">
        <v>91</v>
      </c>
      <c r="G10100" t="s">
        <v>141</v>
      </c>
      <c r="H10100">
        <v>1588.2840000000001</v>
      </c>
      <c r="I10100" t="s">
        <v>93</v>
      </c>
    </row>
    <row r="10101" spans="1:9" x14ac:dyDescent="0.15">
      <c r="A10101" t="s">
        <v>161</v>
      </c>
      <c r="B10101" t="s">
        <v>162</v>
      </c>
      <c r="C10101" t="s">
        <v>160</v>
      </c>
      <c r="D10101" t="s">
        <v>89</v>
      </c>
      <c r="E10101" t="s">
        <v>110</v>
      </c>
      <c r="F10101" t="s">
        <v>91</v>
      </c>
      <c r="G10101" t="s">
        <v>141</v>
      </c>
      <c r="H10101">
        <v>1057.598</v>
      </c>
      <c r="I10101" t="s">
        <v>93</v>
      </c>
    </row>
    <row r="10102" spans="1:9" x14ac:dyDescent="0.15">
      <c r="A10102" t="s">
        <v>161</v>
      </c>
      <c r="B10102" t="s">
        <v>162</v>
      </c>
      <c r="C10102" t="s">
        <v>160</v>
      </c>
      <c r="D10102" t="s">
        <v>89</v>
      </c>
      <c r="E10102" t="s">
        <v>111</v>
      </c>
      <c r="F10102" t="s">
        <v>91</v>
      </c>
      <c r="G10102" t="s">
        <v>141</v>
      </c>
      <c r="H10102">
        <v>580.68200000000002</v>
      </c>
      <c r="I10102" t="s">
        <v>93</v>
      </c>
    </row>
    <row r="10103" spans="1:9" x14ac:dyDescent="0.15">
      <c r="A10103" t="s">
        <v>161</v>
      </c>
      <c r="B10103" t="s">
        <v>162</v>
      </c>
      <c r="C10103" t="s">
        <v>160</v>
      </c>
      <c r="D10103" t="s">
        <v>112</v>
      </c>
      <c r="E10103" t="s">
        <v>90</v>
      </c>
      <c r="F10103" t="s">
        <v>91</v>
      </c>
      <c r="G10103" t="s">
        <v>141</v>
      </c>
      <c r="H10103">
        <v>3704.0659999999998</v>
      </c>
      <c r="I10103" t="s">
        <v>93</v>
      </c>
    </row>
    <row r="10104" spans="1:9" x14ac:dyDescent="0.15">
      <c r="A10104" t="s">
        <v>161</v>
      </c>
      <c r="B10104" t="s">
        <v>162</v>
      </c>
      <c r="C10104" t="s">
        <v>160</v>
      </c>
      <c r="D10104" t="s">
        <v>112</v>
      </c>
      <c r="E10104" t="s">
        <v>94</v>
      </c>
      <c r="F10104" t="s">
        <v>91</v>
      </c>
      <c r="G10104" t="s">
        <v>141</v>
      </c>
      <c r="H10104">
        <v>3925.8330000000001</v>
      </c>
      <c r="I10104" t="s">
        <v>93</v>
      </c>
    </row>
    <row r="10105" spans="1:9" x14ac:dyDescent="0.15">
      <c r="A10105" t="s">
        <v>161</v>
      </c>
      <c r="B10105" t="s">
        <v>162</v>
      </c>
      <c r="C10105" t="s">
        <v>160</v>
      </c>
      <c r="D10105" t="s">
        <v>112</v>
      </c>
      <c r="E10105" t="s">
        <v>95</v>
      </c>
      <c r="F10105" t="s">
        <v>91</v>
      </c>
      <c r="G10105" t="s">
        <v>141</v>
      </c>
      <c r="H10105">
        <v>4061.971</v>
      </c>
      <c r="I10105" t="s">
        <v>93</v>
      </c>
    </row>
    <row r="10106" spans="1:9" x14ac:dyDescent="0.15">
      <c r="A10106" t="s">
        <v>161</v>
      </c>
      <c r="B10106" t="s">
        <v>162</v>
      </c>
      <c r="C10106" t="s">
        <v>160</v>
      </c>
      <c r="D10106" t="s">
        <v>112</v>
      </c>
      <c r="E10106" t="s">
        <v>96</v>
      </c>
      <c r="F10106" t="s">
        <v>91</v>
      </c>
      <c r="G10106" t="s">
        <v>141</v>
      </c>
      <c r="H10106">
        <v>3593.7429999999999</v>
      </c>
      <c r="I10106" t="s">
        <v>93</v>
      </c>
    </row>
    <row r="10107" spans="1:9" x14ac:dyDescent="0.15">
      <c r="A10107" t="s">
        <v>161</v>
      </c>
      <c r="B10107" t="s">
        <v>162</v>
      </c>
      <c r="C10107" t="s">
        <v>160</v>
      </c>
      <c r="D10107" t="s">
        <v>112</v>
      </c>
      <c r="E10107" t="s">
        <v>97</v>
      </c>
      <c r="F10107" t="s">
        <v>91</v>
      </c>
      <c r="G10107" t="s">
        <v>141</v>
      </c>
      <c r="H10107">
        <v>3687.8389999999999</v>
      </c>
      <c r="I10107" t="s">
        <v>93</v>
      </c>
    </row>
    <row r="10108" spans="1:9" x14ac:dyDescent="0.15">
      <c r="A10108" t="s">
        <v>161</v>
      </c>
      <c r="B10108" t="s">
        <v>162</v>
      </c>
      <c r="C10108" t="s">
        <v>160</v>
      </c>
      <c r="D10108" t="s">
        <v>112</v>
      </c>
      <c r="E10108" t="s">
        <v>98</v>
      </c>
      <c r="F10108" t="s">
        <v>91</v>
      </c>
      <c r="G10108" t="s">
        <v>141</v>
      </c>
      <c r="H10108">
        <v>3893.71</v>
      </c>
      <c r="I10108" t="s">
        <v>93</v>
      </c>
    </row>
    <row r="10109" spans="1:9" x14ac:dyDescent="0.15">
      <c r="A10109" t="s">
        <v>161</v>
      </c>
      <c r="B10109" t="s">
        <v>162</v>
      </c>
      <c r="C10109" t="s">
        <v>160</v>
      </c>
      <c r="D10109" t="s">
        <v>112</v>
      </c>
      <c r="E10109" t="s">
        <v>99</v>
      </c>
      <c r="F10109" t="s">
        <v>91</v>
      </c>
      <c r="G10109" t="s">
        <v>141</v>
      </c>
      <c r="H10109">
        <v>4342.1790000000001</v>
      </c>
      <c r="I10109" t="s">
        <v>93</v>
      </c>
    </row>
    <row r="10110" spans="1:9" x14ac:dyDescent="0.15">
      <c r="A10110" t="s">
        <v>161</v>
      </c>
      <c r="B10110" t="s">
        <v>162</v>
      </c>
      <c r="C10110" t="s">
        <v>160</v>
      </c>
      <c r="D10110" t="s">
        <v>112</v>
      </c>
      <c r="E10110" t="s">
        <v>100</v>
      </c>
      <c r="F10110" t="s">
        <v>91</v>
      </c>
      <c r="G10110" t="s">
        <v>141</v>
      </c>
      <c r="H10110">
        <v>4454.78</v>
      </c>
      <c r="I10110" t="s">
        <v>93</v>
      </c>
    </row>
    <row r="10111" spans="1:9" x14ac:dyDescent="0.15">
      <c r="A10111" t="s">
        <v>161</v>
      </c>
      <c r="B10111" t="s">
        <v>162</v>
      </c>
      <c r="C10111" t="s">
        <v>160</v>
      </c>
      <c r="D10111" t="s">
        <v>112</v>
      </c>
      <c r="E10111" t="s">
        <v>101</v>
      </c>
      <c r="F10111" t="s">
        <v>91</v>
      </c>
      <c r="G10111" t="s">
        <v>141</v>
      </c>
      <c r="H10111">
        <v>4322.2470000000003</v>
      </c>
      <c r="I10111" t="s">
        <v>93</v>
      </c>
    </row>
    <row r="10112" spans="1:9" x14ac:dyDescent="0.15">
      <c r="A10112" t="s">
        <v>161</v>
      </c>
      <c r="B10112" t="s">
        <v>162</v>
      </c>
      <c r="C10112" t="s">
        <v>160</v>
      </c>
      <c r="D10112" t="s">
        <v>112</v>
      </c>
      <c r="E10112" t="s">
        <v>102</v>
      </c>
      <c r="F10112" t="s">
        <v>91</v>
      </c>
      <c r="G10112" t="s">
        <v>141</v>
      </c>
      <c r="H10112">
        <v>3845.5509999999999</v>
      </c>
      <c r="I10112" t="s">
        <v>93</v>
      </c>
    </row>
    <row r="10113" spans="1:9" x14ac:dyDescent="0.15">
      <c r="A10113" t="s">
        <v>161</v>
      </c>
      <c r="B10113" t="s">
        <v>162</v>
      </c>
      <c r="C10113" t="s">
        <v>160</v>
      </c>
      <c r="D10113" t="s">
        <v>112</v>
      </c>
      <c r="E10113" t="s">
        <v>103</v>
      </c>
      <c r="F10113" t="s">
        <v>91</v>
      </c>
      <c r="G10113" t="s">
        <v>141</v>
      </c>
      <c r="H10113">
        <v>4210.0559999999996</v>
      </c>
      <c r="I10113" t="s">
        <v>93</v>
      </c>
    </row>
    <row r="10114" spans="1:9" x14ac:dyDescent="0.15">
      <c r="A10114" t="s">
        <v>161</v>
      </c>
      <c r="B10114" t="s">
        <v>162</v>
      </c>
      <c r="C10114" t="s">
        <v>160</v>
      </c>
      <c r="D10114" t="s">
        <v>112</v>
      </c>
      <c r="E10114" t="s">
        <v>104</v>
      </c>
      <c r="F10114" t="s">
        <v>91</v>
      </c>
      <c r="G10114" t="s">
        <v>141</v>
      </c>
      <c r="H10114">
        <v>3561.64</v>
      </c>
      <c r="I10114" t="s">
        <v>93</v>
      </c>
    </row>
    <row r="10115" spans="1:9" x14ac:dyDescent="0.15">
      <c r="A10115" t="s">
        <v>161</v>
      </c>
      <c r="B10115" t="s">
        <v>162</v>
      </c>
      <c r="C10115" t="s">
        <v>160</v>
      </c>
      <c r="D10115" t="s">
        <v>112</v>
      </c>
      <c r="E10115" t="s">
        <v>105</v>
      </c>
      <c r="F10115" t="s">
        <v>91</v>
      </c>
      <c r="G10115" t="s">
        <v>141</v>
      </c>
      <c r="H10115">
        <v>3480.2829999999999</v>
      </c>
      <c r="I10115" t="s">
        <v>93</v>
      </c>
    </row>
    <row r="10116" spans="1:9" x14ac:dyDescent="0.15">
      <c r="A10116" t="s">
        <v>161</v>
      </c>
      <c r="B10116" t="s">
        <v>162</v>
      </c>
      <c r="C10116" t="s">
        <v>160</v>
      </c>
      <c r="D10116" t="s">
        <v>112</v>
      </c>
      <c r="E10116" t="s">
        <v>106</v>
      </c>
      <c r="F10116" t="s">
        <v>91</v>
      </c>
      <c r="G10116" t="s">
        <v>141</v>
      </c>
      <c r="H10116">
        <v>3011.2469999999998</v>
      </c>
      <c r="I10116" t="s">
        <v>93</v>
      </c>
    </row>
    <row r="10117" spans="1:9" x14ac:dyDescent="0.15">
      <c r="A10117" t="s">
        <v>161</v>
      </c>
      <c r="B10117" t="s">
        <v>162</v>
      </c>
      <c r="C10117" t="s">
        <v>160</v>
      </c>
      <c r="D10117" t="s">
        <v>112</v>
      </c>
      <c r="E10117" t="s">
        <v>107</v>
      </c>
      <c r="F10117" t="s">
        <v>91</v>
      </c>
      <c r="G10117" t="s">
        <v>141</v>
      </c>
      <c r="H10117">
        <v>2452.1750000000002</v>
      </c>
      <c r="I10117" t="s">
        <v>93</v>
      </c>
    </row>
    <row r="10118" spans="1:9" x14ac:dyDescent="0.15">
      <c r="A10118" t="s">
        <v>161</v>
      </c>
      <c r="B10118" t="s">
        <v>162</v>
      </c>
      <c r="C10118" t="s">
        <v>160</v>
      </c>
      <c r="D10118" t="s">
        <v>112</v>
      </c>
      <c r="E10118" t="s">
        <v>108</v>
      </c>
      <c r="F10118" t="s">
        <v>91</v>
      </c>
      <c r="G10118" t="s">
        <v>141</v>
      </c>
      <c r="H10118">
        <v>1801.354</v>
      </c>
      <c r="I10118" t="s">
        <v>93</v>
      </c>
    </row>
    <row r="10119" spans="1:9" x14ac:dyDescent="0.15">
      <c r="A10119" t="s">
        <v>161</v>
      </c>
      <c r="B10119" t="s">
        <v>162</v>
      </c>
      <c r="C10119" t="s">
        <v>160</v>
      </c>
      <c r="D10119" t="s">
        <v>112</v>
      </c>
      <c r="E10119" t="s">
        <v>109</v>
      </c>
      <c r="F10119" t="s">
        <v>91</v>
      </c>
      <c r="G10119" t="s">
        <v>141</v>
      </c>
      <c r="H10119">
        <v>1284.4939999999999</v>
      </c>
      <c r="I10119" t="s">
        <v>93</v>
      </c>
    </row>
    <row r="10120" spans="1:9" x14ac:dyDescent="0.15">
      <c r="A10120" t="s">
        <v>161</v>
      </c>
      <c r="B10120" t="s">
        <v>162</v>
      </c>
      <c r="C10120" t="s">
        <v>160</v>
      </c>
      <c r="D10120" t="s">
        <v>112</v>
      </c>
      <c r="E10120" t="s">
        <v>110</v>
      </c>
      <c r="F10120" t="s">
        <v>91</v>
      </c>
      <c r="G10120" t="s">
        <v>141</v>
      </c>
      <c r="H10120">
        <v>801.34699999999998</v>
      </c>
      <c r="I10120" t="s">
        <v>93</v>
      </c>
    </row>
    <row r="10121" spans="1:9" x14ac:dyDescent="0.15">
      <c r="A10121" t="s">
        <v>161</v>
      </c>
      <c r="B10121" t="s">
        <v>162</v>
      </c>
      <c r="C10121" t="s">
        <v>160</v>
      </c>
      <c r="D10121" t="s">
        <v>112</v>
      </c>
      <c r="E10121" t="s">
        <v>111</v>
      </c>
      <c r="F10121" t="s">
        <v>91</v>
      </c>
      <c r="G10121" t="s">
        <v>141</v>
      </c>
      <c r="H10121">
        <v>376.762</v>
      </c>
      <c r="I10121" t="s">
        <v>93</v>
      </c>
    </row>
    <row r="10122" spans="1:9" x14ac:dyDescent="0.15">
      <c r="A10122" t="s">
        <v>163</v>
      </c>
      <c r="B10122" t="s">
        <v>164</v>
      </c>
      <c r="C10122" t="s">
        <v>160</v>
      </c>
      <c r="D10122" t="s">
        <v>89</v>
      </c>
      <c r="E10122" t="s">
        <v>90</v>
      </c>
      <c r="F10122" t="s">
        <v>91</v>
      </c>
      <c r="G10122" t="s">
        <v>141</v>
      </c>
      <c r="H10122">
        <v>6575.3590000000004</v>
      </c>
      <c r="I10122" t="s">
        <v>93</v>
      </c>
    </row>
    <row r="10123" spans="1:9" x14ac:dyDescent="0.15">
      <c r="A10123" t="s">
        <v>163</v>
      </c>
      <c r="B10123" t="s">
        <v>164</v>
      </c>
      <c r="C10123" t="s">
        <v>160</v>
      </c>
      <c r="D10123" t="s">
        <v>89</v>
      </c>
      <c r="E10123" t="s">
        <v>94</v>
      </c>
      <c r="F10123" t="s">
        <v>91</v>
      </c>
      <c r="G10123" t="s">
        <v>141</v>
      </c>
      <c r="H10123">
        <v>8050.402</v>
      </c>
      <c r="I10123" t="s">
        <v>93</v>
      </c>
    </row>
    <row r="10124" spans="1:9" x14ac:dyDescent="0.15">
      <c r="A10124" t="s">
        <v>163</v>
      </c>
      <c r="B10124" t="s">
        <v>164</v>
      </c>
      <c r="C10124" t="s">
        <v>160</v>
      </c>
      <c r="D10124" t="s">
        <v>89</v>
      </c>
      <c r="E10124" t="s">
        <v>95</v>
      </c>
      <c r="F10124" t="s">
        <v>91</v>
      </c>
      <c r="G10124" t="s">
        <v>141</v>
      </c>
      <c r="H10124">
        <v>7420.902</v>
      </c>
      <c r="I10124" t="s">
        <v>93</v>
      </c>
    </row>
    <row r="10125" spans="1:9" x14ac:dyDescent="0.15">
      <c r="A10125" t="s">
        <v>163</v>
      </c>
      <c r="B10125" t="s">
        <v>164</v>
      </c>
      <c r="C10125" t="s">
        <v>160</v>
      </c>
      <c r="D10125" t="s">
        <v>89</v>
      </c>
      <c r="E10125" t="s">
        <v>96</v>
      </c>
      <c r="F10125" t="s">
        <v>91</v>
      </c>
      <c r="G10125" t="s">
        <v>141</v>
      </c>
      <c r="H10125">
        <v>4779.0479999999998</v>
      </c>
      <c r="I10125" t="s">
        <v>93</v>
      </c>
    </row>
    <row r="10126" spans="1:9" x14ac:dyDescent="0.15">
      <c r="A10126" t="s">
        <v>163</v>
      </c>
      <c r="B10126" t="s">
        <v>164</v>
      </c>
      <c r="C10126" t="s">
        <v>160</v>
      </c>
      <c r="D10126" t="s">
        <v>89</v>
      </c>
      <c r="E10126" t="s">
        <v>97</v>
      </c>
      <c r="F10126" t="s">
        <v>91</v>
      </c>
      <c r="G10126" t="s">
        <v>141</v>
      </c>
      <c r="H10126">
        <v>5556.2610000000004</v>
      </c>
      <c r="I10126" t="s">
        <v>93</v>
      </c>
    </row>
    <row r="10127" spans="1:9" x14ac:dyDescent="0.15">
      <c r="A10127" t="s">
        <v>163</v>
      </c>
      <c r="B10127" t="s">
        <v>164</v>
      </c>
      <c r="C10127" t="s">
        <v>160</v>
      </c>
      <c r="D10127" t="s">
        <v>89</v>
      </c>
      <c r="E10127" t="s">
        <v>98</v>
      </c>
      <c r="F10127" t="s">
        <v>91</v>
      </c>
      <c r="G10127" t="s">
        <v>141</v>
      </c>
      <c r="H10127">
        <v>6287.5010000000002</v>
      </c>
      <c r="I10127" t="s">
        <v>93</v>
      </c>
    </row>
    <row r="10128" spans="1:9" x14ac:dyDescent="0.15">
      <c r="A10128" t="s">
        <v>163</v>
      </c>
      <c r="B10128" t="s">
        <v>164</v>
      </c>
      <c r="C10128" t="s">
        <v>160</v>
      </c>
      <c r="D10128" t="s">
        <v>89</v>
      </c>
      <c r="E10128" t="s">
        <v>99</v>
      </c>
      <c r="F10128" t="s">
        <v>91</v>
      </c>
      <c r="G10128" t="s">
        <v>141</v>
      </c>
      <c r="H10128">
        <v>8031.51</v>
      </c>
      <c r="I10128" t="s">
        <v>93</v>
      </c>
    </row>
    <row r="10129" spans="1:9" x14ac:dyDescent="0.15">
      <c r="A10129" t="s">
        <v>163</v>
      </c>
      <c r="B10129" t="s">
        <v>164</v>
      </c>
      <c r="C10129" t="s">
        <v>160</v>
      </c>
      <c r="D10129" t="s">
        <v>89</v>
      </c>
      <c r="E10129" t="s">
        <v>100</v>
      </c>
      <c r="F10129" t="s">
        <v>91</v>
      </c>
      <c r="G10129" t="s">
        <v>141</v>
      </c>
      <c r="H10129">
        <v>9091.5030000000006</v>
      </c>
      <c r="I10129" t="s">
        <v>93</v>
      </c>
    </row>
    <row r="10130" spans="1:9" x14ac:dyDescent="0.15">
      <c r="A10130" t="s">
        <v>163</v>
      </c>
      <c r="B10130" t="s">
        <v>164</v>
      </c>
      <c r="C10130" t="s">
        <v>160</v>
      </c>
      <c r="D10130" t="s">
        <v>89</v>
      </c>
      <c r="E10130" t="s">
        <v>101</v>
      </c>
      <c r="F10130" t="s">
        <v>91</v>
      </c>
      <c r="G10130" t="s">
        <v>141</v>
      </c>
      <c r="H10130">
        <v>9104.7659999999996</v>
      </c>
      <c r="I10130" t="s">
        <v>93</v>
      </c>
    </row>
    <row r="10131" spans="1:9" x14ac:dyDescent="0.15">
      <c r="A10131" t="s">
        <v>163</v>
      </c>
      <c r="B10131" t="s">
        <v>164</v>
      </c>
      <c r="C10131" t="s">
        <v>160</v>
      </c>
      <c r="D10131" t="s">
        <v>89</v>
      </c>
      <c r="E10131" t="s">
        <v>102</v>
      </c>
      <c r="F10131" t="s">
        <v>91</v>
      </c>
      <c r="G10131" t="s">
        <v>141</v>
      </c>
      <c r="H10131">
        <v>7522.9639999999999</v>
      </c>
      <c r="I10131" t="s">
        <v>93</v>
      </c>
    </row>
    <row r="10132" spans="1:9" x14ac:dyDescent="0.15">
      <c r="A10132" t="s">
        <v>163</v>
      </c>
      <c r="B10132" t="s">
        <v>164</v>
      </c>
      <c r="C10132" t="s">
        <v>160</v>
      </c>
      <c r="D10132" t="s">
        <v>89</v>
      </c>
      <c r="E10132" t="s">
        <v>103</v>
      </c>
      <c r="F10132" t="s">
        <v>91</v>
      </c>
      <c r="G10132" t="s">
        <v>141</v>
      </c>
      <c r="H10132">
        <v>9184.1720000000005</v>
      </c>
      <c r="I10132" t="s">
        <v>93</v>
      </c>
    </row>
    <row r="10133" spans="1:9" x14ac:dyDescent="0.15">
      <c r="A10133" t="s">
        <v>163</v>
      </c>
      <c r="B10133" t="s">
        <v>164</v>
      </c>
      <c r="C10133" t="s">
        <v>160</v>
      </c>
      <c r="D10133" t="s">
        <v>89</v>
      </c>
      <c r="E10133" t="s">
        <v>104</v>
      </c>
      <c r="F10133" t="s">
        <v>91</v>
      </c>
      <c r="G10133" t="s">
        <v>141</v>
      </c>
      <c r="H10133">
        <v>8502.7810000000009</v>
      </c>
      <c r="I10133" t="s">
        <v>93</v>
      </c>
    </row>
    <row r="10134" spans="1:9" x14ac:dyDescent="0.15">
      <c r="A10134" t="s">
        <v>163</v>
      </c>
      <c r="B10134" t="s">
        <v>164</v>
      </c>
      <c r="C10134" t="s">
        <v>160</v>
      </c>
      <c r="D10134" t="s">
        <v>89</v>
      </c>
      <c r="E10134" t="s">
        <v>105</v>
      </c>
      <c r="F10134" t="s">
        <v>91</v>
      </c>
      <c r="G10134" t="s">
        <v>141</v>
      </c>
      <c r="H10134">
        <v>8768.9369999999999</v>
      </c>
      <c r="I10134" t="s">
        <v>93</v>
      </c>
    </row>
    <row r="10135" spans="1:9" x14ac:dyDescent="0.15">
      <c r="A10135" t="s">
        <v>163</v>
      </c>
      <c r="B10135" t="s">
        <v>164</v>
      </c>
      <c r="C10135" t="s">
        <v>160</v>
      </c>
      <c r="D10135" t="s">
        <v>89</v>
      </c>
      <c r="E10135" t="s">
        <v>106</v>
      </c>
      <c r="F10135" t="s">
        <v>91</v>
      </c>
      <c r="G10135" t="s">
        <v>141</v>
      </c>
      <c r="H10135">
        <v>8712.6090000000004</v>
      </c>
      <c r="I10135" t="s">
        <v>93</v>
      </c>
    </row>
    <row r="10136" spans="1:9" x14ac:dyDescent="0.15">
      <c r="A10136" t="s">
        <v>163</v>
      </c>
      <c r="B10136" t="s">
        <v>164</v>
      </c>
      <c r="C10136" t="s">
        <v>160</v>
      </c>
      <c r="D10136" t="s">
        <v>89</v>
      </c>
      <c r="E10136" t="s">
        <v>107</v>
      </c>
      <c r="F10136" t="s">
        <v>91</v>
      </c>
      <c r="G10136" t="s">
        <v>141</v>
      </c>
      <c r="H10136">
        <v>7335.36</v>
      </c>
      <c r="I10136" t="s">
        <v>93</v>
      </c>
    </row>
    <row r="10137" spans="1:9" x14ac:dyDescent="0.15">
      <c r="A10137" t="s">
        <v>163</v>
      </c>
      <c r="B10137" t="s">
        <v>164</v>
      </c>
      <c r="C10137" t="s">
        <v>160</v>
      </c>
      <c r="D10137" t="s">
        <v>89</v>
      </c>
      <c r="E10137" t="s">
        <v>108</v>
      </c>
      <c r="F10137" t="s">
        <v>91</v>
      </c>
      <c r="G10137" t="s">
        <v>141</v>
      </c>
      <c r="H10137">
        <v>6152.4719999999998</v>
      </c>
      <c r="I10137" t="s">
        <v>93</v>
      </c>
    </row>
    <row r="10138" spans="1:9" x14ac:dyDescent="0.15">
      <c r="A10138" t="s">
        <v>163</v>
      </c>
      <c r="B10138" t="s">
        <v>164</v>
      </c>
      <c r="C10138" t="s">
        <v>160</v>
      </c>
      <c r="D10138" t="s">
        <v>89</v>
      </c>
      <c r="E10138" t="s">
        <v>109</v>
      </c>
      <c r="F10138" t="s">
        <v>91</v>
      </c>
      <c r="G10138" t="s">
        <v>141</v>
      </c>
      <c r="H10138">
        <v>5746.2740000000003</v>
      </c>
      <c r="I10138" t="s">
        <v>93</v>
      </c>
    </row>
    <row r="10139" spans="1:9" x14ac:dyDescent="0.15">
      <c r="A10139" t="s">
        <v>163</v>
      </c>
      <c r="B10139" t="s">
        <v>164</v>
      </c>
      <c r="C10139" t="s">
        <v>160</v>
      </c>
      <c r="D10139" t="s">
        <v>89</v>
      </c>
      <c r="E10139" t="s">
        <v>110</v>
      </c>
      <c r="F10139" t="s">
        <v>91</v>
      </c>
      <c r="G10139" t="s">
        <v>141</v>
      </c>
      <c r="H10139">
        <v>4514.067</v>
      </c>
      <c r="I10139" t="s">
        <v>93</v>
      </c>
    </row>
    <row r="10140" spans="1:9" x14ac:dyDescent="0.15">
      <c r="A10140" t="s">
        <v>163</v>
      </c>
      <c r="B10140" t="s">
        <v>164</v>
      </c>
      <c r="C10140" t="s">
        <v>160</v>
      </c>
      <c r="D10140" t="s">
        <v>89</v>
      </c>
      <c r="E10140" t="s">
        <v>111</v>
      </c>
      <c r="F10140" t="s">
        <v>91</v>
      </c>
      <c r="G10140" t="s">
        <v>141</v>
      </c>
      <c r="H10140">
        <v>2518.1660000000002</v>
      </c>
      <c r="I10140" t="s">
        <v>93</v>
      </c>
    </row>
    <row r="10141" spans="1:9" x14ac:dyDescent="0.15">
      <c r="A10141" t="s">
        <v>163</v>
      </c>
      <c r="B10141" t="s">
        <v>164</v>
      </c>
      <c r="C10141" t="s">
        <v>160</v>
      </c>
      <c r="D10141" t="s">
        <v>112</v>
      </c>
      <c r="E10141" t="s">
        <v>90</v>
      </c>
      <c r="F10141" t="s">
        <v>91</v>
      </c>
      <c r="G10141" t="s">
        <v>141</v>
      </c>
      <c r="H10141">
        <v>6826.1080000000002</v>
      </c>
      <c r="I10141" t="s">
        <v>93</v>
      </c>
    </row>
    <row r="10142" spans="1:9" x14ac:dyDescent="0.15">
      <c r="A10142" t="s">
        <v>163</v>
      </c>
      <c r="B10142" t="s">
        <v>164</v>
      </c>
      <c r="C10142" t="s">
        <v>160</v>
      </c>
      <c r="D10142" t="s">
        <v>112</v>
      </c>
      <c r="E10142" t="s">
        <v>94</v>
      </c>
      <c r="F10142" t="s">
        <v>91</v>
      </c>
      <c r="G10142" t="s">
        <v>141</v>
      </c>
      <c r="H10142">
        <v>8301.9500000000007</v>
      </c>
      <c r="I10142" t="s">
        <v>93</v>
      </c>
    </row>
    <row r="10143" spans="1:9" x14ac:dyDescent="0.15">
      <c r="A10143" t="s">
        <v>163</v>
      </c>
      <c r="B10143" t="s">
        <v>164</v>
      </c>
      <c r="C10143" t="s">
        <v>160</v>
      </c>
      <c r="D10143" t="s">
        <v>112</v>
      </c>
      <c r="E10143" t="s">
        <v>95</v>
      </c>
      <c r="F10143" t="s">
        <v>91</v>
      </c>
      <c r="G10143" t="s">
        <v>141</v>
      </c>
      <c r="H10143">
        <v>7939.7659999999996</v>
      </c>
      <c r="I10143" t="s">
        <v>93</v>
      </c>
    </row>
    <row r="10144" spans="1:9" x14ac:dyDescent="0.15">
      <c r="A10144" t="s">
        <v>163</v>
      </c>
      <c r="B10144" t="s">
        <v>164</v>
      </c>
      <c r="C10144" t="s">
        <v>160</v>
      </c>
      <c r="D10144" t="s">
        <v>112</v>
      </c>
      <c r="E10144" t="s">
        <v>96</v>
      </c>
      <c r="F10144" t="s">
        <v>91</v>
      </c>
      <c r="G10144" t="s">
        <v>141</v>
      </c>
      <c r="H10144">
        <v>5211.2129999999997</v>
      </c>
      <c r="I10144" t="s">
        <v>93</v>
      </c>
    </row>
    <row r="10145" spans="1:9" x14ac:dyDescent="0.15">
      <c r="A10145" t="s">
        <v>163</v>
      </c>
      <c r="B10145" t="s">
        <v>164</v>
      </c>
      <c r="C10145" t="s">
        <v>160</v>
      </c>
      <c r="D10145" t="s">
        <v>112</v>
      </c>
      <c r="E10145" t="s">
        <v>97</v>
      </c>
      <c r="F10145" t="s">
        <v>91</v>
      </c>
      <c r="G10145" t="s">
        <v>141</v>
      </c>
      <c r="H10145">
        <v>5579.7719999999999</v>
      </c>
      <c r="I10145" t="s">
        <v>93</v>
      </c>
    </row>
    <row r="10146" spans="1:9" x14ac:dyDescent="0.15">
      <c r="A10146" t="s">
        <v>163</v>
      </c>
      <c r="B10146" t="s">
        <v>164</v>
      </c>
      <c r="C10146" t="s">
        <v>160</v>
      </c>
      <c r="D10146" t="s">
        <v>112</v>
      </c>
      <c r="E10146" t="s">
        <v>98</v>
      </c>
      <c r="F10146" t="s">
        <v>91</v>
      </c>
      <c r="G10146" t="s">
        <v>141</v>
      </c>
      <c r="H10146">
        <v>5969.7120000000004</v>
      </c>
      <c r="I10146" t="s">
        <v>93</v>
      </c>
    </row>
    <row r="10147" spans="1:9" x14ac:dyDescent="0.15">
      <c r="A10147" t="s">
        <v>163</v>
      </c>
      <c r="B10147" t="s">
        <v>164</v>
      </c>
      <c r="C10147" t="s">
        <v>160</v>
      </c>
      <c r="D10147" t="s">
        <v>112</v>
      </c>
      <c r="E10147" t="s">
        <v>99</v>
      </c>
      <c r="F10147" t="s">
        <v>91</v>
      </c>
      <c r="G10147" t="s">
        <v>141</v>
      </c>
      <c r="H10147">
        <v>7628.2550000000001</v>
      </c>
      <c r="I10147" t="s">
        <v>93</v>
      </c>
    </row>
    <row r="10148" spans="1:9" x14ac:dyDescent="0.15">
      <c r="A10148" t="s">
        <v>163</v>
      </c>
      <c r="B10148" t="s">
        <v>164</v>
      </c>
      <c r="C10148" t="s">
        <v>160</v>
      </c>
      <c r="D10148" t="s">
        <v>112</v>
      </c>
      <c r="E10148" t="s">
        <v>100</v>
      </c>
      <c r="F10148" t="s">
        <v>91</v>
      </c>
      <c r="G10148" t="s">
        <v>141</v>
      </c>
      <c r="H10148">
        <v>8454.9050000000007</v>
      </c>
      <c r="I10148" t="s">
        <v>93</v>
      </c>
    </row>
    <row r="10149" spans="1:9" x14ac:dyDescent="0.15">
      <c r="A10149" t="s">
        <v>163</v>
      </c>
      <c r="B10149" t="s">
        <v>164</v>
      </c>
      <c r="C10149" t="s">
        <v>160</v>
      </c>
      <c r="D10149" t="s">
        <v>112</v>
      </c>
      <c r="E10149" t="s">
        <v>101</v>
      </c>
      <c r="F10149" t="s">
        <v>91</v>
      </c>
      <c r="G10149" t="s">
        <v>141</v>
      </c>
      <c r="H10149">
        <v>8577.0869999999995</v>
      </c>
      <c r="I10149" t="s">
        <v>93</v>
      </c>
    </row>
    <row r="10150" spans="1:9" x14ac:dyDescent="0.15">
      <c r="A10150" t="s">
        <v>163</v>
      </c>
      <c r="B10150" t="s">
        <v>164</v>
      </c>
      <c r="C10150" t="s">
        <v>160</v>
      </c>
      <c r="D10150" t="s">
        <v>112</v>
      </c>
      <c r="E10150" t="s">
        <v>102</v>
      </c>
      <c r="F10150" t="s">
        <v>91</v>
      </c>
      <c r="G10150" t="s">
        <v>141</v>
      </c>
      <c r="H10150">
        <v>7752.1120000000001</v>
      </c>
      <c r="I10150" t="s">
        <v>93</v>
      </c>
    </row>
    <row r="10151" spans="1:9" x14ac:dyDescent="0.15">
      <c r="A10151" t="s">
        <v>163</v>
      </c>
      <c r="B10151" t="s">
        <v>164</v>
      </c>
      <c r="C10151" t="s">
        <v>160</v>
      </c>
      <c r="D10151" t="s">
        <v>112</v>
      </c>
      <c r="E10151" t="s">
        <v>103</v>
      </c>
      <c r="F10151" t="s">
        <v>91</v>
      </c>
      <c r="G10151" t="s">
        <v>141</v>
      </c>
      <c r="H10151">
        <v>8811.7620000000006</v>
      </c>
      <c r="I10151" t="s">
        <v>93</v>
      </c>
    </row>
    <row r="10152" spans="1:9" x14ac:dyDescent="0.15">
      <c r="A10152" t="s">
        <v>163</v>
      </c>
      <c r="B10152" t="s">
        <v>164</v>
      </c>
      <c r="C10152" t="s">
        <v>160</v>
      </c>
      <c r="D10152" t="s">
        <v>112</v>
      </c>
      <c r="E10152" t="s">
        <v>104</v>
      </c>
      <c r="F10152" t="s">
        <v>91</v>
      </c>
      <c r="G10152" t="s">
        <v>141</v>
      </c>
      <c r="H10152">
        <v>8057.9669999999996</v>
      </c>
      <c r="I10152" t="s">
        <v>93</v>
      </c>
    </row>
    <row r="10153" spans="1:9" x14ac:dyDescent="0.15">
      <c r="A10153" t="s">
        <v>163</v>
      </c>
      <c r="B10153" t="s">
        <v>164</v>
      </c>
      <c r="C10153" t="s">
        <v>160</v>
      </c>
      <c r="D10153" t="s">
        <v>112</v>
      </c>
      <c r="E10153" t="s">
        <v>105</v>
      </c>
      <c r="F10153" t="s">
        <v>91</v>
      </c>
      <c r="G10153" t="s">
        <v>141</v>
      </c>
      <c r="H10153">
        <v>8600.1679999999997</v>
      </c>
      <c r="I10153" t="s">
        <v>93</v>
      </c>
    </row>
    <row r="10154" spans="1:9" x14ac:dyDescent="0.15">
      <c r="A10154" t="s">
        <v>163</v>
      </c>
      <c r="B10154" t="s">
        <v>164</v>
      </c>
      <c r="C10154" t="s">
        <v>160</v>
      </c>
      <c r="D10154" t="s">
        <v>112</v>
      </c>
      <c r="E10154" t="s">
        <v>106</v>
      </c>
      <c r="F10154" t="s">
        <v>91</v>
      </c>
      <c r="G10154" t="s">
        <v>141</v>
      </c>
      <c r="H10154">
        <v>8165.3670000000002</v>
      </c>
      <c r="I10154" t="s">
        <v>93</v>
      </c>
    </row>
    <row r="10155" spans="1:9" x14ac:dyDescent="0.15">
      <c r="A10155" t="s">
        <v>163</v>
      </c>
      <c r="B10155" t="s">
        <v>164</v>
      </c>
      <c r="C10155" t="s">
        <v>160</v>
      </c>
      <c r="D10155" t="s">
        <v>112</v>
      </c>
      <c r="E10155" t="s">
        <v>107</v>
      </c>
      <c r="F10155" t="s">
        <v>91</v>
      </c>
      <c r="G10155" t="s">
        <v>141</v>
      </c>
      <c r="H10155">
        <v>6801.7330000000002</v>
      </c>
      <c r="I10155" t="s">
        <v>93</v>
      </c>
    </row>
    <row r="10156" spans="1:9" x14ac:dyDescent="0.15">
      <c r="A10156" t="s">
        <v>163</v>
      </c>
      <c r="B10156" t="s">
        <v>164</v>
      </c>
      <c r="C10156" t="s">
        <v>160</v>
      </c>
      <c r="D10156" t="s">
        <v>112</v>
      </c>
      <c r="E10156" t="s">
        <v>108</v>
      </c>
      <c r="F10156" t="s">
        <v>91</v>
      </c>
      <c r="G10156" t="s">
        <v>141</v>
      </c>
      <c r="H10156">
        <v>5317.4880000000003</v>
      </c>
      <c r="I10156" t="s">
        <v>93</v>
      </c>
    </row>
    <row r="10157" spans="1:9" x14ac:dyDescent="0.15">
      <c r="A10157" t="s">
        <v>163</v>
      </c>
      <c r="B10157" t="s">
        <v>164</v>
      </c>
      <c r="C10157" t="s">
        <v>160</v>
      </c>
      <c r="D10157" t="s">
        <v>112</v>
      </c>
      <c r="E10157" t="s">
        <v>109</v>
      </c>
      <c r="F10157" t="s">
        <v>91</v>
      </c>
      <c r="G10157" t="s">
        <v>141</v>
      </c>
      <c r="H10157">
        <v>4607.4309999999996</v>
      </c>
      <c r="I10157" t="s">
        <v>93</v>
      </c>
    </row>
    <row r="10158" spans="1:9" x14ac:dyDescent="0.15">
      <c r="A10158" t="s">
        <v>163</v>
      </c>
      <c r="B10158" t="s">
        <v>164</v>
      </c>
      <c r="C10158" t="s">
        <v>160</v>
      </c>
      <c r="D10158" t="s">
        <v>112</v>
      </c>
      <c r="E10158" t="s">
        <v>110</v>
      </c>
      <c r="F10158" t="s">
        <v>91</v>
      </c>
      <c r="G10158" t="s">
        <v>141</v>
      </c>
      <c r="H10158">
        <v>3424.9929999999999</v>
      </c>
      <c r="I10158" t="s">
        <v>93</v>
      </c>
    </row>
    <row r="10159" spans="1:9" x14ac:dyDescent="0.15">
      <c r="A10159" t="s">
        <v>163</v>
      </c>
      <c r="B10159" t="s">
        <v>164</v>
      </c>
      <c r="C10159" t="s">
        <v>160</v>
      </c>
      <c r="D10159" t="s">
        <v>112</v>
      </c>
      <c r="E10159" t="s">
        <v>111</v>
      </c>
      <c r="F10159" t="s">
        <v>91</v>
      </c>
      <c r="G10159" t="s">
        <v>141</v>
      </c>
      <c r="H10159">
        <v>1800.172</v>
      </c>
      <c r="I10159" t="s">
        <v>93</v>
      </c>
    </row>
    <row r="10160" spans="1:9" x14ac:dyDescent="0.15">
      <c r="A10160" t="s">
        <v>158</v>
      </c>
      <c r="B10160" t="s">
        <v>159</v>
      </c>
      <c r="C10160" t="s">
        <v>160</v>
      </c>
      <c r="D10160" t="s">
        <v>89</v>
      </c>
      <c r="E10160" t="s">
        <v>90</v>
      </c>
      <c r="F10160" t="s">
        <v>91</v>
      </c>
      <c r="G10160" t="s">
        <v>142</v>
      </c>
      <c r="H10160">
        <v>12275.569</v>
      </c>
      <c r="I10160" t="s">
        <v>93</v>
      </c>
    </row>
    <row r="10161" spans="1:9" x14ac:dyDescent="0.15">
      <c r="A10161" t="s">
        <v>158</v>
      </c>
      <c r="B10161" t="s">
        <v>159</v>
      </c>
      <c r="C10161" t="s">
        <v>160</v>
      </c>
      <c r="D10161" t="s">
        <v>89</v>
      </c>
      <c r="E10161" t="s">
        <v>94</v>
      </c>
      <c r="F10161" t="s">
        <v>91</v>
      </c>
      <c r="G10161" t="s">
        <v>142</v>
      </c>
      <c r="H10161">
        <v>13921.539000000001</v>
      </c>
      <c r="I10161" t="s">
        <v>93</v>
      </c>
    </row>
    <row r="10162" spans="1:9" x14ac:dyDescent="0.15">
      <c r="A10162" t="s">
        <v>158</v>
      </c>
      <c r="B10162" t="s">
        <v>159</v>
      </c>
      <c r="C10162" t="s">
        <v>160</v>
      </c>
      <c r="D10162" t="s">
        <v>89</v>
      </c>
      <c r="E10162" t="s">
        <v>95</v>
      </c>
      <c r="F10162" t="s">
        <v>91</v>
      </c>
      <c r="G10162" t="s">
        <v>142</v>
      </c>
      <c r="H10162">
        <v>14094.257</v>
      </c>
      <c r="I10162" t="s">
        <v>93</v>
      </c>
    </row>
    <row r="10163" spans="1:9" x14ac:dyDescent="0.15">
      <c r="A10163" t="s">
        <v>158</v>
      </c>
      <c r="B10163" t="s">
        <v>159</v>
      </c>
      <c r="C10163" t="s">
        <v>160</v>
      </c>
      <c r="D10163" t="s">
        <v>89</v>
      </c>
      <c r="E10163" t="s">
        <v>96</v>
      </c>
      <c r="F10163" t="s">
        <v>91</v>
      </c>
      <c r="G10163" t="s">
        <v>142</v>
      </c>
      <c r="H10163">
        <v>12664.143</v>
      </c>
      <c r="I10163" t="s">
        <v>93</v>
      </c>
    </row>
    <row r="10164" spans="1:9" x14ac:dyDescent="0.15">
      <c r="A10164" t="s">
        <v>158</v>
      </c>
      <c r="B10164" t="s">
        <v>159</v>
      </c>
      <c r="C10164" t="s">
        <v>160</v>
      </c>
      <c r="D10164" t="s">
        <v>89</v>
      </c>
      <c r="E10164" t="s">
        <v>97</v>
      </c>
      <c r="F10164" t="s">
        <v>91</v>
      </c>
      <c r="G10164" t="s">
        <v>142</v>
      </c>
      <c r="H10164">
        <v>11608.716</v>
      </c>
      <c r="I10164" t="s">
        <v>93</v>
      </c>
    </row>
    <row r="10165" spans="1:9" x14ac:dyDescent="0.15">
      <c r="A10165" t="s">
        <v>158</v>
      </c>
      <c r="B10165" t="s">
        <v>159</v>
      </c>
      <c r="C10165" t="s">
        <v>160</v>
      </c>
      <c r="D10165" t="s">
        <v>89</v>
      </c>
      <c r="E10165" t="s">
        <v>98</v>
      </c>
      <c r="F10165" t="s">
        <v>91</v>
      </c>
      <c r="G10165" t="s">
        <v>142</v>
      </c>
      <c r="H10165">
        <v>11764.064</v>
      </c>
      <c r="I10165" t="s">
        <v>93</v>
      </c>
    </row>
    <row r="10166" spans="1:9" x14ac:dyDescent="0.15">
      <c r="A10166" t="s">
        <v>158</v>
      </c>
      <c r="B10166" t="s">
        <v>159</v>
      </c>
      <c r="C10166" t="s">
        <v>160</v>
      </c>
      <c r="D10166" t="s">
        <v>89</v>
      </c>
      <c r="E10166" t="s">
        <v>99</v>
      </c>
      <c r="F10166" t="s">
        <v>91</v>
      </c>
      <c r="G10166" t="s">
        <v>142</v>
      </c>
      <c r="H10166">
        <v>14080.27</v>
      </c>
      <c r="I10166" t="s">
        <v>93</v>
      </c>
    </row>
    <row r="10167" spans="1:9" x14ac:dyDescent="0.15">
      <c r="A10167" t="s">
        <v>158</v>
      </c>
      <c r="B10167" t="s">
        <v>159</v>
      </c>
      <c r="C10167" t="s">
        <v>160</v>
      </c>
      <c r="D10167" t="s">
        <v>89</v>
      </c>
      <c r="E10167" t="s">
        <v>100</v>
      </c>
      <c r="F10167" t="s">
        <v>91</v>
      </c>
      <c r="G10167" t="s">
        <v>142</v>
      </c>
      <c r="H10167">
        <v>16246.342000000001</v>
      </c>
      <c r="I10167" t="s">
        <v>93</v>
      </c>
    </row>
    <row r="10168" spans="1:9" x14ac:dyDescent="0.15">
      <c r="A10168" t="s">
        <v>158</v>
      </c>
      <c r="B10168" t="s">
        <v>159</v>
      </c>
      <c r="C10168" t="s">
        <v>160</v>
      </c>
      <c r="D10168" t="s">
        <v>89</v>
      </c>
      <c r="E10168" t="s">
        <v>101</v>
      </c>
      <c r="F10168" t="s">
        <v>91</v>
      </c>
      <c r="G10168" t="s">
        <v>142</v>
      </c>
      <c r="H10168">
        <v>16933.526999999998</v>
      </c>
      <c r="I10168" t="s">
        <v>93</v>
      </c>
    </row>
    <row r="10169" spans="1:9" x14ac:dyDescent="0.15">
      <c r="A10169" t="s">
        <v>158</v>
      </c>
      <c r="B10169" t="s">
        <v>159</v>
      </c>
      <c r="C10169" t="s">
        <v>160</v>
      </c>
      <c r="D10169" t="s">
        <v>89</v>
      </c>
      <c r="E10169" t="s">
        <v>102</v>
      </c>
      <c r="F10169" t="s">
        <v>91</v>
      </c>
      <c r="G10169" t="s">
        <v>142</v>
      </c>
      <c r="H10169">
        <v>13348.181</v>
      </c>
      <c r="I10169" t="s">
        <v>93</v>
      </c>
    </row>
    <row r="10170" spans="1:9" x14ac:dyDescent="0.15">
      <c r="A10170" t="s">
        <v>158</v>
      </c>
      <c r="B10170" t="s">
        <v>159</v>
      </c>
      <c r="C10170" t="s">
        <v>160</v>
      </c>
      <c r="D10170" t="s">
        <v>89</v>
      </c>
      <c r="E10170" t="s">
        <v>103</v>
      </c>
      <c r="F10170" t="s">
        <v>91</v>
      </c>
      <c r="G10170" t="s">
        <v>142</v>
      </c>
      <c r="H10170">
        <v>18087.014999999999</v>
      </c>
      <c r="I10170" t="s">
        <v>93</v>
      </c>
    </row>
    <row r="10171" spans="1:9" x14ac:dyDescent="0.15">
      <c r="A10171" t="s">
        <v>158</v>
      </c>
      <c r="B10171" t="s">
        <v>159</v>
      </c>
      <c r="C10171" t="s">
        <v>160</v>
      </c>
      <c r="D10171" t="s">
        <v>89</v>
      </c>
      <c r="E10171" t="s">
        <v>104</v>
      </c>
      <c r="F10171" t="s">
        <v>91</v>
      </c>
      <c r="G10171" t="s">
        <v>142</v>
      </c>
      <c r="H10171">
        <v>17834.867999999999</v>
      </c>
      <c r="I10171" t="s">
        <v>93</v>
      </c>
    </row>
    <row r="10172" spans="1:9" x14ac:dyDescent="0.15">
      <c r="A10172" t="s">
        <v>158</v>
      </c>
      <c r="B10172" t="s">
        <v>159</v>
      </c>
      <c r="C10172" t="s">
        <v>160</v>
      </c>
      <c r="D10172" t="s">
        <v>89</v>
      </c>
      <c r="E10172" t="s">
        <v>105</v>
      </c>
      <c r="F10172" t="s">
        <v>91</v>
      </c>
      <c r="G10172" t="s">
        <v>142</v>
      </c>
      <c r="H10172">
        <v>21433.072</v>
      </c>
      <c r="I10172" t="s">
        <v>93</v>
      </c>
    </row>
    <row r="10173" spans="1:9" x14ac:dyDescent="0.15">
      <c r="A10173" t="s">
        <v>158</v>
      </c>
      <c r="B10173" t="s">
        <v>159</v>
      </c>
      <c r="C10173" t="s">
        <v>160</v>
      </c>
      <c r="D10173" t="s">
        <v>89</v>
      </c>
      <c r="E10173" t="s">
        <v>106</v>
      </c>
      <c r="F10173" t="s">
        <v>91</v>
      </c>
      <c r="G10173" t="s">
        <v>142</v>
      </c>
      <c r="H10173">
        <v>23857.717000000001</v>
      </c>
      <c r="I10173" t="s">
        <v>93</v>
      </c>
    </row>
    <row r="10174" spans="1:9" x14ac:dyDescent="0.15">
      <c r="A10174" t="s">
        <v>158</v>
      </c>
      <c r="B10174" t="s">
        <v>159</v>
      </c>
      <c r="C10174" t="s">
        <v>160</v>
      </c>
      <c r="D10174" t="s">
        <v>89</v>
      </c>
      <c r="E10174" t="s">
        <v>107</v>
      </c>
      <c r="F10174" t="s">
        <v>91</v>
      </c>
      <c r="G10174" t="s">
        <v>142</v>
      </c>
      <c r="H10174">
        <v>22118.931</v>
      </c>
      <c r="I10174" t="s">
        <v>93</v>
      </c>
    </row>
    <row r="10175" spans="1:9" x14ac:dyDescent="0.15">
      <c r="A10175" t="s">
        <v>158</v>
      </c>
      <c r="B10175" t="s">
        <v>159</v>
      </c>
      <c r="C10175" t="s">
        <v>160</v>
      </c>
      <c r="D10175" t="s">
        <v>89</v>
      </c>
      <c r="E10175" t="s">
        <v>108</v>
      </c>
      <c r="F10175" t="s">
        <v>91</v>
      </c>
      <c r="G10175" t="s">
        <v>142</v>
      </c>
      <c r="H10175">
        <v>18180.962</v>
      </c>
      <c r="I10175" t="s">
        <v>93</v>
      </c>
    </row>
    <row r="10176" spans="1:9" x14ac:dyDescent="0.15">
      <c r="A10176" t="s">
        <v>158</v>
      </c>
      <c r="B10176" t="s">
        <v>159</v>
      </c>
      <c r="C10176" t="s">
        <v>160</v>
      </c>
      <c r="D10176" t="s">
        <v>89</v>
      </c>
      <c r="E10176" t="s">
        <v>109</v>
      </c>
      <c r="F10176" t="s">
        <v>91</v>
      </c>
      <c r="G10176" t="s">
        <v>142</v>
      </c>
      <c r="H10176">
        <v>15323.107</v>
      </c>
      <c r="I10176" t="s">
        <v>93</v>
      </c>
    </row>
    <row r="10177" spans="1:9" x14ac:dyDescent="0.15">
      <c r="A10177" t="s">
        <v>158</v>
      </c>
      <c r="B10177" t="s">
        <v>159</v>
      </c>
      <c r="C10177" t="s">
        <v>160</v>
      </c>
      <c r="D10177" t="s">
        <v>89</v>
      </c>
      <c r="E10177" t="s">
        <v>110</v>
      </c>
      <c r="F10177" t="s">
        <v>91</v>
      </c>
      <c r="G10177" t="s">
        <v>142</v>
      </c>
      <c r="H10177">
        <v>12373.155000000001</v>
      </c>
      <c r="I10177" t="s">
        <v>93</v>
      </c>
    </row>
    <row r="10178" spans="1:9" x14ac:dyDescent="0.15">
      <c r="A10178" t="s">
        <v>158</v>
      </c>
      <c r="B10178" t="s">
        <v>159</v>
      </c>
      <c r="C10178" t="s">
        <v>160</v>
      </c>
      <c r="D10178" t="s">
        <v>89</v>
      </c>
      <c r="E10178" t="s">
        <v>111</v>
      </c>
      <c r="F10178" t="s">
        <v>91</v>
      </c>
      <c r="G10178" t="s">
        <v>142</v>
      </c>
      <c r="H10178">
        <v>7416.8140000000003</v>
      </c>
      <c r="I10178" t="s">
        <v>93</v>
      </c>
    </row>
    <row r="10179" spans="1:9" x14ac:dyDescent="0.15">
      <c r="A10179" t="s">
        <v>158</v>
      </c>
      <c r="B10179" t="s">
        <v>159</v>
      </c>
      <c r="C10179" t="s">
        <v>160</v>
      </c>
      <c r="D10179" t="s">
        <v>112</v>
      </c>
      <c r="E10179" t="s">
        <v>90</v>
      </c>
      <c r="F10179" t="s">
        <v>91</v>
      </c>
      <c r="G10179" t="s">
        <v>142</v>
      </c>
      <c r="H10179">
        <v>12894.179</v>
      </c>
      <c r="I10179" t="s">
        <v>93</v>
      </c>
    </row>
    <row r="10180" spans="1:9" x14ac:dyDescent="0.15">
      <c r="A10180" t="s">
        <v>158</v>
      </c>
      <c r="B10180" t="s">
        <v>159</v>
      </c>
      <c r="C10180" t="s">
        <v>160</v>
      </c>
      <c r="D10180" t="s">
        <v>112</v>
      </c>
      <c r="E10180" t="s">
        <v>94</v>
      </c>
      <c r="F10180" t="s">
        <v>91</v>
      </c>
      <c r="G10180" t="s">
        <v>142</v>
      </c>
      <c r="H10180">
        <v>14777.348</v>
      </c>
      <c r="I10180" t="s">
        <v>93</v>
      </c>
    </row>
    <row r="10181" spans="1:9" x14ac:dyDescent="0.15">
      <c r="A10181" t="s">
        <v>158</v>
      </c>
      <c r="B10181" t="s">
        <v>159</v>
      </c>
      <c r="C10181" t="s">
        <v>160</v>
      </c>
      <c r="D10181" t="s">
        <v>112</v>
      </c>
      <c r="E10181" t="s">
        <v>95</v>
      </c>
      <c r="F10181" t="s">
        <v>91</v>
      </c>
      <c r="G10181" t="s">
        <v>142</v>
      </c>
      <c r="H10181">
        <v>14863.814</v>
      </c>
      <c r="I10181" t="s">
        <v>93</v>
      </c>
    </row>
    <row r="10182" spans="1:9" x14ac:dyDescent="0.15">
      <c r="A10182" t="s">
        <v>158</v>
      </c>
      <c r="B10182" t="s">
        <v>159</v>
      </c>
      <c r="C10182" t="s">
        <v>160</v>
      </c>
      <c r="D10182" t="s">
        <v>112</v>
      </c>
      <c r="E10182" t="s">
        <v>96</v>
      </c>
      <c r="F10182" t="s">
        <v>91</v>
      </c>
      <c r="G10182" t="s">
        <v>142</v>
      </c>
      <c r="H10182">
        <v>13978.682000000001</v>
      </c>
      <c r="I10182" t="s">
        <v>93</v>
      </c>
    </row>
    <row r="10183" spans="1:9" x14ac:dyDescent="0.15">
      <c r="A10183" t="s">
        <v>158</v>
      </c>
      <c r="B10183" t="s">
        <v>159</v>
      </c>
      <c r="C10183" t="s">
        <v>160</v>
      </c>
      <c r="D10183" t="s">
        <v>112</v>
      </c>
      <c r="E10183" t="s">
        <v>97</v>
      </c>
      <c r="F10183" t="s">
        <v>91</v>
      </c>
      <c r="G10183" t="s">
        <v>142</v>
      </c>
      <c r="H10183">
        <v>12629.205</v>
      </c>
      <c r="I10183" t="s">
        <v>93</v>
      </c>
    </row>
    <row r="10184" spans="1:9" x14ac:dyDescent="0.15">
      <c r="A10184" t="s">
        <v>158</v>
      </c>
      <c r="B10184" t="s">
        <v>159</v>
      </c>
      <c r="C10184" t="s">
        <v>160</v>
      </c>
      <c r="D10184" t="s">
        <v>112</v>
      </c>
      <c r="E10184" t="s">
        <v>98</v>
      </c>
      <c r="F10184" t="s">
        <v>91</v>
      </c>
      <c r="G10184" t="s">
        <v>142</v>
      </c>
      <c r="H10184">
        <v>12005.282999999999</v>
      </c>
      <c r="I10184" t="s">
        <v>93</v>
      </c>
    </row>
    <row r="10185" spans="1:9" x14ac:dyDescent="0.15">
      <c r="A10185" t="s">
        <v>158</v>
      </c>
      <c r="B10185" t="s">
        <v>159</v>
      </c>
      <c r="C10185" t="s">
        <v>160</v>
      </c>
      <c r="D10185" t="s">
        <v>112</v>
      </c>
      <c r="E10185" t="s">
        <v>99</v>
      </c>
      <c r="F10185" t="s">
        <v>91</v>
      </c>
      <c r="G10185" t="s">
        <v>142</v>
      </c>
      <c r="H10185">
        <v>13791.794</v>
      </c>
      <c r="I10185" t="s">
        <v>93</v>
      </c>
    </row>
    <row r="10186" spans="1:9" x14ac:dyDescent="0.15">
      <c r="A10186" t="s">
        <v>158</v>
      </c>
      <c r="B10186" t="s">
        <v>159</v>
      </c>
      <c r="C10186" t="s">
        <v>160</v>
      </c>
      <c r="D10186" t="s">
        <v>112</v>
      </c>
      <c r="E10186" t="s">
        <v>100</v>
      </c>
      <c r="F10186" t="s">
        <v>91</v>
      </c>
      <c r="G10186" t="s">
        <v>142</v>
      </c>
      <c r="H10186">
        <v>15286.407999999999</v>
      </c>
      <c r="I10186" t="s">
        <v>93</v>
      </c>
    </row>
    <row r="10187" spans="1:9" x14ac:dyDescent="0.15">
      <c r="A10187" t="s">
        <v>158</v>
      </c>
      <c r="B10187" t="s">
        <v>159</v>
      </c>
      <c r="C10187" t="s">
        <v>160</v>
      </c>
      <c r="D10187" t="s">
        <v>112</v>
      </c>
      <c r="E10187" t="s">
        <v>101</v>
      </c>
      <c r="F10187" t="s">
        <v>91</v>
      </c>
      <c r="G10187" t="s">
        <v>142</v>
      </c>
      <c r="H10187">
        <v>15613.673000000001</v>
      </c>
      <c r="I10187" t="s">
        <v>93</v>
      </c>
    </row>
    <row r="10188" spans="1:9" x14ac:dyDescent="0.15">
      <c r="A10188" t="s">
        <v>158</v>
      </c>
      <c r="B10188" t="s">
        <v>159</v>
      </c>
      <c r="C10188" t="s">
        <v>160</v>
      </c>
      <c r="D10188" t="s">
        <v>112</v>
      </c>
      <c r="E10188" t="s">
        <v>102</v>
      </c>
      <c r="F10188" t="s">
        <v>91</v>
      </c>
      <c r="G10188" t="s">
        <v>142</v>
      </c>
      <c r="H10188">
        <v>14053.608</v>
      </c>
      <c r="I10188" t="s">
        <v>93</v>
      </c>
    </row>
    <row r="10189" spans="1:9" x14ac:dyDescent="0.15">
      <c r="A10189" t="s">
        <v>158</v>
      </c>
      <c r="B10189" t="s">
        <v>159</v>
      </c>
      <c r="C10189" t="s">
        <v>160</v>
      </c>
      <c r="D10189" t="s">
        <v>112</v>
      </c>
      <c r="E10189" t="s">
        <v>103</v>
      </c>
      <c r="F10189" t="s">
        <v>91</v>
      </c>
      <c r="G10189" t="s">
        <v>142</v>
      </c>
      <c r="H10189">
        <v>16392.133000000002</v>
      </c>
      <c r="I10189" t="s">
        <v>93</v>
      </c>
    </row>
    <row r="10190" spans="1:9" x14ac:dyDescent="0.15">
      <c r="A10190" t="s">
        <v>158</v>
      </c>
      <c r="B10190" t="s">
        <v>159</v>
      </c>
      <c r="C10190" t="s">
        <v>160</v>
      </c>
      <c r="D10190" t="s">
        <v>112</v>
      </c>
      <c r="E10190" t="s">
        <v>104</v>
      </c>
      <c r="F10190" t="s">
        <v>91</v>
      </c>
      <c r="G10190" t="s">
        <v>142</v>
      </c>
      <c r="H10190">
        <v>16149.411</v>
      </c>
      <c r="I10190" t="s">
        <v>93</v>
      </c>
    </row>
    <row r="10191" spans="1:9" x14ac:dyDescent="0.15">
      <c r="A10191" t="s">
        <v>158</v>
      </c>
      <c r="B10191" t="s">
        <v>159</v>
      </c>
      <c r="C10191" t="s">
        <v>160</v>
      </c>
      <c r="D10191" t="s">
        <v>112</v>
      </c>
      <c r="E10191" t="s">
        <v>105</v>
      </c>
      <c r="F10191" t="s">
        <v>91</v>
      </c>
      <c r="G10191" t="s">
        <v>142</v>
      </c>
      <c r="H10191">
        <v>19454.043000000001</v>
      </c>
      <c r="I10191" t="s">
        <v>93</v>
      </c>
    </row>
    <row r="10192" spans="1:9" x14ac:dyDescent="0.15">
      <c r="A10192" t="s">
        <v>158</v>
      </c>
      <c r="B10192" t="s">
        <v>159</v>
      </c>
      <c r="C10192" t="s">
        <v>160</v>
      </c>
      <c r="D10192" t="s">
        <v>112</v>
      </c>
      <c r="E10192" t="s">
        <v>106</v>
      </c>
      <c r="F10192" t="s">
        <v>91</v>
      </c>
      <c r="G10192" t="s">
        <v>142</v>
      </c>
      <c r="H10192">
        <v>21403.008000000002</v>
      </c>
      <c r="I10192" t="s">
        <v>93</v>
      </c>
    </row>
    <row r="10193" spans="1:9" x14ac:dyDescent="0.15">
      <c r="A10193" t="s">
        <v>158</v>
      </c>
      <c r="B10193" t="s">
        <v>159</v>
      </c>
      <c r="C10193" t="s">
        <v>160</v>
      </c>
      <c r="D10193" t="s">
        <v>112</v>
      </c>
      <c r="E10193" t="s">
        <v>107</v>
      </c>
      <c r="F10193" t="s">
        <v>91</v>
      </c>
      <c r="G10193" t="s">
        <v>142</v>
      </c>
      <c r="H10193">
        <v>19475.692999999999</v>
      </c>
      <c r="I10193" t="s">
        <v>93</v>
      </c>
    </row>
    <row r="10194" spans="1:9" x14ac:dyDescent="0.15">
      <c r="A10194" t="s">
        <v>158</v>
      </c>
      <c r="B10194" t="s">
        <v>159</v>
      </c>
      <c r="C10194" t="s">
        <v>160</v>
      </c>
      <c r="D10194" t="s">
        <v>112</v>
      </c>
      <c r="E10194" t="s">
        <v>108</v>
      </c>
      <c r="F10194" t="s">
        <v>91</v>
      </c>
      <c r="G10194" t="s">
        <v>142</v>
      </c>
      <c r="H10194">
        <v>15833.44</v>
      </c>
      <c r="I10194" t="s">
        <v>93</v>
      </c>
    </row>
    <row r="10195" spans="1:9" x14ac:dyDescent="0.15">
      <c r="A10195" t="s">
        <v>158</v>
      </c>
      <c r="B10195" t="s">
        <v>159</v>
      </c>
      <c r="C10195" t="s">
        <v>160</v>
      </c>
      <c r="D10195" t="s">
        <v>112</v>
      </c>
      <c r="E10195" t="s">
        <v>109</v>
      </c>
      <c r="F10195" t="s">
        <v>91</v>
      </c>
      <c r="G10195" t="s">
        <v>142</v>
      </c>
      <c r="H10195">
        <v>12766.540999999999</v>
      </c>
      <c r="I10195" t="s">
        <v>93</v>
      </c>
    </row>
    <row r="10196" spans="1:9" x14ac:dyDescent="0.15">
      <c r="A10196" t="s">
        <v>158</v>
      </c>
      <c r="B10196" t="s">
        <v>159</v>
      </c>
      <c r="C10196" t="s">
        <v>160</v>
      </c>
      <c r="D10196" t="s">
        <v>112</v>
      </c>
      <c r="E10196" t="s">
        <v>110</v>
      </c>
      <c r="F10196" t="s">
        <v>91</v>
      </c>
      <c r="G10196" t="s">
        <v>142</v>
      </c>
      <c r="H10196">
        <v>9804.9840000000004</v>
      </c>
      <c r="I10196" t="s">
        <v>93</v>
      </c>
    </row>
    <row r="10197" spans="1:9" x14ac:dyDescent="0.15">
      <c r="A10197" t="s">
        <v>158</v>
      </c>
      <c r="B10197" t="s">
        <v>159</v>
      </c>
      <c r="C10197" t="s">
        <v>160</v>
      </c>
      <c r="D10197" t="s">
        <v>112</v>
      </c>
      <c r="E10197" t="s">
        <v>111</v>
      </c>
      <c r="F10197" t="s">
        <v>91</v>
      </c>
      <c r="G10197" t="s">
        <v>142</v>
      </c>
      <c r="H10197">
        <v>4706.6490000000003</v>
      </c>
      <c r="I10197" t="s">
        <v>93</v>
      </c>
    </row>
    <row r="10198" spans="1:9" x14ac:dyDescent="0.15">
      <c r="A10198" t="s">
        <v>161</v>
      </c>
      <c r="B10198" t="s">
        <v>162</v>
      </c>
      <c r="C10198" t="s">
        <v>160</v>
      </c>
      <c r="D10198" t="s">
        <v>89</v>
      </c>
      <c r="E10198" t="s">
        <v>90</v>
      </c>
      <c r="F10198" t="s">
        <v>91</v>
      </c>
      <c r="G10198" t="s">
        <v>142</v>
      </c>
      <c r="H10198">
        <v>3503.7559999999999</v>
      </c>
      <c r="I10198" t="s">
        <v>93</v>
      </c>
    </row>
    <row r="10199" spans="1:9" x14ac:dyDescent="0.15">
      <c r="A10199" t="s">
        <v>161</v>
      </c>
      <c r="B10199" t="s">
        <v>162</v>
      </c>
      <c r="C10199" t="s">
        <v>160</v>
      </c>
      <c r="D10199" t="s">
        <v>89</v>
      </c>
      <c r="E10199" t="s">
        <v>94</v>
      </c>
      <c r="F10199" t="s">
        <v>91</v>
      </c>
      <c r="G10199" t="s">
        <v>142</v>
      </c>
      <c r="H10199">
        <v>3574.826</v>
      </c>
      <c r="I10199" t="s">
        <v>93</v>
      </c>
    </row>
    <row r="10200" spans="1:9" x14ac:dyDescent="0.15">
      <c r="A10200" t="s">
        <v>161</v>
      </c>
      <c r="B10200" t="s">
        <v>162</v>
      </c>
      <c r="C10200" t="s">
        <v>160</v>
      </c>
      <c r="D10200" t="s">
        <v>89</v>
      </c>
      <c r="E10200" t="s">
        <v>95</v>
      </c>
      <c r="F10200" t="s">
        <v>91</v>
      </c>
      <c r="G10200" t="s">
        <v>142</v>
      </c>
      <c r="H10200">
        <v>3420.5610000000001</v>
      </c>
      <c r="I10200" t="s">
        <v>93</v>
      </c>
    </row>
    <row r="10201" spans="1:9" x14ac:dyDescent="0.15">
      <c r="A10201" t="s">
        <v>161</v>
      </c>
      <c r="B10201" t="s">
        <v>162</v>
      </c>
      <c r="C10201" t="s">
        <v>160</v>
      </c>
      <c r="D10201" t="s">
        <v>89</v>
      </c>
      <c r="E10201" t="s">
        <v>96</v>
      </c>
      <c r="F10201" t="s">
        <v>91</v>
      </c>
      <c r="G10201" t="s">
        <v>142</v>
      </c>
      <c r="H10201">
        <v>3188.0309999999999</v>
      </c>
      <c r="I10201" t="s">
        <v>93</v>
      </c>
    </row>
    <row r="10202" spans="1:9" x14ac:dyDescent="0.15">
      <c r="A10202" t="s">
        <v>161</v>
      </c>
      <c r="B10202" t="s">
        <v>162</v>
      </c>
      <c r="C10202" t="s">
        <v>160</v>
      </c>
      <c r="D10202" t="s">
        <v>89</v>
      </c>
      <c r="E10202" t="s">
        <v>97</v>
      </c>
      <c r="F10202" t="s">
        <v>91</v>
      </c>
      <c r="G10202" t="s">
        <v>142</v>
      </c>
      <c r="H10202">
        <v>3842.5949999999998</v>
      </c>
      <c r="I10202" t="s">
        <v>93</v>
      </c>
    </row>
    <row r="10203" spans="1:9" x14ac:dyDescent="0.15">
      <c r="A10203" t="s">
        <v>161</v>
      </c>
      <c r="B10203" t="s">
        <v>162</v>
      </c>
      <c r="C10203" t="s">
        <v>160</v>
      </c>
      <c r="D10203" t="s">
        <v>89</v>
      </c>
      <c r="E10203" t="s">
        <v>98</v>
      </c>
      <c r="F10203" t="s">
        <v>91</v>
      </c>
      <c r="G10203" t="s">
        <v>142</v>
      </c>
      <c r="H10203">
        <v>3812.1239999999998</v>
      </c>
      <c r="I10203" t="s">
        <v>93</v>
      </c>
    </row>
    <row r="10204" spans="1:9" x14ac:dyDescent="0.15">
      <c r="A10204" t="s">
        <v>161</v>
      </c>
      <c r="B10204" t="s">
        <v>162</v>
      </c>
      <c r="C10204" t="s">
        <v>160</v>
      </c>
      <c r="D10204" t="s">
        <v>89</v>
      </c>
      <c r="E10204" t="s">
        <v>99</v>
      </c>
      <c r="F10204" t="s">
        <v>91</v>
      </c>
      <c r="G10204" t="s">
        <v>142</v>
      </c>
      <c r="H10204">
        <v>4050.759</v>
      </c>
      <c r="I10204" t="s">
        <v>93</v>
      </c>
    </row>
    <row r="10205" spans="1:9" x14ac:dyDescent="0.15">
      <c r="A10205" t="s">
        <v>161</v>
      </c>
      <c r="B10205" t="s">
        <v>162</v>
      </c>
      <c r="C10205" t="s">
        <v>160</v>
      </c>
      <c r="D10205" t="s">
        <v>89</v>
      </c>
      <c r="E10205" t="s">
        <v>100</v>
      </c>
      <c r="F10205" t="s">
        <v>91</v>
      </c>
      <c r="G10205" t="s">
        <v>142</v>
      </c>
      <c r="H10205">
        <v>4220.1840000000002</v>
      </c>
      <c r="I10205" t="s">
        <v>93</v>
      </c>
    </row>
    <row r="10206" spans="1:9" x14ac:dyDescent="0.15">
      <c r="A10206" t="s">
        <v>161</v>
      </c>
      <c r="B10206" t="s">
        <v>162</v>
      </c>
      <c r="C10206" t="s">
        <v>160</v>
      </c>
      <c r="D10206" t="s">
        <v>89</v>
      </c>
      <c r="E10206" t="s">
        <v>101</v>
      </c>
      <c r="F10206" t="s">
        <v>91</v>
      </c>
      <c r="G10206" t="s">
        <v>142</v>
      </c>
      <c r="H10206">
        <v>4180.4089999999997</v>
      </c>
      <c r="I10206" t="s">
        <v>93</v>
      </c>
    </row>
    <row r="10207" spans="1:9" x14ac:dyDescent="0.15">
      <c r="A10207" t="s">
        <v>161</v>
      </c>
      <c r="B10207" t="s">
        <v>162</v>
      </c>
      <c r="C10207" t="s">
        <v>160</v>
      </c>
      <c r="D10207" t="s">
        <v>89</v>
      </c>
      <c r="E10207" t="s">
        <v>102</v>
      </c>
      <c r="F10207" t="s">
        <v>91</v>
      </c>
      <c r="G10207" t="s">
        <v>142</v>
      </c>
      <c r="H10207">
        <v>3533.2240000000002</v>
      </c>
      <c r="I10207" t="s">
        <v>93</v>
      </c>
    </row>
    <row r="10208" spans="1:9" x14ac:dyDescent="0.15">
      <c r="A10208" t="s">
        <v>161</v>
      </c>
      <c r="B10208" t="s">
        <v>162</v>
      </c>
      <c r="C10208" t="s">
        <v>160</v>
      </c>
      <c r="D10208" t="s">
        <v>89</v>
      </c>
      <c r="E10208" t="s">
        <v>103</v>
      </c>
      <c r="F10208" t="s">
        <v>91</v>
      </c>
      <c r="G10208" t="s">
        <v>142</v>
      </c>
      <c r="H10208">
        <v>4175.0690000000004</v>
      </c>
      <c r="I10208" t="s">
        <v>93</v>
      </c>
    </row>
    <row r="10209" spans="1:9" x14ac:dyDescent="0.15">
      <c r="A10209" t="s">
        <v>161</v>
      </c>
      <c r="B10209" t="s">
        <v>162</v>
      </c>
      <c r="C10209" t="s">
        <v>160</v>
      </c>
      <c r="D10209" t="s">
        <v>89</v>
      </c>
      <c r="E10209" t="s">
        <v>104</v>
      </c>
      <c r="F10209" t="s">
        <v>91</v>
      </c>
      <c r="G10209" t="s">
        <v>142</v>
      </c>
      <c r="H10209">
        <v>3475.3440000000001</v>
      </c>
      <c r="I10209" t="s">
        <v>93</v>
      </c>
    </row>
    <row r="10210" spans="1:9" x14ac:dyDescent="0.15">
      <c r="A10210" t="s">
        <v>161</v>
      </c>
      <c r="B10210" t="s">
        <v>162</v>
      </c>
      <c r="C10210" t="s">
        <v>160</v>
      </c>
      <c r="D10210" t="s">
        <v>89</v>
      </c>
      <c r="E10210" t="s">
        <v>105</v>
      </c>
      <c r="F10210" t="s">
        <v>91</v>
      </c>
      <c r="G10210" t="s">
        <v>142</v>
      </c>
      <c r="H10210">
        <v>3332.7510000000002</v>
      </c>
      <c r="I10210" t="s">
        <v>93</v>
      </c>
    </row>
    <row r="10211" spans="1:9" x14ac:dyDescent="0.15">
      <c r="A10211" t="s">
        <v>161</v>
      </c>
      <c r="B10211" t="s">
        <v>162</v>
      </c>
      <c r="C10211" t="s">
        <v>160</v>
      </c>
      <c r="D10211" t="s">
        <v>89</v>
      </c>
      <c r="E10211" t="s">
        <v>106</v>
      </c>
      <c r="F10211" t="s">
        <v>91</v>
      </c>
      <c r="G10211" t="s">
        <v>142</v>
      </c>
      <c r="H10211">
        <v>3126.2170000000001</v>
      </c>
      <c r="I10211" t="s">
        <v>93</v>
      </c>
    </row>
    <row r="10212" spans="1:9" x14ac:dyDescent="0.15">
      <c r="A10212" t="s">
        <v>161</v>
      </c>
      <c r="B10212" t="s">
        <v>162</v>
      </c>
      <c r="C10212" t="s">
        <v>160</v>
      </c>
      <c r="D10212" t="s">
        <v>89</v>
      </c>
      <c r="E10212" t="s">
        <v>107</v>
      </c>
      <c r="F10212" t="s">
        <v>91</v>
      </c>
      <c r="G10212" t="s">
        <v>142</v>
      </c>
      <c r="H10212">
        <v>2635.1129999999998</v>
      </c>
      <c r="I10212" t="s">
        <v>93</v>
      </c>
    </row>
    <row r="10213" spans="1:9" x14ac:dyDescent="0.15">
      <c r="A10213" t="s">
        <v>161</v>
      </c>
      <c r="B10213" t="s">
        <v>162</v>
      </c>
      <c r="C10213" t="s">
        <v>160</v>
      </c>
      <c r="D10213" t="s">
        <v>89</v>
      </c>
      <c r="E10213" t="s">
        <v>108</v>
      </c>
      <c r="F10213" t="s">
        <v>91</v>
      </c>
      <c r="G10213" t="s">
        <v>142</v>
      </c>
      <c r="H10213">
        <v>2095.2510000000002</v>
      </c>
      <c r="I10213" t="s">
        <v>93</v>
      </c>
    </row>
    <row r="10214" spans="1:9" x14ac:dyDescent="0.15">
      <c r="A10214" t="s">
        <v>161</v>
      </c>
      <c r="B10214" t="s">
        <v>162</v>
      </c>
      <c r="C10214" t="s">
        <v>160</v>
      </c>
      <c r="D10214" t="s">
        <v>89</v>
      </c>
      <c r="E10214" t="s">
        <v>109</v>
      </c>
      <c r="F10214" t="s">
        <v>91</v>
      </c>
      <c r="G10214" t="s">
        <v>142</v>
      </c>
      <c r="H10214">
        <v>1565.9880000000001</v>
      </c>
      <c r="I10214" t="s">
        <v>93</v>
      </c>
    </row>
    <row r="10215" spans="1:9" x14ac:dyDescent="0.15">
      <c r="A10215" t="s">
        <v>161</v>
      </c>
      <c r="B10215" t="s">
        <v>162</v>
      </c>
      <c r="C10215" t="s">
        <v>160</v>
      </c>
      <c r="D10215" t="s">
        <v>89</v>
      </c>
      <c r="E10215" t="s">
        <v>110</v>
      </c>
      <c r="F10215" t="s">
        <v>91</v>
      </c>
      <c r="G10215" t="s">
        <v>142</v>
      </c>
      <c r="H10215">
        <v>1135.056</v>
      </c>
      <c r="I10215" t="s">
        <v>93</v>
      </c>
    </row>
    <row r="10216" spans="1:9" x14ac:dyDescent="0.15">
      <c r="A10216" t="s">
        <v>161</v>
      </c>
      <c r="B10216" t="s">
        <v>162</v>
      </c>
      <c r="C10216" t="s">
        <v>160</v>
      </c>
      <c r="D10216" t="s">
        <v>89</v>
      </c>
      <c r="E10216" t="s">
        <v>111</v>
      </c>
      <c r="F10216" t="s">
        <v>91</v>
      </c>
      <c r="G10216" t="s">
        <v>142</v>
      </c>
      <c r="H10216">
        <v>600.57399999999996</v>
      </c>
      <c r="I10216" t="s">
        <v>93</v>
      </c>
    </row>
    <row r="10217" spans="1:9" x14ac:dyDescent="0.15">
      <c r="A10217" t="s">
        <v>161</v>
      </c>
      <c r="B10217" t="s">
        <v>162</v>
      </c>
      <c r="C10217" t="s">
        <v>160</v>
      </c>
      <c r="D10217" t="s">
        <v>112</v>
      </c>
      <c r="E10217" t="s">
        <v>90</v>
      </c>
      <c r="F10217" t="s">
        <v>91</v>
      </c>
      <c r="G10217" t="s">
        <v>142</v>
      </c>
      <c r="H10217">
        <v>3700.2179999999998</v>
      </c>
      <c r="I10217" t="s">
        <v>93</v>
      </c>
    </row>
    <row r="10218" spans="1:9" x14ac:dyDescent="0.15">
      <c r="A10218" t="s">
        <v>161</v>
      </c>
      <c r="B10218" t="s">
        <v>162</v>
      </c>
      <c r="C10218" t="s">
        <v>160</v>
      </c>
      <c r="D10218" t="s">
        <v>112</v>
      </c>
      <c r="E10218" t="s">
        <v>94</v>
      </c>
      <c r="F10218" t="s">
        <v>91</v>
      </c>
      <c r="G10218" t="s">
        <v>142</v>
      </c>
      <c r="H10218">
        <v>3901.5839999999998</v>
      </c>
      <c r="I10218" t="s">
        <v>93</v>
      </c>
    </row>
    <row r="10219" spans="1:9" x14ac:dyDescent="0.15">
      <c r="A10219" t="s">
        <v>161</v>
      </c>
      <c r="B10219" t="s">
        <v>162</v>
      </c>
      <c r="C10219" t="s">
        <v>160</v>
      </c>
      <c r="D10219" t="s">
        <v>112</v>
      </c>
      <c r="E10219" t="s">
        <v>95</v>
      </c>
      <c r="F10219" t="s">
        <v>91</v>
      </c>
      <c r="G10219" t="s">
        <v>142</v>
      </c>
      <c r="H10219">
        <v>3998.9769999999999</v>
      </c>
      <c r="I10219" t="s">
        <v>93</v>
      </c>
    </row>
    <row r="10220" spans="1:9" x14ac:dyDescent="0.15">
      <c r="A10220" t="s">
        <v>161</v>
      </c>
      <c r="B10220" t="s">
        <v>162</v>
      </c>
      <c r="C10220" t="s">
        <v>160</v>
      </c>
      <c r="D10220" t="s">
        <v>112</v>
      </c>
      <c r="E10220" t="s">
        <v>96</v>
      </c>
      <c r="F10220" t="s">
        <v>91</v>
      </c>
      <c r="G10220" t="s">
        <v>142</v>
      </c>
      <c r="H10220">
        <v>3624.9270000000001</v>
      </c>
      <c r="I10220" t="s">
        <v>93</v>
      </c>
    </row>
    <row r="10221" spans="1:9" x14ac:dyDescent="0.15">
      <c r="A10221" t="s">
        <v>161</v>
      </c>
      <c r="B10221" t="s">
        <v>162</v>
      </c>
      <c r="C10221" t="s">
        <v>160</v>
      </c>
      <c r="D10221" t="s">
        <v>112</v>
      </c>
      <c r="E10221" t="s">
        <v>97</v>
      </c>
      <c r="F10221" t="s">
        <v>91</v>
      </c>
      <c r="G10221" t="s">
        <v>142</v>
      </c>
      <c r="H10221">
        <v>3809.473</v>
      </c>
      <c r="I10221" t="s">
        <v>93</v>
      </c>
    </row>
    <row r="10222" spans="1:9" x14ac:dyDescent="0.15">
      <c r="A10222" t="s">
        <v>161</v>
      </c>
      <c r="B10222" t="s">
        <v>162</v>
      </c>
      <c r="C10222" t="s">
        <v>160</v>
      </c>
      <c r="D10222" t="s">
        <v>112</v>
      </c>
      <c r="E10222" t="s">
        <v>98</v>
      </c>
      <c r="F10222" t="s">
        <v>91</v>
      </c>
      <c r="G10222" t="s">
        <v>142</v>
      </c>
      <c r="H10222">
        <v>3858.326</v>
      </c>
      <c r="I10222" t="s">
        <v>93</v>
      </c>
    </row>
    <row r="10223" spans="1:9" x14ac:dyDescent="0.15">
      <c r="A10223" t="s">
        <v>161</v>
      </c>
      <c r="B10223" t="s">
        <v>162</v>
      </c>
      <c r="C10223" t="s">
        <v>160</v>
      </c>
      <c r="D10223" t="s">
        <v>112</v>
      </c>
      <c r="E10223" t="s">
        <v>99</v>
      </c>
      <c r="F10223" t="s">
        <v>91</v>
      </c>
      <c r="G10223" t="s">
        <v>142</v>
      </c>
      <c r="H10223">
        <v>4326.6540000000005</v>
      </c>
      <c r="I10223" t="s">
        <v>93</v>
      </c>
    </row>
    <row r="10224" spans="1:9" x14ac:dyDescent="0.15">
      <c r="A10224" t="s">
        <v>161</v>
      </c>
      <c r="B10224" t="s">
        <v>162</v>
      </c>
      <c r="C10224" t="s">
        <v>160</v>
      </c>
      <c r="D10224" t="s">
        <v>112</v>
      </c>
      <c r="E10224" t="s">
        <v>100</v>
      </c>
      <c r="F10224" t="s">
        <v>91</v>
      </c>
      <c r="G10224" t="s">
        <v>142</v>
      </c>
      <c r="H10224">
        <v>4387.2290000000003</v>
      </c>
      <c r="I10224" t="s">
        <v>93</v>
      </c>
    </row>
    <row r="10225" spans="1:9" x14ac:dyDescent="0.15">
      <c r="A10225" t="s">
        <v>161</v>
      </c>
      <c r="B10225" t="s">
        <v>162</v>
      </c>
      <c r="C10225" t="s">
        <v>160</v>
      </c>
      <c r="D10225" t="s">
        <v>112</v>
      </c>
      <c r="E10225" t="s">
        <v>101</v>
      </c>
      <c r="F10225" t="s">
        <v>91</v>
      </c>
      <c r="G10225" t="s">
        <v>142</v>
      </c>
      <c r="H10225">
        <v>4296.9530000000004</v>
      </c>
      <c r="I10225" t="s">
        <v>93</v>
      </c>
    </row>
    <row r="10226" spans="1:9" x14ac:dyDescent="0.15">
      <c r="A10226" t="s">
        <v>161</v>
      </c>
      <c r="B10226" t="s">
        <v>162</v>
      </c>
      <c r="C10226" t="s">
        <v>160</v>
      </c>
      <c r="D10226" t="s">
        <v>112</v>
      </c>
      <c r="E10226" t="s">
        <v>102</v>
      </c>
      <c r="F10226" t="s">
        <v>91</v>
      </c>
      <c r="G10226" t="s">
        <v>142</v>
      </c>
      <c r="H10226">
        <v>3826.4789999999998</v>
      </c>
      <c r="I10226" t="s">
        <v>93</v>
      </c>
    </row>
    <row r="10227" spans="1:9" x14ac:dyDescent="0.15">
      <c r="A10227" t="s">
        <v>161</v>
      </c>
      <c r="B10227" t="s">
        <v>162</v>
      </c>
      <c r="C10227" t="s">
        <v>160</v>
      </c>
      <c r="D10227" t="s">
        <v>112</v>
      </c>
      <c r="E10227" t="s">
        <v>103</v>
      </c>
      <c r="F10227" t="s">
        <v>91</v>
      </c>
      <c r="G10227" t="s">
        <v>142</v>
      </c>
      <c r="H10227">
        <v>4280.8429999999998</v>
      </c>
      <c r="I10227" t="s">
        <v>93</v>
      </c>
    </row>
    <row r="10228" spans="1:9" x14ac:dyDescent="0.15">
      <c r="A10228" t="s">
        <v>161</v>
      </c>
      <c r="B10228" t="s">
        <v>162</v>
      </c>
      <c r="C10228" t="s">
        <v>160</v>
      </c>
      <c r="D10228" t="s">
        <v>112</v>
      </c>
      <c r="E10228" t="s">
        <v>104</v>
      </c>
      <c r="F10228" t="s">
        <v>91</v>
      </c>
      <c r="G10228" t="s">
        <v>142</v>
      </c>
      <c r="H10228">
        <v>3575.8510000000001</v>
      </c>
      <c r="I10228" t="s">
        <v>93</v>
      </c>
    </row>
    <row r="10229" spans="1:9" x14ac:dyDescent="0.15">
      <c r="A10229" t="s">
        <v>161</v>
      </c>
      <c r="B10229" t="s">
        <v>162</v>
      </c>
      <c r="C10229" t="s">
        <v>160</v>
      </c>
      <c r="D10229" t="s">
        <v>112</v>
      </c>
      <c r="E10229" t="s">
        <v>105</v>
      </c>
      <c r="F10229" t="s">
        <v>91</v>
      </c>
      <c r="G10229" t="s">
        <v>142</v>
      </c>
      <c r="H10229">
        <v>3475.0070000000001</v>
      </c>
      <c r="I10229" t="s">
        <v>93</v>
      </c>
    </row>
    <row r="10230" spans="1:9" x14ac:dyDescent="0.15">
      <c r="A10230" t="s">
        <v>161</v>
      </c>
      <c r="B10230" t="s">
        <v>162</v>
      </c>
      <c r="C10230" t="s">
        <v>160</v>
      </c>
      <c r="D10230" t="s">
        <v>112</v>
      </c>
      <c r="E10230" t="s">
        <v>106</v>
      </c>
      <c r="F10230" t="s">
        <v>91</v>
      </c>
      <c r="G10230" t="s">
        <v>142</v>
      </c>
      <c r="H10230">
        <v>3056.2779999999998</v>
      </c>
      <c r="I10230" t="s">
        <v>93</v>
      </c>
    </row>
    <row r="10231" spans="1:9" x14ac:dyDescent="0.15">
      <c r="A10231" t="s">
        <v>161</v>
      </c>
      <c r="B10231" t="s">
        <v>162</v>
      </c>
      <c r="C10231" t="s">
        <v>160</v>
      </c>
      <c r="D10231" t="s">
        <v>112</v>
      </c>
      <c r="E10231" t="s">
        <v>107</v>
      </c>
      <c r="F10231" t="s">
        <v>91</v>
      </c>
      <c r="G10231" t="s">
        <v>142</v>
      </c>
      <c r="H10231">
        <v>2506.0129999999999</v>
      </c>
      <c r="I10231" t="s">
        <v>93</v>
      </c>
    </row>
    <row r="10232" spans="1:9" x14ac:dyDescent="0.15">
      <c r="A10232" t="s">
        <v>161</v>
      </c>
      <c r="B10232" t="s">
        <v>162</v>
      </c>
      <c r="C10232" t="s">
        <v>160</v>
      </c>
      <c r="D10232" t="s">
        <v>112</v>
      </c>
      <c r="E10232" t="s">
        <v>108</v>
      </c>
      <c r="F10232" t="s">
        <v>91</v>
      </c>
      <c r="G10232" t="s">
        <v>142</v>
      </c>
      <c r="H10232">
        <v>1857.2850000000001</v>
      </c>
      <c r="I10232" t="s">
        <v>93</v>
      </c>
    </row>
    <row r="10233" spans="1:9" x14ac:dyDescent="0.15">
      <c r="A10233" t="s">
        <v>161</v>
      </c>
      <c r="B10233" t="s">
        <v>162</v>
      </c>
      <c r="C10233" t="s">
        <v>160</v>
      </c>
      <c r="D10233" t="s">
        <v>112</v>
      </c>
      <c r="E10233" t="s">
        <v>109</v>
      </c>
      <c r="F10233" t="s">
        <v>91</v>
      </c>
      <c r="G10233" t="s">
        <v>142</v>
      </c>
      <c r="H10233">
        <v>1296.3219999999999</v>
      </c>
      <c r="I10233" t="s">
        <v>93</v>
      </c>
    </row>
    <row r="10234" spans="1:9" x14ac:dyDescent="0.15">
      <c r="A10234" t="s">
        <v>161</v>
      </c>
      <c r="B10234" t="s">
        <v>162</v>
      </c>
      <c r="C10234" t="s">
        <v>160</v>
      </c>
      <c r="D10234" t="s">
        <v>112</v>
      </c>
      <c r="E10234" t="s">
        <v>110</v>
      </c>
      <c r="F10234" t="s">
        <v>91</v>
      </c>
      <c r="G10234" t="s">
        <v>142</v>
      </c>
      <c r="H10234">
        <v>844.18600000000004</v>
      </c>
      <c r="I10234" t="s">
        <v>93</v>
      </c>
    </row>
    <row r="10235" spans="1:9" x14ac:dyDescent="0.15">
      <c r="A10235" t="s">
        <v>161</v>
      </c>
      <c r="B10235" t="s">
        <v>162</v>
      </c>
      <c r="C10235" t="s">
        <v>160</v>
      </c>
      <c r="D10235" t="s">
        <v>112</v>
      </c>
      <c r="E10235" t="s">
        <v>111</v>
      </c>
      <c r="F10235" t="s">
        <v>91</v>
      </c>
      <c r="G10235" t="s">
        <v>142</v>
      </c>
      <c r="H10235">
        <v>400.29399999999998</v>
      </c>
      <c r="I10235" t="s">
        <v>93</v>
      </c>
    </row>
    <row r="10236" spans="1:9" x14ac:dyDescent="0.15">
      <c r="A10236" t="s">
        <v>163</v>
      </c>
      <c r="B10236" t="s">
        <v>164</v>
      </c>
      <c r="C10236" t="s">
        <v>160</v>
      </c>
      <c r="D10236" t="s">
        <v>89</v>
      </c>
      <c r="E10236" t="s">
        <v>90</v>
      </c>
      <c r="F10236" t="s">
        <v>91</v>
      </c>
      <c r="G10236" t="s">
        <v>142</v>
      </c>
      <c r="H10236">
        <v>6551.1769999999997</v>
      </c>
      <c r="I10236" t="s">
        <v>93</v>
      </c>
    </row>
    <row r="10237" spans="1:9" x14ac:dyDescent="0.15">
      <c r="A10237" t="s">
        <v>163</v>
      </c>
      <c r="B10237" t="s">
        <v>164</v>
      </c>
      <c r="C10237" t="s">
        <v>160</v>
      </c>
      <c r="D10237" t="s">
        <v>89</v>
      </c>
      <c r="E10237" t="s">
        <v>94</v>
      </c>
      <c r="F10237" t="s">
        <v>91</v>
      </c>
      <c r="G10237" t="s">
        <v>142</v>
      </c>
      <c r="H10237">
        <v>8063.0839999999998</v>
      </c>
      <c r="I10237" t="s">
        <v>93</v>
      </c>
    </row>
    <row r="10238" spans="1:9" x14ac:dyDescent="0.15">
      <c r="A10238" t="s">
        <v>163</v>
      </c>
      <c r="B10238" t="s">
        <v>164</v>
      </c>
      <c r="C10238" t="s">
        <v>160</v>
      </c>
      <c r="D10238" t="s">
        <v>89</v>
      </c>
      <c r="E10238" t="s">
        <v>95</v>
      </c>
      <c r="F10238" t="s">
        <v>91</v>
      </c>
      <c r="G10238" t="s">
        <v>142</v>
      </c>
      <c r="H10238">
        <v>7432.8509999999997</v>
      </c>
      <c r="I10238" t="s">
        <v>93</v>
      </c>
    </row>
    <row r="10239" spans="1:9" x14ac:dyDescent="0.15">
      <c r="A10239" t="s">
        <v>163</v>
      </c>
      <c r="B10239" t="s">
        <v>164</v>
      </c>
      <c r="C10239" t="s">
        <v>160</v>
      </c>
      <c r="D10239" t="s">
        <v>89</v>
      </c>
      <c r="E10239" t="s">
        <v>96</v>
      </c>
      <c r="F10239" t="s">
        <v>91</v>
      </c>
      <c r="G10239" t="s">
        <v>142</v>
      </c>
      <c r="H10239">
        <v>4787.1419999999998</v>
      </c>
      <c r="I10239" t="s">
        <v>93</v>
      </c>
    </row>
    <row r="10240" spans="1:9" x14ac:dyDescent="0.15">
      <c r="A10240" t="s">
        <v>163</v>
      </c>
      <c r="B10240" t="s">
        <v>164</v>
      </c>
      <c r="C10240" t="s">
        <v>160</v>
      </c>
      <c r="D10240" t="s">
        <v>89</v>
      </c>
      <c r="E10240" t="s">
        <v>97</v>
      </c>
      <c r="F10240" t="s">
        <v>91</v>
      </c>
      <c r="G10240" t="s">
        <v>142</v>
      </c>
      <c r="H10240">
        <v>5735.7089999999998</v>
      </c>
      <c r="I10240" t="s">
        <v>93</v>
      </c>
    </row>
    <row r="10241" spans="1:9" x14ac:dyDescent="0.15">
      <c r="A10241" t="s">
        <v>163</v>
      </c>
      <c r="B10241" t="s">
        <v>164</v>
      </c>
      <c r="C10241" t="s">
        <v>160</v>
      </c>
      <c r="D10241" t="s">
        <v>89</v>
      </c>
      <c r="E10241" t="s">
        <v>98</v>
      </c>
      <c r="F10241" t="s">
        <v>91</v>
      </c>
      <c r="G10241" t="s">
        <v>142</v>
      </c>
      <c r="H10241">
        <v>6214.3190000000004</v>
      </c>
      <c r="I10241" t="s">
        <v>93</v>
      </c>
    </row>
    <row r="10242" spans="1:9" x14ac:dyDescent="0.15">
      <c r="A10242" t="s">
        <v>163</v>
      </c>
      <c r="B10242" t="s">
        <v>164</v>
      </c>
      <c r="C10242" t="s">
        <v>160</v>
      </c>
      <c r="D10242" t="s">
        <v>89</v>
      </c>
      <c r="E10242" t="s">
        <v>99</v>
      </c>
      <c r="F10242" t="s">
        <v>91</v>
      </c>
      <c r="G10242" t="s">
        <v>142</v>
      </c>
      <c r="H10242">
        <v>7943.6049999999996</v>
      </c>
      <c r="I10242" t="s">
        <v>93</v>
      </c>
    </row>
    <row r="10243" spans="1:9" x14ac:dyDescent="0.15">
      <c r="A10243" t="s">
        <v>163</v>
      </c>
      <c r="B10243" t="s">
        <v>164</v>
      </c>
      <c r="C10243" t="s">
        <v>160</v>
      </c>
      <c r="D10243" t="s">
        <v>89</v>
      </c>
      <c r="E10243" t="s">
        <v>100</v>
      </c>
      <c r="F10243" t="s">
        <v>91</v>
      </c>
      <c r="G10243" t="s">
        <v>142</v>
      </c>
      <c r="H10243">
        <v>9007.2790000000005</v>
      </c>
      <c r="I10243" t="s">
        <v>93</v>
      </c>
    </row>
    <row r="10244" spans="1:9" x14ac:dyDescent="0.15">
      <c r="A10244" t="s">
        <v>163</v>
      </c>
      <c r="B10244" t="s">
        <v>164</v>
      </c>
      <c r="C10244" t="s">
        <v>160</v>
      </c>
      <c r="D10244" t="s">
        <v>89</v>
      </c>
      <c r="E10244" t="s">
        <v>101</v>
      </c>
      <c r="F10244" t="s">
        <v>91</v>
      </c>
      <c r="G10244" t="s">
        <v>142</v>
      </c>
      <c r="H10244">
        <v>9184.4179999999997</v>
      </c>
      <c r="I10244" t="s">
        <v>93</v>
      </c>
    </row>
    <row r="10245" spans="1:9" x14ac:dyDescent="0.15">
      <c r="A10245" t="s">
        <v>163</v>
      </c>
      <c r="B10245" t="s">
        <v>164</v>
      </c>
      <c r="C10245" t="s">
        <v>160</v>
      </c>
      <c r="D10245" t="s">
        <v>89</v>
      </c>
      <c r="E10245" t="s">
        <v>102</v>
      </c>
      <c r="F10245" t="s">
        <v>91</v>
      </c>
      <c r="G10245" t="s">
        <v>142</v>
      </c>
      <c r="H10245">
        <v>7513.0940000000001</v>
      </c>
      <c r="I10245" t="s">
        <v>93</v>
      </c>
    </row>
    <row r="10246" spans="1:9" x14ac:dyDescent="0.15">
      <c r="A10246" t="s">
        <v>163</v>
      </c>
      <c r="B10246" t="s">
        <v>164</v>
      </c>
      <c r="C10246" t="s">
        <v>160</v>
      </c>
      <c r="D10246" t="s">
        <v>89</v>
      </c>
      <c r="E10246" t="s">
        <v>103</v>
      </c>
      <c r="F10246" t="s">
        <v>91</v>
      </c>
      <c r="G10246" t="s">
        <v>142</v>
      </c>
      <c r="H10246">
        <v>9343.4339999999993</v>
      </c>
      <c r="I10246" t="s">
        <v>93</v>
      </c>
    </row>
    <row r="10247" spans="1:9" x14ac:dyDescent="0.15">
      <c r="A10247" t="s">
        <v>163</v>
      </c>
      <c r="B10247" t="s">
        <v>164</v>
      </c>
      <c r="C10247" t="s">
        <v>160</v>
      </c>
      <c r="D10247" t="s">
        <v>89</v>
      </c>
      <c r="E10247" t="s">
        <v>104</v>
      </c>
      <c r="F10247" t="s">
        <v>91</v>
      </c>
      <c r="G10247" t="s">
        <v>142</v>
      </c>
      <c r="H10247">
        <v>8383.848</v>
      </c>
      <c r="I10247" t="s">
        <v>93</v>
      </c>
    </row>
    <row r="10248" spans="1:9" x14ac:dyDescent="0.15">
      <c r="A10248" t="s">
        <v>163</v>
      </c>
      <c r="B10248" t="s">
        <v>164</v>
      </c>
      <c r="C10248" t="s">
        <v>160</v>
      </c>
      <c r="D10248" t="s">
        <v>89</v>
      </c>
      <c r="E10248" t="s">
        <v>105</v>
      </c>
      <c r="F10248" t="s">
        <v>91</v>
      </c>
      <c r="G10248" t="s">
        <v>142</v>
      </c>
      <c r="H10248">
        <v>8711.8760000000002</v>
      </c>
      <c r="I10248" t="s">
        <v>93</v>
      </c>
    </row>
    <row r="10249" spans="1:9" x14ac:dyDescent="0.15">
      <c r="A10249" t="s">
        <v>163</v>
      </c>
      <c r="B10249" t="s">
        <v>164</v>
      </c>
      <c r="C10249" t="s">
        <v>160</v>
      </c>
      <c r="D10249" t="s">
        <v>89</v>
      </c>
      <c r="E10249" t="s">
        <v>106</v>
      </c>
      <c r="F10249" t="s">
        <v>91</v>
      </c>
      <c r="G10249" t="s">
        <v>142</v>
      </c>
      <c r="H10249">
        <v>8734.6509999999998</v>
      </c>
      <c r="I10249" t="s">
        <v>93</v>
      </c>
    </row>
    <row r="10250" spans="1:9" x14ac:dyDescent="0.15">
      <c r="A10250" t="s">
        <v>163</v>
      </c>
      <c r="B10250" t="s">
        <v>164</v>
      </c>
      <c r="C10250" t="s">
        <v>160</v>
      </c>
      <c r="D10250" t="s">
        <v>89</v>
      </c>
      <c r="E10250" t="s">
        <v>107</v>
      </c>
      <c r="F10250" t="s">
        <v>91</v>
      </c>
      <c r="G10250" t="s">
        <v>142</v>
      </c>
      <c r="H10250">
        <v>7564.92</v>
      </c>
      <c r="I10250" t="s">
        <v>93</v>
      </c>
    </row>
    <row r="10251" spans="1:9" x14ac:dyDescent="0.15">
      <c r="A10251" t="s">
        <v>163</v>
      </c>
      <c r="B10251" t="s">
        <v>164</v>
      </c>
      <c r="C10251" t="s">
        <v>160</v>
      </c>
      <c r="D10251" t="s">
        <v>89</v>
      </c>
      <c r="E10251" t="s">
        <v>108</v>
      </c>
      <c r="F10251" t="s">
        <v>91</v>
      </c>
      <c r="G10251" t="s">
        <v>142</v>
      </c>
      <c r="H10251">
        <v>6318.6</v>
      </c>
      <c r="I10251" t="s">
        <v>93</v>
      </c>
    </row>
    <row r="10252" spans="1:9" x14ac:dyDescent="0.15">
      <c r="A10252" t="s">
        <v>163</v>
      </c>
      <c r="B10252" t="s">
        <v>164</v>
      </c>
      <c r="C10252" t="s">
        <v>160</v>
      </c>
      <c r="D10252" t="s">
        <v>89</v>
      </c>
      <c r="E10252" t="s">
        <v>109</v>
      </c>
      <c r="F10252" t="s">
        <v>91</v>
      </c>
      <c r="G10252" t="s">
        <v>142</v>
      </c>
      <c r="H10252">
        <v>5603.7640000000001</v>
      </c>
      <c r="I10252" t="s">
        <v>93</v>
      </c>
    </row>
    <row r="10253" spans="1:9" x14ac:dyDescent="0.15">
      <c r="A10253" t="s">
        <v>163</v>
      </c>
      <c r="B10253" t="s">
        <v>164</v>
      </c>
      <c r="C10253" t="s">
        <v>160</v>
      </c>
      <c r="D10253" t="s">
        <v>89</v>
      </c>
      <c r="E10253" t="s">
        <v>110</v>
      </c>
      <c r="F10253" t="s">
        <v>91</v>
      </c>
      <c r="G10253" t="s">
        <v>142</v>
      </c>
      <c r="H10253">
        <v>4721.7929999999997</v>
      </c>
      <c r="I10253" t="s">
        <v>93</v>
      </c>
    </row>
    <row r="10254" spans="1:9" x14ac:dyDescent="0.15">
      <c r="A10254" t="s">
        <v>163</v>
      </c>
      <c r="B10254" t="s">
        <v>164</v>
      </c>
      <c r="C10254" t="s">
        <v>160</v>
      </c>
      <c r="D10254" t="s">
        <v>89</v>
      </c>
      <c r="E10254" t="s">
        <v>111</v>
      </c>
      <c r="F10254" t="s">
        <v>91</v>
      </c>
      <c r="G10254" t="s">
        <v>142</v>
      </c>
      <c r="H10254">
        <v>2693.7109999999998</v>
      </c>
      <c r="I10254" t="s">
        <v>93</v>
      </c>
    </row>
    <row r="10255" spans="1:9" x14ac:dyDescent="0.15">
      <c r="A10255" t="s">
        <v>163</v>
      </c>
      <c r="B10255" t="s">
        <v>164</v>
      </c>
      <c r="C10255" t="s">
        <v>160</v>
      </c>
      <c r="D10255" t="s">
        <v>112</v>
      </c>
      <c r="E10255" t="s">
        <v>90</v>
      </c>
      <c r="F10255" t="s">
        <v>91</v>
      </c>
      <c r="G10255" t="s">
        <v>142</v>
      </c>
      <c r="H10255">
        <v>6800.8980000000001</v>
      </c>
      <c r="I10255" t="s">
        <v>93</v>
      </c>
    </row>
    <row r="10256" spans="1:9" x14ac:dyDescent="0.15">
      <c r="A10256" t="s">
        <v>163</v>
      </c>
      <c r="B10256" t="s">
        <v>164</v>
      </c>
      <c r="C10256" t="s">
        <v>160</v>
      </c>
      <c r="D10256" t="s">
        <v>112</v>
      </c>
      <c r="E10256" t="s">
        <v>94</v>
      </c>
      <c r="F10256" t="s">
        <v>91</v>
      </c>
      <c r="G10256" t="s">
        <v>142</v>
      </c>
      <c r="H10256">
        <v>8314.7849999999999</v>
      </c>
      <c r="I10256" t="s">
        <v>93</v>
      </c>
    </row>
    <row r="10257" spans="1:9" x14ac:dyDescent="0.15">
      <c r="A10257" t="s">
        <v>163</v>
      </c>
      <c r="B10257" t="s">
        <v>164</v>
      </c>
      <c r="C10257" t="s">
        <v>160</v>
      </c>
      <c r="D10257" t="s">
        <v>112</v>
      </c>
      <c r="E10257" t="s">
        <v>95</v>
      </c>
      <c r="F10257" t="s">
        <v>91</v>
      </c>
      <c r="G10257" t="s">
        <v>142</v>
      </c>
      <c r="H10257">
        <v>7911.1760000000004</v>
      </c>
      <c r="I10257" t="s">
        <v>93</v>
      </c>
    </row>
    <row r="10258" spans="1:9" x14ac:dyDescent="0.15">
      <c r="A10258" t="s">
        <v>163</v>
      </c>
      <c r="B10258" t="s">
        <v>164</v>
      </c>
      <c r="C10258" t="s">
        <v>160</v>
      </c>
      <c r="D10258" t="s">
        <v>112</v>
      </c>
      <c r="E10258" t="s">
        <v>96</v>
      </c>
      <c r="F10258" t="s">
        <v>91</v>
      </c>
      <c r="G10258" t="s">
        <v>142</v>
      </c>
      <c r="H10258">
        <v>5259.4709999999995</v>
      </c>
      <c r="I10258" t="s">
        <v>93</v>
      </c>
    </row>
    <row r="10259" spans="1:9" x14ac:dyDescent="0.15">
      <c r="A10259" t="s">
        <v>163</v>
      </c>
      <c r="B10259" t="s">
        <v>164</v>
      </c>
      <c r="C10259" t="s">
        <v>160</v>
      </c>
      <c r="D10259" t="s">
        <v>112</v>
      </c>
      <c r="E10259" t="s">
        <v>97</v>
      </c>
      <c r="F10259" t="s">
        <v>91</v>
      </c>
      <c r="G10259" t="s">
        <v>142</v>
      </c>
      <c r="H10259">
        <v>5728.2370000000001</v>
      </c>
      <c r="I10259" t="s">
        <v>93</v>
      </c>
    </row>
    <row r="10260" spans="1:9" x14ac:dyDescent="0.15">
      <c r="A10260" t="s">
        <v>163</v>
      </c>
      <c r="B10260" t="s">
        <v>164</v>
      </c>
      <c r="C10260" t="s">
        <v>160</v>
      </c>
      <c r="D10260" t="s">
        <v>112</v>
      </c>
      <c r="E10260" t="s">
        <v>98</v>
      </c>
      <c r="F10260" t="s">
        <v>91</v>
      </c>
      <c r="G10260" t="s">
        <v>142</v>
      </c>
      <c r="H10260">
        <v>5908.2569999999996</v>
      </c>
      <c r="I10260" t="s">
        <v>93</v>
      </c>
    </row>
    <row r="10261" spans="1:9" x14ac:dyDescent="0.15">
      <c r="A10261" t="s">
        <v>163</v>
      </c>
      <c r="B10261" t="s">
        <v>164</v>
      </c>
      <c r="C10261" t="s">
        <v>160</v>
      </c>
      <c r="D10261" t="s">
        <v>112</v>
      </c>
      <c r="E10261" t="s">
        <v>99</v>
      </c>
      <c r="F10261" t="s">
        <v>91</v>
      </c>
      <c r="G10261" t="s">
        <v>142</v>
      </c>
      <c r="H10261">
        <v>7555.915</v>
      </c>
      <c r="I10261" t="s">
        <v>93</v>
      </c>
    </row>
    <row r="10262" spans="1:9" x14ac:dyDescent="0.15">
      <c r="A10262" t="s">
        <v>163</v>
      </c>
      <c r="B10262" t="s">
        <v>164</v>
      </c>
      <c r="C10262" t="s">
        <v>160</v>
      </c>
      <c r="D10262" t="s">
        <v>112</v>
      </c>
      <c r="E10262" t="s">
        <v>100</v>
      </c>
      <c r="F10262" t="s">
        <v>91</v>
      </c>
      <c r="G10262" t="s">
        <v>142</v>
      </c>
      <c r="H10262">
        <v>8425.2960000000003</v>
      </c>
      <c r="I10262" t="s">
        <v>93</v>
      </c>
    </row>
    <row r="10263" spans="1:9" x14ac:dyDescent="0.15">
      <c r="A10263" t="s">
        <v>163</v>
      </c>
      <c r="B10263" t="s">
        <v>164</v>
      </c>
      <c r="C10263" t="s">
        <v>160</v>
      </c>
      <c r="D10263" t="s">
        <v>112</v>
      </c>
      <c r="E10263" t="s">
        <v>101</v>
      </c>
      <c r="F10263" t="s">
        <v>91</v>
      </c>
      <c r="G10263" t="s">
        <v>142</v>
      </c>
      <c r="H10263">
        <v>8654.8709999999992</v>
      </c>
      <c r="I10263" t="s">
        <v>93</v>
      </c>
    </row>
    <row r="10264" spans="1:9" x14ac:dyDescent="0.15">
      <c r="A10264" t="s">
        <v>163</v>
      </c>
      <c r="B10264" t="s">
        <v>164</v>
      </c>
      <c r="C10264" t="s">
        <v>160</v>
      </c>
      <c r="D10264" t="s">
        <v>112</v>
      </c>
      <c r="E10264" t="s">
        <v>102</v>
      </c>
      <c r="F10264" t="s">
        <v>91</v>
      </c>
      <c r="G10264" t="s">
        <v>142</v>
      </c>
      <c r="H10264">
        <v>7742.1819999999998</v>
      </c>
      <c r="I10264" t="s">
        <v>93</v>
      </c>
    </row>
    <row r="10265" spans="1:9" x14ac:dyDescent="0.15">
      <c r="A10265" t="s">
        <v>163</v>
      </c>
      <c r="B10265" t="s">
        <v>164</v>
      </c>
      <c r="C10265" t="s">
        <v>160</v>
      </c>
      <c r="D10265" t="s">
        <v>112</v>
      </c>
      <c r="E10265" t="s">
        <v>103</v>
      </c>
      <c r="F10265" t="s">
        <v>91</v>
      </c>
      <c r="G10265" t="s">
        <v>142</v>
      </c>
      <c r="H10265">
        <v>8872.8690000000006</v>
      </c>
      <c r="I10265" t="s">
        <v>93</v>
      </c>
    </row>
    <row r="10266" spans="1:9" x14ac:dyDescent="0.15">
      <c r="A10266" t="s">
        <v>163</v>
      </c>
      <c r="B10266" t="s">
        <v>164</v>
      </c>
      <c r="C10266" t="s">
        <v>160</v>
      </c>
      <c r="D10266" t="s">
        <v>112</v>
      </c>
      <c r="E10266" t="s">
        <v>104</v>
      </c>
      <c r="F10266" t="s">
        <v>91</v>
      </c>
      <c r="G10266" t="s">
        <v>142</v>
      </c>
      <c r="H10266">
        <v>8059.1040000000003</v>
      </c>
      <c r="I10266" t="s">
        <v>93</v>
      </c>
    </row>
    <row r="10267" spans="1:9" x14ac:dyDescent="0.15">
      <c r="A10267" t="s">
        <v>163</v>
      </c>
      <c r="B10267" t="s">
        <v>164</v>
      </c>
      <c r="C10267" t="s">
        <v>160</v>
      </c>
      <c r="D10267" t="s">
        <v>112</v>
      </c>
      <c r="E10267" t="s">
        <v>105</v>
      </c>
      <c r="F10267" t="s">
        <v>91</v>
      </c>
      <c r="G10267" t="s">
        <v>142</v>
      </c>
      <c r="H10267">
        <v>8450.0259999999998</v>
      </c>
      <c r="I10267" t="s">
        <v>93</v>
      </c>
    </row>
    <row r="10268" spans="1:9" x14ac:dyDescent="0.15">
      <c r="A10268" t="s">
        <v>163</v>
      </c>
      <c r="B10268" t="s">
        <v>164</v>
      </c>
      <c r="C10268" t="s">
        <v>160</v>
      </c>
      <c r="D10268" t="s">
        <v>112</v>
      </c>
      <c r="E10268" t="s">
        <v>106</v>
      </c>
      <c r="F10268" t="s">
        <v>91</v>
      </c>
      <c r="G10268" t="s">
        <v>142</v>
      </c>
      <c r="H10268">
        <v>8231.7340000000004</v>
      </c>
      <c r="I10268" t="s">
        <v>93</v>
      </c>
    </row>
    <row r="10269" spans="1:9" x14ac:dyDescent="0.15">
      <c r="A10269" t="s">
        <v>163</v>
      </c>
      <c r="B10269" t="s">
        <v>164</v>
      </c>
      <c r="C10269" t="s">
        <v>160</v>
      </c>
      <c r="D10269" t="s">
        <v>112</v>
      </c>
      <c r="E10269" t="s">
        <v>107</v>
      </c>
      <c r="F10269" t="s">
        <v>91</v>
      </c>
      <c r="G10269" t="s">
        <v>142</v>
      </c>
      <c r="H10269">
        <v>7032.5339999999997</v>
      </c>
      <c r="I10269" t="s">
        <v>93</v>
      </c>
    </row>
    <row r="10270" spans="1:9" x14ac:dyDescent="0.15">
      <c r="A10270" t="s">
        <v>163</v>
      </c>
      <c r="B10270" t="s">
        <v>164</v>
      </c>
      <c r="C10270" t="s">
        <v>160</v>
      </c>
      <c r="D10270" t="s">
        <v>112</v>
      </c>
      <c r="E10270" t="s">
        <v>108</v>
      </c>
      <c r="F10270" t="s">
        <v>91</v>
      </c>
      <c r="G10270" t="s">
        <v>142</v>
      </c>
      <c r="H10270">
        <v>5453.0460000000003</v>
      </c>
      <c r="I10270" t="s">
        <v>93</v>
      </c>
    </row>
    <row r="10271" spans="1:9" x14ac:dyDescent="0.15">
      <c r="A10271" t="s">
        <v>163</v>
      </c>
      <c r="B10271" t="s">
        <v>164</v>
      </c>
      <c r="C10271" t="s">
        <v>160</v>
      </c>
      <c r="D10271" t="s">
        <v>112</v>
      </c>
      <c r="E10271" t="s">
        <v>109</v>
      </c>
      <c r="F10271" t="s">
        <v>91</v>
      </c>
      <c r="G10271" t="s">
        <v>142</v>
      </c>
      <c r="H10271">
        <v>4507.3819999999996</v>
      </c>
      <c r="I10271" t="s">
        <v>93</v>
      </c>
    </row>
    <row r="10272" spans="1:9" x14ac:dyDescent="0.15">
      <c r="A10272" t="s">
        <v>163</v>
      </c>
      <c r="B10272" t="s">
        <v>164</v>
      </c>
      <c r="C10272" t="s">
        <v>160</v>
      </c>
      <c r="D10272" t="s">
        <v>112</v>
      </c>
      <c r="E10272" t="s">
        <v>110</v>
      </c>
      <c r="F10272" t="s">
        <v>91</v>
      </c>
      <c r="G10272" t="s">
        <v>142</v>
      </c>
      <c r="H10272">
        <v>3614.8939999999998</v>
      </c>
      <c r="I10272" t="s">
        <v>93</v>
      </c>
    </row>
    <row r="10273" spans="1:9" x14ac:dyDescent="0.15">
      <c r="A10273" t="s">
        <v>163</v>
      </c>
      <c r="B10273" t="s">
        <v>164</v>
      </c>
      <c r="C10273" t="s">
        <v>160</v>
      </c>
      <c r="D10273" t="s">
        <v>112</v>
      </c>
      <c r="E10273" t="s">
        <v>111</v>
      </c>
      <c r="F10273" t="s">
        <v>91</v>
      </c>
      <c r="G10273" t="s">
        <v>142</v>
      </c>
      <c r="H10273">
        <v>1941.691</v>
      </c>
      <c r="I10273" t="s">
        <v>93</v>
      </c>
    </row>
    <row r="10274" spans="1:9" x14ac:dyDescent="0.15">
      <c r="A10274" t="s">
        <v>158</v>
      </c>
      <c r="B10274" t="s">
        <v>159</v>
      </c>
      <c r="C10274" t="s">
        <v>160</v>
      </c>
      <c r="D10274" t="s">
        <v>89</v>
      </c>
      <c r="E10274" t="s">
        <v>143</v>
      </c>
      <c r="F10274" t="s">
        <v>144</v>
      </c>
      <c r="G10274" t="s">
        <v>92</v>
      </c>
      <c r="H10274">
        <v>26203.911</v>
      </c>
      <c r="I10274" t="s">
        <v>93</v>
      </c>
    </row>
    <row r="10275" spans="1:9" x14ac:dyDescent="0.15">
      <c r="A10275" t="s">
        <v>158</v>
      </c>
      <c r="B10275" t="s">
        <v>159</v>
      </c>
      <c r="C10275" t="s">
        <v>160</v>
      </c>
      <c r="D10275" t="s">
        <v>89</v>
      </c>
      <c r="E10275" t="s">
        <v>145</v>
      </c>
      <c r="F10275" t="s">
        <v>144</v>
      </c>
      <c r="G10275" t="s">
        <v>92</v>
      </c>
      <c r="H10275">
        <v>24863.899000000001</v>
      </c>
      <c r="I10275" t="s">
        <v>93</v>
      </c>
    </row>
    <row r="10276" spans="1:9" x14ac:dyDescent="0.15">
      <c r="A10276" t="s">
        <v>158</v>
      </c>
      <c r="B10276" t="s">
        <v>159</v>
      </c>
      <c r="C10276" t="s">
        <v>160</v>
      </c>
      <c r="D10276" t="s">
        <v>89</v>
      </c>
      <c r="E10276" t="s">
        <v>146</v>
      </c>
      <c r="F10276" t="s">
        <v>144</v>
      </c>
      <c r="G10276" t="s">
        <v>92</v>
      </c>
      <c r="H10276">
        <v>23408.367999999999</v>
      </c>
      <c r="I10276" t="s">
        <v>93</v>
      </c>
    </row>
    <row r="10277" spans="1:9" x14ac:dyDescent="0.15">
      <c r="A10277" t="s">
        <v>158</v>
      </c>
      <c r="B10277" t="s">
        <v>159</v>
      </c>
      <c r="C10277" t="s">
        <v>160</v>
      </c>
      <c r="D10277" t="s">
        <v>89</v>
      </c>
      <c r="E10277" t="s">
        <v>147</v>
      </c>
      <c r="F10277" t="s">
        <v>144</v>
      </c>
      <c r="G10277" t="s">
        <v>92</v>
      </c>
      <c r="H10277">
        <v>27735.68</v>
      </c>
      <c r="I10277" t="s">
        <v>93</v>
      </c>
    </row>
    <row r="10278" spans="1:9" x14ac:dyDescent="0.15">
      <c r="A10278" t="s">
        <v>158</v>
      </c>
      <c r="B10278" t="s">
        <v>159</v>
      </c>
      <c r="C10278" t="s">
        <v>160</v>
      </c>
      <c r="D10278" t="s">
        <v>89</v>
      </c>
      <c r="E10278" t="s">
        <v>148</v>
      </c>
      <c r="F10278" t="s">
        <v>144</v>
      </c>
      <c r="G10278" t="s">
        <v>92</v>
      </c>
      <c r="H10278">
        <v>32730.065999999999</v>
      </c>
      <c r="I10278" t="s">
        <v>93</v>
      </c>
    </row>
    <row r="10279" spans="1:9" x14ac:dyDescent="0.15">
      <c r="A10279" t="s">
        <v>158</v>
      </c>
      <c r="B10279" t="s">
        <v>159</v>
      </c>
      <c r="C10279" t="s">
        <v>160</v>
      </c>
      <c r="D10279" t="s">
        <v>89</v>
      </c>
      <c r="E10279" t="s">
        <v>149</v>
      </c>
      <c r="F10279" t="s">
        <v>144</v>
      </c>
      <c r="G10279" t="s">
        <v>92</v>
      </c>
      <c r="H10279">
        <v>37797.302000000003</v>
      </c>
      <c r="I10279" t="s">
        <v>93</v>
      </c>
    </row>
    <row r="10280" spans="1:9" x14ac:dyDescent="0.15">
      <c r="A10280" t="s">
        <v>158</v>
      </c>
      <c r="B10280" t="s">
        <v>159</v>
      </c>
      <c r="C10280" t="s">
        <v>160</v>
      </c>
      <c r="D10280" t="s">
        <v>89</v>
      </c>
      <c r="E10280" t="s">
        <v>150</v>
      </c>
      <c r="F10280" t="s">
        <v>144</v>
      </c>
      <c r="G10280" t="s">
        <v>92</v>
      </c>
      <c r="H10280">
        <v>34712.582999999999</v>
      </c>
      <c r="I10280" t="s">
        <v>93</v>
      </c>
    </row>
    <row r="10281" spans="1:9" x14ac:dyDescent="0.15">
      <c r="A10281" t="s">
        <v>158</v>
      </c>
      <c r="B10281" t="s">
        <v>159</v>
      </c>
      <c r="C10281" t="s">
        <v>160</v>
      </c>
      <c r="D10281" t="s">
        <v>89</v>
      </c>
      <c r="E10281" t="s">
        <v>151</v>
      </c>
      <c r="F10281" t="s">
        <v>144</v>
      </c>
      <c r="G10281" t="s">
        <v>92</v>
      </c>
      <c r="H10281">
        <v>32433.633000000002</v>
      </c>
      <c r="I10281" t="s">
        <v>93</v>
      </c>
    </row>
    <row r="10282" spans="1:9" x14ac:dyDescent="0.15">
      <c r="A10282" t="s">
        <v>158</v>
      </c>
      <c r="B10282" t="s">
        <v>159</v>
      </c>
      <c r="C10282" t="s">
        <v>160</v>
      </c>
      <c r="D10282" t="s">
        <v>89</v>
      </c>
      <c r="E10282" t="s">
        <v>152</v>
      </c>
      <c r="F10282" t="s">
        <v>144</v>
      </c>
      <c r="G10282" t="s">
        <v>92</v>
      </c>
      <c r="H10282">
        <v>18437.36</v>
      </c>
      <c r="I10282" t="s">
        <v>93</v>
      </c>
    </row>
    <row r="10283" spans="1:9" x14ac:dyDescent="0.15">
      <c r="A10283" t="s">
        <v>158</v>
      </c>
      <c r="B10283" t="s">
        <v>159</v>
      </c>
      <c r="C10283" t="s">
        <v>160</v>
      </c>
      <c r="D10283" t="s">
        <v>89</v>
      </c>
      <c r="E10283" t="s">
        <v>111</v>
      </c>
      <c r="F10283" t="s">
        <v>144</v>
      </c>
      <c r="G10283" t="s">
        <v>92</v>
      </c>
      <c r="H10283">
        <v>5400.2060000000001</v>
      </c>
      <c r="I10283" t="s">
        <v>93</v>
      </c>
    </row>
    <row r="10284" spans="1:9" x14ac:dyDescent="0.15">
      <c r="A10284" t="s">
        <v>158</v>
      </c>
      <c r="B10284" t="s">
        <v>159</v>
      </c>
      <c r="C10284" t="s">
        <v>160</v>
      </c>
      <c r="D10284" t="s">
        <v>112</v>
      </c>
      <c r="E10284" t="s">
        <v>143</v>
      </c>
      <c r="F10284" t="s">
        <v>144</v>
      </c>
      <c r="G10284" t="s">
        <v>92</v>
      </c>
      <c r="H10284">
        <v>27863.366999999998</v>
      </c>
      <c r="I10284" t="s">
        <v>93</v>
      </c>
    </row>
    <row r="10285" spans="1:9" x14ac:dyDescent="0.15">
      <c r="A10285" t="s">
        <v>158</v>
      </c>
      <c r="B10285" t="s">
        <v>159</v>
      </c>
      <c r="C10285" t="s">
        <v>160</v>
      </c>
      <c r="D10285" t="s">
        <v>112</v>
      </c>
      <c r="E10285" t="s">
        <v>145</v>
      </c>
      <c r="F10285" t="s">
        <v>144</v>
      </c>
      <c r="G10285" t="s">
        <v>92</v>
      </c>
      <c r="H10285">
        <v>26739.896000000001</v>
      </c>
      <c r="I10285" t="s">
        <v>93</v>
      </c>
    </row>
    <row r="10286" spans="1:9" x14ac:dyDescent="0.15">
      <c r="A10286" t="s">
        <v>158</v>
      </c>
      <c r="B10286" t="s">
        <v>159</v>
      </c>
      <c r="C10286" t="s">
        <v>160</v>
      </c>
      <c r="D10286" t="s">
        <v>112</v>
      </c>
      <c r="E10286" t="s">
        <v>146</v>
      </c>
      <c r="F10286" t="s">
        <v>144</v>
      </c>
      <c r="G10286" t="s">
        <v>92</v>
      </c>
      <c r="H10286">
        <v>24920.404999999999</v>
      </c>
      <c r="I10286" t="s">
        <v>93</v>
      </c>
    </row>
    <row r="10287" spans="1:9" x14ac:dyDescent="0.15">
      <c r="A10287" t="s">
        <v>158</v>
      </c>
      <c r="B10287" t="s">
        <v>159</v>
      </c>
      <c r="C10287" t="s">
        <v>160</v>
      </c>
      <c r="D10287" t="s">
        <v>112</v>
      </c>
      <c r="E10287" t="s">
        <v>147</v>
      </c>
      <c r="F10287" t="s">
        <v>144</v>
      </c>
      <c r="G10287" t="s">
        <v>92</v>
      </c>
      <c r="H10287">
        <v>25345.484</v>
      </c>
      <c r="I10287" t="s">
        <v>93</v>
      </c>
    </row>
    <row r="10288" spans="1:9" x14ac:dyDescent="0.15">
      <c r="A10288" t="s">
        <v>158</v>
      </c>
      <c r="B10288" t="s">
        <v>159</v>
      </c>
      <c r="C10288" t="s">
        <v>160</v>
      </c>
      <c r="D10288" t="s">
        <v>112</v>
      </c>
      <c r="E10288" t="s">
        <v>148</v>
      </c>
      <c r="F10288" t="s">
        <v>144</v>
      </c>
      <c r="G10288" t="s">
        <v>92</v>
      </c>
      <c r="H10288">
        <v>30229.686000000002</v>
      </c>
      <c r="I10288" t="s">
        <v>93</v>
      </c>
    </row>
    <row r="10289" spans="1:9" x14ac:dyDescent="0.15">
      <c r="A10289" t="s">
        <v>158</v>
      </c>
      <c r="B10289" t="s">
        <v>159</v>
      </c>
      <c r="C10289" t="s">
        <v>160</v>
      </c>
      <c r="D10289" t="s">
        <v>112</v>
      </c>
      <c r="E10289" t="s">
        <v>149</v>
      </c>
      <c r="F10289" t="s">
        <v>144</v>
      </c>
      <c r="G10289" t="s">
        <v>92</v>
      </c>
      <c r="H10289">
        <v>35405.328000000001</v>
      </c>
      <c r="I10289" t="s">
        <v>93</v>
      </c>
    </row>
    <row r="10290" spans="1:9" x14ac:dyDescent="0.15">
      <c r="A10290" t="s">
        <v>158</v>
      </c>
      <c r="B10290" t="s">
        <v>159</v>
      </c>
      <c r="C10290" t="s">
        <v>160</v>
      </c>
      <c r="D10290" t="s">
        <v>112</v>
      </c>
      <c r="E10290" t="s">
        <v>150</v>
      </c>
      <c r="F10290" t="s">
        <v>144</v>
      </c>
      <c r="G10290" t="s">
        <v>92</v>
      </c>
      <c r="H10290">
        <v>31001.988000000001</v>
      </c>
      <c r="I10290" t="s">
        <v>93</v>
      </c>
    </row>
    <row r="10291" spans="1:9" x14ac:dyDescent="0.15">
      <c r="A10291" t="s">
        <v>158</v>
      </c>
      <c r="B10291" t="s">
        <v>159</v>
      </c>
      <c r="C10291" t="s">
        <v>160</v>
      </c>
      <c r="D10291" t="s">
        <v>112</v>
      </c>
      <c r="E10291" t="s">
        <v>151</v>
      </c>
      <c r="F10291" t="s">
        <v>144</v>
      </c>
      <c r="G10291" t="s">
        <v>92</v>
      </c>
      <c r="H10291">
        <v>28182.476999999999</v>
      </c>
      <c r="I10291" t="s">
        <v>93</v>
      </c>
    </row>
    <row r="10292" spans="1:9" x14ac:dyDescent="0.15">
      <c r="A10292" t="s">
        <v>158</v>
      </c>
      <c r="B10292" t="s">
        <v>159</v>
      </c>
      <c r="C10292" t="s">
        <v>160</v>
      </c>
      <c r="D10292" t="s">
        <v>112</v>
      </c>
      <c r="E10292" t="s">
        <v>152</v>
      </c>
      <c r="F10292" t="s">
        <v>144</v>
      </c>
      <c r="G10292" t="s">
        <v>92</v>
      </c>
      <c r="H10292">
        <v>13575.432000000001</v>
      </c>
      <c r="I10292" t="s">
        <v>93</v>
      </c>
    </row>
    <row r="10293" spans="1:9" x14ac:dyDescent="0.15">
      <c r="A10293" t="s">
        <v>158</v>
      </c>
      <c r="B10293" t="s">
        <v>159</v>
      </c>
      <c r="C10293" t="s">
        <v>160</v>
      </c>
      <c r="D10293" t="s">
        <v>112</v>
      </c>
      <c r="E10293" t="s">
        <v>111</v>
      </c>
      <c r="F10293" t="s">
        <v>144</v>
      </c>
      <c r="G10293" t="s">
        <v>92</v>
      </c>
      <c r="H10293">
        <v>2459.2020000000002</v>
      </c>
      <c r="I10293" t="s">
        <v>93</v>
      </c>
    </row>
    <row r="10294" spans="1:9" x14ac:dyDescent="0.15">
      <c r="A10294" t="s">
        <v>161</v>
      </c>
      <c r="B10294" t="s">
        <v>162</v>
      </c>
      <c r="C10294" t="s">
        <v>160</v>
      </c>
      <c r="D10294" t="s">
        <v>89</v>
      </c>
      <c r="E10294" t="s">
        <v>143</v>
      </c>
      <c r="F10294" t="s">
        <v>144</v>
      </c>
      <c r="G10294" t="s">
        <v>92</v>
      </c>
      <c r="H10294">
        <v>7733.5990000000002</v>
      </c>
      <c r="I10294" t="s">
        <v>93</v>
      </c>
    </row>
    <row r="10295" spans="1:9" x14ac:dyDescent="0.15">
      <c r="A10295" t="s">
        <v>161</v>
      </c>
      <c r="B10295" t="s">
        <v>162</v>
      </c>
      <c r="C10295" t="s">
        <v>160</v>
      </c>
      <c r="D10295" t="s">
        <v>89</v>
      </c>
      <c r="E10295" t="s">
        <v>145</v>
      </c>
      <c r="F10295" t="s">
        <v>144</v>
      </c>
      <c r="G10295" t="s">
        <v>92</v>
      </c>
      <c r="H10295">
        <v>6239.0460000000003</v>
      </c>
      <c r="I10295" t="s">
        <v>93</v>
      </c>
    </row>
    <row r="10296" spans="1:9" x14ac:dyDescent="0.15">
      <c r="A10296" t="s">
        <v>161</v>
      </c>
      <c r="B10296" t="s">
        <v>162</v>
      </c>
      <c r="C10296" t="s">
        <v>160</v>
      </c>
      <c r="D10296" t="s">
        <v>89</v>
      </c>
      <c r="E10296" t="s">
        <v>146</v>
      </c>
      <c r="F10296" t="s">
        <v>144</v>
      </c>
      <c r="G10296" t="s">
        <v>92</v>
      </c>
      <c r="H10296">
        <v>6976.8680000000004</v>
      </c>
      <c r="I10296" t="s">
        <v>93</v>
      </c>
    </row>
    <row r="10297" spans="1:9" x14ac:dyDescent="0.15">
      <c r="A10297" t="s">
        <v>161</v>
      </c>
      <c r="B10297" t="s">
        <v>162</v>
      </c>
      <c r="C10297" t="s">
        <v>160</v>
      </c>
      <c r="D10297" t="s">
        <v>89</v>
      </c>
      <c r="E10297" t="s">
        <v>147</v>
      </c>
      <c r="F10297" t="s">
        <v>144</v>
      </c>
      <c r="G10297" t="s">
        <v>92</v>
      </c>
      <c r="H10297">
        <v>9475.5010000000002</v>
      </c>
      <c r="I10297" t="s">
        <v>93</v>
      </c>
    </row>
    <row r="10298" spans="1:9" x14ac:dyDescent="0.15">
      <c r="A10298" t="s">
        <v>161</v>
      </c>
      <c r="B10298" t="s">
        <v>162</v>
      </c>
      <c r="C10298" t="s">
        <v>160</v>
      </c>
      <c r="D10298" t="s">
        <v>89</v>
      </c>
      <c r="E10298" t="s">
        <v>148</v>
      </c>
      <c r="F10298" t="s">
        <v>144</v>
      </c>
      <c r="G10298" t="s">
        <v>92</v>
      </c>
      <c r="H10298">
        <v>7726.7089999999998</v>
      </c>
      <c r="I10298" t="s">
        <v>93</v>
      </c>
    </row>
    <row r="10299" spans="1:9" x14ac:dyDescent="0.15">
      <c r="A10299" t="s">
        <v>161</v>
      </c>
      <c r="B10299" t="s">
        <v>162</v>
      </c>
      <c r="C10299" t="s">
        <v>160</v>
      </c>
      <c r="D10299" t="s">
        <v>89</v>
      </c>
      <c r="E10299" t="s">
        <v>149</v>
      </c>
      <c r="F10299" t="s">
        <v>144</v>
      </c>
      <c r="G10299" t="s">
        <v>92</v>
      </c>
      <c r="H10299">
        <v>7068.6949999999997</v>
      </c>
      <c r="I10299" t="s">
        <v>93</v>
      </c>
    </row>
    <row r="10300" spans="1:9" x14ac:dyDescent="0.15">
      <c r="A10300" t="s">
        <v>161</v>
      </c>
      <c r="B10300" t="s">
        <v>162</v>
      </c>
      <c r="C10300" t="s">
        <v>160</v>
      </c>
      <c r="D10300" t="s">
        <v>89</v>
      </c>
      <c r="E10300" t="s">
        <v>150</v>
      </c>
      <c r="F10300" t="s">
        <v>144</v>
      </c>
      <c r="G10300" t="s">
        <v>92</v>
      </c>
      <c r="H10300">
        <v>5111.9480000000003</v>
      </c>
      <c r="I10300" t="s">
        <v>93</v>
      </c>
    </row>
    <row r="10301" spans="1:9" x14ac:dyDescent="0.15">
      <c r="A10301" t="s">
        <v>161</v>
      </c>
      <c r="B10301" t="s">
        <v>162</v>
      </c>
      <c r="C10301" t="s">
        <v>160</v>
      </c>
      <c r="D10301" t="s">
        <v>89</v>
      </c>
      <c r="E10301" t="s">
        <v>151</v>
      </c>
      <c r="F10301" t="s">
        <v>144</v>
      </c>
      <c r="G10301" t="s">
        <v>92</v>
      </c>
      <c r="H10301">
        <v>3307.9380000000001</v>
      </c>
      <c r="I10301" t="s">
        <v>93</v>
      </c>
    </row>
    <row r="10302" spans="1:9" x14ac:dyDescent="0.15">
      <c r="A10302" t="s">
        <v>161</v>
      </c>
      <c r="B10302" t="s">
        <v>162</v>
      </c>
      <c r="C10302" t="s">
        <v>160</v>
      </c>
      <c r="D10302" t="s">
        <v>89</v>
      </c>
      <c r="E10302" t="s">
        <v>152</v>
      </c>
      <c r="F10302" t="s">
        <v>144</v>
      </c>
      <c r="G10302" t="s">
        <v>92</v>
      </c>
      <c r="H10302">
        <v>2188.6219999999998</v>
      </c>
      <c r="I10302" t="s">
        <v>93</v>
      </c>
    </row>
    <row r="10303" spans="1:9" x14ac:dyDescent="0.15">
      <c r="A10303" t="s">
        <v>161</v>
      </c>
      <c r="B10303" t="s">
        <v>162</v>
      </c>
      <c r="C10303" t="s">
        <v>160</v>
      </c>
      <c r="D10303" t="s">
        <v>89</v>
      </c>
      <c r="E10303" t="s">
        <v>111</v>
      </c>
      <c r="F10303" t="s">
        <v>144</v>
      </c>
      <c r="G10303" t="s">
        <v>92</v>
      </c>
      <c r="H10303">
        <v>536.75</v>
      </c>
      <c r="I10303" t="s">
        <v>93</v>
      </c>
    </row>
    <row r="10304" spans="1:9" x14ac:dyDescent="0.15">
      <c r="A10304" t="s">
        <v>161</v>
      </c>
      <c r="B10304" t="s">
        <v>162</v>
      </c>
      <c r="C10304" t="s">
        <v>160</v>
      </c>
      <c r="D10304" t="s">
        <v>112</v>
      </c>
      <c r="E10304" t="s">
        <v>143</v>
      </c>
      <c r="F10304" t="s">
        <v>144</v>
      </c>
      <c r="G10304" t="s">
        <v>92</v>
      </c>
      <c r="H10304">
        <v>8591.51</v>
      </c>
      <c r="I10304" t="s">
        <v>93</v>
      </c>
    </row>
    <row r="10305" spans="1:9" x14ac:dyDescent="0.15">
      <c r="A10305" t="s">
        <v>161</v>
      </c>
      <c r="B10305" t="s">
        <v>162</v>
      </c>
      <c r="C10305" t="s">
        <v>160</v>
      </c>
      <c r="D10305" t="s">
        <v>112</v>
      </c>
      <c r="E10305" t="s">
        <v>145</v>
      </c>
      <c r="F10305" t="s">
        <v>144</v>
      </c>
      <c r="G10305" t="s">
        <v>92</v>
      </c>
      <c r="H10305">
        <v>6862.6750000000002</v>
      </c>
      <c r="I10305" t="s">
        <v>93</v>
      </c>
    </row>
    <row r="10306" spans="1:9" x14ac:dyDescent="0.15">
      <c r="A10306" t="s">
        <v>161</v>
      </c>
      <c r="B10306" t="s">
        <v>162</v>
      </c>
      <c r="C10306" t="s">
        <v>160</v>
      </c>
      <c r="D10306" t="s">
        <v>112</v>
      </c>
      <c r="E10306" t="s">
        <v>146</v>
      </c>
      <c r="F10306" t="s">
        <v>144</v>
      </c>
      <c r="G10306" t="s">
        <v>92</v>
      </c>
      <c r="H10306">
        <v>6919.143</v>
      </c>
      <c r="I10306" t="s">
        <v>93</v>
      </c>
    </row>
    <row r="10307" spans="1:9" x14ac:dyDescent="0.15">
      <c r="A10307" t="s">
        <v>161</v>
      </c>
      <c r="B10307" t="s">
        <v>162</v>
      </c>
      <c r="C10307" t="s">
        <v>160</v>
      </c>
      <c r="D10307" t="s">
        <v>112</v>
      </c>
      <c r="E10307" t="s">
        <v>147</v>
      </c>
      <c r="F10307" t="s">
        <v>144</v>
      </c>
      <c r="G10307" t="s">
        <v>92</v>
      </c>
      <c r="H10307">
        <v>9427.143</v>
      </c>
      <c r="I10307" t="s">
        <v>93</v>
      </c>
    </row>
    <row r="10308" spans="1:9" x14ac:dyDescent="0.15">
      <c r="A10308" t="s">
        <v>161</v>
      </c>
      <c r="B10308" t="s">
        <v>162</v>
      </c>
      <c r="C10308" t="s">
        <v>160</v>
      </c>
      <c r="D10308" t="s">
        <v>112</v>
      </c>
      <c r="E10308" t="s">
        <v>148</v>
      </c>
      <c r="F10308" t="s">
        <v>144</v>
      </c>
      <c r="G10308" t="s">
        <v>92</v>
      </c>
      <c r="H10308">
        <v>8170.38</v>
      </c>
      <c r="I10308" t="s">
        <v>93</v>
      </c>
    </row>
    <row r="10309" spans="1:9" x14ac:dyDescent="0.15">
      <c r="A10309" t="s">
        <v>161</v>
      </c>
      <c r="B10309" t="s">
        <v>162</v>
      </c>
      <c r="C10309" t="s">
        <v>160</v>
      </c>
      <c r="D10309" t="s">
        <v>112</v>
      </c>
      <c r="E10309" t="s">
        <v>149</v>
      </c>
      <c r="F10309" t="s">
        <v>144</v>
      </c>
      <c r="G10309" t="s">
        <v>92</v>
      </c>
      <c r="H10309">
        <v>7172.5140000000001</v>
      </c>
      <c r="I10309" t="s">
        <v>93</v>
      </c>
    </row>
    <row r="10310" spans="1:9" x14ac:dyDescent="0.15">
      <c r="A10310" t="s">
        <v>161</v>
      </c>
      <c r="B10310" t="s">
        <v>162</v>
      </c>
      <c r="C10310" t="s">
        <v>160</v>
      </c>
      <c r="D10310" t="s">
        <v>112</v>
      </c>
      <c r="E10310" t="s">
        <v>150</v>
      </c>
      <c r="F10310" t="s">
        <v>144</v>
      </c>
      <c r="G10310" t="s">
        <v>92</v>
      </c>
      <c r="H10310">
        <v>4869.2690000000002</v>
      </c>
      <c r="I10310" t="s">
        <v>93</v>
      </c>
    </row>
    <row r="10311" spans="1:9" x14ac:dyDescent="0.15">
      <c r="A10311" t="s">
        <v>161</v>
      </c>
      <c r="B10311" t="s">
        <v>162</v>
      </c>
      <c r="C10311" t="s">
        <v>160</v>
      </c>
      <c r="D10311" t="s">
        <v>112</v>
      </c>
      <c r="E10311" t="s">
        <v>151</v>
      </c>
      <c r="F10311" t="s">
        <v>144</v>
      </c>
      <c r="G10311" t="s">
        <v>92</v>
      </c>
      <c r="H10311">
        <v>2933.3409999999999</v>
      </c>
      <c r="I10311" t="s">
        <v>93</v>
      </c>
    </row>
    <row r="10312" spans="1:9" x14ac:dyDescent="0.15">
      <c r="A10312" t="s">
        <v>161</v>
      </c>
      <c r="B10312" t="s">
        <v>162</v>
      </c>
      <c r="C10312" t="s">
        <v>160</v>
      </c>
      <c r="D10312" t="s">
        <v>112</v>
      </c>
      <c r="E10312" t="s">
        <v>152</v>
      </c>
      <c r="F10312" t="s">
        <v>144</v>
      </c>
      <c r="G10312" t="s">
        <v>92</v>
      </c>
      <c r="H10312">
        <v>1375.1949999999999</v>
      </c>
      <c r="I10312" t="s">
        <v>93</v>
      </c>
    </row>
    <row r="10313" spans="1:9" x14ac:dyDescent="0.15">
      <c r="A10313" t="s">
        <v>161</v>
      </c>
      <c r="B10313" t="s">
        <v>162</v>
      </c>
      <c r="C10313" t="s">
        <v>160</v>
      </c>
      <c r="D10313" t="s">
        <v>112</v>
      </c>
      <c r="E10313" t="s">
        <v>111</v>
      </c>
      <c r="F10313" t="s">
        <v>144</v>
      </c>
      <c r="G10313" t="s">
        <v>92</v>
      </c>
      <c r="H10313">
        <v>289.52499999999998</v>
      </c>
      <c r="I10313" t="s">
        <v>93</v>
      </c>
    </row>
    <row r="10314" spans="1:9" x14ac:dyDescent="0.15">
      <c r="A10314" t="s">
        <v>163</v>
      </c>
      <c r="B10314" t="s">
        <v>164</v>
      </c>
      <c r="C10314" t="s">
        <v>160</v>
      </c>
      <c r="D10314" t="s">
        <v>89</v>
      </c>
      <c r="E10314" t="s">
        <v>143</v>
      </c>
      <c r="F10314" t="s">
        <v>144</v>
      </c>
      <c r="G10314" t="s">
        <v>92</v>
      </c>
      <c r="H10314">
        <v>13953.596</v>
      </c>
      <c r="I10314" t="s">
        <v>93</v>
      </c>
    </row>
    <row r="10315" spans="1:9" x14ac:dyDescent="0.15">
      <c r="A10315" t="s">
        <v>163</v>
      </c>
      <c r="B10315" t="s">
        <v>164</v>
      </c>
      <c r="C10315" t="s">
        <v>160</v>
      </c>
      <c r="D10315" t="s">
        <v>89</v>
      </c>
      <c r="E10315" t="s">
        <v>145</v>
      </c>
      <c r="F10315" t="s">
        <v>144</v>
      </c>
      <c r="G10315" t="s">
        <v>92</v>
      </c>
      <c r="H10315">
        <v>13491.191999999999</v>
      </c>
      <c r="I10315" t="s">
        <v>93</v>
      </c>
    </row>
    <row r="10316" spans="1:9" x14ac:dyDescent="0.15">
      <c r="A10316" t="s">
        <v>163</v>
      </c>
      <c r="B10316" t="s">
        <v>164</v>
      </c>
      <c r="C10316" t="s">
        <v>160</v>
      </c>
      <c r="D10316" t="s">
        <v>89</v>
      </c>
      <c r="E10316" t="s">
        <v>146</v>
      </c>
      <c r="F10316" t="s">
        <v>144</v>
      </c>
      <c r="G10316" t="s">
        <v>92</v>
      </c>
      <c r="H10316">
        <v>10778.195</v>
      </c>
      <c r="I10316" t="s">
        <v>93</v>
      </c>
    </row>
    <row r="10317" spans="1:9" x14ac:dyDescent="0.15">
      <c r="A10317" t="s">
        <v>163</v>
      </c>
      <c r="B10317" t="s">
        <v>164</v>
      </c>
      <c r="C10317" t="s">
        <v>160</v>
      </c>
      <c r="D10317" t="s">
        <v>89</v>
      </c>
      <c r="E10317" t="s">
        <v>147</v>
      </c>
      <c r="F10317" t="s">
        <v>144</v>
      </c>
      <c r="G10317" t="s">
        <v>92</v>
      </c>
      <c r="H10317">
        <v>15224.380999999999</v>
      </c>
      <c r="I10317" t="s">
        <v>93</v>
      </c>
    </row>
    <row r="10318" spans="1:9" x14ac:dyDescent="0.15">
      <c r="A10318" t="s">
        <v>163</v>
      </c>
      <c r="B10318" t="s">
        <v>164</v>
      </c>
      <c r="C10318" t="s">
        <v>160</v>
      </c>
      <c r="D10318" t="s">
        <v>89</v>
      </c>
      <c r="E10318" t="s">
        <v>148</v>
      </c>
      <c r="F10318" t="s">
        <v>144</v>
      </c>
      <c r="G10318" t="s">
        <v>92</v>
      </c>
      <c r="H10318">
        <v>17307.913</v>
      </c>
      <c r="I10318" t="s">
        <v>93</v>
      </c>
    </row>
    <row r="10319" spans="1:9" x14ac:dyDescent="0.15">
      <c r="A10319" t="s">
        <v>163</v>
      </c>
      <c r="B10319" t="s">
        <v>164</v>
      </c>
      <c r="C10319" t="s">
        <v>160</v>
      </c>
      <c r="D10319" t="s">
        <v>89</v>
      </c>
      <c r="E10319" t="s">
        <v>149</v>
      </c>
      <c r="F10319" t="s">
        <v>144</v>
      </c>
      <c r="G10319" t="s">
        <v>92</v>
      </c>
      <c r="H10319">
        <v>17825.121999999999</v>
      </c>
      <c r="I10319" t="s">
        <v>93</v>
      </c>
    </row>
    <row r="10320" spans="1:9" x14ac:dyDescent="0.15">
      <c r="A10320" t="s">
        <v>163</v>
      </c>
      <c r="B10320" t="s">
        <v>164</v>
      </c>
      <c r="C10320" t="s">
        <v>160</v>
      </c>
      <c r="D10320" t="s">
        <v>89</v>
      </c>
      <c r="E10320" t="s">
        <v>150</v>
      </c>
      <c r="F10320" t="s">
        <v>144</v>
      </c>
      <c r="G10320" t="s">
        <v>92</v>
      </c>
      <c r="H10320">
        <v>13466.192999999999</v>
      </c>
      <c r="I10320" t="s">
        <v>93</v>
      </c>
    </row>
    <row r="10321" spans="1:9" x14ac:dyDescent="0.15">
      <c r="A10321" t="s">
        <v>163</v>
      </c>
      <c r="B10321" t="s">
        <v>164</v>
      </c>
      <c r="C10321" t="s">
        <v>160</v>
      </c>
      <c r="D10321" t="s">
        <v>89</v>
      </c>
      <c r="E10321" t="s">
        <v>151</v>
      </c>
      <c r="F10321" t="s">
        <v>144</v>
      </c>
      <c r="G10321" t="s">
        <v>92</v>
      </c>
      <c r="H10321">
        <v>11287.135</v>
      </c>
      <c r="I10321" t="s">
        <v>93</v>
      </c>
    </row>
    <row r="10322" spans="1:9" x14ac:dyDescent="0.15">
      <c r="A10322" t="s">
        <v>163</v>
      </c>
      <c r="B10322" t="s">
        <v>164</v>
      </c>
      <c r="C10322" t="s">
        <v>160</v>
      </c>
      <c r="D10322" t="s">
        <v>89</v>
      </c>
      <c r="E10322" t="s">
        <v>152</v>
      </c>
      <c r="F10322" t="s">
        <v>144</v>
      </c>
      <c r="G10322" t="s">
        <v>92</v>
      </c>
      <c r="H10322">
        <v>6485.9790000000003</v>
      </c>
      <c r="I10322" t="s">
        <v>93</v>
      </c>
    </row>
    <row r="10323" spans="1:9" x14ac:dyDescent="0.15">
      <c r="A10323" t="s">
        <v>163</v>
      </c>
      <c r="B10323" t="s">
        <v>164</v>
      </c>
      <c r="C10323" t="s">
        <v>160</v>
      </c>
      <c r="D10323" t="s">
        <v>89</v>
      </c>
      <c r="E10323" t="s">
        <v>111</v>
      </c>
      <c r="F10323" t="s">
        <v>144</v>
      </c>
      <c r="G10323" t="s">
        <v>92</v>
      </c>
      <c r="H10323">
        <v>1833.6020000000001</v>
      </c>
      <c r="I10323" t="s">
        <v>93</v>
      </c>
    </row>
    <row r="10324" spans="1:9" x14ac:dyDescent="0.15">
      <c r="A10324" t="s">
        <v>163</v>
      </c>
      <c r="B10324" t="s">
        <v>164</v>
      </c>
      <c r="C10324" t="s">
        <v>160</v>
      </c>
      <c r="D10324" t="s">
        <v>112</v>
      </c>
      <c r="E10324" t="s">
        <v>143</v>
      </c>
      <c r="F10324" t="s">
        <v>144</v>
      </c>
      <c r="G10324" t="s">
        <v>92</v>
      </c>
      <c r="H10324">
        <v>14647.370999999999</v>
      </c>
      <c r="I10324" t="s">
        <v>93</v>
      </c>
    </row>
    <row r="10325" spans="1:9" x14ac:dyDescent="0.15">
      <c r="A10325" t="s">
        <v>163</v>
      </c>
      <c r="B10325" t="s">
        <v>164</v>
      </c>
      <c r="C10325" t="s">
        <v>160</v>
      </c>
      <c r="D10325" t="s">
        <v>112</v>
      </c>
      <c r="E10325" t="s">
        <v>145</v>
      </c>
      <c r="F10325" t="s">
        <v>144</v>
      </c>
      <c r="G10325" t="s">
        <v>92</v>
      </c>
      <c r="H10325">
        <v>14470</v>
      </c>
      <c r="I10325" t="s">
        <v>93</v>
      </c>
    </row>
    <row r="10326" spans="1:9" x14ac:dyDescent="0.15">
      <c r="A10326" t="s">
        <v>163</v>
      </c>
      <c r="B10326" t="s">
        <v>164</v>
      </c>
      <c r="C10326" t="s">
        <v>160</v>
      </c>
      <c r="D10326" t="s">
        <v>112</v>
      </c>
      <c r="E10326" t="s">
        <v>146</v>
      </c>
      <c r="F10326" t="s">
        <v>144</v>
      </c>
      <c r="G10326" t="s">
        <v>92</v>
      </c>
      <c r="H10326">
        <v>10977.471</v>
      </c>
      <c r="I10326" t="s">
        <v>93</v>
      </c>
    </row>
    <row r="10327" spans="1:9" x14ac:dyDescent="0.15">
      <c r="A10327" t="s">
        <v>163</v>
      </c>
      <c r="B10327" t="s">
        <v>164</v>
      </c>
      <c r="C10327" t="s">
        <v>160</v>
      </c>
      <c r="D10327" t="s">
        <v>112</v>
      </c>
      <c r="E10327" t="s">
        <v>147</v>
      </c>
      <c r="F10327" t="s">
        <v>144</v>
      </c>
      <c r="G10327" t="s">
        <v>92</v>
      </c>
      <c r="H10327">
        <v>13956.963</v>
      </c>
      <c r="I10327" t="s">
        <v>93</v>
      </c>
    </row>
    <row r="10328" spans="1:9" x14ac:dyDescent="0.15">
      <c r="A10328" t="s">
        <v>163</v>
      </c>
      <c r="B10328" t="s">
        <v>164</v>
      </c>
      <c r="C10328" t="s">
        <v>160</v>
      </c>
      <c r="D10328" t="s">
        <v>112</v>
      </c>
      <c r="E10328" t="s">
        <v>148</v>
      </c>
      <c r="F10328" t="s">
        <v>144</v>
      </c>
      <c r="G10328" t="s">
        <v>92</v>
      </c>
      <c r="H10328">
        <v>16408.546999999999</v>
      </c>
      <c r="I10328" t="s">
        <v>93</v>
      </c>
    </row>
    <row r="10329" spans="1:9" x14ac:dyDescent="0.15">
      <c r="A10329" t="s">
        <v>163</v>
      </c>
      <c r="B10329" t="s">
        <v>164</v>
      </c>
      <c r="C10329" t="s">
        <v>160</v>
      </c>
      <c r="D10329" t="s">
        <v>112</v>
      </c>
      <c r="E10329" t="s">
        <v>149</v>
      </c>
      <c r="F10329" t="s">
        <v>144</v>
      </c>
      <c r="G10329" t="s">
        <v>92</v>
      </c>
      <c r="H10329">
        <v>17490.036</v>
      </c>
      <c r="I10329" t="s">
        <v>93</v>
      </c>
    </row>
    <row r="10330" spans="1:9" x14ac:dyDescent="0.15">
      <c r="A10330" t="s">
        <v>163</v>
      </c>
      <c r="B10330" t="s">
        <v>164</v>
      </c>
      <c r="C10330" t="s">
        <v>160</v>
      </c>
      <c r="D10330" t="s">
        <v>112</v>
      </c>
      <c r="E10330" t="s">
        <v>150</v>
      </c>
      <c r="F10330" t="s">
        <v>144</v>
      </c>
      <c r="G10330" t="s">
        <v>92</v>
      </c>
      <c r="H10330">
        <v>12896.901</v>
      </c>
      <c r="I10330" t="s">
        <v>93</v>
      </c>
    </row>
    <row r="10331" spans="1:9" x14ac:dyDescent="0.15">
      <c r="A10331" t="s">
        <v>163</v>
      </c>
      <c r="B10331" t="s">
        <v>164</v>
      </c>
      <c r="C10331" t="s">
        <v>160</v>
      </c>
      <c r="D10331" t="s">
        <v>112</v>
      </c>
      <c r="E10331" t="s">
        <v>151</v>
      </c>
      <c r="F10331" t="s">
        <v>144</v>
      </c>
      <c r="G10331" t="s">
        <v>92</v>
      </c>
      <c r="H10331">
        <v>9895.4230000000007</v>
      </c>
      <c r="I10331" t="s">
        <v>93</v>
      </c>
    </row>
    <row r="10332" spans="1:9" x14ac:dyDescent="0.15">
      <c r="A10332" t="s">
        <v>163</v>
      </c>
      <c r="B10332" t="s">
        <v>164</v>
      </c>
      <c r="C10332" t="s">
        <v>160</v>
      </c>
      <c r="D10332" t="s">
        <v>112</v>
      </c>
      <c r="E10332" t="s">
        <v>152</v>
      </c>
      <c r="F10332" t="s">
        <v>144</v>
      </c>
      <c r="G10332" t="s">
        <v>92</v>
      </c>
      <c r="H10332">
        <v>4756.2039999999997</v>
      </c>
      <c r="I10332" t="s">
        <v>93</v>
      </c>
    </row>
    <row r="10333" spans="1:9" x14ac:dyDescent="0.15">
      <c r="A10333" t="s">
        <v>163</v>
      </c>
      <c r="B10333" t="s">
        <v>164</v>
      </c>
      <c r="C10333" t="s">
        <v>160</v>
      </c>
      <c r="D10333" t="s">
        <v>112</v>
      </c>
      <c r="E10333" t="s">
        <v>111</v>
      </c>
      <c r="F10333" t="s">
        <v>144</v>
      </c>
      <c r="G10333" t="s">
        <v>92</v>
      </c>
      <c r="H10333">
        <v>878.851</v>
      </c>
      <c r="I10333" t="s">
        <v>93</v>
      </c>
    </row>
    <row r="10334" spans="1:9" x14ac:dyDescent="0.15">
      <c r="A10334" t="s">
        <v>158</v>
      </c>
      <c r="B10334" t="s">
        <v>159</v>
      </c>
      <c r="C10334" t="s">
        <v>160</v>
      </c>
      <c r="D10334" t="s">
        <v>89</v>
      </c>
      <c r="E10334" t="s">
        <v>143</v>
      </c>
      <c r="F10334" t="s">
        <v>144</v>
      </c>
      <c r="G10334" t="s">
        <v>128</v>
      </c>
      <c r="H10334">
        <v>26167.928</v>
      </c>
      <c r="I10334" t="s">
        <v>93</v>
      </c>
    </row>
    <row r="10335" spans="1:9" x14ac:dyDescent="0.15">
      <c r="A10335" t="s">
        <v>158</v>
      </c>
      <c r="B10335" t="s">
        <v>159</v>
      </c>
      <c r="C10335" t="s">
        <v>160</v>
      </c>
      <c r="D10335" t="s">
        <v>89</v>
      </c>
      <c r="E10335" t="s">
        <v>145</v>
      </c>
      <c r="F10335" t="s">
        <v>144</v>
      </c>
      <c r="G10335" t="s">
        <v>128</v>
      </c>
      <c r="H10335">
        <v>25266.522000000001</v>
      </c>
      <c r="I10335" t="s">
        <v>93</v>
      </c>
    </row>
    <row r="10336" spans="1:9" x14ac:dyDescent="0.15">
      <c r="A10336" t="s">
        <v>158</v>
      </c>
      <c r="B10336" t="s">
        <v>159</v>
      </c>
      <c r="C10336" t="s">
        <v>160</v>
      </c>
      <c r="D10336" t="s">
        <v>89</v>
      </c>
      <c r="E10336" t="s">
        <v>146</v>
      </c>
      <c r="F10336" t="s">
        <v>144</v>
      </c>
      <c r="G10336" t="s">
        <v>128</v>
      </c>
      <c r="H10336">
        <v>23211.409</v>
      </c>
      <c r="I10336" t="s">
        <v>93</v>
      </c>
    </row>
    <row r="10337" spans="1:9" x14ac:dyDescent="0.15">
      <c r="A10337" t="s">
        <v>158</v>
      </c>
      <c r="B10337" t="s">
        <v>159</v>
      </c>
      <c r="C10337" t="s">
        <v>160</v>
      </c>
      <c r="D10337" t="s">
        <v>89</v>
      </c>
      <c r="E10337" t="s">
        <v>147</v>
      </c>
      <c r="F10337" t="s">
        <v>144</v>
      </c>
      <c r="G10337" t="s">
        <v>128</v>
      </c>
      <c r="H10337">
        <v>27885.073</v>
      </c>
      <c r="I10337" t="s">
        <v>93</v>
      </c>
    </row>
    <row r="10338" spans="1:9" x14ac:dyDescent="0.15">
      <c r="A10338" t="s">
        <v>158</v>
      </c>
      <c r="B10338" t="s">
        <v>159</v>
      </c>
      <c r="C10338" t="s">
        <v>160</v>
      </c>
      <c r="D10338" t="s">
        <v>89</v>
      </c>
      <c r="E10338" t="s">
        <v>148</v>
      </c>
      <c r="F10338" t="s">
        <v>144</v>
      </c>
      <c r="G10338" t="s">
        <v>128</v>
      </c>
      <c r="H10338">
        <v>32397.23</v>
      </c>
      <c r="I10338" t="s">
        <v>93</v>
      </c>
    </row>
    <row r="10339" spans="1:9" x14ac:dyDescent="0.15">
      <c r="A10339" t="s">
        <v>158</v>
      </c>
      <c r="B10339" t="s">
        <v>159</v>
      </c>
      <c r="C10339" t="s">
        <v>160</v>
      </c>
      <c r="D10339" t="s">
        <v>89</v>
      </c>
      <c r="E10339" t="s">
        <v>149</v>
      </c>
      <c r="F10339" t="s">
        <v>144</v>
      </c>
      <c r="G10339" t="s">
        <v>128</v>
      </c>
      <c r="H10339">
        <v>38325.302000000003</v>
      </c>
      <c r="I10339" t="s">
        <v>93</v>
      </c>
    </row>
    <row r="10340" spans="1:9" x14ac:dyDescent="0.15">
      <c r="A10340" t="s">
        <v>158</v>
      </c>
      <c r="B10340" t="s">
        <v>159</v>
      </c>
      <c r="C10340" t="s">
        <v>160</v>
      </c>
      <c r="D10340" t="s">
        <v>89</v>
      </c>
      <c r="E10340" t="s">
        <v>150</v>
      </c>
      <c r="F10340" t="s">
        <v>144</v>
      </c>
      <c r="G10340" t="s">
        <v>128</v>
      </c>
      <c r="H10340">
        <v>34916.722000000002</v>
      </c>
      <c r="I10340" t="s">
        <v>93</v>
      </c>
    </row>
    <row r="10341" spans="1:9" x14ac:dyDescent="0.15">
      <c r="A10341" t="s">
        <v>158</v>
      </c>
      <c r="B10341" t="s">
        <v>159</v>
      </c>
      <c r="C10341" t="s">
        <v>160</v>
      </c>
      <c r="D10341" t="s">
        <v>89</v>
      </c>
      <c r="E10341" t="s">
        <v>151</v>
      </c>
      <c r="F10341" t="s">
        <v>144</v>
      </c>
      <c r="G10341" t="s">
        <v>128</v>
      </c>
      <c r="H10341">
        <v>33519.135999999999</v>
      </c>
      <c r="I10341" t="s">
        <v>93</v>
      </c>
    </row>
    <row r="10342" spans="1:9" x14ac:dyDescent="0.15">
      <c r="A10342" t="s">
        <v>158</v>
      </c>
      <c r="B10342" t="s">
        <v>159</v>
      </c>
      <c r="C10342" t="s">
        <v>160</v>
      </c>
      <c r="D10342" t="s">
        <v>89</v>
      </c>
      <c r="E10342" t="s">
        <v>152</v>
      </c>
      <c r="F10342" t="s">
        <v>144</v>
      </c>
      <c r="G10342" t="s">
        <v>128</v>
      </c>
      <c r="H10342">
        <v>18644.02</v>
      </c>
      <c r="I10342" t="s">
        <v>93</v>
      </c>
    </row>
    <row r="10343" spans="1:9" x14ac:dyDescent="0.15">
      <c r="A10343" t="s">
        <v>158</v>
      </c>
      <c r="B10343" t="s">
        <v>159</v>
      </c>
      <c r="C10343" t="s">
        <v>160</v>
      </c>
      <c r="D10343" t="s">
        <v>89</v>
      </c>
      <c r="E10343" t="s">
        <v>111</v>
      </c>
      <c r="F10343" t="s">
        <v>144</v>
      </c>
      <c r="G10343" t="s">
        <v>128</v>
      </c>
      <c r="H10343">
        <v>5460.1319999999996</v>
      </c>
      <c r="I10343" t="s">
        <v>93</v>
      </c>
    </row>
    <row r="10344" spans="1:9" x14ac:dyDescent="0.15">
      <c r="A10344" t="s">
        <v>158</v>
      </c>
      <c r="B10344" t="s">
        <v>159</v>
      </c>
      <c r="C10344" t="s">
        <v>160</v>
      </c>
      <c r="D10344" t="s">
        <v>112</v>
      </c>
      <c r="E10344" t="s">
        <v>143</v>
      </c>
      <c r="F10344" t="s">
        <v>144</v>
      </c>
      <c r="G10344" t="s">
        <v>128</v>
      </c>
      <c r="H10344">
        <v>27788.435000000001</v>
      </c>
      <c r="I10344" t="s">
        <v>93</v>
      </c>
    </row>
    <row r="10345" spans="1:9" x14ac:dyDescent="0.15">
      <c r="A10345" t="s">
        <v>158</v>
      </c>
      <c r="B10345" t="s">
        <v>159</v>
      </c>
      <c r="C10345" t="s">
        <v>160</v>
      </c>
      <c r="D10345" t="s">
        <v>112</v>
      </c>
      <c r="E10345" t="s">
        <v>145</v>
      </c>
      <c r="F10345" t="s">
        <v>144</v>
      </c>
      <c r="G10345" t="s">
        <v>128</v>
      </c>
      <c r="H10345">
        <v>27161.18</v>
      </c>
      <c r="I10345" t="s">
        <v>93</v>
      </c>
    </row>
    <row r="10346" spans="1:9" x14ac:dyDescent="0.15">
      <c r="A10346" t="s">
        <v>158</v>
      </c>
      <c r="B10346" t="s">
        <v>159</v>
      </c>
      <c r="C10346" t="s">
        <v>160</v>
      </c>
      <c r="D10346" t="s">
        <v>112</v>
      </c>
      <c r="E10346" t="s">
        <v>146</v>
      </c>
      <c r="F10346" t="s">
        <v>144</v>
      </c>
      <c r="G10346" t="s">
        <v>128</v>
      </c>
      <c r="H10346">
        <v>24988.350999999999</v>
      </c>
      <c r="I10346" t="s">
        <v>93</v>
      </c>
    </row>
    <row r="10347" spans="1:9" x14ac:dyDescent="0.15">
      <c r="A10347" t="s">
        <v>158</v>
      </c>
      <c r="B10347" t="s">
        <v>159</v>
      </c>
      <c r="C10347" t="s">
        <v>160</v>
      </c>
      <c r="D10347" t="s">
        <v>112</v>
      </c>
      <c r="E10347" t="s">
        <v>147</v>
      </c>
      <c r="F10347" t="s">
        <v>144</v>
      </c>
      <c r="G10347" t="s">
        <v>128</v>
      </c>
      <c r="H10347">
        <v>25407.94</v>
      </c>
      <c r="I10347" t="s">
        <v>93</v>
      </c>
    </row>
    <row r="10348" spans="1:9" x14ac:dyDescent="0.15">
      <c r="A10348" t="s">
        <v>158</v>
      </c>
      <c r="B10348" t="s">
        <v>159</v>
      </c>
      <c r="C10348" t="s">
        <v>160</v>
      </c>
      <c r="D10348" t="s">
        <v>112</v>
      </c>
      <c r="E10348" t="s">
        <v>148</v>
      </c>
      <c r="F10348" t="s">
        <v>144</v>
      </c>
      <c r="G10348" t="s">
        <v>128</v>
      </c>
      <c r="H10348">
        <v>29706.38</v>
      </c>
      <c r="I10348" t="s">
        <v>93</v>
      </c>
    </row>
    <row r="10349" spans="1:9" x14ac:dyDescent="0.15">
      <c r="A10349" t="s">
        <v>158</v>
      </c>
      <c r="B10349" t="s">
        <v>159</v>
      </c>
      <c r="C10349" t="s">
        <v>160</v>
      </c>
      <c r="D10349" t="s">
        <v>112</v>
      </c>
      <c r="E10349" t="s">
        <v>149</v>
      </c>
      <c r="F10349" t="s">
        <v>144</v>
      </c>
      <c r="G10349" t="s">
        <v>128</v>
      </c>
      <c r="H10349">
        <v>36038.552000000003</v>
      </c>
      <c r="I10349" t="s">
        <v>93</v>
      </c>
    </row>
    <row r="10350" spans="1:9" x14ac:dyDescent="0.15">
      <c r="A10350" t="s">
        <v>158</v>
      </c>
      <c r="B10350" t="s">
        <v>159</v>
      </c>
      <c r="C10350" t="s">
        <v>160</v>
      </c>
      <c r="D10350" t="s">
        <v>112</v>
      </c>
      <c r="E10350" t="s">
        <v>150</v>
      </c>
      <c r="F10350" t="s">
        <v>144</v>
      </c>
      <c r="G10350" t="s">
        <v>128</v>
      </c>
      <c r="H10350">
        <v>31245.348000000002</v>
      </c>
      <c r="I10350" t="s">
        <v>93</v>
      </c>
    </row>
    <row r="10351" spans="1:9" x14ac:dyDescent="0.15">
      <c r="A10351" t="s">
        <v>158</v>
      </c>
      <c r="B10351" t="s">
        <v>159</v>
      </c>
      <c r="C10351" t="s">
        <v>160</v>
      </c>
      <c r="D10351" t="s">
        <v>112</v>
      </c>
      <c r="E10351" t="s">
        <v>151</v>
      </c>
      <c r="F10351" t="s">
        <v>144</v>
      </c>
      <c r="G10351" t="s">
        <v>128</v>
      </c>
      <c r="H10351">
        <v>29149.641</v>
      </c>
      <c r="I10351" t="s">
        <v>93</v>
      </c>
    </row>
    <row r="10352" spans="1:9" x14ac:dyDescent="0.15">
      <c r="A10352" t="s">
        <v>158</v>
      </c>
      <c r="B10352" t="s">
        <v>159</v>
      </c>
      <c r="C10352" t="s">
        <v>160</v>
      </c>
      <c r="D10352" t="s">
        <v>112</v>
      </c>
      <c r="E10352" t="s">
        <v>152</v>
      </c>
      <c r="F10352" t="s">
        <v>144</v>
      </c>
      <c r="G10352" t="s">
        <v>128</v>
      </c>
      <c r="H10352">
        <v>13902.453</v>
      </c>
      <c r="I10352" t="s">
        <v>93</v>
      </c>
    </row>
    <row r="10353" spans="1:9" x14ac:dyDescent="0.15">
      <c r="A10353" t="s">
        <v>158</v>
      </c>
      <c r="B10353" t="s">
        <v>159</v>
      </c>
      <c r="C10353" t="s">
        <v>160</v>
      </c>
      <c r="D10353" t="s">
        <v>112</v>
      </c>
      <c r="E10353" t="s">
        <v>111</v>
      </c>
      <c r="F10353" t="s">
        <v>144</v>
      </c>
      <c r="G10353" t="s">
        <v>128</v>
      </c>
      <c r="H10353">
        <v>2563.7750000000001</v>
      </c>
      <c r="I10353" t="s">
        <v>93</v>
      </c>
    </row>
    <row r="10354" spans="1:9" x14ac:dyDescent="0.15">
      <c r="A10354" t="s">
        <v>161</v>
      </c>
      <c r="B10354" t="s">
        <v>162</v>
      </c>
      <c r="C10354" t="s">
        <v>160</v>
      </c>
      <c r="D10354" t="s">
        <v>89</v>
      </c>
      <c r="E10354" t="s">
        <v>143</v>
      </c>
      <c r="F10354" t="s">
        <v>144</v>
      </c>
      <c r="G10354" t="s">
        <v>128</v>
      </c>
      <c r="H10354">
        <v>7698.9350000000004</v>
      </c>
      <c r="I10354" t="s">
        <v>93</v>
      </c>
    </row>
    <row r="10355" spans="1:9" x14ac:dyDescent="0.15">
      <c r="A10355" t="s">
        <v>161</v>
      </c>
      <c r="B10355" t="s">
        <v>162</v>
      </c>
      <c r="C10355" t="s">
        <v>160</v>
      </c>
      <c r="D10355" t="s">
        <v>89</v>
      </c>
      <c r="E10355" t="s">
        <v>145</v>
      </c>
      <c r="F10355" t="s">
        <v>144</v>
      </c>
      <c r="G10355" t="s">
        <v>128</v>
      </c>
      <c r="H10355">
        <v>6394.0879999999997</v>
      </c>
      <c r="I10355" t="s">
        <v>93</v>
      </c>
    </row>
    <row r="10356" spans="1:9" x14ac:dyDescent="0.15">
      <c r="A10356" t="s">
        <v>161</v>
      </c>
      <c r="B10356" t="s">
        <v>162</v>
      </c>
      <c r="C10356" t="s">
        <v>160</v>
      </c>
      <c r="D10356" t="s">
        <v>89</v>
      </c>
      <c r="E10356" t="s">
        <v>146</v>
      </c>
      <c r="F10356" t="s">
        <v>144</v>
      </c>
      <c r="G10356" t="s">
        <v>128</v>
      </c>
      <c r="H10356">
        <v>6828.7190000000001</v>
      </c>
      <c r="I10356" t="s">
        <v>93</v>
      </c>
    </row>
    <row r="10357" spans="1:9" x14ac:dyDescent="0.15">
      <c r="A10357" t="s">
        <v>161</v>
      </c>
      <c r="B10357" t="s">
        <v>162</v>
      </c>
      <c r="C10357" t="s">
        <v>160</v>
      </c>
      <c r="D10357" t="s">
        <v>89</v>
      </c>
      <c r="E10357" t="s">
        <v>147</v>
      </c>
      <c r="F10357" t="s">
        <v>144</v>
      </c>
      <c r="G10357" t="s">
        <v>128</v>
      </c>
      <c r="H10357">
        <v>9440.4439999999995</v>
      </c>
      <c r="I10357" t="s">
        <v>93</v>
      </c>
    </row>
    <row r="10358" spans="1:9" x14ac:dyDescent="0.15">
      <c r="A10358" t="s">
        <v>161</v>
      </c>
      <c r="B10358" t="s">
        <v>162</v>
      </c>
      <c r="C10358" t="s">
        <v>160</v>
      </c>
      <c r="D10358" t="s">
        <v>89</v>
      </c>
      <c r="E10358" t="s">
        <v>148</v>
      </c>
      <c r="F10358" t="s">
        <v>144</v>
      </c>
      <c r="G10358" t="s">
        <v>128</v>
      </c>
      <c r="H10358">
        <v>7856.1040000000003</v>
      </c>
      <c r="I10358" t="s">
        <v>93</v>
      </c>
    </row>
    <row r="10359" spans="1:9" x14ac:dyDescent="0.15">
      <c r="A10359" t="s">
        <v>161</v>
      </c>
      <c r="B10359" t="s">
        <v>162</v>
      </c>
      <c r="C10359" t="s">
        <v>160</v>
      </c>
      <c r="D10359" t="s">
        <v>89</v>
      </c>
      <c r="E10359" t="s">
        <v>149</v>
      </c>
      <c r="F10359" t="s">
        <v>144</v>
      </c>
      <c r="G10359" t="s">
        <v>128</v>
      </c>
      <c r="H10359">
        <v>7101.8739999999998</v>
      </c>
      <c r="I10359" t="s">
        <v>93</v>
      </c>
    </row>
    <row r="10360" spans="1:9" x14ac:dyDescent="0.15">
      <c r="A10360" t="s">
        <v>161</v>
      </c>
      <c r="B10360" t="s">
        <v>162</v>
      </c>
      <c r="C10360" t="s">
        <v>160</v>
      </c>
      <c r="D10360" t="s">
        <v>89</v>
      </c>
      <c r="E10360" t="s">
        <v>150</v>
      </c>
      <c r="F10360" t="s">
        <v>144</v>
      </c>
      <c r="G10360" t="s">
        <v>128</v>
      </c>
      <c r="H10360">
        <v>5210.2809999999999</v>
      </c>
      <c r="I10360" t="s">
        <v>93</v>
      </c>
    </row>
    <row r="10361" spans="1:9" x14ac:dyDescent="0.15">
      <c r="A10361" t="s">
        <v>161</v>
      </c>
      <c r="B10361" t="s">
        <v>162</v>
      </c>
      <c r="C10361" t="s">
        <v>160</v>
      </c>
      <c r="D10361" t="s">
        <v>89</v>
      </c>
      <c r="E10361" t="s">
        <v>151</v>
      </c>
      <c r="F10361" t="s">
        <v>144</v>
      </c>
      <c r="G10361" t="s">
        <v>128</v>
      </c>
      <c r="H10361">
        <v>3430.6030000000001</v>
      </c>
      <c r="I10361" t="s">
        <v>93</v>
      </c>
    </row>
    <row r="10362" spans="1:9" x14ac:dyDescent="0.15">
      <c r="A10362" t="s">
        <v>161</v>
      </c>
      <c r="B10362" t="s">
        <v>162</v>
      </c>
      <c r="C10362" t="s">
        <v>160</v>
      </c>
      <c r="D10362" t="s">
        <v>89</v>
      </c>
      <c r="E10362" t="s">
        <v>152</v>
      </c>
      <c r="F10362" t="s">
        <v>144</v>
      </c>
      <c r="G10362" t="s">
        <v>128</v>
      </c>
      <c r="H10362">
        <v>2135.163</v>
      </c>
      <c r="I10362" t="s">
        <v>93</v>
      </c>
    </row>
    <row r="10363" spans="1:9" x14ac:dyDescent="0.15">
      <c r="A10363" t="s">
        <v>161</v>
      </c>
      <c r="B10363" t="s">
        <v>162</v>
      </c>
      <c r="C10363" t="s">
        <v>160</v>
      </c>
      <c r="D10363" t="s">
        <v>89</v>
      </c>
      <c r="E10363" t="s">
        <v>111</v>
      </c>
      <c r="F10363" t="s">
        <v>144</v>
      </c>
      <c r="G10363" t="s">
        <v>128</v>
      </c>
      <c r="H10363">
        <v>551.72699999999998</v>
      </c>
      <c r="I10363" t="s">
        <v>93</v>
      </c>
    </row>
    <row r="10364" spans="1:9" x14ac:dyDescent="0.15">
      <c r="A10364" t="s">
        <v>161</v>
      </c>
      <c r="B10364" t="s">
        <v>162</v>
      </c>
      <c r="C10364" t="s">
        <v>160</v>
      </c>
      <c r="D10364" t="s">
        <v>112</v>
      </c>
      <c r="E10364" t="s">
        <v>143</v>
      </c>
      <c r="F10364" t="s">
        <v>144</v>
      </c>
      <c r="G10364" t="s">
        <v>128</v>
      </c>
      <c r="H10364">
        <v>8591.4639999999999</v>
      </c>
      <c r="I10364" t="s">
        <v>93</v>
      </c>
    </row>
    <row r="10365" spans="1:9" x14ac:dyDescent="0.15">
      <c r="A10365" t="s">
        <v>161</v>
      </c>
      <c r="B10365" t="s">
        <v>162</v>
      </c>
      <c r="C10365" t="s">
        <v>160</v>
      </c>
      <c r="D10365" t="s">
        <v>112</v>
      </c>
      <c r="E10365" t="s">
        <v>145</v>
      </c>
      <c r="F10365" t="s">
        <v>144</v>
      </c>
      <c r="G10365" t="s">
        <v>128</v>
      </c>
      <c r="H10365">
        <v>7027.893</v>
      </c>
      <c r="I10365" t="s">
        <v>93</v>
      </c>
    </row>
    <row r="10366" spans="1:9" x14ac:dyDescent="0.15">
      <c r="A10366" t="s">
        <v>161</v>
      </c>
      <c r="B10366" t="s">
        <v>162</v>
      </c>
      <c r="C10366" t="s">
        <v>160</v>
      </c>
      <c r="D10366" t="s">
        <v>112</v>
      </c>
      <c r="E10366" t="s">
        <v>146</v>
      </c>
      <c r="F10366" t="s">
        <v>144</v>
      </c>
      <c r="G10366" t="s">
        <v>128</v>
      </c>
      <c r="H10366">
        <v>6797.5519999999997</v>
      </c>
      <c r="I10366" t="s">
        <v>93</v>
      </c>
    </row>
    <row r="10367" spans="1:9" x14ac:dyDescent="0.15">
      <c r="A10367" t="s">
        <v>161</v>
      </c>
      <c r="B10367" t="s">
        <v>162</v>
      </c>
      <c r="C10367" t="s">
        <v>160</v>
      </c>
      <c r="D10367" t="s">
        <v>112</v>
      </c>
      <c r="E10367" t="s">
        <v>147</v>
      </c>
      <c r="F10367" t="s">
        <v>144</v>
      </c>
      <c r="G10367" t="s">
        <v>128</v>
      </c>
      <c r="H10367">
        <v>9362.8539999999994</v>
      </c>
      <c r="I10367" t="s">
        <v>93</v>
      </c>
    </row>
    <row r="10368" spans="1:9" x14ac:dyDescent="0.15">
      <c r="A10368" t="s">
        <v>161</v>
      </c>
      <c r="B10368" t="s">
        <v>162</v>
      </c>
      <c r="C10368" t="s">
        <v>160</v>
      </c>
      <c r="D10368" t="s">
        <v>112</v>
      </c>
      <c r="E10368" t="s">
        <v>148</v>
      </c>
      <c r="F10368" t="s">
        <v>144</v>
      </c>
      <c r="G10368" t="s">
        <v>128</v>
      </c>
      <c r="H10368">
        <v>8281.3670000000002</v>
      </c>
      <c r="I10368" t="s">
        <v>93</v>
      </c>
    </row>
    <row r="10369" spans="1:9" x14ac:dyDescent="0.15">
      <c r="A10369" t="s">
        <v>161</v>
      </c>
      <c r="B10369" t="s">
        <v>162</v>
      </c>
      <c r="C10369" t="s">
        <v>160</v>
      </c>
      <c r="D10369" t="s">
        <v>112</v>
      </c>
      <c r="E10369" t="s">
        <v>149</v>
      </c>
      <c r="F10369" t="s">
        <v>144</v>
      </c>
      <c r="G10369" t="s">
        <v>128</v>
      </c>
      <c r="H10369">
        <v>7272.5479999999998</v>
      </c>
      <c r="I10369" t="s">
        <v>93</v>
      </c>
    </row>
    <row r="10370" spans="1:9" x14ac:dyDescent="0.15">
      <c r="A10370" t="s">
        <v>161</v>
      </c>
      <c r="B10370" t="s">
        <v>162</v>
      </c>
      <c r="C10370" t="s">
        <v>160</v>
      </c>
      <c r="D10370" t="s">
        <v>112</v>
      </c>
      <c r="E10370" t="s">
        <v>150</v>
      </c>
      <c r="F10370" t="s">
        <v>144</v>
      </c>
      <c r="G10370" t="s">
        <v>128</v>
      </c>
      <c r="H10370">
        <v>4986.9350000000004</v>
      </c>
      <c r="I10370" t="s">
        <v>93</v>
      </c>
    </row>
    <row r="10371" spans="1:9" x14ac:dyDescent="0.15">
      <c r="A10371" t="s">
        <v>161</v>
      </c>
      <c r="B10371" t="s">
        <v>162</v>
      </c>
      <c r="C10371" t="s">
        <v>160</v>
      </c>
      <c r="D10371" t="s">
        <v>112</v>
      </c>
      <c r="E10371" t="s">
        <v>151</v>
      </c>
      <c r="F10371" t="s">
        <v>144</v>
      </c>
      <c r="G10371" t="s">
        <v>128</v>
      </c>
      <c r="H10371">
        <v>3039.9029999999998</v>
      </c>
      <c r="I10371" t="s">
        <v>93</v>
      </c>
    </row>
    <row r="10372" spans="1:9" x14ac:dyDescent="0.15">
      <c r="A10372" t="s">
        <v>161</v>
      </c>
      <c r="B10372" t="s">
        <v>162</v>
      </c>
      <c r="C10372" t="s">
        <v>160</v>
      </c>
      <c r="D10372" t="s">
        <v>112</v>
      </c>
      <c r="E10372" t="s">
        <v>152</v>
      </c>
      <c r="F10372" t="s">
        <v>144</v>
      </c>
      <c r="G10372" t="s">
        <v>128</v>
      </c>
      <c r="H10372">
        <v>1381.0909999999999</v>
      </c>
      <c r="I10372" t="s">
        <v>93</v>
      </c>
    </row>
    <row r="10373" spans="1:9" x14ac:dyDescent="0.15">
      <c r="A10373" t="s">
        <v>161</v>
      </c>
      <c r="B10373" t="s">
        <v>162</v>
      </c>
      <c r="C10373" t="s">
        <v>160</v>
      </c>
      <c r="D10373" t="s">
        <v>112</v>
      </c>
      <c r="E10373" t="s">
        <v>111</v>
      </c>
      <c r="F10373" t="s">
        <v>144</v>
      </c>
      <c r="G10373" t="s">
        <v>128</v>
      </c>
      <c r="H10373">
        <v>298.62700000000001</v>
      </c>
      <c r="I10373" t="s">
        <v>93</v>
      </c>
    </row>
    <row r="10374" spans="1:9" x14ac:dyDescent="0.15">
      <c r="A10374" t="s">
        <v>163</v>
      </c>
      <c r="B10374" t="s">
        <v>164</v>
      </c>
      <c r="C10374" t="s">
        <v>160</v>
      </c>
      <c r="D10374" t="s">
        <v>89</v>
      </c>
      <c r="E10374" t="s">
        <v>143</v>
      </c>
      <c r="F10374" t="s">
        <v>144</v>
      </c>
      <c r="G10374" t="s">
        <v>128</v>
      </c>
      <c r="H10374">
        <v>14033.1</v>
      </c>
      <c r="I10374" t="s">
        <v>93</v>
      </c>
    </row>
    <row r="10375" spans="1:9" x14ac:dyDescent="0.15">
      <c r="A10375" t="s">
        <v>163</v>
      </c>
      <c r="B10375" t="s">
        <v>164</v>
      </c>
      <c r="C10375" t="s">
        <v>160</v>
      </c>
      <c r="D10375" t="s">
        <v>89</v>
      </c>
      <c r="E10375" t="s">
        <v>145</v>
      </c>
      <c r="F10375" t="s">
        <v>144</v>
      </c>
      <c r="G10375" t="s">
        <v>128</v>
      </c>
      <c r="H10375">
        <v>13700.589</v>
      </c>
      <c r="I10375" t="s">
        <v>93</v>
      </c>
    </row>
    <row r="10376" spans="1:9" x14ac:dyDescent="0.15">
      <c r="A10376" t="s">
        <v>163</v>
      </c>
      <c r="B10376" t="s">
        <v>164</v>
      </c>
      <c r="C10376" t="s">
        <v>160</v>
      </c>
      <c r="D10376" t="s">
        <v>89</v>
      </c>
      <c r="E10376" t="s">
        <v>146</v>
      </c>
      <c r="F10376" t="s">
        <v>144</v>
      </c>
      <c r="G10376" t="s">
        <v>128</v>
      </c>
      <c r="H10376">
        <v>10556.379000000001</v>
      </c>
      <c r="I10376" t="s">
        <v>93</v>
      </c>
    </row>
    <row r="10377" spans="1:9" x14ac:dyDescent="0.15">
      <c r="A10377" t="s">
        <v>163</v>
      </c>
      <c r="B10377" t="s">
        <v>164</v>
      </c>
      <c r="C10377" t="s">
        <v>160</v>
      </c>
      <c r="D10377" t="s">
        <v>89</v>
      </c>
      <c r="E10377" t="s">
        <v>147</v>
      </c>
      <c r="F10377" t="s">
        <v>144</v>
      </c>
      <c r="G10377" t="s">
        <v>128</v>
      </c>
      <c r="H10377">
        <v>15222.861000000001</v>
      </c>
      <c r="I10377" t="s">
        <v>93</v>
      </c>
    </row>
    <row r="10378" spans="1:9" x14ac:dyDescent="0.15">
      <c r="A10378" t="s">
        <v>163</v>
      </c>
      <c r="B10378" t="s">
        <v>164</v>
      </c>
      <c r="C10378" t="s">
        <v>160</v>
      </c>
      <c r="D10378" t="s">
        <v>89</v>
      </c>
      <c r="E10378" t="s">
        <v>148</v>
      </c>
      <c r="F10378" t="s">
        <v>144</v>
      </c>
      <c r="G10378" t="s">
        <v>128</v>
      </c>
      <c r="H10378">
        <v>17381.003000000001</v>
      </c>
      <c r="I10378" t="s">
        <v>93</v>
      </c>
    </row>
    <row r="10379" spans="1:9" x14ac:dyDescent="0.15">
      <c r="A10379" t="s">
        <v>163</v>
      </c>
      <c r="B10379" t="s">
        <v>164</v>
      </c>
      <c r="C10379" t="s">
        <v>160</v>
      </c>
      <c r="D10379" t="s">
        <v>89</v>
      </c>
      <c r="E10379" t="s">
        <v>149</v>
      </c>
      <c r="F10379" t="s">
        <v>144</v>
      </c>
      <c r="G10379" t="s">
        <v>128</v>
      </c>
      <c r="H10379">
        <v>18057.334999999999</v>
      </c>
      <c r="I10379" t="s">
        <v>93</v>
      </c>
    </row>
    <row r="10380" spans="1:9" x14ac:dyDescent="0.15">
      <c r="A10380" t="s">
        <v>163</v>
      </c>
      <c r="B10380" t="s">
        <v>164</v>
      </c>
      <c r="C10380" t="s">
        <v>160</v>
      </c>
      <c r="D10380" t="s">
        <v>89</v>
      </c>
      <c r="E10380" t="s">
        <v>150</v>
      </c>
      <c r="F10380" t="s">
        <v>144</v>
      </c>
      <c r="G10380" t="s">
        <v>128</v>
      </c>
      <c r="H10380">
        <v>13641.188</v>
      </c>
      <c r="I10380" t="s">
        <v>93</v>
      </c>
    </row>
    <row r="10381" spans="1:9" x14ac:dyDescent="0.15">
      <c r="A10381" t="s">
        <v>163</v>
      </c>
      <c r="B10381" t="s">
        <v>164</v>
      </c>
      <c r="C10381" t="s">
        <v>160</v>
      </c>
      <c r="D10381" t="s">
        <v>89</v>
      </c>
      <c r="E10381" t="s">
        <v>151</v>
      </c>
      <c r="F10381" t="s">
        <v>144</v>
      </c>
      <c r="G10381" t="s">
        <v>128</v>
      </c>
      <c r="H10381">
        <v>11625.57</v>
      </c>
      <c r="I10381" t="s">
        <v>93</v>
      </c>
    </row>
    <row r="10382" spans="1:9" x14ac:dyDescent="0.15">
      <c r="A10382" t="s">
        <v>163</v>
      </c>
      <c r="B10382" t="s">
        <v>164</v>
      </c>
      <c r="C10382" t="s">
        <v>160</v>
      </c>
      <c r="D10382" t="s">
        <v>89</v>
      </c>
      <c r="E10382" t="s">
        <v>152</v>
      </c>
      <c r="F10382" t="s">
        <v>144</v>
      </c>
      <c r="G10382" t="s">
        <v>128</v>
      </c>
      <c r="H10382">
        <v>6590.0559999999996</v>
      </c>
      <c r="I10382" t="s">
        <v>93</v>
      </c>
    </row>
    <row r="10383" spans="1:9" x14ac:dyDescent="0.15">
      <c r="A10383" t="s">
        <v>163</v>
      </c>
      <c r="B10383" t="s">
        <v>164</v>
      </c>
      <c r="C10383" t="s">
        <v>160</v>
      </c>
      <c r="D10383" t="s">
        <v>89</v>
      </c>
      <c r="E10383" t="s">
        <v>111</v>
      </c>
      <c r="F10383" t="s">
        <v>144</v>
      </c>
      <c r="G10383" t="s">
        <v>128</v>
      </c>
      <c r="H10383">
        <v>1872.3050000000001</v>
      </c>
      <c r="I10383" t="s">
        <v>93</v>
      </c>
    </row>
    <row r="10384" spans="1:9" x14ac:dyDescent="0.15">
      <c r="A10384" t="s">
        <v>163</v>
      </c>
      <c r="B10384" t="s">
        <v>164</v>
      </c>
      <c r="C10384" t="s">
        <v>160</v>
      </c>
      <c r="D10384" t="s">
        <v>112</v>
      </c>
      <c r="E10384" t="s">
        <v>143</v>
      </c>
      <c r="F10384" t="s">
        <v>144</v>
      </c>
      <c r="G10384" t="s">
        <v>128</v>
      </c>
      <c r="H10384">
        <v>14723.665999999999</v>
      </c>
      <c r="I10384" t="s">
        <v>93</v>
      </c>
    </row>
    <row r="10385" spans="1:9" x14ac:dyDescent="0.15">
      <c r="A10385" t="s">
        <v>163</v>
      </c>
      <c r="B10385" t="s">
        <v>164</v>
      </c>
      <c r="C10385" t="s">
        <v>160</v>
      </c>
      <c r="D10385" t="s">
        <v>112</v>
      </c>
      <c r="E10385" t="s">
        <v>145</v>
      </c>
      <c r="F10385" t="s">
        <v>144</v>
      </c>
      <c r="G10385" t="s">
        <v>128</v>
      </c>
      <c r="H10385">
        <v>14554.159</v>
      </c>
      <c r="I10385" t="s">
        <v>93</v>
      </c>
    </row>
    <row r="10386" spans="1:9" x14ac:dyDescent="0.15">
      <c r="A10386" t="s">
        <v>163</v>
      </c>
      <c r="B10386" t="s">
        <v>164</v>
      </c>
      <c r="C10386" t="s">
        <v>160</v>
      </c>
      <c r="D10386" t="s">
        <v>112</v>
      </c>
      <c r="E10386" t="s">
        <v>146</v>
      </c>
      <c r="F10386" t="s">
        <v>144</v>
      </c>
      <c r="G10386" t="s">
        <v>128</v>
      </c>
      <c r="H10386">
        <v>10884.737999999999</v>
      </c>
      <c r="I10386" t="s">
        <v>93</v>
      </c>
    </row>
    <row r="10387" spans="1:9" x14ac:dyDescent="0.15">
      <c r="A10387" t="s">
        <v>163</v>
      </c>
      <c r="B10387" t="s">
        <v>164</v>
      </c>
      <c r="C10387" t="s">
        <v>160</v>
      </c>
      <c r="D10387" t="s">
        <v>112</v>
      </c>
      <c r="E10387" t="s">
        <v>147</v>
      </c>
      <c r="F10387" t="s">
        <v>144</v>
      </c>
      <c r="G10387" t="s">
        <v>128</v>
      </c>
      <c r="H10387">
        <v>13997.423000000001</v>
      </c>
      <c r="I10387" t="s">
        <v>93</v>
      </c>
    </row>
    <row r="10388" spans="1:9" x14ac:dyDescent="0.15">
      <c r="A10388" t="s">
        <v>163</v>
      </c>
      <c r="B10388" t="s">
        <v>164</v>
      </c>
      <c r="C10388" t="s">
        <v>160</v>
      </c>
      <c r="D10388" t="s">
        <v>112</v>
      </c>
      <c r="E10388" t="s">
        <v>148</v>
      </c>
      <c r="F10388" t="s">
        <v>144</v>
      </c>
      <c r="G10388" t="s">
        <v>128</v>
      </c>
      <c r="H10388">
        <v>16352.875</v>
      </c>
      <c r="I10388" t="s">
        <v>93</v>
      </c>
    </row>
    <row r="10389" spans="1:9" x14ac:dyDescent="0.15">
      <c r="A10389" t="s">
        <v>163</v>
      </c>
      <c r="B10389" t="s">
        <v>164</v>
      </c>
      <c r="C10389" t="s">
        <v>160</v>
      </c>
      <c r="D10389" t="s">
        <v>112</v>
      </c>
      <c r="E10389" t="s">
        <v>149</v>
      </c>
      <c r="F10389" t="s">
        <v>144</v>
      </c>
      <c r="G10389" t="s">
        <v>128</v>
      </c>
      <c r="H10389">
        <v>17694.190999999999</v>
      </c>
      <c r="I10389" t="s">
        <v>93</v>
      </c>
    </row>
    <row r="10390" spans="1:9" x14ac:dyDescent="0.15">
      <c r="A10390" t="s">
        <v>163</v>
      </c>
      <c r="B10390" t="s">
        <v>164</v>
      </c>
      <c r="C10390" t="s">
        <v>160</v>
      </c>
      <c r="D10390" t="s">
        <v>112</v>
      </c>
      <c r="E10390" t="s">
        <v>150</v>
      </c>
      <c r="F10390" t="s">
        <v>144</v>
      </c>
      <c r="G10390" t="s">
        <v>128</v>
      </c>
      <c r="H10390">
        <v>13060.378000000001</v>
      </c>
      <c r="I10390" t="s">
        <v>93</v>
      </c>
    </row>
    <row r="10391" spans="1:9" x14ac:dyDescent="0.15">
      <c r="A10391" t="s">
        <v>163</v>
      </c>
      <c r="B10391" t="s">
        <v>164</v>
      </c>
      <c r="C10391" t="s">
        <v>160</v>
      </c>
      <c r="D10391" t="s">
        <v>112</v>
      </c>
      <c r="E10391" t="s">
        <v>151</v>
      </c>
      <c r="F10391" t="s">
        <v>144</v>
      </c>
      <c r="G10391" t="s">
        <v>128</v>
      </c>
      <c r="H10391">
        <v>10245.473</v>
      </c>
      <c r="I10391" t="s">
        <v>93</v>
      </c>
    </row>
    <row r="10392" spans="1:9" x14ac:dyDescent="0.15">
      <c r="A10392" t="s">
        <v>163</v>
      </c>
      <c r="B10392" t="s">
        <v>164</v>
      </c>
      <c r="C10392" t="s">
        <v>160</v>
      </c>
      <c r="D10392" t="s">
        <v>112</v>
      </c>
      <c r="E10392" t="s">
        <v>152</v>
      </c>
      <c r="F10392" t="s">
        <v>144</v>
      </c>
      <c r="G10392" t="s">
        <v>128</v>
      </c>
      <c r="H10392">
        <v>4848.8140000000003</v>
      </c>
      <c r="I10392" t="s">
        <v>93</v>
      </c>
    </row>
    <row r="10393" spans="1:9" x14ac:dyDescent="0.15">
      <c r="A10393" t="s">
        <v>163</v>
      </c>
      <c r="B10393" t="s">
        <v>164</v>
      </c>
      <c r="C10393" t="s">
        <v>160</v>
      </c>
      <c r="D10393" t="s">
        <v>112</v>
      </c>
      <c r="E10393" t="s">
        <v>111</v>
      </c>
      <c r="F10393" t="s">
        <v>144</v>
      </c>
      <c r="G10393" t="s">
        <v>128</v>
      </c>
      <c r="H10393">
        <v>943.81500000000005</v>
      </c>
      <c r="I10393" t="s">
        <v>93</v>
      </c>
    </row>
    <row r="10394" spans="1:9" x14ac:dyDescent="0.15">
      <c r="A10394" t="s">
        <v>158</v>
      </c>
      <c r="B10394" t="s">
        <v>159</v>
      </c>
      <c r="C10394" t="s">
        <v>160</v>
      </c>
      <c r="D10394" t="s">
        <v>89</v>
      </c>
      <c r="E10394" t="s">
        <v>143</v>
      </c>
      <c r="F10394" t="s">
        <v>144</v>
      </c>
      <c r="G10394" t="s">
        <v>129</v>
      </c>
      <c r="H10394">
        <v>26208.575000000001</v>
      </c>
      <c r="I10394" t="s">
        <v>93</v>
      </c>
    </row>
    <row r="10395" spans="1:9" x14ac:dyDescent="0.15">
      <c r="A10395" t="s">
        <v>158</v>
      </c>
      <c r="B10395" t="s">
        <v>159</v>
      </c>
      <c r="C10395" t="s">
        <v>160</v>
      </c>
      <c r="D10395" t="s">
        <v>89</v>
      </c>
      <c r="E10395" t="s">
        <v>145</v>
      </c>
      <c r="F10395" t="s">
        <v>144</v>
      </c>
      <c r="G10395" t="s">
        <v>129</v>
      </c>
      <c r="H10395">
        <v>25678.665000000001</v>
      </c>
      <c r="I10395" t="s">
        <v>93</v>
      </c>
    </row>
    <row r="10396" spans="1:9" x14ac:dyDescent="0.15">
      <c r="A10396" t="s">
        <v>158</v>
      </c>
      <c r="B10396" t="s">
        <v>159</v>
      </c>
      <c r="C10396" t="s">
        <v>160</v>
      </c>
      <c r="D10396" t="s">
        <v>89</v>
      </c>
      <c r="E10396" t="s">
        <v>146</v>
      </c>
      <c r="F10396" t="s">
        <v>144</v>
      </c>
      <c r="G10396" t="s">
        <v>129</v>
      </c>
      <c r="H10396">
        <v>22955.21</v>
      </c>
      <c r="I10396" t="s">
        <v>93</v>
      </c>
    </row>
    <row r="10397" spans="1:9" x14ac:dyDescent="0.15">
      <c r="A10397" t="s">
        <v>158</v>
      </c>
      <c r="B10397" t="s">
        <v>159</v>
      </c>
      <c r="C10397" t="s">
        <v>160</v>
      </c>
      <c r="D10397" t="s">
        <v>89</v>
      </c>
      <c r="E10397" t="s">
        <v>147</v>
      </c>
      <c r="F10397" t="s">
        <v>144</v>
      </c>
      <c r="G10397" t="s">
        <v>129</v>
      </c>
      <c r="H10397">
        <v>27731.133000000002</v>
      </c>
      <c r="I10397" t="s">
        <v>93</v>
      </c>
    </row>
    <row r="10398" spans="1:9" x14ac:dyDescent="0.15">
      <c r="A10398" t="s">
        <v>158</v>
      </c>
      <c r="B10398" t="s">
        <v>159</v>
      </c>
      <c r="C10398" t="s">
        <v>160</v>
      </c>
      <c r="D10398" t="s">
        <v>89</v>
      </c>
      <c r="E10398" t="s">
        <v>148</v>
      </c>
      <c r="F10398" t="s">
        <v>144</v>
      </c>
      <c r="G10398" t="s">
        <v>129</v>
      </c>
      <c r="H10398">
        <v>32578.38</v>
      </c>
      <c r="I10398" t="s">
        <v>93</v>
      </c>
    </row>
    <row r="10399" spans="1:9" x14ac:dyDescent="0.15">
      <c r="A10399" t="s">
        <v>158</v>
      </c>
      <c r="B10399" t="s">
        <v>159</v>
      </c>
      <c r="C10399" t="s">
        <v>160</v>
      </c>
      <c r="D10399" t="s">
        <v>89</v>
      </c>
      <c r="E10399" t="s">
        <v>149</v>
      </c>
      <c r="F10399" t="s">
        <v>144</v>
      </c>
      <c r="G10399" t="s">
        <v>129</v>
      </c>
      <c r="H10399">
        <v>38656.362000000001</v>
      </c>
      <c r="I10399" t="s">
        <v>93</v>
      </c>
    </row>
    <row r="10400" spans="1:9" x14ac:dyDescent="0.15">
      <c r="A10400" t="s">
        <v>158</v>
      </c>
      <c r="B10400" t="s">
        <v>159</v>
      </c>
      <c r="C10400" t="s">
        <v>160</v>
      </c>
      <c r="D10400" t="s">
        <v>89</v>
      </c>
      <c r="E10400" t="s">
        <v>150</v>
      </c>
      <c r="F10400" t="s">
        <v>144</v>
      </c>
      <c r="G10400" t="s">
        <v>129</v>
      </c>
      <c r="H10400">
        <v>35383.694000000003</v>
      </c>
      <c r="I10400" t="s">
        <v>93</v>
      </c>
    </row>
    <row r="10401" spans="1:9" x14ac:dyDescent="0.15">
      <c r="A10401" t="s">
        <v>158</v>
      </c>
      <c r="B10401" t="s">
        <v>159</v>
      </c>
      <c r="C10401" t="s">
        <v>160</v>
      </c>
      <c r="D10401" t="s">
        <v>89</v>
      </c>
      <c r="E10401" t="s">
        <v>151</v>
      </c>
      <c r="F10401" t="s">
        <v>144</v>
      </c>
      <c r="G10401" t="s">
        <v>129</v>
      </c>
      <c r="H10401">
        <v>34278.161999999997</v>
      </c>
      <c r="I10401" t="s">
        <v>93</v>
      </c>
    </row>
    <row r="10402" spans="1:9" x14ac:dyDescent="0.15">
      <c r="A10402" t="s">
        <v>158</v>
      </c>
      <c r="B10402" t="s">
        <v>159</v>
      </c>
      <c r="C10402" t="s">
        <v>160</v>
      </c>
      <c r="D10402" t="s">
        <v>89</v>
      </c>
      <c r="E10402" t="s">
        <v>152</v>
      </c>
      <c r="F10402" t="s">
        <v>144</v>
      </c>
      <c r="G10402" t="s">
        <v>129</v>
      </c>
      <c r="H10402">
        <v>18925.839</v>
      </c>
      <c r="I10402" t="s">
        <v>93</v>
      </c>
    </row>
    <row r="10403" spans="1:9" x14ac:dyDescent="0.15">
      <c r="A10403" t="s">
        <v>158</v>
      </c>
      <c r="B10403" t="s">
        <v>159</v>
      </c>
      <c r="C10403" t="s">
        <v>160</v>
      </c>
      <c r="D10403" t="s">
        <v>89</v>
      </c>
      <c r="E10403" t="s">
        <v>111</v>
      </c>
      <c r="F10403" t="s">
        <v>144</v>
      </c>
      <c r="G10403" t="s">
        <v>129</v>
      </c>
      <c r="H10403">
        <v>5508.1040000000003</v>
      </c>
      <c r="I10403" t="s">
        <v>93</v>
      </c>
    </row>
    <row r="10404" spans="1:9" x14ac:dyDescent="0.15">
      <c r="A10404" t="s">
        <v>158</v>
      </c>
      <c r="B10404" t="s">
        <v>159</v>
      </c>
      <c r="C10404" t="s">
        <v>160</v>
      </c>
      <c r="D10404" t="s">
        <v>112</v>
      </c>
      <c r="E10404" t="s">
        <v>143</v>
      </c>
      <c r="F10404" t="s">
        <v>144</v>
      </c>
      <c r="G10404" t="s">
        <v>129</v>
      </c>
      <c r="H10404">
        <v>27737.142</v>
      </c>
      <c r="I10404" t="s">
        <v>93</v>
      </c>
    </row>
    <row r="10405" spans="1:9" x14ac:dyDescent="0.15">
      <c r="A10405" t="s">
        <v>158</v>
      </c>
      <c r="B10405" t="s">
        <v>159</v>
      </c>
      <c r="C10405" t="s">
        <v>160</v>
      </c>
      <c r="D10405" t="s">
        <v>112</v>
      </c>
      <c r="E10405" t="s">
        <v>145</v>
      </c>
      <c r="F10405" t="s">
        <v>144</v>
      </c>
      <c r="G10405" t="s">
        <v>129</v>
      </c>
      <c r="H10405">
        <v>27647.656999999999</v>
      </c>
      <c r="I10405" t="s">
        <v>93</v>
      </c>
    </row>
    <row r="10406" spans="1:9" x14ac:dyDescent="0.15">
      <c r="A10406" t="s">
        <v>158</v>
      </c>
      <c r="B10406" t="s">
        <v>159</v>
      </c>
      <c r="C10406" t="s">
        <v>160</v>
      </c>
      <c r="D10406" t="s">
        <v>112</v>
      </c>
      <c r="E10406" t="s">
        <v>146</v>
      </c>
      <c r="F10406" t="s">
        <v>144</v>
      </c>
      <c r="G10406" t="s">
        <v>129</v>
      </c>
      <c r="H10406">
        <v>24758.286</v>
      </c>
      <c r="I10406" t="s">
        <v>93</v>
      </c>
    </row>
    <row r="10407" spans="1:9" x14ac:dyDescent="0.15">
      <c r="A10407" t="s">
        <v>158</v>
      </c>
      <c r="B10407" t="s">
        <v>159</v>
      </c>
      <c r="C10407" t="s">
        <v>160</v>
      </c>
      <c r="D10407" t="s">
        <v>112</v>
      </c>
      <c r="E10407" t="s">
        <v>147</v>
      </c>
      <c r="F10407" t="s">
        <v>144</v>
      </c>
      <c r="G10407" t="s">
        <v>129</v>
      </c>
      <c r="H10407">
        <v>25703.899000000001</v>
      </c>
      <c r="I10407" t="s">
        <v>93</v>
      </c>
    </row>
    <row r="10408" spans="1:9" x14ac:dyDescent="0.15">
      <c r="A10408" t="s">
        <v>158</v>
      </c>
      <c r="B10408" t="s">
        <v>159</v>
      </c>
      <c r="C10408" t="s">
        <v>160</v>
      </c>
      <c r="D10408" t="s">
        <v>112</v>
      </c>
      <c r="E10408" t="s">
        <v>148</v>
      </c>
      <c r="F10408" t="s">
        <v>144</v>
      </c>
      <c r="G10408" t="s">
        <v>129</v>
      </c>
      <c r="H10408">
        <v>29414.876</v>
      </c>
      <c r="I10408" t="s">
        <v>93</v>
      </c>
    </row>
    <row r="10409" spans="1:9" x14ac:dyDescent="0.15">
      <c r="A10409" t="s">
        <v>158</v>
      </c>
      <c r="B10409" t="s">
        <v>159</v>
      </c>
      <c r="C10409" t="s">
        <v>160</v>
      </c>
      <c r="D10409" t="s">
        <v>112</v>
      </c>
      <c r="E10409" t="s">
        <v>149</v>
      </c>
      <c r="F10409" t="s">
        <v>144</v>
      </c>
      <c r="G10409" t="s">
        <v>129</v>
      </c>
      <c r="H10409">
        <v>36380.822999999997</v>
      </c>
      <c r="I10409" t="s">
        <v>93</v>
      </c>
    </row>
    <row r="10410" spans="1:9" x14ac:dyDescent="0.15">
      <c r="A10410" t="s">
        <v>158</v>
      </c>
      <c r="B10410" t="s">
        <v>159</v>
      </c>
      <c r="C10410" t="s">
        <v>160</v>
      </c>
      <c r="D10410" t="s">
        <v>112</v>
      </c>
      <c r="E10410" t="s">
        <v>150</v>
      </c>
      <c r="F10410" t="s">
        <v>144</v>
      </c>
      <c r="G10410" t="s">
        <v>129</v>
      </c>
      <c r="H10410">
        <v>31773.582999999999</v>
      </c>
      <c r="I10410" t="s">
        <v>93</v>
      </c>
    </row>
    <row r="10411" spans="1:9" x14ac:dyDescent="0.15">
      <c r="A10411" t="s">
        <v>158</v>
      </c>
      <c r="B10411" t="s">
        <v>159</v>
      </c>
      <c r="C10411" t="s">
        <v>160</v>
      </c>
      <c r="D10411" t="s">
        <v>112</v>
      </c>
      <c r="E10411" t="s">
        <v>151</v>
      </c>
      <c r="F10411" t="s">
        <v>144</v>
      </c>
      <c r="G10411" t="s">
        <v>129</v>
      </c>
      <c r="H10411">
        <v>29859.866999999998</v>
      </c>
      <c r="I10411" t="s">
        <v>93</v>
      </c>
    </row>
    <row r="10412" spans="1:9" x14ac:dyDescent="0.15">
      <c r="A10412" t="s">
        <v>158</v>
      </c>
      <c r="B10412" t="s">
        <v>159</v>
      </c>
      <c r="C10412" t="s">
        <v>160</v>
      </c>
      <c r="D10412" t="s">
        <v>112</v>
      </c>
      <c r="E10412" t="s">
        <v>152</v>
      </c>
      <c r="F10412" t="s">
        <v>144</v>
      </c>
      <c r="G10412" t="s">
        <v>129</v>
      </c>
      <c r="H10412">
        <v>14227.951999999999</v>
      </c>
      <c r="I10412" t="s">
        <v>93</v>
      </c>
    </row>
    <row r="10413" spans="1:9" x14ac:dyDescent="0.15">
      <c r="A10413" t="s">
        <v>158</v>
      </c>
      <c r="B10413" t="s">
        <v>159</v>
      </c>
      <c r="C10413" t="s">
        <v>160</v>
      </c>
      <c r="D10413" t="s">
        <v>112</v>
      </c>
      <c r="E10413" t="s">
        <v>111</v>
      </c>
      <c r="F10413" t="s">
        <v>144</v>
      </c>
      <c r="G10413" t="s">
        <v>129</v>
      </c>
      <c r="H10413">
        <v>2657.2469999999998</v>
      </c>
      <c r="I10413" t="s">
        <v>93</v>
      </c>
    </row>
    <row r="10414" spans="1:9" x14ac:dyDescent="0.15">
      <c r="A10414" t="s">
        <v>161</v>
      </c>
      <c r="B10414" t="s">
        <v>162</v>
      </c>
      <c r="C10414" t="s">
        <v>160</v>
      </c>
      <c r="D10414" t="s">
        <v>89</v>
      </c>
      <c r="E10414" t="s">
        <v>143</v>
      </c>
      <c r="F10414" t="s">
        <v>144</v>
      </c>
      <c r="G10414" t="s">
        <v>129</v>
      </c>
      <c r="H10414">
        <v>7625.5720000000001</v>
      </c>
      <c r="I10414" t="s">
        <v>93</v>
      </c>
    </row>
    <row r="10415" spans="1:9" x14ac:dyDescent="0.15">
      <c r="A10415" t="s">
        <v>161</v>
      </c>
      <c r="B10415" t="s">
        <v>162</v>
      </c>
      <c r="C10415" t="s">
        <v>160</v>
      </c>
      <c r="D10415" t="s">
        <v>89</v>
      </c>
      <c r="E10415" t="s">
        <v>145</v>
      </c>
      <c r="F10415" t="s">
        <v>144</v>
      </c>
      <c r="G10415" t="s">
        <v>129</v>
      </c>
      <c r="H10415">
        <v>6554.7039999999997</v>
      </c>
      <c r="I10415" t="s">
        <v>93</v>
      </c>
    </row>
    <row r="10416" spans="1:9" x14ac:dyDescent="0.15">
      <c r="A10416" t="s">
        <v>161</v>
      </c>
      <c r="B10416" t="s">
        <v>162</v>
      </c>
      <c r="C10416" t="s">
        <v>160</v>
      </c>
      <c r="D10416" t="s">
        <v>89</v>
      </c>
      <c r="E10416" t="s">
        <v>146</v>
      </c>
      <c r="F10416" t="s">
        <v>144</v>
      </c>
      <c r="G10416" t="s">
        <v>129</v>
      </c>
      <c r="H10416">
        <v>6772.5640000000003</v>
      </c>
      <c r="I10416" t="s">
        <v>93</v>
      </c>
    </row>
    <row r="10417" spans="1:9" x14ac:dyDescent="0.15">
      <c r="A10417" t="s">
        <v>161</v>
      </c>
      <c r="B10417" t="s">
        <v>162</v>
      </c>
      <c r="C10417" t="s">
        <v>160</v>
      </c>
      <c r="D10417" t="s">
        <v>89</v>
      </c>
      <c r="E10417" t="s">
        <v>147</v>
      </c>
      <c r="F10417" t="s">
        <v>144</v>
      </c>
      <c r="G10417" t="s">
        <v>129</v>
      </c>
      <c r="H10417">
        <v>9316.4369999999999</v>
      </c>
      <c r="I10417" t="s">
        <v>93</v>
      </c>
    </row>
    <row r="10418" spans="1:9" x14ac:dyDescent="0.15">
      <c r="A10418" t="s">
        <v>161</v>
      </c>
      <c r="B10418" t="s">
        <v>162</v>
      </c>
      <c r="C10418" t="s">
        <v>160</v>
      </c>
      <c r="D10418" t="s">
        <v>89</v>
      </c>
      <c r="E10418" t="s">
        <v>148</v>
      </c>
      <c r="F10418" t="s">
        <v>144</v>
      </c>
      <c r="G10418" t="s">
        <v>129</v>
      </c>
      <c r="H10418">
        <v>8010.9129999999996</v>
      </c>
      <c r="I10418" t="s">
        <v>93</v>
      </c>
    </row>
    <row r="10419" spans="1:9" x14ac:dyDescent="0.15">
      <c r="A10419" t="s">
        <v>161</v>
      </c>
      <c r="B10419" t="s">
        <v>162</v>
      </c>
      <c r="C10419" t="s">
        <v>160</v>
      </c>
      <c r="D10419" t="s">
        <v>89</v>
      </c>
      <c r="E10419" t="s">
        <v>149</v>
      </c>
      <c r="F10419" t="s">
        <v>144</v>
      </c>
      <c r="G10419" t="s">
        <v>129</v>
      </c>
      <c r="H10419">
        <v>7139.6819999999998</v>
      </c>
      <c r="I10419" t="s">
        <v>93</v>
      </c>
    </row>
    <row r="10420" spans="1:9" x14ac:dyDescent="0.15">
      <c r="A10420" t="s">
        <v>161</v>
      </c>
      <c r="B10420" t="s">
        <v>162</v>
      </c>
      <c r="C10420" t="s">
        <v>160</v>
      </c>
      <c r="D10420" t="s">
        <v>89</v>
      </c>
      <c r="E10420" t="s">
        <v>150</v>
      </c>
      <c r="F10420" t="s">
        <v>144</v>
      </c>
      <c r="G10420" t="s">
        <v>129</v>
      </c>
      <c r="H10420">
        <v>5309.0159999999996</v>
      </c>
      <c r="I10420" t="s">
        <v>93</v>
      </c>
    </row>
    <row r="10421" spans="1:9" x14ac:dyDescent="0.15">
      <c r="A10421" t="s">
        <v>161</v>
      </c>
      <c r="B10421" t="s">
        <v>162</v>
      </c>
      <c r="C10421" t="s">
        <v>160</v>
      </c>
      <c r="D10421" t="s">
        <v>89</v>
      </c>
      <c r="E10421" t="s">
        <v>151</v>
      </c>
      <c r="F10421" t="s">
        <v>144</v>
      </c>
      <c r="G10421" t="s">
        <v>129</v>
      </c>
      <c r="H10421">
        <v>3547.5549999999998</v>
      </c>
      <c r="I10421" t="s">
        <v>93</v>
      </c>
    </row>
    <row r="10422" spans="1:9" x14ac:dyDescent="0.15">
      <c r="A10422" t="s">
        <v>161</v>
      </c>
      <c r="B10422" t="s">
        <v>162</v>
      </c>
      <c r="C10422" t="s">
        <v>160</v>
      </c>
      <c r="D10422" t="s">
        <v>89</v>
      </c>
      <c r="E10422" t="s">
        <v>152</v>
      </c>
      <c r="F10422" t="s">
        <v>144</v>
      </c>
      <c r="G10422" t="s">
        <v>129</v>
      </c>
      <c r="H10422">
        <v>2076.7249999999999</v>
      </c>
      <c r="I10422" t="s">
        <v>93</v>
      </c>
    </row>
    <row r="10423" spans="1:9" x14ac:dyDescent="0.15">
      <c r="A10423" t="s">
        <v>161</v>
      </c>
      <c r="B10423" t="s">
        <v>162</v>
      </c>
      <c r="C10423" t="s">
        <v>160</v>
      </c>
      <c r="D10423" t="s">
        <v>89</v>
      </c>
      <c r="E10423" t="s">
        <v>111</v>
      </c>
      <c r="F10423" t="s">
        <v>144</v>
      </c>
      <c r="G10423" t="s">
        <v>129</v>
      </c>
      <c r="H10423">
        <v>565.00900000000001</v>
      </c>
      <c r="I10423" t="s">
        <v>93</v>
      </c>
    </row>
    <row r="10424" spans="1:9" x14ac:dyDescent="0.15">
      <c r="A10424" t="s">
        <v>161</v>
      </c>
      <c r="B10424" t="s">
        <v>162</v>
      </c>
      <c r="C10424" t="s">
        <v>160</v>
      </c>
      <c r="D10424" t="s">
        <v>112</v>
      </c>
      <c r="E10424" t="s">
        <v>143</v>
      </c>
      <c r="F10424" t="s">
        <v>144</v>
      </c>
      <c r="G10424" t="s">
        <v>129</v>
      </c>
      <c r="H10424">
        <v>8460.4840000000004</v>
      </c>
      <c r="I10424" t="s">
        <v>93</v>
      </c>
    </row>
    <row r="10425" spans="1:9" x14ac:dyDescent="0.15">
      <c r="A10425" t="s">
        <v>161</v>
      </c>
      <c r="B10425" t="s">
        <v>162</v>
      </c>
      <c r="C10425" t="s">
        <v>160</v>
      </c>
      <c r="D10425" t="s">
        <v>112</v>
      </c>
      <c r="E10425" t="s">
        <v>145</v>
      </c>
      <c r="F10425" t="s">
        <v>144</v>
      </c>
      <c r="G10425" t="s">
        <v>129</v>
      </c>
      <c r="H10425">
        <v>7298.3130000000001</v>
      </c>
      <c r="I10425" t="s">
        <v>93</v>
      </c>
    </row>
    <row r="10426" spans="1:9" x14ac:dyDescent="0.15">
      <c r="A10426" t="s">
        <v>161</v>
      </c>
      <c r="B10426" t="s">
        <v>162</v>
      </c>
      <c r="C10426" t="s">
        <v>160</v>
      </c>
      <c r="D10426" t="s">
        <v>112</v>
      </c>
      <c r="E10426" t="s">
        <v>146</v>
      </c>
      <c r="F10426" t="s">
        <v>144</v>
      </c>
      <c r="G10426" t="s">
        <v>129</v>
      </c>
      <c r="H10426">
        <v>6761.9620000000004</v>
      </c>
      <c r="I10426" t="s">
        <v>93</v>
      </c>
    </row>
    <row r="10427" spans="1:9" x14ac:dyDescent="0.15">
      <c r="A10427" t="s">
        <v>161</v>
      </c>
      <c r="B10427" t="s">
        <v>162</v>
      </c>
      <c r="C10427" t="s">
        <v>160</v>
      </c>
      <c r="D10427" t="s">
        <v>112</v>
      </c>
      <c r="E10427" t="s">
        <v>147</v>
      </c>
      <c r="F10427" t="s">
        <v>144</v>
      </c>
      <c r="G10427" t="s">
        <v>129</v>
      </c>
      <c r="H10427">
        <v>9261.3389999999999</v>
      </c>
      <c r="I10427" t="s">
        <v>93</v>
      </c>
    </row>
    <row r="10428" spans="1:9" x14ac:dyDescent="0.15">
      <c r="A10428" t="s">
        <v>161</v>
      </c>
      <c r="B10428" t="s">
        <v>162</v>
      </c>
      <c r="C10428" t="s">
        <v>160</v>
      </c>
      <c r="D10428" t="s">
        <v>112</v>
      </c>
      <c r="E10428" t="s">
        <v>148</v>
      </c>
      <c r="F10428" t="s">
        <v>144</v>
      </c>
      <c r="G10428" t="s">
        <v>129</v>
      </c>
      <c r="H10428">
        <v>8324.3639999999996</v>
      </c>
      <c r="I10428" t="s">
        <v>93</v>
      </c>
    </row>
    <row r="10429" spans="1:9" x14ac:dyDescent="0.15">
      <c r="A10429" t="s">
        <v>161</v>
      </c>
      <c r="B10429" t="s">
        <v>162</v>
      </c>
      <c r="C10429" t="s">
        <v>160</v>
      </c>
      <c r="D10429" t="s">
        <v>112</v>
      </c>
      <c r="E10429" t="s">
        <v>149</v>
      </c>
      <c r="F10429" t="s">
        <v>144</v>
      </c>
      <c r="G10429" t="s">
        <v>129</v>
      </c>
      <c r="H10429">
        <v>7383.4340000000002</v>
      </c>
      <c r="I10429" t="s">
        <v>93</v>
      </c>
    </row>
    <row r="10430" spans="1:9" x14ac:dyDescent="0.15">
      <c r="A10430" t="s">
        <v>161</v>
      </c>
      <c r="B10430" t="s">
        <v>162</v>
      </c>
      <c r="C10430" t="s">
        <v>160</v>
      </c>
      <c r="D10430" t="s">
        <v>112</v>
      </c>
      <c r="E10430" t="s">
        <v>150</v>
      </c>
      <c r="F10430" t="s">
        <v>144</v>
      </c>
      <c r="G10430" t="s">
        <v>129</v>
      </c>
      <c r="H10430">
        <v>5123.1189999999997</v>
      </c>
      <c r="I10430" t="s">
        <v>93</v>
      </c>
    </row>
    <row r="10431" spans="1:9" x14ac:dyDescent="0.15">
      <c r="A10431" t="s">
        <v>161</v>
      </c>
      <c r="B10431" t="s">
        <v>162</v>
      </c>
      <c r="C10431" t="s">
        <v>160</v>
      </c>
      <c r="D10431" t="s">
        <v>112</v>
      </c>
      <c r="E10431" t="s">
        <v>151</v>
      </c>
      <c r="F10431" t="s">
        <v>144</v>
      </c>
      <c r="G10431" t="s">
        <v>129</v>
      </c>
      <c r="H10431">
        <v>3150.3029999999999</v>
      </c>
      <c r="I10431" t="s">
        <v>93</v>
      </c>
    </row>
    <row r="10432" spans="1:9" x14ac:dyDescent="0.15">
      <c r="A10432" t="s">
        <v>161</v>
      </c>
      <c r="B10432" t="s">
        <v>162</v>
      </c>
      <c r="C10432" t="s">
        <v>160</v>
      </c>
      <c r="D10432" t="s">
        <v>112</v>
      </c>
      <c r="E10432" t="s">
        <v>152</v>
      </c>
      <c r="F10432" t="s">
        <v>144</v>
      </c>
      <c r="G10432" t="s">
        <v>129</v>
      </c>
      <c r="H10432">
        <v>1374.9829999999999</v>
      </c>
      <c r="I10432" t="s">
        <v>93</v>
      </c>
    </row>
    <row r="10433" spans="1:9" x14ac:dyDescent="0.15">
      <c r="A10433" t="s">
        <v>161</v>
      </c>
      <c r="B10433" t="s">
        <v>162</v>
      </c>
      <c r="C10433" t="s">
        <v>160</v>
      </c>
      <c r="D10433" t="s">
        <v>112</v>
      </c>
      <c r="E10433" t="s">
        <v>111</v>
      </c>
      <c r="F10433" t="s">
        <v>144</v>
      </c>
      <c r="G10433" t="s">
        <v>129</v>
      </c>
      <c r="H10433">
        <v>309.072</v>
      </c>
      <c r="I10433" t="s">
        <v>93</v>
      </c>
    </row>
    <row r="10434" spans="1:9" x14ac:dyDescent="0.15">
      <c r="A10434" t="s">
        <v>163</v>
      </c>
      <c r="B10434" t="s">
        <v>164</v>
      </c>
      <c r="C10434" t="s">
        <v>160</v>
      </c>
      <c r="D10434" t="s">
        <v>89</v>
      </c>
      <c r="E10434" t="s">
        <v>143</v>
      </c>
      <c r="F10434" t="s">
        <v>144</v>
      </c>
      <c r="G10434" t="s">
        <v>129</v>
      </c>
      <c r="H10434">
        <v>14052.609</v>
      </c>
      <c r="I10434" t="s">
        <v>93</v>
      </c>
    </row>
    <row r="10435" spans="1:9" x14ac:dyDescent="0.15">
      <c r="A10435" t="s">
        <v>163</v>
      </c>
      <c r="B10435" t="s">
        <v>164</v>
      </c>
      <c r="C10435" t="s">
        <v>160</v>
      </c>
      <c r="D10435" t="s">
        <v>89</v>
      </c>
      <c r="E10435" t="s">
        <v>145</v>
      </c>
      <c r="F10435" t="s">
        <v>144</v>
      </c>
      <c r="G10435" t="s">
        <v>129</v>
      </c>
      <c r="H10435">
        <v>13985.727999999999</v>
      </c>
      <c r="I10435" t="s">
        <v>93</v>
      </c>
    </row>
    <row r="10436" spans="1:9" x14ac:dyDescent="0.15">
      <c r="A10436" t="s">
        <v>163</v>
      </c>
      <c r="B10436" t="s">
        <v>164</v>
      </c>
      <c r="C10436" t="s">
        <v>160</v>
      </c>
      <c r="D10436" t="s">
        <v>89</v>
      </c>
      <c r="E10436" t="s">
        <v>146</v>
      </c>
      <c r="F10436" t="s">
        <v>144</v>
      </c>
      <c r="G10436" t="s">
        <v>129</v>
      </c>
      <c r="H10436">
        <v>10403.877</v>
      </c>
      <c r="I10436" t="s">
        <v>93</v>
      </c>
    </row>
    <row r="10437" spans="1:9" x14ac:dyDescent="0.15">
      <c r="A10437" t="s">
        <v>163</v>
      </c>
      <c r="B10437" t="s">
        <v>164</v>
      </c>
      <c r="C10437" t="s">
        <v>160</v>
      </c>
      <c r="D10437" t="s">
        <v>89</v>
      </c>
      <c r="E10437" t="s">
        <v>147</v>
      </c>
      <c r="F10437" t="s">
        <v>144</v>
      </c>
      <c r="G10437" t="s">
        <v>129</v>
      </c>
      <c r="H10437">
        <v>15198.558999999999</v>
      </c>
      <c r="I10437" t="s">
        <v>93</v>
      </c>
    </row>
    <row r="10438" spans="1:9" x14ac:dyDescent="0.15">
      <c r="A10438" t="s">
        <v>163</v>
      </c>
      <c r="B10438" t="s">
        <v>164</v>
      </c>
      <c r="C10438" t="s">
        <v>160</v>
      </c>
      <c r="D10438" t="s">
        <v>89</v>
      </c>
      <c r="E10438" t="s">
        <v>148</v>
      </c>
      <c r="F10438" t="s">
        <v>144</v>
      </c>
      <c r="G10438" t="s">
        <v>129</v>
      </c>
      <c r="H10438">
        <v>17472.754000000001</v>
      </c>
      <c r="I10438" t="s">
        <v>93</v>
      </c>
    </row>
    <row r="10439" spans="1:9" x14ac:dyDescent="0.15">
      <c r="A10439" t="s">
        <v>163</v>
      </c>
      <c r="B10439" t="s">
        <v>164</v>
      </c>
      <c r="C10439" t="s">
        <v>160</v>
      </c>
      <c r="D10439" t="s">
        <v>89</v>
      </c>
      <c r="E10439" t="s">
        <v>149</v>
      </c>
      <c r="F10439" t="s">
        <v>144</v>
      </c>
      <c r="G10439" t="s">
        <v>129</v>
      </c>
      <c r="H10439">
        <v>18258.405999999999</v>
      </c>
      <c r="I10439" t="s">
        <v>93</v>
      </c>
    </row>
    <row r="10440" spans="1:9" x14ac:dyDescent="0.15">
      <c r="A10440" t="s">
        <v>163</v>
      </c>
      <c r="B10440" t="s">
        <v>164</v>
      </c>
      <c r="C10440" t="s">
        <v>160</v>
      </c>
      <c r="D10440" t="s">
        <v>89</v>
      </c>
      <c r="E10440" t="s">
        <v>150</v>
      </c>
      <c r="F10440" t="s">
        <v>144</v>
      </c>
      <c r="G10440" t="s">
        <v>129</v>
      </c>
      <c r="H10440">
        <v>13841.599</v>
      </c>
      <c r="I10440" t="s">
        <v>93</v>
      </c>
    </row>
    <row r="10441" spans="1:9" x14ac:dyDescent="0.15">
      <c r="A10441" t="s">
        <v>163</v>
      </c>
      <c r="B10441" t="s">
        <v>164</v>
      </c>
      <c r="C10441" t="s">
        <v>160</v>
      </c>
      <c r="D10441" t="s">
        <v>89</v>
      </c>
      <c r="E10441" t="s">
        <v>151</v>
      </c>
      <c r="F10441" t="s">
        <v>144</v>
      </c>
      <c r="G10441" t="s">
        <v>129</v>
      </c>
      <c r="H10441">
        <v>11922.965</v>
      </c>
      <c r="I10441" t="s">
        <v>93</v>
      </c>
    </row>
    <row r="10442" spans="1:9" x14ac:dyDescent="0.15">
      <c r="A10442" t="s">
        <v>163</v>
      </c>
      <c r="B10442" t="s">
        <v>164</v>
      </c>
      <c r="C10442" t="s">
        <v>160</v>
      </c>
      <c r="D10442" t="s">
        <v>89</v>
      </c>
      <c r="E10442" t="s">
        <v>152</v>
      </c>
      <c r="F10442" t="s">
        <v>144</v>
      </c>
      <c r="G10442" t="s">
        <v>129</v>
      </c>
      <c r="H10442">
        <v>6687.2380000000003</v>
      </c>
      <c r="I10442" t="s">
        <v>93</v>
      </c>
    </row>
    <row r="10443" spans="1:9" x14ac:dyDescent="0.15">
      <c r="A10443" t="s">
        <v>163</v>
      </c>
      <c r="B10443" t="s">
        <v>164</v>
      </c>
      <c r="C10443" t="s">
        <v>160</v>
      </c>
      <c r="D10443" t="s">
        <v>89</v>
      </c>
      <c r="E10443" t="s">
        <v>111</v>
      </c>
      <c r="F10443" t="s">
        <v>144</v>
      </c>
      <c r="G10443" t="s">
        <v>129</v>
      </c>
      <c r="H10443">
        <v>1902.079</v>
      </c>
      <c r="I10443" t="s">
        <v>93</v>
      </c>
    </row>
    <row r="10444" spans="1:9" x14ac:dyDescent="0.15">
      <c r="A10444" t="s">
        <v>163</v>
      </c>
      <c r="B10444" t="s">
        <v>164</v>
      </c>
      <c r="C10444" t="s">
        <v>160</v>
      </c>
      <c r="D10444" t="s">
        <v>112</v>
      </c>
      <c r="E10444" t="s">
        <v>143</v>
      </c>
      <c r="F10444" t="s">
        <v>144</v>
      </c>
      <c r="G10444" t="s">
        <v>129</v>
      </c>
      <c r="H10444">
        <v>14648.13</v>
      </c>
      <c r="I10444" t="s">
        <v>93</v>
      </c>
    </row>
    <row r="10445" spans="1:9" x14ac:dyDescent="0.15">
      <c r="A10445" t="s">
        <v>163</v>
      </c>
      <c r="B10445" t="s">
        <v>164</v>
      </c>
      <c r="C10445" t="s">
        <v>160</v>
      </c>
      <c r="D10445" t="s">
        <v>112</v>
      </c>
      <c r="E10445" t="s">
        <v>145</v>
      </c>
      <c r="F10445" t="s">
        <v>144</v>
      </c>
      <c r="G10445" t="s">
        <v>129</v>
      </c>
      <c r="H10445">
        <v>14852.178</v>
      </c>
      <c r="I10445" t="s">
        <v>93</v>
      </c>
    </row>
    <row r="10446" spans="1:9" x14ac:dyDescent="0.15">
      <c r="A10446" t="s">
        <v>163</v>
      </c>
      <c r="B10446" t="s">
        <v>164</v>
      </c>
      <c r="C10446" t="s">
        <v>160</v>
      </c>
      <c r="D10446" t="s">
        <v>112</v>
      </c>
      <c r="E10446" t="s">
        <v>146</v>
      </c>
      <c r="F10446" t="s">
        <v>144</v>
      </c>
      <c r="G10446" t="s">
        <v>129</v>
      </c>
      <c r="H10446">
        <v>10806.34</v>
      </c>
      <c r="I10446" t="s">
        <v>93</v>
      </c>
    </row>
    <row r="10447" spans="1:9" x14ac:dyDescent="0.15">
      <c r="A10447" t="s">
        <v>163</v>
      </c>
      <c r="B10447" t="s">
        <v>164</v>
      </c>
      <c r="C10447" t="s">
        <v>160</v>
      </c>
      <c r="D10447" t="s">
        <v>112</v>
      </c>
      <c r="E10447" t="s">
        <v>147</v>
      </c>
      <c r="F10447" t="s">
        <v>144</v>
      </c>
      <c r="G10447" t="s">
        <v>129</v>
      </c>
      <c r="H10447">
        <v>14061.66</v>
      </c>
      <c r="I10447" t="s">
        <v>93</v>
      </c>
    </row>
    <row r="10448" spans="1:9" x14ac:dyDescent="0.15">
      <c r="A10448" t="s">
        <v>163</v>
      </c>
      <c r="B10448" t="s">
        <v>164</v>
      </c>
      <c r="C10448" t="s">
        <v>160</v>
      </c>
      <c r="D10448" t="s">
        <v>112</v>
      </c>
      <c r="E10448" t="s">
        <v>148</v>
      </c>
      <c r="F10448" t="s">
        <v>144</v>
      </c>
      <c r="G10448" t="s">
        <v>129</v>
      </c>
      <c r="H10448">
        <v>16275.817999999999</v>
      </c>
      <c r="I10448" t="s">
        <v>93</v>
      </c>
    </row>
    <row r="10449" spans="1:9" x14ac:dyDescent="0.15">
      <c r="A10449" t="s">
        <v>163</v>
      </c>
      <c r="B10449" t="s">
        <v>164</v>
      </c>
      <c r="C10449" t="s">
        <v>160</v>
      </c>
      <c r="D10449" t="s">
        <v>112</v>
      </c>
      <c r="E10449" t="s">
        <v>149</v>
      </c>
      <c r="F10449" t="s">
        <v>144</v>
      </c>
      <c r="G10449" t="s">
        <v>129</v>
      </c>
      <c r="H10449">
        <v>17884.782999999999</v>
      </c>
      <c r="I10449" t="s">
        <v>93</v>
      </c>
    </row>
    <row r="10450" spans="1:9" x14ac:dyDescent="0.15">
      <c r="A10450" t="s">
        <v>163</v>
      </c>
      <c r="B10450" t="s">
        <v>164</v>
      </c>
      <c r="C10450" t="s">
        <v>160</v>
      </c>
      <c r="D10450" t="s">
        <v>112</v>
      </c>
      <c r="E10450" t="s">
        <v>150</v>
      </c>
      <c r="F10450" t="s">
        <v>144</v>
      </c>
      <c r="G10450" t="s">
        <v>129</v>
      </c>
      <c r="H10450">
        <v>13211.448</v>
      </c>
      <c r="I10450" t="s">
        <v>93</v>
      </c>
    </row>
    <row r="10451" spans="1:9" x14ac:dyDescent="0.15">
      <c r="A10451" t="s">
        <v>163</v>
      </c>
      <c r="B10451" t="s">
        <v>164</v>
      </c>
      <c r="C10451" t="s">
        <v>160</v>
      </c>
      <c r="D10451" t="s">
        <v>112</v>
      </c>
      <c r="E10451" t="s">
        <v>151</v>
      </c>
      <c r="F10451" t="s">
        <v>144</v>
      </c>
      <c r="G10451" t="s">
        <v>129</v>
      </c>
      <c r="H10451">
        <v>10591.013999999999</v>
      </c>
      <c r="I10451" t="s">
        <v>93</v>
      </c>
    </row>
    <row r="10452" spans="1:9" x14ac:dyDescent="0.15">
      <c r="A10452" t="s">
        <v>163</v>
      </c>
      <c r="B10452" t="s">
        <v>164</v>
      </c>
      <c r="C10452" t="s">
        <v>160</v>
      </c>
      <c r="D10452" t="s">
        <v>112</v>
      </c>
      <c r="E10452" t="s">
        <v>152</v>
      </c>
      <c r="F10452" t="s">
        <v>144</v>
      </c>
      <c r="G10452" t="s">
        <v>129</v>
      </c>
      <c r="H10452">
        <v>4922.5730000000003</v>
      </c>
      <c r="I10452" t="s">
        <v>93</v>
      </c>
    </row>
    <row r="10453" spans="1:9" x14ac:dyDescent="0.15">
      <c r="A10453" t="s">
        <v>163</v>
      </c>
      <c r="B10453" t="s">
        <v>164</v>
      </c>
      <c r="C10453" t="s">
        <v>160</v>
      </c>
      <c r="D10453" t="s">
        <v>112</v>
      </c>
      <c r="E10453" t="s">
        <v>111</v>
      </c>
      <c r="F10453" t="s">
        <v>144</v>
      </c>
      <c r="G10453" t="s">
        <v>129</v>
      </c>
      <c r="H10453">
        <v>1032.623</v>
      </c>
      <c r="I10453" t="s">
        <v>93</v>
      </c>
    </row>
    <row r="10454" spans="1:9" x14ac:dyDescent="0.15">
      <c r="A10454" t="s">
        <v>158</v>
      </c>
      <c r="B10454" t="s">
        <v>159</v>
      </c>
      <c r="C10454" t="s">
        <v>160</v>
      </c>
      <c r="D10454" t="s">
        <v>89</v>
      </c>
      <c r="E10454" t="s">
        <v>143</v>
      </c>
      <c r="F10454" t="s">
        <v>144</v>
      </c>
      <c r="G10454" t="s">
        <v>130</v>
      </c>
      <c r="H10454">
        <v>26194.346000000001</v>
      </c>
      <c r="I10454" t="s">
        <v>93</v>
      </c>
    </row>
    <row r="10455" spans="1:9" x14ac:dyDescent="0.15">
      <c r="A10455" t="s">
        <v>158</v>
      </c>
      <c r="B10455" t="s">
        <v>159</v>
      </c>
      <c r="C10455" t="s">
        <v>160</v>
      </c>
      <c r="D10455" t="s">
        <v>89</v>
      </c>
      <c r="E10455" t="s">
        <v>145</v>
      </c>
      <c r="F10455" t="s">
        <v>144</v>
      </c>
      <c r="G10455" t="s">
        <v>130</v>
      </c>
      <c r="H10455">
        <v>26157.575000000001</v>
      </c>
      <c r="I10455" t="s">
        <v>93</v>
      </c>
    </row>
    <row r="10456" spans="1:9" x14ac:dyDescent="0.15">
      <c r="A10456" t="s">
        <v>158</v>
      </c>
      <c r="B10456" t="s">
        <v>159</v>
      </c>
      <c r="C10456" t="s">
        <v>160</v>
      </c>
      <c r="D10456" t="s">
        <v>89</v>
      </c>
      <c r="E10456" t="s">
        <v>146</v>
      </c>
      <c r="F10456" t="s">
        <v>144</v>
      </c>
      <c r="G10456" t="s">
        <v>130</v>
      </c>
      <c r="H10456">
        <v>22580.602999999999</v>
      </c>
      <c r="I10456" t="s">
        <v>93</v>
      </c>
    </row>
    <row r="10457" spans="1:9" x14ac:dyDescent="0.15">
      <c r="A10457" t="s">
        <v>158</v>
      </c>
      <c r="B10457" t="s">
        <v>159</v>
      </c>
      <c r="C10457" t="s">
        <v>160</v>
      </c>
      <c r="D10457" t="s">
        <v>89</v>
      </c>
      <c r="E10457" t="s">
        <v>147</v>
      </c>
      <c r="F10457" t="s">
        <v>144</v>
      </c>
      <c r="G10457" t="s">
        <v>130</v>
      </c>
      <c r="H10457">
        <v>27822.131000000001</v>
      </c>
      <c r="I10457" t="s">
        <v>93</v>
      </c>
    </row>
    <row r="10458" spans="1:9" x14ac:dyDescent="0.15">
      <c r="A10458" t="s">
        <v>158</v>
      </c>
      <c r="B10458" t="s">
        <v>159</v>
      </c>
      <c r="C10458" t="s">
        <v>160</v>
      </c>
      <c r="D10458" t="s">
        <v>89</v>
      </c>
      <c r="E10458" t="s">
        <v>148</v>
      </c>
      <c r="F10458" t="s">
        <v>144</v>
      </c>
      <c r="G10458" t="s">
        <v>130</v>
      </c>
      <c r="H10458">
        <v>32330.732</v>
      </c>
      <c r="I10458" t="s">
        <v>93</v>
      </c>
    </row>
    <row r="10459" spans="1:9" x14ac:dyDescent="0.15">
      <c r="A10459" t="s">
        <v>158</v>
      </c>
      <c r="B10459" t="s">
        <v>159</v>
      </c>
      <c r="C10459" t="s">
        <v>160</v>
      </c>
      <c r="D10459" t="s">
        <v>89</v>
      </c>
      <c r="E10459" t="s">
        <v>149</v>
      </c>
      <c r="F10459" t="s">
        <v>144</v>
      </c>
      <c r="G10459" t="s">
        <v>130</v>
      </c>
      <c r="H10459">
        <v>39080.885000000002</v>
      </c>
      <c r="I10459" t="s">
        <v>93</v>
      </c>
    </row>
    <row r="10460" spans="1:9" x14ac:dyDescent="0.15">
      <c r="A10460" t="s">
        <v>158</v>
      </c>
      <c r="B10460" t="s">
        <v>159</v>
      </c>
      <c r="C10460" t="s">
        <v>160</v>
      </c>
      <c r="D10460" t="s">
        <v>89</v>
      </c>
      <c r="E10460" t="s">
        <v>150</v>
      </c>
      <c r="F10460" t="s">
        <v>144</v>
      </c>
      <c r="G10460" t="s">
        <v>130</v>
      </c>
      <c r="H10460">
        <v>36140.408000000003</v>
      </c>
      <c r="I10460" t="s">
        <v>93</v>
      </c>
    </row>
    <row r="10461" spans="1:9" x14ac:dyDescent="0.15">
      <c r="A10461" t="s">
        <v>158</v>
      </c>
      <c r="B10461" t="s">
        <v>159</v>
      </c>
      <c r="C10461" t="s">
        <v>160</v>
      </c>
      <c r="D10461" t="s">
        <v>89</v>
      </c>
      <c r="E10461" t="s">
        <v>151</v>
      </c>
      <c r="F10461" t="s">
        <v>144</v>
      </c>
      <c r="G10461" t="s">
        <v>130</v>
      </c>
      <c r="H10461">
        <v>35225.273000000001</v>
      </c>
      <c r="I10461" t="s">
        <v>93</v>
      </c>
    </row>
    <row r="10462" spans="1:9" x14ac:dyDescent="0.15">
      <c r="A10462" t="s">
        <v>158</v>
      </c>
      <c r="B10462" t="s">
        <v>159</v>
      </c>
      <c r="C10462" t="s">
        <v>160</v>
      </c>
      <c r="D10462" t="s">
        <v>89</v>
      </c>
      <c r="E10462" t="s">
        <v>152</v>
      </c>
      <c r="F10462" t="s">
        <v>144</v>
      </c>
      <c r="G10462" t="s">
        <v>130</v>
      </c>
      <c r="H10462">
        <v>18918.255000000001</v>
      </c>
      <c r="I10462" t="s">
        <v>93</v>
      </c>
    </row>
    <row r="10463" spans="1:9" x14ac:dyDescent="0.15">
      <c r="A10463" t="s">
        <v>158</v>
      </c>
      <c r="B10463" t="s">
        <v>159</v>
      </c>
      <c r="C10463" t="s">
        <v>160</v>
      </c>
      <c r="D10463" t="s">
        <v>89</v>
      </c>
      <c r="E10463" t="s">
        <v>111</v>
      </c>
      <c r="F10463" t="s">
        <v>144</v>
      </c>
      <c r="G10463" t="s">
        <v>130</v>
      </c>
      <c r="H10463">
        <v>5561.866</v>
      </c>
      <c r="I10463" t="s">
        <v>93</v>
      </c>
    </row>
    <row r="10464" spans="1:9" x14ac:dyDescent="0.15">
      <c r="A10464" t="s">
        <v>158</v>
      </c>
      <c r="B10464" t="s">
        <v>159</v>
      </c>
      <c r="C10464" t="s">
        <v>160</v>
      </c>
      <c r="D10464" t="s">
        <v>112</v>
      </c>
      <c r="E10464" t="s">
        <v>143</v>
      </c>
      <c r="F10464" t="s">
        <v>144</v>
      </c>
      <c r="G10464" t="s">
        <v>130</v>
      </c>
      <c r="H10464">
        <v>27499.55</v>
      </c>
      <c r="I10464" t="s">
        <v>93</v>
      </c>
    </row>
    <row r="10465" spans="1:9" x14ac:dyDescent="0.15">
      <c r="A10465" t="s">
        <v>158</v>
      </c>
      <c r="B10465" t="s">
        <v>159</v>
      </c>
      <c r="C10465" t="s">
        <v>160</v>
      </c>
      <c r="D10465" t="s">
        <v>112</v>
      </c>
      <c r="E10465" t="s">
        <v>145</v>
      </c>
      <c r="F10465" t="s">
        <v>144</v>
      </c>
      <c r="G10465" t="s">
        <v>130</v>
      </c>
      <c r="H10465">
        <v>28333.391</v>
      </c>
      <c r="I10465" t="s">
        <v>93</v>
      </c>
    </row>
    <row r="10466" spans="1:9" x14ac:dyDescent="0.15">
      <c r="A10466" t="s">
        <v>158</v>
      </c>
      <c r="B10466" t="s">
        <v>159</v>
      </c>
      <c r="C10466" t="s">
        <v>160</v>
      </c>
      <c r="D10466" t="s">
        <v>112</v>
      </c>
      <c r="E10466" t="s">
        <v>146</v>
      </c>
      <c r="F10466" t="s">
        <v>144</v>
      </c>
      <c r="G10466" t="s">
        <v>130</v>
      </c>
      <c r="H10466">
        <v>24509.339</v>
      </c>
      <c r="I10466" t="s">
        <v>93</v>
      </c>
    </row>
    <row r="10467" spans="1:9" x14ac:dyDescent="0.15">
      <c r="A10467" t="s">
        <v>158</v>
      </c>
      <c r="B10467" t="s">
        <v>159</v>
      </c>
      <c r="C10467" t="s">
        <v>160</v>
      </c>
      <c r="D10467" t="s">
        <v>112</v>
      </c>
      <c r="E10467" t="s">
        <v>147</v>
      </c>
      <c r="F10467" t="s">
        <v>144</v>
      </c>
      <c r="G10467" t="s">
        <v>130</v>
      </c>
      <c r="H10467">
        <v>25872.240000000002</v>
      </c>
      <c r="I10467" t="s">
        <v>93</v>
      </c>
    </row>
    <row r="10468" spans="1:9" x14ac:dyDescent="0.15">
      <c r="A10468" t="s">
        <v>158</v>
      </c>
      <c r="B10468" t="s">
        <v>159</v>
      </c>
      <c r="C10468" t="s">
        <v>160</v>
      </c>
      <c r="D10468" t="s">
        <v>112</v>
      </c>
      <c r="E10468" t="s">
        <v>148</v>
      </c>
      <c r="F10468" t="s">
        <v>144</v>
      </c>
      <c r="G10468" t="s">
        <v>130</v>
      </c>
      <c r="H10468">
        <v>29152.028999999999</v>
      </c>
      <c r="I10468" t="s">
        <v>93</v>
      </c>
    </row>
    <row r="10469" spans="1:9" x14ac:dyDescent="0.15">
      <c r="A10469" t="s">
        <v>158</v>
      </c>
      <c r="B10469" t="s">
        <v>159</v>
      </c>
      <c r="C10469" t="s">
        <v>160</v>
      </c>
      <c r="D10469" t="s">
        <v>112</v>
      </c>
      <c r="E10469" t="s">
        <v>149</v>
      </c>
      <c r="F10469" t="s">
        <v>144</v>
      </c>
      <c r="G10469" t="s">
        <v>130</v>
      </c>
      <c r="H10469">
        <v>36654.968999999997</v>
      </c>
      <c r="I10469" t="s">
        <v>93</v>
      </c>
    </row>
    <row r="10470" spans="1:9" x14ac:dyDescent="0.15">
      <c r="A10470" t="s">
        <v>158</v>
      </c>
      <c r="B10470" t="s">
        <v>159</v>
      </c>
      <c r="C10470" t="s">
        <v>160</v>
      </c>
      <c r="D10470" t="s">
        <v>112</v>
      </c>
      <c r="E10470" t="s">
        <v>150</v>
      </c>
      <c r="F10470" t="s">
        <v>144</v>
      </c>
      <c r="G10470" t="s">
        <v>130</v>
      </c>
      <c r="H10470">
        <v>32617.184000000001</v>
      </c>
      <c r="I10470" t="s">
        <v>93</v>
      </c>
    </row>
    <row r="10471" spans="1:9" x14ac:dyDescent="0.15">
      <c r="A10471" t="s">
        <v>158</v>
      </c>
      <c r="B10471" t="s">
        <v>159</v>
      </c>
      <c r="C10471" t="s">
        <v>160</v>
      </c>
      <c r="D10471" t="s">
        <v>112</v>
      </c>
      <c r="E10471" t="s">
        <v>151</v>
      </c>
      <c r="F10471" t="s">
        <v>144</v>
      </c>
      <c r="G10471" t="s">
        <v>130</v>
      </c>
      <c r="H10471">
        <v>30551.427</v>
      </c>
      <c r="I10471" t="s">
        <v>93</v>
      </c>
    </row>
    <row r="10472" spans="1:9" x14ac:dyDescent="0.15">
      <c r="A10472" t="s">
        <v>158</v>
      </c>
      <c r="B10472" t="s">
        <v>159</v>
      </c>
      <c r="C10472" t="s">
        <v>160</v>
      </c>
      <c r="D10472" t="s">
        <v>112</v>
      </c>
      <c r="E10472" t="s">
        <v>152</v>
      </c>
      <c r="F10472" t="s">
        <v>144</v>
      </c>
      <c r="G10472" t="s">
        <v>130</v>
      </c>
      <c r="H10472">
        <v>14396.081</v>
      </c>
      <c r="I10472" t="s">
        <v>93</v>
      </c>
    </row>
    <row r="10473" spans="1:9" x14ac:dyDescent="0.15">
      <c r="A10473" t="s">
        <v>158</v>
      </c>
      <c r="B10473" t="s">
        <v>159</v>
      </c>
      <c r="C10473" t="s">
        <v>160</v>
      </c>
      <c r="D10473" t="s">
        <v>112</v>
      </c>
      <c r="E10473" t="s">
        <v>111</v>
      </c>
      <c r="F10473" t="s">
        <v>144</v>
      </c>
      <c r="G10473" t="s">
        <v>130</v>
      </c>
      <c r="H10473">
        <v>2780.3820000000001</v>
      </c>
      <c r="I10473" t="s">
        <v>93</v>
      </c>
    </row>
    <row r="10474" spans="1:9" x14ac:dyDescent="0.15">
      <c r="A10474" t="s">
        <v>161</v>
      </c>
      <c r="B10474" t="s">
        <v>162</v>
      </c>
      <c r="C10474" t="s">
        <v>160</v>
      </c>
      <c r="D10474" t="s">
        <v>89</v>
      </c>
      <c r="E10474" t="s">
        <v>143</v>
      </c>
      <c r="F10474" t="s">
        <v>144</v>
      </c>
      <c r="G10474" t="s">
        <v>130</v>
      </c>
      <c r="H10474">
        <v>7573.9380000000001</v>
      </c>
      <c r="I10474" t="s">
        <v>93</v>
      </c>
    </row>
    <row r="10475" spans="1:9" x14ac:dyDescent="0.15">
      <c r="A10475" t="s">
        <v>161</v>
      </c>
      <c r="B10475" t="s">
        <v>162</v>
      </c>
      <c r="C10475" t="s">
        <v>160</v>
      </c>
      <c r="D10475" t="s">
        <v>89</v>
      </c>
      <c r="E10475" t="s">
        <v>145</v>
      </c>
      <c r="F10475" t="s">
        <v>144</v>
      </c>
      <c r="G10475" t="s">
        <v>130</v>
      </c>
      <c r="H10475">
        <v>6705.8909999999996</v>
      </c>
      <c r="I10475" t="s">
        <v>93</v>
      </c>
    </row>
    <row r="10476" spans="1:9" x14ac:dyDescent="0.15">
      <c r="A10476" t="s">
        <v>161</v>
      </c>
      <c r="B10476" t="s">
        <v>162</v>
      </c>
      <c r="C10476" t="s">
        <v>160</v>
      </c>
      <c r="D10476" t="s">
        <v>89</v>
      </c>
      <c r="E10476" t="s">
        <v>146</v>
      </c>
      <c r="F10476" t="s">
        <v>144</v>
      </c>
      <c r="G10476" t="s">
        <v>130</v>
      </c>
      <c r="H10476">
        <v>6650.6130000000003</v>
      </c>
      <c r="I10476" t="s">
        <v>93</v>
      </c>
    </row>
    <row r="10477" spans="1:9" x14ac:dyDescent="0.15">
      <c r="A10477" t="s">
        <v>161</v>
      </c>
      <c r="B10477" t="s">
        <v>162</v>
      </c>
      <c r="C10477" t="s">
        <v>160</v>
      </c>
      <c r="D10477" t="s">
        <v>89</v>
      </c>
      <c r="E10477" t="s">
        <v>147</v>
      </c>
      <c r="F10477" t="s">
        <v>144</v>
      </c>
      <c r="G10477" t="s">
        <v>130</v>
      </c>
      <c r="H10477">
        <v>9210.2199999999993</v>
      </c>
      <c r="I10477" t="s">
        <v>93</v>
      </c>
    </row>
    <row r="10478" spans="1:9" x14ac:dyDescent="0.15">
      <c r="A10478" t="s">
        <v>161</v>
      </c>
      <c r="B10478" t="s">
        <v>162</v>
      </c>
      <c r="C10478" t="s">
        <v>160</v>
      </c>
      <c r="D10478" t="s">
        <v>89</v>
      </c>
      <c r="E10478" t="s">
        <v>148</v>
      </c>
      <c r="F10478" t="s">
        <v>144</v>
      </c>
      <c r="G10478" t="s">
        <v>130</v>
      </c>
      <c r="H10478">
        <v>8090.6809999999996</v>
      </c>
      <c r="I10478" t="s">
        <v>93</v>
      </c>
    </row>
    <row r="10479" spans="1:9" x14ac:dyDescent="0.15">
      <c r="A10479" t="s">
        <v>161</v>
      </c>
      <c r="B10479" t="s">
        <v>162</v>
      </c>
      <c r="C10479" t="s">
        <v>160</v>
      </c>
      <c r="D10479" t="s">
        <v>89</v>
      </c>
      <c r="E10479" t="s">
        <v>149</v>
      </c>
      <c r="F10479" t="s">
        <v>144</v>
      </c>
      <c r="G10479" t="s">
        <v>130</v>
      </c>
      <c r="H10479">
        <v>7236.4160000000002</v>
      </c>
      <c r="I10479" t="s">
        <v>93</v>
      </c>
    </row>
    <row r="10480" spans="1:9" x14ac:dyDescent="0.15">
      <c r="A10480" t="s">
        <v>161</v>
      </c>
      <c r="B10480" t="s">
        <v>162</v>
      </c>
      <c r="C10480" t="s">
        <v>160</v>
      </c>
      <c r="D10480" t="s">
        <v>89</v>
      </c>
      <c r="E10480" t="s">
        <v>150</v>
      </c>
      <c r="F10480" t="s">
        <v>144</v>
      </c>
      <c r="G10480" t="s">
        <v>130</v>
      </c>
      <c r="H10480">
        <v>5459.5609999999997</v>
      </c>
      <c r="I10480" t="s">
        <v>93</v>
      </c>
    </row>
    <row r="10481" spans="1:9" x14ac:dyDescent="0.15">
      <c r="A10481" t="s">
        <v>161</v>
      </c>
      <c r="B10481" t="s">
        <v>162</v>
      </c>
      <c r="C10481" t="s">
        <v>160</v>
      </c>
      <c r="D10481" t="s">
        <v>89</v>
      </c>
      <c r="E10481" t="s">
        <v>151</v>
      </c>
      <c r="F10481" t="s">
        <v>144</v>
      </c>
      <c r="G10481" t="s">
        <v>130</v>
      </c>
      <c r="H10481">
        <v>3652.5189999999998</v>
      </c>
      <c r="I10481" t="s">
        <v>93</v>
      </c>
    </row>
    <row r="10482" spans="1:9" x14ac:dyDescent="0.15">
      <c r="A10482" t="s">
        <v>161</v>
      </c>
      <c r="B10482" t="s">
        <v>162</v>
      </c>
      <c r="C10482" t="s">
        <v>160</v>
      </c>
      <c r="D10482" t="s">
        <v>89</v>
      </c>
      <c r="E10482" t="s">
        <v>152</v>
      </c>
      <c r="F10482" t="s">
        <v>144</v>
      </c>
      <c r="G10482" t="s">
        <v>130</v>
      </c>
      <c r="H10482">
        <v>2002.2370000000001</v>
      </c>
      <c r="I10482" t="s">
        <v>93</v>
      </c>
    </row>
    <row r="10483" spans="1:9" x14ac:dyDescent="0.15">
      <c r="A10483" t="s">
        <v>161</v>
      </c>
      <c r="B10483" t="s">
        <v>162</v>
      </c>
      <c r="C10483" t="s">
        <v>160</v>
      </c>
      <c r="D10483" t="s">
        <v>89</v>
      </c>
      <c r="E10483" t="s">
        <v>111</v>
      </c>
      <c r="F10483" t="s">
        <v>144</v>
      </c>
      <c r="G10483" t="s">
        <v>130</v>
      </c>
      <c r="H10483">
        <v>590.80100000000004</v>
      </c>
      <c r="I10483" t="s">
        <v>93</v>
      </c>
    </row>
    <row r="10484" spans="1:9" x14ac:dyDescent="0.15">
      <c r="A10484" t="s">
        <v>161</v>
      </c>
      <c r="B10484" t="s">
        <v>162</v>
      </c>
      <c r="C10484" t="s">
        <v>160</v>
      </c>
      <c r="D10484" t="s">
        <v>112</v>
      </c>
      <c r="E10484" t="s">
        <v>143</v>
      </c>
      <c r="F10484" t="s">
        <v>144</v>
      </c>
      <c r="G10484" t="s">
        <v>130</v>
      </c>
      <c r="H10484">
        <v>8380.5079999999998</v>
      </c>
      <c r="I10484" t="s">
        <v>93</v>
      </c>
    </row>
    <row r="10485" spans="1:9" x14ac:dyDescent="0.15">
      <c r="A10485" t="s">
        <v>161</v>
      </c>
      <c r="B10485" t="s">
        <v>162</v>
      </c>
      <c r="C10485" t="s">
        <v>160</v>
      </c>
      <c r="D10485" t="s">
        <v>112</v>
      </c>
      <c r="E10485" t="s">
        <v>145</v>
      </c>
      <c r="F10485" t="s">
        <v>144</v>
      </c>
      <c r="G10485" t="s">
        <v>130</v>
      </c>
      <c r="H10485">
        <v>7473.2510000000002</v>
      </c>
      <c r="I10485" t="s">
        <v>93</v>
      </c>
    </row>
    <row r="10486" spans="1:9" x14ac:dyDescent="0.15">
      <c r="A10486" t="s">
        <v>161</v>
      </c>
      <c r="B10486" t="s">
        <v>162</v>
      </c>
      <c r="C10486" t="s">
        <v>160</v>
      </c>
      <c r="D10486" t="s">
        <v>112</v>
      </c>
      <c r="E10486" t="s">
        <v>146</v>
      </c>
      <c r="F10486" t="s">
        <v>144</v>
      </c>
      <c r="G10486" t="s">
        <v>130</v>
      </c>
      <c r="H10486">
        <v>6724.2280000000001</v>
      </c>
      <c r="I10486" t="s">
        <v>93</v>
      </c>
    </row>
    <row r="10487" spans="1:9" x14ac:dyDescent="0.15">
      <c r="A10487" t="s">
        <v>161</v>
      </c>
      <c r="B10487" t="s">
        <v>162</v>
      </c>
      <c r="C10487" t="s">
        <v>160</v>
      </c>
      <c r="D10487" t="s">
        <v>112</v>
      </c>
      <c r="E10487" t="s">
        <v>147</v>
      </c>
      <c r="F10487" t="s">
        <v>144</v>
      </c>
      <c r="G10487" t="s">
        <v>130</v>
      </c>
      <c r="H10487">
        <v>9058.9459999999999</v>
      </c>
      <c r="I10487" t="s">
        <v>93</v>
      </c>
    </row>
    <row r="10488" spans="1:9" x14ac:dyDescent="0.15">
      <c r="A10488" t="s">
        <v>161</v>
      </c>
      <c r="B10488" t="s">
        <v>162</v>
      </c>
      <c r="C10488" t="s">
        <v>160</v>
      </c>
      <c r="D10488" t="s">
        <v>112</v>
      </c>
      <c r="E10488" t="s">
        <v>148</v>
      </c>
      <c r="F10488" t="s">
        <v>144</v>
      </c>
      <c r="G10488" t="s">
        <v>130</v>
      </c>
      <c r="H10488">
        <v>8518.8240000000005</v>
      </c>
      <c r="I10488" t="s">
        <v>93</v>
      </c>
    </row>
    <row r="10489" spans="1:9" x14ac:dyDescent="0.15">
      <c r="A10489" t="s">
        <v>161</v>
      </c>
      <c r="B10489" t="s">
        <v>162</v>
      </c>
      <c r="C10489" t="s">
        <v>160</v>
      </c>
      <c r="D10489" t="s">
        <v>112</v>
      </c>
      <c r="E10489" t="s">
        <v>149</v>
      </c>
      <c r="F10489" t="s">
        <v>144</v>
      </c>
      <c r="G10489" t="s">
        <v>130</v>
      </c>
      <c r="H10489">
        <v>7441.3370000000004</v>
      </c>
      <c r="I10489" t="s">
        <v>93</v>
      </c>
    </row>
    <row r="10490" spans="1:9" x14ac:dyDescent="0.15">
      <c r="A10490" t="s">
        <v>161</v>
      </c>
      <c r="B10490" t="s">
        <v>162</v>
      </c>
      <c r="C10490" t="s">
        <v>160</v>
      </c>
      <c r="D10490" t="s">
        <v>112</v>
      </c>
      <c r="E10490" t="s">
        <v>150</v>
      </c>
      <c r="F10490" t="s">
        <v>144</v>
      </c>
      <c r="G10490" t="s">
        <v>130</v>
      </c>
      <c r="H10490">
        <v>5287.88</v>
      </c>
      <c r="I10490" t="s">
        <v>93</v>
      </c>
    </row>
    <row r="10491" spans="1:9" x14ac:dyDescent="0.15">
      <c r="A10491" t="s">
        <v>161</v>
      </c>
      <c r="B10491" t="s">
        <v>162</v>
      </c>
      <c r="C10491" t="s">
        <v>160</v>
      </c>
      <c r="D10491" t="s">
        <v>112</v>
      </c>
      <c r="E10491" t="s">
        <v>151</v>
      </c>
      <c r="F10491" t="s">
        <v>144</v>
      </c>
      <c r="G10491" t="s">
        <v>130</v>
      </c>
      <c r="H10491">
        <v>3257.61</v>
      </c>
      <c r="I10491" t="s">
        <v>93</v>
      </c>
    </row>
    <row r="10492" spans="1:9" x14ac:dyDescent="0.15">
      <c r="A10492" t="s">
        <v>161</v>
      </c>
      <c r="B10492" t="s">
        <v>162</v>
      </c>
      <c r="C10492" t="s">
        <v>160</v>
      </c>
      <c r="D10492" t="s">
        <v>112</v>
      </c>
      <c r="E10492" t="s">
        <v>152</v>
      </c>
      <c r="F10492" t="s">
        <v>144</v>
      </c>
      <c r="G10492" t="s">
        <v>130</v>
      </c>
      <c r="H10492">
        <v>1370.8810000000001</v>
      </c>
      <c r="I10492" t="s">
        <v>93</v>
      </c>
    </row>
    <row r="10493" spans="1:9" x14ac:dyDescent="0.15">
      <c r="A10493" t="s">
        <v>161</v>
      </c>
      <c r="B10493" t="s">
        <v>162</v>
      </c>
      <c r="C10493" t="s">
        <v>160</v>
      </c>
      <c r="D10493" t="s">
        <v>112</v>
      </c>
      <c r="E10493" t="s">
        <v>111</v>
      </c>
      <c r="F10493" t="s">
        <v>144</v>
      </c>
      <c r="G10493" t="s">
        <v>130</v>
      </c>
      <c r="H10493">
        <v>312.31200000000001</v>
      </c>
      <c r="I10493" t="s">
        <v>93</v>
      </c>
    </row>
    <row r="10494" spans="1:9" x14ac:dyDescent="0.15">
      <c r="A10494" t="s">
        <v>163</v>
      </c>
      <c r="B10494" t="s">
        <v>164</v>
      </c>
      <c r="C10494" t="s">
        <v>160</v>
      </c>
      <c r="D10494" t="s">
        <v>89</v>
      </c>
      <c r="E10494" t="s">
        <v>143</v>
      </c>
      <c r="F10494" t="s">
        <v>144</v>
      </c>
      <c r="G10494" t="s">
        <v>130</v>
      </c>
      <c r="H10494">
        <v>13990.826999999999</v>
      </c>
      <c r="I10494" t="s">
        <v>93</v>
      </c>
    </row>
    <row r="10495" spans="1:9" x14ac:dyDescent="0.15">
      <c r="A10495" t="s">
        <v>163</v>
      </c>
      <c r="B10495" t="s">
        <v>164</v>
      </c>
      <c r="C10495" t="s">
        <v>160</v>
      </c>
      <c r="D10495" t="s">
        <v>89</v>
      </c>
      <c r="E10495" t="s">
        <v>145</v>
      </c>
      <c r="F10495" t="s">
        <v>144</v>
      </c>
      <c r="G10495" t="s">
        <v>130</v>
      </c>
      <c r="H10495">
        <v>14397.813</v>
      </c>
      <c r="I10495" t="s">
        <v>93</v>
      </c>
    </row>
    <row r="10496" spans="1:9" x14ac:dyDescent="0.15">
      <c r="A10496" t="s">
        <v>163</v>
      </c>
      <c r="B10496" t="s">
        <v>164</v>
      </c>
      <c r="C10496" t="s">
        <v>160</v>
      </c>
      <c r="D10496" t="s">
        <v>89</v>
      </c>
      <c r="E10496" t="s">
        <v>146</v>
      </c>
      <c r="F10496" t="s">
        <v>144</v>
      </c>
      <c r="G10496" t="s">
        <v>130</v>
      </c>
      <c r="H10496">
        <v>10234.022999999999</v>
      </c>
      <c r="I10496" t="s">
        <v>93</v>
      </c>
    </row>
    <row r="10497" spans="1:9" x14ac:dyDescent="0.15">
      <c r="A10497" t="s">
        <v>163</v>
      </c>
      <c r="B10497" t="s">
        <v>164</v>
      </c>
      <c r="C10497" t="s">
        <v>160</v>
      </c>
      <c r="D10497" t="s">
        <v>89</v>
      </c>
      <c r="E10497" t="s">
        <v>147</v>
      </c>
      <c r="F10497" t="s">
        <v>144</v>
      </c>
      <c r="G10497" t="s">
        <v>130</v>
      </c>
      <c r="H10497">
        <v>15213.199000000001</v>
      </c>
      <c r="I10497" t="s">
        <v>93</v>
      </c>
    </row>
    <row r="10498" spans="1:9" x14ac:dyDescent="0.15">
      <c r="A10498" t="s">
        <v>163</v>
      </c>
      <c r="B10498" t="s">
        <v>164</v>
      </c>
      <c r="C10498" t="s">
        <v>160</v>
      </c>
      <c r="D10498" t="s">
        <v>89</v>
      </c>
      <c r="E10498" t="s">
        <v>148</v>
      </c>
      <c r="F10498" t="s">
        <v>144</v>
      </c>
      <c r="G10498" t="s">
        <v>130</v>
      </c>
      <c r="H10498">
        <v>17439.785</v>
      </c>
      <c r="I10498" t="s">
        <v>93</v>
      </c>
    </row>
    <row r="10499" spans="1:9" x14ac:dyDescent="0.15">
      <c r="A10499" t="s">
        <v>163</v>
      </c>
      <c r="B10499" t="s">
        <v>164</v>
      </c>
      <c r="C10499" t="s">
        <v>160</v>
      </c>
      <c r="D10499" t="s">
        <v>89</v>
      </c>
      <c r="E10499" t="s">
        <v>149</v>
      </c>
      <c r="F10499" t="s">
        <v>144</v>
      </c>
      <c r="G10499" t="s">
        <v>130</v>
      </c>
      <c r="H10499">
        <v>18422.793000000001</v>
      </c>
      <c r="I10499" t="s">
        <v>93</v>
      </c>
    </row>
    <row r="10500" spans="1:9" x14ac:dyDescent="0.15">
      <c r="A10500" t="s">
        <v>163</v>
      </c>
      <c r="B10500" t="s">
        <v>164</v>
      </c>
      <c r="C10500" t="s">
        <v>160</v>
      </c>
      <c r="D10500" t="s">
        <v>89</v>
      </c>
      <c r="E10500" t="s">
        <v>150</v>
      </c>
      <c r="F10500" t="s">
        <v>144</v>
      </c>
      <c r="G10500" t="s">
        <v>130</v>
      </c>
      <c r="H10500">
        <v>14146.563</v>
      </c>
      <c r="I10500" t="s">
        <v>93</v>
      </c>
    </row>
    <row r="10501" spans="1:9" x14ac:dyDescent="0.15">
      <c r="A10501" t="s">
        <v>163</v>
      </c>
      <c r="B10501" t="s">
        <v>164</v>
      </c>
      <c r="C10501" t="s">
        <v>160</v>
      </c>
      <c r="D10501" t="s">
        <v>89</v>
      </c>
      <c r="E10501" t="s">
        <v>151</v>
      </c>
      <c r="F10501" t="s">
        <v>144</v>
      </c>
      <c r="G10501" t="s">
        <v>130</v>
      </c>
      <c r="H10501">
        <v>12312.803</v>
      </c>
      <c r="I10501" t="s">
        <v>93</v>
      </c>
    </row>
    <row r="10502" spans="1:9" x14ac:dyDescent="0.15">
      <c r="A10502" t="s">
        <v>163</v>
      </c>
      <c r="B10502" t="s">
        <v>164</v>
      </c>
      <c r="C10502" t="s">
        <v>160</v>
      </c>
      <c r="D10502" t="s">
        <v>89</v>
      </c>
      <c r="E10502" t="s">
        <v>152</v>
      </c>
      <c r="F10502" t="s">
        <v>144</v>
      </c>
      <c r="G10502" t="s">
        <v>130</v>
      </c>
      <c r="H10502">
        <v>6674.1409999999996</v>
      </c>
      <c r="I10502" t="s">
        <v>93</v>
      </c>
    </row>
    <row r="10503" spans="1:9" x14ac:dyDescent="0.15">
      <c r="A10503" t="s">
        <v>163</v>
      </c>
      <c r="B10503" t="s">
        <v>164</v>
      </c>
      <c r="C10503" t="s">
        <v>160</v>
      </c>
      <c r="D10503" t="s">
        <v>89</v>
      </c>
      <c r="E10503" t="s">
        <v>111</v>
      </c>
      <c r="F10503" t="s">
        <v>144</v>
      </c>
      <c r="G10503" t="s">
        <v>130</v>
      </c>
      <c r="H10503">
        <v>1944.567</v>
      </c>
      <c r="I10503" t="s">
        <v>93</v>
      </c>
    </row>
    <row r="10504" spans="1:9" x14ac:dyDescent="0.15">
      <c r="A10504" t="s">
        <v>163</v>
      </c>
      <c r="B10504" t="s">
        <v>164</v>
      </c>
      <c r="C10504" t="s">
        <v>160</v>
      </c>
      <c r="D10504" t="s">
        <v>112</v>
      </c>
      <c r="E10504" t="s">
        <v>143</v>
      </c>
      <c r="F10504" t="s">
        <v>144</v>
      </c>
      <c r="G10504" t="s">
        <v>130</v>
      </c>
      <c r="H10504">
        <v>14643.492</v>
      </c>
      <c r="I10504" t="s">
        <v>93</v>
      </c>
    </row>
    <row r="10505" spans="1:9" x14ac:dyDescent="0.15">
      <c r="A10505" t="s">
        <v>163</v>
      </c>
      <c r="B10505" t="s">
        <v>164</v>
      </c>
      <c r="C10505" t="s">
        <v>160</v>
      </c>
      <c r="D10505" t="s">
        <v>112</v>
      </c>
      <c r="E10505" t="s">
        <v>145</v>
      </c>
      <c r="F10505" t="s">
        <v>144</v>
      </c>
      <c r="G10505" t="s">
        <v>130</v>
      </c>
      <c r="H10505">
        <v>15184.594999999999</v>
      </c>
      <c r="I10505" t="s">
        <v>93</v>
      </c>
    </row>
    <row r="10506" spans="1:9" x14ac:dyDescent="0.15">
      <c r="A10506" t="s">
        <v>163</v>
      </c>
      <c r="B10506" t="s">
        <v>164</v>
      </c>
      <c r="C10506" t="s">
        <v>160</v>
      </c>
      <c r="D10506" t="s">
        <v>112</v>
      </c>
      <c r="E10506" t="s">
        <v>146</v>
      </c>
      <c r="F10506" t="s">
        <v>144</v>
      </c>
      <c r="G10506" t="s">
        <v>130</v>
      </c>
      <c r="H10506">
        <v>10635.058000000001</v>
      </c>
      <c r="I10506" t="s">
        <v>93</v>
      </c>
    </row>
    <row r="10507" spans="1:9" x14ac:dyDescent="0.15">
      <c r="A10507" t="s">
        <v>163</v>
      </c>
      <c r="B10507" t="s">
        <v>164</v>
      </c>
      <c r="C10507" t="s">
        <v>160</v>
      </c>
      <c r="D10507" t="s">
        <v>112</v>
      </c>
      <c r="E10507" t="s">
        <v>147</v>
      </c>
      <c r="F10507" t="s">
        <v>144</v>
      </c>
      <c r="G10507" t="s">
        <v>130</v>
      </c>
      <c r="H10507">
        <v>14086.611999999999</v>
      </c>
      <c r="I10507" t="s">
        <v>93</v>
      </c>
    </row>
    <row r="10508" spans="1:9" x14ac:dyDescent="0.15">
      <c r="A10508" t="s">
        <v>163</v>
      </c>
      <c r="B10508" t="s">
        <v>164</v>
      </c>
      <c r="C10508" t="s">
        <v>160</v>
      </c>
      <c r="D10508" t="s">
        <v>112</v>
      </c>
      <c r="E10508" t="s">
        <v>148</v>
      </c>
      <c r="F10508" t="s">
        <v>144</v>
      </c>
      <c r="G10508" t="s">
        <v>130</v>
      </c>
      <c r="H10508">
        <v>16196.951999999999</v>
      </c>
      <c r="I10508" t="s">
        <v>93</v>
      </c>
    </row>
    <row r="10509" spans="1:9" x14ac:dyDescent="0.15">
      <c r="A10509" t="s">
        <v>163</v>
      </c>
      <c r="B10509" t="s">
        <v>164</v>
      </c>
      <c r="C10509" t="s">
        <v>160</v>
      </c>
      <c r="D10509" t="s">
        <v>112</v>
      </c>
      <c r="E10509" t="s">
        <v>149</v>
      </c>
      <c r="F10509" t="s">
        <v>144</v>
      </c>
      <c r="G10509" t="s">
        <v>130</v>
      </c>
      <c r="H10509">
        <v>18022.085999999999</v>
      </c>
      <c r="I10509" t="s">
        <v>93</v>
      </c>
    </row>
    <row r="10510" spans="1:9" x14ac:dyDescent="0.15">
      <c r="A10510" t="s">
        <v>163</v>
      </c>
      <c r="B10510" t="s">
        <v>164</v>
      </c>
      <c r="C10510" t="s">
        <v>160</v>
      </c>
      <c r="D10510" t="s">
        <v>112</v>
      </c>
      <c r="E10510" t="s">
        <v>150</v>
      </c>
      <c r="F10510" t="s">
        <v>144</v>
      </c>
      <c r="G10510" t="s">
        <v>130</v>
      </c>
      <c r="H10510">
        <v>13540.991</v>
      </c>
      <c r="I10510" t="s">
        <v>93</v>
      </c>
    </row>
    <row r="10511" spans="1:9" x14ac:dyDescent="0.15">
      <c r="A10511" t="s">
        <v>163</v>
      </c>
      <c r="B10511" t="s">
        <v>164</v>
      </c>
      <c r="C10511" t="s">
        <v>160</v>
      </c>
      <c r="D10511" t="s">
        <v>112</v>
      </c>
      <c r="E10511" t="s">
        <v>151</v>
      </c>
      <c r="F10511" t="s">
        <v>144</v>
      </c>
      <c r="G10511" t="s">
        <v>130</v>
      </c>
      <c r="H10511">
        <v>10896.811</v>
      </c>
      <c r="I10511" t="s">
        <v>93</v>
      </c>
    </row>
    <row r="10512" spans="1:9" x14ac:dyDescent="0.15">
      <c r="A10512" t="s">
        <v>163</v>
      </c>
      <c r="B10512" t="s">
        <v>164</v>
      </c>
      <c r="C10512" t="s">
        <v>160</v>
      </c>
      <c r="D10512" t="s">
        <v>112</v>
      </c>
      <c r="E10512" t="s">
        <v>152</v>
      </c>
      <c r="F10512" t="s">
        <v>144</v>
      </c>
      <c r="G10512" t="s">
        <v>130</v>
      </c>
      <c r="H10512">
        <v>4953.9530000000004</v>
      </c>
      <c r="I10512" t="s">
        <v>93</v>
      </c>
    </row>
    <row r="10513" spans="1:9" x14ac:dyDescent="0.15">
      <c r="A10513" t="s">
        <v>163</v>
      </c>
      <c r="B10513" t="s">
        <v>164</v>
      </c>
      <c r="C10513" t="s">
        <v>160</v>
      </c>
      <c r="D10513" t="s">
        <v>112</v>
      </c>
      <c r="E10513" t="s">
        <v>111</v>
      </c>
      <c r="F10513" t="s">
        <v>144</v>
      </c>
      <c r="G10513" t="s">
        <v>130</v>
      </c>
      <c r="H10513">
        <v>1118.8879999999999</v>
      </c>
      <c r="I10513" t="s">
        <v>93</v>
      </c>
    </row>
    <row r="10514" spans="1:9" x14ac:dyDescent="0.15">
      <c r="A10514" t="s">
        <v>158</v>
      </c>
      <c r="B10514" t="s">
        <v>159</v>
      </c>
      <c r="C10514" t="s">
        <v>160</v>
      </c>
      <c r="D10514" t="s">
        <v>89</v>
      </c>
      <c r="E10514" t="s">
        <v>143</v>
      </c>
      <c r="F10514" t="s">
        <v>144</v>
      </c>
      <c r="G10514" t="s">
        <v>131</v>
      </c>
      <c r="H10514">
        <v>25920.776000000002</v>
      </c>
      <c r="I10514" t="s">
        <v>93</v>
      </c>
    </row>
    <row r="10515" spans="1:9" x14ac:dyDescent="0.15">
      <c r="A10515" t="s">
        <v>158</v>
      </c>
      <c r="B10515" t="s">
        <v>159</v>
      </c>
      <c r="C10515" t="s">
        <v>160</v>
      </c>
      <c r="D10515" t="s">
        <v>89</v>
      </c>
      <c r="E10515" t="s">
        <v>145</v>
      </c>
      <c r="F10515" t="s">
        <v>144</v>
      </c>
      <c r="G10515" t="s">
        <v>131</v>
      </c>
      <c r="H10515">
        <v>26861.760999999999</v>
      </c>
      <c r="I10515" t="s">
        <v>93</v>
      </c>
    </row>
    <row r="10516" spans="1:9" x14ac:dyDescent="0.15">
      <c r="A10516" t="s">
        <v>158</v>
      </c>
      <c r="B10516" t="s">
        <v>159</v>
      </c>
      <c r="C10516" t="s">
        <v>160</v>
      </c>
      <c r="D10516" t="s">
        <v>89</v>
      </c>
      <c r="E10516" t="s">
        <v>146</v>
      </c>
      <c r="F10516" t="s">
        <v>144</v>
      </c>
      <c r="G10516" t="s">
        <v>131</v>
      </c>
      <c r="H10516">
        <v>22307.963</v>
      </c>
      <c r="I10516" t="s">
        <v>93</v>
      </c>
    </row>
    <row r="10517" spans="1:9" x14ac:dyDescent="0.15">
      <c r="A10517" t="s">
        <v>158</v>
      </c>
      <c r="B10517" t="s">
        <v>159</v>
      </c>
      <c r="C10517" t="s">
        <v>160</v>
      </c>
      <c r="D10517" t="s">
        <v>89</v>
      </c>
      <c r="E10517" t="s">
        <v>147</v>
      </c>
      <c r="F10517" t="s">
        <v>144</v>
      </c>
      <c r="G10517" t="s">
        <v>131</v>
      </c>
      <c r="H10517">
        <v>27808.111000000001</v>
      </c>
      <c r="I10517" t="s">
        <v>93</v>
      </c>
    </row>
    <row r="10518" spans="1:9" x14ac:dyDescent="0.15">
      <c r="A10518" t="s">
        <v>158</v>
      </c>
      <c r="B10518" t="s">
        <v>159</v>
      </c>
      <c r="C10518" t="s">
        <v>160</v>
      </c>
      <c r="D10518" t="s">
        <v>89</v>
      </c>
      <c r="E10518" t="s">
        <v>148</v>
      </c>
      <c r="F10518" t="s">
        <v>144</v>
      </c>
      <c r="G10518" t="s">
        <v>131</v>
      </c>
      <c r="H10518">
        <v>32206.37</v>
      </c>
      <c r="I10518" t="s">
        <v>93</v>
      </c>
    </row>
    <row r="10519" spans="1:9" x14ac:dyDescent="0.15">
      <c r="A10519" t="s">
        <v>158</v>
      </c>
      <c r="B10519" t="s">
        <v>159</v>
      </c>
      <c r="C10519" t="s">
        <v>160</v>
      </c>
      <c r="D10519" t="s">
        <v>89</v>
      </c>
      <c r="E10519" t="s">
        <v>149</v>
      </c>
      <c r="F10519" t="s">
        <v>144</v>
      </c>
      <c r="G10519" t="s">
        <v>131</v>
      </c>
      <c r="H10519">
        <v>39104.18</v>
      </c>
      <c r="I10519" t="s">
        <v>93</v>
      </c>
    </row>
    <row r="10520" spans="1:9" x14ac:dyDescent="0.15">
      <c r="A10520" t="s">
        <v>158</v>
      </c>
      <c r="B10520" t="s">
        <v>159</v>
      </c>
      <c r="C10520" t="s">
        <v>160</v>
      </c>
      <c r="D10520" t="s">
        <v>89</v>
      </c>
      <c r="E10520" t="s">
        <v>150</v>
      </c>
      <c r="F10520" t="s">
        <v>144</v>
      </c>
      <c r="G10520" t="s">
        <v>131</v>
      </c>
      <c r="H10520">
        <v>37227.980000000003</v>
      </c>
      <c r="I10520" t="s">
        <v>93</v>
      </c>
    </row>
    <row r="10521" spans="1:9" x14ac:dyDescent="0.15">
      <c r="A10521" t="s">
        <v>158</v>
      </c>
      <c r="B10521" t="s">
        <v>159</v>
      </c>
      <c r="C10521" t="s">
        <v>160</v>
      </c>
      <c r="D10521" t="s">
        <v>89</v>
      </c>
      <c r="E10521" t="s">
        <v>151</v>
      </c>
      <c r="F10521" t="s">
        <v>144</v>
      </c>
      <c r="G10521" t="s">
        <v>131</v>
      </c>
      <c r="H10521">
        <v>35875.334999999999</v>
      </c>
      <c r="I10521" t="s">
        <v>93</v>
      </c>
    </row>
    <row r="10522" spans="1:9" x14ac:dyDescent="0.15">
      <c r="A10522" t="s">
        <v>158</v>
      </c>
      <c r="B10522" t="s">
        <v>159</v>
      </c>
      <c r="C10522" t="s">
        <v>160</v>
      </c>
      <c r="D10522" t="s">
        <v>89</v>
      </c>
      <c r="E10522" t="s">
        <v>152</v>
      </c>
      <c r="F10522" t="s">
        <v>144</v>
      </c>
      <c r="G10522" t="s">
        <v>131</v>
      </c>
      <c r="H10522">
        <v>19189.333999999999</v>
      </c>
      <c r="I10522" t="s">
        <v>93</v>
      </c>
    </row>
    <row r="10523" spans="1:9" x14ac:dyDescent="0.15">
      <c r="A10523" t="s">
        <v>158</v>
      </c>
      <c r="B10523" t="s">
        <v>159</v>
      </c>
      <c r="C10523" t="s">
        <v>160</v>
      </c>
      <c r="D10523" t="s">
        <v>89</v>
      </c>
      <c r="E10523" t="s">
        <v>111</v>
      </c>
      <c r="F10523" t="s">
        <v>144</v>
      </c>
      <c r="G10523" t="s">
        <v>131</v>
      </c>
      <c r="H10523">
        <v>5621.5060000000003</v>
      </c>
      <c r="I10523" t="s">
        <v>93</v>
      </c>
    </row>
    <row r="10524" spans="1:9" x14ac:dyDescent="0.15">
      <c r="A10524" t="s">
        <v>158</v>
      </c>
      <c r="B10524" t="s">
        <v>159</v>
      </c>
      <c r="C10524" t="s">
        <v>160</v>
      </c>
      <c r="D10524" t="s">
        <v>112</v>
      </c>
      <c r="E10524" t="s">
        <v>143</v>
      </c>
      <c r="F10524" t="s">
        <v>144</v>
      </c>
      <c r="G10524" t="s">
        <v>131</v>
      </c>
      <c r="H10524">
        <v>27291.118999999999</v>
      </c>
      <c r="I10524" t="s">
        <v>93</v>
      </c>
    </row>
    <row r="10525" spans="1:9" x14ac:dyDescent="0.15">
      <c r="A10525" t="s">
        <v>158</v>
      </c>
      <c r="B10525" t="s">
        <v>159</v>
      </c>
      <c r="C10525" t="s">
        <v>160</v>
      </c>
      <c r="D10525" t="s">
        <v>112</v>
      </c>
      <c r="E10525" t="s">
        <v>145</v>
      </c>
      <c r="F10525" t="s">
        <v>144</v>
      </c>
      <c r="G10525" t="s">
        <v>131</v>
      </c>
      <c r="H10525">
        <v>29047.126</v>
      </c>
      <c r="I10525" t="s">
        <v>93</v>
      </c>
    </row>
    <row r="10526" spans="1:9" x14ac:dyDescent="0.15">
      <c r="A10526" t="s">
        <v>158</v>
      </c>
      <c r="B10526" t="s">
        <v>159</v>
      </c>
      <c r="C10526" t="s">
        <v>160</v>
      </c>
      <c r="D10526" t="s">
        <v>112</v>
      </c>
      <c r="E10526" t="s">
        <v>146</v>
      </c>
      <c r="F10526" t="s">
        <v>144</v>
      </c>
      <c r="G10526" t="s">
        <v>131</v>
      </c>
      <c r="H10526">
        <v>24224.935000000001</v>
      </c>
      <c r="I10526" t="s">
        <v>93</v>
      </c>
    </row>
    <row r="10527" spans="1:9" x14ac:dyDescent="0.15">
      <c r="A10527" t="s">
        <v>158</v>
      </c>
      <c r="B10527" t="s">
        <v>159</v>
      </c>
      <c r="C10527" t="s">
        <v>160</v>
      </c>
      <c r="D10527" t="s">
        <v>112</v>
      </c>
      <c r="E10527" t="s">
        <v>147</v>
      </c>
      <c r="F10527" t="s">
        <v>144</v>
      </c>
      <c r="G10527" t="s">
        <v>131</v>
      </c>
      <c r="H10527">
        <v>26048.437999999998</v>
      </c>
      <c r="I10527" t="s">
        <v>93</v>
      </c>
    </row>
    <row r="10528" spans="1:9" x14ac:dyDescent="0.15">
      <c r="A10528" t="s">
        <v>158</v>
      </c>
      <c r="B10528" t="s">
        <v>159</v>
      </c>
      <c r="C10528" t="s">
        <v>160</v>
      </c>
      <c r="D10528" t="s">
        <v>112</v>
      </c>
      <c r="E10528" t="s">
        <v>148</v>
      </c>
      <c r="F10528" t="s">
        <v>144</v>
      </c>
      <c r="G10528" t="s">
        <v>131</v>
      </c>
      <c r="H10528">
        <v>28912.859</v>
      </c>
      <c r="I10528" t="s">
        <v>93</v>
      </c>
    </row>
    <row r="10529" spans="1:9" x14ac:dyDescent="0.15">
      <c r="A10529" t="s">
        <v>158</v>
      </c>
      <c r="B10529" t="s">
        <v>159</v>
      </c>
      <c r="C10529" t="s">
        <v>160</v>
      </c>
      <c r="D10529" t="s">
        <v>112</v>
      </c>
      <c r="E10529" t="s">
        <v>149</v>
      </c>
      <c r="F10529" t="s">
        <v>144</v>
      </c>
      <c r="G10529" t="s">
        <v>131</v>
      </c>
      <c r="H10529">
        <v>36814.671999999999</v>
      </c>
      <c r="I10529" t="s">
        <v>93</v>
      </c>
    </row>
    <row r="10530" spans="1:9" x14ac:dyDescent="0.15">
      <c r="A10530" t="s">
        <v>158</v>
      </c>
      <c r="B10530" t="s">
        <v>159</v>
      </c>
      <c r="C10530" t="s">
        <v>160</v>
      </c>
      <c r="D10530" t="s">
        <v>112</v>
      </c>
      <c r="E10530" t="s">
        <v>150</v>
      </c>
      <c r="F10530" t="s">
        <v>144</v>
      </c>
      <c r="G10530" t="s">
        <v>131</v>
      </c>
      <c r="H10530">
        <v>33502.985000000001</v>
      </c>
      <c r="I10530" t="s">
        <v>93</v>
      </c>
    </row>
    <row r="10531" spans="1:9" x14ac:dyDescent="0.15">
      <c r="A10531" t="s">
        <v>158</v>
      </c>
      <c r="B10531" t="s">
        <v>159</v>
      </c>
      <c r="C10531" t="s">
        <v>160</v>
      </c>
      <c r="D10531" t="s">
        <v>112</v>
      </c>
      <c r="E10531" t="s">
        <v>151</v>
      </c>
      <c r="F10531" t="s">
        <v>144</v>
      </c>
      <c r="G10531" t="s">
        <v>131</v>
      </c>
      <c r="H10531">
        <v>30981.064999999999</v>
      </c>
      <c r="I10531" t="s">
        <v>93</v>
      </c>
    </row>
    <row r="10532" spans="1:9" x14ac:dyDescent="0.15">
      <c r="A10532" t="s">
        <v>158</v>
      </c>
      <c r="B10532" t="s">
        <v>159</v>
      </c>
      <c r="C10532" t="s">
        <v>160</v>
      </c>
      <c r="D10532" t="s">
        <v>112</v>
      </c>
      <c r="E10532" t="s">
        <v>152</v>
      </c>
      <c r="F10532" t="s">
        <v>144</v>
      </c>
      <c r="G10532" t="s">
        <v>131</v>
      </c>
      <c r="H10532">
        <v>14831.148999999999</v>
      </c>
      <c r="I10532" t="s">
        <v>93</v>
      </c>
    </row>
    <row r="10533" spans="1:9" x14ac:dyDescent="0.15">
      <c r="A10533" t="s">
        <v>158</v>
      </c>
      <c r="B10533" t="s">
        <v>159</v>
      </c>
      <c r="C10533" t="s">
        <v>160</v>
      </c>
      <c r="D10533" t="s">
        <v>112</v>
      </c>
      <c r="E10533" t="s">
        <v>111</v>
      </c>
      <c r="F10533" t="s">
        <v>144</v>
      </c>
      <c r="G10533" t="s">
        <v>131</v>
      </c>
      <c r="H10533">
        <v>2889.2159999999999</v>
      </c>
      <c r="I10533" t="s">
        <v>93</v>
      </c>
    </row>
    <row r="10534" spans="1:9" x14ac:dyDescent="0.15">
      <c r="A10534" t="s">
        <v>161</v>
      </c>
      <c r="B10534" t="s">
        <v>162</v>
      </c>
      <c r="C10534" t="s">
        <v>160</v>
      </c>
      <c r="D10534" t="s">
        <v>89</v>
      </c>
      <c r="E10534" t="s">
        <v>143</v>
      </c>
      <c r="F10534" t="s">
        <v>144</v>
      </c>
      <c r="G10534" t="s">
        <v>131</v>
      </c>
      <c r="H10534">
        <v>7467.1030000000001</v>
      </c>
      <c r="I10534" t="s">
        <v>93</v>
      </c>
    </row>
    <row r="10535" spans="1:9" x14ac:dyDescent="0.15">
      <c r="A10535" t="s">
        <v>161</v>
      </c>
      <c r="B10535" t="s">
        <v>162</v>
      </c>
      <c r="C10535" t="s">
        <v>160</v>
      </c>
      <c r="D10535" t="s">
        <v>89</v>
      </c>
      <c r="E10535" t="s">
        <v>145</v>
      </c>
      <c r="F10535" t="s">
        <v>144</v>
      </c>
      <c r="G10535" t="s">
        <v>131</v>
      </c>
      <c r="H10535">
        <v>6929.92</v>
      </c>
      <c r="I10535" t="s">
        <v>93</v>
      </c>
    </row>
    <row r="10536" spans="1:9" x14ac:dyDescent="0.15">
      <c r="A10536" t="s">
        <v>161</v>
      </c>
      <c r="B10536" t="s">
        <v>162</v>
      </c>
      <c r="C10536" t="s">
        <v>160</v>
      </c>
      <c r="D10536" t="s">
        <v>89</v>
      </c>
      <c r="E10536" t="s">
        <v>146</v>
      </c>
      <c r="F10536" t="s">
        <v>144</v>
      </c>
      <c r="G10536" t="s">
        <v>131</v>
      </c>
      <c r="H10536">
        <v>6521.4459999999999</v>
      </c>
      <c r="I10536" t="s">
        <v>93</v>
      </c>
    </row>
    <row r="10537" spans="1:9" x14ac:dyDescent="0.15">
      <c r="A10537" t="s">
        <v>161</v>
      </c>
      <c r="B10537" t="s">
        <v>162</v>
      </c>
      <c r="C10537" t="s">
        <v>160</v>
      </c>
      <c r="D10537" t="s">
        <v>89</v>
      </c>
      <c r="E10537" t="s">
        <v>147</v>
      </c>
      <c r="F10537" t="s">
        <v>144</v>
      </c>
      <c r="G10537" t="s">
        <v>131</v>
      </c>
      <c r="H10537">
        <v>9101.3439999999991</v>
      </c>
      <c r="I10537" t="s">
        <v>93</v>
      </c>
    </row>
    <row r="10538" spans="1:9" x14ac:dyDescent="0.15">
      <c r="A10538" t="s">
        <v>161</v>
      </c>
      <c r="B10538" t="s">
        <v>162</v>
      </c>
      <c r="C10538" t="s">
        <v>160</v>
      </c>
      <c r="D10538" t="s">
        <v>89</v>
      </c>
      <c r="E10538" t="s">
        <v>148</v>
      </c>
      <c r="F10538" t="s">
        <v>144</v>
      </c>
      <c r="G10538" t="s">
        <v>131</v>
      </c>
      <c r="H10538">
        <v>8240.8330000000005</v>
      </c>
      <c r="I10538" t="s">
        <v>93</v>
      </c>
    </row>
    <row r="10539" spans="1:9" x14ac:dyDescent="0.15">
      <c r="A10539" t="s">
        <v>161</v>
      </c>
      <c r="B10539" t="s">
        <v>162</v>
      </c>
      <c r="C10539" t="s">
        <v>160</v>
      </c>
      <c r="D10539" t="s">
        <v>89</v>
      </c>
      <c r="E10539" t="s">
        <v>149</v>
      </c>
      <c r="F10539" t="s">
        <v>144</v>
      </c>
      <c r="G10539" t="s">
        <v>131</v>
      </c>
      <c r="H10539">
        <v>7254.9210000000003</v>
      </c>
      <c r="I10539" t="s">
        <v>93</v>
      </c>
    </row>
    <row r="10540" spans="1:9" x14ac:dyDescent="0.15">
      <c r="A10540" t="s">
        <v>161</v>
      </c>
      <c r="B10540" t="s">
        <v>162</v>
      </c>
      <c r="C10540" t="s">
        <v>160</v>
      </c>
      <c r="D10540" t="s">
        <v>89</v>
      </c>
      <c r="E10540" t="s">
        <v>150</v>
      </c>
      <c r="F10540" t="s">
        <v>144</v>
      </c>
      <c r="G10540" t="s">
        <v>131</v>
      </c>
      <c r="H10540">
        <v>5588.8419999999996</v>
      </c>
      <c r="I10540" t="s">
        <v>93</v>
      </c>
    </row>
    <row r="10541" spans="1:9" x14ac:dyDescent="0.15">
      <c r="A10541" t="s">
        <v>161</v>
      </c>
      <c r="B10541" t="s">
        <v>162</v>
      </c>
      <c r="C10541" t="s">
        <v>160</v>
      </c>
      <c r="D10541" t="s">
        <v>89</v>
      </c>
      <c r="E10541" t="s">
        <v>151</v>
      </c>
      <c r="F10541" t="s">
        <v>144</v>
      </c>
      <c r="G10541" t="s">
        <v>131</v>
      </c>
      <c r="H10541">
        <v>3758.8319999999999</v>
      </c>
      <c r="I10541" t="s">
        <v>93</v>
      </c>
    </row>
    <row r="10542" spans="1:9" x14ac:dyDescent="0.15">
      <c r="A10542" t="s">
        <v>161</v>
      </c>
      <c r="B10542" t="s">
        <v>162</v>
      </c>
      <c r="C10542" t="s">
        <v>160</v>
      </c>
      <c r="D10542" t="s">
        <v>89</v>
      </c>
      <c r="E10542" t="s">
        <v>152</v>
      </c>
      <c r="F10542" t="s">
        <v>144</v>
      </c>
      <c r="G10542" t="s">
        <v>131</v>
      </c>
      <c r="H10542">
        <v>1949.085</v>
      </c>
      <c r="I10542" t="s">
        <v>93</v>
      </c>
    </row>
    <row r="10543" spans="1:9" x14ac:dyDescent="0.15">
      <c r="A10543" t="s">
        <v>161</v>
      </c>
      <c r="B10543" t="s">
        <v>162</v>
      </c>
      <c r="C10543" t="s">
        <v>160</v>
      </c>
      <c r="D10543" t="s">
        <v>89</v>
      </c>
      <c r="E10543" t="s">
        <v>111</v>
      </c>
      <c r="F10543" t="s">
        <v>144</v>
      </c>
      <c r="G10543" t="s">
        <v>131</v>
      </c>
      <c r="H10543">
        <v>597.15499999999997</v>
      </c>
      <c r="I10543" t="s">
        <v>93</v>
      </c>
    </row>
    <row r="10544" spans="1:9" x14ac:dyDescent="0.15">
      <c r="A10544" t="s">
        <v>161</v>
      </c>
      <c r="B10544" t="s">
        <v>162</v>
      </c>
      <c r="C10544" t="s">
        <v>160</v>
      </c>
      <c r="D10544" t="s">
        <v>112</v>
      </c>
      <c r="E10544" t="s">
        <v>143</v>
      </c>
      <c r="F10544" t="s">
        <v>144</v>
      </c>
      <c r="G10544" t="s">
        <v>131</v>
      </c>
      <c r="H10544">
        <v>8228.0370000000003</v>
      </c>
      <c r="I10544" t="s">
        <v>93</v>
      </c>
    </row>
    <row r="10545" spans="1:9" x14ac:dyDescent="0.15">
      <c r="A10545" t="s">
        <v>161</v>
      </c>
      <c r="B10545" t="s">
        <v>162</v>
      </c>
      <c r="C10545" t="s">
        <v>160</v>
      </c>
      <c r="D10545" t="s">
        <v>112</v>
      </c>
      <c r="E10545" t="s">
        <v>145</v>
      </c>
      <c r="F10545" t="s">
        <v>144</v>
      </c>
      <c r="G10545" t="s">
        <v>131</v>
      </c>
      <c r="H10545">
        <v>7728.7690000000002</v>
      </c>
      <c r="I10545" t="s">
        <v>93</v>
      </c>
    </row>
    <row r="10546" spans="1:9" x14ac:dyDescent="0.15">
      <c r="A10546" t="s">
        <v>161</v>
      </c>
      <c r="B10546" t="s">
        <v>162</v>
      </c>
      <c r="C10546" t="s">
        <v>160</v>
      </c>
      <c r="D10546" t="s">
        <v>112</v>
      </c>
      <c r="E10546" t="s">
        <v>146</v>
      </c>
      <c r="F10546" t="s">
        <v>144</v>
      </c>
      <c r="G10546" t="s">
        <v>131</v>
      </c>
      <c r="H10546">
        <v>6665.5150000000003</v>
      </c>
      <c r="I10546" t="s">
        <v>93</v>
      </c>
    </row>
    <row r="10547" spans="1:9" x14ac:dyDescent="0.15">
      <c r="A10547" t="s">
        <v>161</v>
      </c>
      <c r="B10547" t="s">
        <v>162</v>
      </c>
      <c r="C10547" t="s">
        <v>160</v>
      </c>
      <c r="D10547" t="s">
        <v>112</v>
      </c>
      <c r="E10547" t="s">
        <v>147</v>
      </c>
      <c r="F10547" t="s">
        <v>144</v>
      </c>
      <c r="G10547" t="s">
        <v>131</v>
      </c>
      <c r="H10547">
        <v>8977.0290000000005</v>
      </c>
      <c r="I10547" t="s">
        <v>93</v>
      </c>
    </row>
    <row r="10548" spans="1:9" x14ac:dyDescent="0.15">
      <c r="A10548" t="s">
        <v>161</v>
      </c>
      <c r="B10548" t="s">
        <v>162</v>
      </c>
      <c r="C10548" t="s">
        <v>160</v>
      </c>
      <c r="D10548" t="s">
        <v>112</v>
      </c>
      <c r="E10548" t="s">
        <v>148</v>
      </c>
      <c r="F10548" t="s">
        <v>144</v>
      </c>
      <c r="G10548" t="s">
        <v>131</v>
      </c>
      <c r="H10548">
        <v>8629.6389999999992</v>
      </c>
      <c r="I10548" t="s">
        <v>93</v>
      </c>
    </row>
    <row r="10549" spans="1:9" x14ac:dyDescent="0.15">
      <c r="A10549" t="s">
        <v>161</v>
      </c>
      <c r="B10549" t="s">
        <v>162</v>
      </c>
      <c r="C10549" t="s">
        <v>160</v>
      </c>
      <c r="D10549" t="s">
        <v>112</v>
      </c>
      <c r="E10549" t="s">
        <v>149</v>
      </c>
      <c r="F10549" t="s">
        <v>144</v>
      </c>
      <c r="G10549" t="s">
        <v>131</v>
      </c>
      <c r="H10549">
        <v>7447.75</v>
      </c>
      <c r="I10549" t="s">
        <v>93</v>
      </c>
    </row>
    <row r="10550" spans="1:9" x14ac:dyDescent="0.15">
      <c r="A10550" t="s">
        <v>161</v>
      </c>
      <c r="B10550" t="s">
        <v>162</v>
      </c>
      <c r="C10550" t="s">
        <v>160</v>
      </c>
      <c r="D10550" t="s">
        <v>112</v>
      </c>
      <c r="E10550" t="s">
        <v>150</v>
      </c>
      <c r="F10550" t="s">
        <v>144</v>
      </c>
      <c r="G10550" t="s">
        <v>131</v>
      </c>
      <c r="H10550">
        <v>5478.97</v>
      </c>
      <c r="I10550" t="s">
        <v>93</v>
      </c>
    </row>
    <row r="10551" spans="1:9" x14ac:dyDescent="0.15">
      <c r="A10551" t="s">
        <v>161</v>
      </c>
      <c r="B10551" t="s">
        <v>162</v>
      </c>
      <c r="C10551" t="s">
        <v>160</v>
      </c>
      <c r="D10551" t="s">
        <v>112</v>
      </c>
      <c r="E10551" t="s">
        <v>151</v>
      </c>
      <c r="F10551" t="s">
        <v>144</v>
      </c>
      <c r="G10551" t="s">
        <v>131</v>
      </c>
      <c r="H10551">
        <v>3329.7719999999999</v>
      </c>
      <c r="I10551" t="s">
        <v>93</v>
      </c>
    </row>
    <row r="10552" spans="1:9" x14ac:dyDescent="0.15">
      <c r="A10552" t="s">
        <v>161</v>
      </c>
      <c r="B10552" t="s">
        <v>162</v>
      </c>
      <c r="C10552" t="s">
        <v>160</v>
      </c>
      <c r="D10552" t="s">
        <v>112</v>
      </c>
      <c r="E10552" t="s">
        <v>152</v>
      </c>
      <c r="F10552" t="s">
        <v>144</v>
      </c>
      <c r="G10552" t="s">
        <v>131</v>
      </c>
      <c r="H10552">
        <v>1384.9559999999999</v>
      </c>
      <c r="I10552" t="s">
        <v>93</v>
      </c>
    </row>
    <row r="10553" spans="1:9" x14ac:dyDescent="0.15">
      <c r="A10553" t="s">
        <v>161</v>
      </c>
      <c r="B10553" t="s">
        <v>162</v>
      </c>
      <c r="C10553" t="s">
        <v>160</v>
      </c>
      <c r="D10553" t="s">
        <v>112</v>
      </c>
      <c r="E10553" t="s">
        <v>111</v>
      </c>
      <c r="F10553" t="s">
        <v>144</v>
      </c>
      <c r="G10553" t="s">
        <v>131</v>
      </c>
      <c r="H10553">
        <v>311.02699999999999</v>
      </c>
      <c r="I10553" t="s">
        <v>93</v>
      </c>
    </row>
    <row r="10554" spans="1:9" x14ac:dyDescent="0.15">
      <c r="A10554" t="s">
        <v>163</v>
      </c>
      <c r="B10554" t="s">
        <v>164</v>
      </c>
      <c r="C10554" t="s">
        <v>160</v>
      </c>
      <c r="D10554" t="s">
        <v>89</v>
      </c>
      <c r="E10554" t="s">
        <v>143</v>
      </c>
      <c r="F10554" t="s">
        <v>144</v>
      </c>
      <c r="G10554" t="s">
        <v>131</v>
      </c>
      <c r="H10554">
        <v>14012.264999999999</v>
      </c>
      <c r="I10554" t="s">
        <v>93</v>
      </c>
    </row>
    <row r="10555" spans="1:9" x14ac:dyDescent="0.15">
      <c r="A10555" t="s">
        <v>163</v>
      </c>
      <c r="B10555" t="s">
        <v>164</v>
      </c>
      <c r="C10555" t="s">
        <v>160</v>
      </c>
      <c r="D10555" t="s">
        <v>89</v>
      </c>
      <c r="E10555" t="s">
        <v>145</v>
      </c>
      <c r="F10555" t="s">
        <v>144</v>
      </c>
      <c r="G10555" t="s">
        <v>131</v>
      </c>
      <c r="H10555">
        <v>14705.538</v>
      </c>
      <c r="I10555" t="s">
        <v>93</v>
      </c>
    </row>
    <row r="10556" spans="1:9" x14ac:dyDescent="0.15">
      <c r="A10556" t="s">
        <v>163</v>
      </c>
      <c r="B10556" t="s">
        <v>164</v>
      </c>
      <c r="C10556" t="s">
        <v>160</v>
      </c>
      <c r="D10556" t="s">
        <v>89</v>
      </c>
      <c r="E10556" t="s">
        <v>146</v>
      </c>
      <c r="F10556" t="s">
        <v>144</v>
      </c>
      <c r="G10556" t="s">
        <v>131</v>
      </c>
      <c r="H10556">
        <v>10065.013000000001</v>
      </c>
      <c r="I10556" t="s">
        <v>93</v>
      </c>
    </row>
    <row r="10557" spans="1:9" x14ac:dyDescent="0.15">
      <c r="A10557" t="s">
        <v>163</v>
      </c>
      <c r="B10557" t="s">
        <v>164</v>
      </c>
      <c r="C10557" t="s">
        <v>160</v>
      </c>
      <c r="D10557" t="s">
        <v>89</v>
      </c>
      <c r="E10557" t="s">
        <v>147</v>
      </c>
      <c r="F10557" t="s">
        <v>144</v>
      </c>
      <c r="G10557" t="s">
        <v>131</v>
      </c>
      <c r="H10557">
        <v>15207.867</v>
      </c>
      <c r="I10557" t="s">
        <v>93</v>
      </c>
    </row>
    <row r="10558" spans="1:9" x14ac:dyDescent="0.15">
      <c r="A10558" t="s">
        <v>163</v>
      </c>
      <c r="B10558" t="s">
        <v>164</v>
      </c>
      <c r="C10558" t="s">
        <v>160</v>
      </c>
      <c r="D10558" t="s">
        <v>89</v>
      </c>
      <c r="E10558" t="s">
        <v>148</v>
      </c>
      <c r="F10558" t="s">
        <v>144</v>
      </c>
      <c r="G10558" t="s">
        <v>131</v>
      </c>
      <c r="H10558">
        <v>17452.387999999999</v>
      </c>
      <c r="I10558" t="s">
        <v>93</v>
      </c>
    </row>
    <row r="10559" spans="1:9" x14ac:dyDescent="0.15">
      <c r="A10559" t="s">
        <v>163</v>
      </c>
      <c r="B10559" t="s">
        <v>164</v>
      </c>
      <c r="C10559" t="s">
        <v>160</v>
      </c>
      <c r="D10559" t="s">
        <v>89</v>
      </c>
      <c r="E10559" t="s">
        <v>149</v>
      </c>
      <c r="F10559" t="s">
        <v>144</v>
      </c>
      <c r="G10559" t="s">
        <v>131</v>
      </c>
      <c r="H10559">
        <v>18546.444</v>
      </c>
      <c r="I10559" t="s">
        <v>93</v>
      </c>
    </row>
    <row r="10560" spans="1:9" x14ac:dyDescent="0.15">
      <c r="A10560" t="s">
        <v>163</v>
      </c>
      <c r="B10560" t="s">
        <v>164</v>
      </c>
      <c r="C10560" t="s">
        <v>160</v>
      </c>
      <c r="D10560" t="s">
        <v>89</v>
      </c>
      <c r="E10560" t="s">
        <v>150</v>
      </c>
      <c r="F10560" t="s">
        <v>144</v>
      </c>
      <c r="G10560" t="s">
        <v>131</v>
      </c>
      <c r="H10560">
        <v>14441.424999999999</v>
      </c>
      <c r="I10560" t="s">
        <v>93</v>
      </c>
    </row>
    <row r="10561" spans="1:9" x14ac:dyDescent="0.15">
      <c r="A10561" t="s">
        <v>163</v>
      </c>
      <c r="B10561" t="s">
        <v>164</v>
      </c>
      <c r="C10561" t="s">
        <v>160</v>
      </c>
      <c r="D10561" t="s">
        <v>89</v>
      </c>
      <c r="E10561" t="s">
        <v>151</v>
      </c>
      <c r="F10561" t="s">
        <v>144</v>
      </c>
      <c r="G10561" t="s">
        <v>131</v>
      </c>
      <c r="H10561">
        <v>12592.73</v>
      </c>
      <c r="I10561" t="s">
        <v>93</v>
      </c>
    </row>
    <row r="10562" spans="1:9" x14ac:dyDescent="0.15">
      <c r="A10562" t="s">
        <v>163</v>
      </c>
      <c r="B10562" t="s">
        <v>164</v>
      </c>
      <c r="C10562" t="s">
        <v>160</v>
      </c>
      <c r="D10562" t="s">
        <v>89</v>
      </c>
      <c r="E10562" t="s">
        <v>152</v>
      </c>
      <c r="F10562" t="s">
        <v>144</v>
      </c>
      <c r="G10562" t="s">
        <v>131</v>
      </c>
      <c r="H10562">
        <v>6818.8320000000003</v>
      </c>
      <c r="I10562" t="s">
        <v>93</v>
      </c>
    </row>
    <row r="10563" spans="1:9" x14ac:dyDescent="0.15">
      <c r="A10563" t="s">
        <v>163</v>
      </c>
      <c r="B10563" t="s">
        <v>164</v>
      </c>
      <c r="C10563" t="s">
        <v>160</v>
      </c>
      <c r="D10563" t="s">
        <v>89</v>
      </c>
      <c r="E10563" t="s">
        <v>111</v>
      </c>
      <c r="F10563" t="s">
        <v>144</v>
      </c>
      <c r="G10563" t="s">
        <v>131</v>
      </c>
      <c r="H10563">
        <v>1963.973</v>
      </c>
      <c r="I10563" t="s">
        <v>93</v>
      </c>
    </row>
    <row r="10564" spans="1:9" x14ac:dyDescent="0.15">
      <c r="A10564" t="s">
        <v>163</v>
      </c>
      <c r="B10564" t="s">
        <v>164</v>
      </c>
      <c r="C10564" t="s">
        <v>160</v>
      </c>
      <c r="D10564" t="s">
        <v>112</v>
      </c>
      <c r="E10564" t="s">
        <v>143</v>
      </c>
      <c r="F10564" t="s">
        <v>144</v>
      </c>
      <c r="G10564" t="s">
        <v>131</v>
      </c>
      <c r="H10564">
        <v>14607.888999999999</v>
      </c>
      <c r="I10564" t="s">
        <v>93</v>
      </c>
    </row>
    <row r="10565" spans="1:9" x14ac:dyDescent="0.15">
      <c r="A10565" t="s">
        <v>163</v>
      </c>
      <c r="B10565" t="s">
        <v>164</v>
      </c>
      <c r="C10565" t="s">
        <v>160</v>
      </c>
      <c r="D10565" t="s">
        <v>112</v>
      </c>
      <c r="E10565" t="s">
        <v>145</v>
      </c>
      <c r="F10565" t="s">
        <v>144</v>
      </c>
      <c r="G10565" t="s">
        <v>131</v>
      </c>
      <c r="H10565">
        <v>15553.245000000001</v>
      </c>
      <c r="I10565" t="s">
        <v>93</v>
      </c>
    </row>
    <row r="10566" spans="1:9" x14ac:dyDescent="0.15">
      <c r="A10566" t="s">
        <v>163</v>
      </c>
      <c r="B10566" t="s">
        <v>164</v>
      </c>
      <c r="C10566" t="s">
        <v>160</v>
      </c>
      <c r="D10566" t="s">
        <v>112</v>
      </c>
      <c r="E10566" t="s">
        <v>146</v>
      </c>
      <c r="F10566" t="s">
        <v>144</v>
      </c>
      <c r="G10566" t="s">
        <v>131</v>
      </c>
      <c r="H10566">
        <v>10484.799999999999</v>
      </c>
      <c r="I10566" t="s">
        <v>93</v>
      </c>
    </row>
    <row r="10567" spans="1:9" x14ac:dyDescent="0.15">
      <c r="A10567" t="s">
        <v>163</v>
      </c>
      <c r="B10567" t="s">
        <v>164</v>
      </c>
      <c r="C10567" t="s">
        <v>160</v>
      </c>
      <c r="D10567" t="s">
        <v>112</v>
      </c>
      <c r="E10567" t="s">
        <v>147</v>
      </c>
      <c r="F10567" t="s">
        <v>144</v>
      </c>
      <c r="G10567" t="s">
        <v>131</v>
      </c>
      <c r="H10567">
        <v>13989.837</v>
      </c>
      <c r="I10567" t="s">
        <v>93</v>
      </c>
    </row>
    <row r="10568" spans="1:9" x14ac:dyDescent="0.15">
      <c r="A10568" t="s">
        <v>163</v>
      </c>
      <c r="B10568" t="s">
        <v>164</v>
      </c>
      <c r="C10568" t="s">
        <v>160</v>
      </c>
      <c r="D10568" t="s">
        <v>112</v>
      </c>
      <c r="E10568" t="s">
        <v>148</v>
      </c>
      <c r="F10568" t="s">
        <v>144</v>
      </c>
      <c r="G10568" t="s">
        <v>131</v>
      </c>
      <c r="H10568">
        <v>16232.018</v>
      </c>
      <c r="I10568" t="s">
        <v>93</v>
      </c>
    </row>
    <row r="10569" spans="1:9" x14ac:dyDescent="0.15">
      <c r="A10569" t="s">
        <v>163</v>
      </c>
      <c r="B10569" t="s">
        <v>164</v>
      </c>
      <c r="C10569" t="s">
        <v>160</v>
      </c>
      <c r="D10569" t="s">
        <v>112</v>
      </c>
      <c r="E10569" t="s">
        <v>149</v>
      </c>
      <c r="F10569" t="s">
        <v>144</v>
      </c>
      <c r="G10569" t="s">
        <v>131</v>
      </c>
      <c r="H10569">
        <v>18109.819</v>
      </c>
      <c r="I10569" t="s">
        <v>93</v>
      </c>
    </row>
    <row r="10570" spans="1:9" x14ac:dyDescent="0.15">
      <c r="A10570" t="s">
        <v>163</v>
      </c>
      <c r="B10570" t="s">
        <v>164</v>
      </c>
      <c r="C10570" t="s">
        <v>160</v>
      </c>
      <c r="D10570" t="s">
        <v>112</v>
      </c>
      <c r="E10570" t="s">
        <v>150</v>
      </c>
      <c r="F10570" t="s">
        <v>144</v>
      </c>
      <c r="G10570" t="s">
        <v>131</v>
      </c>
      <c r="H10570">
        <v>13886.487999999999</v>
      </c>
      <c r="I10570" t="s">
        <v>93</v>
      </c>
    </row>
    <row r="10571" spans="1:9" x14ac:dyDescent="0.15">
      <c r="A10571" t="s">
        <v>163</v>
      </c>
      <c r="B10571" t="s">
        <v>164</v>
      </c>
      <c r="C10571" t="s">
        <v>160</v>
      </c>
      <c r="D10571" t="s">
        <v>112</v>
      </c>
      <c r="E10571" t="s">
        <v>151</v>
      </c>
      <c r="F10571" t="s">
        <v>144</v>
      </c>
      <c r="G10571" t="s">
        <v>131</v>
      </c>
      <c r="H10571">
        <v>11045.273999999999</v>
      </c>
      <c r="I10571" t="s">
        <v>93</v>
      </c>
    </row>
    <row r="10572" spans="1:9" x14ac:dyDescent="0.15">
      <c r="A10572" t="s">
        <v>163</v>
      </c>
      <c r="B10572" t="s">
        <v>164</v>
      </c>
      <c r="C10572" t="s">
        <v>160</v>
      </c>
      <c r="D10572" t="s">
        <v>112</v>
      </c>
      <c r="E10572" t="s">
        <v>152</v>
      </c>
      <c r="F10572" t="s">
        <v>144</v>
      </c>
      <c r="G10572" t="s">
        <v>131</v>
      </c>
      <c r="H10572">
        <v>5135.1130000000003</v>
      </c>
      <c r="I10572" t="s">
        <v>93</v>
      </c>
    </row>
    <row r="10573" spans="1:9" x14ac:dyDescent="0.15">
      <c r="A10573" t="s">
        <v>163</v>
      </c>
      <c r="B10573" t="s">
        <v>164</v>
      </c>
      <c r="C10573" t="s">
        <v>160</v>
      </c>
      <c r="D10573" t="s">
        <v>112</v>
      </c>
      <c r="E10573" t="s">
        <v>111</v>
      </c>
      <c r="F10573" t="s">
        <v>144</v>
      </c>
      <c r="G10573" t="s">
        <v>131</v>
      </c>
      <c r="H10573">
        <v>1160.53</v>
      </c>
      <c r="I10573" t="s">
        <v>93</v>
      </c>
    </row>
    <row r="10574" spans="1:9" x14ac:dyDescent="0.15">
      <c r="A10574" t="s">
        <v>158</v>
      </c>
      <c r="B10574" t="s">
        <v>159</v>
      </c>
      <c r="C10574" t="s">
        <v>160</v>
      </c>
      <c r="D10574" t="s">
        <v>89</v>
      </c>
      <c r="E10574" t="s">
        <v>143</v>
      </c>
      <c r="F10574" t="s">
        <v>144</v>
      </c>
      <c r="G10574" t="s">
        <v>132</v>
      </c>
      <c r="H10574">
        <v>25894.536</v>
      </c>
      <c r="I10574" t="s">
        <v>93</v>
      </c>
    </row>
    <row r="10575" spans="1:9" x14ac:dyDescent="0.15">
      <c r="A10575" t="s">
        <v>158</v>
      </c>
      <c r="B10575" t="s">
        <v>159</v>
      </c>
      <c r="C10575" t="s">
        <v>160</v>
      </c>
      <c r="D10575" t="s">
        <v>89</v>
      </c>
      <c r="E10575" t="s">
        <v>145</v>
      </c>
      <c r="F10575" t="s">
        <v>144</v>
      </c>
      <c r="G10575" t="s">
        <v>132</v>
      </c>
      <c r="H10575">
        <v>27304.399000000001</v>
      </c>
      <c r="I10575" t="s">
        <v>93</v>
      </c>
    </row>
    <row r="10576" spans="1:9" x14ac:dyDescent="0.15">
      <c r="A10576" t="s">
        <v>158</v>
      </c>
      <c r="B10576" t="s">
        <v>159</v>
      </c>
      <c r="C10576" t="s">
        <v>160</v>
      </c>
      <c r="D10576" t="s">
        <v>89</v>
      </c>
      <c r="E10576" t="s">
        <v>146</v>
      </c>
      <c r="F10576" t="s">
        <v>144</v>
      </c>
      <c r="G10576" t="s">
        <v>132</v>
      </c>
      <c r="H10576">
        <v>22117.030999999999</v>
      </c>
      <c r="I10576" t="s">
        <v>93</v>
      </c>
    </row>
    <row r="10577" spans="1:9" x14ac:dyDescent="0.15">
      <c r="A10577" t="s">
        <v>158</v>
      </c>
      <c r="B10577" t="s">
        <v>159</v>
      </c>
      <c r="C10577" t="s">
        <v>160</v>
      </c>
      <c r="D10577" t="s">
        <v>89</v>
      </c>
      <c r="E10577" t="s">
        <v>147</v>
      </c>
      <c r="F10577" t="s">
        <v>144</v>
      </c>
      <c r="G10577" t="s">
        <v>132</v>
      </c>
      <c r="H10577">
        <v>27820.442999999999</v>
      </c>
      <c r="I10577" t="s">
        <v>93</v>
      </c>
    </row>
    <row r="10578" spans="1:9" x14ac:dyDescent="0.15">
      <c r="A10578" t="s">
        <v>158</v>
      </c>
      <c r="B10578" t="s">
        <v>159</v>
      </c>
      <c r="C10578" t="s">
        <v>160</v>
      </c>
      <c r="D10578" t="s">
        <v>89</v>
      </c>
      <c r="E10578" t="s">
        <v>148</v>
      </c>
      <c r="F10578" t="s">
        <v>144</v>
      </c>
      <c r="G10578" t="s">
        <v>132</v>
      </c>
      <c r="H10578">
        <v>32091.424999999999</v>
      </c>
      <c r="I10578" t="s">
        <v>93</v>
      </c>
    </row>
    <row r="10579" spans="1:9" x14ac:dyDescent="0.15">
      <c r="A10579" t="s">
        <v>158</v>
      </c>
      <c r="B10579" t="s">
        <v>159</v>
      </c>
      <c r="C10579" t="s">
        <v>160</v>
      </c>
      <c r="D10579" t="s">
        <v>89</v>
      </c>
      <c r="E10579" t="s">
        <v>149</v>
      </c>
      <c r="F10579" t="s">
        <v>144</v>
      </c>
      <c r="G10579" t="s">
        <v>132</v>
      </c>
      <c r="H10579">
        <v>39042.167000000001</v>
      </c>
      <c r="I10579" t="s">
        <v>93</v>
      </c>
    </row>
    <row r="10580" spans="1:9" x14ac:dyDescent="0.15">
      <c r="A10580" t="s">
        <v>158</v>
      </c>
      <c r="B10580" t="s">
        <v>159</v>
      </c>
      <c r="C10580" t="s">
        <v>160</v>
      </c>
      <c r="D10580" t="s">
        <v>89</v>
      </c>
      <c r="E10580" t="s">
        <v>150</v>
      </c>
      <c r="F10580" t="s">
        <v>144</v>
      </c>
      <c r="G10580" t="s">
        <v>132</v>
      </c>
      <c r="H10580">
        <v>38299.938999999998</v>
      </c>
      <c r="I10580" t="s">
        <v>93</v>
      </c>
    </row>
    <row r="10581" spans="1:9" x14ac:dyDescent="0.15">
      <c r="A10581" t="s">
        <v>158</v>
      </c>
      <c r="B10581" t="s">
        <v>159</v>
      </c>
      <c r="C10581" t="s">
        <v>160</v>
      </c>
      <c r="D10581" t="s">
        <v>89</v>
      </c>
      <c r="E10581" t="s">
        <v>151</v>
      </c>
      <c r="F10581" t="s">
        <v>144</v>
      </c>
      <c r="G10581" t="s">
        <v>132</v>
      </c>
      <c r="H10581">
        <v>36111.946000000004</v>
      </c>
      <c r="I10581" t="s">
        <v>93</v>
      </c>
    </row>
    <row r="10582" spans="1:9" x14ac:dyDescent="0.15">
      <c r="A10582" t="s">
        <v>158</v>
      </c>
      <c r="B10582" t="s">
        <v>159</v>
      </c>
      <c r="C10582" t="s">
        <v>160</v>
      </c>
      <c r="D10582" t="s">
        <v>89</v>
      </c>
      <c r="E10582" t="s">
        <v>152</v>
      </c>
      <c r="F10582" t="s">
        <v>144</v>
      </c>
      <c r="G10582" t="s">
        <v>132</v>
      </c>
      <c r="H10582">
        <v>19877.021000000001</v>
      </c>
      <c r="I10582" t="s">
        <v>93</v>
      </c>
    </row>
    <row r="10583" spans="1:9" x14ac:dyDescent="0.15">
      <c r="A10583" t="s">
        <v>158</v>
      </c>
      <c r="B10583" t="s">
        <v>159</v>
      </c>
      <c r="C10583" t="s">
        <v>160</v>
      </c>
      <c r="D10583" t="s">
        <v>89</v>
      </c>
      <c r="E10583" t="s">
        <v>111</v>
      </c>
      <c r="F10583" t="s">
        <v>144</v>
      </c>
      <c r="G10583" t="s">
        <v>132</v>
      </c>
      <c r="H10583">
        <v>5659.9340000000002</v>
      </c>
      <c r="I10583" t="s">
        <v>93</v>
      </c>
    </row>
    <row r="10584" spans="1:9" x14ac:dyDescent="0.15">
      <c r="A10584" t="s">
        <v>158</v>
      </c>
      <c r="B10584" t="s">
        <v>159</v>
      </c>
      <c r="C10584" t="s">
        <v>160</v>
      </c>
      <c r="D10584" t="s">
        <v>112</v>
      </c>
      <c r="E10584" t="s">
        <v>143</v>
      </c>
      <c r="F10584" t="s">
        <v>144</v>
      </c>
      <c r="G10584" t="s">
        <v>132</v>
      </c>
      <c r="H10584">
        <v>27128.883999999998</v>
      </c>
      <c r="I10584" t="s">
        <v>93</v>
      </c>
    </row>
    <row r="10585" spans="1:9" x14ac:dyDescent="0.15">
      <c r="A10585" t="s">
        <v>158</v>
      </c>
      <c r="B10585" t="s">
        <v>159</v>
      </c>
      <c r="C10585" t="s">
        <v>160</v>
      </c>
      <c r="D10585" t="s">
        <v>112</v>
      </c>
      <c r="E10585" t="s">
        <v>145</v>
      </c>
      <c r="F10585" t="s">
        <v>144</v>
      </c>
      <c r="G10585" t="s">
        <v>132</v>
      </c>
      <c r="H10585">
        <v>29601.847000000002</v>
      </c>
      <c r="I10585" t="s">
        <v>93</v>
      </c>
    </row>
    <row r="10586" spans="1:9" x14ac:dyDescent="0.15">
      <c r="A10586" t="s">
        <v>158</v>
      </c>
      <c r="B10586" t="s">
        <v>159</v>
      </c>
      <c r="C10586" t="s">
        <v>160</v>
      </c>
      <c r="D10586" t="s">
        <v>112</v>
      </c>
      <c r="E10586" t="s">
        <v>146</v>
      </c>
      <c r="F10586" t="s">
        <v>144</v>
      </c>
      <c r="G10586" t="s">
        <v>132</v>
      </c>
      <c r="H10586">
        <v>24007.040000000001</v>
      </c>
      <c r="I10586" t="s">
        <v>93</v>
      </c>
    </row>
    <row r="10587" spans="1:9" x14ac:dyDescent="0.15">
      <c r="A10587" t="s">
        <v>158</v>
      </c>
      <c r="B10587" t="s">
        <v>159</v>
      </c>
      <c r="C10587" t="s">
        <v>160</v>
      </c>
      <c r="D10587" t="s">
        <v>112</v>
      </c>
      <c r="E10587" t="s">
        <v>147</v>
      </c>
      <c r="F10587" t="s">
        <v>144</v>
      </c>
      <c r="G10587" t="s">
        <v>132</v>
      </c>
      <c r="H10587">
        <v>26289.445</v>
      </c>
      <c r="I10587" t="s">
        <v>93</v>
      </c>
    </row>
    <row r="10588" spans="1:9" x14ac:dyDescent="0.15">
      <c r="A10588" t="s">
        <v>158</v>
      </c>
      <c r="B10588" t="s">
        <v>159</v>
      </c>
      <c r="C10588" t="s">
        <v>160</v>
      </c>
      <c r="D10588" t="s">
        <v>112</v>
      </c>
      <c r="E10588" t="s">
        <v>148</v>
      </c>
      <c r="F10588" t="s">
        <v>144</v>
      </c>
      <c r="G10588" t="s">
        <v>132</v>
      </c>
      <c r="H10588">
        <v>28834.002</v>
      </c>
      <c r="I10588" t="s">
        <v>93</v>
      </c>
    </row>
    <row r="10589" spans="1:9" x14ac:dyDescent="0.15">
      <c r="A10589" t="s">
        <v>158</v>
      </c>
      <c r="B10589" t="s">
        <v>159</v>
      </c>
      <c r="C10589" t="s">
        <v>160</v>
      </c>
      <c r="D10589" t="s">
        <v>112</v>
      </c>
      <c r="E10589" t="s">
        <v>149</v>
      </c>
      <c r="F10589" t="s">
        <v>144</v>
      </c>
      <c r="G10589" t="s">
        <v>132</v>
      </c>
      <c r="H10589">
        <v>36582.313999999998</v>
      </c>
      <c r="I10589" t="s">
        <v>93</v>
      </c>
    </row>
    <row r="10590" spans="1:9" x14ac:dyDescent="0.15">
      <c r="A10590" t="s">
        <v>158</v>
      </c>
      <c r="B10590" t="s">
        <v>159</v>
      </c>
      <c r="C10590" t="s">
        <v>160</v>
      </c>
      <c r="D10590" t="s">
        <v>112</v>
      </c>
      <c r="E10590" t="s">
        <v>150</v>
      </c>
      <c r="F10590" t="s">
        <v>144</v>
      </c>
      <c r="G10590" t="s">
        <v>132</v>
      </c>
      <c r="H10590">
        <v>34427.402000000002</v>
      </c>
      <c r="I10590" t="s">
        <v>93</v>
      </c>
    </row>
    <row r="10591" spans="1:9" x14ac:dyDescent="0.15">
      <c r="A10591" t="s">
        <v>158</v>
      </c>
      <c r="B10591" t="s">
        <v>159</v>
      </c>
      <c r="C10591" t="s">
        <v>160</v>
      </c>
      <c r="D10591" t="s">
        <v>112</v>
      </c>
      <c r="E10591" t="s">
        <v>151</v>
      </c>
      <c r="F10591" t="s">
        <v>144</v>
      </c>
      <c r="G10591" t="s">
        <v>132</v>
      </c>
      <c r="H10591">
        <v>31274.398000000001</v>
      </c>
      <c r="I10591" t="s">
        <v>93</v>
      </c>
    </row>
    <row r="10592" spans="1:9" x14ac:dyDescent="0.15">
      <c r="A10592" t="s">
        <v>158</v>
      </c>
      <c r="B10592" t="s">
        <v>159</v>
      </c>
      <c r="C10592" t="s">
        <v>160</v>
      </c>
      <c r="D10592" t="s">
        <v>112</v>
      </c>
      <c r="E10592" t="s">
        <v>152</v>
      </c>
      <c r="F10592" t="s">
        <v>144</v>
      </c>
      <c r="G10592" t="s">
        <v>132</v>
      </c>
      <c r="H10592">
        <v>15558.815000000001</v>
      </c>
      <c r="I10592" t="s">
        <v>93</v>
      </c>
    </row>
    <row r="10593" spans="1:9" x14ac:dyDescent="0.15">
      <c r="A10593" t="s">
        <v>158</v>
      </c>
      <c r="B10593" t="s">
        <v>159</v>
      </c>
      <c r="C10593" t="s">
        <v>160</v>
      </c>
      <c r="D10593" t="s">
        <v>112</v>
      </c>
      <c r="E10593" t="s">
        <v>111</v>
      </c>
      <c r="F10593" t="s">
        <v>144</v>
      </c>
      <c r="G10593" t="s">
        <v>132</v>
      </c>
      <c r="H10593">
        <v>2963.2890000000002</v>
      </c>
      <c r="I10593" t="s">
        <v>93</v>
      </c>
    </row>
    <row r="10594" spans="1:9" x14ac:dyDescent="0.15">
      <c r="A10594" t="s">
        <v>161</v>
      </c>
      <c r="B10594" t="s">
        <v>162</v>
      </c>
      <c r="C10594" t="s">
        <v>160</v>
      </c>
      <c r="D10594" t="s">
        <v>89</v>
      </c>
      <c r="E10594" t="s">
        <v>143</v>
      </c>
      <c r="F10594" t="s">
        <v>144</v>
      </c>
      <c r="G10594" t="s">
        <v>132</v>
      </c>
      <c r="H10594">
        <v>7449.8819999999996</v>
      </c>
      <c r="I10594" t="s">
        <v>93</v>
      </c>
    </row>
    <row r="10595" spans="1:9" x14ac:dyDescent="0.15">
      <c r="A10595" t="s">
        <v>161</v>
      </c>
      <c r="B10595" t="s">
        <v>162</v>
      </c>
      <c r="C10595" t="s">
        <v>160</v>
      </c>
      <c r="D10595" t="s">
        <v>89</v>
      </c>
      <c r="E10595" t="s">
        <v>145</v>
      </c>
      <c r="F10595" t="s">
        <v>144</v>
      </c>
      <c r="G10595" t="s">
        <v>132</v>
      </c>
      <c r="H10595">
        <v>7021.3239999999996</v>
      </c>
      <c r="I10595" t="s">
        <v>93</v>
      </c>
    </row>
    <row r="10596" spans="1:9" x14ac:dyDescent="0.15">
      <c r="A10596" t="s">
        <v>161</v>
      </c>
      <c r="B10596" t="s">
        <v>162</v>
      </c>
      <c r="C10596" t="s">
        <v>160</v>
      </c>
      <c r="D10596" t="s">
        <v>89</v>
      </c>
      <c r="E10596" t="s">
        <v>146</v>
      </c>
      <c r="F10596" t="s">
        <v>144</v>
      </c>
      <c r="G10596" t="s">
        <v>132</v>
      </c>
      <c r="H10596">
        <v>6431.3490000000002</v>
      </c>
      <c r="I10596" t="s">
        <v>93</v>
      </c>
    </row>
    <row r="10597" spans="1:9" x14ac:dyDescent="0.15">
      <c r="A10597" t="s">
        <v>161</v>
      </c>
      <c r="B10597" t="s">
        <v>162</v>
      </c>
      <c r="C10597" t="s">
        <v>160</v>
      </c>
      <c r="D10597" t="s">
        <v>89</v>
      </c>
      <c r="E10597" t="s">
        <v>147</v>
      </c>
      <c r="F10597" t="s">
        <v>144</v>
      </c>
      <c r="G10597" t="s">
        <v>132</v>
      </c>
      <c r="H10597">
        <v>9006.5020000000004</v>
      </c>
      <c r="I10597" t="s">
        <v>93</v>
      </c>
    </row>
    <row r="10598" spans="1:9" x14ac:dyDescent="0.15">
      <c r="A10598" t="s">
        <v>161</v>
      </c>
      <c r="B10598" t="s">
        <v>162</v>
      </c>
      <c r="C10598" t="s">
        <v>160</v>
      </c>
      <c r="D10598" t="s">
        <v>89</v>
      </c>
      <c r="E10598" t="s">
        <v>148</v>
      </c>
      <c r="F10598" t="s">
        <v>144</v>
      </c>
      <c r="G10598" t="s">
        <v>132</v>
      </c>
      <c r="H10598">
        <v>8328.6020000000008</v>
      </c>
      <c r="I10598" t="s">
        <v>93</v>
      </c>
    </row>
    <row r="10599" spans="1:9" x14ac:dyDescent="0.15">
      <c r="A10599" t="s">
        <v>161</v>
      </c>
      <c r="B10599" t="s">
        <v>162</v>
      </c>
      <c r="C10599" t="s">
        <v>160</v>
      </c>
      <c r="D10599" t="s">
        <v>89</v>
      </c>
      <c r="E10599" t="s">
        <v>149</v>
      </c>
      <c r="F10599" t="s">
        <v>144</v>
      </c>
      <c r="G10599" t="s">
        <v>132</v>
      </c>
      <c r="H10599">
        <v>7285.98</v>
      </c>
      <c r="I10599" t="s">
        <v>93</v>
      </c>
    </row>
    <row r="10600" spans="1:9" x14ac:dyDescent="0.15">
      <c r="A10600" t="s">
        <v>161</v>
      </c>
      <c r="B10600" t="s">
        <v>162</v>
      </c>
      <c r="C10600" t="s">
        <v>160</v>
      </c>
      <c r="D10600" t="s">
        <v>89</v>
      </c>
      <c r="E10600" t="s">
        <v>150</v>
      </c>
      <c r="F10600" t="s">
        <v>144</v>
      </c>
      <c r="G10600" t="s">
        <v>132</v>
      </c>
      <c r="H10600">
        <v>5718.8270000000002</v>
      </c>
      <c r="I10600" t="s">
        <v>93</v>
      </c>
    </row>
    <row r="10601" spans="1:9" x14ac:dyDescent="0.15">
      <c r="A10601" t="s">
        <v>161</v>
      </c>
      <c r="B10601" t="s">
        <v>162</v>
      </c>
      <c r="C10601" t="s">
        <v>160</v>
      </c>
      <c r="D10601" t="s">
        <v>89</v>
      </c>
      <c r="E10601" t="s">
        <v>151</v>
      </c>
      <c r="F10601" t="s">
        <v>144</v>
      </c>
      <c r="G10601" t="s">
        <v>132</v>
      </c>
      <c r="H10601">
        <v>3840.1979999999999</v>
      </c>
      <c r="I10601" t="s">
        <v>93</v>
      </c>
    </row>
    <row r="10602" spans="1:9" x14ac:dyDescent="0.15">
      <c r="A10602" t="s">
        <v>161</v>
      </c>
      <c r="B10602" t="s">
        <v>162</v>
      </c>
      <c r="C10602" t="s">
        <v>160</v>
      </c>
      <c r="D10602" t="s">
        <v>89</v>
      </c>
      <c r="E10602" t="s">
        <v>152</v>
      </c>
      <c r="F10602" t="s">
        <v>144</v>
      </c>
      <c r="G10602" t="s">
        <v>132</v>
      </c>
      <c r="H10602">
        <v>1953.021</v>
      </c>
      <c r="I10602" t="s">
        <v>93</v>
      </c>
    </row>
    <row r="10603" spans="1:9" x14ac:dyDescent="0.15">
      <c r="A10603" t="s">
        <v>161</v>
      </c>
      <c r="B10603" t="s">
        <v>162</v>
      </c>
      <c r="C10603" t="s">
        <v>160</v>
      </c>
      <c r="D10603" t="s">
        <v>89</v>
      </c>
      <c r="E10603" t="s">
        <v>111</v>
      </c>
      <c r="F10603" t="s">
        <v>144</v>
      </c>
      <c r="G10603" t="s">
        <v>132</v>
      </c>
      <c r="H10603">
        <v>590.56600000000003</v>
      </c>
      <c r="I10603" t="s">
        <v>93</v>
      </c>
    </row>
    <row r="10604" spans="1:9" x14ac:dyDescent="0.15">
      <c r="A10604" t="s">
        <v>161</v>
      </c>
      <c r="B10604" t="s">
        <v>162</v>
      </c>
      <c r="C10604" t="s">
        <v>160</v>
      </c>
      <c r="D10604" t="s">
        <v>112</v>
      </c>
      <c r="E10604" t="s">
        <v>143</v>
      </c>
      <c r="F10604" t="s">
        <v>144</v>
      </c>
      <c r="G10604" t="s">
        <v>132</v>
      </c>
      <c r="H10604">
        <v>8120.3289999999997</v>
      </c>
      <c r="I10604" t="s">
        <v>93</v>
      </c>
    </row>
    <row r="10605" spans="1:9" x14ac:dyDescent="0.15">
      <c r="A10605" t="s">
        <v>161</v>
      </c>
      <c r="B10605" t="s">
        <v>162</v>
      </c>
      <c r="C10605" t="s">
        <v>160</v>
      </c>
      <c r="D10605" t="s">
        <v>112</v>
      </c>
      <c r="E10605" t="s">
        <v>145</v>
      </c>
      <c r="F10605" t="s">
        <v>144</v>
      </c>
      <c r="G10605" t="s">
        <v>132</v>
      </c>
      <c r="H10605">
        <v>7913.1090000000004</v>
      </c>
      <c r="I10605" t="s">
        <v>93</v>
      </c>
    </row>
    <row r="10606" spans="1:9" x14ac:dyDescent="0.15">
      <c r="A10606" t="s">
        <v>161</v>
      </c>
      <c r="B10606" t="s">
        <v>162</v>
      </c>
      <c r="C10606" t="s">
        <v>160</v>
      </c>
      <c r="D10606" t="s">
        <v>112</v>
      </c>
      <c r="E10606" t="s">
        <v>146</v>
      </c>
      <c r="F10606" t="s">
        <v>144</v>
      </c>
      <c r="G10606" t="s">
        <v>132</v>
      </c>
      <c r="H10606">
        <v>6653.6589999999997</v>
      </c>
      <c r="I10606" t="s">
        <v>93</v>
      </c>
    </row>
    <row r="10607" spans="1:9" x14ac:dyDescent="0.15">
      <c r="A10607" t="s">
        <v>161</v>
      </c>
      <c r="B10607" t="s">
        <v>162</v>
      </c>
      <c r="C10607" t="s">
        <v>160</v>
      </c>
      <c r="D10607" t="s">
        <v>112</v>
      </c>
      <c r="E10607" t="s">
        <v>147</v>
      </c>
      <c r="F10607" t="s">
        <v>144</v>
      </c>
      <c r="G10607" t="s">
        <v>132</v>
      </c>
      <c r="H10607">
        <v>8822.2739999999994</v>
      </c>
      <c r="I10607" t="s">
        <v>93</v>
      </c>
    </row>
    <row r="10608" spans="1:9" x14ac:dyDescent="0.15">
      <c r="A10608" t="s">
        <v>161</v>
      </c>
      <c r="B10608" t="s">
        <v>162</v>
      </c>
      <c r="C10608" t="s">
        <v>160</v>
      </c>
      <c r="D10608" t="s">
        <v>112</v>
      </c>
      <c r="E10608" t="s">
        <v>148</v>
      </c>
      <c r="F10608" t="s">
        <v>144</v>
      </c>
      <c r="G10608" t="s">
        <v>132</v>
      </c>
      <c r="H10608">
        <v>8737.0360000000001</v>
      </c>
      <c r="I10608" t="s">
        <v>93</v>
      </c>
    </row>
    <row r="10609" spans="1:9" x14ac:dyDescent="0.15">
      <c r="A10609" t="s">
        <v>161</v>
      </c>
      <c r="B10609" t="s">
        <v>162</v>
      </c>
      <c r="C10609" t="s">
        <v>160</v>
      </c>
      <c r="D10609" t="s">
        <v>112</v>
      </c>
      <c r="E10609" t="s">
        <v>149</v>
      </c>
      <c r="F10609" t="s">
        <v>144</v>
      </c>
      <c r="G10609" t="s">
        <v>132</v>
      </c>
      <c r="H10609">
        <v>7502.1329999999998</v>
      </c>
      <c r="I10609" t="s">
        <v>93</v>
      </c>
    </row>
    <row r="10610" spans="1:9" x14ac:dyDescent="0.15">
      <c r="A10610" t="s">
        <v>161</v>
      </c>
      <c r="B10610" t="s">
        <v>162</v>
      </c>
      <c r="C10610" t="s">
        <v>160</v>
      </c>
      <c r="D10610" t="s">
        <v>112</v>
      </c>
      <c r="E10610" t="s">
        <v>150</v>
      </c>
      <c r="F10610" t="s">
        <v>144</v>
      </c>
      <c r="G10610" t="s">
        <v>132</v>
      </c>
      <c r="H10610">
        <v>5607.1729999999998</v>
      </c>
      <c r="I10610" t="s">
        <v>93</v>
      </c>
    </row>
    <row r="10611" spans="1:9" x14ac:dyDescent="0.15">
      <c r="A10611" t="s">
        <v>161</v>
      </c>
      <c r="B10611" t="s">
        <v>162</v>
      </c>
      <c r="C10611" t="s">
        <v>160</v>
      </c>
      <c r="D10611" t="s">
        <v>112</v>
      </c>
      <c r="E10611" t="s">
        <v>151</v>
      </c>
      <c r="F10611" t="s">
        <v>144</v>
      </c>
      <c r="G10611" t="s">
        <v>132</v>
      </c>
      <c r="H10611">
        <v>3408.0819999999999</v>
      </c>
      <c r="I10611" t="s">
        <v>93</v>
      </c>
    </row>
    <row r="10612" spans="1:9" x14ac:dyDescent="0.15">
      <c r="A10612" t="s">
        <v>161</v>
      </c>
      <c r="B10612" t="s">
        <v>162</v>
      </c>
      <c r="C10612" t="s">
        <v>160</v>
      </c>
      <c r="D10612" t="s">
        <v>112</v>
      </c>
      <c r="E10612" t="s">
        <v>152</v>
      </c>
      <c r="F10612" t="s">
        <v>144</v>
      </c>
      <c r="G10612" t="s">
        <v>132</v>
      </c>
      <c r="H10612">
        <v>1431.7239999999999</v>
      </c>
      <c r="I10612" t="s">
        <v>93</v>
      </c>
    </row>
    <row r="10613" spans="1:9" x14ac:dyDescent="0.15">
      <c r="A10613" t="s">
        <v>161</v>
      </c>
      <c r="B10613" t="s">
        <v>162</v>
      </c>
      <c r="C10613" t="s">
        <v>160</v>
      </c>
      <c r="D10613" t="s">
        <v>112</v>
      </c>
      <c r="E10613" t="s">
        <v>111</v>
      </c>
      <c r="F10613" t="s">
        <v>144</v>
      </c>
      <c r="G10613" t="s">
        <v>132</v>
      </c>
      <c r="H10613">
        <v>313.375</v>
      </c>
      <c r="I10613" t="s">
        <v>93</v>
      </c>
    </row>
    <row r="10614" spans="1:9" x14ac:dyDescent="0.15">
      <c r="A10614" t="s">
        <v>163</v>
      </c>
      <c r="B10614" t="s">
        <v>164</v>
      </c>
      <c r="C10614" t="s">
        <v>160</v>
      </c>
      <c r="D10614" t="s">
        <v>89</v>
      </c>
      <c r="E10614" t="s">
        <v>143</v>
      </c>
      <c r="F10614" t="s">
        <v>144</v>
      </c>
      <c r="G10614" t="s">
        <v>132</v>
      </c>
      <c r="H10614">
        <v>14082.199000000001</v>
      </c>
      <c r="I10614" t="s">
        <v>93</v>
      </c>
    </row>
    <row r="10615" spans="1:9" x14ac:dyDescent="0.15">
      <c r="A10615" t="s">
        <v>163</v>
      </c>
      <c r="B10615" t="s">
        <v>164</v>
      </c>
      <c r="C10615" t="s">
        <v>160</v>
      </c>
      <c r="D10615" t="s">
        <v>89</v>
      </c>
      <c r="E10615" t="s">
        <v>145</v>
      </c>
      <c r="F10615" t="s">
        <v>144</v>
      </c>
      <c r="G10615" t="s">
        <v>132</v>
      </c>
      <c r="H10615">
        <v>14925.623</v>
      </c>
      <c r="I10615" t="s">
        <v>93</v>
      </c>
    </row>
    <row r="10616" spans="1:9" x14ac:dyDescent="0.15">
      <c r="A10616" t="s">
        <v>163</v>
      </c>
      <c r="B10616" t="s">
        <v>164</v>
      </c>
      <c r="C10616" t="s">
        <v>160</v>
      </c>
      <c r="D10616" t="s">
        <v>89</v>
      </c>
      <c r="E10616" t="s">
        <v>146</v>
      </c>
      <c r="F10616" t="s">
        <v>144</v>
      </c>
      <c r="G10616" t="s">
        <v>132</v>
      </c>
      <c r="H10616">
        <v>9918.2360000000008</v>
      </c>
      <c r="I10616" t="s">
        <v>93</v>
      </c>
    </row>
    <row r="10617" spans="1:9" x14ac:dyDescent="0.15">
      <c r="A10617" t="s">
        <v>163</v>
      </c>
      <c r="B10617" t="s">
        <v>164</v>
      </c>
      <c r="C10617" t="s">
        <v>160</v>
      </c>
      <c r="D10617" t="s">
        <v>89</v>
      </c>
      <c r="E10617" t="s">
        <v>147</v>
      </c>
      <c r="F10617" t="s">
        <v>144</v>
      </c>
      <c r="G10617" t="s">
        <v>132</v>
      </c>
      <c r="H10617">
        <v>15241.967000000001</v>
      </c>
      <c r="I10617" t="s">
        <v>93</v>
      </c>
    </row>
    <row r="10618" spans="1:9" x14ac:dyDescent="0.15">
      <c r="A10618" t="s">
        <v>163</v>
      </c>
      <c r="B10618" t="s">
        <v>164</v>
      </c>
      <c r="C10618" t="s">
        <v>160</v>
      </c>
      <c r="D10618" t="s">
        <v>89</v>
      </c>
      <c r="E10618" t="s">
        <v>148</v>
      </c>
      <c r="F10618" t="s">
        <v>144</v>
      </c>
      <c r="G10618" t="s">
        <v>132</v>
      </c>
      <c r="H10618">
        <v>17486.721000000001</v>
      </c>
      <c r="I10618" t="s">
        <v>93</v>
      </c>
    </row>
    <row r="10619" spans="1:9" x14ac:dyDescent="0.15">
      <c r="A10619" t="s">
        <v>163</v>
      </c>
      <c r="B10619" t="s">
        <v>164</v>
      </c>
      <c r="C10619" t="s">
        <v>160</v>
      </c>
      <c r="D10619" t="s">
        <v>89</v>
      </c>
      <c r="E10619" t="s">
        <v>149</v>
      </c>
      <c r="F10619" t="s">
        <v>144</v>
      </c>
      <c r="G10619" t="s">
        <v>132</v>
      </c>
      <c r="H10619">
        <v>18493.007000000001</v>
      </c>
      <c r="I10619" t="s">
        <v>93</v>
      </c>
    </row>
    <row r="10620" spans="1:9" x14ac:dyDescent="0.15">
      <c r="A10620" t="s">
        <v>163</v>
      </c>
      <c r="B10620" t="s">
        <v>164</v>
      </c>
      <c r="C10620" t="s">
        <v>160</v>
      </c>
      <c r="D10620" t="s">
        <v>89</v>
      </c>
      <c r="E10620" t="s">
        <v>150</v>
      </c>
      <c r="F10620" t="s">
        <v>144</v>
      </c>
      <c r="G10620" t="s">
        <v>132</v>
      </c>
      <c r="H10620">
        <v>14854.36</v>
      </c>
      <c r="I10620" t="s">
        <v>93</v>
      </c>
    </row>
    <row r="10621" spans="1:9" x14ac:dyDescent="0.15">
      <c r="A10621" t="s">
        <v>163</v>
      </c>
      <c r="B10621" t="s">
        <v>164</v>
      </c>
      <c r="C10621" t="s">
        <v>160</v>
      </c>
      <c r="D10621" t="s">
        <v>89</v>
      </c>
      <c r="E10621" t="s">
        <v>151</v>
      </c>
      <c r="F10621" t="s">
        <v>144</v>
      </c>
      <c r="G10621" t="s">
        <v>132</v>
      </c>
      <c r="H10621">
        <v>12643.679</v>
      </c>
      <c r="I10621" t="s">
        <v>93</v>
      </c>
    </row>
    <row r="10622" spans="1:9" x14ac:dyDescent="0.15">
      <c r="A10622" t="s">
        <v>163</v>
      </c>
      <c r="B10622" t="s">
        <v>164</v>
      </c>
      <c r="C10622" t="s">
        <v>160</v>
      </c>
      <c r="D10622" t="s">
        <v>89</v>
      </c>
      <c r="E10622" t="s">
        <v>152</v>
      </c>
      <c r="F10622" t="s">
        <v>144</v>
      </c>
      <c r="G10622" t="s">
        <v>132</v>
      </c>
      <c r="H10622">
        <v>7141.7790000000005</v>
      </c>
      <c r="I10622" t="s">
        <v>93</v>
      </c>
    </row>
    <row r="10623" spans="1:9" x14ac:dyDescent="0.15">
      <c r="A10623" t="s">
        <v>163</v>
      </c>
      <c r="B10623" t="s">
        <v>164</v>
      </c>
      <c r="C10623" t="s">
        <v>160</v>
      </c>
      <c r="D10623" t="s">
        <v>89</v>
      </c>
      <c r="E10623" t="s">
        <v>111</v>
      </c>
      <c r="F10623" t="s">
        <v>144</v>
      </c>
      <c r="G10623" t="s">
        <v>132</v>
      </c>
      <c r="H10623">
        <v>1997.0239999999999</v>
      </c>
      <c r="I10623" t="s">
        <v>93</v>
      </c>
    </row>
    <row r="10624" spans="1:9" x14ac:dyDescent="0.15">
      <c r="A10624" t="s">
        <v>163</v>
      </c>
      <c r="B10624" t="s">
        <v>164</v>
      </c>
      <c r="C10624" t="s">
        <v>160</v>
      </c>
      <c r="D10624" t="s">
        <v>112</v>
      </c>
      <c r="E10624" t="s">
        <v>143</v>
      </c>
      <c r="F10624" t="s">
        <v>144</v>
      </c>
      <c r="G10624" t="s">
        <v>132</v>
      </c>
      <c r="H10624">
        <v>14613.769</v>
      </c>
      <c r="I10624" t="s">
        <v>93</v>
      </c>
    </row>
    <row r="10625" spans="1:9" x14ac:dyDescent="0.15">
      <c r="A10625" t="s">
        <v>163</v>
      </c>
      <c r="B10625" t="s">
        <v>164</v>
      </c>
      <c r="C10625" t="s">
        <v>160</v>
      </c>
      <c r="D10625" t="s">
        <v>112</v>
      </c>
      <c r="E10625" t="s">
        <v>145</v>
      </c>
      <c r="F10625" t="s">
        <v>144</v>
      </c>
      <c r="G10625" t="s">
        <v>132</v>
      </c>
      <c r="H10625">
        <v>15772.106</v>
      </c>
      <c r="I10625" t="s">
        <v>93</v>
      </c>
    </row>
    <row r="10626" spans="1:9" x14ac:dyDescent="0.15">
      <c r="A10626" t="s">
        <v>163</v>
      </c>
      <c r="B10626" t="s">
        <v>164</v>
      </c>
      <c r="C10626" t="s">
        <v>160</v>
      </c>
      <c r="D10626" t="s">
        <v>112</v>
      </c>
      <c r="E10626" t="s">
        <v>146</v>
      </c>
      <c r="F10626" t="s">
        <v>144</v>
      </c>
      <c r="G10626" t="s">
        <v>132</v>
      </c>
      <c r="H10626">
        <v>10365.039000000001</v>
      </c>
      <c r="I10626" t="s">
        <v>93</v>
      </c>
    </row>
    <row r="10627" spans="1:9" x14ac:dyDescent="0.15">
      <c r="A10627" t="s">
        <v>163</v>
      </c>
      <c r="B10627" t="s">
        <v>164</v>
      </c>
      <c r="C10627" t="s">
        <v>160</v>
      </c>
      <c r="D10627" t="s">
        <v>112</v>
      </c>
      <c r="E10627" t="s">
        <v>147</v>
      </c>
      <c r="F10627" t="s">
        <v>144</v>
      </c>
      <c r="G10627" t="s">
        <v>132</v>
      </c>
      <c r="H10627">
        <v>14059.21</v>
      </c>
      <c r="I10627" t="s">
        <v>93</v>
      </c>
    </row>
    <row r="10628" spans="1:9" x14ac:dyDescent="0.15">
      <c r="A10628" t="s">
        <v>163</v>
      </c>
      <c r="B10628" t="s">
        <v>164</v>
      </c>
      <c r="C10628" t="s">
        <v>160</v>
      </c>
      <c r="D10628" t="s">
        <v>112</v>
      </c>
      <c r="E10628" t="s">
        <v>148</v>
      </c>
      <c r="F10628" t="s">
        <v>144</v>
      </c>
      <c r="G10628" t="s">
        <v>132</v>
      </c>
      <c r="H10628">
        <v>16275.933000000001</v>
      </c>
      <c r="I10628" t="s">
        <v>93</v>
      </c>
    </row>
    <row r="10629" spans="1:9" x14ac:dyDescent="0.15">
      <c r="A10629" t="s">
        <v>163</v>
      </c>
      <c r="B10629" t="s">
        <v>164</v>
      </c>
      <c r="C10629" t="s">
        <v>160</v>
      </c>
      <c r="D10629" t="s">
        <v>112</v>
      </c>
      <c r="E10629" t="s">
        <v>149</v>
      </c>
      <c r="F10629" t="s">
        <v>144</v>
      </c>
      <c r="G10629" t="s">
        <v>132</v>
      </c>
      <c r="H10629">
        <v>17995.698</v>
      </c>
      <c r="I10629" t="s">
        <v>93</v>
      </c>
    </row>
    <row r="10630" spans="1:9" x14ac:dyDescent="0.15">
      <c r="A10630" t="s">
        <v>163</v>
      </c>
      <c r="B10630" t="s">
        <v>164</v>
      </c>
      <c r="C10630" t="s">
        <v>160</v>
      </c>
      <c r="D10630" t="s">
        <v>112</v>
      </c>
      <c r="E10630" t="s">
        <v>150</v>
      </c>
      <c r="F10630" t="s">
        <v>144</v>
      </c>
      <c r="G10630" t="s">
        <v>132</v>
      </c>
      <c r="H10630">
        <v>14283.380999999999</v>
      </c>
      <c r="I10630" t="s">
        <v>93</v>
      </c>
    </row>
    <row r="10631" spans="1:9" x14ac:dyDescent="0.15">
      <c r="A10631" t="s">
        <v>163</v>
      </c>
      <c r="B10631" t="s">
        <v>164</v>
      </c>
      <c r="C10631" t="s">
        <v>160</v>
      </c>
      <c r="D10631" t="s">
        <v>112</v>
      </c>
      <c r="E10631" t="s">
        <v>151</v>
      </c>
      <c r="F10631" t="s">
        <v>144</v>
      </c>
      <c r="G10631" t="s">
        <v>132</v>
      </c>
      <c r="H10631">
        <v>11108.963</v>
      </c>
      <c r="I10631" t="s">
        <v>93</v>
      </c>
    </row>
    <row r="10632" spans="1:9" x14ac:dyDescent="0.15">
      <c r="A10632" t="s">
        <v>163</v>
      </c>
      <c r="B10632" t="s">
        <v>164</v>
      </c>
      <c r="C10632" t="s">
        <v>160</v>
      </c>
      <c r="D10632" t="s">
        <v>112</v>
      </c>
      <c r="E10632" t="s">
        <v>152</v>
      </c>
      <c r="F10632" t="s">
        <v>144</v>
      </c>
      <c r="G10632" t="s">
        <v>132</v>
      </c>
      <c r="H10632">
        <v>5412.8230000000003</v>
      </c>
      <c r="I10632" t="s">
        <v>93</v>
      </c>
    </row>
    <row r="10633" spans="1:9" x14ac:dyDescent="0.15">
      <c r="A10633" t="s">
        <v>163</v>
      </c>
      <c r="B10633" t="s">
        <v>164</v>
      </c>
      <c r="C10633" t="s">
        <v>160</v>
      </c>
      <c r="D10633" t="s">
        <v>112</v>
      </c>
      <c r="E10633" t="s">
        <v>111</v>
      </c>
      <c r="F10633" t="s">
        <v>144</v>
      </c>
      <c r="G10633" t="s">
        <v>132</v>
      </c>
      <c r="H10633">
        <v>1207.5429999999999</v>
      </c>
      <c r="I10633" t="s">
        <v>93</v>
      </c>
    </row>
    <row r="10634" spans="1:9" x14ac:dyDescent="0.15">
      <c r="A10634" t="s">
        <v>158</v>
      </c>
      <c r="B10634" t="s">
        <v>159</v>
      </c>
      <c r="C10634" t="s">
        <v>160</v>
      </c>
      <c r="D10634" t="s">
        <v>89</v>
      </c>
      <c r="E10634" t="s">
        <v>143</v>
      </c>
      <c r="F10634" t="s">
        <v>144</v>
      </c>
      <c r="G10634" t="s">
        <v>133</v>
      </c>
      <c r="H10634">
        <v>25847.225999999999</v>
      </c>
      <c r="I10634" t="s">
        <v>93</v>
      </c>
    </row>
    <row r="10635" spans="1:9" x14ac:dyDescent="0.15">
      <c r="A10635" t="s">
        <v>158</v>
      </c>
      <c r="B10635" t="s">
        <v>159</v>
      </c>
      <c r="C10635" t="s">
        <v>160</v>
      </c>
      <c r="D10635" t="s">
        <v>89</v>
      </c>
      <c r="E10635" t="s">
        <v>145</v>
      </c>
      <c r="F10635" t="s">
        <v>144</v>
      </c>
      <c r="G10635" t="s">
        <v>133</v>
      </c>
      <c r="H10635">
        <v>27713.937999999998</v>
      </c>
      <c r="I10635" t="s">
        <v>93</v>
      </c>
    </row>
    <row r="10636" spans="1:9" x14ac:dyDescent="0.15">
      <c r="A10636" t="s">
        <v>158</v>
      </c>
      <c r="B10636" t="s">
        <v>159</v>
      </c>
      <c r="C10636" t="s">
        <v>160</v>
      </c>
      <c r="D10636" t="s">
        <v>89</v>
      </c>
      <c r="E10636" t="s">
        <v>146</v>
      </c>
      <c r="F10636" t="s">
        <v>144</v>
      </c>
      <c r="G10636" t="s">
        <v>133</v>
      </c>
      <c r="H10636">
        <v>21973.683000000001</v>
      </c>
      <c r="I10636" t="s">
        <v>93</v>
      </c>
    </row>
    <row r="10637" spans="1:9" x14ac:dyDescent="0.15">
      <c r="A10637" t="s">
        <v>158</v>
      </c>
      <c r="B10637" t="s">
        <v>159</v>
      </c>
      <c r="C10637" t="s">
        <v>160</v>
      </c>
      <c r="D10637" t="s">
        <v>89</v>
      </c>
      <c r="E10637" t="s">
        <v>147</v>
      </c>
      <c r="F10637" t="s">
        <v>144</v>
      </c>
      <c r="G10637" t="s">
        <v>133</v>
      </c>
      <c r="H10637">
        <v>27852.897000000001</v>
      </c>
      <c r="I10637" t="s">
        <v>93</v>
      </c>
    </row>
    <row r="10638" spans="1:9" x14ac:dyDescent="0.15">
      <c r="A10638" t="s">
        <v>158</v>
      </c>
      <c r="B10638" t="s">
        <v>159</v>
      </c>
      <c r="C10638" t="s">
        <v>160</v>
      </c>
      <c r="D10638" t="s">
        <v>89</v>
      </c>
      <c r="E10638" t="s">
        <v>148</v>
      </c>
      <c r="F10638" t="s">
        <v>144</v>
      </c>
      <c r="G10638" t="s">
        <v>133</v>
      </c>
      <c r="H10638">
        <v>32013.007000000001</v>
      </c>
      <c r="I10638" t="s">
        <v>93</v>
      </c>
    </row>
    <row r="10639" spans="1:9" x14ac:dyDescent="0.15">
      <c r="A10639" t="s">
        <v>158</v>
      </c>
      <c r="B10639" t="s">
        <v>159</v>
      </c>
      <c r="C10639" t="s">
        <v>160</v>
      </c>
      <c r="D10639" t="s">
        <v>89</v>
      </c>
      <c r="E10639" t="s">
        <v>149</v>
      </c>
      <c r="F10639" t="s">
        <v>144</v>
      </c>
      <c r="G10639" t="s">
        <v>133</v>
      </c>
      <c r="H10639">
        <v>38735.743999999999</v>
      </c>
      <c r="I10639" t="s">
        <v>93</v>
      </c>
    </row>
    <row r="10640" spans="1:9" x14ac:dyDescent="0.15">
      <c r="A10640" t="s">
        <v>158</v>
      </c>
      <c r="B10640" t="s">
        <v>159</v>
      </c>
      <c r="C10640" t="s">
        <v>160</v>
      </c>
      <c r="D10640" t="s">
        <v>89</v>
      </c>
      <c r="E10640" t="s">
        <v>150</v>
      </c>
      <c r="F10640" t="s">
        <v>144</v>
      </c>
      <c r="G10640" t="s">
        <v>133</v>
      </c>
      <c r="H10640">
        <v>39565.406000000003</v>
      </c>
      <c r="I10640" t="s">
        <v>93</v>
      </c>
    </row>
    <row r="10641" spans="1:9" x14ac:dyDescent="0.15">
      <c r="A10641" t="s">
        <v>158</v>
      </c>
      <c r="B10641" t="s">
        <v>159</v>
      </c>
      <c r="C10641" t="s">
        <v>160</v>
      </c>
      <c r="D10641" t="s">
        <v>89</v>
      </c>
      <c r="E10641" t="s">
        <v>151</v>
      </c>
      <c r="F10641" t="s">
        <v>144</v>
      </c>
      <c r="G10641" t="s">
        <v>133</v>
      </c>
      <c r="H10641">
        <v>36304.699000000001</v>
      </c>
      <c r="I10641" t="s">
        <v>93</v>
      </c>
    </row>
    <row r="10642" spans="1:9" x14ac:dyDescent="0.15">
      <c r="A10642" t="s">
        <v>158</v>
      </c>
      <c r="B10642" t="s">
        <v>159</v>
      </c>
      <c r="C10642" t="s">
        <v>160</v>
      </c>
      <c r="D10642" t="s">
        <v>89</v>
      </c>
      <c r="E10642" t="s">
        <v>152</v>
      </c>
      <c r="F10642" t="s">
        <v>144</v>
      </c>
      <c r="G10642" t="s">
        <v>133</v>
      </c>
      <c r="H10642">
        <v>20573.697</v>
      </c>
      <c r="I10642" t="s">
        <v>93</v>
      </c>
    </row>
    <row r="10643" spans="1:9" x14ac:dyDescent="0.15">
      <c r="A10643" t="s">
        <v>158</v>
      </c>
      <c r="B10643" t="s">
        <v>159</v>
      </c>
      <c r="C10643" t="s">
        <v>160</v>
      </c>
      <c r="D10643" t="s">
        <v>89</v>
      </c>
      <c r="E10643" t="s">
        <v>111</v>
      </c>
      <c r="F10643" t="s">
        <v>144</v>
      </c>
      <c r="G10643" t="s">
        <v>133</v>
      </c>
      <c r="H10643">
        <v>5724.72</v>
      </c>
      <c r="I10643" t="s">
        <v>93</v>
      </c>
    </row>
    <row r="10644" spans="1:9" x14ac:dyDescent="0.15">
      <c r="A10644" t="s">
        <v>158</v>
      </c>
      <c r="B10644" t="s">
        <v>159</v>
      </c>
      <c r="C10644" t="s">
        <v>160</v>
      </c>
      <c r="D10644" t="s">
        <v>112</v>
      </c>
      <c r="E10644" t="s">
        <v>143</v>
      </c>
      <c r="F10644" t="s">
        <v>144</v>
      </c>
      <c r="G10644" t="s">
        <v>133</v>
      </c>
      <c r="H10644">
        <v>27134.84</v>
      </c>
      <c r="I10644" t="s">
        <v>93</v>
      </c>
    </row>
    <row r="10645" spans="1:9" x14ac:dyDescent="0.15">
      <c r="A10645" t="s">
        <v>158</v>
      </c>
      <c r="B10645" t="s">
        <v>159</v>
      </c>
      <c r="C10645" t="s">
        <v>160</v>
      </c>
      <c r="D10645" t="s">
        <v>112</v>
      </c>
      <c r="E10645" t="s">
        <v>145</v>
      </c>
      <c r="F10645" t="s">
        <v>144</v>
      </c>
      <c r="G10645" t="s">
        <v>133</v>
      </c>
      <c r="H10645">
        <v>29882.901000000002</v>
      </c>
      <c r="I10645" t="s">
        <v>93</v>
      </c>
    </row>
    <row r="10646" spans="1:9" x14ac:dyDescent="0.15">
      <c r="A10646" t="s">
        <v>158</v>
      </c>
      <c r="B10646" t="s">
        <v>159</v>
      </c>
      <c r="C10646" t="s">
        <v>160</v>
      </c>
      <c r="D10646" t="s">
        <v>112</v>
      </c>
      <c r="E10646" t="s">
        <v>146</v>
      </c>
      <c r="F10646" t="s">
        <v>144</v>
      </c>
      <c r="G10646" t="s">
        <v>133</v>
      </c>
      <c r="H10646">
        <v>23897.377</v>
      </c>
      <c r="I10646" t="s">
        <v>93</v>
      </c>
    </row>
    <row r="10647" spans="1:9" x14ac:dyDescent="0.15">
      <c r="A10647" t="s">
        <v>158</v>
      </c>
      <c r="B10647" t="s">
        <v>159</v>
      </c>
      <c r="C10647" t="s">
        <v>160</v>
      </c>
      <c r="D10647" t="s">
        <v>112</v>
      </c>
      <c r="E10647" t="s">
        <v>147</v>
      </c>
      <c r="F10647" t="s">
        <v>144</v>
      </c>
      <c r="G10647" t="s">
        <v>133</v>
      </c>
      <c r="H10647">
        <v>26560.959999999999</v>
      </c>
      <c r="I10647" t="s">
        <v>93</v>
      </c>
    </row>
    <row r="10648" spans="1:9" x14ac:dyDescent="0.15">
      <c r="A10648" t="s">
        <v>158</v>
      </c>
      <c r="B10648" t="s">
        <v>159</v>
      </c>
      <c r="C10648" t="s">
        <v>160</v>
      </c>
      <c r="D10648" t="s">
        <v>112</v>
      </c>
      <c r="E10648" t="s">
        <v>148</v>
      </c>
      <c r="F10648" t="s">
        <v>144</v>
      </c>
      <c r="G10648" t="s">
        <v>133</v>
      </c>
      <c r="H10648">
        <v>28817.643</v>
      </c>
      <c r="I10648" t="s">
        <v>93</v>
      </c>
    </row>
    <row r="10649" spans="1:9" x14ac:dyDescent="0.15">
      <c r="A10649" t="s">
        <v>158</v>
      </c>
      <c r="B10649" t="s">
        <v>159</v>
      </c>
      <c r="C10649" t="s">
        <v>160</v>
      </c>
      <c r="D10649" t="s">
        <v>112</v>
      </c>
      <c r="E10649" t="s">
        <v>149</v>
      </c>
      <c r="F10649" t="s">
        <v>144</v>
      </c>
      <c r="G10649" t="s">
        <v>133</v>
      </c>
      <c r="H10649">
        <v>36203.478999999999</v>
      </c>
      <c r="I10649" t="s">
        <v>93</v>
      </c>
    </row>
    <row r="10650" spans="1:9" x14ac:dyDescent="0.15">
      <c r="A10650" t="s">
        <v>158</v>
      </c>
      <c r="B10650" t="s">
        <v>159</v>
      </c>
      <c r="C10650" t="s">
        <v>160</v>
      </c>
      <c r="D10650" t="s">
        <v>112</v>
      </c>
      <c r="E10650" t="s">
        <v>150</v>
      </c>
      <c r="F10650" t="s">
        <v>144</v>
      </c>
      <c r="G10650" t="s">
        <v>133</v>
      </c>
      <c r="H10650">
        <v>35391.482000000004</v>
      </c>
      <c r="I10650" t="s">
        <v>93</v>
      </c>
    </row>
    <row r="10651" spans="1:9" x14ac:dyDescent="0.15">
      <c r="A10651" t="s">
        <v>158</v>
      </c>
      <c r="B10651" t="s">
        <v>159</v>
      </c>
      <c r="C10651" t="s">
        <v>160</v>
      </c>
      <c r="D10651" t="s">
        <v>112</v>
      </c>
      <c r="E10651" t="s">
        <v>151</v>
      </c>
      <c r="F10651" t="s">
        <v>144</v>
      </c>
      <c r="G10651" t="s">
        <v>133</v>
      </c>
      <c r="H10651">
        <v>31487.522000000001</v>
      </c>
      <c r="I10651" t="s">
        <v>93</v>
      </c>
    </row>
    <row r="10652" spans="1:9" x14ac:dyDescent="0.15">
      <c r="A10652" t="s">
        <v>158</v>
      </c>
      <c r="B10652" t="s">
        <v>159</v>
      </c>
      <c r="C10652" t="s">
        <v>160</v>
      </c>
      <c r="D10652" t="s">
        <v>112</v>
      </c>
      <c r="E10652" t="s">
        <v>152</v>
      </c>
      <c r="F10652" t="s">
        <v>144</v>
      </c>
      <c r="G10652" t="s">
        <v>133</v>
      </c>
      <c r="H10652">
        <v>16315.723</v>
      </c>
      <c r="I10652" t="s">
        <v>93</v>
      </c>
    </row>
    <row r="10653" spans="1:9" x14ac:dyDescent="0.15">
      <c r="A10653" t="s">
        <v>158</v>
      </c>
      <c r="B10653" t="s">
        <v>159</v>
      </c>
      <c r="C10653" t="s">
        <v>160</v>
      </c>
      <c r="D10653" t="s">
        <v>112</v>
      </c>
      <c r="E10653" t="s">
        <v>111</v>
      </c>
      <c r="F10653" t="s">
        <v>144</v>
      </c>
      <c r="G10653" t="s">
        <v>133</v>
      </c>
      <c r="H10653">
        <v>3075.8710000000001</v>
      </c>
      <c r="I10653" t="s">
        <v>93</v>
      </c>
    </row>
    <row r="10654" spans="1:9" x14ac:dyDescent="0.15">
      <c r="A10654" t="s">
        <v>161</v>
      </c>
      <c r="B10654" t="s">
        <v>162</v>
      </c>
      <c r="C10654" t="s">
        <v>160</v>
      </c>
      <c r="D10654" t="s">
        <v>89</v>
      </c>
      <c r="E10654" t="s">
        <v>143</v>
      </c>
      <c r="F10654" t="s">
        <v>144</v>
      </c>
      <c r="G10654" t="s">
        <v>133</v>
      </c>
      <c r="H10654">
        <v>7387.8320000000003</v>
      </c>
      <c r="I10654" t="s">
        <v>93</v>
      </c>
    </row>
    <row r="10655" spans="1:9" x14ac:dyDescent="0.15">
      <c r="A10655" t="s">
        <v>161</v>
      </c>
      <c r="B10655" t="s">
        <v>162</v>
      </c>
      <c r="C10655" t="s">
        <v>160</v>
      </c>
      <c r="D10655" t="s">
        <v>89</v>
      </c>
      <c r="E10655" t="s">
        <v>145</v>
      </c>
      <c r="F10655" t="s">
        <v>144</v>
      </c>
      <c r="G10655" t="s">
        <v>133</v>
      </c>
      <c r="H10655">
        <v>7131.0959999999995</v>
      </c>
      <c r="I10655" t="s">
        <v>93</v>
      </c>
    </row>
    <row r="10656" spans="1:9" x14ac:dyDescent="0.15">
      <c r="A10656" t="s">
        <v>161</v>
      </c>
      <c r="B10656" t="s">
        <v>162</v>
      </c>
      <c r="C10656" t="s">
        <v>160</v>
      </c>
      <c r="D10656" t="s">
        <v>89</v>
      </c>
      <c r="E10656" t="s">
        <v>146</v>
      </c>
      <c r="F10656" t="s">
        <v>144</v>
      </c>
      <c r="G10656" t="s">
        <v>133</v>
      </c>
      <c r="H10656">
        <v>6365.15</v>
      </c>
      <c r="I10656" t="s">
        <v>93</v>
      </c>
    </row>
    <row r="10657" spans="1:9" x14ac:dyDescent="0.15">
      <c r="A10657" t="s">
        <v>161</v>
      </c>
      <c r="B10657" t="s">
        <v>162</v>
      </c>
      <c r="C10657" t="s">
        <v>160</v>
      </c>
      <c r="D10657" t="s">
        <v>89</v>
      </c>
      <c r="E10657" t="s">
        <v>147</v>
      </c>
      <c r="F10657" t="s">
        <v>144</v>
      </c>
      <c r="G10657" t="s">
        <v>133</v>
      </c>
      <c r="H10657">
        <v>8945.09</v>
      </c>
      <c r="I10657" t="s">
        <v>93</v>
      </c>
    </row>
    <row r="10658" spans="1:9" x14ac:dyDescent="0.15">
      <c r="A10658" t="s">
        <v>161</v>
      </c>
      <c r="B10658" t="s">
        <v>162</v>
      </c>
      <c r="C10658" t="s">
        <v>160</v>
      </c>
      <c r="D10658" t="s">
        <v>89</v>
      </c>
      <c r="E10658" t="s">
        <v>148</v>
      </c>
      <c r="F10658" t="s">
        <v>144</v>
      </c>
      <c r="G10658" t="s">
        <v>133</v>
      </c>
      <c r="H10658">
        <v>8443.5190000000002</v>
      </c>
      <c r="I10658" t="s">
        <v>93</v>
      </c>
    </row>
    <row r="10659" spans="1:9" x14ac:dyDescent="0.15">
      <c r="A10659" t="s">
        <v>161</v>
      </c>
      <c r="B10659" t="s">
        <v>162</v>
      </c>
      <c r="C10659" t="s">
        <v>160</v>
      </c>
      <c r="D10659" t="s">
        <v>89</v>
      </c>
      <c r="E10659" t="s">
        <v>149</v>
      </c>
      <c r="F10659" t="s">
        <v>144</v>
      </c>
      <c r="G10659" t="s">
        <v>133</v>
      </c>
      <c r="H10659">
        <v>7194.02</v>
      </c>
      <c r="I10659" t="s">
        <v>93</v>
      </c>
    </row>
    <row r="10660" spans="1:9" x14ac:dyDescent="0.15">
      <c r="A10660" t="s">
        <v>161</v>
      </c>
      <c r="B10660" t="s">
        <v>162</v>
      </c>
      <c r="C10660" t="s">
        <v>160</v>
      </c>
      <c r="D10660" t="s">
        <v>89</v>
      </c>
      <c r="E10660" t="s">
        <v>150</v>
      </c>
      <c r="F10660" t="s">
        <v>144</v>
      </c>
      <c r="G10660" t="s">
        <v>133</v>
      </c>
      <c r="H10660">
        <v>5845.8370000000004</v>
      </c>
      <c r="I10660" t="s">
        <v>93</v>
      </c>
    </row>
    <row r="10661" spans="1:9" x14ac:dyDescent="0.15">
      <c r="A10661" t="s">
        <v>161</v>
      </c>
      <c r="B10661" t="s">
        <v>162</v>
      </c>
      <c r="C10661" t="s">
        <v>160</v>
      </c>
      <c r="D10661" t="s">
        <v>89</v>
      </c>
      <c r="E10661" t="s">
        <v>151</v>
      </c>
      <c r="F10661" t="s">
        <v>144</v>
      </c>
      <c r="G10661" t="s">
        <v>133</v>
      </c>
      <c r="H10661">
        <v>3983.9720000000002</v>
      </c>
      <c r="I10661" t="s">
        <v>93</v>
      </c>
    </row>
    <row r="10662" spans="1:9" x14ac:dyDescent="0.15">
      <c r="A10662" t="s">
        <v>161</v>
      </c>
      <c r="B10662" t="s">
        <v>162</v>
      </c>
      <c r="C10662" t="s">
        <v>160</v>
      </c>
      <c r="D10662" t="s">
        <v>89</v>
      </c>
      <c r="E10662" t="s">
        <v>152</v>
      </c>
      <c r="F10662" t="s">
        <v>144</v>
      </c>
      <c r="G10662" t="s">
        <v>133</v>
      </c>
      <c r="H10662">
        <v>1949.538</v>
      </c>
      <c r="I10662" t="s">
        <v>93</v>
      </c>
    </row>
    <row r="10663" spans="1:9" x14ac:dyDescent="0.15">
      <c r="A10663" t="s">
        <v>161</v>
      </c>
      <c r="B10663" t="s">
        <v>162</v>
      </c>
      <c r="C10663" t="s">
        <v>160</v>
      </c>
      <c r="D10663" t="s">
        <v>89</v>
      </c>
      <c r="E10663" t="s">
        <v>111</v>
      </c>
      <c r="F10663" t="s">
        <v>144</v>
      </c>
      <c r="G10663" t="s">
        <v>133</v>
      </c>
      <c r="H10663">
        <v>588.78700000000003</v>
      </c>
      <c r="I10663" t="s">
        <v>93</v>
      </c>
    </row>
    <row r="10664" spans="1:9" x14ac:dyDescent="0.15">
      <c r="A10664" t="s">
        <v>161</v>
      </c>
      <c r="B10664" t="s">
        <v>162</v>
      </c>
      <c r="C10664" t="s">
        <v>160</v>
      </c>
      <c r="D10664" t="s">
        <v>112</v>
      </c>
      <c r="E10664" t="s">
        <v>143</v>
      </c>
      <c r="F10664" t="s">
        <v>144</v>
      </c>
      <c r="G10664" t="s">
        <v>133</v>
      </c>
      <c r="H10664">
        <v>8012.8109999999997</v>
      </c>
      <c r="I10664" t="s">
        <v>93</v>
      </c>
    </row>
    <row r="10665" spans="1:9" x14ac:dyDescent="0.15">
      <c r="A10665" t="s">
        <v>161</v>
      </c>
      <c r="B10665" t="s">
        <v>162</v>
      </c>
      <c r="C10665" t="s">
        <v>160</v>
      </c>
      <c r="D10665" t="s">
        <v>112</v>
      </c>
      <c r="E10665" t="s">
        <v>145</v>
      </c>
      <c r="F10665" t="s">
        <v>144</v>
      </c>
      <c r="G10665" t="s">
        <v>133</v>
      </c>
      <c r="H10665">
        <v>8064.585</v>
      </c>
      <c r="I10665" t="s">
        <v>93</v>
      </c>
    </row>
    <row r="10666" spans="1:9" x14ac:dyDescent="0.15">
      <c r="A10666" t="s">
        <v>161</v>
      </c>
      <c r="B10666" t="s">
        <v>162</v>
      </c>
      <c r="C10666" t="s">
        <v>160</v>
      </c>
      <c r="D10666" t="s">
        <v>112</v>
      </c>
      <c r="E10666" t="s">
        <v>146</v>
      </c>
      <c r="F10666" t="s">
        <v>144</v>
      </c>
      <c r="G10666" t="s">
        <v>133</v>
      </c>
      <c r="H10666">
        <v>6597.26</v>
      </c>
      <c r="I10666" t="s">
        <v>93</v>
      </c>
    </row>
    <row r="10667" spans="1:9" x14ac:dyDescent="0.15">
      <c r="A10667" t="s">
        <v>161</v>
      </c>
      <c r="B10667" t="s">
        <v>162</v>
      </c>
      <c r="C10667" t="s">
        <v>160</v>
      </c>
      <c r="D10667" t="s">
        <v>112</v>
      </c>
      <c r="E10667" t="s">
        <v>147</v>
      </c>
      <c r="F10667" t="s">
        <v>144</v>
      </c>
      <c r="G10667" t="s">
        <v>133</v>
      </c>
      <c r="H10667">
        <v>8799.7019999999993</v>
      </c>
      <c r="I10667" t="s">
        <v>93</v>
      </c>
    </row>
    <row r="10668" spans="1:9" x14ac:dyDescent="0.15">
      <c r="A10668" t="s">
        <v>161</v>
      </c>
      <c r="B10668" t="s">
        <v>162</v>
      </c>
      <c r="C10668" t="s">
        <v>160</v>
      </c>
      <c r="D10668" t="s">
        <v>112</v>
      </c>
      <c r="E10668" t="s">
        <v>148</v>
      </c>
      <c r="F10668" t="s">
        <v>144</v>
      </c>
      <c r="G10668" t="s">
        <v>133</v>
      </c>
      <c r="H10668">
        <v>8798.3469999999998</v>
      </c>
      <c r="I10668" t="s">
        <v>93</v>
      </c>
    </row>
    <row r="10669" spans="1:9" x14ac:dyDescent="0.15">
      <c r="A10669" t="s">
        <v>161</v>
      </c>
      <c r="B10669" t="s">
        <v>162</v>
      </c>
      <c r="C10669" t="s">
        <v>160</v>
      </c>
      <c r="D10669" t="s">
        <v>112</v>
      </c>
      <c r="E10669" t="s">
        <v>149</v>
      </c>
      <c r="F10669" t="s">
        <v>144</v>
      </c>
      <c r="G10669" t="s">
        <v>133</v>
      </c>
      <c r="H10669">
        <v>7484.7690000000002</v>
      </c>
      <c r="I10669" t="s">
        <v>93</v>
      </c>
    </row>
    <row r="10670" spans="1:9" x14ac:dyDescent="0.15">
      <c r="A10670" t="s">
        <v>161</v>
      </c>
      <c r="B10670" t="s">
        <v>162</v>
      </c>
      <c r="C10670" t="s">
        <v>160</v>
      </c>
      <c r="D10670" t="s">
        <v>112</v>
      </c>
      <c r="E10670" t="s">
        <v>150</v>
      </c>
      <c r="F10670" t="s">
        <v>144</v>
      </c>
      <c r="G10670" t="s">
        <v>133</v>
      </c>
      <c r="H10670">
        <v>5786.32</v>
      </c>
      <c r="I10670" t="s">
        <v>93</v>
      </c>
    </row>
    <row r="10671" spans="1:9" x14ac:dyDescent="0.15">
      <c r="A10671" t="s">
        <v>161</v>
      </c>
      <c r="B10671" t="s">
        <v>162</v>
      </c>
      <c r="C10671" t="s">
        <v>160</v>
      </c>
      <c r="D10671" t="s">
        <v>112</v>
      </c>
      <c r="E10671" t="s">
        <v>151</v>
      </c>
      <c r="F10671" t="s">
        <v>144</v>
      </c>
      <c r="G10671" t="s">
        <v>133</v>
      </c>
      <c r="H10671">
        <v>3477.962</v>
      </c>
      <c r="I10671" t="s">
        <v>93</v>
      </c>
    </row>
    <row r="10672" spans="1:9" x14ac:dyDescent="0.15">
      <c r="A10672" t="s">
        <v>161</v>
      </c>
      <c r="B10672" t="s">
        <v>162</v>
      </c>
      <c r="C10672" t="s">
        <v>160</v>
      </c>
      <c r="D10672" t="s">
        <v>112</v>
      </c>
      <c r="E10672" t="s">
        <v>152</v>
      </c>
      <c r="F10672" t="s">
        <v>144</v>
      </c>
      <c r="G10672" t="s">
        <v>133</v>
      </c>
      <c r="H10672">
        <v>1490.576</v>
      </c>
      <c r="I10672" t="s">
        <v>93</v>
      </c>
    </row>
    <row r="10673" spans="1:9" x14ac:dyDescent="0.15">
      <c r="A10673" t="s">
        <v>161</v>
      </c>
      <c r="B10673" t="s">
        <v>162</v>
      </c>
      <c r="C10673" t="s">
        <v>160</v>
      </c>
      <c r="D10673" t="s">
        <v>112</v>
      </c>
      <c r="E10673" t="s">
        <v>111</v>
      </c>
      <c r="F10673" t="s">
        <v>144</v>
      </c>
      <c r="G10673" t="s">
        <v>133</v>
      </c>
      <c r="H10673">
        <v>315.822</v>
      </c>
      <c r="I10673" t="s">
        <v>93</v>
      </c>
    </row>
    <row r="10674" spans="1:9" x14ac:dyDescent="0.15">
      <c r="A10674" t="s">
        <v>163</v>
      </c>
      <c r="B10674" t="s">
        <v>164</v>
      </c>
      <c r="C10674" t="s">
        <v>160</v>
      </c>
      <c r="D10674" t="s">
        <v>89</v>
      </c>
      <c r="E10674" t="s">
        <v>143</v>
      </c>
      <c r="F10674" t="s">
        <v>144</v>
      </c>
      <c r="G10674" t="s">
        <v>133</v>
      </c>
      <c r="H10674">
        <v>14090.746999999999</v>
      </c>
      <c r="I10674" t="s">
        <v>93</v>
      </c>
    </row>
    <row r="10675" spans="1:9" x14ac:dyDescent="0.15">
      <c r="A10675" t="s">
        <v>163</v>
      </c>
      <c r="B10675" t="s">
        <v>164</v>
      </c>
      <c r="C10675" t="s">
        <v>160</v>
      </c>
      <c r="D10675" t="s">
        <v>89</v>
      </c>
      <c r="E10675" t="s">
        <v>145</v>
      </c>
      <c r="F10675" t="s">
        <v>144</v>
      </c>
      <c r="G10675" t="s">
        <v>133</v>
      </c>
      <c r="H10675">
        <v>15158.197</v>
      </c>
      <c r="I10675" t="s">
        <v>93</v>
      </c>
    </row>
    <row r="10676" spans="1:9" x14ac:dyDescent="0.15">
      <c r="A10676" t="s">
        <v>163</v>
      </c>
      <c r="B10676" t="s">
        <v>164</v>
      </c>
      <c r="C10676" t="s">
        <v>160</v>
      </c>
      <c r="D10676" t="s">
        <v>89</v>
      </c>
      <c r="E10676" t="s">
        <v>146</v>
      </c>
      <c r="F10676" t="s">
        <v>144</v>
      </c>
      <c r="G10676" t="s">
        <v>133</v>
      </c>
      <c r="H10676">
        <v>9757.0679999999993</v>
      </c>
      <c r="I10676" t="s">
        <v>93</v>
      </c>
    </row>
    <row r="10677" spans="1:9" x14ac:dyDescent="0.15">
      <c r="A10677" t="s">
        <v>163</v>
      </c>
      <c r="B10677" t="s">
        <v>164</v>
      </c>
      <c r="C10677" t="s">
        <v>160</v>
      </c>
      <c r="D10677" t="s">
        <v>89</v>
      </c>
      <c r="E10677" t="s">
        <v>147</v>
      </c>
      <c r="F10677" t="s">
        <v>144</v>
      </c>
      <c r="G10677" t="s">
        <v>133</v>
      </c>
      <c r="H10677">
        <v>15344.414000000001</v>
      </c>
      <c r="I10677" t="s">
        <v>93</v>
      </c>
    </row>
    <row r="10678" spans="1:9" x14ac:dyDescent="0.15">
      <c r="A10678" t="s">
        <v>163</v>
      </c>
      <c r="B10678" t="s">
        <v>164</v>
      </c>
      <c r="C10678" t="s">
        <v>160</v>
      </c>
      <c r="D10678" t="s">
        <v>89</v>
      </c>
      <c r="E10678" t="s">
        <v>148</v>
      </c>
      <c r="F10678" t="s">
        <v>144</v>
      </c>
      <c r="G10678" t="s">
        <v>133</v>
      </c>
      <c r="H10678">
        <v>17502.27</v>
      </c>
      <c r="I10678" t="s">
        <v>93</v>
      </c>
    </row>
    <row r="10679" spans="1:9" x14ac:dyDescent="0.15">
      <c r="A10679" t="s">
        <v>163</v>
      </c>
      <c r="B10679" t="s">
        <v>164</v>
      </c>
      <c r="C10679" t="s">
        <v>160</v>
      </c>
      <c r="D10679" t="s">
        <v>89</v>
      </c>
      <c r="E10679" t="s">
        <v>149</v>
      </c>
      <c r="F10679" t="s">
        <v>144</v>
      </c>
      <c r="G10679" t="s">
        <v>133</v>
      </c>
      <c r="H10679">
        <v>18356.444</v>
      </c>
      <c r="I10679" t="s">
        <v>93</v>
      </c>
    </row>
    <row r="10680" spans="1:9" x14ac:dyDescent="0.15">
      <c r="A10680" t="s">
        <v>163</v>
      </c>
      <c r="B10680" t="s">
        <v>164</v>
      </c>
      <c r="C10680" t="s">
        <v>160</v>
      </c>
      <c r="D10680" t="s">
        <v>89</v>
      </c>
      <c r="E10680" t="s">
        <v>150</v>
      </c>
      <c r="F10680" t="s">
        <v>144</v>
      </c>
      <c r="G10680" t="s">
        <v>133</v>
      </c>
      <c r="H10680">
        <v>15266.883</v>
      </c>
      <c r="I10680" t="s">
        <v>93</v>
      </c>
    </row>
    <row r="10681" spans="1:9" x14ac:dyDescent="0.15">
      <c r="A10681" t="s">
        <v>163</v>
      </c>
      <c r="B10681" t="s">
        <v>164</v>
      </c>
      <c r="C10681" t="s">
        <v>160</v>
      </c>
      <c r="D10681" t="s">
        <v>89</v>
      </c>
      <c r="E10681" t="s">
        <v>151</v>
      </c>
      <c r="F10681" t="s">
        <v>144</v>
      </c>
      <c r="G10681" t="s">
        <v>133</v>
      </c>
      <c r="H10681">
        <v>12715.651</v>
      </c>
      <c r="I10681" t="s">
        <v>93</v>
      </c>
    </row>
    <row r="10682" spans="1:9" x14ac:dyDescent="0.15">
      <c r="A10682" t="s">
        <v>163</v>
      </c>
      <c r="B10682" t="s">
        <v>164</v>
      </c>
      <c r="C10682" t="s">
        <v>160</v>
      </c>
      <c r="D10682" t="s">
        <v>89</v>
      </c>
      <c r="E10682" t="s">
        <v>152</v>
      </c>
      <c r="F10682" t="s">
        <v>144</v>
      </c>
      <c r="G10682" t="s">
        <v>133</v>
      </c>
      <c r="H10682">
        <v>7487.5079999999998</v>
      </c>
      <c r="I10682" t="s">
        <v>93</v>
      </c>
    </row>
    <row r="10683" spans="1:9" x14ac:dyDescent="0.15">
      <c r="A10683" t="s">
        <v>163</v>
      </c>
      <c r="B10683" t="s">
        <v>164</v>
      </c>
      <c r="C10683" t="s">
        <v>160</v>
      </c>
      <c r="D10683" t="s">
        <v>89</v>
      </c>
      <c r="E10683" t="s">
        <v>111</v>
      </c>
      <c r="F10683" t="s">
        <v>144</v>
      </c>
      <c r="G10683" t="s">
        <v>133</v>
      </c>
      <c r="H10683">
        <v>2027.325</v>
      </c>
      <c r="I10683" t="s">
        <v>93</v>
      </c>
    </row>
    <row r="10684" spans="1:9" x14ac:dyDescent="0.15">
      <c r="A10684" t="s">
        <v>163</v>
      </c>
      <c r="B10684" t="s">
        <v>164</v>
      </c>
      <c r="C10684" t="s">
        <v>160</v>
      </c>
      <c r="D10684" t="s">
        <v>112</v>
      </c>
      <c r="E10684" t="s">
        <v>143</v>
      </c>
      <c r="F10684" t="s">
        <v>144</v>
      </c>
      <c r="G10684" t="s">
        <v>133</v>
      </c>
      <c r="H10684">
        <v>14610.388000000001</v>
      </c>
      <c r="I10684" t="s">
        <v>93</v>
      </c>
    </row>
    <row r="10685" spans="1:9" x14ac:dyDescent="0.15">
      <c r="A10685" t="s">
        <v>163</v>
      </c>
      <c r="B10685" t="s">
        <v>164</v>
      </c>
      <c r="C10685" t="s">
        <v>160</v>
      </c>
      <c r="D10685" t="s">
        <v>112</v>
      </c>
      <c r="E10685" t="s">
        <v>145</v>
      </c>
      <c r="F10685" t="s">
        <v>144</v>
      </c>
      <c r="G10685" t="s">
        <v>133</v>
      </c>
      <c r="H10685">
        <v>15982.704</v>
      </c>
      <c r="I10685" t="s">
        <v>93</v>
      </c>
    </row>
    <row r="10686" spans="1:9" x14ac:dyDescent="0.15">
      <c r="A10686" t="s">
        <v>163</v>
      </c>
      <c r="B10686" t="s">
        <v>164</v>
      </c>
      <c r="C10686" t="s">
        <v>160</v>
      </c>
      <c r="D10686" t="s">
        <v>112</v>
      </c>
      <c r="E10686" t="s">
        <v>146</v>
      </c>
      <c r="F10686" t="s">
        <v>144</v>
      </c>
      <c r="G10686" t="s">
        <v>133</v>
      </c>
      <c r="H10686">
        <v>10215.492</v>
      </c>
      <c r="I10686" t="s">
        <v>93</v>
      </c>
    </row>
    <row r="10687" spans="1:9" x14ac:dyDescent="0.15">
      <c r="A10687" t="s">
        <v>163</v>
      </c>
      <c r="B10687" t="s">
        <v>164</v>
      </c>
      <c r="C10687" t="s">
        <v>160</v>
      </c>
      <c r="D10687" t="s">
        <v>112</v>
      </c>
      <c r="E10687" t="s">
        <v>147</v>
      </c>
      <c r="F10687" t="s">
        <v>144</v>
      </c>
      <c r="G10687" t="s">
        <v>133</v>
      </c>
      <c r="H10687">
        <v>14184.189</v>
      </c>
      <c r="I10687" t="s">
        <v>93</v>
      </c>
    </row>
    <row r="10688" spans="1:9" x14ac:dyDescent="0.15">
      <c r="A10688" t="s">
        <v>163</v>
      </c>
      <c r="B10688" t="s">
        <v>164</v>
      </c>
      <c r="C10688" t="s">
        <v>160</v>
      </c>
      <c r="D10688" t="s">
        <v>112</v>
      </c>
      <c r="E10688" t="s">
        <v>148</v>
      </c>
      <c r="F10688" t="s">
        <v>144</v>
      </c>
      <c r="G10688" t="s">
        <v>133</v>
      </c>
      <c r="H10688">
        <v>16265.487999999999</v>
      </c>
      <c r="I10688" t="s">
        <v>93</v>
      </c>
    </row>
    <row r="10689" spans="1:9" x14ac:dyDescent="0.15">
      <c r="A10689" t="s">
        <v>163</v>
      </c>
      <c r="B10689" t="s">
        <v>164</v>
      </c>
      <c r="C10689" t="s">
        <v>160</v>
      </c>
      <c r="D10689" t="s">
        <v>112</v>
      </c>
      <c r="E10689" t="s">
        <v>149</v>
      </c>
      <c r="F10689" t="s">
        <v>144</v>
      </c>
      <c r="G10689" t="s">
        <v>133</v>
      </c>
      <c r="H10689">
        <v>17892.89</v>
      </c>
      <c r="I10689" t="s">
        <v>93</v>
      </c>
    </row>
    <row r="10690" spans="1:9" x14ac:dyDescent="0.15">
      <c r="A10690" t="s">
        <v>163</v>
      </c>
      <c r="B10690" t="s">
        <v>164</v>
      </c>
      <c r="C10690" t="s">
        <v>160</v>
      </c>
      <c r="D10690" t="s">
        <v>112</v>
      </c>
      <c r="E10690" t="s">
        <v>150</v>
      </c>
      <c r="F10690" t="s">
        <v>144</v>
      </c>
      <c r="G10690" t="s">
        <v>133</v>
      </c>
      <c r="H10690">
        <v>14678.39</v>
      </c>
      <c r="I10690" t="s">
        <v>93</v>
      </c>
    </row>
    <row r="10691" spans="1:9" x14ac:dyDescent="0.15">
      <c r="A10691" t="s">
        <v>163</v>
      </c>
      <c r="B10691" t="s">
        <v>164</v>
      </c>
      <c r="C10691" t="s">
        <v>160</v>
      </c>
      <c r="D10691" t="s">
        <v>112</v>
      </c>
      <c r="E10691" t="s">
        <v>151</v>
      </c>
      <c r="F10691" t="s">
        <v>144</v>
      </c>
      <c r="G10691" t="s">
        <v>133</v>
      </c>
      <c r="H10691">
        <v>11182.124</v>
      </c>
      <c r="I10691" t="s">
        <v>93</v>
      </c>
    </row>
    <row r="10692" spans="1:9" x14ac:dyDescent="0.15">
      <c r="A10692" t="s">
        <v>163</v>
      </c>
      <c r="B10692" t="s">
        <v>164</v>
      </c>
      <c r="C10692" t="s">
        <v>160</v>
      </c>
      <c r="D10692" t="s">
        <v>112</v>
      </c>
      <c r="E10692" t="s">
        <v>152</v>
      </c>
      <c r="F10692" t="s">
        <v>144</v>
      </c>
      <c r="G10692" t="s">
        <v>133</v>
      </c>
      <c r="H10692">
        <v>5701.6949999999997</v>
      </c>
      <c r="I10692" t="s">
        <v>93</v>
      </c>
    </row>
    <row r="10693" spans="1:9" x14ac:dyDescent="0.15">
      <c r="A10693" t="s">
        <v>163</v>
      </c>
      <c r="B10693" t="s">
        <v>164</v>
      </c>
      <c r="C10693" t="s">
        <v>160</v>
      </c>
      <c r="D10693" t="s">
        <v>112</v>
      </c>
      <c r="E10693" t="s">
        <v>111</v>
      </c>
      <c r="F10693" t="s">
        <v>144</v>
      </c>
      <c r="G10693" t="s">
        <v>133</v>
      </c>
      <c r="H10693">
        <v>1260.4939999999999</v>
      </c>
      <c r="I10693" t="s">
        <v>93</v>
      </c>
    </row>
    <row r="10694" spans="1:9" x14ac:dyDescent="0.15">
      <c r="A10694" t="s">
        <v>158</v>
      </c>
      <c r="B10694" t="s">
        <v>159</v>
      </c>
      <c r="C10694" t="s">
        <v>160</v>
      </c>
      <c r="D10694" t="s">
        <v>89</v>
      </c>
      <c r="E10694" t="s">
        <v>143</v>
      </c>
      <c r="F10694" t="s">
        <v>144</v>
      </c>
      <c r="G10694" t="s">
        <v>134</v>
      </c>
      <c r="H10694">
        <v>25780.289000000001</v>
      </c>
      <c r="I10694" t="s">
        <v>93</v>
      </c>
    </row>
    <row r="10695" spans="1:9" x14ac:dyDescent="0.15">
      <c r="A10695" t="s">
        <v>158</v>
      </c>
      <c r="B10695" t="s">
        <v>159</v>
      </c>
      <c r="C10695" t="s">
        <v>160</v>
      </c>
      <c r="D10695" t="s">
        <v>89</v>
      </c>
      <c r="E10695" t="s">
        <v>145</v>
      </c>
      <c r="F10695" t="s">
        <v>144</v>
      </c>
      <c r="G10695" t="s">
        <v>134</v>
      </c>
      <c r="H10695">
        <v>28122.877</v>
      </c>
      <c r="I10695" t="s">
        <v>93</v>
      </c>
    </row>
    <row r="10696" spans="1:9" x14ac:dyDescent="0.15">
      <c r="A10696" t="s">
        <v>158</v>
      </c>
      <c r="B10696" t="s">
        <v>159</v>
      </c>
      <c r="C10696" t="s">
        <v>160</v>
      </c>
      <c r="D10696" t="s">
        <v>89</v>
      </c>
      <c r="E10696" t="s">
        <v>146</v>
      </c>
      <c r="F10696" t="s">
        <v>144</v>
      </c>
      <c r="G10696" t="s">
        <v>134</v>
      </c>
      <c r="H10696">
        <v>21857.055</v>
      </c>
      <c r="I10696" t="s">
        <v>93</v>
      </c>
    </row>
    <row r="10697" spans="1:9" x14ac:dyDescent="0.15">
      <c r="A10697" t="s">
        <v>158</v>
      </c>
      <c r="B10697" t="s">
        <v>159</v>
      </c>
      <c r="C10697" t="s">
        <v>160</v>
      </c>
      <c r="D10697" t="s">
        <v>89</v>
      </c>
      <c r="E10697" t="s">
        <v>147</v>
      </c>
      <c r="F10697" t="s">
        <v>144</v>
      </c>
      <c r="G10697" t="s">
        <v>134</v>
      </c>
      <c r="H10697">
        <v>27773.341</v>
      </c>
      <c r="I10697" t="s">
        <v>93</v>
      </c>
    </row>
    <row r="10698" spans="1:9" x14ac:dyDescent="0.15">
      <c r="A10698" t="s">
        <v>158</v>
      </c>
      <c r="B10698" t="s">
        <v>159</v>
      </c>
      <c r="C10698" t="s">
        <v>160</v>
      </c>
      <c r="D10698" t="s">
        <v>89</v>
      </c>
      <c r="E10698" t="s">
        <v>148</v>
      </c>
      <c r="F10698" t="s">
        <v>144</v>
      </c>
      <c r="G10698" t="s">
        <v>134</v>
      </c>
      <c r="H10698">
        <v>32225.010999999999</v>
      </c>
      <c r="I10698" t="s">
        <v>93</v>
      </c>
    </row>
    <row r="10699" spans="1:9" x14ac:dyDescent="0.15">
      <c r="A10699" t="s">
        <v>158</v>
      </c>
      <c r="B10699" t="s">
        <v>159</v>
      </c>
      <c r="C10699" t="s">
        <v>160</v>
      </c>
      <c r="D10699" t="s">
        <v>89</v>
      </c>
      <c r="E10699" t="s">
        <v>149</v>
      </c>
      <c r="F10699" t="s">
        <v>144</v>
      </c>
      <c r="G10699" t="s">
        <v>134</v>
      </c>
      <c r="H10699">
        <v>38165.025999999998</v>
      </c>
      <c r="I10699" t="s">
        <v>93</v>
      </c>
    </row>
    <row r="10700" spans="1:9" x14ac:dyDescent="0.15">
      <c r="A10700" t="s">
        <v>158</v>
      </c>
      <c r="B10700" t="s">
        <v>159</v>
      </c>
      <c r="C10700" t="s">
        <v>160</v>
      </c>
      <c r="D10700" t="s">
        <v>89</v>
      </c>
      <c r="E10700" t="s">
        <v>150</v>
      </c>
      <c r="F10700" t="s">
        <v>144</v>
      </c>
      <c r="G10700" t="s">
        <v>134</v>
      </c>
      <c r="H10700">
        <v>40824.222999999998</v>
      </c>
      <c r="I10700" t="s">
        <v>93</v>
      </c>
    </row>
    <row r="10701" spans="1:9" x14ac:dyDescent="0.15">
      <c r="A10701" t="s">
        <v>158</v>
      </c>
      <c r="B10701" t="s">
        <v>159</v>
      </c>
      <c r="C10701" t="s">
        <v>160</v>
      </c>
      <c r="D10701" t="s">
        <v>89</v>
      </c>
      <c r="E10701" t="s">
        <v>151</v>
      </c>
      <c r="F10701" t="s">
        <v>144</v>
      </c>
      <c r="G10701" t="s">
        <v>134</v>
      </c>
      <c r="H10701">
        <v>36523.625999999997</v>
      </c>
      <c r="I10701" t="s">
        <v>93</v>
      </c>
    </row>
    <row r="10702" spans="1:9" x14ac:dyDescent="0.15">
      <c r="A10702" t="s">
        <v>158</v>
      </c>
      <c r="B10702" t="s">
        <v>159</v>
      </c>
      <c r="C10702" t="s">
        <v>160</v>
      </c>
      <c r="D10702" t="s">
        <v>89</v>
      </c>
      <c r="E10702" t="s">
        <v>152</v>
      </c>
      <c r="F10702" t="s">
        <v>144</v>
      </c>
      <c r="G10702" t="s">
        <v>134</v>
      </c>
      <c r="H10702">
        <v>21271.465</v>
      </c>
      <c r="I10702" t="s">
        <v>93</v>
      </c>
    </row>
    <row r="10703" spans="1:9" x14ac:dyDescent="0.15">
      <c r="A10703" t="s">
        <v>158</v>
      </c>
      <c r="B10703" t="s">
        <v>159</v>
      </c>
      <c r="C10703" t="s">
        <v>160</v>
      </c>
      <c r="D10703" t="s">
        <v>89</v>
      </c>
      <c r="E10703" t="s">
        <v>111</v>
      </c>
      <c r="F10703" t="s">
        <v>144</v>
      </c>
      <c r="G10703" t="s">
        <v>134</v>
      </c>
      <c r="H10703">
        <v>5841.8109999999997</v>
      </c>
      <c r="I10703" t="s">
        <v>93</v>
      </c>
    </row>
    <row r="10704" spans="1:9" x14ac:dyDescent="0.15">
      <c r="A10704" t="s">
        <v>158</v>
      </c>
      <c r="B10704" t="s">
        <v>159</v>
      </c>
      <c r="C10704" t="s">
        <v>160</v>
      </c>
      <c r="D10704" t="s">
        <v>112</v>
      </c>
      <c r="E10704" t="s">
        <v>143</v>
      </c>
      <c r="F10704" t="s">
        <v>144</v>
      </c>
      <c r="G10704" t="s">
        <v>134</v>
      </c>
      <c r="H10704">
        <v>27053.601999999999</v>
      </c>
      <c r="I10704" t="s">
        <v>93</v>
      </c>
    </row>
    <row r="10705" spans="1:9" x14ac:dyDescent="0.15">
      <c r="A10705" t="s">
        <v>158</v>
      </c>
      <c r="B10705" t="s">
        <v>159</v>
      </c>
      <c r="C10705" t="s">
        <v>160</v>
      </c>
      <c r="D10705" t="s">
        <v>112</v>
      </c>
      <c r="E10705" t="s">
        <v>145</v>
      </c>
      <c r="F10705" t="s">
        <v>144</v>
      </c>
      <c r="G10705" t="s">
        <v>134</v>
      </c>
      <c r="H10705">
        <v>30242.776000000002</v>
      </c>
      <c r="I10705" t="s">
        <v>93</v>
      </c>
    </row>
    <row r="10706" spans="1:9" x14ac:dyDescent="0.15">
      <c r="A10706" t="s">
        <v>158</v>
      </c>
      <c r="B10706" t="s">
        <v>159</v>
      </c>
      <c r="C10706" t="s">
        <v>160</v>
      </c>
      <c r="D10706" t="s">
        <v>112</v>
      </c>
      <c r="E10706" t="s">
        <v>146</v>
      </c>
      <c r="F10706" t="s">
        <v>144</v>
      </c>
      <c r="G10706" t="s">
        <v>134</v>
      </c>
      <c r="H10706">
        <v>23852.171999999999</v>
      </c>
      <c r="I10706" t="s">
        <v>93</v>
      </c>
    </row>
    <row r="10707" spans="1:9" x14ac:dyDescent="0.15">
      <c r="A10707" t="s">
        <v>158</v>
      </c>
      <c r="B10707" t="s">
        <v>159</v>
      </c>
      <c r="C10707" t="s">
        <v>160</v>
      </c>
      <c r="D10707" t="s">
        <v>112</v>
      </c>
      <c r="E10707" t="s">
        <v>147</v>
      </c>
      <c r="F10707" t="s">
        <v>144</v>
      </c>
      <c r="G10707" t="s">
        <v>134</v>
      </c>
      <c r="H10707">
        <v>26655.727999999999</v>
      </c>
      <c r="I10707" t="s">
        <v>93</v>
      </c>
    </row>
    <row r="10708" spans="1:9" x14ac:dyDescent="0.15">
      <c r="A10708" t="s">
        <v>158</v>
      </c>
      <c r="B10708" t="s">
        <v>159</v>
      </c>
      <c r="C10708" t="s">
        <v>160</v>
      </c>
      <c r="D10708" t="s">
        <v>112</v>
      </c>
      <c r="E10708" t="s">
        <v>148</v>
      </c>
      <c r="F10708" t="s">
        <v>144</v>
      </c>
      <c r="G10708" t="s">
        <v>134</v>
      </c>
      <c r="H10708">
        <v>29038.226999999999</v>
      </c>
      <c r="I10708" t="s">
        <v>93</v>
      </c>
    </row>
    <row r="10709" spans="1:9" x14ac:dyDescent="0.15">
      <c r="A10709" t="s">
        <v>158</v>
      </c>
      <c r="B10709" t="s">
        <v>159</v>
      </c>
      <c r="C10709" t="s">
        <v>160</v>
      </c>
      <c r="D10709" t="s">
        <v>112</v>
      </c>
      <c r="E10709" t="s">
        <v>149</v>
      </c>
      <c r="F10709" t="s">
        <v>144</v>
      </c>
      <c r="G10709" t="s">
        <v>134</v>
      </c>
      <c r="H10709">
        <v>35583.036</v>
      </c>
      <c r="I10709" t="s">
        <v>93</v>
      </c>
    </row>
    <row r="10710" spans="1:9" x14ac:dyDescent="0.15">
      <c r="A10710" t="s">
        <v>158</v>
      </c>
      <c r="B10710" t="s">
        <v>159</v>
      </c>
      <c r="C10710" t="s">
        <v>160</v>
      </c>
      <c r="D10710" t="s">
        <v>112</v>
      </c>
      <c r="E10710" t="s">
        <v>150</v>
      </c>
      <c r="F10710" t="s">
        <v>144</v>
      </c>
      <c r="G10710" t="s">
        <v>134</v>
      </c>
      <c r="H10710">
        <v>36508.411</v>
      </c>
      <c r="I10710" t="s">
        <v>93</v>
      </c>
    </row>
    <row r="10711" spans="1:9" x14ac:dyDescent="0.15">
      <c r="A10711" t="s">
        <v>158</v>
      </c>
      <c r="B10711" t="s">
        <v>159</v>
      </c>
      <c r="C10711" t="s">
        <v>160</v>
      </c>
      <c r="D10711" t="s">
        <v>112</v>
      </c>
      <c r="E10711" t="s">
        <v>151</v>
      </c>
      <c r="F10711" t="s">
        <v>144</v>
      </c>
      <c r="G10711" t="s">
        <v>134</v>
      </c>
      <c r="H10711">
        <v>31669.545999999998</v>
      </c>
      <c r="I10711" t="s">
        <v>93</v>
      </c>
    </row>
    <row r="10712" spans="1:9" x14ac:dyDescent="0.15">
      <c r="A10712" t="s">
        <v>158</v>
      </c>
      <c r="B10712" t="s">
        <v>159</v>
      </c>
      <c r="C10712" t="s">
        <v>160</v>
      </c>
      <c r="D10712" t="s">
        <v>112</v>
      </c>
      <c r="E10712" t="s">
        <v>152</v>
      </c>
      <c r="F10712" t="s">
        <v>144</v>
      </c>
      <c r="G10712" t="s">
        <v>134</v>
      </c>
      <c r="H10712">
        <v>17021.672999999999</v>
      </c>
      <c r="I10712" t="s">
        <v>93</v>
      </c>
    </row>
    <row r="10713" spans="1:9" x14ac:dyDescent="0.15">
      <c r="A10713" t="s">
        <v>158</v>
      </c>
      <c r="B10713" t="s">
        <v>159</v>
      </c>
      <c r="C10713" t="s">
        <v>160</v>
      </c>
      <c r="D10713" t="s">
        <v>112</v>
      </c>
      <c r="E10713" t="s">
        <v>111</v>
      </c>
      <c r="F10713" t="s">
        <v>144</v>
      </c>
      <c r="G10713" t="s">
        <v>134</v>
      </c>
      <c r="H10713">
        <v>3222.0650000000001</v>
      </c>
      <c r="I10713" t="s">
        <v>93</v>
      </c>
    </row>
    <row r="10714" spans="1:9" x14ac:dyDescent="0.15">
      <c r="A10714" t="s">
        <v>161</v>
      </c>
      <c r="B10714" t="s">
        <v>162</v>
      </c>
      <c r="C10714" t="s">
        <v>160</v>
      </c>
      <c r="D10714" t="s">
        <v>89</v>
      </c>
      <c r="E10714" t="s">
        <v>143</v>
      </c>
      <c r="F10714" t="s">
        <v>144</v>
      </c>
      <c r="G10714" t="s">
        <v>134</v>
      </c>
      <c r="H10714">
        <v>7357.1930000000002</v>
      </c>
      <c r="I10714" t="s">
        <v>93</v>
      </c>
    </row>
    <row r="10715" spans="1:9" x14ac:dyDescent="0.15">
      <c r="A10715" t="s">
        <v>161</v>
      </c>
      <c r="B10715" t="s">
        <v>162</v>
      </c>
      <c r="C10715" t="s">
        <v>160</v>
      </c>
      <c r="D10715" t="s">
        <v>89</v>
      </c>
      <c r="E10715" t="s">
        <v>145</v>
      </c>
      <c r="F10715" t="s">
        <v>144</v>
      </c>
      <c r="G10715" t="s">
        <v>134</v>
      </c>
      <c r="H10715">
        <v>7194.8379999999997</v>
      </c>
      <c r="I10715" t="s">
        <v>93</v>
      </c>
    </row>
    <row r="10716" spans="1:9" x14ac:dyDescent="0.15">
      <c r="A10716" t="s">
        <v>161</v>
      </c>
      <c r="B10716" t="s">
        <v>162</v>
      </c>
      <c r="C10716" t="s">
        <v>160</v>
      </c>
      <c r="D10716" t="s">
        <v>89</v>
      </c>
      <c r="E10716" t="s">
        <v>146</v>
      </c>
      <c r="F10716" t="s">
        <v>144</v>
      </c>
      <c r="G10716" t="s">
        <v>134</v>
      </c>
      <c r="H10716">
        <v>6327.4040000000005</v>
      </c>
      <c r="I10716" t="s">
        <v>93</v>
      </c>
    </row>
    <row r="10717" spans="1:9" x14ac:dyDescent="0.15">
      <c r="A10717" t="s">
        <v>161</v>
      </c>
      <c r="B10717" t="s">
        <v>162</v>
      </c>
      <c r="C10717" t="s">
        <v>160</v>
      </c>
      <c r="D10717" t="s">
        <v>89</v>
      </c>
      <c r="E10717" t="s">
        <v>147</v>
      </c>
      <c r="F10717" t="s">
        <v>144</v>
      </c>
      <c r="G10717" t="s">
        <v>134</v>
      </c>
      <c r="H10717">
        <v>8806.1350000000002</v>
      </c>
      <c r="I10717" t="s">
        <v>93</v>
      </c>
    </row>
    <row r="10718" spans="1:9" x14ac:dyDescent="0.15">
      <c r="A10718" t="s">
        <v>161</v>
      </c>
      <c r="B10718" t="s">
        <v>162</v>
      </c>
      <c r="C10718" t="s">
        <v>160</v>
      </c>
      <c r="D10718" t="s">
        <v>89</v>
      </c>
      <c r="E10718" t="s">
        <v>148</v>
      </c>
      <c r="F10718" t="s">
        <v>144</v>
      </c>
      <c r="G10718" t="s">
        <v>134</v>
      </c>
      <c r="H10718">
        <v>8521.9750000000004</v>
      </c>
      <c r="I10718" t="s">
        <v>93</v>
      </c>
    </row>
    <row r="10719" spans="1:9" x14ac:dyDescent="0.15">
      <c r="A10719" t="s">
        <v>161</v>
      </c>
      <c r="B10719" t="s">
        <v>162</v>
      </c>
      <c r="C10719" t="s">
        <v>160</v>
      </c>
      <c r="D10719" t="s">
        <v>89</v>
      </c>
      <c r="E10719" t="s">
        <v>149</v>
      </c>
      <c r="F10719" t="s">
        <v>144</v>
      </c>
      <c r="G10719" t="s">
        <v>134</v>
      </c>
      <c r="H10719">
        <v>7215.1030000000001</v>
      </c>
      <c r="I10719" t="s">
        <v>93</v>
      </c>
    </row>
    <row r="10720" spans="1:9" x14ac:dyDescent="0.15">
      <c r="A10720" t="s">
        <v>161</v>
      </c>
      <c r="B10720" t="s">
        <v>162</v>
      </c>
      <c r="C10720" t="s">
        <v>160</v>
      </c>
      <c r="D10720" t="s">
        <v>89</v>
      </c>
      <c r="E10720" t="s">
        <v>150</v>
      </c>
      <c r="F10720" t="s">
        <v>144</v>
      </c>
      <c r="G10720" t="s">
        <v>134</v>
      </c>
      <c r="H10720">
        <v>6004.2179999999998</v>
      </c>
      <c r="I10720" t="s">
        <v>93</v>
      </c>
    </row>
    <row r="10721" spans="1:9" x14ac:dyDescent="0.15">
      <c r="A10721" t="s">
        <v>161</v>
      </c>
      <c r="B10721" t="s">
        <v>162</v>
      </c>
      <c r="C10721" t="s">
        <v>160</v>
      </c>
      <c r="D10721" t="s">
        <v>89</v>
      </c>
      <c r="E10721" t="s">
        <v>151</v>
      </c>
      <c r="F10721" t="s">
        <v>144</v>
      </c>
      <c r="G10721" t="s">
        <v>134</v>
      </c>
      <c r="H10721">
        <v>4039.1170000000002</v>
      </c>
      <c r="I10721" t="s">
        <v>93</v>
      </c>
    </row>
    <row r="10722" spans="1:9" x14ac:dyDescent="0.15">
      <c r="A10722" t="s">
        <v>161</v>
      </c>
      <c r="B10722" t="s">
        <v>162</v>
      </c>
      <c r="C10722" t="s">
        <v>160</v>
      </c>
      <c r="D10722" t="s">
        <v>89</v>
      </c>
      <c r="E10722" t="s">
        <v>152</v>
      </c>
      <c r="F10722" t="s">
        <v>144</v>
      </c>
      <c r="G10722" t="s">
        <v>134</v>
      </c>
      <c r="H10722">
        <v>1990.298</v>
      </c>
      <c r="I10722" t="s">
        <v>93</v>
      </c>
    </row>
    <row r="10723" spans="1:9" x14ac:dyDescent="0.15">
      <c r="A10723" t="s">
        <v>161</v>
      </c>
      <c r="B10723" t="s">
        <v>162</v>
      </c>
      <c r="C10723" t="s">
        <v>160</v>
      </c>
      <c r="D10723" t="s">
        <v>89</v>
      </c>
      <c r="E10723" t="s">
        <v>111</v>
      </c>
      <c r="F10723" t="s">
        <v>144</v>
      </c>
      <c r="G10723" t="s">
        <v>134</v>
      </c>
      <c r="H10723">
        <v>579.24900000000002</v>
      </c>
      <c r="I10723" t="s">
        <v>93</v>
      </c>
    </row>
    <row r="10724" spans="1:9" x14ac:dyDescent="0.15">
      <c r="A10724" t="s">
        <v>161</v>
      </c>
      <c r="B10724" t="s">
        <v>162</v>
      </c>
      <c r="C10724" t="s">
        <v>160</v>
      </c>
      <c r="D10724" t="s">
        <v>112</v>
      </c>
      <c r="E10724" t="s">
        <v>143</v>
      </c>
      <c r="F10724" t="s">
        <v>144</v>
      </c>
      <c r="G10724" t="s">
        <v>134</v>
      </c>
      <c r="H10724">
        <v>7881.8680000000004</v>
      </c>
      <c r="I10724" t="s">
        <v>93</v>
      </c>
    </row>
    <row r="10725" spans="1:9" x14ac:dyDescent="0.15">
      <c r="A10725" t="s">
        <v>161</v>
      </c>
      <c r="B10725" t="s">
        <v>162</v>
      </c>
      <c r="C10725" t="s">
        <v>160</v>
      </c>
      <c r="D10725" t="s">
        <v>112</v>
      </c>
      <c r="E10725" t="s">
        <v>145</v>
      </c>
      <c r="F10725" t="s">
        <v>144</v>
      </c>
      <c r="G10725" t="s">
        <v>134</v>
      </c>
      <c r="H10725">
        <v>8252.16</v>
      </c>
      <c r="I10725" t="s">
        <v>93</v>
      </c>
    </row>
    <row r="10726" spans="1:9" x14ac:dyDescent="0.15">
      <c r="A10726" t="s">
        <v>161</v>
      </c>
      <c r="B10726" t="s">
        <v>162</v>
      </c>
      <c r="C10726" t="s">
        <v>160</v>
      </c>
      <c r="D10726" t="s">
        <v>112</v>
      </c>
      <c r="E10726" t="s">
        <v>146</v>
      </c>
      <c r="F10726" t="s">
        <v>144</v>
      </c>
      <c r="G10726" t="s">
        <v>134</v>
      </c>
      <c r="H10726">
        <v>6560.4549999999999</v>
      </c>
      <c r="I10726" t="s">
        <v>93</v>
      </c>
    </row>
    <row r="10727" spans="1:9" x14ac:dyDescent="0.15">
      <c r="A10727" t="s">
        <v>161</v>
      </c>
      <c r="B10727" t="s">
        <v>162</v>
      </c>
      <c r="C10727" t="s">
        <v>160</v>
      </c>
      <c r="D10727" t="s">
        <v>112</v>
      </c>
      <c r="E10727" t="s">
        <v>147</v>
      </c>
      <c r="F10727" t="s">
        <v>144</v>
      </c>
      <c r="G10727" t="s">
        <v>134</v>
      </c>
      <c r="H10727">
        <v>8757.1489999999994</v>
      </c>
      <c r="I10727" t="s">
        <v>93</v>
      </c>
    </row>
    <row r="10728" spans="1:9" x14ac:dyDescent="0.15">
      <c r="A10728" t="s">
        <v>161</v>
      </c>
      <c r="B10728" t="s">
        <v>162</v>
      </c>
      <c r="C10728" t="s">
        <v>160</v>
      </c>
      <c r="D10728" t="s">
        <v>112</v>
      </c>
      <c r="E10728" t="s">
        <v>148</v>
      </c>
      <c r="F10728" t="s">
        <v>144</v>
      </c>
      <c r="G10728" t="s">
        <v>134</v>
      </c>
      <c r="H10728">
        <v>8853.2710000000006</v>
      </c>
      <c r="I10728" t="s">
        <v>93</v>
      </c>
    </row>
    <row r="10729" spans="1:9" x14ac:dyDescent="0.15">
      <c r="A10729" t="s">
        <v>161</v>
      </c>
      <c r="B10729" t="s">
        <v>162</v>
      </c>
      <c r="C10729" t="s">
        <v>160</v>
      </c>
      <c r="D10729" t="s">
        <v>112</v>
      </c>
      <c r="E10729" t="s">
        <v>149</v>
      </c>
      <c r="F10729" t="s">
        <v>144</v>
      </c>
      <c r="G10729" t="s">
        <v>134</v>
      </c>
      <c r="H10729">
        <v>7455.2950000000001</v>
      </c>
      <c r="I10729" t="s">
        <v>93</v>
      </c>
    </row>
    <row r="10730" spans="1:9" x14ac:dyDescent="0.15">
      <c r="A10730" t="s">
        <v>161</v>
      </c>
      <c r="B10730" t="s">
        <v>162</v>
      </c>
      <c r="C10730" t="s">
        <v>160</v>
      </c>
      <c r="D10730" t="s">
        <v>112</v>
      </c>
      <c r="E10730" t="s">
        <v>150</v>
      </c>
      <c r="F10730" t="s">
        <v>144</v>
      </c>
      <c r="G10730" t="s">
        <v>134</v>
      </c>
      <c r="H10730">
        <v>5915.3190000000004</v>
      </c>
      <c r="I10730" t="s">
        <v>93</v>
      </c>
    </row>
    <row r="10731" spans="1:9" x14ac:dyDescent="0.15">
      <c r="A10731" t="s">
        <v>161</v>
      </c>
      <c r="B10731" t="s">
        <v>162</v>
      </c>
      <c r="C10731" t="s">
        <v>160</v>
      </c>
      <c r="D10731" t="s">
        <v>112</v>
      </c>
      <c r="E10731" t="s">
        <v>151</v>
      </c>
      <c r="F10731" t="s">
        <v>144</v>
      </c>
      <c r="G10731" t="s">
        <v>134</v>
      </c>
      <c r="H10731">
        <v>3581.3359999999998</v>
      </c>
      <c r="I10731" t="s">
        <v>93</v>
      </c>
    </row>
    <row r="10732" spans="1:9" x14ac:dyDescent="0.15">
      <c r="A10732" t="s">
        <v>161</v>
      </c>
      <c r="B10732" t="s">
        <v>162</v>
      </c>
      <c r="C10732" t="s">
        <v>160</v>
      </c>
      <c r="D10732" t="s">
        <v>112</v>
      </c>
      <c r="E10732" t="s">
        <v>152</v>
      </c>
      <c r="F10732" t="s">
        <v>144</v>
      </c>
      <c r="G10732" t="s">
        <v>134</v>
      </c>
      <c r="H10732">
        <v>1551.5239999999999</v>
      </c>
      <c r="I10732" t="s">
        <v>93</v>
      </c>
    </row>
    <row r="10733" spans="1:9" x14ac:dyDescent="0.15">
      <c r="A10733" t="s">
        <v>161</v>
      </c>
      <c r="B10733" t="s">
        <v>162</v>
      </c>
      <c r="C10733" t="s">
        <v>160</v>
      </c>
      <c r="D10733" t="s">
        <v>112</v>
      </c>
      <c r="E10733" t="s">
        <v>111</v>
      </c>
      <c r="F10733" t="s">
        <v>144</v>
      </c>
      <c r="G10733" t="s">
        <v>134</v>
      </c>
      <c r="H10733">
        <v>318.52</v>
      </c>
      <c r="I10733" t="s">
        <v>93</v>
      </c>
    </row>
    <row r="10734" spans="1:9" x14ac:dyDescent="0.15">
      <c r="A10734" t="s">
        <v>163</v>
      </c>
      <c r="B10734" t="s">
        <v>164</v>
      </c>
      <c r="C10734" t="s">
        <v>160</v>
      </c>
      <c r="D10734" t="s">
        <v>89</v>
      </c>
      <c r="E10734" t="s">
        <v>143</v>
      </c>
      <c r="F10734" t="s">
        <v>144</v>
      </c>
      <c r="G10734" t="s">
        <v>134</v>
      </c>
      <c r="H10734">
        <v>14141.207</v>
      </c>
      <c r="I10734" t="s">
        <v>93</v>
      </c>
    </row>
    <row r="10735" spans="1:9" x14ac:dyDescent="0.15">
      <c r="A10735" t="s">
        <v>163</v>
      </c>
      <c r="B10735" t="s">
        <v>164</v>
      </c>
      <c r="C10735" t="s">
        <v>160</v>
      </c>
      <c r="D10735" t="s">
        <v>89</v>
      </c>
      <c r="E10735" t="s">
        <v>145</v>
      </c>
      <c r="F10735" t="s">
        <v>144</v>
      </c>
      <c r="G10735" t="s">
        <v>134</v>
      </c>
      <c r="H10735">
        <v>15299.68</v>
      </c>
      <c r="I10735" t="s">
        <v>93</v>
      </c>
    </row>
    <row r="10736" spans="1:9" x14ac:dyDescent="0.15">
      <c r="A10736" t="s">
        <v>163</v>
      </c>
      <c r="B10736" t="s">
        <v>164</v>
      </c>
      <c r="C10736" t="s">
        <v>160</v>
      </c>
      <c r="D10736" t="s">
        <v>89</v>
      </c>
      <c r="E10736" t="s">
        <v>146</v>
      </c>
      <c r="F10736" t="s">
        <v>144</v>
      </c>
      <c r="G10736" t="s">
        <v>134</v>
      </c>
      <c r="H10736">
        <v>9648.8729999999996</v>
      </c>
      <c r="I10736" t="s">
        <v>93</v>
      </c>
    </row>
    <row r="10737" spans="1:9" x14ac:dyDescent="0.15">
      <c r="A10737" t="s">
        <v>163</v>
      </c>
      <c r="B10737" t="s">
        <v>164</v>
      </c>
      <c r="C10737" t="s">
        <v>160</v>
      </c>
      <c r="D10737" t="s">
        <v>89</v>
      </c>
      <c r="E10737" t="s">
        <v>147</v>
      </c>
      <c r="F10737" t="s">
        <v>144</v>
      </c>
      <c r="G10737" t="s">
        <v>134</v>
      </c>
      <c r="H10737">
        <v>15358.357</v>
      </c>
      <c r="I10737" t="s">
        <v>93</v>
      </c>
    </row>
    <row r="10738" spans="1:9" x14ac:dyDescent="0.15">
      <c r="A10738" t="s">
        <v>163</v>
      </c>
      <c r="B10738" t="s">
        <v>164</v>
      </c>
      <c r="C10738" t="s">
        <v>160</v>
      </c>
      <c r="D10738" t="s">
        <v>89</v>
      </c>
      <c r="E10738" t="s">
        <v>148</v>
      </c>
      <c r="F10738" t="s">
        <v>144</v>
      </c>
      <c r="G10738" t="s">
        <v>134</v>
      </c>
      <c r="H10738">
        <v>17579.991000000002</v>
      </c>
      <c r="I10738" t="s">
        <v>93</v>
      </c>
    </row>
    <row r="10739" spans="1:9" x14ac:dyDescent="0.15">
      <c r="A10739" t="s">
        <v>163</v>
      </c>
      <c r="B10739" t="s">
        <v>164</v>
      </c>
      <c r="C10739" t="s">
        <v>160</v>
      </c>
      <c r="D10739" t="s">
        <v>89</v>
      </c>
      <c r="E10739" t="s">
        <v>149</v>
      </c>
      <c r="F10739" t="s">
        <v>144</v>
      </c>
      <c r="G10739" t="s">
        <v>134</v>
      </c>
      <c r="H10739">
        <v>18218.226999999999</v>
      </c>
      <c r="I10739" t="s">
        <v>93</v>
      </c>
    </row>
    <row r="10740" spans="1:9" x14ac:dyDescent="0.15">
      <c r="A10740" t="s">
        <v>163</v>
      </c>
      <c r="B10740" t="s">
        <v>164</v>
      </c>
      <c r="C10740" t="s">
        <v>160</v>
      </c>
      <c r="D10740" t="s">
        <v>89</v>
      </c>
      <c r="E10740" t="s">
        <v>150</v>
      </c>
      <c r="F10740" t="s">
        <v>144</v>
      </c>
      <c r="G10740" t="s">
        <v>134</v>
      </c>
      <c r="H10740">
        <v>15716.529</v>
      </c>
      <c r="I10740" t="s">
        <v>93</v>
      </c>
    </row>
    <row r="10741" spans="1:9" x14ac:dyDescent="0.15">
      <c r="A10741" t="s">
        <v>163</v>
      </c>
      <c r="B10741" t="s">
        <v>164</v>
      </c>
      <c r="C10741" t="s">
        <v>160</v>
      </c>
      <c r="D10741" t="s">
        <v>89</v>
      </c>
      <c r="E10741" t="s">
        <v>151</v>
      </c>
      <c r="F10741" t="s">
        <v>144</v>
      </c>
      <c r="G10741" t="s">
        <v>134</v>
      </c>
      <c r="H10741">
        <v>12744.287</v>
      </c>
      <c r="I10741" t="s">
        <v>93</v>
      </c>
    </row>
    <row r="10742" spans="1:9" x14ac:dyDescent="0.15">
      <c r="A10742" t="s">
        <v>163</v>
      </c>
      <c r="B10742" t="s">
        <v>164</v>
      </c>
      <c r="C10742" t="s">
        <v>160</v>
      </c>
      <c r="D10742" t="s">
        <v>89</v>
      </c>
      <c r="E10742" t="s">
        <v>152</v>
      </c>
      <c r="F10742" t="s">
        <v>144</v>
      </c>
      <c r="G10742" t="s">
        <v>134</v>
      </c>
      <c r="H10742">
        <v>7808.6660000000002</v>
      </c>
      <c r="I10742" t="s">
        <v>93</v>
      </c>
    </row>
    <row r="10743" spans="1:9" x14ac:dyDescent="0.15">
      <c r="A10743" t="s">
        <v>163</v>
      </c>
      <c r="B10743" t="s">
        <v>164</v>
      </c>
      <c r="C10743" t="s">
        <v>160</v>
      </c>
      <c r="D10743" t="s">
        <v>89</v>
      </c>
      <c r="E10743" t="s">
        <v>111</v>
      </c>
      <c r="F10743" t="s">
        <v>144</v>
      </c>
      <c r="G10743" t="s">
        <v>134</v>
      </c>
      <c r="H10743">
        <v>2074.386</v>
      </c>
      <c r="I10743" t="s">
        <v>93</v>
      </c>
    </row>
    <row r="10744" spans="1:9" x14ac:dyDescent="0.15">
      <c r="A10744" t="s">
        <v>163</v>
      </c>
      <c r="B10744" t="s">
        <v>164</v>
      </c>
      <c r="C10744" t="s">
        <v>160</v>
      </c>
      <c r="D10744" t="s">
        <v>112</v>
      </c>
      <c r="E10744" t="s">
        <v>143</v>
      </c>
      <c r="F10744" t="s">
        <v>144</v>
      </c>
      <c r="G10744" t="s">
        <v>134</v>
      </c>
      <c r="H10744">
        <v>14643.584000000001</v>
      </c>
      <c r="I10744" t="s">
        <v>93</v>
      </c>
    </row>
    <row r="10745" spans="1:9" x14ac:dyDescent="0.15">
      <c r="A10745" t="s">
        <v>163</v>
      </c>
      <c r="B10745" t="s">
        <v>164</v>
      </c>
      <c r="C10745" t="s">
        <v>160</v>
      </c>
      <c r="D10745" t="s">
        <v>112</v>
      </c>
      <c r="E10745" t="s">
        <v>145</v>
      </c>
      <c r="F10745" t="s">
        <v>144</v>
      </c>
      <c r="G10745" t="s">
        <v>134</v>
      </c>
      <c r="H10745">
        <v>16142.093999999999</v>
      </c>
      <c r="I10745" t="s">
        <v>93</v>
      </c>
    </row>
    <row r="10746" spans="1:9" x14ac:dyDescent="0.15">
      <c r="A10746" t="s">
        <v>163</v>
      </c>
      <c r="B10746" t="s">
        <v>164</v>
      </c>
      <c r="C10746" t="s">
        <v>160</v>
      </c>
      <c r="D10746" t="s">
        <v>112</v>
      </c>
      <c r="E10746" t="s">
        <v>146</v>
      </c>
      <c r="F10746" t="s">
        <v>144</v>
      </c>
      <c r="G10746" t="s">
        <v>134</v>
      </c>
      <c r="H10746">
        <v>10125.540000000001</v>
      </c>
      <c r="I10746" t="s">
        <v>93</v>
      </c>
    </row>
    <row r="10747" spans="1:9" x14ac:dyDescent="0.15">
      <c r="A10747" t="s">
        <v>163</v>
      </c>
      <c r="B10747" t="s">
        <v>164</v>
      </c>
      <c r="C10747" t="s">
        <v>160</v>
      </c>
      <c r="D10747" t="s">
        <v>112</v>
      </c>
      <c r="E10747" t="s">
        <v>147</v>
      </c>
      <c r="F10747" t="s">
        <v>144</v>
      </c>
      <c r="G10747" t="s">
        <v>134</v>
      </c>
      <c r="H10747">
        <v>14207.382</v>
      </c>
      <c r="I10747" t="s">
        <v>93</v>
      </c>
    </row>
    <row r="10748" spans="1:9" x14ac:dyDescent="0.15">
      <c r="A10748" t="s">
        <v>163</v>
      </c>
      <c r="B10748" t="s">
        <v>164</v>
      </c>
      <c r="C10748" t="s">
        <v>160</v>
      </c>
      <c r="D10748" t="s">
        <v>112</v>
      </c>
      <c r="E10748" t="s">
        <v>148</v>
      </c>
      <c r="F10748" t="s">
        <v>144</v>
      </c>
      <c r="G10748" t="s">
        <v>134</v>
      </c>
      <c r="H10748">
        <v>16409.244999999999</v>
      </c>
      <c r="I10748" t="s">
        <v>93</v>
      </c>
    </row>
    <row r="10749" spans="1:9" x14ac:dyDescent="0.15">
      <c r="A10749" t="s">
        <v>163</v>
      </c>
      <c r="B10749" t="s">
        <v>164</v>
      </c>
      <c r="C10749" t="s">
        <v>160</v>
      </c>
      <c r="D10749" t="s">
        <v>112</v>
      </c>
      <c r="E10749" t="s">
        <v>149</v>
      </c>
      <c r="F10749" t="s">
        <v>144</v>
      </c>
      <c r="G10749" t="s">
        <v>134</v>
      </c>
      <c r="H10749">
        <v>17620.5</v>
      </c>
      <c r="I10749" t="s">
        <v>93</v>
      </c>
    </row>
    <row r="10750" spans="1:9" x14ac:dyDescent="0.15">
      <c r="A10750" t="s">
        <v>163</v>
      </c>
      <c r="B10750" t="s">
        <v>164</v>
      </c>
      <c r="C10750" t="s">
        <v>160</v>
      </c>
      <c r="D10750" t="s">
        <v>112</v>
      </c>
      <c r="E10750" t="s">
        <v>150</v>
      </c>
      <c r="F10750" t="s">
        <v>144</v>
      </c>
      <c r="G10750" t="s">
        <v>134</v>
      </c>
      <c r="H10750">
        <v>15098.766</v>
      </c>
      <c r="I10750" t="s">
        <v>93</v>
      </c>
    </row>
    <row r="10751" spans="1:9" x14ac:dyDescent="0.15">
      <c r="A10751" t="s">
        <v>163</v>
      </c>
      <c r="B10751" t="s">
        <v>164</v>
      </c>
      <c r="C10751" t="s">
        <v>160</v>
      </c>
      <c r="D10751" t="s">
        <v>112</v>
      </c>
      <c r="E10751" t="s">
        <v>151</v>
      </c>
      <c r="F10751" t="s">
        <v>144</v>
      </c>
      <c r="G10751" t="s">
        <v>134</v>
      </c>
      <c r="H10751">
        <v>11281.849</v>
      </c>
      <c r="I10751" t="s">
        <v>93</v>
      </c>
    </row>
    <row r="10752" spans="1:9" x14ac:dyDescent="0.15">
      <c r="A10752" t="s">
        <v>163</v>
      </c>
      <c r="B10752" t="s">
        <v>164</v>
      </c>
      <c r="C10752" t="s">
        <v>160</v>
      </c>
      <c r="D10752" t="s">
        <v>112</v>
      </c>
      <c r="E10752" t="s">
        <v>152</v>
      </c>
      <c r="F10752" t="s">
        <v>144</v>
      </c>
      <c r="G10752" t="s">
        <v>134</v>
      </c>
      <c r="H10752">
        <v>5956.64</v>
      </c>
      <c r="I10752" t="s">
        <v>93</v>
      </c>
    </row>
    <row r="10753" spans="1:9" x14ac:dyDescent="0.15">
      <c r="A10753" t="s">
        <v>163</v>
      </c>
      <c r="B10753" t="s">
        <v>164</v>
      </c>
      <c r="C10753" t="s">
        <v>160</v>
      </c>
      <c r="D10753" t="s">
        <v>112</v>
      </c>
      <c r="E10753" t="s">
        <v>111</v>
      </c>
      <c r="F10753" t="s">
        <v>144</v>
      </c>
      <c r="G10753" t="s">
        <v>134</v>
      </c>
      <c r="H10753">
        <v>1325.6790000000001</v>
      </c>
      <c r="I10753" t="s">
        <v>93</v>
      </c>
    </row>
    <row r="10754" spans="1:9" x14ac:dyDescent="0.15">
      <c r="A10754" t="s">
        <v>158</v>
      </c>
      <c r="B10754" t="s">
        <v>159</v>
      </c>
      <c r="C10754" t="s">
        <v>160</v>
      </c>
      <c r="D10754" t="s">
        <v>89</v>
      </c>
      <c r="E10754" t="s">
        <v>143</v>
      </c>
      <c r="F10754" t="s">
        <v>144</v>
      </c>
      <c r="G10754" t="s">
        <v>135</v>
      </c>
      <c r="H10754">
        <v>25717.179</v>
      </c>
      <c r="I10754" t="s">
        <v>93</v>
      </c>
    </row>
    <row r="10755" spans="1:9" x14ac:dyDescent="0.15">
      <c r="A10755" t="s">
        <v>158</v>
      </c>
      <c r="B10755" t="s">
        <v>159</v>
      </c>
      <c r="C10755" t="s">
        <v>160</v>
      </c>
      <c r="D10755" t="s">
        <v>89</v>
      </c>
      <c r="E10755" t="s">
        <v>145</v>
      </c>
      <c r="F10755" t="s">
        <v>144</v>
      </c>
      <c r="G10755" t="s">
        <v>135</v>
      </c>
      <c r="H10755">
        <v>28355.600999999999</v>
      </c>
      <c r="I10755" t="s">
        <v>93</v>
      </c>
    </row>
    <row r="10756" spans="1:9" x14ac:dyDescent="0.15">
      <c r="A10756" t="s">
        <v>158</v>
      </c>
      <c r="B10756" t="s">
        <v>159</v>
      </c>
      <c r="C10756" t="s">
        <v>160</v>
      </c>
      <c r="D10756" t="s">
        <v>89</v>
      </c>
      <c r="E10756" t="s">
        <v>146</v>
      </c>
      <c r="F10756" t="s">
        <v>144</v>
      </c>
      <c r="G10756" t="s">
        <v>135</v>
      </c>
      <c r="H10756">
        <v>21913.577000000001</v>
      </c>
      <c r="I10756" t="s">
        <v>93</v>
      </c>
    </row>
    <row r="10757" spans="1:9" x14ac:dyDescent="0.15">
      <c r="A10757" t="s">
        <v>158</v>
      </c>
      <c r="B10757" t="s">
        <v>159</v>
      </c>
      <c r="C10757" t="s">
        <v>160</v>
      </c>
      <c r="D10757" t="s">
        <v>89</v>
      </c>
      <c r="E10757" t="s">
        <v>147</v>
      </c>
      <c r="F10757" t="s">
        <v>144</v>
      </c>
      <c r="G10757" t="s">
        <v>135</v>
      </c>
      <c r="H10757">
        <v>27709.224999999999</v>
      </c>
      <c r="I10757" t="s">
        <v>93</v>
      </c>
    </row>
    <row r="10758" spans="1:9" x14ac:dyDescent="0.15">
      <c r="A10758" t="s">
        <v>158</v>
      </c>
      <c r="B10758" t="s">
        <v>159</v>
      </c>
      <c r="C10758" t="s">
        <v>160</v>
      </c>
      <c r="D10758" t="s">
        <v>89</v>
      </c>
      <c r="E10758" t="s">
        <v>148</v>
      </c>
      <c r="F10758" t="s">
        <v>144</v>
      </c>
      <c r="G10758" t="s">
        <v>135</v>
      </c>
      <c r="H10758">
        <v>32525.057000000001</v>
      </c>
      <c r="I10758" t="s">
        <v>93</v>
      </c>
    </row>
    <row r="10759" spans="1:9" x14ac:dyDescent="0.15">
      <c r="A10759" t="s">
        <v>158</v>
      </c>
      <c r="B10759" t="s">
        <v>159</v>
      </c>
      <c r="C10759" t="s">
        <v>160</v>
      </c>
      <c r="D10759" t="s">
        <v>89</v>
      </c>
      <c r="E10759" t="s">
        <v>149</v>
      </c>
      <c r="F10759" t="s">
        <v>144</v>
      </c>
      <c r="G10759" t="s">
        <v>135</v>
      </c>
      <c r="H10759">
        <v>37557.129000000001</v>
      </c>
      <c r="I10759" t="s">
        <v>93</v>
      </c>
    </row>
    <row r="10760" spans="1:9" x14ac:dyDescent="0.15">
      <c r="A10760" t="s">
        <v>158</v>
      </c>
      <c r="B10760" t="s">
        <v>159</v>
      </c>
      <c r="C10760" t="s">
        <v>160</v>
      </c>
      <c r="D10760" t="s">
        <v>89</v>
      </c>
      <c r="E10760" t="s">
        <v>150</v>
      </c>
      <c r="F10760" t="s">
        <v>144</v>
      </c>
      <c r="G10760" t="s">
        <v>135</v>
      </c>
      <c r="H10760">
        <v>41902.67</v>
      </c>
      <c r="I10760" t="s">
        <v>93</v>
      </c>
    </row>
    <row r="10761" spans="1:9" x14ac:dyDescent="0.15">
      <c r="A10761" t="s">
        <v>158</v>
      </c>
      <c r="B10761" t="s">
        <v>159</v>
      </c>
      <c r="C10761" t="s">
        <v>160</v>
      </c>
      <c r="D10761" t="s">
        <v>89</v>
      </c>
      <c r="E10761" t="s">
        <v>151</v>
      </c>
      <c r="F10761" t="s">
        <v>144</v>
      </c>
      <c r="G10761" t="s">
        <v>135</v>
      </c>
      <c r="H10761">
        <v>36699.64</v>
      </c>
      <c r="I10761" t="s">
        <v>93</v>
      </c>
    </row>
    <row r="10762" spans="1:9" x14ac:dyDescent="0.15">
      <c r="A10762" t="s">
        <v>158</v>
      </c>
      <c r="B10762" t="s">
        <v>159</v>
      </c>
      <c r="C10762" t="s">
        <v>160</v>
      </c>
      <c r="D10762" t="s">
        <v>89</v>
      </c>
      <c r="E10762" t="s">
        <v>152</v>
      </c>
      <c r="F10762" t="s">
        <v>144</v>
      </c>
      <c r="G10762" t="s">
        <v>135</v>
      </c>
      <c r="H10762">
        <v>22077.217000000001</v>
      </c>
      <c r="I10762" t="s">
        <v>93</v>
      </c>
    </row>
    <row r="10763" spans="1:9" x14ac:dyDescent="0.15">
      <c r="A10763" t="s">
        <v>158</v>
      </c>
      <c r="B10763" t="s">
        <v>159</v>
      </c>
      <c r="C10763" t="s">
        <v>160</v>
      </c>
      <c r="D10763" t="s">
        <v>89</v>
      </c>
      <c r="E10763" t="s">
        <v>111</v>
      </c>
      <c r="F10763" t="s">
        <v>144</v>
      </c>
      <c r="G10763" t="s">
        <v>135</v>
      </c>
      <c r="H10763">
        <v>5963.9350000000004</v>
      </c>
      <c r="I10763" t="s">
        <v>93</v>
      </c>
    </row>
    <row r="10764" spans="1:9" x14ac:dyDescent="0.15">
      <c r="A10764" t="s">
        <v>158</v>
      </c>
      <c r="B10764" t="s">
        <v>159</v>
      </c>
      <c r="C10764" t="s">
        <v>160</v>
      </c>
      <c r="D10764" t="s">
        <v>112</v>
      </c>
      <c r="E10764" t="s">
        <v>143</v>
      </c>
      <c r="F10764" t="s">
        <v>144</v>
      </c>
      <c r="G10764" t="s">
        <v>135</v>
      </c>
      <c r="H10764">
        <v>27050.954000000002</v>
      </c>
      <c r="I10764" t="s">
        <v>93</v>
      </c>
    </row>
    <row r="10765" spans="1:9" x14ac:dyDescent="0.15">
      <c r="A10765" t="s">
        <v>158</v>
      </c>
      <c r="B10765" t="s">
        <v>159</v>
      </c>
      <c r="C10765" t="s">
        <v>160</v>
      </c>
      <c r="D10765" t="s">
        <v>112</v>
      </c>
      <c r="E10765" t="s">
        <v>145</v>
      </c>
      <c r="F10765" t="s">
        <v>144</v>
      </c>
      <c r="G10765" t="s">
        <v>135</v>
      </c>
      <c r="H10765">
        <v>30390.550999999999</v>
      </c>
      <c r="I10765" t="s">
        <v>93</v>
      </c>
    </row>
    <row r="10766" spans="1:9" x14ac:dyDescent="0.15">
      <c r="A10766" t="s">
        <v>158</v>
      </c>
      <c r="B10766" t="s">
        <v>159</v>
      </c>
      <c r="C10766" t="s">
        <v>160</v>
      </c>
      <c r="D10766" t="s">
        <v>112</v>
      </c>
      <c r="E10766" t="s">
        <v>146</v>
      </c>
      <c r="F10766" t="s">
        <v>144</v>
      </c>
      <c r="G10766" t="s">
        <v>135</v>
      </c>
      <c r="H10766">
        <v>23864.053</v>
      </c>
      <c r="I10766" t="s">
        <v>93</v>
      </c>
    </row>
    <row r="10767" spans="1:9" x14ac:dyDescent="0.15">
      <c r="A10767" t="s">
        <v>158</v>
      </c>
      <c r="B10767" t="s">
        <v>159</v>
      </c>
      <c r="C10767" t="s">
        <v>160</v>
      </c>
      <c r="D10767" t="s">
        <v>112</v>
      </c>
      <c r="E10767" t="s">
        <v>147</v>
      </c>
      <c r="F10767" t="s">
        <v>144</v>
      </c>
      <c r="G10767" t="s">
        <v>135</v>
      </c>
      <c r="H10767">
        <v>26789.784</v>
      </c>
      <c r="I10767" t="s">
        <v>93</v>
      </c>
    </row>
    <row r="10768" spans="1:9" x14ac:dyDescent="0.15">
      <c r="A10768" t="s">
        <v>158</v>
      </c>
      <c r="B10768" t="s">
        <v>159</v>
      </c>
      <c r="C10768" t="s">
        <v>160</v>
      </c>
      <c r="D10768" t="s">
        <v>112</v>
      </c>
      <c r="E10768" t="s">
        <v>148</v>
      </c>
      <c r="F10768" t="s">
        <v>144</v>
      </c>
      <c r="G10768" t="s">
        <v>135</v>
      </c>
      <c r="H10768">
        <v>29351.706999999999</v>
      </c>
      <c r="I10768" t="s">
        <v>93</v>
      </c>
    </row>
    <row r="10769" spans="1:9" x14ac:dyDescent="0.15">
      <c r="A10769" t="s">
        <v>158</v>
      </c>
      <c r="B10769" t="s">
        <v>159</v>
      </c>
      <c r="C10769" t="s">
        <v>160</v>
      </c>
      <c r="D10769" t="s">
        <v>112</v>
      </c>
      <c r="E10769" t="s">
        <v>149</v>
      </c>
      <c r="F10769" t="s">
        <v>144</v>
      </c>
      <c r="G10769" t="s">
        <v>135</v>
      </c>
      <c r="H10769">
        <v>34929.338000000003</v>
      </c>
      <c r="I10769" t="s">
        <v>93</v>
      </c>
    </row>
    <row r="10770" spans="1:9" x14ac:dyDescent="0.15">
      <c r="A10770" t="s">
        <v>158</v>
      </c>
      <c r="B10770" t="s">
        <v>159</v>
      </c>
      <c r="C10770" t="s">
        <v>160</v>
      </c>
      <c r="D10770" t="s">
        <v>112</v>
      </c>
      <c r="E10770" t="s">
        <v>150</v>
      </c>
      <c r="F10770" t="s">
        <v>144</v>
      </c>
      <c r="G10770" t="s">
        <v>135</v>
      </c>
      <c r="H10770">
        <v>37549.292999999998</v>
      </c>
      <c r="I10770" t="s">
        <v>93</v>
      </c>
    </row>
    <row r="10771" spans="1:9" x14ac:dyDescent="0.15">
      <c r="A10771" t="s">
        <v>158</v>
      </c>
      <c r="B10771" t="s">
        <v>159</v>
      </c>
      <c r="C10771" t="s">
        <v>160</v>
      </c>
      <c r="D10771" t="s">
        <v>112</v>
      </c>
      <c r="E10771" t="s">
        <v>151</v>
      </c>
      <c r="F10771" t="s">
        <v>144</v>
      </c>
      <c r="G10771" t="s">
        <v>135</v>
      </c>
      <c r="H10771">
        <v>31796.148000000001</v>
      </c>
      <c r="I10771" t="s">
        <v>93</v>
      </c>
    </row>
    <row r="10772" spans="1:9" x14ac:dyDescent="0.15">
      <c r="A10772" t="s">
        <v>158</v>
      </c>
      <c r="B10772" t="s">
        <v>159</v>
      </c>
      <c r="C10772" t="s">
        <v>160</v>
      </c>
      <c r="D10772" t="s">
        <v>112</v>
      </c>
      <c r="E10772" t="s">
        <v>152</v>
      </c>
      <c r="F10772" t="s">
        <v>144</v>
      </c>
      <c r="G10772" t="s">
        <v>135</v>
      </c>
      <c r="H10772">
        <v>17779.955000000002</v>
      </c>
      <c r="I10772" t="s">
        <v>93</v>
      </c>
    </row>
    <row r="10773" spans="1:9" x14ac:dyDescent="0.15">
      <c r="A10773" t="s">
        <v>158</v>
      </c>
      <c r="B10773" t="s">
        <v>159</v>
      </c>
      <c r="C10773" t="s">
        <v>160</v>
      </c>
      <c r="D10773" t="s">
        <v>112</v>
      </c>
      <c r="E10773" t="s">
        <v>111</v>
      </c>
      <c r="F10773" t="s">
        <v>144</v>
      </c>
      <c r="G10773" t="s">
        <v>135</v>
      </c>
      <c r="H10773">
        <v>3370.6930000000002</v>
      </c>
      <c r="I10773" t="s">
        <v>93</v>
      </c>
    </row>
    <row r="10774" spans="1:9" x14ac:dyDescent="0.15">
      <c r="A10774" t="s">
        <v>161</v>
      </c>
      <c r="B10774" t="s">
        <v>162</v>
      </c>
      <c r="C10774" t="s">
        <v>160</v>
      </c>
      <c r="D10774" t="s">
        <v>89</v>
      </c>
      <c r="E10774" t="s">
        <v>143</v>
      </c>
      <c r="F10774" t="s">
        <v>144</v>
      </c>
      <c r="G10774" t="s">
        <v>135</v>
      </c>
      <c r="H10774">
        <v>7288.7370000000001</v>
      </c>
      <c r="I10774" t="s">
        <v>93</v>
      </c>
    </row>
    <row r="10775" spans="1:9" x14ac:dyDescent="0.15">
      <c r="A10775" t="s">
        <v>161</v>
      </c>
      <c r="B10775" t="s">
        <v>162</v>
      </c>
      <c r="C10775" t="s">
        <v>160</v>
      </c>
      <c r="D10775" t="s">
        <v>89</v>
      </c>
      <c r="E10775" t="s">
        <v>145</v>
      </c>
      <c r="F10775" t="s">
        <v>144</v>
      </c>
      <c r="G10775" t="s">
        <v>135</v>
      </c>
      <c r="H10775">
        <v>7263.3310000000001</v>
      </c>
      <c r="I10775" t="s">
        <v>93</v>
      </c>
    </row>
    <row r="10776" spans="1:9" x14ac:dyDescent="0.15">
      <c r="A10776" t="s">
        <v>161</v>
      </c>
      <c r="B10776" t="s">
        <v>162</v>
      </c>
      <c r="C10776" t="s">
        <v>160</v>
      </c>
      <c r="D10776" t="s">
        <v>89</v>
      </c>
      <c r="E10776" t="s">
        <v>146</v>
      </c>
      <c r="F10776" t="s">
        <v>144</v>
      </c>
      <c r="G10776" t="s">
        <v>135</v>
      </c>
      <c r="H10776">
        <v>6330.451</v>
      </c>
      <c r="I10776" t="s">
        <v>93</v>
      </c>
    </row>
    <row r="10777" spans="1:9" x14ac:dyDescent="0.15">
      <c r="A10777" t="s">
        <v>161</v>
      </c>
      <c r="B10777" t="s">
        <v>162</v>
      </c>
      <c r="C10777" t="s">
        <v>160</v>
      </c>
      <c r="D10777" t="s">
        <v>89</v>
      </c>
      <c r="E10777" t="s">
        <v>147</v>
      </c>
      <c r="F10777" t="s">
        <v>144</v>
      </c>
      <c r="G10777" t="s">
        <v>135</v>
      </c>
      <c r="H10777">
        <v>8676.4240000000009</v>
      </c>
      <c r="I10777" t="s">
        <v>93</v>
      </c>
    </row>
    <row r="10778" spans="1:9" x14ac:dyDescent="0.15">
      <c r="A10778" t="s">
        <v>161</v>
      </c>
      <c r="B10778" t="s">
        <v>162</v>
      </c>
      <c r="C10778" t="s">
        <v>160</v>
      </c>
      <c r="D10778" t="s">
        <v>89</v>
      </c>
      <c r="E10778" t="s">
        <v>148</v>
      </c>
      <c r="F10778" t="s">
        <v>144</v>
      </c>
      <c r="G10778" t="s">
        <v>135</v>
      </c>
      <c r="H10778">
        <v>8599.66</v>
      </c>
      <c r="I10778" t="s">
        <v>93</v>
      </c>
    </row>
    <row r="10779" spans="1:9" x14ac:dyDescent="0.15">
      <c r="A10779" t="s">
        <v>161</v>
      </c>
      <c r="B10779" t="s">
        <v>162</v>
      </c>
      <c r="C10779" t="s">
        <v>160</v>
      </c>
      <c r="D10779" t="s">
        <v>89</v>
      </c>
      <c r="E10779" t="s">
        <v>149</v>
      </c>
      <c r="F10779" t="s">
        <v>144</v>
      </c>
      <c r="G10779" t="s">
        <v>135</v>
      </c>
      <c r="H10779">
        <v>7219.2330000000002</v>
      </c>
      <c r="I10779" t="s">
        <v>93</v>
      </c>
    </row>
    <row r="10780" spans="1:9" x14ac:dyDescent="0.15">
      <c r="A10780" t="s">
        <v>161</v>
      </c>
      <c r="B10780" t="s">
        <v>162</v>
      </c>
      <c r="C10780" t="s">
        <v>160</v>
      </c>
      <c r="D10780" t="s">
        <v>89</v>
      </c>
      <c r="E10780" t="s">
        <v>150</v>
      </c>
      <c r="F10780" t="s">
        <v>144</v>
      </c>
      <c r="G10780" t="s">
        <v>135</v>
      </c>
      <c r="H10780">
        <v>6084.1289999999999</v>
      </c>
      <c r="I10780" t="s">
        <v>93</v>
      </c>
    </row>
    <row r="10781" spans="1:9" x14ac:dyDescent="0.15">
      <c r="A10781" t="s">
        <v>161</v>
      </c>
      <c r="B10781" t="s">
        <v>162</v>
      </c>
      <c r="C10781" t="s">
        <v>160</v>
      </c>
      <c r="D10781" t="s">
        <v>89</v>
      </c>
      <c r="E10781" t="s">
        <v>151</v>
      </c>
      <c r="F10781" t="s">
        <v>144</v>
      </c>
      <c r="G10781" t="s">
        <v>135</v>
      </c>
      <c r="H10781">
        <v>4146.4049999999997</v>
      </c>
      <c r="I10781" t="s">
        <v>93</v>
      </c>
    </row>
    <row r="10782" spans="1:9" x14ac:dyDescent="0.15">
      <c r="A10782" t="s">
        <v>161</v>
      </c>
      <c r="B10782" t="s">
        <v>162</v>
      </c>
      <c r="C10782" t="s">
        <v>160</v>
      </c>
      <c r="D10782" t="s">
        <v>89</v>
      </c>
      <c r="E10782" t="s">
        <v>152</v>
      </c>
      <c r="F10782" t="s">
        <v>144</v>
      </c>
      <c r="G10782" t="s">
        <v>135</v>
      </c>
      <c r="H10782">
        <v>2041.1410000000001</v>
      </c>
      <c r="I10782" t="s">
        <v>93</v>
      </c>
    </row>
    <row r="10783" spans="1:9" x14ac:dyDescent="0.15">
      <c r="A10783" t="s">
        <v>161</v>
      </c>
      <c r="B10783" t="s">
        <v>162</v>
      </c>
      <c r="C10783" t="s">
        <v>160</v>
      </c>
      <c r="D10783" t="s">
        <v>89</v>
      </c>
      <c r="E10783" t="s">
        <v>111</v>
      </c>
      <c r="F10783" t="s">
        <v>144</v>
      </c>
      <c r="G10783" t="s">
        <v>135</v>
      </c>
      <c r="H10783">
        <v>574.995</v>
      </c>
      <c r="I10783" t="s">
        <v>93</v>
      </c>
    </row>
    <row r="10784" spans="1:9" x14ac:dyDescent="0.15">
      <c r="A10784" t="s">
        <v>161</v>
      </c>
      <c r="B10784" t="s">
        <v>162</v>
      </c>
      <c r="C10784" t="s">
        <v>160</v>
      </c>
      <c r="D10784" t="s">
        <v>112</v>
      </c>
      <c r="E10784" t="s">
        <v>143</v>
      </c>
      <c r="F10784" t="s">
        <v>144</v>
      </c>
      <c r="G10784" t="s">
        <v>135</v>
      </c>
      <c r="H10784">
        <v>7795.1719999999996</v>
      </c>
      <c r="I10784" t="s">
        <v>93</v>
      </c>
    </row>
    <row r="10785" spans="1:9" x14ac:dyDescent="0.15">
      <c r="A10785" t="s">
        <v>161</v>
      </c>
      <c r="B10785" t="s">
        <v>162</v>
      </c>
      <c r="C10785" t="s">
        <v>160</v>
      </c>
      <c r="D10785" t="s">
        <v>112</v>
      </c>
      <c r="E10785" t="s">
        <v>145</v>
      </c>
      <c r="F10785" t="s">
        <v>144</v>
      </c>
      <c r="G10785" t="s">
        <v>135</v>
      </c>
      <c r="H10785">
        <v>8323.5400000000009</v>
      </c>
      <c r="I10785" t="s">
        <v>93</v>
      </c>
    </row>
    <row r="10786" spans="1:9" x14ac:dyDescent="0.15">
      <c r="A10786" t="s">
        <v>161</v>
      </c>
      <c r="B10786" t="s">
        <v>162</v>
      </c>
      <c r="C10786" t="s">
        <v>160</v>
      </c>
      <c r="D10786" t="s">
        <v>112</v>
      </c>
      <c r="E10786" t="s">
        <v>146</v>
      </c>
      <c r="F10786" t="s">
        <v>144</v>
      </c>
      <c r="G10786" t="s">
        <v>135</v>
      </c>
      <c r="H10786">
        <v>6567.3639999999996</v>
      </c>
      <c r="I10786" t="s">
        <v>93</v>
      </c>
    </row>
    <row r="10787" spans="1:9" x14ac:dyDescent="0.15">
      <c r="A10787" t="s">
        <v>161</v>
      </c>
      <c r="B10787" t="s">
        <v>162</v>
      </c>
      <c r="C10787" t="s">
        <v>160</v>
      </c>
      <c r="D10787" t="s">
        <v>112</v>
      </c>
      <c r="E10787" t="s">
        <v>147</v>
      </c>
      <c r="F10787" t="s">
        <v>144</v>
      </c>
      <c r="G10787" t="s">
        <v>135</v>
      </c>
      <c r="H10787">
        <v>8726.6200000000008</v>
      </c>
      <c r="I10787" t="s">
        <v>93</v>
      </c>
    </row>
    <row r="10788" spans="1:9" x14ac:dyDescent="0.15">
      <c r="A10788" t="s">
        <v>161</v>
      </c>
      <c r="B10788" t="s">
        <v>162</v>
      </c>
      <c r="C10788" t="s">
        <v>160</v>
      </c>
      <c r="D10788" t="s">
        <v>112</v>
      </c>
      <c r="E10788" t="s">
        <v>148</v>
      </c>
      <c r="F10788" t="s">
        <v>144</v>
      </c>
      <c r="G10788" t="s">
        <v>135</v>
      </c>
      <c r="H10788">
        <v>8920.9410000000007</v>
      </c>
      <c r="I10788" t="s">
        <v>93</v>
      </c>
    </row>
    <row r="10789" spans="1:9" x14ac:dyDescent="0.15">
      <c r="A10789" t="s">
        <v>161</v>
      </c>
      <c r="B10789" t="s">
        <v>162</v>
      </c>
      <c r="C10789" t="s">
        <v>160</v>
      </c>
      <c r="D10789" t="s">
        <v>112</v>
      </c>
      <c r="E10789" t="s">
        <v>149</v>
      </c>
      <c r="F10789" t="s">
        <v>144</v>
      </c>
      <c r="G10789" t="s">
        <v>135</v>
      </c>
      <c r="H10789">
        <v>7443.3419999999996</v>
      </c>
      <c r="I10789" t="s">
        <v>93</v>
      </c>
    </row>
    <row r="10790" spans="1:9" x14ac:dyDescent="0.15">
      <c r="A10790" t="s">
        <v>161</v>
      </c>
      <c r="B10790" t="s">
        <v>162</v>
      </c>
      <c r="C10790" t="s">
        <v>160</v>
      </c>
      <c r="D10790" t="s">
        <v>112</v>
      </c>
      <c r="E10790" t="s">
        <v>150</v>
      </c>
      <c r="F10790" t="s">
        <v>144</v>
      </c>
      <c r="G10790" t="s">
        <v>135</v>
      </c>
      <c r="H10790">
        <v>6009.0770000000002</v>
      </c>
      <c r="I10790" t="s">
        <v>93</v>
      </c>
    </row>
    <row r="10791" spans="1:9" x14ac:dyDescent="0.15">
      <c r="A10791" t="s">
        <v>161</v>
      </c>
      <c r="B10791" t="s">
        <v>162</v>
      </c>
      <c r="C10791" t="s">
        <v>160</v>
      </c>
      <c r="D10791" t="s">
        <v>112</v>
      </c>
      <c r="E10791" t="s">
        <v>151</v>
      </c>
      <c r="F10791" t="s">
        <v>144</v>
      </c>
      <c r="G10791" t="s">
        <v>135</v>
      </c>
      <c r="H10791">
        <v>3691.2559999999999</v>
      </c>
      <c r="I10791" t="s">
        <v>93</v>
      </c>
    </row>
    <row r="10792" spans="1:9" x14ac:dyDescent="0.15">
      <c r="A10792" t="s">
        <v>161</v>
      </c>
      <c r="B10792" t="s">
        <v>162</v>
      </c>
      <c r="C10792" t="s">
        <v>160</v>
      </c>
      <c r="D10792" t="s">
        <v>112</v>
      </c>
      <c r="E10792" t="s">
        <v>152</v>
      </c>
      <c r="F10792" t="s">
        <v>144</v>
      </c>
      <c r="G10792" t="s">
        <v>135</v>
      </c>
      <c r="H10792">
        <v>1606.816</v>
      </c>
      <c r="I10792" t="s">
        <v>93</v>
      </c>
    </row>
    <row r="10793" spans="1:9" x14ac:dyDescent="0.15">
      <c r="A10793" t="s">
        <v>161</v>
      </c>
      <c r="B10793" t="s">
        <v>162</v>
      </c>
      <c r="C10793" t="s">
        <v>160</v>
      </c>
      <c r="D10793" t="s">
        <v>112</v>
      </c>
      <c r="E10793" t="s">
        <v>111</v>
      </c>
      <c r="F10793" t="s">
        <v>144</v>
      </c>
      <c r="G10793" t="s">
        <v>135</v>
      </c>
      <c r="H10793">
        <v>323.69</v>
      </c>
      <c r="I10793" t="s">
        <v>93</v>
      </c>
    </row>
    <row r="10794" spans="1:9" x14ac:dyDescent="0.15">
      <c r="A10794" t="s">
        <v>163</v>
      </c>
      <c r="B10794" t="s">
        <v>164</v>
      </c>
      <c r="C10794" t="s">
        <v>160</v>
      </c>
      <c r="D10794" t="s">
        <v>89</v>
      </c>
      <c r="E10794" t="s">
        <v>143</v>
      </c>
      <c r="F10794" t="s">
        <v>144</v>
      </c>
      <c r="G10794" t="s">
        <v>135</v>
      </c>
      <c r="H10794">
        <v>14127.182000000001</v>
      </c>
      <c r="I10794" t="s">
        <v>93</v>
      </c>
    </row>
    <row r="10795" spans="1:9" x14ac:dyDescent="0.15">
      <c r="A10795" t="s">
        <v>163</v>
      </c>
      <c r="B10795" t="s">
        <v>164</v>
      </c>
      <c r="C10795" t="s">
        <v>160</v>
      </c>
      <c r="D10795" t="s">
        <v>89</v>
      </c>
      <c r="E10795" t="s">
        <v>145</v>
      </c>
      <c r="F10795" t="s">
        <v>144</v>
      </c>
      <c r="G10795" t="s">
        <v>135</v>
      </c>
      <c r="H10795">
        <v>15455.976000000001</v>
      </c>
      <c r="I10795" t="s">
        <v>93</v>
      </c>
    </row>
    <row r="10796" spans="1:9" x14ac:dyDescent="0.15">
      <c r="A10796" t="s">
        <v>163</v>
      </c>
      <c r="B10796" t="s">
        <v>164</v>
      </c>
      <c r="C10796" t="s">
        <v>160</v>
      </c>
      <c r="D10796" t="s">
        <v>89</v>
      </c>
      <c r="E10796" t="s">
        <v>146</v>
      </c>
      <c r="F10796" t="s">
        <v>144</v>
      </c>
      <c r="G10796" t="s">
        <v>135</v>
      </c>
      <c r="H10796">
        <v>9587.7109999999993</v>
      </c>
      <c r="I10796" t="s">
        <v>93</v>
      </c>
    </row>
    <row r="10797" spans="1:9" x14ac:dyDescent="0.15">
      <c r="A10797" t="s">
        <v>163</v>
      </c>
      <c r="B10797" t="s">
        <v>164</v>
      </c>
      <c r="C10797" t="s">
        <v>160</v>
      </c>
      <c r="D10797" t="s">
        <v>89</v>
      </c>
      <c r="E10797" t="s">
        <v>147</v>
      </c>
      <c r="F10797" t="s">
        <v>144</v>
      </c>
      <c r="G10797" t="s">
        <v>135</v>
      </c>
      <c r="H10797">
        <v>15311.597</v>
      </c>
      <c r="I10797" t="s">
        <v>93</v>
      </c>
    </row>
    <row r="10798" spans="1:9" x14ac:dyDescent="0.15">
      <c r="A10798" t="s">
        <v>163</v>
      </c>
      <c r="B10798" t="s">
        <v>164</v>
      </c>
      <c r="C10798" t="s">
        <v>160</v>
      </c>
      <c r="D10798" t="s">
        <v>89</v>
      </c>
      <c r="E10798" t="s">
        <v>148</v>
      </c>
      <c r="F10798" t="s">
        <v>144</v>
      </c>
      <c r="G10798" t="s">
        <v>135</v>
      </c>
      <c r="H10798">
        <v>17768.273000000001</v>
      </c>
      <c r="I10798" t="s">
        <v>93</v>
      </c>
    </row>
    <row r="10799" spans="1:9" x14ac:dyDescent="0.15">
      <c r="A10799" t="s">
        <v>163</v>
      </c>
      <c r="B10799" t="s">
        <v>164</v>
      </c>
      <c r="C10799" t="s">
        <v>160</v>
      </c>
      <c r="D10799" t="s">
        <v>89</v>
      </c>
      <c r="E10799" t="s">
        <v>149</v>
      </c>
      <c r="F10799" t="s">
        <v>144</v>
      </c>
      <c r="G10799" t="s">
        <v>135</v>
      </c>
      <c r="H10799">
        <v>18014.634999999998</v>
      </c>
      <c r="I10799" t="s">
        <v>93</v>
      </c>
    </row>
    <row r="10800" spans="1:9" x14ac:dyDescent="0.15">
      <c r="A10800" t="s">
        <v>163</v>
      </c>
      <c r="B10800" t="s">
        <v>164</v>
      </c>
      <c r="C10800" t="s">
        <v>160</v>
      </c>
      <c r="D10800" t="s">
        <v>89</v>
      </c>
      <c r="E10800" t="s">
        <v>150</v>
      </c>
      <c r="F10800" t="s">
        <v>144</v>
      </c>
      <c r="G10800" t="s">
        <v>135</v>
      </c>
      <c r="H10800">
        <v>16097.823</v>
      </c>
      <c r="I10800" t="s">
        <v>93</v>
      </c>
    </row>
    <row r="10801" spans="1:9" x14ac:dyDescent="0.15">
      <c r="A10801" t="s">
        <v>163</v>
      </c>
      <c r="B10801" t="s">
        <v>164</v>
      </c>
      <c r="C10801" t="s">
        <v>160</v>
      </c>
      <c r="D10801" t="s">
        <v>89</v>
      </c>
      <c r="E10801" t="s">
        <v>151</v>
      </c>
      <c r="F10801" t="s">
        <v>144</v>
      </c>
      <c r="G10801" t="s">
        <v>135</v>
      </c>
      <c r="H10801">
        <v>12792.289000000001</v>
      </c>
      <c r="I10801" t="s">
        <v>93</v>
      </c>
    </row>
    <row r="10802" spans="1:9" x14ac:dyDescent="0.15">
      <c r="A10802" t="s">
        <v>163</v>
      </c>
      <c r="B10802" t="s">
        <v>164</v>
      </c>
      <c r="C10802" t="s">
        <v>160</v>
      </c>
      <c r="D10802" t="s">
        <v>89</v>
      </c>
      <c r="E10802" t="s">
        <v>152</v>
      </c>
      <c r="F10802" t="s">
        <v>144</v>
      </c>
      <c r="G10802" t="s">
        <v>135</v>
      </c>
      <c r="H10802">
        <v>8158.4880000000003</v>
      </c>
      <c r="I10802" t="s">
        <v>93</v>
      </c>
    </row>
    <row r="10803" spans="1:9" x14ac:dyDescent="0.15">
      <c r="A10803" t="s">
        <v>163</v>
      </c>
      <c r="B10803" t="s">
        <v>164</v>
      </c>
      <c r="C10803" t="s">
        <v>160</v>
      </c>
      <c r="D10803" t="s">
        <v>89</v>
      </c>
      <c r="E10803" t="s">
        <v>111</v>
      </c>
      <c r="F10803" t="s">
        <v>144</v>
      </c>
      <c r="G10803" t="s">
        <v>135</v>
      </c>
      <c r="H10803">
        <v>2137.42</v>
      </c>
      <c r="I10803" t="s">
        <v>93</v>
      </c>
    </row>
    <row r="10804" spans="1:9" x14ac:dyDescent="0.15">
      <c r="A10804" t="s">
        <v>163</v>
      </c>
      <c r="B10804" t="s">
        <v>164</v>
      </c>
      <c r="C10804" t="s">
        <v>160</v>
      </c>
      <c r="D10804" t="s">
        <v>112</v>
      </c>
      <c r="E10804" t="s">
        <v>143</v>
      </c>
      <c r="F10804" t="s">
        <v>144</v>
      </c>
      <c r="G10804" t="s">
        <v>135</v>
      </c>
      <c r="H10804">
        <v>14608.968999999999</v>
      </c>
      <c r="I10804" t="s">
        <v>93</v>
      </c>
    </row>
    <row r="10805" spans="1:9" x14ac:dyDescent="0.15">
      <c r="A10805" t="s">
        <v>163</v>
      </c>
      <c r="B10805" t="s">
        <v>164</v>
      </c>
      <c r="C10805" t="s">
        <v>160</v>
      </c>
      <c r="D10805" t="s">
        <v>112</v>
      </c>
      <c r="E10805" t="s">
        <v>145</v>
      </c>
      <c r="F10805" t="s">
        <v>144</v>
      </c>
      <c r="G10805" t="s">
        <v>135</v>
      </c>
      <c r="H10805">
        <v>16310.252</v>
      </c>
      <c r="I10805" t="s">
        <v>93</v>
      </c>
    </row>
    <row r="10806" spans="1:9" x14ac:dyDescent="0.15">
      <c r="A10806" t="s">
        <v>163</v>
      </c>
      <c r="B10806" t="s">
        <v>164</v>
      </c>
      <c r="C10806" t="s">
        <v>160</v>
      </c>
      <c r="D10806" t="s">
        <v>112</v>
      </c>
      <c r="E10806" t="s">
        <v>146</v>
      </c>
      <c r="F10806" t="s">
        <v>144</v>
      </c>
      <c r="G10806" t="s">
        <v>135</v>
      </c>
      <c r="H10806">
        <v>10034.055</v>
      </c>
      <c r="I10806" t="s">
        <v>93</v>
      </c>
    </row>
    <row r="10807" spans="1:9" x14ac:dyDescent="0.15">
      <c r="A10807" t="s">
        <v>163</v>
      </c>
      <c r="B10807" t="s">
        <v>164</v>
      </c>
      <c r="C10807" t="s">
        <v>160</v>
      </c>
      <c r="D10807" t="s">
        <v>112</v>
      </c>
      <c r="E10807" t="s">
        <v>147</v>
      </c>
      <c r="F10807" t="s">
        <v>144</v>
      </c>
      <c r="G10807" t="s">
        <v>135</v>
      </c>
      <c r="H10807">
        <v>14289.378000000001</v>
      </c>
      <c r="I10807" t="s">
        <v>93</v>
      </c>
    </row>
    <row r="10808" spans="1:9" x14ac:dyDescent="0.15">
      <c r="A10808" t="s">
        <v>163</v>
      </c>
      <c r="B10808" t="s">
        <v>164</v>
      </c>
      <c r="C10808" t="s">
        <v>160</v>
      </c>
      <c r="D10808" t="s">
        <v>112</v>
      </c>
      <c r="E10808" t="s">
        <v>148</v>
      </c>
      <c r="F10808" t="s">
        <v>144</v>
      </c>
      <c r="G10808" t="s">
        <v>135</v>
      </c>
      <c r="H10808">
        <v>16548.580999999998</v>
      </c>
      <c r="I10808" t="s">
        <v>93</v>
      </c>
    </row>
    <row r="10809" spans="1:9" x14ac:dyDescent="0.15">
      <c r="A10809" t="s">
        <v>163</v>
      </c>
      <c r="B10809" t="s">
        <v>164</v>
      </c>
      <c r="C10809" t="s">
        <v>160</v>
      </c>
      <c r="D10809" t="s">
        <v>112</v>
      </c>
      <c r="E10809" t="s">
        <v>149</v>
      </c>
      <c r="F10809" t="s">
        <v>144</v>
      </c>
      <c r="G10809" t="s">
        <v>135</v>
      </c>
      <c r="H10809">
        <v>17349.675999999999</v>
      </c>
      <c r="I10809" t="s">
        <v>93</v>
      </c>
    </row>
    <row r="10810" spans="1:9" x14ac:dyDescent="0.15">
      <c r="A10810" t="s">
        <v>163</v>
      </c>
      <c r="B10810" t="s">
        <v>164</v>
      </c>
      <c r="C10810" t="s">
        <v>160</v>
      </c>
      <c r="D10810" t="s">
        <v>112</v>
      </c>
      <c r="E10810" t="s">
        <v>150</v>
      </c>
      <c r="F10810" t="s">
        <v>144</v>
      </c>
      <c r="G10810" t="s">
        <v>135</v>
      </c>
      <c r="H10810">
        <v>15510.578</v>
      </c>
      <c r="I10810" t="s">
        <v>93</v>
      </c>
    </row>
    <row r="10811" spans="1:9" x14ac:dyDescent="0.15">
      <c r="A10811" t="s">
        <v>163</v>
      </c>
      <c r="B10811" t="s">
        <v>164</v>
      </c>
      <c r="C10811" t="s">
        <v>160</v>
      </c>
      <c r="D10811" t="s">
        <v>112</v>
      </c>
      <c r="E10811" t="s">
        <v>151</v>
      </c>
      <c r="F10811" t="s">
        <v>144</v>
      </c>
      <c r="G10811" t="s">
        <v>135</v>
      </c>
      <c r="H10811">
        <v>11357.852999999999</v>
      </c>
      <c r="I10811" t="s">
        <v>93</v>
      </c>
    </row>
    <row r="10812" spans="1:9" x14ac:dyDescent="0.15">
      <c r="A10812" t="s">
        <v>163</v>
      </c>
      <c r="B10812" t="s">
        <v>164</v>
      </c>
      <c r="C10812" t="s">
        <v>160</v>
      </c>
      <c r="D10812" t="s">
        <v>112</v>
      </c>
      <c r="E10812" t="s">
        <v>152</v>
      </c>
      <c r="F10812" t="s">
        <v>144</v>
      </c>
      <c r="G10812" t="s">
        <v>135</v>
      </c>
      <c r="H10812">
        <v>6226.375</v>
      </c>
      <c r="I10812" t="s">
        <v>93</v>
      </c>
    </row>
    <row r="10813" spans="1:9" x14ac:dyDescent="0.15">
      <c r="A10813" t="s">
        <v>163</v>
      </c>
      <c r="B10813" t="s">
        <v>164</v>
      </c>
      <c r="C10813" t="s">
        <v>160</v>
      </c>
      <c r="D10813" t="s">
        <v>112</v>
      </c>
      <c r="E10813" t="s">
        <v>111</v>
      </c>
      <c r="F10813" t="s">
        <v>144</v>
      </c>
      <c r="G10813" t="s">
        <v>135</v>
      </c>
      <c r="H10813">
        <v>1392.057</v>
      </c>
      <c r="I10813" t="s">
        <v>93</v>
      </c>
    </row>
    <row r="10814" spans="1:9" x14ac:dyDescent="0.15">
      <c r="A10814" t="s">
        <v>158</v>
      </c>
      <c r="B10814" t="s">
        <v>159</v>
      </c>
      <c r="C10814" t="s">
        <v>160</v>
      </c>
      <c r="D10814" t="s">
        <v>89</v>
      </c>
      <c r="E10814" t="s">
        <v>143</v>
      </c>
      <c r="F10814" t="s">
        <v>144</v>
      </c>
      <c r="G10814" t="s">
        <v>136</v>
      </c>
      <c r="H10814">
        <v>25733.014999999999</v>
      </c>
      <c r="I10814" t="s">
        <v>93</v>
      </c>
    </row>
    <row r="10815" spans="1:9" x14ac:dyDescent="0.15">
      <c r="A10815" t="s">
        <v>158</v>
      </c>
      <c r="B10815" t="s">
        <v>159</v>
      </c>
      <c r="C10815" t="s">
        <v>160</v>
      </c>
      <c r="D10815" t="s">
        <v>89</v>
      </c>
      <c r="E10815" t="s">
        <v>145</v>
      </c>
      <c r="F10815" t="s">
        <v>144</v>
      </c>
      <c r="G10815" t="s">
        <v>136</v>
      </c>
      <c r="H10815">
        <v>28432.957999999999</v>
      </c>
      <c r="I10815" t="s">
        <v>93</v>
      </c>
    </row>
    <row r="10816" spans="1:9" x14ac:dyDescent="0.15">
      <c r="A10816" t="s">
        <v>158</v>
      </c>
      <c r="B10816" t="s">
        <v>159</v>
      </c>
      <c r="C10816" t="s">
        <v>160</v>
      </c>
      <c r="D10816" t="s">
        <v>89</v>
      </c>
      <c r="E10816" t="s">
        <v>146</v>
      </c>
      <c r="F10816" t="s">
        <v>144</v>
      </c>
      <c r="G10816" t="s">
        <v>136</v>
      </c>
      <c r="H10816">
        <v>22007.506000000001</v>
      </c>
      <c r="I10816" t="s">
        <v>93</v>
      </c>
    </row>
    <row r="10817" spans="1:9" x14ac:dyDescent="0.15">
      <c r="A10817" t="s">
        <v>158</v>
      </c>
      <c r="B10817" t="s">
        <v>159</v>
      </c>
      <c r="C10817" t="s">
        <v>160</v>
      </c>
      <c r="D10817" t="s">
        <v>89</v>
      </c>
      <c r="E10817" t="s">
        <v>147</v>
      </c>
      <c r="F10817" t="s">
        <v>144</v>
      </c>
      <c r="G10817" t="s">
        <v>136</v>
      </c>
      <c r="H10817">
        <v>27630.817999999999</v>
      </c>
      <c r="I10817" t="s">
        <v>93</v>
      </c>
    </row>
    <row r="10818" spans="1:9" x14ac:dyDescent="0.15">
      <c r="A10818" t="s">
        <v>158</v>
      </c>
      <c r="B10818" t="s">
        <v>159</v>
      </c>
      <c r="C10818" t="s">
        <v>160</v>
      </c>
      <c r="D10818" t="s">
        <v>89</v>
      </c>
      <c r="E10818" t="s">
        <v>148</v>
      </c>
      <c r="F10818" t="s">
        <v>144</v>
      </c>
      <c r="G10818" t="s">
        <v>136</v>
      </c>
      <c r="H10818">
        <v>32840.415999999997</v>
      </c>
      <c r="I10818" t="s">
        <v>93</v>
      </c>
    </row>
    <row r="10819" spans="1:9" x14ac:dyDescent="0.15">
      <c r="A10819" t="s">
        <v>158</v>
      </c>
      <c r="B10819" t="s">
        <v>159</v>
      </c>
      <c r="C10819" t="s">
        <v>160</v>
      </c>
      <c r="D10819" t="s">
        <v>89</v>
      </c>
      <c r="E10819" t="s">
        <v>149</v>
      </c>
      <c r="F10819" t="s">
        <v>144</v>
      </c>
      <c r="G10819" t="s">
        <v>136</v>
      </c>
      <c r="H10819">
        <v>36908.983999999997</v>
      </c>
      <c r="I10819" t="s">
        <v>93</v>
      </c>
    </row>
    <row r="10820" spans="1:9" x14ac:dyDescent="0.15">
      <c r="A10820" t="s">
        <v>158</v>
      </c>
      <c r="B10820" t="s">
        <v>159</v>
      </c>
      <c r="C10820" t="s">
        <v>160</v>
      </c>
      <c r="D10820" t="s">
        <v>89</v>
      </c>
      <c r="E10820" t="s">
        <v>150</v>
      </c>
      <c r="F10820" t="s">
        <v>144</v>
      </c>
      <c r="G10820" t="s">
        <v>136</v>
      </c>
      <c r="H10820">
        <v>42909.741000000002</v>
      </c>
      <c r="I10820" t="s">
        <v>93</v>
      </c>
    </row>
    <row r="10821" spans="1:9" x14ac:dyDescent="0.15">
      <c r="A10821" t="s">
        <v>158</v>
      </c>
      <c r="B10821" t="s">
        <v>159</v>
      </c>
      <c r="C10821" t="s">
        <v>160</v>
      </c>
      <c r="D10821" t="s">
        <v>89</v>
      </c>
      <c r="E10821" t="s">
        <v>151</v>
      </c>
      <c r="F10821" t="s">
        <v>144</v>
      </c>
      <c r="G10821" t="s">
        <v>136</v>
      </c>
      <c r="H10821">
        <v>36126.536999999997</v>
      </c>
      <c r="I10821" t="s">
        <v>93</v>
      </c>
    </row>
    <row r="10822" spans="1:9" x14ac:dyDescent="0.15">
      <c r="A10822" t="s">
        <v>158</v>
      </c>
      <c r="B10822" t="s">
        <v>159</v>
      </c>
      <c r="C10822" t="s">
        <v>160</v>
      </c>
      <c r="D10822" t="s">
        <v>89</v>
      </c>
      <c r="E10822" t="s">
        <v>152</v>
      </c>
      <c r="F10822" t="s">
        <v>144</v>
      </c>
      <c r="G10822" t="s">
        <v>136</v>
      </c>
      <c r="H10822">
        <v>23701.898000000001</v>
      </c>
      <c r="I10822" t="s">
        <v>93</v>
      </c>
    </row>
    <row r="10823" spans="1:9" x14ac:dyDescent="0.15">
      <c r="A10823" t="s">
        <v>158</v>
      </c>
      <c r="B10823" t="s">
        <v>159</v>
      </c>
      <c r="C10823" t="s">
        <v>160</v>
      </c>
      <c r="D10823" t="s">
        <v>89</v>
      </c>
      <c r="E10823" t="s">
        <v>111</v>
      </c>
      <c r="F10823" t="s">
        <v>144</v>
      </c>
      <c r="G10823" t="s">
        <v>136</v>
      </c>
      <c r="H10823">
        <v>6145.2579999999998</v>
      </c>
      <c r="I10823" t="s">
        <v>93</v>
      </c>
    </row>
    <row r="10824" spans="1:9" x14ac:dyDescent="0.15">
      <c r="A10824" t="s">
        <v>158</v>
      </c>
      <c r="B10824" t="s">
        <v>159</v>
      </c>
      <c r="C10824" t="s">
        <v>160</v>
      </c>
      <c r="D10824" t="s">
        <v>112</v>
      </c>
      <c r="E10824" t="s">
        <v>143</v>
      </c>
      <c r="F10824" t="s">
        <v>144</v>
      </c>
      <c r="G10824" t="s">
        <v>136</v>
      </c>
      <c r="H10824">
        <v>27066.760999999999</v>
      </c>
      <c r="I10824" t="s">
        <v>93</v>
      </c>
    </row>
    <row r="10825" spans="1:9" x14ac:dyDescent="0.15">
      <c r="A10825" t="s">
        <v>158</v>
      </c>
      <c r="B10825" t="s">
        <v>159</v>
      </c>
      <c r="C10825" t="s">
        <v>160</v>
      </c>
      <c r="D10825" t="s">
        <v>112</v>
      </c>
      <c r="E10825" t="s">
        <v>145</v>
      </c>
      <c r="F10825" t="s">
        <v>144</v>
      </c>
      <c r="G10825" t="s">
        <v>136</v>
      </c>
      <c r="H10825">
        <v>30439.681</v>
      </c>
      <c r="I10825" t="s">
        <v>93</v>
      </c>
    </row>
    <row r="10826" spans="1:9" x14ac:dyDescent="0.15">
      <c r="A10826" t="s">
        <v>158</v>
      </c>
      <c r="B10826" t="s">
        <v>159</v>
      </c>
      <c r="C10826" t="s">
        <v>160</v>
      </c>
      <c r="D10826" t="s">
        <v>112</v>
      </c>
      <c r="E10826" t="s">
        <v>146</v>
      </c>
      <c r="F10826" t="s">
        <v>144</v>
      </c>
      <c r="G10826" t="s">
        <v>136</v>
      </c>
      <c r="H10826">
        <v>23982.527999999998</v>
      </c>
      <c r="I10826" t="s">
        <v>93</v>
      </c>
    </row>
    <row r="10827" spans="1:9" x14ac:dyDescent="0.15">
      <c r="A10827" t="s">
        <v>158</v>
      </c>
      <c r="B10827" t="s">
        <v>159</v>
      </c>
      <c r="C10827" t="s">
        <v>160</v>
      </c>
      <c r="D10827" t="s">
        <v>112</v>
      </c>
      <c r="E10827" t="s">
        <v>147</v>
      </c>
      <c r="F10827" t="s">
        <v>144</v>
      </c>
      <c r="G10827" t="s">
        <v>136</v>
      </c>
      <c r="H10827">
        <v>26962.937000000002</v>
      </c>
      <c r="I10827" t="s">
        <v>93</v>
      </c>
    </row>
    <row r="10828" spans="1:9" x14ac:dyDescent="0.15">
      <c r="A10828" t="s">
        <v>158</v>
      </c>
      <c r="B10828" t="s">
        <v>159</v>
      </c>
      <c r="C10828" t="s">
        <v>160</v>
      </c>
      <c r="D10828" t="s">
        <v>112</v>
      </c>
      <c r="E10828" t="s">
        <v>148</v>
      </c>
      <c r="F10828" t="s">
        <v>144</v>
      </c>
      <c r="G10828" t="s">
        <v>136</v>
      </c>
      <c r="H10828">
        <v>29566.914000000001</v>
      </c>
      <c r="I10828" t="s">
        <v>93</v>
      </c>
    </row>
    <row r="10829" spans="1:9" x14ac:dyDescent="0.15">
      <c r="A10829" t="s">
        <v>158</v>
      </c>
      <c r="B10829" t="s">
        <v>159</v>
      </c>
      <c r="C10829" t="s">
        <v>160</v>
      </c>
      <c r="D10829" t="s">
        <v>112</v>
      </c>
      <c r="E10829" t="s">
        <v>149</v>
      </c>
      <c r="F10829" t="s">
        <v>144</v>
      </c>
      <c r="G10829" t="s">
        <v>136</v>
      </c>
      <c r="H10829">
        <v>34190.993000000002</v>
      </c>
      <c r="I10829" t="s">
        <v>93</v>
      </c>
    </row>
    <row r="10830" spans="1:9" x14ac:dyDescent="0.15">
      <c r="A10830" t="s">
        <v>158</v>
      </c>
      <c r="B10830" t="s">
        <v>159</v>
      </c>
      <c r="C10830" t="s">
        <v>160</v>
      </c>
      <c r="D10830" t="s">
        <v>112</v>
      </c>
      <c r="E10830" t="s">
        <v>150</v>
      </c>
      <c r="F10830" t="s">
        <v>144</v>
      </c>
      <c r="G10830" t="s">
        <v>136</v>
      </c>
      <c r="H10830">
        <v>38567.413999999997</v>
      </c>
      <c r="I10830" t="s">
        <v>93</v>
      </c>
    </row>
    <row r="10831" spans="1:9" x14ac:dyDescent="0.15">
      <c r="A10831" t="s">
        <v>158</v>
      </c>
      <c r="B10831" t="s">
        <v>159</v>
      </c>
      <c r="C10831" t="s">
        <v>160</v>
      </c>
      <c r="D10831" t="s">
        <v>112</v>
      </c>
      <c r="E10831" t="s">
        <v>151</v>
      </c>
      <c r="F10831" t="s">
        <v>144</v>
      </c>
      <c r="G10831" t="s">
        <v>136</v>
      </c>
      <c r="H10831">
        <v>31359.571</v>
      </c>
      <c r="I10831" t="s">
        <v>93</v>
      </c>
    </row>
    <row r="10832" spans="1:9" x14ac:dyDescent="0.15">
      <c r="A10832" t="s">
        <v>158</v>
      </c>
      <c r="B10832" t="s">
        <v>159</v>
      </c>
      <c r="C10832" t="s">
        <v>160</v>
      </c>
      <c r="D10832" t="s">
        <v>112</v>
      </c>
      <c r="E10832" t="s">
        <v>152</v>
      </c>
      <c r="F10832" t="s">
        <v>144</v>
      </c>
      <c r="G10832" t="s">
        <v>136</v>
      </c>
      <c r="H10832">
        <v>19182.645</v>
      </c>
      <c r="I10832" t="s">
        <v>93</v>
      </c>
    </row>
    <row r="10833" spans="1:9" x14ac:dyDescent="0.15">
      <c r="A10833" t="s">
        <v>158</v>
      </c>
      <c r="B10833" t="s">
        <v>159</v>
      </c>
      <c r="C10833" t="s">
        <v>160</v>
      </c>
      <c r="D10833" t="s">
        <v>112</v>
      </c>
      <c r="E10833" t="s">
        <v>111</v>
      </c>
      <c r="F10833" t="s">
        <v>144</v>
      </c>
      <c r="G10833" t="s">
        <v>136</v>
      </c>
      <c r="H10833">
        <v>3542.779</v>
      </c>
      <c r="I10833" t="s">
        <v>93</v>
      </c>
    </row>
    <row r="10834" spans="1:9" x14ac:dyDescent="0.15">
      <c r="A10834" t="s">
        <v>161</v>
      </c>
      <c r="B10834" t="s">
        <v>162</v>
      </c>
      <c r="C10834" t="s">
        <v>160</v>
      </c>
      <c r="D10834" t="s">
        <v>89</v>
      </c>
      <c r="E10834" t="s">
        <v>143</v>
      </c>
      <c r="F10834" t="s">
        <v>144</v>
      </c>
      <c r="G10834" t="s">
        <v>136</v>
      </c>
      <c r="H10834">
        <v>7250.076</v>
      </c>
      <c r="I10834" t="s">
        <v>93</v>
      </c>
    </row>
    <row r="10835" spans="1:9" x14ac:dyDescent="0.15">
      <c r="A10835" t="s">
        <v>161</v>
      </c>
      <c r="B10835" t="s">
        <v>162</v>
      </c>
      <c r="C10835" t="s">
        <v>160</v>
      </c>
      <c r="D10835" t="s">
        <v>89</v>
      </c>
      <c r="E10835" t="s">
        <v>145</v>
      </c>
      <c r="F10835" t="s">
        <v>144</v>
      </c>
      <c r="G10835" t="s">
        <v>136</v>
      </c>
      <c r="H10835">
        <v>7259.74</v>
      </c>
      <c r="I10835" t="s">
        <v>93</v>
      </c>
    </row>
    <row r="10836" spans="1:9" x14ac:dyDescent="0.15">
      <c r="A10836" t="s">
        <v>161</v>
      </c>
      <c r="B10836" t="s">
        <v>162</v>
      </c>
      <c r="C10836" t="s">
        <v>160</v>
      </c>
      <c r="D10836" t="s">
        <v>89</v>
      </c>
      <c r="E10836" t="s">
        <v>146</v>
      </c>
      <c r="F10836" t="s">
        <v>144</v>
      </c>
      <c r="G10836" t="s">
        <v>136</v>
      </c>
      <c r="H10836">
        <v>6347.4809999999998</v>
      </c>
      <c r="I10836" t="s">
        <v>93</v>
      </c>
    </row>
    <row r="10837" spans="1:9" x14ac:dyDescent="0.15">
      <c r="A10837" t="s">
        <v>161</v>
      </c>
      <c r="B10837" t="s">
        <v>162</v>
      </c>
      <c r="C10837" t="s">
        <v>160</v>
      </c>
      <c r="D10837" t="s">
        <v>89</v>
      </c>
      <c r="E10837" t="s">
        <v>147</v>
      </c>
      <c r="F10837" t="s">
        <v>144</v>
      </c>
      <c r="G10837" t="s">
        <v>136</v>
      </c>
      <c r="H10837">
        <v>8584.3330000000005</v>
      </c>
      <c r="I10837" t="s">
        <v>93</v>
      </c>
    </row>
    <row r="10838" spans="1:9" x14ac:dyDescent="0.15">
      <c r="A10838" t="s">
        <v>161</v>
      </c>
      <c r="B10838" t="s">
        <v>162</v>
      </c>
      <c r="C10838" t="s">
        <v>160</v>
      </c>
      <c r="D10838" t="s">
        <v>89</v>
      </c>
      <c r="E10838" t="s">
        <v>148</v>
      </c>
      <c r="F10838" t="s">
        <v>144</v>
      </c>
      <c r="G10838" t="s">
        <v>136</v>
      </c>
      <c r="H10838">
        <v>8693.0010000000002</v>
      </c>
      <c r="I10838" t="s">
        <v>93</v>
      </c>
    </row>
    <row r="10839" spans="1:9" x14ac:dyDescent="0.15">
      <c r="A10839" t="s">
        <v>161</v>
      </c>
      <c r="B10839" t="s">
        <v>162</v>
      </c>
      <c r="C10839" t="s">
        <v>160</v>
      </c>
      <c r="D10839" t="s">
        <v>89</v>
      </c>
      <c r="E10839" t="s">
        <v>149</v>
      </c>
      <c r="F10839" t="s">
        <v>144</v>
      </c>
      <c r="G10839" t="s">
        <v>136</v>
      </c>
      <c r="H10839">
        <v>7173.7449999999999</v>
      </c>
      <c r="I10839" t="s">
        <v>93</v>
      </c>
    </row>
    <row r="10840" spans="1:9" x14ac:dyDescent="0.15">
      <c r="A10840" t="s">
        <v>161</v>
      </c>
      <c r="B10840" t="s">
        <v>162</v>
      </c>
      <c r="C10840" t="s">
        <v>160</v>
      </c>
      <c r="D10840" t="s">
        <v>89</v>
      </c>
      <c r="E10840" t="s">
        <v>150</v>
      </c>
      <c r="F10840" t="s">
        <v>144</v>
      </c>
      <c r="G10840" t="s">
        <v>136</v>
      </c>
      <c r="H10840">
        <v>6184.6970000000001</v>
      </c>
      <c r="I10840" t="s">
        <v>93</v>
      </c>
    </row>
    <row r="10841" spans="1:9" x14ac:dyDescent="0.15">
      <c r="A10841" t="s">
        <v>161</v>
      </c>
      <c r="B10841" t="s">
        <v>162</v>
      </c>
      <c r="C10841" t="s">
        <v>160</v>
      </c>
      <c r="D10841" t="s">
        <v>89</v>
      </c>
      <c r="E10841" t="s">
        <v>151</v>
      </c>
      <c r="F10841" t="s">
        <v>144</v>
      </c>
      <c r="G10841" t="s">
        <v>136</v>
      </c>
      <c r="H10841">
        <v>4135.7330000000002</v>
      </c>
      <c r="I10841" t="s">
        <v>93</v>
      </c>
    </row>
    <row r="10842" spans="1:9" x14ac:dyDescent="0.15">
      <c r="A10842" t="s">
        <v>161</v>
      </c>
      <c r="B10842" t="s">
        <v>162</v>
      </c>
      <c r="C10842" t="s">
        <v>160</v>
      </c>
      <c r="D10842" t="s">
        <v>89</v>
      </c>
      <c r="E10842" t="s">
        <v>152</v>
      </c>
      <c r="F10842" t="s">
        <v>144</v>
      </c>
      <c r="G10842" t="s">
        <v>136</v>
      </c>
      <c r="H10842">
        <v>2198.94</v>
      </c>
      <c r="I10842" t="s">
        <v>93</v>
      </c>
    </row>
    <row r="10843" spans="1:9" x14ac:dyDescent="0.15">
      <c r="A10843" t="s">
        <v>161</v>
      </c>
      <c r="B10843" t="s">
        <v>162</v>
      </c>
      <c r="C10843" t="s">
        <v>160</v>
      </c>
      <c r="D10843" t="s">
        <v>89</v>
      </c>
      <c r="E10843" t="s">
        <v>111</v>
      </c>
      <c r="F10843" t="s">
        <v>144</v>
      </c>
      <c r="G10843" t="s">
        <v>136</v>
      </c>
      <c r="H10843">
        <v>573.399</v>
      </c>
      <c r="I10843" t="s">
        <v>93</v>
      </c>
    </row>
    <row r="10844" spans="1:9" x14ac:dyDescent="0.15">
      <c r="A10844" t="s">
        <v>161</v>
      </c>
      <c r="B10844" t="s">
        <v>162</v>
      </c>
      <c r="C10844" t="s">
        <v>160</v>
      </c>
      <c r="D10844" t="s">
        <v>112</v>
      </c>
      <c r="E10844" t="s">
        <v>143</v>
      </c>
      <c r="F10844" t="s">
        <v>144</v>
      </c>
      <c r="G10844" t="s">
        <v>136</v>
      </c>
      <c r="H10844">
        <v>7753.7889999999998</v>
      </c>
      <c r="I10844" t="s">
        <v>93</v>
      </c>
    </row>
    <row r="10845" spans="1:9" x14ac:dyDescent="0.15">
      <c r="A10845" t="s">
        <v>161</v>
      </c>
      <c r="B10845" t="s">
        <v>162</v>
      </c>
      <c r="C10845" t="s">
        <v>160</v>
      </c>
      <c r="D10845" t="s">
        <v>112</v>
      </c>
      <c r="E10845" t="s">
        <v>145</v>
      </c>
      <c r="F10845" t="s">
        <v>144</v>
      </c>
      <c r="G10845" t="s">
        <v>136</v>
      </c>
      <c r="H10845">
        <v>8326.8610000000008</v>
      </c>
      <c r="I10845" t="s">
        <v>93</v>
      </c>
    </row>
    <row r="10846" spans="1:9" x14ac:dyDescent="0.15">
      <c r="A10846" t="s">
        <v>161</v>
      </c>
      <c r="B10846" t="s">
        <v>162</v>
      </c>
      <c r="C10846" t="s">
        <v>160</v>
      </c>
      <c r="D10846" t="s">
        <v>112</v>
      </c>
      <c r="E10846" t="s">
        <v>146</v>
      </c>
      <c r="F10846" t="s">
        <v>144</v>
      </c>
      <c r="G10846" t="s">
        <v>136</v>
      </c>
      <c r="H10846">
        <v>6595.0559999999996</v>
      </c>
      <c r="I10846" t="s">
        <v>93</v>
      </c>
    </row>
    <row r="10847" spans="1:9" x14ac:dyDescent="0.15">
      <c r="A10847" t="s">
        <v>161</v>
      </c>
      <c r="B10847" t="s">
        <v>162</v>
      </c>
      <c r="C10847" t="s">
        <v>160</v>
      </c>
      <c r="D10847" t="s">
        <v>112</v>
      </c>
      <c r="E10847" t="s">
        <v>147</v>
      </c>
      <c r="F10847" t="s">
        <v>144</v>
      </c>
      <c r="G10847" t="s">
        <v>136</v>
      </c>
      <c r="H10847">
        <v>8685.1029999999992</v>
      </c>
      <c r="I10847" t="s">
        <v>93</v>
      </c>
    </row>
    <row r="10848" spans="1:9" x14ac:dyDescent="0.15">
      <c r="A10848" t="s">
        <v>161</v>
      </c>
      <c r="B10848" t="s">
        <v>162</v>
      </c>
      <c r="C10848" t="s">
        <v>160</v>
      </c>
      <c r="D10848" t="s">
        <v>112</v>
      </c>
      <c r="E10848" t="s">
        <v>148</v>
      </c>
      <c r="F10848" t="s">
        <v>144</v>
      </c>
      <c r="G10848" t="s">
        <v>136</v>
      </c>
      <c r="H10848">
        <v>8990.7639999999992</v>
      </c>
      <c r="I10848" t="s">
        <v>93</v>
      </c>
    </row>
    <row r="10849" spans="1:9" x14ac:dyDescent="0.15">
      <c r="A10849" t="s">
        <v>161</v>
      </c>
      <c r="B10849" t="s">
        <v>162</v>
      </c>
      <c r="C10849" t="s">
        <v>160</v>
      </c>
      <c r="D10849" t="s">
        <v>112</v>
      </c>
      <c r="E10849" t="s">
        <v>149</v>
      </c>
      <c r="F10849" t="s">
        <v>144</v>
      </c>
      <c r="G10849" t="s">
        <v>136</v>
      </c>
      <c r="H10849">
        <v>7421.5780000000004</v>
      </c>
      <c r="I10849" t="s">
        <v>93</v>
      </c>
    </row>
    <row r="10850" spans="1:9" x14ac:dyDescent="0.15">
      <c r="A10850" t="s">
        <v>161</v>
      </c>
      <c r="B10850" t="s">
        <v>162</v>
      </c>
      <c r="C10850" t="s">
        <v>160</v>
      </c>
      <c r="D10850" t="s">
        <v>112</v>
      </c>
      <c r="E10850" t="s">
        <v>150</v>
      </c>
      <c r="F10850" t="s">
        <v>144</v>
      </c>
      <c r="G10850" t="s">
        <v>136</v>
      </c>
      <c r="H10850">
        <v>6142.96</v>
      </c>
      <c r="I10850" t="s">
        <v>93</v>
      </c>
    </row>
    <row r="10851" spans="1:9" x14ac:dyDescent="0.15">
      <c r="A10851" t="s">
        <v>161</v>
      </c>
      <c r="B10851" t="s">
        <v>162</v>
      </c>
      <c r="C10851" t="s">
        <v>160</v>
      </c>
      <c r="D10851" t="s">
        <v>112</v>
      </c>
      <c r="E10851" t="s">
        <v>151</v>
      </c>
      <c r="F10851" t="s">
        <v>144</v>
      </c>
      <c r="G10851" t="s">
        <v>136</v>
      </c>
      <c r="H10851">
        <v>3685.4050000000002</v>
      </c>
      <c r="I10851" t="s">
        <v>93</v>
      </c>
    </row>
    <row r="10852" spans="1:9" x14ac:dyDescent="0.15">
      <c r="A10852" t="s">
        <v>161</v>
      </c>
      <c r="B10852" t="s">
        <v>162</v>
      </c>
      <c r="C10852" t="s">
        <v>160</v>
      </c>
      <c r="D10852" t="s">
        <v>112</v>
      </c>
      <c r="E10852" t="s">
        <v>152</v>
      </c>
      <c r="F10852" t="s">
        <v>144</v>
      </c>
      <c r="G10852" t="s">
        <v>136</v>
      </c>
      <c r="H10852">
        <v>1738.0319999999999</v>
      </c>
      <c r="I10852" t="s">
        <v>93</v>
      </c>
    </row>
    <row r="10853" spans="1:9" x14ac:dyDescent="0.15">
      <c r="A10853" t="s">
        <v>161</v>
      </c>
      <c r="B10853" t="s">
        <v>162</v>
      </c>
      <c r="C10853" t="s">
        <v>160</v>
      </c>
      <c r="D10853" t="s">
        <v>112</v>
      </c>
      <c r="E10853" t="s">
        <v>111</v>
      </c>
      <c r="F10853" t="s">
        <v>144</v>
      </c>
      <c r="G10853" t="s">
        <v>136</v>
      </c>
      <c r="H10853">
        <v>332.78</v>
      </c>
      <c r="I10853" t="s">
        <v>93</v>
      </c>
    </row>
    <row r="10854" spans="1:9" x14ac:dyDescent="0.15">
      <c r="A10854" t="s">
        <v>163</v>
      </c>
      <c r="B10854" t="s">
        <v>164</v>
      </c>
      <c r="C10854" t="s">
        <v>160</v>
      </c>
      <c r="D10854" t="s">
        <v>89</v>
      </c>
      <c r="E10854" t="s">
        <v>143</v>
      </c>
      <c r="F10854" t="s">
        <v>144</v>
      </c>
      <c r="G10854" t="s">
        <v>136</v>
      </c>
      <c r="H10854">
        <v>14163.189</v>
      </c>
      <c r="I10854" t="s">
        <v>93</v>
      </c>
    </row>
    <row r="10855" spans="1:9" x14ac:dyDescent="0.15">
      <c r="A10855" t="s">
        <v>163</v>
      </c>
      <c r="B10855" t="s">
        <v>164</v>
      </c>
      <c r="C10855" t="s">
        <v>160</v>
      </c>
      <c r="D10855" t="s">
        <v>89</v>
      </c>
      <c r="E10855" t="s">
        <v>145</v>
      </c>
      <c r="F10855" t="s">
        <v>144</v>
      </c>
      <c r="G10855" t="s">
        <v>136</v>
      </c>
      <c r="H10855">
        <v>15495.681</v>
      </c>
      <c r="I10855" t="s">
        <v>93</v>
      </c>
    </row>
    <row r="10856" spans="1:9" x14ac:dyDescent="0.15">
      <c r="A10856" t="s">
        <v>163</v>
      </c>
      <c r="B10856" t="s">
        <v>164</v>
      </c>
      <c r="C10856" t="s">
        <v>160</v>
      </c>
      <c r="D10856" t="s">
        <v>89</v>
      </c>
      <c r="E10856" t="s">
        <v>146</v>
      </c>
      <c r="F10856" t="s">
        <v>144</v>
      </c>
      <c r="G10856" t="s">
        <v>136</v>
      </c>
      <c r="H10856">
        <v>9555.8389999999999</v>
      </c>
      <c r="I10856" t="s">
        <v>93</v>
      </c>
    </row>
    <row r="10857" spans="1:9" x14ac:dyDescent="0.15">
      <c r="A10857" t="s">
        <v>163</v>
      </c>
      <c r="B10857" t="s">
        <v>164</v>
      </c>
      <c r="C10857" t="s">
        <v>160</v>
      </c>
      <c r="D10857" t="s">
        <v>89</v>
      </c>
      <c r="E10857" t="s">
        <v>147</v>
      </c>
      <c r="F10857" t="s">
        <v>144</v>
      </c>
      <c r="G10857" t="s">
        <v>136</v>
      </c>
      <c r="H10857">
        <v>15291.487999999999</v>
      </c>
      <c r="I10857" t="s">
        <v>93</v>
      </c>
    </row>
    <row r="10858" spans="1:9" x14ac:dyDescent="0.15">
      <c r="A10858" t="s">
        <v>163</v>
      </c>
      <c r="B10858" t="s">
        <v>164</v>
      </c>
      <c r="C10858" t="s">
        <v>160</v>
      </c>
      <c r="D10858" t="s">
        <v>89</v>
      </c>
      <c r="E10858" t="s">
        <v>148</v>
      </c>
      <c r="F10858" t="s">
        <v>144</v>
      </c>
      <c r="G10858" t="s">
        <v>136</v>
      </c>
      <c r="H10858">
        <v>17968.289000000001</v>
      </c>
      <c r="I10858" t="s">
        <v>93</v>
      </c>
    </row>
    <row r="10859" spans="1:9" x14ac:dyDescent="0.15">
      <c r="A10859" t="s">
        <v>163</v>
      </c>
      <c r="B10859" t="s">
        <v>164</v>
      </c>
      <c r="C10859" t="s">
        <v>160</v>
      </c>
      <c r="D10859" t="s">
        <v>89</v>
      </c>
      <c r="E10859" t="s">
        <v>149</v>
      </c>
      <c r="F10859" t="s">
        <v>144</v>
      </c>
      <c r="G10859" t="s">
        <v>136</v>
      </c>
      <c r="H10859">
        <v>17712.957999999999</v>
      </c>
      <c r="I10859" t="s">
        <v>93</v>
      </c>
    </row>
    <row r="10860" spans="1:9" x14ac:dyDescent="0.15">
      <c r="A10860" t="s">
        <v>163</v>
      </c>
      <c r="B10860" t="s">
        <v>164</v>
      </c>
      <c r="C10860" t="s">
        <v>160</v>
      </c>
      <c r="D10860" t="s">
        <v>89</v>
      </c>
      <c r="E10860" t="s">
        <v>150</v>
      </c>
      <c r="F10860" t="s">
        <v>144</v>
      </c>
      <c r="G10860" t="s">
        <v>136</v>
      </c>
      <c r="H10860">
        <v>16539.87</v>
      </c>
      <c r="I10860" t="s">
        <v>93</v>
      </c>
    </row>
    <row r="10861" spans="1:9" x14ac:dyDescent="0.15">
      <c r="A10861" t="s">
        <v>163</v>
      </c>
      <c r="B10861" t="s">
        <v>164</v>
      </c>
      <c r="C10861" t="s">
        <v>160</v>
      </c>
      <c r="D10861" t="s">
        <v>89</v>
      </c>
      <c r="E10861" t="s">
        <v>151</v>
      </c>
      <c r="F10861" t="s">
        <v>144</v>
      </c>
      <c r="G10861" t="s">
        <v>136</v>
      </c>
      <c r="H10861">
        <v>12538.023999999999</v>
      </c>
      <c r="I10861" t="s">
        <v>93</v>
      </c>
    </row>
    <row r="10862" spans="1:9" x14ac:dyDescent="0.15">
      <c r="A10862" t="s">
        <v>163</v>
      </c>
      <c r="B10862" t="s">
        <v>164</v>
      </c>
      <c r="C10862" t="s">
        <v>160</v>
      </c>
      <c r="D10862" t="s">
        <v>89</v>
      </c>
      <c r="E10862" t="s">
        <v>152</v>
      </c>
      <c r="F10862" t="s">
        <v>144</v>
      </c>
      <c r="G10862" t="s">
        <v>136</v>
      </c>
      <c r="H10862">
        <v>8802.5519999999997</v>
      </c>
      <c r="I10862" t="s">
        <v>93</v>
      </c>
    </row>
    <row r="10863" spans="1:9" x14ac:dyDescent="0.15">
      <c r="A10863" t="s">
        <v>163</v>
      </c>
      <c r="B10863" t="s">
        <v>164</v>
      </c>
      <c r="C10863" t="s">
        <v>160</v>
      </c>
      <c r="D10863" t="s">
        <v>89</v>
      </c>
      <c r="E10863" t="s">
        <v>111</v>
      </c>
      <c r="F10863" t="s">
        <v>144</v>
      </c>
      <c r="G10863" t="s">
        <v>136</v>
      </c>
      <c r="H10863">
        <v>2182.951</v>
      </c>
      <c r="I10863" t="s">
        <v>93</v>
      </c>
    </row>
    <row r="10864" spans="1:9" x14ac:dyDescent="0.15">
      <c r="A10864" t="s">
        <v>163</v>
      </c>
      <c r="B10864" t="s">
        <v>164</v>
      </c>
      <c r="C10864" t="s">
        <v>160</v>
      </c>
      <c r="D10864" t="s">
        <v>112</v>
      </c>
      <c r="E10864" t="s">
        <v>143</v>
      </c>
      <c r="F10864" t="s">
        <v>144</v>
      </c>
      <c r="G10864" t="s">
        <v>136</v>
      </c>
      <c r="H10864">
        <v>14646.321</v>
      </c>
      <c r="I10864" t="s">
        <v>93</v>
      </c>
    </row>
    <row r="10865" spans="1:9" x14ac:dyDescent="0.15">
      <c r="A10865" t="s">
        <v>163</v>
      </c>
      <c r="B10865" t="s">
        <v>164</v>
      </c>
      <c r="C10865" t="s">
        <v>160</v>
      </c>
      <c r="D10865" t="s">
        <v>112</v>
      </c>
      <c r="E10865" t="s">
        <v>145</v>
      </c>
      <c r="F10865" t="s">
        <v>144</v>
      </c>
      <c r="G10865" t="s">
        <v>136</v>
      </c>
      <c r="H10865">
        <v>16345.666999999999</v>
      </c>
      <c r="I10865" t="s">
        <v>93</v>
      </c>
    </row>
    <row r="10866" spans="1:9" x14ac:dyDescent="0.15">
      <c r="A10866" t="s">
        <v>163</v>
      </c>
      <c r="B10866" t="s">
        <v>164</v>
      </c>
      <c r="C10866" t="s">
        <v>160</v>
      </c>
      <c r="D10866" t="s">
        <v>112</v>
      </c>
      <c r="E10866" t="s">
        <v>146</v>
      </c>
      <c r="F10866" t="s">
        <v>144</v>
      </c>
      <c r="G10866" t="s">
        <v>136</v>
      </c>
      <c r="H10866">
        <v>10023.441000000001</v>
      </c>
      <c r="I10866" t="s">
        <v>93</v>
      </c>
    </row>
    <row r="10867" spans="1:9" x14ac:dyDescent="0.15">
      <c r="A10867" t="s">
        <v>163</v>
      </c>
      <c r="B10867" t="s">
        <v>164</v>
      </c>
      <c r="C10867" t="s">
        <v>160</v>
      </c>
      <c r="D10867" t="s">
        <v>112</v>
      </c>
      <c r="E10867" t="s">
        <v>147</v>
      </c>
      <c r="F10867" t="s">
        <v>144</v>
      </c>
      <c r="G10867" t="s">
        <v>136</v>
      </c>
      <c r="H10867">
        <v>14277.374</v>
      </c>
      <c r="I10867" t="s">
        <v>93</v>
      </c>
    </row>
    <row r="10868" spans="1:9" x14ac:dyDescent="0.15">
      <c r="A10868" t="s">
        <v>163</v>
      </c>
      <c r="B10868" t="s">
        <v>164</v>
      </c>
      <c r="C10868" t="s">
        <v>160</v>
      </c>
      <c r="D10868" t="s">
        <v>112</v>
      </c>
      <c r="E10868" t="s">
        <v>148</v>
      </c>
      <c r="F10868" t="s">
        <v>144</v>
      </c>
      <c r="G10868" t="s">
        <v>136</v>
      </c>
      <c r="H10868">
        <v>16769.134999999998</v>
      </c>
      <c r="I10868" t="s">
        <v>93</v>
      </c>
    </row>
    <row r="10869" spans="1:9" x14ac:dyDescent="0.15">
      <c r="A10869" t="s">
        <v>163</v>
      </c>
      <c r="B10869" t="s">
        <v>164</v>
      </c>
      <c r="C10869" t="s">
        <v>160</v>
      </c>
      <c r="D10869" t="s">
        <v>112</v>
      </c>
      <c r="E10869" t="s">
        <v>149</v>
      </c>
      <c r="F10869" t="s">
        <v>144</v>
      </c>
      <c r="G10869" t="s">
        <v>136</v>
      </c>
      <c r="H10869">
        <v>17100.332999999999</v>
      </c>
      <c r="I10869" t="s">
        <v>93</v>
      </c>
    </row>
    <row r="10870" spans="1:9" x14ac:dyDescent="0.15">
      <c r="A10870" t="s">
        <v>163</v>
      </c>
      <c r="B10870" t="s">
        <v>164</v>
      </c>
      <c r="C10870" t="s">
        <v>160</v>
      </c>
      <c r="D10870" t="s">
        <v>112</v>
      </c>
      <c r="E10870" t="s">
        <v>150</v>
      </c>
      <c r="F10870" t="s">
        <v>144</v>
      </c>
      <c r="G10870" t="s">
        <v>136</v>
      </c>
      <c r="H10870">
        <v>15856.611999999999</v>
      </c>
      <c r="I10870" t="s">
        <v>93</v>
      </c>
    </row>
    <row r="10871" spans="1:9" x14ac:dyDescent="0.15">
      <c r="A10871" t="s">
        <v>163</v>
      </c>
      <c r="B10871" t="s">
        <v>164</v>
      </c>
      <c r="C10871" t="s">
        <v>160</v>
      </c>
      <c r="D10871" t="s">
        <v>112</v>
      </c>
      <c r="E10871" t="s">
        <v>151</v>
      </c>
      <c r="F10871" t="s">
        <v>144</v>
      </c>
      <c r="G10871" t="s">
        <v>136</v>
      </c>
      <c r="H10871">
        <v>11152.37</v>
      </c>
      <c r="I10871" t="s">
        <v>93</v>
      </c>
    </row>
    <row r="10872" spans="1:9" x14ac:dyDescent="0.15">
      <c r="A10872" t="s">
        <v>163</v>
      </c>
      <c r="B10872" t="s">
        <v>164</v>
      </c>
      <c r="C10872" t="s">
        <v>160</v>
      </c>
      <c r="D10872" t="s">
        <v>112</v>
      </c>
      <c r="E10872" t="s">
        <v>152</v>
      </c>
      <c r="F10872" t="s">
        <v>144</v>
      </c>
      <c r="G10872" t="s">
        <v>136</v>
      </c>
      <c r="H10872">
        <v>6781.71</v>
      </c>
      <c r="I10872" t="s">
        <v>93</v>
      </c>
    </row>
    <row r="10873" spans="1:9" x14ac:dyDescent="0.15">
      <c r="A10873" t="s">
        <v>163</v>
      </c>
      <c r="B10873" t="s">
        <v>164</v>
      </c>
      <c r="C10873" t="s">
        <v>160</v>
      </c>
      <c r="D10873" t="s">
        <v>112</v>
      </c>
      <c r="E10873" t="s">
        <v>111</v>
      </c>
      <c r="F10873" t="s">
        <v>144</v>
      </c>
      <c r="G10873" t="s">
        <v>136</v>
      </c>
      <c r="H10873">
        <v>1456.432</v>
      </c>
      <c r="I10873" t="s">
        <v>93</v>
      </c>
    </row>
    <row r="10874" spans="1:9" x14ac:dyDescent="0.15">
      <c r="A10874" t="s">
        <v>158</v>
      </c>
      <c r="B10874" t="s">
        <v>159</v>
      </c>
      <c r="C10874" t="s">
        <v>160</v>
      </c>
      <c r="D10874" t="s">
        <v>89</v>
      </c>
      <c r="E10874" t="s">
        <v>143</v>
      </c>
      <c r="F10874" t="s">
        <v>144</v>
      </c>
      <c r="G10874" t="s">
        <v>137</v>
      </c>
      <c r="H10874">
        <v>25716.867999999999</v>
      </c>
      <c r="I10874" t="s">
        <v>93</v>
      </c>
    </row>
    <row r="10875" spans="1:9" x14ac:dyDescent="0.15">
      <c r="A10875" t="s">
        <v>158</v>
      </c>
      <c r="B10875" t="s">
        <v>159</v>
      </c>
      <c r="C10875" t="s">
        <v>160</v>
      </c>
      <c r="D10875" t="s">
        <v>89</v>
      </c>
      <c r="E10875" t="s">
        <v>145</v>
      </c>
      <c r="F10875" t="s">
        <v>144</v>
      </c>
      <c r="G10875" t="s">
        <v>137</v>
      </c>
      <c r="H10875">
        <v>28420.264999999999</v>
      </c>
      <c r="I10875" t="s">
        <v>93</v>
      </c>
    </row>
    <row r="10876" spans="1:9" x14ac:dyDescent="0.15">
      <c r="A10876" t="s">
        <v>158</v>
      </c>
      <c r="B10876" t="s">
        <v>159</v>
      </c>
      <c r="C10876" t="s">
        <v>160</v>
      </c>
      <c r="D10876" t="s">
        <v>89</v>
      </c>
      <c r="E10876" t="s">
        <v>146</v>
      </c>
      <c r="F10876" t="s">
        <v>144</v>
      </c>
      <c r="G10876" t="s">
        <v>137</v>
      </c>
      <c r="H10876">
        <v>22245.877</v>
      </c>
      <c r="I10876" t="s">
        <v>93</v>
      </c>
    </row>
    <row r="10877" spans="1:9" x14ac:dyDescent="0.15">
      <c r="A10877" t="s">
        <v>158</v>
      </c>
      <c r="B10877" t="s">
        <v>159</v>
      </c>
      <c r="C10877" t="s">
        <v>160</v>
      </c>
      <c r="D10877" t="s">
        <v>89</v>
      </c>
      <c r="E10877" t="s">
        <v>147</v>
      </c>
      <c r="F10877" t="s">
        <v>144</v>
      </c>
      <c r="G10877" t="s">
        <v>137</v>
      </c>
      <c r="H10877">
        <v>27440.420999999998</v>
      </c>
      <c r="I10877" t="s">
        <v>93</v>
      </c>
    </row>
    <row r="10878" spans="1:9" x14ac:dyDescent="0.15">
      <c r="A10878" t="s">
        <v>158</v>
      </c>
      <c r="B10878" t="s">
        <v>159</v>
      </c>
      <c r="C10878" t="s">
        <v>160</v>
      </c>
      <c r="D10878" t="s">
        <v>89</v>
      </c>
      <c r="E10878" t="s">
        <v>148</v>
      </c>
      <c r="F10878" t="s">
        <v>144</v>
      </c>
      <c r="G10878" t="s">
        <v>137</v>
      </c>
      <c r="H10878">
        <v>33098.506999999998</v>
      </c>
      <c r="I10878" t="s">
        <v>93</v>
      </c>
    </row>
    <row r="10879" spans="1:9" x14ac:dyDescent="0.15">
      <c r="A10879" t="s">
        <v>158</v>
      </c>
      <c r="B10879" t="s">
        <v>159</v>
      </c>
      <c r="C10879" t="s">
        <v>160</v>
      </c>
      <c r="D10879" t="s">
        <v>89</v>
      </c>
      <c r="E10879" t="s">
        <v>149</v>
      </c>
      <c r="F10879" t="s">
        <v>144</v>
      </c>
      <c r="G10879" t="s">
        <v>137</v>
      </c>
      <c r="H10879">
        <v>36458.936999999998</v>
      </c>
      <c r="I10879" t="s">
        <v>93</v>
      </c>
    </row>
    <row r="10880" spans="1:9" x14ac:dyDescent="0.15">
      <c r="A10880" t="s">
        <v>158</v>
      </c>
      <c r="B10880" t="s">
        <v>159</v>
      </c>
      <c r="C10880" t="s">
        <v>160</v>
      </c>
      <c r="D10880" t="s">
        <v>89</v>
      </c>
      <c r="E10880" t="s">
        <v>150</v>
      </c>
      <c r="F10880" t="s">
        <v>144</v>
      </c>
      <c r="G10880" t="s">
        <v>137</v>
      </c>
      <c r="H10880">
        <v>43663.476999999999</v>
      </c>
      <c r="I10880" t="s">
        <v>93</v>
      </c>
    </row>
    <row r="10881" spans="1:9" x14ac:dyDescent="0.15">
      <c r="A10881" t="s">
        <v>158</v>
      </c>
      <c r="B10881" t="s">
        <v>159</v>
      </c>
      <c r="C10881" t="s">
        <v>160</v>
      </c>
      <c r="D10881" t="s">
        <v>89</v>
      </c>
      <c r="E10881" t="s">
        <v>151</v>
      </c>
      <c r="F10881" t="s">
        <v>144</v>
      </c>
      <c r="G10881" t="s">
        <v>137</v>
      </c>
      <c r="H10881">
        <v>36177.159</v>
      </c>
      <c r="I10881" t="s">
        <v>93</v>
      </c>
    </row>
    <row r="10882" spans="1:9" x14ac:dyDescent="0.15">
      <c r="A10882" t="s">
        <v>158</v>
      </c>
      <c r="B10882" t="s">
        <v>159</v>
      </c>
      <c r="C10882" t="s">
        <v>160</v>
      </c>
      <c r="D10882" t="s">
        <v>89</v>
      </c>
      <c r="E10882" t="s">
        <v>152</v>
      </c>
      <c r="F10882" t="s">
        <v>144</v>
      </c>
      <c r="G10882" t="s">
        <v>137</v>
      </c>
      <c r="H10882">
        <v>24843.506000000001</v>
      </c>
      <c r="I10882" t="s">
        <v>93</v>
      </c>
    </row>
    <row r="10883" spans="1:9" x14ac:dyDescent="0.15">
      <c r="A10883" t="s">
        <v>158</v>
      </c>
      <c r="B10883" t="s">
        <v>159</v>
      </c>
      <c r="C10883" t="s">
        <v>160</v>
      </c>
      <c r="D10883" t="s">
        <v>89</v>
      </c>
      <c r="E10883" t="s">
        <v>111</v>
      </c>
      <c r="F10883" t="s">
        <v>144</v>
      </c>
      <c r="G10883" t="s">
        <v>137</v>
      </c>
      <c r="H10883">
        <v>6336.1440000000002</v>
      </c>
      <c r="I10883" t="s">
        <v>93</v>
      </c>
    </row>
    <row r="10884" spans="1:9" x14ac:dyDescent="0.15">
      <c r="A10884" t="s">
        <v>158</v>
      </c>
      <c r="B10884" t="s">
        <v>159</v>
      </c>
      <c r="C10884" t="s">
        <v>160</v>
      </c>
      <c r="D10884" t="s">
        <v>112</v>
      </c>
      <c r="E10884" t="s">
        <v>143</v>
      </c>
      <c r="F10884" t="s">
        <v>144</v>
      </c>
      <c r="G10884" t="s">
        <v>137</v>
      </c>
      <c r="H10884">
        <v>27049.155999999999</v>
      </c>
      <c r="I10884" t="s">
        <v>93</v>
      </c>
    </row>
    <row r="10885" spans="1:9" x14ac:dyDescent="0.15">
      <c r="A10885" t="s">
        <v>158</v>
      </c>
      <c r="B10885" t="s">
        <v>159</v>
      </c>
      <c r="C10885" t="s">
        <v>160</v>
      </c>
      <c r="D10885" t="s">
        <v>112</v>
      </c>
      <c r="E10885" t="s">
        <v>145</v>
      </c>
      <c r="F10885" t="s">
        <v>144</v>
      </c>
      <c r="G10885" t="s">
        <v>137</v>
      </c>
      <c r="H10885">
        <v>30380.13</v>
      </c>
      <c r="I10885" t="s">
        <v>93</v>
      </c>
    </row>
    <row r="10886" spans="1:9" x14ac:dyDescent="0.15">
      <c r="A10886" t="s">
        <v>158</v>
      </c>
      <c r="B10886" t="s">
        <v>159</v>
      </c>
      <c r="C10886" t="s">
        <v>160</v>
      </c>
      <c r="D10886" t="s">
        <v>112</v>
      </c>
      <c r="E10886" t="s">
        <v>146</v>
      </c>
      <c r="F10886" t="s">
        <v>144</v>
      </c>
      <c r="G10886" t="s">
        <v>137</v>
      </c>
      <c r="H10886">
        <v>24260.32</v>
      </c>
      <c r="I10886" t="s">
        <v>93</v>
      </c>
    </row>
    <row r="10887" spans="1:9" x14ac:dyDescent="0.15">
      <c r="A10887" t="s">
        <v>158</v>
      </c>
      <c r="B10887" t="s">
        <v>159</v>
      </c>
      <c r="C10887" t="s">
        <v>160</v>
      </c>
      <c r="D10887" t="s">
        <v>112</v>
      </c>
      <c r="E10887" t="s">
        <v>147</v>
      </c>
      <c r="F10887" t="s">
        <v>144</v>
      </c>
      <c r="G10887" t="s">
        <v>137</v>
      </c>
      <c r="H10887">
        <v>26928.121999999999</v>
      </c>
      <c r="I10887" t="s">
        <v>93</v>
      </c>
    </row>
    <row r="10888" spans="1:9" x14ac:dyDescent="0.15">
      <c r="A10888" t="s">
        <v>158</v>
      </c>
      <c r="B10888" t="s">
        <v>159</v>
      </c>
      <c r="C10888" t="s">
        <v>160</v>
      </c>
      <c r="D10888" t="s">
        <v>112</v>
      </c>
      <c r="E10888" t="s">
        <v>148</v>
      </c>
      <c r="F10888" t="s">
        <v>144</v>
      </c>
      <c r="G10888" t="s">
        <v>137</v>
      </c>
      <c r="H10888">
        <v>29942.881000000001</v>
      </c>
      <c r="I10888" t="s">
        <v>93</v>
      </c>
    </row>
    <row r="10889" spans="1:9" x14ac:dyDescent="0.15">
      <c r="A10889" t="s">
        <v>158</v>
      </c>
      <c r="B10889" t="s">
        <v>159</v>
      </c>
      <c r="C10889" t="s">
        <v>160</v>
      </c>
      <c r="D10889" t="s">
        <v>112</v>
      </c>
      <c r="E10889" t="s">
        <v>149</v>
      </c>
      <c r="F10889" t="s">
        <v>144</v>
      </c>
      <c r="G10889" t="s">
        <v>137</v>
      </c>
      <c r="H10889">
        <v>33615.675000000003</v>
      </c>
      <c r="I10889" t="s">
        <v>93</v>
      </c>
    </row>
    <row r="10890" spans="1:9" x14ac:dyDescent="0.15">
      <c r="A10890" t="s">
        <v>158</v>
      </c>
      <c r="B10890" t="s">
        <v>159</v>
      </c>
      <c r="C10890" t="s">
        <v>160</v>
      </c>
      <c r="D10890" t="s">
        <v>112</v>
      </c>
      <c r="E10890" t="s">
        <v>150</v>
      </c>
      <c r="F10890" t="s">
        <v>144</v>
      </c>
      <c r="G10890" t="s">
        <v>137</v>
      </c>
      <c r="H10890">
        <v>39318.400000000001</v>
      </c>
      <c r="I10890" t="s">
        <v>93</v>
      </c>
    </row>
    <row r="10891" spans="1:9" x14ac:dyDescent="0.15">
      <c r="A10891" t="s">
        <v>158</v>
      </c>
      <c r="B10891" t="s">
        <v>159</v>
      </c>
      <c r="C10891" t="s">
        <v>160</v>
      </c>
      <c r="D10891" t="s">
        <v>112</v>
      </c>
      <c r="E10891" t="s">
        <v>151</v>
      </c>
      <c r="F10891" t="s">
        <v>144</v>
      </c>
      <c r="G10891" t="s">
        <v>137</v>
      </c>
      <c r="H10891">
        <v>31361.659</v>
      </c>
      <c r="I10891" t="s">
        <v>93</v>
      </c>
    </row>
    <row r="10892" spans="1:9" x14ac:dyDescent="0.15">
      <c r="A10892" t="s">
        <v>158</v>
      </c>
      <c r="B10892" t="s">
        <v>159</v>
      </c>
      <c r="C10892" t="s">
        <v>160</v>
      </c>
      <c r="D10892" t="s">
        <v>112</v>
      </c>
      <c r="E10892" t="s">
        <v>152</v>
      </c>
      <c r="F10892" t="s">
        <v>144</v>
      </c>
      <c r="G10892" t="s">
        <v>137</v>
      </c>
      <c r="H10892">
        <v>20205.574000000001</v>
      </c>
      <c r="I10892" t="s">
        <v>93</v>
      </c>
    </row>
    <row r="10893" spans="1:9" x14ac:dyDescent="0.15">
      <c r="A10893" t="s">
        <v>158</v>
      </c>
      <c r="B10893" t="s">
        <v>159</v>
      </c>
      <c r="C10893" t="s">
        <v>160</v>
      </c>
      <c r="D10893" t="s">
        <v>112</v>
      </c>
      <c r="E10893" t="s">
        <v>111</v>
      </c>
      <c r="F10893" t="s">
        <v>144</v>
      </c>
      <c r="G10893" t="s">
        <v>137</v>
      </c>
      <c r="H10893">
        <v>3742.1869999999999</v>
      </c>
      <c r="I10893" t="s">
        <v>93</v>
      </c>
    </row>
    <row r="10894" spans="1:9" x14ac:dyDescent="0.15">
      <c r="A10894" t="s">
        <v>161</v>
      </c>
      <c r="B10894" t="s">
        <v>162</v>
      </c>
      <c r="C10894" t="s">
        <v>160</v>
      </c>
      <c r="D10894" t="s">
        <v>89</v>
      </c>
      <c r="E10894" t="s">
        <v>143</v>
      </c>
      <c r="F10894" t="s">
        <v>144</v>
      </c>
      <c r="G10894" t="s">
        <v>137</v>
      </c>
      <c r="H10894">
        <v>7204.75</v>
      </c>
      <c r="I10894" t="s">
        <v>93</v>
      </c>
    </row>
    <row r="10895" spans="1:9" x14ac:dyDescent="0.15">
      <c r="A10895" t="s">
        <v>161</v>
      </c>
      <c r="B10895" t="s">
        <v>162</v>
      </c>
      <c r="C10895" t="s">
        <v>160</v>
      </c>
      <c r="D10895" t="s">
        <v>89</v>
      </c>
      <c r="E10895" t="s">
        <v>145</v>
      </c>
      <c r="F10895" t="s">
        <v>144</v>
      </c>
      <c r="G10895" t="s">
        <v>137</v>
      </c>
      <c r="H10895">
        <v>7223.9049999999997</v>
      </c>
      <c r="I10895" t="s">
        <v>93</v>
      </c>
    </row>
    <row r="10896" spans="1:9" x14ac:dyDescent="0.15">
      <c r="A10896" t="s">
        <v>161</v>
      </c>
      <c r="B10896" t="s">
        <v>162</v>
      </c>
      <c r="C10896" t="s">
        <v>160</v>
      </c>
      <c r="D10896" t="s">
        <v>89</v>
      </c>
      <c r="E10896" t="s">
        <v>146</v>
      </c>
      <c r="F10896" t="s">
        <v>144</v>
      </c>
      <c r="G10896" t="s">
        <v>137</v>
      </c>
      <c r="H10896">
        <v>6432.143</v>
      </c>
      <c r="I10896" t="s">
        <v>93</v>
      </c>
    </row>
    <row r="10897" spans="1:9" x14ac:dyDescent="0.15">
      <c r="A10897" t="s">
        <v>161</v>
      </c>
      <c r="B10897" t="s">
        <v>162</v>
      </c>
      <c r="C10897" t="s">
        <v>160</v>
      </c>
      <c r="D10897" t="s">
        <v>89</v>
      </c>
      <c r="E10897" t="s">
        <v>147</v>
      </c>
      <c r="F10897" t="s">
        <v>144</v>
      </c>
      <c r="G10897" t="s">
        <v>137</v>
      </c>
      <c r="H10897">
        <v>8464.5959999999995</v>
      </c>
      <c r="I10897" t="s">
        <v>93</v>
      </c>
    </row>
    <row r="10898" spans="1:9" x14ac:dyDescent="0.15">
      <c r="A10898" t="s">
        <v>161</v>
      </c>
      <c r="B10898" t="s">
        <v>162</v>
      </c>
      <c r="C10898" t="s">
        <v>160</v>
      </c>
      <c r="D10898" t="s">
        <v>89</v>
      </c>
      <c r="E10898" t="s">
        <v>148</v>
      </c>
      <c r="F10898" t="s">
        <v>144</v>
      </c>
      <c r="G10898" t="s">
        <v>137</v>
      </c>
      <c r="H10898">
        <v>8729.4940000000006</v>
      </c>
      <c r="I10898" t="s">
        <v>93</v>
      </c>
    </row>
    <row r="10899" spans="1:9" x14ac:dyDescent="0.15">
      <c r="A10899" t="s">
        <v>161</v>
      </c>
      <c r="B10899" t="s">
        <v>162</v>
      </c>
      <c r="C10899" t="s">
        <v>160</v>
      </c>
      <c r="D10899" t="s">
        <v>89</v>
      </c>
      <c r="E10899" t="s">
        <v>149</v>
      </c>
      <c r="F10899" t="s">
        <v>144</v>
      </c>
      <c r="G10899" t="s">
        <v>137</v>
      </c>
      <c r="H10899">
        <v>7163.97</v>
      </c>
      <c r="I10899" t="s">
        <v>93</v>
      </c>
    </row>
    <row r="10900" spans="1:9" x14ac:dyDescent="0.15">
      <c r="A10900" t="s">
        <v>161</v>
      </c>
      <c r="B10900" t="s">
        <v>162</v>
      </c>
      <c r="C10900" t="s">
        <v>160</v>
      </c>
      <c r="D10900" t="s">
        <v>89</v>
      </c>
      <c r="E10900" t="s">
        <v>150</v>
      </c>
      <c r="F10900" t="s">
        <v>144</v>
      </c>
      <c r="G10900" t="s">
        <v>137</v>
      </c>
      <c r="H10900">
        <v>6258.9</v>
      </c>
      <c r="I10900" t="s">
        <v>93</v>
      </c>
    </row>
    <row r="10901" spans="1:9" x14ac:dyDescent="0.15">
      <c r="A10901" t="s">
        <v>161</v>
      </c>
      <c r="B10901" t="s">
        <v>162</v>
      </c>
      <c r="C10901" t="s">
        <v>160</v>
      </c>
      <c r="D10901" t="s">
        <v>89</v>
      </c>
      <c r="E10901" t="s">
        <v>151</v>
      </c>
      <c r="F10901" t="s">
        <v>144</v>
      </c>
      <c r="G10901" t="s">
        <v>137</v>
      </c>
      <c r="H10901">
        <v>4205.0349999999999</v>
      </c>
      <c r="I10901" t="s">
        <v>93</v>
      </c>
    </row>
    <row r="10902" spans="1:9" x14ac:dyDescent="0.15">
      <c r="A10902" t="s">
        <v>161</v>
      </c>
      <c r="B10902" t="s">
        <v>162</v>
      </c>
      <c r="C10902" t="s">
        <v>160</v>
      </c>
      <c r="D10902" t="s">
        <v>89</v>
      </c>
      <c r="E10902" t="s">
        <v>152</v>
      </c>
      <c r="F10902" t="s">
        <v>144</v>
      </c>
      <c r="G10902" t="s">
        <v>137</v>
      </c>
      <c r="H10902">
        <v>2315.8150000000001</v>
      </c>
      <c r="I10902" t="s">
        <v>93</v>
      </c>
    </row>
    <row r="10903" spans="1:9" x14ac:dyDescent="0.15">
      <c r="A10903" t="s">
        <v>161</v>
      </c>
      <c r="B10903" t="s">
        <v>162</v>
      </c>
      <c r="C10903" t="s">
        <v>160</v>
      </c>
      <c r="D10903" t="s">
        <v>89</v>
      </c>
      <c r="E10903" t="s">
        <v>111</v>
      </c>
      <c r="F10903" t="s">
        <v>144</v>
      </c>
      <c r="G10903" t="s">
        <v>137</v>
      </c>
      <c r="H10903">
        <v>577.78800000000001</v>
      </c>
      <c r="I10903" t="s">
        <v>93</v>
      </c>
    </row>
    <row r="10904" spans="1:9" x14ac:dyDescent="0.15">
      <c r="A10904" t="s">
        <v>161</v>
      </c>
      <c r="B10904" t="s">
        <v>162</v>
      </c>
      <c r="C10904" t="s">
        <v>160</v>
      </c>
      <c r="D10904" t="s">
        <v>112</v>
      </c>
      <c r="E10904" t="s">
        <v>143</v>
      </c>
      <c r="F10904" t="s">
        <v>144</v>
      </c>
      <c r="G10904" t="s">
        <v>137</v>
      </c>
      <c r="H10904">
        <v>7705.4979999999996</v>
      </c>
      <c r="I10904" t="s">
        <v>93</v>
      </c>
    </row>
    <row r="10905" spans="1:9" x14ac:dyDescent="0.15">
      <c r="A10905" t="s">
        <v>161</v>
      </c>
      <c r="B10905" t="s">
        <v>162</v>
      </c>
      <c r="C10905" t="s">
        <v>160</v>
      </c>
      <c r="D10905" t="s">
        <v>112</v>
      </c>
      <c r="E10905" t="s">
        <v>145</v>
      </c>
      <c r="F10905" t="s">
        <v>144</v>
      </c>
      <c r="G10905" t="s">
        <v>137</v>
      </c>
      <c r="H10905">
        <v>8303.4950000000008</v>
      </c>
      <c r="I10905" t="s">
        <v>93</v>
      </c>
    </row>
    <row r="10906" spans="1:9" x14ac:dyDescent="0.15">
      <c r="A10906" t="s">
        <v>161</v>
      </c>
      <c r="B10906" t="s">
        <v>162</v>
      </c>
      <c r="C10906" t="s">
        <v>160</v>
      </c>
      <c r="D10906" t="s">
        <v>112</v>
      </c>
      <c r="E10906" t="s">
        <v>146</v>
      </c>
      <c r="F10906" t="s">
        <v>144</v>
      </c>
      <c r="G10906" t="s">
        <v>137</v>
      </c>
      <c r="H10906">
        <v>6677.8130000000001</v>
      </c>
      <c r="I10906" t="s">
        <v>93</v>
      </c>
    </row>
    <row r="10907" spans="1:9" x14ac:dyDescent="0.15">
      <c r="A10907" t="s">
        <v>161</v>
      </c>
      <c r="B10907" t="s">
        <v>162</v>
      </c>
      <c r="C10907" t="s">
        <v>160</v>
      </c>
      <c r="D10907" t="s">
        <v>112</v>
      </c>
      <c r="E10907" t="s">
        <v>147</v>
      </c>
      <c r="F10907" t="s">
        <v>144</v>
      </c>
      <c r="G10907" t="s">
        <v>137</v>
      </c>
      <c r="H10907">
        <v>8599.2800000000007</v>
      </c>
      <c r="I10907" t="s">
        <v>93</v>
      </c>
    </row>
    <row r="10908" spans="1:9" x14ac:dyDescent="0.15">
      <c r="A10908" t="s">
        <v>161</v>
      </c>
      <c r="B10908" t="s">
        <v>162</v>
      </c>
      <c r="C10908" t="s">
        <v>160</v>
      </c>
      <c r="D10908" t="s">
        <v>112</v>
      </c>
      <c r="E10908" t="s">
        <v>148</v>
      </c>
      <c r="F10908" t="s">
        <v>144</v>
      </c>
      <c r="G10908" t="s">
        <v>137</v>
      </c>
      <c r="H10908">
        <v>9029.6810000000005</v>
      </c>
      <c r="I10908" t="s">
        <v>93</v>
      </c>
    </row>
    <row r="10909" spans="1:9" x14ac:dyDescent="0.15">
      <c r="A10909" t="s">
        <v>161</v>
      </c>
      <c r="B10909" t="s">
        <v>162</v>
      </c>
      <c r="C10909" t="s">
        <v>160</v>
      </c>
      <c r="D10909" t="s">
        <v>112</v>
      </c>
      <c r="E10909" t="s">
        <v>149</v>
      </c>
      <c r="F10909" t="s">
        <v>144</v>
      </c>
      <c r="G10909" t="s">
        <v>137</v>
      </c>
      <c r="H10909">
        <v>7433.2370000000001</v>
      </c>
      <c r="I10909" t="s">
        <v>93</v>
      </c>
    </row>
    <row r="10910" spans="1:9" x14ac:dyDescent="0.15">
      <c r="A10910" t="s">
        <v>161</v>
      </c>
      <c r="B10910" t="s">
        <v>162</v>
      </c>
      <c r="C10910" t="s">
        <v>160</v>
      </c>
      <c r="D10910" t="s">
        <v>112</v>
      </c>
      <c r="E10910" t="s">
        <v>150</v>
      </c>
      <c r="F10910" t="s">
        <v>144</v>
      </c>
      <c r="G10910" t="s">
        <v>137</v>
      </c>
      <c r="H10910">
        <v>6249.8280000000004</v>
      </c>
      <c r="I10910" t="s">
        <v>93</v>
      </c>
    </row>
    <row r="10911" spans="1:9" x14ac:dyDescent="0.15">
      <c r="A10911" t="s">
        <v>161</v>
      </c>
      <c r="B10911" t="s">
        <v>162</v>
      </c>
      <c r="C10911" t="s">
        <v>160</v>
      </c>
      <c r="D10911" t="s">
        <v>112</v>
      </c>
      <c r="E10911" t="s">
        <v>151</v>
      </c>
      <c r="F10911" t="s">
        <v>144</v>
      </c>
      <c r="G10911" t="s">
        <v>137</v>
      </c>
      <c r="H10911">
        <v>3759.5360000000001</v>
      </c>
      <c r="I10911" t="s">
        <v>93</v>
      </c>
    </row>
    <row r="10912" spans="1:9" x14ac:dyDescent="0.15">
      <c r="A10912" t="s">
        <v>161</v>
      </c>
      <c r="B10912" t="s">
        <v>162</v>
      </c>
      <c r="C10912" t="s">
        <v>160</v>
      </c>
      <c r="D10912" t="s">
        <v>112</v>
      </c>
      <c r="E10912" t="s">
        <v>152</v>
      </c>
      <c r="F10912" t="s">
        <v>144</v>
      </c>
      <c r="G10912" t="s">
        <v>137</v>
      </c>
      <c r="H10912">
        <v>1824.27</v>
      </c>
      <c r="I10912" t="s">
        <v>93</v>
      </c>
    </row>
    <row r="10913" spans="1:9" x14ac:dyDescent="0.15">
      <c r="A10913" t="s">
        <v>161</v>
      </c>
      <c r="B10913" t="s">
        <v>162</v>
      </c>
      <c r="C10913" t="s">
        <v>160</v>
      </c>
      <c r="D10913" t="s">
        <v>112</v>
      </c>
      <c r="E10913" t="s">
        <v>111</v>
      </c>
      <c r="F10913" t="s">
        <v>144</v>
      </c>
      <c r="G10913" t="s">
        <v>137</v>
      </c>
      <c r="H10913">
        <v>344.28500000000003</v>
      </c>
      <c r="I10913" t="s">
        <v>93</v>
      </c>
    </row>
    <row r="10914" spans="1:9" x14ac:dyDescent="0.15">
      <c r="A10914" t="s">
        <v>163</v>
      </c>
      <c r="B10914" t="s">
        <v>164</v>
      </c>
      <c r="C10914" t="s">
        <v>160</v>
      </c>
      <c r="D10914" t="s">
        <v>89</v>
      </c>
      <c r="E10914" t="s">
        <v>143</v>
      </c>
      <c r="F10914" t="s">
        <v>144</v>
      </c>
      <c r="G10914" t="s">
        <v>137</v>
      </c>
      <c r="H10914">
        <v>14171.611999999999</v>
      </c>
      <c r="I10914" t="s">
        <v>93</v>
      </c>
    </row>
    <row r="10915" spans="1:9" x14ac:dyDescent="0.15">
      <c r="A10915" t="s">
        <v>163</v>
      </c>
      <c r="B10915" t="s">
        <v>164</v>
      </c>
      <c r="C10915" t="s">
        <v>160</v>
      </c>
      <c r="D10915" t="s">
        <v>89</v>
      </c>
      <c r="E10915" t="s">
        <v>145</v>
      </c>
      <c r="F10915" t="s">
        <v>144</v>
      </c>
      <c r="G10915" t="s">
        <v>137</v>
      </c>
      <c r="H10915">
        <v>15513.615</v>
      </c>
      <c r="I10915" t="s">
        <v>93</v>
      </c>
    </row>
    <row r="10916" spans="1:9" x14ac:dyDescent="0.15">
      <c r="A10916" t="s">
        <v>163</v>
      </c>
      <c r="B10916" t="s">
        <v>164</v>
      </c>
      <c r="C10916" t="s">
        <v>160</v>
      </c>
      <c r="D10916" t="s">
        <v>89</v>
      </c>
      <c r="E10916" t="s">
        <v>146</v>
      </c>
      <c r="F10916" t="s">
        <v>144</v>
      </c>
      <c r="G10916" t="s">
        <v>137</v>
      </c>
      <c r="H10916">
        <v>9640.3979999999992</v>
      </c>
      <c r="I10916" t="s">
        <v>93</v>
      </c>
    </row>
    <row r="10917" spans="1:9" x14ac:dyDescent="0.15">
      <c r="A10917" t="s">
        <v>163</v>
      </c>
      <c r="B10917" t="s">
        <v>164</v>
      </c>
      <c r="C10917" t="s">
        <v>160</v>
      </c>
      <c r="D10917" t="s">
        <v>89</v>
      </c>
      <c r="E10917" t="s">
        <v>147</v>
      </c>
      <c r="F10917" t="s">
        <v>144</v>
      </c>
      <c r="G10917" t="s">
        <v>137</v>
      </c>
      <c r="H10917">
        <v>15131.833000000001</v>
      </c>
      <c r="I10917" t="s">
        <v>93</v>
      </c>
    </row>
    <row r="10918" spans="1:9" x14ac:dyDescent="0.15">
      <c r="A10918" t="s">
        <v>163</v>
      </c>
      <c r="B10918" t="s">
        <v>164</v>
      </c>
      <c r="C10918" t="s">
        <v>160</v>
      </c>
      <c r="D10918" t="s">
        <v>89</v>
      </c>
      <c r="E10918" t="s">
        <v>148</v>
      </c>
      <c r="F10918" t="s">
        <v>144</v>
      </c>
      <c r="G10918" t="s">
        <v>137</v>
      </c>
      <c r="H10918">
        <v>18222.044999999998</v>
      </c>
      <c r="I10918" t="s">
        <v>93</v>
      </c>
    </row>
    <row r="10919" spans="1:9" x14ac:dyDescent="0.15">
      <c r="A10919" t="s">
        <v>163</v>
      </c>
      <c r="B10919" t="s">
        <v>164</v>
      </c>
      <c r="C10919" t="s">
        <v>160</v>
      </c>
      <c r="D10919" t="s">
        <v>89</v>
      </c>
      <c r="E10919" t="s">
        <v>149</v>
      </c>
      <c r="F10919" t="s">
        <v>144</v>
      </c>
      <c r="G10919" t="s">
        <v>137</v>
      </c>
      <c r="H10919">
        <v>17528.84</v>
      </c>
      <c r="I10919" t="s">
        <v>93</v>
      </c>
    </row>
    <row r="10920" spans="1:9" x14ac:dyDescent="0.15">
      <c r="A10920" t="s">
        <v>163</v>
      </c>
      <c r="B10920" t="s">
        <v>164</v>
      </c>
      <c r="C10920" t="s">
        <v>160</v>
      </c>
      <c r="D10920" t="s">
        <v>89</v>
      </c>
      <c r="E10920" t="s">
        <v>150</v>
      </c>
      <c r="F10920" t="s">
        <v>144</v>
      </c>
      <c r="G10920" t="s">
        <v>137</v>
      </c>
      <c r="H10920">
        <v>16792.968000000001</v>
      </c>
      <c r="I10920" t="s">
        <v>93</v>
      </c>
    </row>
    <row r="10921" spans="1:9" x14ac:dyDescent="0.15">
      <c r="A10921" t="s">
        <v>163</v>
      </c>
      <c r="B10921" t="s">
        <v>164</v>
      </c>
      <c r="C10921" t="s">
        <v>160</v>
      </c>
      <c r="D10921" t="s">
        <v>89</v>
      </c>
      <c r="E10921" t="s">
        <v>151</v>
      </c>
      <c r="F10921" t="s">
        <v>144</v>
      </c>
      <c r="G10921" t="s">
        <v>137</v>
      </c>
      <c r="H10921">
        <v>12530.444</v>
      </c>
      <c r="I10921" t="s">
        <v>93</v>
      </c>
    </row>
    <row r="10922" spans="1:9" x14ac:dyDescent="0.15">
      <c r="A10922" t="s">
        <v>163</v>
      </c>
      <c r="B10922" t="s">
        <v>164</v>
      </c>
      <c r="C10922" t="s">
        <v>160</v>
      </c>
      <c r="D10922" t="s">
        <v>89</v>
      </c>
      <c r="E10922" t="s">
        <v>152</v>
      </c>
      <c r="F10922" t="s">
        <v>144</v>
      </c>
      <c r="G10922" t="s">
        <v>137</v>
      </c>
      <c r="H10922">
        <v>9238.1489999999994</v>
      </c>
      <c r="I10922" t="s">
        <v>93</v>
      </c>
    </row>
    <row r="10923" spans="1:9" x14ac:dyDescent="0.15">
      <c r="A10923" t="s">
        <v>163</v>
      </c>
      <c r="B10923" t="s">
        <v>164</v>
      </c>
      <c r="C10923" t="s">
        <v>160</v>
      </c>
      <c r="D10923" t="s">
        <v>89</v>
      </c>
      <c r="E10923" t="s">
        <v>111</v>
      </c>
      <c r="F10923" t="s">
        <v>144</v>
      </c>
      <c r="G10923" t="s">
        <v>137</v>
      </c>
      <c r="H10923">
        <v>2265.4270000000001</v>
      </c>
      <c r="I10923" t="s">
        <v>93</v>
      </c>
    </row>
    <row r="10924" spans="1:9" x14ac:dyDescent="0.15">
      <c r="A10924" t="s">
        <v>163</v>
      </c>
      <c r="B10924" t="s">
        <v>164</v>
      </c>
      <c r="C10924" t="s">
        <v>160</v>
      </c>
      <c r="D10924" t="s">
        <v>112</v>
      </c>
      <c r="E10924" t="s">
        <v>143</v>
      </c>
      <c r="F10924" t="s">
        <v>144</v>
      </c>
      <c r="G10924" t="s">
        <v>137</v>
      </c>
      <c r="H10924">
        <v>14654.888000000001</v>
      </c>
      <c r="I10924" t="s">
        <v>93</v>
      </c>
    </row>
    <row r="10925" spans="1:9" x14ac:dyDescent="0.15">
      <c r="A10925" t="s">
        <v>163</v>
      </c>
      <c r="B10925" t="s">
        <v>164</v>
      </c>
      <c r="C10925" t="s">
        <v>160</v>
      </c>
      <c r="D10925" t="s">
        <v>112</v>
      </c>
      <c r="E10925" t="s">
        <v>145</v>
      </c>
      <c r="F10925" t="s">
        <v>144</v>
      </c>
      <c r="G10925" t="s">
        <v>137</v>
      </c>
      <c r="H10925">
        <v>16394.499</v>
      </c>
      <c r="I10925" t="s">
        <v>93</v>
      </c>
    </row>
    <row r="10926" spans="1:9" x14ac:dyDescent="0.15">
      <c r="A10926" t="s">
        <v>163</v>
      </c>
      <c r="B10926" t="s">
        <v>164</v>
      </c>
      <c r="C10926" t="s">
        <v>160</v>
      </c>
      <c r="D10926" t="s">
        <v>112</v>
      </c>
      <c r="E10926" t="s">
        <v>146</v>
      </c>
      <c r="F10926" t="s">
        <v>144</v>
      </c>
      <c r="G10926" t="s">
        <v>137</v>
      </c>
      <c r="H10926">
        <v>10076.022000000001</v>
      </c>
      <c r="I10926" t="s">
        <v>93</v>
      </c>
    </row>
    <row r="10927" spans="1:9" x14ac:dyDescent="0.15">
      <c r="A10927" t="s">
        <v>163</v>
      </c>
      <c r="B10927" t="s">
        <v>164</v>
      </c>
      <c r="C10927" t="s">
        <v>160</v>
      </c>
      <c r="D10927" t="s">
        <v>112</v>
      </c>
      <c r="E10927" t="s">
        <v>147</v>
      </c>
      <c r="F10927" t="s">
        <v>144</v>
      </c>
      <c r="G10927" t="s">
        <v>137</v>
      </c>
      <c r="H10927">
        <v>14181.078</v>
      </c>
      <c r="I10927" t="s">
        <v>93</v>
      </c>
    </row>
    <row r="10928" spans="1:9" x14ac:dyDescent="0.15">
      <c r="A10928" t="s">
        <v>163</v>
      </c>
      <c r="B10928" t="s">
        <v>164</v>
      </c>
      <c r="C10928" t="s">
        <v>160</v>
      </c>
      <c r="D10928" t="s">
        <v>112</v>
      </c>
      <c r="E10928" t="s">
        <v>148</v>
      </c>
      <c r="F10928" t="s">
        <v>144</v>
      </c>
      <c r="G10928" t="s">
        <v>137</v>
      </c>
      <c r="H10928">
        <v>16893.53</v>
      </c>
      <c r="I10928" t="s">
        <v>93</v>
      </c>
    </row>
    <row r="10929" spans="1:9" x14ac:dyDescent="0.15">
      <c r="A10929" t="s">
        <v>163</v>
      </c>
      <c r="B10929" t="s">
        <v>164</v>
      </c>
      <c r="C10929" t="s">
        <v>160</v>
      </c>
      <c r="D10929" t="s">
        <v>112</v>
      </c>
      <c r="E10929" t="s">
        <v>149</v>
      </c>
      <c r="F10929" t="s">
        <v>144</v>
      </c>
      <c r="G10929" t="s">
        <v>137</v>
      </c>
      <c r="H10929">
        <v>16936.804</v>
      </c>
      <c r="I10929" t="s">
        <v>93</v>
      </c>
    </row>
    <row r="10930" spans="1:9" x14ac:dyDescent="0.15">
      <c r="A10930" t="s">
        <v>163</v>
      </c>
      <c r="B10930" t="s">
        <v>164</v>
      </c>
      <c r="C10930" t="s">
        <v>160</v>
      </c>
      <c r="D10930" t="s">
        <v>112</v>
      </c>
      <c r="E10930" t="s">
        <v>150</v>
      </c>
      <c r="F10930" t="s">
        <v>144</v>
      </c>
      <c r="G10930" t="s">
        <v>137</v>
      </c>
      <c r="H10930">
        <v>16168.994000000001</v>
      </c>
      <c r="I10930" t="s">
        <v>93</v>
      </c>
    </row>
    <row r="10931" spans="1:9" x14ac:dyDescent="0.15">
      <c r="A10931" t="s">
        <v>163</v>
      </c>
      <c r="B10931" t="s">
        <v>164</v>
      </c>
      <c r="C10931" t="s">
        <v>160</v>
      </c>
      <c r="D10931" t="s">
        <v>112</v>
      </c>
      <c r="E10931" t="s">
        <v>151</v>
      </c>
      <c r="F10931" t="s">
        <v>144</v>
      </c>
      <c r="G10931" t="s">
        <v>137</v>
      </c>
      <c r="H10931">
        <v>11154.24</v>
      </c>
      <c r="I10931" t="s">
        <v>93</v>
      </c>
    </row>
    <row r="10932" spans="1:9" x14ac:dyDescent="0.15">
      <c r="A10932" t="s">
        <v>163</v>
      </c>
      <c r="B10932" t="s">
        <v>164</v>
      </c>
      <c r="C10932" t="s">
        <v>160</v>
      </c>
      <c r="D10932" t="s">
        <v>112</v>
      </c>
      <c r="E10932" t="s">
        <v>152</v>
      </c>
      <c r="F10932" t="s">
        <v>144</v>
      </c>
      <c r="G10932" t="s">
        <v>137</v>
      </c>
      <c r="H10932">
        <v>7163.2489999999998</v>
      </c>
      <c r="I10932" t="s">
        <v>93</v>
      </c>
    </row>
    <row r="10933" spans="1:9" x14ac:dyDescent="0.15">
      <c r="A10933" t="s">
        <v>163</v>
      </c>
      <c r="B10933" t="s">
        <v>164</v>
      </c>
      <c r="C10933" t="s">
        <v>160</v>
      </c>
      <c r="D10933" t="s">
        <v>112</v>
      </c>
      <c r="E10933" t="s">
        <v>111</v>
      </c>
      <c r="F10933" t="s">
        <v>144</v>
      </c>
      <c r="G10933" t="s">
        <v>137</v>
      </c>
      <c r="H10933">
        <v>1539.566</v>
      </c>
      <c r="I10933" t="s">
        <v>93</v>
      </c>
    </row>
    <row r="10934" spans="1:9" x14ac:dyDescent="0.15">
      <c r="A10934" t="s">
        <v>158</v>
      </c>
      <c r="B10934" t="s">
        <v>159</v>
      </c>
      <c r="C10934" t="s">
        <v>160</v>
      </c>
      <c r="D10934" t="s">
        <v>89</v>
      </c>
      <c r="E10934" t="s">
        <v>143</v>
      </c>
      <c r="F10934" t="s">
        <v>144</v>
      </c>
      <c r="G10934" t="s">
        <v>138</v>
      </c>
      <c r="H10934">
        <v>25697.592000000001</v>
      </c>
      <c r="I10934" t="s">
        <v>93</v>
      </c>
    </row>
    <row r="10935" spans="1:9" x14ac:dyDescent="0.15">
      <c r="A10935" t="s">
        <v>158</v>
      </c>
      <c r="B10935" t="s">
        <v>159</v>
      </c>
      <c r="C10935" t="s">
        <v>160</v>
      </c>
      <c r="D10935" t="s">
        <v>89</v>
      </c>
      <c r="E10935" t="s">
        <v>145</v>
      </c>
      <c r="F10935" t="s">
        <v>144</v>
      </c>
      <c r="G10935" t="s">
        <v>138</v>
      </c>
      <c r="H10935">
        <v>28393.99</v>
      </c>
      <c r="I10935" t="s">
        <v>93</v>
      </c>
    </row>
    <row r="10936" spans="1:9" x14ac:dyDescent="0.15">
      <c r="A10936" t="s">
        <v>158</v>
      </c>
      <c r="B10936" t="s">
        <v>159</v>
      </c>
      <c r="C10936" t="s">
        <v>160</v>
      </c>
      <c r="D10936" t="s">
        <v>89</v>
      </c>
      <c r="E10936" t="s">
        <v>146</v>
      </c>
      <c r="F10936" t="s">
        <v>144</v>
      </c>
      <c r="G10936" t="s">
        <v>138</v>
      </c>
      <c r="H10936">
        <v>22537.612000000001</v>
      </c>
      <c r="I10936" t="s">
        <v>93</v>
      </c>
    </row>
    <row r="10937" spans="1:9" x14ac:dyDescent="0.15">
      <c r="A10937" t="s">
        <v>158</v>
      </c>
      <c r="B10937" t="s">
        <v>159</v>
      </c>
      <c r="C10937" t="s">
        <v>160</v>
      </c>
      <c r="D10937" t="s">
        <v>89</v>
      </c>
      <c r="E10937" t="s">
        <v>147</v>
      </c>
      <c r="F10937" t="s">
        <v>144</v>
      </c>
      <c r="G10937" t="s">
        <v>138</v>
      </c>
      <c r="H10937">
        <v>27206.338</v>
      </c>
      <c r="I10937" t="s">
        <v>93</v>
      </c>
    </row>
    <row r="10938" spans="1:9" x14ac:dyDescent="0.15">
      <c r="A10938" t="s">
        <v>158</v>
      </c>
      <c r="B10938" t="s">
        <v>159</v>
      </c>
      <c r="C10938" t="s">
        <v>160</v>
      </c>
      <c r="D10938" t="s">
        <v>89</v>
      </c>
      <c r="E10938" t="s">
        <v>148</v>
      </c>
      <c r="F10938" t="s">
        <v>144</v>
      </c>
      <c r="G10938" t="s">
        <v>138</v>
      </c>
      <c r="H10938">
        <v>33229.777000000002</v>
      </c>
      <c r="I10938" t="s">
        <v>93</v>
      </c>
    </row>
    <row r="10939" spans="1:9" x14ac:dyDescent="0.15">
      <c r="A10939" t="s">
        <v>158</v>
      </c>
      <c r="B10939" t="s">
        <v>159</v>
      </c>
      <c r="C10939" t="s">
        <v>160</v>
      </c>
      <c r="D10939" t="s">
        <v>89</v>
      </c>
      <c r="E10939" t="s">
        <v>149</v>
      </c>
      <c r="F10939" t="s">
        <v>144</v>
      </c>
      <c r="G10939" t="s">
        <v>138</v>
      </c>
      <c r="H10939">
        <v>36160.739000000001</v>
      </c>
      <c r="I10939" t="s">
        <v>93</v>
      </c>
    </row>
    <row r="10940" spans="1:9" x14ac:dyDescent="0.15">
      <c r="A10940" t="s">
        <v>158</v>
      </c>
      <c r="B10940" t="s">
        <v>159</v>
      </c>
      <c r="C10940" t="s">
        <v>160</v>
      </c>
      <c r="D10940" t="s">
        <v>89</v>
      </c>
      <c r="E10940" t="s">
        <v>150</v>
      </c>
      <c r="F10940" t="s">
        <v>144</v>
      </c>
      <c r="G10940" t="s">
        <v>138</v>
      </c>
      <c r="H10940">
        <v>44312.953000000001</v>
      </c>
      <c r="I10940" t="s">
        <v>93</v>
      </c>
    </row>
    <row r="10941" spans="1:9" x14ac:dyDescent="0.15">
      <c r="A10941" t="s">
        <v>158</v>
      </c>
      <c r="B10941" t="s">
        <v>159</v>
      </c>
      <c r="C10941" t="s">
        <v>160</v>
      </c>
      <c r="D10941" t="s">
        <v>89</v>
      </c>
      <c r="E10941" t="s">
        <v>151</v>
      </c>
      <c r="F10941" t="s">
        <v>144</v>
      </c>
      <c r="G10941" t="s">
        <v>138</v>
      </c>
      <c r="H10941">
        <v>36510.364000000001</v>
      </c>
      <c r="I10941" t="s">
        <v>93</v>
      </c>
    </row>
    <row r="10942" spans="1:9" x14ac:dyDescent="0.15">
      <c r="A10942" t="s">
        <v>158</v>
      </c>
      <c r="B10942" t="s">
        <v>159</v>
      </c>
      <c r="C10942" t="s">
        <v>160</v>
      </c>
      <c r="D10942" t="s">
        <v>89</v>
      </c>
      <c r="E10942" t="s">
        <v>152</v>
      </c>
      <c r="F10942" t="s">
        <v>144</v>
      </c>
      <c r="G10942" t="s">
        <v>138</v>
      </c>
      <c r="H10942">
        <v>25754.078000000001</v>
      </c>
      <c r="I10942" t="s">
        <v>93</v>
      </c>
    </row>
    <row r="10943" spans="1:9" x14ac:dyDescent="0.15">
      <c r="A10943" t="s">
        <v>158</v>
      </c>
      <c r="B10943" t="s">
        <v>159</v>
      </c>
      <c r="C10943" t="s">
        <v>160</v>
      </c>
      <c r="D10943" t="s">
        <v>89</v>
      </c>
      <c r="E10943" t="s">
        <v>111</v>
      </c>
      <c r="F10943" t="s">
        <v>144</v>
      </c>
      <c r="G10943" t="s">
        <v>138</v>
      </c>
      <c r="H10943">
        <v>6538.924</v>
      </c>
      <c r="I10943" t="s">
        <v>93</v>
      </c>
    </row>
    <row r="10944" spans="1:9" x14ac:dyDescent="0.15">
      <c r="A10944" t="s">
        <v>158</v>
      </c>
      <c r="B10944" t="s">
        <v>159</v>
      </c>
      <c r="C10944" t="s">
        <v>160</v>
      </c>
      <c r="D10944" t="s">
        <v>112</v>
      </c>
      <c r="E10944" t="s">
        <v>143</v>
      </c>
      <c r="F10944" t="s">
        <v>144</v>
      </c>
      <c r="G10944" t="s">
        <v>138</v>
      </c>
      <c r="H10944">
        <v>27027.915000000001</v>
      </c>
      <c r="I10944" t="s">
        <v>93</v>
      </c>
    </row>
    <row r="10945" spans="1:9" x14ac:dyDescent="0.15">
      <c r="A10945" t="s">
        <v>158</v>
      </c>
      <c r="B10945" t="s">
        <v>159</v>
      </c>
      <c r="C10945" t="s">
        <v>160</v>
      </c>
      <c r="D10945" t="s">
        <v>112</v>
      </c>
      <c r="E10945" t="s">
        <v>145</v>
      </c>
      <c r="F10945" t="s">
        <v>144</v>
      </c>
      <c r="G10945" t="s">
        <v>138</v>
      </c>
      <c r="H10945">
        <v>30301.766</v>
      </c>
      <c r="I10945" t="s">
        <v>93</v>
      </c>
    </row>
    <row r="10946" spans="1:9" x14ac:dyDescent="0.15">
      <c r="A10946" t="s">
        <v>158</v>
      </c>
      <c r="B10946" t="s">
        <v>159</v>
      </c>
      <c r="C10946" t="s">
        <v>160</v>
      </c>
      <c r="D10946" t="s">
        <v>112</v>
      </c>
      <c r="E10946" t="s">
        <v>146</v>
      </c>
      <c r="F10946" t="s">
        <v>144</v>
      </c>
      <c r="G10946" t="s">
        <v>138</v>
      </c>
      <c r="H10946">
        <v>24578.809000000001</v>
      </c>
      <c r="I10946" t="s">
        <v>93</v>
      </c>
    </row>
    <row r="10947" spans="1:9" x14ac:dyDescent="0.15">
      <c r="A10947" t="s">
        <v>158</v>
      </c>
      <c r="B10947" t="s">
        <v>159</v>
      </c>
      <c r="C10947" t="s">
        <v>160</v>
      </c>
      <c r="D10947" t="s">
        <v>112</v>
      </c>
      <c r="E10947" t="s">
        <v>147</v>
      </c>
      <c r="F10947" t="s">
        <v>144</v>
      </c>
      <c r="G10947" t="s">
        <v>138</v>
      </c>
      <c r="H10947">
        <v>26928.745999999999</v>
      </c>
      <c r="I10947" t="s">
        <v>93</v>
      </c>
    </row>
    <row r="10948" spans="1:9" x14ac:dyDescent="0.15">
      <c r="A10948" t="s">
        <v>158</v>
      </c>
      <c r="B10948" t="s">
        <v>159</v>
      </c>
      <c r="C10948" t="s">
        <v>160</v>
      </c>
      <c r="D10948" t="s">
        <v>112</v>
      </c>
      <c r="E10948" t="s">
        <v>148</v>
      </c>
      <c r="F10948" t="s">
        <v>144</v>
      </c>
      <c r="G10948" t="s">
        <v>138</v>
      </c>
      <c r="H10948">
        <v>30039.769</v>
      </c>
      <c r="I10948" t="s">
        <v>93</v>
      </c>
    </row>
    <row r="10949" spans="1:9" x14ac:dyDescent="0.15">
      <c r="A10949" t="s">
        <v>158</v>
      </c>
      <c r="B10949" t="s">
        <v>159</v>
      </c>
      <c r="C10949" t="s">
        <v>160</v>
      </c>
      <c r="D10949" t="s">
        <v>112</v>
      </c>
      <c r="E10949" t="s">
        <v>149</v>
      </c>
      <c r="F10949" t="s">
        <v>144</v>
      </c>
      <c r="G10949" t="s">
        <v>138</v>
      </c>
      <c r="H10949">
        <v>33186.091</v>
      </c>
      <c r="I10949" t="s">
        <v>93</v>
      </c>
    </row>
    <row r="10950" spans="1:9" x14ac:dyDescent="0.15">
      <c r="A10950" t="s">
        <v>158</v>
      </c>
      <c r="B10950" t="s">
        <v>159</v>
      </c>
      <c r="C10950" t="s">
        <v>160</v>
      </c>
      <c r="D10950" t="s">
        <v>112</v>
      </c>
      <c r="E10950" t="s">
        <v>150</v>
      </c>
      <c r="F10950" t="s">
        <v>144</v>
      </c>
      <c r="G10950" t="s">
        <v>138</v>
      </c>
      <c r="H10950">
        <v>40020.714999999997</v>
      </c>
      <c r="I10950" t="s">
        <v>93</v>
      </c>
    </row>
    <row r="10951" spans="1:9" x14ac:dyDescent="0.15">
      <c r="A10951" t="s">
        <v>158</v>
      </c>
      <c r="B10951" t="s">
        <v>159</v>
      </c>
      <c r="C10951" t="s">
        <v>160</v>
      </c>
      <c r="D10951" t="s">
        <v>112</v>
      </c>
      <c r="E10951" t="s">
        <v>151</v>
      </c>
      <c r="F10951" t="s">
        <v>144</v>
      </c>
      <c r="G10951" t="s">
        <v>138</v>
      </c>
      <c r="H10951">
        <v>31743.596000000001</v>
      </c>
      <c r="I10951" t="s">
        <v>93</v>
      </c>
    </row>
    <row r="10952" spans="1:9" x14ac:dyDescent="0.15">
      <c r="A10952" t="s">
        <v>158</v>
      </c>
      <c r="B10952" t="s">
        <v>159</v>
      </c>
      <c r="C10952" t="s">
        <v>160</v>
      </c>
      <c r="D10952" t="s">
        <v>112</v>
      </c>
      <c r="E10952" t="s">
        <v>152</v>
      </c>
      <c r="F10952" t="s">
        <v>144</v>
      </c>
      <c r="G10952" t="s">
        <v>138</v>
      </c>
      <c r="H10952">
        <v>20983.003000000001</v>
      </c>
      <c r="I10952" t="s">
        <v>93</v>
      </c>
    </row>
    <row r="10953" spans="1:9" x14ac:dyDescent="0.15">
      <c r="A10953" t="s">
        <v>158</v>
      </c>
      <c r="B10953" t="s">
        <v>159</v>
      </c>
      <c r="C10953" t="s">
        <v>160</v>
      </c>
      <c r="D10953" t="s">
        <v>112</v>
      </c>
      <c r="E10953" t="s">
        <v>111</v>
      </c>
      <c r="F10953" t="s">
        <v>144</v>
      </c>
      <c r="G10953" t="s">
        <v>138</v>
      </c>
      <c r="H10953">
        <v>3914.5230000000001</v>
      </c>
      <c r="I10953" t="s">
        <v>93</v>
      </c>
    </row>
    <row r="10954" spans="1:9" x14ac:dyDescent="0.15">
      <c r="A10954" t="s">
        <v>161</v>
      </c>
      <c r="B10954" t="s">
        <v>162</v>
      </c>
      <c r="C10954" t="s">
        <v>160</v>
      </c>
      <c r="D10954" t="s">
        <v>89</v>
      </c>
      <c r="E10954" t="s">
        <v>143</v>
      </c>
      <c r="F10954" t="s">
        <v>144</v>
      </c>
      <c r="G10954" t="s">
        <v>138</v>
      </c>
      <c r="H10954">
        <v>7159.2389999999996</v>
      </c>
      <c r="I10954" t="s">
        <v>93</v>
      </c>
    </row>
    <row r="10955" spans="1:9" x14ac:dyDescent="0.15">
      <c r="A10955" t="s">
        <v>161</v>
      </c>
      <c r="B10955" t="s">
        <v>162</v>
      </c>
      <c r="C10955" t="s">
        <v>160</v>
      </c>
      <c r="D10955" t="s">
        <v>89</v>
      </c>
      <c r="E10955" t="s">
        <v>145</v>
      </c>
      <c r="F10955" t="s">
        <v>144</v>
      </c>
      <c r="G10955" t="s">
        <v>138</v>
      </c>
      <c r="H10955">
        <v>7191.3720000000003</v>
      </c>
      <c r="I10955" t="s">
        <v>93</v>
      </c>
    </row>
    <row r="10956" spans="1:9" x14ac:dyDescent="0.15">
      <c r="A10956" t="s">
        <v>161</v>
      </c>
      <c r="B10956" t="s">
        <v>162</v>
      </c>
      <c r="C10956" t="s">
        <v>160</v>
      </c>
      <c r="D10956" t="s">
        <v>89</v>
      </c>
      <c r="E10956" t="s">
        <v>146</v>
      </c>
      <c r="F10956" t="s">
        <v>144</v>
      </c>
      <c r="G10956" t="s">
        <v>138</v>
      </c>
      <c r="H10956">
        <v>6517.93</v>
      </c>
      <c r="I10956" t="s">
        <v>93</v>
      </c>
    </row>
    <row r="10957" spans="1:9" x14ac:dyDescent="0.15">
      <c r="A10957" t="s">
        <v>161</v>
      </c>
      <c r="B10957" t="s">
        <v>162</v>
      </c>
      <c r="C10957" t="s">
        <v>160</v>
      </c>
      <c r="D10957" t="s">
        <v>89</v>
      </c>
      <c r="E10957" t="s">
        <v>147</v>
      </c>
      <c r="F10957" t="s">
        <v>144</v>
      </c>
      <c r="G10957" t="s">
        <v>138</v>
      </c>
      <c r="H10957">
        <v>8327.7109999999993</v>
      </c>
      <c r="I10957" t="s">
        <v>93</v>
      </c>
    </row>
    <row r="10958" spans="1:9" x14ac:dyDescent="0.15">
      <c r="A10958" t="s">
        <v>161</v>
      </c>
      <c r="B10958" t="s">
        <v>162</v>
      </c>
      <c r="C10958" t="s">
        <v>160</v>
      </c>
      <c r="D10958" t="s">
        <v>89</v>
      </c>
      <c r="E10958" t="s">
        <v>148</v>
      </c>
      <c r="F10958" t="s">
        <v>144</v>
      </c>
      <c r="G10958" t="s">
        <v>138</v>
      </c>
      <c r="H10958">
        <v>8708.1720000000005</v>
      </c>
      <c r="I10958" t="s">
        <v>93</v>
      </c>
    </row>
    <row r="10959" spans="1:9" x14ac:dyDescent="0.15">
      <c r="A10959" t="s">
        <v>161</v>
      </c>
      <c r="B10959" t="s">
        <v>162</v>
      </c>
      <c r="C10959" t="s">
        <v>160</v>
      </c>
      <c r="D10959" t="s">
        <v>89</v>
      </c>
      <c r="E10959" t="s">
        <v>149</v>
      </c>
      <c r="F10959" t="s">
        <v>144</v>
      </c>
      <c r="G10959" t="s">
        <v>138</v>
      </c>
      <c r="H10959">
        <v>7264.8419999999996</v>
      </c>
      <c r="I10959" t="s">
        <v>93</v>
      </c>
    </row>
    <row r="10960" spans="1:9" x14ac:dyDescent="0.15">
      <c r="A10960" t="s">
        <v>161</v>
      </c>
      <c r="B10960" t="s">
        <v>162</v>
      </c>
      <c r="C10960" t="s">
        <v>160</v>
      </c>
      <c r="D10960" t="s">
        <v>89</v>
      </c>
      <c r="E10960" t="s">
        <v>150</v>
      </c>
      <c r="F10960" t="s">
        <v>144</v>
      </c>
      <c r="G10960" t="s">
        <v>138</v>
      </c>
      <c r="H10960">
        <v>6295.5749999999998</v>
      </c>
      <c r="I10960" t="s">
        <v>93</v>
      </c>
    </row>
    <row r="10961" spans="1:9" x14ac:dyDescent="0.15">
      <c r="A10961" t="s">
        <v>161</v>
      </c>
      <c r="B10961" t="s">
        <v>162</v>
      </c>
      <c r="C10961" t="s">
        <v>160</v>
      </c>
      <c r="D10961" t="s">
        <v>89</v>
      </c>
      <c r="E10961" t="s">
        <v>151</v>
      </c>
      <c r="F10961" t="s">
        <v>144</v>
      </c>
      <c r="G10961" t="s">
        <v>138</v>
      </c>
      <c r="H10961">
        <v>4289.9229999999998</v>
      </c>
      <c r="I10961" t="s">
        <v>93</v>
      </c>
    </row>
    <row r="10962" spans="1:9" x14ac:dyDescent="0.15">
      <c r="A10962" t="s">
        <v>161</v>
      </c>
      <c r="B10962" t="s">
        <v>162</v>
      </c>
      <c r="C10962" t="s">
        <v>160</v>
      </c>
      <c r="D10962" t="s">
        <v>89</v>
      </c>
      <c r="E10962" t="s">
        <v>152</v>
      </c>
      <c r="F10962" t="s">
        <v>144</v>
      </c>
      <c r="G10962" t="s">
        <v>138</v>
      </c>
      <c r="H10962">
        <v>2412.1460000000002</v>
      </c>
      <c r="I10962" t="s">
        <v>93</v>
      </c>
    </row>
    <row r="10963" spans="1:9" x14ac:dyDescent="0.15">
      <c r="A10963" t="s">
        <v>161</v>
      </c>
      <c r="B10963" t="s">
        <v>162</v>
      </c>
      <c r="C10963" t="s">
        <v>160</v>
      </c>
      <c r="D10963" t="s">
        <v>89</v>
      </c>
      <c r="E10963" t="s">
        <v>111</v>
      </c>
      <c r="F10963" t="s">
        <v>144</v>
      </c>
      <c r="G10963" t="s">
        <v>138</v>
      </c>
      <c r="H10963">
        <v>580.63599999999997</v>
      </c>
      <c r="I10963" t="s">
        <v>93</v>
      </c>
    </row>
    <row r="10964" spans="1:9" x14ac:dyDescent="0.15">
      <c r="A10964" t="s">
        <v>161</v>
      </c>
      <c r="B10964" t="s">
        <v>162</v>
      </c>
      <c r="C10964" t="s">
        <v>160</v>
      </c>
      <c r="D10964" t="s">
        <v>112</v>
      </c>
      <c r="E10964" t="s">
        <v>143</v>
      </c>
      <c r="F10964" t="s">
        <v>144</v>
      </c>
      <c r="G10964" t="s">
        <v>138</v>
      </c>
      <c r="H10964">
        <v>7656.6840000000002</v>
      </c>
      <c r="I10964" t="s">
        <v>93</v>
      </c>
    </row>
    <row r="10965" spans="1:9" x14ac:dyDescent="0.15">
      <c r="A10965" t="s">
        <v>161</v>
      </c>
      <c r="B10965" t="s">
        <v>162</v>
      </c>
      <c r="C10965" t="s">
        <v>160</v>
      </c>
      <c r="D10965" t="s">
        <v>112</v>
      </c>
      <c r="E10965" t="s">
        <v>145</v>
      </c>
      <c r="F10965" t="s">
        <v>144</v>
      </c>
      <c r="G10965" t="s">
        <v>138</v>
      </c>
      <c r="H10965">
        <v>8284.8940000000002</v>
      </c>
      <c r="I10965" t="s">
        <v>93</v>
      </c>
    </row>
    <row r="10966" spans="1:9" x14ac:dyDescent="0.15">
      <c r="A10966" t="s">
        <v>161</v>
      </c>
      <c r="B10966" t="s">
        <v>162</v>
      </c>
      <c r="C10966" t="s">
        <v>160</v>
      </c>
      <c r="D10966" t="s">
        <v>112</v>
      </c>
      <c r="E10966" t="s">
        <v>146</v>
      </c>
      <c r="F10966" t="s">
        <v>144</v>
      </c>
      <c r="G10966" t="s">
        <v>138</v>
      </c>
      <c r="H10966">
        <v>6769.0950000000003</v>
      </c>
      <c r="I10966" t="s">
        <v>93</v>
      </c>
    </row>
    <row r="10967" spans="1:9" x14ac:dyDescent="0.15">
      <c r="A10967" t="s">
        <v>161</v>
      </c>
      <c r="B10967" t="s">
        <v>162</v>
      </c>
      <c r="C10967" t="s">
        <v>160</v>
      </c>
      <c r="D10967" t="s">
        <v>112</v>
      </c>
      <c r="E10967" t="s">
        <v>147</v>
      </c>
      <c r="F10967" t="s">
        <v>144</v>
      </c>
      <c r="G10967" t="s">
        <v>138</v>
      </c>
      <c r="H10967">
        <v>8492.9680000000008</v>
      </c>
      <c r="I10967" t="s">
        <v>93</v>
      </c>
    </row>
    <row r="10968" spans="1:9" x14ac:dyDescent="0.15">
      <c r="A10968" t="s">
        <v>161</v>
      </c>
      <c r="B10968" t="s">
        <v>162</v>
      </c>
      <c r="C10968" t="s">
        <v>160</v>
      </c>
      <c r="D10968" t="s">
        <v>112</v>
      </c>
      <c r="E10968" t="s">
        <v>148</v>
      </c>
      <c r="F10968" t="s">
        <v>144</v>
      </c>
      <c r="G10968" t="s">
        <v>138</v>
      </c>
      <c r="H10968">
        <v>8994.4920000000002</v>
      </c>
      <c r="I10968" t="s">
        <v>93</v>
      </c>
    </row>
    <row r="10969" spans="1:9" x14ac:dyDescent="0.15">
      <c r="A10969" t="s">
        <v>161</v>
      </c>
      <c r="B10969" t="s">
        <v>162</v>
      </c>
      <c r="C10969" t="s">
        <v>160</v>
      </c>
      <c r="D10969" t="s">
        <v>112</v>
      </c>
      <c r="E10969" t="s">
        <v>149</v>
      </c>
      <c r="F10969" t="s">
        <v>144</v>
      </c>
      <c r="G10969" t="s">
        <v>138</v>
      </c>
      <c r="H10969">
        <v>7509.9549999999999</v>
      </c>
      <c r="I10969" t="s">
        <v>93</v>
      </c>
    </row>
    <row r="10970" spans="1:9" x14ac:dyDescent="0.15">
      <c r="A10970" t="s">
        <v>161</v>
      </c>
      <c r="B10970" t="s">
        <v>162</v>
      </c>
      <c r="C10970" t="s">
        <v>160</v>
      </c>
      <c r="D10970" t="s">
        <v>112</v>
      </c>
      <c r="E10970" t="s">
        <v>150</v>
      </c>
      <c r="F10970" t="s">
        <v>144</v>
      </c>
      <c r="G10970" t="s">
        <v>138</v>
      </c>
      <c r="H10970">
        <v>6336.6</v>
      </c>
      <c r="I10970" t="s">
        <v>93</v>
      </c>
    </row>
    <row r="10971" spans="1:9" x14ac:dyDescent="0.15">
      <c r="A10971" t="s">
        <v>161</v>
      </c>
      <c r="B10971" t="s">
        <v>162</v>
      </c>
      <c r="C10971" t="s">
        <v>160</v>
      </c>
      <c r="D10971" t="s">
        <v>112</v>
      </c>
      <c r="E10971" t="s">
        <v>151</v>
      </c>
      <c r="F10971" t="s">
        <v>144</v>
      </c>
      <c r="G10971" t="s">
        <v>138</v>
      </c>
      <c r="H10971">
        <v>3856.2669999999998</v>
      </c>
      <c r="I10971" t="s">
        <v>93</v>
      </c>
    </row>
    <row r="10972" spans="1:9" x14ac:dyDescent="0.15">
      <c r="A10972" t="s">
        <v>161</v>
      </c>
      <c r="B10972" t="s">
        <v>162</v>
      </c>
      <c r="C10972" t="s">
        <v>160</v>
      </c>
      <c r="D10972" t="s">
        <v>112</v>
      </c>
      <c r="E10972" t="s">
        <v>152</v>
      </c>
      <c r="F10972" t="s">
        <v>144</v>
      </c>
      <c r="G10972" t="s">
        <v>138</v>
      </c>
      <c r="H10972">
        <v>1903.2059999999999</v>
      </c>
      <c r="I10972" t="s">
        <v>93</v>
      </c>
    </row>
    <row r="10973" spans="1:9" x14ac:dyDescent="0.15">
      <c r="A10973" t="s">
        <v>161</v>
      </c>
      <c r="B10973" t="s">
        <v>162</v>
      </c>
      <c r="C10973" t="s">
        <v>160</v>
      </c>
      <c r="D10973" t="s">
        <v>112</v>
      </c>
      <c r="E10973" t="s">
        <v>111</v>
      </c>
      <c r="F10973" t="s">
        <v>144</v>
      </c>
      <c r="G10973" t="s">
        <v>138</v>
      </c>
      <c r="H10973">
        <v>355.95499999999998</v>
      </c>
      <c r="I10973" t="s">
        <v>93</v>
      </c>
    </row>
    <row r="10974" spans="1:9" x14ac:dyDescent="0.15">
      <c r="A10974" t="s">
        <v>163</v>
      </c>
      <c r="B10974" t="s">
        <v>164</v>
      </c>
      <c r="C10974" t="s">
        <v>160</v>
      </c>
      <c r="D10974" t="s">
        <v>89</v>
      </c>
      <c r="E10974" t="s">
        <v>143</v>
      </c>
      <c r="F10974" t="s">
        <v>144</v>
      </c>
      <c r="G10974" t="s">
        <v>138</v>
      </c>
      <c r="H10974">
        <v>14165.071</v>
      </c>
      <c r="I10974" t="s">
        <v>93</v>
      </c>
    </row>
    <row r="10975" spans="1:9" x14ac:dyDescent="0.15">
      <c r="A10975" t="s">
        <v>163</v>
      </c>
      <c r="B10975" t="s">
        <v>164</v>
      </c>
      <c r="C10975" t="s">
        <v>160</v>
      </c>
      <c r="D10975" t="s">
        <v>89</v>
      </c>
      <c r="E10975" t="s">
        <v>145</v>
      </c>
      <c r="F10975" t="s">
        <v>144</v>
      </c>
      <c r="G10975" t="s">
        <v>138</v>
      </c>
      <c r="H10975">
        <v>15538.778</v>
      </c>
      <c r="I10975" t="s">
        <v>93</v>
      </c>
    </row>
    <row r="10976" spans="1:9" x14ac:dyDescent="0.15">
      <c r="A10976" t="s">
        <v>163</v>
      </c>
      <c r="B10976" t="s">
        <v>164</v>
      </c>
      <c r="C10976" t="s">
        <v>160</v>
      </c>
      <c r="D10976" t="s">
        <v>89</v>
      </c>
      <c r="E10976" t="s">
        <v>146</v>
      </c>
      <c r="F10976" t="s">
        <v>144</v>
      </c>
      <c r="G10976" t="s">
        <v>138</v>
      </c>
      <c r="H10976">
        <v>9743.0879999999997</v>
      </c>
      <c r="I10976" t="s">
        <v>93</v>
      </c>
    </row>
    <row r="10977" spans="1:9" x14ac:dyDescent="0.15">
      <c r="A10977" t="s">
        <v>163</v>
      </c>
      <c r="B10977" t="s">
        <v>164</v>
      </c>
      <c r="C10977" t="s">
        <v>160</v>
      </c>
      <c r="D10977" t="s">
        <v>89</v>
      </c>
      <c r="E10977" t="s">
        <v>147</v>
      </c>
      <c r="F10977" t="s">
        <v>144</v>
      </c>
      <c r="G10977" t="s">
        <v>138</v>
      </c>
      <c r="H10977">
        <v>14950.617</v>
      </c>
      <c r="I10977" t="s">
        <v>93</v>
      </c>
    </row>
    <row r="10978" spans="1:9" x14ac:dyDescent="0.15">
      <c r="A10978" t="s">
        <v>163</v>
      </c>
      <c r="B10978" t="s">
        <v>164</v>
      </c>
      <c r="C10978" t="s">
        <v>160</v>
      </c>
      <c r="D10978" t="s">
        <v>89</v>
      </c>
      <c r="E10978" t="s">
        <v>148</v>
      </c>
      <c r="F10978" t="s">
        <v>144</v>
      </c>
      <c r="G10978" t="s">
        <v>138</v>
      </c>
      <c r="H10978">
        <v>18216.669000000002</v>
      </c>
      <c r="I10978" t="s">
        <v>93</v>
      </c>
    </row>
    <row r="10979" spans="1:9" x14ac:dyDescent="0.15">
      <c r="A10979" t="s">
        <v>163</v>
      </c>
      <c r="B10979" t="s">
        <v>164</v>
      </c>
      <c r="C10979" t="s">
        <v>160</v>
      </c>
      <c r="D10979" t="s">
        <v>89</v>
      </c>
      <c r="E10979" t="s">
        <v>149</v>
      </c>
      <c r="F10979" t="s">
        <v>144</v>
      </c>
      <c r="G10979" t="s">
        <v>138</v>
      </c>
      <c r="H10979">
        <v>17578.601999999999</v>
      </c>
      <c r="I10979" t="s">
        <v>93</v>
      </c>
    </row>
    <row r="10980" spans="1:9" x14ac:dyDescent="0.15">
      <c r="A10980" t="s">
        <v>163</v>
      </c>
      <c r="B10980" t="s">
        <v>164</v>
      </c>
      <c r="C10980" t="s">
        <v>160</v>
      </c>
      <c r="D10980" t="s">
        <v>89</v>
      </c>
      <c r="E10980" t="s">
        <v>150</v>
      </c>
      <c r="F10980" t="s">
        <v>144</v>
      </c>
      <c r="G10980" t="s">
        <v>138</v>
      </c>
      <c r="H10980">
        <v>17016.409</v>
      </c>
      <c r="I10980" t="s">
        <v>93</v>
      </c>
    </row>
    <row r="10981" spans="1:9" x14ac:dyDescent="0.15">
      <c r="A10981" t="s">
        <v>163</v>
      </c>
      <c r="B10981" t="s">
        <v>164</v>
      </c>
      <c r="C10981" t="s">
        <v>160</v>
      </c>
      <c r="D10981" t="s">
        <v>89</v>
      </c>
      <c r="E10981" t="s">
        <v>151</v>
      </c>
      <c r="F10981" t="s">
        <v>144</v>
      </c>
      <c r="G10981" t="s">
        <v>138</v>
      </c>
      <c r="H10981">
        <v>12695.161</v>
      </c>
      <c r="I10981" t="s">
        <v>93</v>
      </c>
    </row>
    <row r="10982" spans="1:9" x14ac:dyDescent="0.15">
      <c r="A10982" t="s">
        <v>163</v>
      </c>
      <c r="B10982" t="s">
        <v>164</v>
      </c>
      <c r="C10982" t="s">
        <v>160</v>
      </c>
      <c r="D10982" t="s">
        <v>89</v>
      </c>
      <c r="E10982" t="s">
        <v>152</v>
      </c>
      <c r="F10982" t="s">
        <v>144</v>
      </c>
      <c r="G10982" t="s">
        <v>138</v>
      </c>
      <c r="H10982">
        <v>9527.5470000000005</v>
      </c>
      <c r="I10982" t="s">
        <v>93</v>
      </c>
    </row>
    <row r="10983" spans="1:9" x14ac:dyDescent="0.15">
      <c r="A10983" t="s">
        <v>163</v>
      </c>
      <c r="B10983" t="s">
        <v>164</v>
      </c>
      <c r="C10983" t="s">
        <v>160</v>
      </c>
      <c r="D10983" t="s">
        <v>89</v>
      </c>
      <c r="E10983" t="s">
        <v>111</v>
      </c>
      <c r="F10983" t="s">
        <v>144</v>
      </c>
      <c r="G10983" t="s">
        <v>138</v>
      </c>
      <c r="H10983">
        <v>2346.29</v>
      </c>
      <c r="I10983" t="s">
        <v>93</v>
      </c>
    </row>
    <row r="10984" spans="1:9" x14ac:dyDescent="0.15">
      <c r="A10984" t="s">
        <v>163</v>
      </c>
      <c r="B10984" t="s">
        <v>164</v>
      </c>
      <c r="C10984" t="s">
        <v>160</v>
      </c>
      <c r="D10984" t="s">
        <v>112</v>
      </c>
      <c r="E10984" t="s">
        <v>143</v>
      </c>
      <c r="F10984" t="s">
        <v>144</v>
      </c>
      <c r="G10984" t="s">
        <v>138</v>
      </c>
      <c r="H10984">
        <v>14647.507</v>
      </c>
      <c r="I10984" t="s">
        <v>93</v>
      </c>
    </row>
    <row r="10985" spans="1:9" x14ac:dyDescent="0.15">
      <c r="A10985" t="s">
        <v>163</v>
      </c>
      <c r="B10985" t="s">
        <v>164</v>
      </c>
      <c r="C10985" t="s">
        <v>160</v>
      </c>
      <c r="D10985" t="s">
        <v>112</v>
      </c>
      <c r="E10985" t="s">
        <v>145</v>
      </c>
      <c r="F10985" t="s">
        <v>144</v>
      </c>
      <c r="G10985" t="s">
        <v>138</v>
      </c>
      <c r="H10985">
        <v>16395.002</v>
      </c>
      <c r="I10985" t="s">
        <v>93</v>
      </c>
    </row>
    <row r="10986" spans="1:9" x14ac:dyDescent="0.15">
      <c r="A10986" t="s">
        <v>163</v>
      </c>
      <c r="B10986" t="s">
        <v>164</v>
      </c>
      <c r="C10986" t="s">
        <v>160</v>
      </c>
      <c r="D10986" t="s">
        <v>112</v>
      </c>
      <c r="E10986" t="s">
        <v>146</v>
      </c>
      <c r="F10986" t="s">
        <v>144</v>
      </c>
      <c r="G10986" t="s">
        <v>138</v>
      </c>
      <c r="H10986">
        <v>10152.884</v>
      </c>
      <c r="I10986" t="s">
        <v>93</v>
      </c>
    </row>
    <row r="10987" spans="1:9" x14ac:dyDescent="0.15">
      <c r="A10987" t="s">
        <v>163</v>
      </c>
      <c r="B10987" t="s">
        <v>164</v>
      </c>
      <c r="C10987" t="s">
        <v>160</v>
      </c>
      <c r="D10987" t="s">
        <v>112</v>
      </c>
      <c r="E10987" t="s">
        <v>147</v>
      </c>
      <c r="F10987" t="s">
        <v>144</v>
      </c>
      <c r="G10987" t="s">
        <v>138</v>
      </c>
      <c r="H10987">
        <v>14093.794</v>
      </c>
      <c r="I10987" t="s">
        <v>93</v>
      </c>
    </row>
    <row r="10988" spans="1:9" x14ac:dyDescent="0.15">
      <c r="A10988" t="s">
        <v>163</v>
      </c>
      <c r="B10988" t="s">
        <v>164</v>
      </c>
      <c r="C10988" t="s">
        <v>160</v>
      </c>
      <c r="D10988" t="s">
        <v>112</v>
      </c>
      <c r="E10988" t="s">
        <v>148</v>
      </c>
      <c r="F10988" t="s">
        <v>144</v>
      </c>
      <c r="G10988" t="s">
        <v>138</v>
      </c>
      <c r="H10988">
        <v>16945.055</v>
      </c>
      <c r="I10988" t="s">
        <v>93</v>
      </c>
    </row>
    <row r="10989" spans="1:9" x14ac:dyDescent="0.15">
      <c r="A10989" t="s">
        <v>163</v>
      </c>
      <c r="B10989" t="s">
        <v>164</v>
      </c>
      <c r="C10989" t="s">
        <v>160</v>
      </c>
      <c r="D10989" t="s">
        <v>112</v>
      </c>
      <c r="E10989" t="s">
        <v>149</v>
      </c>
      <c r="F10989" t="s">
        <v>144</v>
      </c>
      <c r="G10989" t="s">
        <v>138</v>
      </c>
      <c r="H10989">
        <v>16897.584999999999</v>
      </c>
      <c r="I10989" t="s">
        <v>93</v>
      </c>
    </row>
    <row r="10990" spans="1:9" x14ac:dyDescent="0.15">
      <c r="A10990" t="s">
        <v>163</v>
      </c>
      <c r="B10990" t="s">
        <v>164</v>
      </c>
      <c r="C10990" t="s">
        <v>160</v>
      </c>
      <c r="D10990" t="s">
        <v>112</v>
      </c>
      <c r="E10990" t="s">
        <v>150</v>
      </c>
      <c r="F10990" t="s">
        <v>144</v>
      </c>
      <c r="G10990" t="s">
        <v>138</v>
      </c>
      <c r="H10990">
        <v>16368.109</v>
      </c>
      <c r="I10990" t="s">
        <v>93</v>
      </c>
    </row>
    <row r="10991" spans="1:9" x14ac:dyDescent="0.15">
      <c r="A10991" t="s">
        <v>163</v>
      </c>
      <c r="B10991" t="s">
        <v>164</v>
      </c>
      <c r="C10991" t="s">
        <v>160</v>
      </c>
      <c r="D10991" t="s">
        <v>112</v>
      </c>
      <c r="E10991" t="s">
        <v>151</v>
      </c>
      <c r="F10991" t="s">
        <v>144</v>
      </c>
      <c r="G10991" t="s">
        <v>138</v>
      </c>
      <c r="H10991">
        <v>11314.097</v>
      </c>
      <c r="I10991" t="s">
        <v>93</v>
      </c>
    </row>
    <row r="10992" spans="1:9" x14ac:dyDescent="0.15">
      <c r="A10992" t="s">
        <v>163</v>
      </c>
      <c r="B10992" t="s">
        <v>164</v>
      </c>
      <c r="C10992" t="s">
        <v>160</v>
      </c>
      <c r="D10992" t="s">
        <v>112</v>
      </c>
      <c r="E10992" t="s">
        <v>152</v>
      </c>
      <c r="F10992" t="s">
        <v>144</v>
      </c>
      <c r="G10992" t="s">
        <v>138</v>
      </c>
      <c r="H10992">
        <v>7433.9</v>
      </c>
      <c r="I10992" t="s">
        <v>93</v>
      </c>
    </row>
    <row r="10993" spans="1:9" x14ac:dyDescent="0.15">
      <c r="A10993" t="s">
        <v>163</v>
      </c>
      <c r="B10993" t="s">
        <v>164</v>
      </c>
      <c r="C10993" t="s">
        <v>160</v>
      </c>
      <c r="D10993" t="s">
        <v>112</v>
      </c>
      <c r="E10993" t="s">
        <v>111</v>
      </c>
      <c r="F10993" t="s">
        <v>144</v>
      </c>
      <c r="G10993" t="s">
        <v>138</v>
      </c>
      <c r="H10993">
        <v>1602.6079999999999</v>
      </c>
      <c r="I10993" t="s">
        <v>93</v>
      </c>
    </row>
    <row r="10994" spans="1:9" x14ac:dyDescent="0.15">
      <c r="A10994" t="s">
        <v>158</v>
      </c>
      <c r="B10994" t="s">
        <v>159</v>
      </c>
      <c r="C10994" t="s">
        <v>160</v>
      </c>
      <c r="D10994" t="s">
        <v>89</v>
      </c>
      <c r="E10994" t="s">
        <v>143</v>
      </c>
      <c r="F10994" t="s">
        <v>144</v>
      </c>
      <c r="G10994" t="s">
        <v>139</v>
      </c>
      <c r="H10994">
        <v>25672.002</v>
      </c>
      <c r="I10994" t="s">
        <v>93</v>
      </c>
    </row>
    <row r="10995" spans="1:9" x14ac:dyDescent="0.15">
      <c r="A10995" t="s">
        <v>158</v>
      </c>
      <c r="B10995" t="s">
        <v>159</v>
      </c>
      <c r="C10995" t="s">
        <v>160</v>
      </c>
      <c r="D10995" t="s">
        <v>89</v>
      </c>
      <c r="E10995" t="s">
        <v>145</v>
      </c>
      <c r="F10995" t="s">
        <v>144</v>
      </c>
      <c r="G10995" t="s">
        <v>139</v>
      </c>
      <c r="H10995">
        <v>28385.812999999998</v>
      </c>
      <c r="I10995" t="s">
        <v>93</v>
      </c>
    </row>
    <row r="10996" spans="1:9" x14ac:dyDescent="0.15">
      <c r="A10996" t="s">
        <v>158</v>
      </c>
      <c r="B10996" t="s">
        <v>159</v>
      </c>
      <c r="C10996" t="s">
        <v>160</v>
      </c>
      <c r="D10996" t="s">
        <v>89</v>
      </c>
      <c r="E10996" t="s">
        <v>146</v>
      </c>
      <c r="F10996" t="s">
        <v>144</v>
      </c>
      <c r="G10996" t="s">
        <v>139</v>
      </c>
      <c r="H10996">
        <v>22878.412</v>
      </c>
      <c r="I10996" t="s">
        <v>93</v>
      </c>
    </row>
    <row r="10997" spans="1:9" x14ac:dyDescent="0.15">
      <c r="A10997" t="s">
        <v>158</v>
      </c>
      <c r="B10997" t="s">
        <v>159</v>
      </c>
      <c r="C10997" t="s">
        <v>160</v>
      </c>
      <c r="D10997" t="s">
        <v>89</v>
      </c>
      <c r="E10997" t="s">
        <v>147</v>
      </c>
      <c r="F10997" t="s">
        <v>144</v>
      </c>
      <c r="G10997" t="s">
        <v>139</v>
      </c>
      <c r="H10997">
        <v>26893.422999999999</v>
      </c>
      <c r="I10997" t="s">
        <v>93</v>
      </c>
    </row>
    <row r="10998" spans="1:9" x14ac:dyDescent="0.15">
      <c r="A10998" t="s">
        <v>158</v>
      </c>
      <c r="B10998" t="s">
        <v>159</v>
      </c>
      <c r="C10998" t="s">
        <v>160</v>
      </c>
      <c r="D10998" t="s">
        <v>89</v>
      </c>
      <c r="E10998" t="s">
        <v>148</v>
      </c>
      <c r="F10998" t="s">
        <v>144</v>
      </c>
      <c r="G10998" t="s">
        <v>139</v>
      </c>
      <c r="H10998">
        <v>33105.97</v>
      </c>
      <c r="I10998" t="s">
        <v>93</v>
      </c>
    </row>
    <row r="10999" spans="1:9" x14ac:dyDescent="0.15">
      <c r="A10999" t="s">
        <v>158</v>
      </c>
      <c r="B10999" t="s">
        <v>159</v>
      </c>
      <c r="C10999" t="s">
        <v>160</v>
      </c>
      <c r="D10999" t="s">
        <v>89</v>
      </c>
      <c r="E10999" t="s">
        <v>149</v>
      </c>
      <c r="F10999" t="s">
        <v>144</v>
      </c>
      <c r="G10999" t="s">
        <v>139</v>
      </c>
      <c r="H10999">
        <v>36324.019</v>
      </c>
      <c r="I10999" t="s">
        <v>93</v>
      </c>
    </row>
    <row r="11000" spans="1:9" x14ac:dyDescent="0.15">
      <c r="A11000" t="s">
        <v>158</v>
      </c>
      <c r="B11000" t="s">
        <v>159</v>
      </c>
      <c r="C11000" t="s">
        <v>160</v>
      </c>
      <c r="D11000" t="s">
        <v>89</v>
      </c>
      <c r="E11000" t="s">
        <v>150</v>
      </c>
      <c r="F11000" t="s">
        <v>144</v>
      </c>
      <c r="G11000" t="s">
        <v>139</v>
      </c>
      <c r="H11000">
        <v>44747.904999999999</v>
      </c>
      <c r="I11000" t="s">
        <v>93</v>
      </c>
    </row>
    <row r="11001" spans="1:9" x14ac:dyDescent="0.15">
      <c r="A11001" t="s">
        <v>158</v>
      </c>
      <c r="B11001" t="s">
        <v>159</v>
      </c>
      <c r="C11001" t="s">
        <v>160</v>
      </c>
      <c r="D11001" t="s">
        <v>89</v>
      </c>
      <c r="E11001" t="s">
        <v>151</v>
      </c>
      <c r="F11001" t="s">
        <v>144</v>
      </c>
      <c r="G11001" t="s">
        <v>139</v>
      </c>
      <c r="H11001">
        <v>37082.61</v>
      </c>
      <c r="I11001" t="s">
        <v>93</v>
      </c>
    </row>
    <row r="11002" spans="1:9" x14ac:dyDescent="0.15">
      <c r="A11002" t="s">
        <v>158</v>
      </c>
      <c r="B11002" t="s">
        <v>159</v>
      </c>
      <c r="C11002" t="s">
        <v>160</v>
      </c>
      <c r="D11002" t="s">
        <v>89</v>
      </c>
      <c r="E11002" t="s">
        <v>152</v>
      </c>
      <c r="F11002" t="s">
        <v>144</v>
      </c>
      <c r="G11002" t="s">
        <v>139</v>
      </c>
      <c r="H11002">
        <v>26371.152999999998</v>
      </c>
      <c r="I11002" t="s">
        <v>93</v>
      </c>
    </row>
    <row r="11003" spans="1:9" x14ac:dyDescent="0.15">
      <c r="A11003" t="s">
        <v>158</v>
      </c>
      <c r="B11003" t="s">
        <v>159</v>
      </c>
      <c r="C11003" t="s">
        <v>160</v>
      </c>
      <c r="D11003" t="s">
        <v>89</v>
      </c>
      <c r="E11003" t="s">
        <v>111</v>
      </c>
      <c r="F11003" t="s">
        <v>144</v>
      </c>
      <c r="G11003" t="s">
        <v>139</v>
      </c>
      <c r="H11003">
        <v>6751.7190000000001</v>
      </c>
      <c r="I11003" t="s">
        <v>93</v>
      </c>
    </row>
    <row r="11004" spans="1:9" x14ac:dyDescent="0.15">
      <c r="A11004" t="s">
        <v>158</v>
      </c>
      <c r="B11004" t="s">
        <v>159</v>
      </c>
      <c r="C11004" t="s">
        <v>160</v>
      </c>
      <c r="D11004" t="s">
        <v>112</v>
      </c>
      <c r="E11004" t="s">
        <v>143</v>
      </c>
      <c r="F11004" t="s">
        <v>144</v>
      </c>
      <c r="G11004" t="s">
        <v>139</v>
      </c>
      <c r="H11004">
        <v>26999.958999999999</v>
      </c>
      <c r="I11004" t="s">
        <v>93</v>
      </c>
    </row>
    <row r="11005" spans="1:9" x14ac:dyDescent="0.15">
      <c r="A11005" t="s">
        <v>158</v>
      </c>
      <c r="B11005" t="s">
        <v>159</v>
      </c>
      <c r="C11005" t="s">
        <v>160</v>
      </c>
      <c r="D11005" t="s">
        <v>112</v>
      </c>
      <c r="E11005" t="s">
        <v>145</v>
      </c>
      <c r="F11005" t="s">
        <v>144</v>
      </c>
      <c r="G11005" t="s">
        <v>139</v>
      </c>
      <c r="H11005">
        <v>30210.125</v>
      </c>
      <c r="I11005" t="s">
        <v>93</v>
      </c>
    </row>
    <row r="11006" spans="1:9" x14ac:dyDescent="0.15">
      <c r="A11006" t="s">
        <v>158</v>
      </c>
      <c r="B11006" t="s">
        <v>159</v>
      </c>
      <c r="C11006" t="s">
        <v>160</v>
      </c>
      <c r="D11006" t="s">
        <v>112</v>
      </c>
      <c r="E11006" t="s">
        <v>146</v>
      </c>
      <c r="F11006" t="s">
        <v>144</v>
      </c>
      <c r="G11006" t="s">
        <v>139</v>
      </c>
      <c r="H11006">
        <v>24980.635999999999</v>
      </c>
      <c r="I11006" t="s">
        <v>93</v>
      </c>
    </row>
    <row r="11007" spans="1:9" x14ac:dyDescent="0.15">
      <c r="A11007" t="s">
        <v>158</v>
      </c>
      <c r="B11007" t="s">
        <v>159</v>
      </c>
      <c r="C11007" t="s">
        <v>160</v>
      </c>
      <c r="D11007" t="s">
        <v>112</v>
      </c>
      <c r="E11007" t="s">
        <v>147</v>
      </c>
      <c r="F11007" t="s">
        <v>144</v>
      </c>
      <c r="G11007" t="s">
        <v>139</v>
      </c>
      <c r="H11007">
        <v>26674.063999999998</v>
      </c>
      <c r="I11007" t="s">
        <v>93</v>
      </c>
    </row>
    <row r="11008" spans="1:9" x14ac:dyDescent="0.15">
      <c r="A11008" t="s">
        <v>158</v>
      </c>
      <c r="B11008" t="s">
        <v>159</v>
      </c>
      <c r="C11008" t="s">
        <v>160</v>
      </c>
      <c r="D11008" t="s">
        <v>112</v>
      </c>
      <c r="E11008" t="s">
        <v>148</v>
      </c>
      <c r="F11008" t="s">
        <v>144</v>
      </c>
      <c r="G11008" t="s">
        <v>139</v>
      </c>
      <c r="H11008">
        <v>30323.064999999999</v>
      </c>
      <c r="I11008" t="s">
        <v>93</v>
      </c>
    </row>
    <row r="11009" spans="1:9" x14ac:dyDescent="0.15">
      <c r="A11009" t="s">
        <v>158</v>
      </c>
      <c r="B11009" t="s">
        <v>159</v>
      </c>
      <c r="C11009" t="s">
        <v>160</v>
      </c>
      <c r="D11009" t="s">
        <v>112</v>
      </c>
      <c r="E11009" t="s">
        <v>149</v>
      </c>
      <c r="F11009" t="s">
        <v>144</v>
      </c>
      <c r="G11009" t="s">
        <v>139</v>
      </c>
      <c r="H11009">
        <v>32965.302000000003</v>
      </c>
      <c r="I11009" t="s">
        <v>93</v>
      </c>
    </row>
    <row r="11010" spans="1:9" x14ac:dyDescent="0.15">
      <c r="A11010" t="s">
        <v>158</v>
      </c>
      <c r="B11010" t="s">
        <v>159</v>
      </c>
      <c r="C11010" t="s">
        <v>160</v>
      </c>
      <c r="D11010" t="s">
        <v>112</v>
      </c>
      <c r="E11010" t="s">
        <v>150</v>
      </c>
      <c r="F11010" t="s">
        <v>144</v>
      </c>
      <c r="G11010" t="s">
        <v>139</v>
      </c>
      <c r="H11010">
        <v>40443.01</v>
      </c>
      <c r="I11010" t="s">
        <v>93</v>
      </c>
    </row>
    <row r="11011" spans="1:9" x14ac:dyDescent="0.15">
      <c r="A11011" t="s">
        <v>158</v>
      </c>
      <c r="B11011" t="s">
        <v>159</v>
      </c>
      <c r="C11011" t="s">
        <v>160</v>
      </c>
      <c r="D11011" t="s">
        <v>112</v>
      </c>
      <c r="E11011" t="s">
        <v>151</v>
      </c>
      <c r="F11011" t="s">
        <v>144</v>
      </c>
      <c r="G11011" t="s">
        <v>139</v>
      </c>
      <c r="H11011">
        <v>32372.406999999999</v>
      </c>
      <c r="I11011" t="s">
        <v>93</v>
      </c>
    </row>
    <row r="11012" spans="1:9" x14ac:dyDescent="0.15">
      <c r="A11012" t="s">
        <v>158</v>
      </c>
      <c r="B11012" t="s">
        <v>159</v>
      </c>
      <c r="C11012" t="s">
        <v>160</v>
      </c>
      <c r="D11012" t="s">
        <v>112</v>
      </c>
      <c r="E11012" t="s">
        <v>152</v>
      </c>
      <c r="F11012" t="s">
        <v>144</v>
      </c>
      <c r="G11012" t="s">
        <v>139</v>
      </c>
      <c r="H11012">
        <v>21536.616999999998</v>
      </c>
      <c r="I11012" t="s">
        <v>93</v>
      </c>
    </row>
    <row r="11013" spans="1:9" x14ac:dyDescent="0.15">
      <c r="A11013" t="s">
        <v>158</v>
      </c>
      <c r="B11013" t="s">
        <v>159</v>
      </c>
      <c r="C11013" t="s">
        <v>160</v>
      </c>
      <c r="D11013" t="s">
        <v>112</v>
      </c>
      <c r="E11013" t="s">
        <v>111</v>
      </c>
      <c r="F11013" t="s">
        <v>144</v>
      </c>
      <c r="G11013" t="s">
        <v>139</v>
      </c>
      <c r="H11013">
        <v>4075.8420000000001</v>
      </c>
      <c r="I11013" t="s">
        <v>93</v>
      </c>
    </row>
    <row r="11014" spans="1:9" x14ac:dyDescent="0.15">
      <c r="A11014" t="s">
        <v>161</v>
      </c>
      <c r="B11014" t="s">
        <v>162</v>
      </c>
      <c r="C11014" t="s">
        <v>160</v>
      </c>
      <c r="D11014" t="s">
        <v>89</v>
      </c>
      <c r="E11014" t="s">
        <v>143</v>
      </c>
      <c r="F11014" t="s">
        <v>144</v>
      </c>
      <c r="G11014" t="s">
        <v>139</v>
      </c>
      <c r="H11014">
        <v>7119.2690000000002</v>
      </c>
      <c r="I11014" t="s">
        <v>93</v>
      </c>
    </row>
    <row r="11015" spans="1:9" x14ac:dyDescent="0.15">
      <c r="A11015" t="s">
        <v>161</v>
      </c>
      <c r="B11015" t="s">
        <v>162</v>
      </c>
      <c r="C11015" t="s">
        <v>160</v>
      </c>
      <c r="D11015" t="s">
        <v>89</v>
      </c>
      <c r="E11015" t="s">
        <v>145</v>
      </c>
      <c r="F11015" t="s">
        <v>144</v>
      </c>
      <c r="G11015" t="s">
        <v>139</v>
      </c>
      <c r="H11015">
        <v>7137.5770000000002</v>
      </c>
      <c r="I11015" t="s">
        <v>93</v>
      </c>
    </row>
    <row r="11016" spans="1:9" x14ac:dyDescent="0.15">
      <c r="A11016" t="s">
        <v>161</v>
      </c>
      <c r="B11016" t="s">
        <v>162</v>
      </c>
      <c r="C11016" t="s">
        <v>160</v>
      </c>
      <c r="D11016" t="s">
        <v>89</v>
      </c>
      <c r="E11016" t="s">
        <v>146</v>
      </c>
      <c r="F11016" t="s">
        <v>144</v>
      </c>
      <c r="G11016" t="s">
        <v>139</v>
      </c>
      <c r="H11016">
        <v>6628.9750000000004</v>
      </c>
      <c r="I11016" t="s">
        <v>93</v>
      </c>
    </row>
    <row r="11017" spans="1:9" x14ac:dyDescent="0.15">
      <c r="A11017" t="s">
        <v>161</v>
      </c>
      <c r="B11017" t="s">
        <v>162</v>
      </c>
      <c r="C11017" t="s">
        <v>160</v>
      </c>
      <c r="D11017" t="s">
        <v>89</v>
      </c>
      <c r="E11017" t="s">
        <v>147</v>
      </c>
      <c r="F11017" t="s">
        <v>144</v>
      </c>
      <c r="G11017" t="s">
        <v>139</v>
      </c>
      <c r="H11017">
        <v>8232.3089999999993</v>
      </c>
      <c r="I11017" t="s">
        <v>93</v>
      </c>
    </row>
    <row r="11018" spans="1:9" x14ac:dyDescent="0.15">
      <c r="A11018" t="s">
        <v>161</v>
      </c>
      <c r="B11018" t="s">
        <v>162</v>
      </c>
      <c r="C11018" t="s">
        <v>160</v>
      </c>
      <c r="D11018" t="s">
        <v>89</v>
      </c>
      <c r="E11018" t="s">
        <v>148</v>
      </c>
      <c r="F11018" t="s">
        <v>144</v>
      </c>
      <c r="G11018" t="s">
        <v>139</v>
      </c>
      <c r="H11018">
        <v>8625.7800000000007</v>
      </c>
      <c r="I11018" t="s">
        <v>93</v>
      </c>
    </row>
    <row r="11019" spans="1:9" x14ac:dyDescent="0.15">
      <c r="A11019" t="s">
        <v>161</v>
      </c>
      <c r="B11019" t="s">
        <v>162</v>
      </c>
      <c r="C11019" t="s">
        <v>160</v>
      </c>
      <c r="D11019" t="s">
        <v>89</v>
      </c>
      <c r="E11019" t="s">
        <v>149</v>
      </c>
      <c r="F11019" t="s">
        <v>144</v>
      </c>
      <c r="G11019" t="s">
        <v>139</v>
      </c>
      <c r="H11019">
        <v>7390.7120000000004</v>
      </c>
      <c r="I11019" t="s">
        <v>93</v>
      </c>
    </row>
    <row r="11020" spans="1:9" x14ac:dyDescent="0.15">
      <c r="A11020" t="s">
        <v>161</v>
      </c>
      <c r="B11020" t="s">
        <v>162</v>
      </c>
      <c r="C11020" t="s">
        <v>160</v>
      </c>
      <c r="D11020" t="s">
        <v>89</v>
      </c>
      <c r="E11020" t="s">
        <v>150</v>
      </c>
      <c r="F11020" t="s">
        <v>144</v>
      </c>
      <c r="G11020" t="s">
        <v>139</v>
      </c>
      <c r="H11020">
        <v>6333.8339999999998</v>
      </c>
      <c r="I11020" t="s">
        <v>93</v>
      </c>
    </row>
    <row r="11021" spans="1:9" x14ac:dyDescent="0.15">
      <c r="A11021" t="s">
        <v>161</v>
      </c>
      <c r="B11021" t="s">
        <v>162</v>
      </c>
      <c r="C11021" t="s">
        <v>160</v>
      </c>
      <c r="D11021" t="s">
        <v>89</v>
      </c>
      <c r="E11021" t="s">
        <v>151</v>
      </c>
      <c r="F11021" t="s">
        <v>144</v>
      </c>
      <c r="G11021" t="s">
        <v>139</v>
      </c>
      <c r="H11021">
        <v>4376.0810000000001</v>
      </c>
      <c r="I11021" t="s">
        <v>93</v>
      </c>
    </row>
    <row r="11022" spans="1:9" x14ac:dyDescent="0.15">
      <c r="A11022" t="s">
        <v>161</v>
      </c>
      <c r="B11022" t="s">
        <v>162</v>
      </c>
      <c r="C11022" t="s">
        <v>160</v>
      </c>
      <c r="D11022" t="s">
        <v>89</v>
      </c>
      <c r="E11022" t="s">
        <v>152</v>
      </c>
      <c r="F11022" t="s">
        <v>144</v>
      </c>
      <c r="G11022" t="s">
        <v>139</v>
      </c>
      <c r="H11022">
        <v>2497.5079999999998</v>
      </c>
      <c r="I11022" t="s">
        <v>93</v>
      </c>
    </row>
    <row r="11023" spans="1:9" x14ac:dyDescent="0.15">
      <c r="A11023" t="s">
        <v>161</v>
      </c>
      <c r="B11023" t="s">
        <v>162</v>
      </c>
      <c r="C11023" t="s">
        <v>160</v>
      </c>
      <c r="D11023" t="s">
        <v>89</v>
      </c>
      <c r="E11023" t="s">
        <v>111</v>
      </c>
      <c r="F11023" t="s">
        <v>144</v>
      </c>
      <c r="G11023" t="s">
        <v>139</v>
      </c>
      <c r="H11023">
        <v>581.029</v>
      </c>
      <c r="I11023" t="s">
        <v>93</v>
      </c>
    </row>
    <row r="11024" spans="1:9" x14ac:dyDescent="0.15">
      <c r="A11024" t="s">
        <v>161</v>
      </c>
      <c r="B11024" t="s">
        <v>162</v>
      </c>
      <c r="C11024" t="s">
        <v>160</v>
      </c>
      <c r="D11024" t="s">
        <v>112</v>
      </c>
      <c r="E11024" t="s">
        <v>143</v>
      </c>
      <c r="F11024" t="s">
        <v>144</v>
      </c>
      <c r="G11024" t="s">
        <v>139</v>
      </c>
      <c r="H11024">
        <v>7614.2250000000004</v>
      </c>
      <c r="I11024" t="s">
        <v>93</v>
      </c>
    </row>
    <row r="11025" spans="1:9" x14ac:dyDescent="0.15">
      <c r="A11025" t="s">
        <v>161</v>
      </c>
      <c r="B11025" t="s">
        <v>162</v>
      </c>
      <c r="C11025" t="s">
        <v>160</v>
      </c>
      <c r="D11025" t="s">
        <v>112</v>
      </c>
      <c r="E11025" t="s">
        <v>145</v>
      </c>
      <c r="F11025" t="s">
        <v>144</v>
      </c>
      <c r="G11025" t="s">
        <v>139</v>
      </c>
      <c r="H11025">
        <v>8183.7079999999996</v>
      </c>
      <c r="I11025" t="s">
        <v>93</v>
      </c>
    </row>
    <row r="11026" spans="1:9" x14ac:dyDescent="0.15">
      <c r="A11026" t="s">
        <v>161</v>
      </c>
      <c r="B11026" t="s">
        <v>162</v>
      </c>
      <c r="C11026" t="s">
        <v>160</v>
      </c>
      <c r="D11026" t="s">
        <v>112</v>
      </c>
      <c r="E11026" t="s">
        <v>146</v>
      </c>
      <c r="F11026" t="s">
        <v>144</v>
      </c>
      <c r="G11026" t="s">
        <v>139</v>
      </c>
      <c r="H11026">
        <v>6944.232</v>
      </c>
      <c r="I11026" t="s">
        <v>93</v>
      </c>
    </row>
    <row r="11027" spans="1:9" x14ac:dyDescent="0.15">
      <c r="A11027" t="s">
        <v>161</v>
      </c>
      <c r="B11027" t="s">
        <v>162</v>
      </c>
      <c r="C11027" t="s">
        <v>160</v>
      </c>
      <c r="D11027" t="s">
        <v>112</v>
      </c>
      <c r="E11027" t="s">
        <v>147</v>
      </c>
      <c r="F11027" t="s">
        <v>144</v>
      </c>
      <c r="G11027" t="s">
        <v>139</v>
      </c>
      <c r="H11027">
        <v>8419.26</v>
      </c>
      <c r="I11027" t="s">
        <v>93</v>
      </c>
    </row>
    <row r="11028" spans="1:9" x14ac:dyDescent="0.15">
      <c r="A11028" t="s">
        <v>161</v>
      </c>
      <c r="B11028" t="s">
        <v>162</v>
      </c>
      <c r="C11028" t="s">
        <v>160</v>
      </c>
      <c r="D11028" t="s">
        <v>112</v>
      </c>
      <c r="E11028" t="s">
        <v>148</v>
      </c>
      <c r="F11028" t="s">
        <v>144</v>
      </c>
      <c r="G11028" t="s">
        <v>139</v>
      </c>
      <c r="H11028">
        <v>8944.1830000000009</v>
      </c>
      <c r="I11028" t="s">
        <v>93</v>
      </c>
    </row>
    <row r="11029" spans="1:9" x14ac:dyDescent="0.15">
      <c r="A11029" t="s">
        <v>161</v>
      </c>
      <c r="B11029" t="s">
        <v>162</v>
      </c>
      <c r="C11029" t="s">
        <v>160</v>
      </c>
      <c r="D11029" t="s">
        <v>112</v>
      </c>
      <c r="E11029" t="s">
        <v>149</v>
      </c>
      <c r="F11029" t="s">
        <v>144</v>
      </c>
      <c r="G11029" t="s">
        <v>139</v>
      </c>
      <c r="H11029">
        <v>7547.0860000000002</v>
      </c>
      <c r="I11029" t="s">
        <v>93</v>
      </c>
    </row>
    <row r="11030" spans="1:9" x14ac:dyDescent="0.15">
      <c r="A11030" t="s">
        <v>161</v>
      </c>
      <c r="B11030" t="s">
        <v>162</v>
      </c>
      <c r="C11030" t="s">
        <v>160</v>
      </c>
      <c r="D11030" t="s">
        <v>112</v>
      </c>
      <c r="E11030" t="s">
        <v>150</v>
      </c>
      <c r="F11030" t="s">
        <v>144</v>
      </c>
      <c r="G11030" t="s">
        <v>139</v>
      </c>
      <c r="H11030">
        <v>6426.1490000000003</v>
      </c>
      <c r="I11030" t="s">
        <v>93</v>
      </c>
    </row>
    <row r="11031" spans="1:9" x14ac:dyDescent="0.15">
      <c r="A11031" t="s">
        <v>161</v>
      </c>
      <c r="B11031" t="s">
        <v>162</v>
      </c>
      <c r="C11031" t="s">
        <v>160</v>
      </c>
      <c r="D11031" t="s">
        <v>112</v>
      </c>
      <c r="E11031" t="s">
        <v>151</v>
      </c>
      <c r="F11031" t="s">
        <v>144</v>
      </c>
      <c r="G11031" t="s">
        <v>139</v>
      </c>
      <c r="H11031">
        <v>3965.8429999999998</v>
      </c>
      <c r="I11031" t="s">
        <v>93</v>
      </c>
    </row>
    <row r="11032" spans="1:9" x14ac:dyDescent="0.15">
      <c r="A11032" t="s">
        <v>161</v>
      </c>
      <c r="B11032" t="s">
        <v>162</v>
      </c>
      <c r="C11032" t="s">
        <v>160</v>
      </c>
      <c r="D11032" t="s">
        <v>112</v>
      </c>
      <c r="E11032" t="s">
        <v>152</v>
      </c>
      <c r="F11032" t="s">
        <v>144</v>
      </c>
      <c r="G11032" t="s">
        <v>139</v>
      </c>
      <c r="H11032">
        <v>1977.444</v>
      </c>
      <c r="I11032" t="s">
        <v>93</v>
      </c>
    </row>
    <row r="11033" spans="1:9" x14ac:dyDescent="0.15">
      <c r="A11033" t="s">
        <v>161</v>
      </c>
      <c r="B11033" t="s">
        <v>162</v>
      </c>
      <c r="C11033" t="s">
        <v>160</v>
      </c>
      <c r="D11033" t="s">
        <v>112</v>
      </c>
      <c r="E11033" t="s">
        <v>111</v>
      </c>
      <c r="F11033" t="s">
        <v>144</v>
      </c>
      <c r="G11033" t="s">
        <v>139</v>
      </c>
      <c r="H11033">
        <v>363.13</v>
      </c>
      <c r="I11033" t="s">
        <v>93</v>
      </c>
    </row>
    <row r="11034" spans="1:9" x14ac:dyDescent="0.15">
      <c r="A11034" t="s">
        <v>163</v>
      </c>
      <c r="B11034" t="s">
        <v>164</v>
      </c>
      <c r="C11034" t="s">
        <v>160</v>
      </c>
      <c r="D11034" t="s">
        <v>89</v>
      </c>
      <c r="E11034" t="s">
        <v>143</v>
      </c>
      <c r="F11034" t="s">
        <v>144</v>
      </c>
      <c r="G11034" t="s">
        <v>139</v>
      </c>
      <c r="H11034">
        <v>14151.242</v>
      </c>
      <c r="I11034" t="s">
        <v>93</v>
      </c>
    </row>
    <row r="11035" spans="1:9" x14ac:dyDescent="0.15">
      <c r="A11035" t="s">
        <v>163</v>
      </c>
      <c r="B11035" t="s">
        <v>164</v>
      </c>
      <c r="C11035" t="s">
        <v>160</v>
      </c>
      <c r="D11035" t="s">
        <v>89</v>
      </c>
      <c r="E11035" t="s">
        <v>145</v>
      </c>
      <c r="F11035" t="s">
        <v>144</v>
      </c>
      <c r="G11035" t="s">
        <v>139</v>
      </c>
      <c r="H11035">
        <v>15503.966</v>
      </c>
      <c r="I11035" t="s">
        <v>93</v>
      </c>
    </row>
    <row r="11036" spans="1:9" x14ac:dyDescent="0.15">
      <c r="A11036" t="s">
        <v>163</v>
      </c>
      <c r="B11036" t="s">
        <v>164</v>
      </c>
      <c r="C11036" t="s">
        <v>160</v>
      </c>
      <c r="D11036" t="s">
        <v>89</v>
      </c>
      <c r="E11036" t="s">
        <v>146</v>
      </c>
      <c r="F11036" t="s">
        <v>144</v>
      </c>
      <c r="G11036" t="s">
        <v>139</v>
      </c>
      <c r="H11036">
        <v>9895.2029999999995</v>
      </c>
      <c r="I11036" t="s">
        <v>93</v>
      </c>
    </row>
    <row r="11037" spans="1:9" x14ac:dyDescent="0.15">
      <c r="A11037" t="s">
        <v>163</v>
      </c>
      <c r="B11037" t="s">
        <v>164</v>
      </c>
      <c r="C11037" t="s">
        <v>160</v>
      </c>
      <c r="D11037" t="s">
        <v>89</v>
      </c>
      <c r="E11037" t="s">
        <v>147</v>
      </c>
      <c r="F11037" t="s">
        <v>144</v>
      </c>
      <c r="G11037" t="s">
        <v>139</v>
      </c>
      <c r="H11037">
        <v>14764.835999999999</v>
      </c>
      <c r="I11037" t="s">
        <v>93</v>
      </c>
    </row>
    <row r="11038" spans="1:9" x14ac:dyDescent="0.15">
      <c r="A11038" t="s">
        <v>163</v>
      </c>
      <c r="B11038" t="s">
        <v>164</v>
      </c>
      <c r="C11038" t="s">
        <v>160</v>
      </c>
      <c r="D11038" t="s">
        <v>89</v>
      </c>
      <c r="E11038" t="s">
        <v>148</v>
      </c>
      <c r="F11038" t="s">
        <v>144</v>
      </c>
      <c r="G11038" t="s">
        <v>139</v>
      </c>
      <c r="H11038">
        <v>18186.972000000002</v>
      </c>
      <c r="I11038" t="s">
        <v>93</v>
      </c>
    </row>
    <row r="11039" spans="1:9" x14ac:dyDescent="0.15">
      <c r="A11039" t="s">
        <v>163</v>
      </c>
      <c r="B11039" t="s">
        <v>164</v>
      </c>
      <c r="C11039" t="s">
        <v>160</v>
      </c>
      <c r="D11039" t="s">
        <v>89</v>
      </c>
      <c r="E11039" t="s">
        <v>149</v>
      </c>
      <c r="F11039" t="s">
        <v>144</v>
      </c>
      <c r="G11039" t="s">
        <v>139</v>
      </c>
      <c r="H11039">
        <v>17680.917000000001</v>
      </c>
      <c r="I11039" t="s">
        <v>93</v>
      </c>
    </row>
    <row r="11040" spans="1:9" x14ac:dyDescent="0.15">
      <c r="A11040" t="s">
        <v>163</v>
      </c>
      <c r="B11040" t="s">
        <v>164</v>
      </c>
      <c r="C11040" t="s">
        <v>160</v>
      </c>
      <c r="D11040" t="s">
        <v>89</v>
      </c>
      <c r="E11040" t="s">
        <v>150</v>
      </c>
      <c r="F11040" t="s">
        <v>144</v>
      </c>
      <c r="G11040" t="s">
        <v>139</v>
      </c>
      <c r="H11040">
        <v>17197.16</v>
      </c>
      <c r="I11040" t="s">
        <v>93</v>
      </c>
    </row>
    <row r="11041" spans="1:9" x14ac:dyDescent="0.15">
      <c r="A11041" t="s">
        <v>163</v>
      </c>
      <c r="B11041" t="s">
        <v>164</v>
      </c>
      <c r="C11041" t="s">
        <v>160</v>
      </c>
      <c r="D11041" t="s">
        <v>89</v>
      </c>
      <c r="E11041" t="s">
        <v>151</v>
      </c>
      <c r="F11041" t="s">
        <v>144</v>
      </c>
      <c r="G11041" t="s">
        <v>139</v>
      </c>
      <c r="H11041">
        <v>12900.494000000001</v>
      </c>
      <c r="I11041" t="s">
        <v>93</v>
      </c>
    </row>
    <row r="11042" spans="1:9" x14ac:dyDescent="0.15">
      <c r="A11042" t="s">
        <v>163</v>
      </c>
      <c r="B11042" t="s">
        <v>164</v>
      </c>
      <c r="C11042" t="s">
        <v>160</v>
      </c>
      <c r="D11042" t="s">
        <v>89</v>
      </c>
      <c r="E11042" t="s">
        <v>152</v>
      </c>
      <c r="F11042" t="s">
        <v>144</v>
      </c>
      <c r="G11042" t="s">
        <v>139</v>
      </c>
      <c r="H11042">
        <v>9791.6139999999996</v>
      </c>
      <c r="I11042" t="s">
        <v>93</v>
      </c>
    </row>
    <row r="11043" spans="1:9" x14ac:dyDescent="0.15">
      <c r="A11043" t="s">
        <v>163</v>
      </c>
      <c r="B11043" t="s">
        <v>164</v>
      </c>
      <c r="C11043" t="s">
        <v>160</v>
      </c>
      <c r="D11043" t="s">
        <v>89</v>
      </c>
      <c r="E11043" t="s">
        <v>111</v>
      </c>
      <c r="F11043" t="s">
        <v>144</v>
      </c>
      <c r="G11043" t="s">
        <v>139</v>
      </c>
      <c r="H11043">
        <v>2415.6869999999999</v>
      </c>
      <c r="I11043" t="s">
        <v>93</v>
      </c>
    </row>
    <row r="11044" spans="1:9" x14ac:dyDescent="0.15">
      <c r="A11044" t="s">
        <v>163</v>
      </c>
      <c r="B11044" t="s">
        <v>164</v>
      </c>
      <c r="C11044" t="s">
        <v>160</v>
      </c>
      <c r="D11044" t="s">
        <v>112</v>
      </c>
      <c r="E11044" t="s">
        <v>143</v>
      </c>
      <c r="F11044" t="s">
        <v>144</v>
      </c>
      <c r="G11044" t="s">
        <v>139</v>
      </c>
      <c r="H11044">
        <v>14633.146000000001</v>
      </c>
      <c r="I11044" t="s">
        <v>93</v>
      </c>
    </row>
    <row r="11045" spans="1:9" x14ac:dyDescent="0.15">
      <c r="A11045" t="s">
        <v>163</v>
      </c>
      <c r="B11045" t="s">
        <v>164</v>
      </c>
      <c r="C11045" t="s">
        <v>160</v>
      </c>
      <c r="D11045" t="s">
        <v>112</v>
      </c>
      <c r="E11045" t="s">
        <v>145</v>
      </c>
      <c r="F11045" t="s">
        <v>144</v>
      </c>
      <c r="G11045" t="s">
        <v>139</v>
      </c>
      <c r="H11045">
        <v>16329.886</v>
      </c>
      <c r="I11045" t="s">
        <v>93</v>
      </c>
    </row>
    <row r="11046" spans="1:9" x14ac:dyDescent="0.15">
      <c r="A11046" t="s">
        <v>163</v>
      </c>
      <c r="B11046" t="s">
        <v>164</v>
      </c>
      <c r="C11046" t="s">
        <v>160</v>
      </c>
      <c r="D11046" t="s">
        <v>112</v>
      </c>
      <c r="E11046" t="s">
        <v>146</v>
      </c>
      <c r="F11046" t="s">
        <v>144</v>
      </c>
      <c r="G11046" t="s">
        <v>139</v>
      </c>
      <c r="H11046">
        <v>10328.683999999999</v>
      </c>
      <c r="I11046" t="s">
        <v>93</v>
      </c>
    </row>
    <row r="11047" spans="1:9" x14ac:dyDescent="0.15">
      <c r="A11047" t="s">
        <v>163</v>
      </c>
      <c r="B11047" t="s">
        <v>164</v>
      </c>
      <c r="C11047" t="s">
        <v>160</v>
      </c>
      <c r="D11047" t="s">
        <v>112</v>
      </c>
      <c r="E11047" t="s">
        <v>147</v>
      </c>
      <c r="F11047" t="s">
        <v>144</v>
      </c>
      <c r="G11047" t="s">
        <v>139</v>
      </c>
      <c r="H11047">
        <v>13972.768</v>
      </c>
      <c r="I11047" t="s">
        <v>93</v>
      </c>
    </row>
    <row r="11048" spans="1:9" x14ac:dyDescent="0.15">
      <c r="A11048" t="s">
        <v>163</v>
      </c>
      <c r="B11048" t="s">
        <v>164</v>
      </c>
      <c r="C11048" t="s">
        <v>160</v>
      </c>
      <c r="D11048" t="s">
        <v>112</v>
      </c>
      <c r="E11048" t="s">
        <v>148</v>
      </c>
      <c r="F11048" t="s">
        <v>144</v>
      </c>
      <c r="G11048" t="s">
        <v>139</v>
      </c>
      <c r="H11048">
        <v>17019.899000000001</v>
      </c>
      <c r="I11048" t="s">
        <v>93</v>
      </c>
    </row>
    <row r="11049" spans="1:9" x14ac:dyDescent="0.15">
      <c r="A11049" t="s">
        <v>163</v>
      </c>
      <c r="B11049" t="s">
        <v>164</v>
      </c>
      <c r="C11049" t="s">
        <v>160</v>
      </c>
      <c r="D11049" t="s">
        <v>112</v>
      </c>
      <c r="E11049" t="s">
        <v>149</v>
      </c>
      <c r="F11049" t="s">
        <v>144</v>
      </c>
      <c r="G11049" t="s">
        <v>139</v>
      </c>
      <c r="H11049">
        <v>16863.132000000001</v>
      </c>
      <c r="I11049" t="s">
        <v>93</v>
      </c>
    </row>
    <row r="11050" spans="1:9" x14ac:dyDescent="0.15">
      <c r="A11050" t="s">
        <v>163</v>
      </c>
      <c r="B11050" t="s">
        <v>164</v>
      </c>
      <c r="C11050" t="s">
        <v>160</v>
      </c>
      <c r="D11050" t="s">
        <v>112</v>
      </c>
      <c r="E11050" t="s">
        <v>150</v>
      </c>
      <c r="F11050" t="s">
        <v>144</v>
      </c>
      <c r="G11050" t="s">
        <v>139</v>
      </c>
      <c r="H11050">
        <v>16542.011999999999</v>
      </c>
      <c r="I11050" t="s">
        <v>93</v>
      </c>
    </row>
    <row r="11051" spans="1:9" x14ac:dyDescent="0.15">
      <c r="A11051" t="s">
        <v>163</v>
      </c>
      <c r="B11051" t="s">
        <v>164</v>
      </c>
      <c r="C11051" t="s">
        <v>160</v>
      </c>
      <c r="D11051" t="s">
        <v>112</v>
      </c>
      <c r="E11051" t="s">
        <v>151</v>
      </c>
      <c r="F11051" t="s">
        <v>144</v>
      </c>
      <c r="G11051" t="s">
        <v>139</v>
      </c>
      <c r="H11051">
        <v>11482.921</v>
      </c>
      <c r="I11051" t="s">
        <v>93</v>
      </c>
    </row>
    <row r="11052" spans="1:9" x14ac:dyDescent="0.15">
      <c r="A11052" t="s">
        <v>163</v>
      </c>
      <c r="B11052" t="s">
        <v>164</v>
      </c>
      <c r="C11052" t="s">
        <v>160</v>
      </c>
      <c r="D11052" t="s">
        <v>112</v>
      </c>
      <c r="E11052" t="s">
        <v>152</v>
      </c>
      <c r="F11052" t="s">
        <v>144</v>
      </c>
      <c r="G11052" t="s">
        <v>139</v>
      </c>
      <c r="H11052">
        <v>7689.2629999999999</v>
      </c>
      <c r="I11052" t="s">
        <v>93</v>
      </c>
    </row>
    <row r="11053" spans="1:9" x14ac:dyDescent="0.15">
      <c r="A11053" t="s">
        <v>163</v>
      </c>
      <c r="B11053" t="s">
        <v>164</v>
      </c>
      <c r="C11053" t="s">
        <v>160</v>
      </c>
      <c r="D11053" t="s">
        <v>112</v>
      </c>
      <c r="E11053" t="s">
        <v>111</v>
      </c>
      <c r="F11053" t="s">
        <v>144</v>
      </c>
      <c r="G11053" t="s">
        <v>139</v>
      </c>
      <c r="H11053">
        <v>1667.4079999999999</v>
      </c>
      <c r="I11053" t="s">
        <v>93</v>
      </c>
    </row>
    <row r="11054" spans="1:9" x14ac:dyDescent="0.15">
      <c r="A11054" t="s">
        <v>158</v>
      </c>
      <c r="B11054" t="s">
        <v>159</v>
      </c>
      <c r="C11054" t="s">
        <v>160</v>
      </c>
      <c r="D11054" t="s">
        <v>89</v>
      </c>
      <c r="E11054" t="s">
        <v>143</v>
      </c>
      <c r="F11054" t="s">
        <v>144</v>
      </c>
      <c r="G11054" t="s">
        <v>140</v>
      </c>
      <c r="H11054">
        <v>25654.616000000002</v>
      </c>
      <c r="I11054" t="s">
        <v>93</v>
      </c>
    </row>
    <row r="11055" spans="1:9" x14ac:dyDescent="0.15">
      <c r="A11055" t="s">
        <v>158</v>
      </c>
      <c r="B11055" t="s">
        <v>159</v>
      </c>
      <c r="C11055" t="s">
        <v>160</v>
      </c>
      <c r="D11055" t="s">
        <v>89</v>
      </c>
      <c r="E11055" t="s">
        <v>145</v>
      </c>
      <c r="F11055" t="s">
        <v>144</v>
      </c>
      <c r="G11055" t="s">
        <v>140</v>
      </c>
      <c r="H11055">
        <v>28302.148000000001</v>
      </c>
      <c r="I11055" t="s">
        <v>93</v>
      </c>
    </row>
    <row r="11056" spans="1:9" x14ac:dyDescent="0.15">
      <c r="A11056" t="s">
        <v>158</v>
      </c>
      <c r="B11056" t="s">
        <v>159</v>
      </c>
      <c r="C11056" t="s">
        <v>160</v>
      </c>
      <c r="D11056" t="s">
        <v>89</v>
      </c>
      <c r="E11056" t="s">
        <v>146</v>
      </c>
      <c r="F11056" t="s">
        <v>144</v>
      </c>
      <c r="G11056" t="s">
        <v>140</v>
      </c>
      <c r="H11056">
        <v>23290.165000000001</v>
      </c>
      <c r="I11056" t="s">
        <v>93</v>
      </c>
    </row>
    <row r="11057" spans="1:9" x14ac:dyDescent="0.15">
      <c r="A11057" t="s">
        <v>158</v>
      </c>
      <c r="B11057" t="s">
        <v>159</v>
      </c>
      <c r="C11057" t="s">
        <v>160</v>
      </c>
      <c r="D11057" t="s">
        <v>89</v>
      </c>
      <c r="E11057" t="s">
        <v>147</v>
      </c>
      <c r="F11057" t="s">
        <v>144</v>
      </c>
      <c r="G11057" t="s">
        <v>140</v>
      </c>
      <c r="H11057">
        <v>26471.756000000001</v>
      </c>
      <c r="I11057" t="s">
        <v>93</v>
      </c>
    </row>
    <row r="11058" spans="1:9" x14ac:dyDescent="0.15">
      <c r="A11058" t="s">
        <v>158</v>
      </c>
      <c r="B11058" t="s">
        <v>159</v>
      </c>
      <c r="C11058" t="s">
        <v>160</v>
      </c>
      <c r="D11058" t="s">
        <v>89</v>
      </c>
      <c r="E11058" t="s">
        <v>148</v>
      </c>
      <c r="F11058" t="s">
        <v>144</v>
      </c>
      <c r="G11058" t="s">
        <v>140</v>
      </c>
      <c r="H11058">
        <v>33197.012999999999</v>
      </c>
      <c r="I11058" t="s">
        <v>93</v>
      </c>
    </row>
    <row r="11059" spans="1:9" x14ac:dyDescent="0.15">
      <c r="A11059" t="s">
        <v>158</v>
      </c>
      <c r="B11059" t="s">
        <v>159</v>
      </c>
      <c r="C11059" t="s">
        <v>160</v>
      </c>
      <c r="D11059" t="s">
        <v>89</v>
      </c>
      <c r="E11059" t="s">
        <v>149</v>
      </c>
      <c r="F11059" t="s">
        <v>144</v>
      </c>
      <c r="G11059" t="s">
        <v>140</v>
      </c>
      <c r="H11059">
        <v>36104.572</v>
      </c>
      <c r="I11059" t="s">
        <v>93</v>
      </c>
    </row>
    <row r="11060" spans="1:9" x14ac:dyDescent="0.15">
      <c r="A11060" t="s">
        <v>158</v>
      </c>
      <c r="B11060" t="s">
        <v>159</v>
      </c>
      <c r="C11060" t="s">
        <v>160</v>
      </c>
      <c r="D11060" t="s">
        <v>89</v>
      </c>
      <c r="E11060" t="s">
        <v>150</v>
      </c>
      <c r="F11060" t="s">
        <v>144</v>
      </c>
      <c r="G11060" t="s">
        <v>140</v>
      </c>
      <c r="H11060">
        <v>45243.074999999997</v>
      </c>
      <c r="I11060" t="s">
        <v>93</v>
      </c>
    </row>
    <row r="11061" spans="1:9" x14ac:dyDescent="0.15">
      <c r="A11061" t="s">
        <v>158</v>
      </c>
      <c r="B11061" t="s">
        <v>159</v>
      </c>
      <c r="C11061" t="s">
        <v>160</v>
      </c>
      <c r="D11061" t="s">
        <v>89</v>
      </c>
      <c r="E11061" t="s">
        <v>151</v>
      </c>
      <c r="F11061" t="s">
        <v>144</v>
      </c>
      <c r="G11061" t="s">
        <v>140</v>
      </c>
      <c r="H11061">
        <v>37948.124000000003</v>
      </c>
      <c r="I11061" t="s">
        <v>93</v>
      </c>
    </row>
    <row r="11062" spans="1:9" x14ac:dyDescent="0.15">
      <c r="A11062" t="s">
        <v>158</v>
      </c>
      <c r="B11062" t="s">
        <v>159</v>
      </c>
      <c r="C11062" t="s">
        <v>160</v>
      </c>
      <c r="D11062" t="s">
        <v>89</v>
      </c>
      <c r="E11062" t="s">
        <v>152</v>
      </c>
      <c r="F11062" t="s">
        <v>144</v>
      </c>
      <c r="G11062" t="s">
        <v>140</v>
      </c>
      <c r="H11062">
        <v>27016.228999999999</v>
      </c>
      <c r="I11062" t="s">
        <v>93</v>
      </c>
    </row>
    <row r="11063" spans="1:9" x14ac:dyDescent="0.15">
      <c r="A11063" t="s">
        <v>158</v>
      </c>
      <c r="B11063" t="s">
        <v>159</v>
      </c>
      <c r="C11063" t="s">
        <v>160</v>
      </c>
      <c r="D11063" t="s">
        <v>89</v>
      </c>
      <c r="E11063" t="s">
        <v>111</v>
      </c>
      <c r="F11063" t="s">
        <v>144</v>
      </c>
      <c r="G11063" t="s">
        <v>140</v>
      </c>
      <c r="H11063">
        <v>6812.8339999999998</v>
      </c>
      <c r="I11063" t="s">
        <v>93</v>
      </c>
    </row>
    <row r="11064" spans="1:9" x14ac:dyDescent="0.15">
      <c r="A11064" t="s">
        <v>158</v>
      </c>
      <c r="B11064" t="s">
        <v>159</v>
      </c>
      <c r="C11064" t="s">
        <v>160</v>
      </c>
      <c r="D11064" t="s">
        <v>112</v>
      </c>
      <c r="E11064" t="s">
        <v>143</v>
      </c>
      <c r="F11064" t="s">
        <v>144</v>
      </c>
      <c r="G11064" t="s">
        <v>140</v>
      </c>
      <c r="H11064">
        <v>26981.062999999998</v>
      </c>
      <c r="I11064" t="s">
        <v>93</v>
      </c>
    </row>
    <row r="11065" spans="1:9" x14ac:dyDescent="0.15">
      <c r="A11065" t="s">
        <v>158</v>
      </c>
      <c r="B11065" t="s">
        <v>159</v>
      </c>
      <c r="C11065" t="s">
        <v>160</v>
      </c>
      <c r="D11065" t="s">
        <v>112</v>
      </c>
      <c r="E11065" t="s">
        <v>145</v>
      </c>
      <c r="F11065" t="s">
        <v>144</v>
      </c>
      <c r="G11065" t="s">
        <v>140</v>
      </c>
      <c r="H11065">
        <v>29995.026000000002</v>
      </c>
      <c r="I11065" t="s">
        <v>93</v>
      </c>
    </row>
    <row r="11066" spans="1:9" x14ac:dyDescent="0.15">
      <c r="A11066" t="s">
        <v>158</v>
      </c>
      <c r="B11066" t="s">
        <v>159</v>
      </c>
      <c r="C11066" t="s">
        <v>160</v>
      </c>
      <c r="D11066" t="s">
        <v>112</v>
      </c>
      <c r="E11066" t="s">
        <v>146</v>
      </c>
      <c r="F11066" t="s">
        <v>144</v>
      </c>
      <c r="G11066" t="s">
        <v>140</v>
      </c>
      <c r="H11066">
        <v>25529.898000000001</v>
      </c>
      <c r="I11066" t="s">
        <v>93</v>
      </c>
    </row>
    <row r="11067" spans="1:9" x14ac:dyDescent="0.15">
      <c r="A11067" t="s">
        <v>158</v>
      </c>
      <c r="B11067" t="s">
        <v>159</v>
      </c>
      <c r="C11067" t="s">
        <v>160</v>
      </c>
      <c r="D11067" t="s">
        <v>112</v>
      </c>
      <c r="E11067" t="s">
        <v>147</v>
      </c>
      <c r="F11067" t="s">
        <v>144</v>
      </c>
      <c r="G11067" t="s">
        <v>140</v>
      </c>
      <c r="H11067">
        <v>26348.348999999998</v>
      </c>
      <c r="I11067" t="s">
        <v>93</v>
      </c>
    </row>
    <row r="11068" spans="1:9" x14ac:dyDescent="0.15">
      <c r="A11068" t="s">
        <v>158</v>
      </c>
      <c r="B11068" t="s">
        <v>159</v>
      </c>
      <c r="C11068" t="s">
        <v>160</v>
      </c>
      <c r="D11068" t="s">
        <v>112</v>
      </c>
      <c r="E11068" t="s">
        <v>148</v>
      </c>
      <c r="F11068" t="s">
        <v>144</v>
      </c>
      <c r="G11068" t="s">
        <v>140</v>
      </c>
      <c r="H11068">
        <v>30520.34</v>
      </c>
      <c r="I11068" t="s">
        <v>93</v>
      </c>
    </row>
    <row r="11069" spans="1:9" x14ac:dyDescent="0.15">
      <c r="A11069" t="s">
        <v>158</v>
      </c>
      <c r="B11069" t="s">
        <v>159</v>
      </c>
      <c r="C11069" t="s">
        <v>160</v>
      </c>
      <c r="D11069" t="s">
        <v>112</v>
      </c>
      <c r="E11069" t="s">
        <v>149</v>
      </c>
      <c r="F11069" t="s">
        <v>144</v>
      </c>
      <c r="G11069" t="s">
        <v>140</v>
      </c>
      <c r="H11069">
        <v>32758.350999999999</v>
      </c>
      <c r="I11069" t="s">
        <v>93</v>
      </c>
    </row>
    <row r="11070" spans="1:9" x14ac:dyDescent="0.15">
      <c r="A11070" t="s">
        <v>158</v>
      </c>
      <c r="B11070" t="s">
        <v>159</v>
      </c>
      <c r="C11070" t="s">
        <v>160</v>
      </c>
      <c r="D11070" t="s">
        <v>112</v>
      </c>
      <c r="E11070" t="s">
        <v>150</v>
      </c>
      <c r="F11070" t="s">
        <v>144</v>
      </c>
      <c r="G11070" t="s">
        <v>140</v>
      </c>
      <c r="H11070">
        <v>40789.419000000002</v>
      </c>
      <c r="I11070" t="s">
        <v>93</v>
      </c>
    </row>
    <row r="11071" spans="1:9" x14ac:dyDescent="0.15">
      <c r="A11071" t="s">
        <v>158</v>
      </c>
      <c r="B11071" t="s">
        <v>159</v>
      </c>
      <c r="C11071" t="s">
        <v>160</v>
      </c>
      <c r="D11071" t="s">
        <v>112</v>
      </c>
      <c r="E11071" t="s">
        <v>151</v>
      </c>
      <c r="F11071" t="s">
        <v>144</v>
      </c>
      <c r="G11071" t="s">
        <v>140</v>
      </c>
      <c r="H11071">
        <v>33296.760999999999</v>
      </c>
      <c r="I11071" t="s">
        <v>93</v>
      </c>
    </row>
    <row r="11072" spans="1:9" x14ac:dyDescent="0.15">
      <c r="A11072" t="s">
        <v>158</v>
      </c>
      <c r="B11072" t="s">
        <v>159</v>
      </c>
      <c r="C11072" t="s">
        <v>160</v>
      </c>
      <c r="D11072" t="s">
        <v>112</v>
      </c>
      <c r="E11072" t="s">
        <v>152</v>
      </c>
      <c r="F11072" t="s">
        <v>144</v>
      </c>
      <c r="G11072" t="s">
        <v>140</v>
      </c>
      <c r="H11072">
        <v>22006.107</v>
      </c>
      <c r="I11072" t="s">
        <v>93</v>
      </c>
    </row>
    <row r="11073" spans="1:9" x14ac:dyDescent="0.15">
      <c r="A11073" t="s">
        <v>158</v>
      </c>
      <c r="B11073" t="s">
        <v>159</v>
      </c>
      <c r="C11073" t="s">
        <v>160</v>
      </c>
      <c r="D11073" t="s">
        <v>112</v>
      </c>
      <c r="E11073" t="s">
        <v>111</v>
      </c>
      <c r="F11073" t="s">
        <v>144</v>
      </c>
      <c r="G11073" t="s">
        <v>140</v>
      </c>
      <c r="H11073">
        <v>4168.7460000000001</v>
      </c>
      <c r="I11073" t="s">
        <v>93</v>
      </c>
    </row>
    <row r="11074" spans="1:9" x14ac:dyDescent="0.15">
      <c r="A11074" t="s">
        <v>161</v>
      </c>
      <c r="B11074" t="s">
        <v>162</v>
      </c>
      <c r="C11074" t="s">
        <v>160</v>
      </c>
      <c r="D11074" t="s">
        <v>89</v>
      </c>
      <c r="E11074" t="s">
        <v>143</v>
      </c>
      <c r="F11074" t="s">
        <v>144</v>
      </c>
      <c r="G11074" t="s">
        <v>140</v>
      </c>
      <c r="H11074">
        <v>7085.4179999999997</v>
      </c>
      <c r="I11074" t="s">
        <v>93</v>
      </c>
    </row>
    <row r="11075" spans="1:9" x14ac:dyDescent="0.15">
      <c r="A11075" t="s">
        <v>161</v>
      </c>
      <c r="B11075" t="s">
        <v>162</v>
      </c>
      <c r="C11075" t="s">
        <v>160</v>
      </c>
      <c r="D11075" t="s">
        <v>89</v>
      </c>
      <c r="E11075" t="s">
        <v>145</v>
      </c>
      <c r="F11075" t="s">
        <v>144</v>
      </c>
      <c r="G11075" t="s">
        <v>140</v>
      </c>
      <c r="H11075">
        <v>7086.3119999999999</v>
      </c>
      <c r="I11075" t="s">
        <v>93</v>
      </c>
    </row>
    <row r="11076" spans="1:9" x14ac:dyDescent="0.15">
      <c r="A11076" t="s">
        <v>161</v>
      </c>
      <c r="B11076" t="s">
        <v>162</v>
      </c>
      <c r="C11076" t="s">
        <v>160</v>
      </c>
      <c r="D11076" t="s">
        <v>89</v>
      </c>
      <c r="E11076" t="s">
        <v>146</v>
      </c>
      <c r="F11076" t="s">
        <v>144</v>
      </c>
      <c r="G11076" t="s">
        <v>140</v>
      </c>
      <c r="H11076">
        <v>6748.2709999999997</v>
      </c>
      <c r="I11076" t="s">
        <v>93</v>
      </c>
    </row>
    <row r="11077" spans="1:9" x14ac:dyDescent="0.15">
      <c r="A11077" t="s">
        <v>161</v>
      </c>
      <c r="B11077" t="s">
        <v>162</v>
      </c>
      <c r="C11077" t="s">
        <v>160</v>
      </c>
      <c r="D11077" t="s">
        <v>89</v>
      </c>
      <c r="E11077" t="s">
        <v>147</v>
      </c>
      <c r="F11077" t="s">
        <v>144</v>
      </c>
      <c r="G11077" t="s">
        <v>140</v>
      </c>
      <c r="H11077">
        <v>8094.4380000000001</v>
      </c>
      <c r="I11077" t="s">
        <v>93</v>
      </c>
    </row>
    <row r="11078" spans="1:9" x14ac:dyDescent="0.15">
      <c r="A11078" t="s">
        <v>161</v>
      </c>
      <c r="B11078" t="s">
        <v>162</v>
      </c>
      <c r="C11078" t="s">
        <v>160</v>
      </c>
      <c r="D11078" t="s">
        <v>89</v>
      </c>
      <c r="E11078" t="s">
        <v>148</v>
      </c>
      <c r="F11078" t="s">
        <v>144</v>
      </c>
      <c r="G11078" t="s">
        <v>140</v>
      </c>
      <c r="H11078">
        <v>8551.0409999999993</v>
      </c>
      <c r="I11078" t="s">
        <v>93</v>
      </c>
    </row>
    <row r="11079" spans="1:9" x14ac:dyDescent="0.15">
      <c r="A11079" t="s">
        <v>161</v>
      </c>
      <c r="B11079" t="s">
        <v>162</v>
      </c>
      <c r="C11079" t="s">
        <v>160</v>
      </c>
      <c r="D11079" t="s">
        <v>89</v>
      </c>
      <c r="E11079" t="s">
        <v>149</v>
      </c>
      <c r="F11079" t="s">
        <v>144</v>
      </c>
      <c r="G11079" t="s">
        <v>140</v>
      </c>
      <c r="H11079">
        <v>7454.018</v>
      </c>
      <c r="I11079" t="s">
        <v>93</v>
      </c>
    </row>
    <row r="11080" spans="1:9" x14ac:dyDescent="0.15">
      <c r="A11080" t="s">
        <v>161</v>
      </c>
      <c r="B11080" t="s">
        <v>162</v>
      </c>
      <c r="C11080" t="s">
        <v>160</v>
      </c>
      <c r="D11080" t="s">
        <v>89</v>
      </c>
      <c r="E11080" t="s">
        <v>150</v>
      </c>
      <c r="F11080" t="s">
        <v>144</v>
      </c>
      <c r="G11080" t="s">
        <v>140</v>
      </c>
      <c r="H11080">
        <v>6418.5119999999997</v>
      </c>
      <c r="I11080" t="s">
        <v>93</v>
      </c>
    </row>
    <row r="11081" spans="1:9" x14ac:dyDescent="0.15">
      <c r="A11081" t="s">
        <v>161</v>
      </c>
      <c r="B11081" t="s">
        <v>162</v>
      </c>
      <c r="C11081" t="s">
        <v>160</v>
      </c>
      <c r="D11081" t="s">
        <v>89</v>
      </c>
      <c r="E11081" t="s">
        <v>151</v>
      </c>
      <c r="F11081" t="s">
        <v>144</v>
      </c>
      <c r="G11081" t="s">
        <v>140</v>
      </c>
      <c r="H11081">
        <v>4502.5630000000001</v>
      </c>
      <c r="I11081" t="s">
        <v>93</v>
      </c>
    </row>
    <row r="11082" spans="1:9" x14ac:dyDescent="0.15">
      <c r="A11082" t="s">
        <v>161</v>
      </c>
      <c r="B11082" t="s">
        <v>162</v>
      </c>
      <c r="C11082" t="s">
        <v>160</v>
      </c>
      <c r="D11082" t="s">
        <v>89</v>
      </c>
      <c r="E11082" t="s">
        <v>152</v>
      </c>
      <c r="F11082" t="s">
        <v>144</v>
      </c>
      <c r="G11082" t="s">
        <v>140</v>
      </c>
      <c r="H11082">
        <v>2574.8429999999998</v>
      </c>
      <c r="I11082" t="s">
        <v>93</v>
      </c>
    </row>
    <row r="11083" spans="1:9" x14ac:dyDescent="0.15">
      <c r="A11083" t="s">
        <v>161</v>
      </c>
      <c r="B11083" t="s">
        <v>162</v>
      </c>
      <c r="C11083" t="s">
        <v>160</v>
      </c>
      <c r="D11083" t="s">
        <v>89</v>
      </c>
      <c r="E11083" t="s">
        <v>111</v>
      </c>
      <c r="F11083" t="s">
        <v>144</v>
      </c>
      <c r="G11083" t="s">
        <v>140</v>
      </c>
      <c r="H11083">
        <v>579.32399999999996</v>
      </c>
      <c r="I11083" t="s">
        <v>93</v>
      </c>
    </row>
    <row r="11084" spans="1:9" x14ac:dyDescent="0.15">
      <c r="A11084" t="s">
        <v>161</v>
      </c>
      <c r="B11084" t="s">
        <v>162</v>
      </c>
      <c r="C11084" t="s">
        <v>160</v>
      </c>
      <c r="D11084" t="s">
        <v>112</v>
      </c>
      <c r="E11084" t="s">
        <v>143</v>
      </c>
      <c r="F11084" t="s">
        <v>144</v>
      </c>
      <c r="G11084" t="s">
        <v>140</v>
      </c>
      <c r="H11084">
        <v>7578.3819999999996</v>
      </c>
      <c r="I11084" t="s">
        <v>93</v>
      </c>
    </row>
    <row r="11085" spans="1:9" x14ac:dyDescent="0.15">
      <c r="A11085" t="s">
        <v>161</v>
      </c>
      <c r="B11085" t="s">
        <v>162</v>
      </c>
      <c r="C11085" t="s">
        <v>160</v>
      </c>
      <c r="D11085" t="s">
        <v>112</v>
      </c>
      <c r="E11085" t="s">
        <v>145</v>
      </c>
      <c r="F11085" t="s">
        <v>144</v>
      </c>
      <c r="G11085" t="s">
        <v>140</v>
      </c>
      <c r="H11085">
        <v>8107.1949999999997</v>
      </c>
      <c r="I11085" t="s">
        <v>93</v>
      </c>
    </row>
    <row r="11086" spans="1:9" x14ac:dyDescent="0.15">
      <c r="A11086" t="s">
        <v>161</v>
      </c>
      <c r="B11086" t="s">
        <v>162</v>
      </c>
      <c r="C11086" t="s">
        <v>160</v>
      </c>
      <c r="D11086" t="s">
        <v>112</v>
      </c>
      <c r="E11086" t="s">
        <v>146</v>
      </c>
      <c r="F11086" t="s">
        <v>144</v>
      </c>
      <c r="G11086" t="s">
        <v>140</v>
      </c>
      <c r="H11086">
        <v>7082.0330000000004</v>
      </c>
      <c r="I11086" t="s">
        <v>93</v>
      </c>
    </row>
    <row r="11087" spans="1:9" x14ac:dyDescent="0.15">
      <c r="A11087" t="s">
        <v>161</v>
      </c>
      <c r="B11087" t="s">
        <v>162</v>
      </c>
      <c r="C11087" t="s">
        <v>160</v>
      </c>
      <c r="D11087" t="s">
        <v>112</v>
      </c>
      <c r="E11087" t="s">
        <v>147</v>
      </c>
      <c r="F11087" t="s">
        <v>144</v>
      </c>
      <c r="G11087" t="s">
        <v>140</v>
      </c>
      <c r="H11087">
        <v>8329.991</v>
      </c>
      <c r="I11087" t="s">
        <v>93</v>
      </c>
    </row>
    <row r="11088" spans="1:9" x14ac:dyDescent="0.15">
      <c r="A11088" t="s">
        <v>161</v>
      </c>
      <c r="B11088" t="s">
        <v>162</v>
      </c>
      <c r="C11088" t="s">
        <v>160</v>
      </c>
      <c r="D11088" t="s">
        <v>112</v>
      </c>
      <c r="E11088" t="s">
        <v>148</v>
      </c>
      <c r="F11088" t="s">
        <v>144</v>
      </c>
      <c r="G11088" t="s">
        <v>140</v>
      </c>
      <c r="H11088">
        <v>8826.0159999999996</v>
      </c>
      <c r="I11088" t="s">
        <v>93</v>
      </c>
    </row>
    <row r="11089" spans="1:9" x14ac:dyDescent="0.15">
      <c r="A11089" t="s">
        <v>161</v>
      </c>
      <c r="B11089" t="s">
        <v>162</v>
      </c>
      <c r="C11089" t="s">
        <v>160</v>
      </c>
      <c r="D11089" t="s">
        <v>112</v>
      </c>
      <c r="E11089" t="s">
        <v>149</v>
      </c>
      <c r="F11089" t="s">
        <v>144</v>
      </c>
      <c r="G11089" t="s">
        <v>140</v>
      </c>
      <c r="H11089">
        <v>7685.4470000000001</v>
      </c>
      <c r="I11089" t="s">
        <v>93</v>
      </c>
    </row>
    <row r="11090" spans="1:9" x14ac:dyDescent="0.15">
      <c r="A11090" t="s">
        <v>161</v>
      </c>
      <c r="B11090" t="s">
        <v>162</v>
      </c>
      <c r="C11090" t="s">
        <v>160</v>
      </c>
      <c r="D11090" t="s">
        <v>112</v>
      </c>
      <c r="E11090" t="s">
        <v>150</v>
      </c>
      <c r="F11090" t="s">
        <v>144</v>
      </c>
      <c r="G11090" t="s">
        <v>140</v>
      </c>
      <c r="H11090">
        <v>6479.5990000000002</v>
      </c>
      <c r="I11090" t="s">
        <v>93</v>
      </c>
    </row>
    <row r="11091" spans="1:9" x14ac:dyDescent="0.15">
      <c r="A11091" t="s">
        <v>161</v>
      </c>
      <c r="B11091" t="s">
        <v>162</v>
      </c>
      <c r="C11091" t="s">
        <v>160</v>
      </c>
      <c r="D11091" t="s">
        <v>112</v>
      </c>
      <c r="E11091" t="s">
        <v>151</v>
      </c>
      <c r="F11091" t="s">
        <v>144</v>
      </c>
      <c r="G11091" t="s">
        <v>140</v>
      </c>
      <c r="H11091">
        <v>4100.991</v>
      </c>
      <c r="I11091" t="s">
        <v>93</v>
      </c>
    </row>
    <row r="11092" spans="1:9" x14ac:dyDescent="0.15">
      <c r="A11092" t="s">
        <v>161</v>
      </c>
      <c r="B11092" t="s">
        <v>162</v>
      </c>
      <c r="C11092" t="s">
        <v>160</v>
      </c>
      <c r="D11092" t="s">
        <v>112</v>
      </c>
      <c r="E11092" t="s">
        <v>152</v>
      </c>
      <c r="F11092" t="s">
        <v>144</v>
      </c>
      <c r="G11092" t="s">
        <v>140</v>
      </c>
      <c r="H11092">
        <v>2042.865</v>
      </c>
      <c r="I11092" t="s">
        <v>93</v>
      </c>
    </row>
    <row r="11093" spans="1:9" x14ac:dyDescent="0.15">
      <c r="A11093" t="s">
        <v>161</v>
      </c>
      <c r="B11093" t="s">
        <v>162</v>
      </c>
      <c r="C11093" t="s">
        <v>160</v>
      </c>
      <c r="D11093" t="s">
        <v>112</v>
      </c>
      <c r="E11093" t="s">
        <v>111</v>
      </c>
      <c r="F11093" t="s">
        <v>144</v>
      </c>
      <c r="G11093" t="s">
        <v>140</v>
      </c>
      <c r="H11093">
        <v>366.84699999999998</v>
      </c>
      <c r="I11093" t="s">
        <v>93</v>
      </c>
    </row>
    <row r="11094" spans="1:9" x14ac:dyDescent="0.15">
      <c r="A11094" t="s">
        <v>163</v>
      </c>
      <c r="B11094" t="s">
        <v>164</v>
      </c>
      <c r="C11094" t="s">
        <v>160</v>
      </c>
      <c r="D11094" t="s">
        <v>89</v>
      </c>
      <c r="E11094" t="s">
        <v>143</v>
      </c>
      <c r="F11094" t="s">
        <v>144</v>
      </c>
      <c r="G11094" t="s">
        <v>140</v>
      </c>
      <c r="H11094">
        <v>14126.946</v>
      </c>
      <c r="I11094" t="s">
        <v>93</v>
      </c>
    </row>
    <row r="11095" spans="1:9" x14ac:dyDescent="0.15">
      <c r="A11095" t="s">
        <v>163</v>
      </c>
      <c r="B11095" t="s">
        <v>164</v>
      </c>
      <c r="C11095" t="s">
        <v>160</v>
      </c>
      <c r="D11095" t="s">
        <v>89</v>
      </c>
      <c r="E11095" t="s">
        <v>145</v>
      </c>
      <c r="F11095" t="s">
        <v>144</v>
      </c>
      <c r="G11095" t="s">
        <v>140</v>
      </c>
      <c r="H11095">
        <v>15461.880999999999</v>
      </c>
      <c r="I11095" t="s">
        <v>93</v>
      </c>
    </row>
    <row r="11096" spans="1:9" x14ac:dyDescent="0.15">
      <c r="A11096" t="s">
        <v>163</v>
      </c>
      <c r="B11096" t="s">
        <v>164</v>
      </c>
      <c r="C11096" t="s">
        <v>160</v>
      </c>
      <c r="D11096" t="s">
        <v>89</v>
      </c>
      <c r="E11096" t="s">
        <v>146</v>
      </c>
      <c r="F11096" t="s">
        <v>144</v>
      </c>
      <c r="G11096" t="s">
        <v>140</v>
      </c>
      <c r="H11096">
        <v>10107.290999999999</v>
      </c>
      <c r="I11096" t="s">
        <v>93</v>
      </c>
    </row>
    <row r="11097" spans="1:9" x14ac:dyDescent="0.15">
      <c r="A11097" t="s">
        <v>163</v>
      </c>
      <c r="B11097" t="s">
        <v>164</v>
      </c>
      <c r="C11097" t="s">
        <v>160</v>
      </c>
      <c r="D11097" t="s">
        <v>89</v>
      </c>
      <c r="E11097" t="s">
        <v>147</v>
      </c>
      <c r="F11097" t="s">
        <v>144</v>
      </c>
      <c r="G11097" t="s">
        <v>140</v>
      </c>
      <c r="H11097">
        <v>14540.197</v>
      </c>
      <c r="I11097" t="s">
        <v>93</v>
      </c>
    </row>
    <row r="11098" spans="1:9" x14ac:dyDescent="0.15">
      <c r="A11098" t="s">
        <v>163</v>
      </c>
      <c r="B11098" t="s">
        <v>164</v>
      </c>
      <c r="C11098" t="s">
        <v>160</v>
      </c>
      <c r="D11098" t="s">
        <v>89</v>
      </c>
      <c r="E11098" t="s">
        <v>148</v>
      </c>
      <c r="F11098" t="s">
        <v>144</v>
      </c>
      <c r="G11098" t="s">
        <v>140</v>
      </c>
      <c r="H11098">
        <v>18210.919000000002</v>
      </c>
      <c r="I11098" t="s">
        <v>93</v>
      </c>
    </row>
    <row r="11099" spans="1:9" x14ac:dyDescent="0.15">
      <c r="A11099" t="s">
        <v>163</v>
      </c>
      <c r="B11099" t="s">
        <v>164</v>
      </c>
      <c r="C11099" t="s">
        <v>160</v>
      </c>
      <c r="D11099" t="s">
        <v>89</v>
      </c>
      <c r="E11099" t="s">
        <v>149</v>
      </c>
      <c r="F11099" t="s">
        <v>144</v>
      </c>
      <c r="G11099" t="s">
        <v>140</v>
      </c>
      <c r="H11099">
        <v>17658.307000000001</v>
      </c>
      <c r="I11099" t="s">
        <v>93</v>
      </c>
    </row>
    <row r="11100" spans="1:9" x14ac:dyDescent="0.15">
      <c r="A11100" t="s">
        <v>163</v>
      </c>
      <c r="B11100" t="s">
        <v>164</v>
      </c>
      <c r="C11100" t="s">
        <v>160</v>
      </c>
      <c r="D11100" t="s">
        <v>89</v>
      </c>
      <c r="E11100" t="s">
        <v>150</v>
      </c>
      <c r="F11100" t="s">
        <v>144</v>
      </c>
      <c r="G11100" t="s">
        <v>140</v>
      </c>
      <c r="H11100">
        <v>17369.629000000001</v>
      </c>
      <c r="I11100" t="s">
        <v>93</v>
      </c>
    </row>
    <row r="11101" spans="1:9" x14ac:dyDescent="0.15">
      <c r="A11101" t="s">
        <v>163</v>
      </c>
      <c r="B11101" t="s">
        <v>164</v>
      </c>
      <c r="C11101" t="s">
        <v>160</v>
      </c>
      <c r="D11101" t="s">
        <v>89</v>
      </c>
      <c r="E11101" t="s">
        <v>151</v>
      </c>
      <c r="F11101" t="s">
        <v>144</v>
      </c>
      <c r="G11101" t="s">
        <v>140</v>
      </c>
      <c r="H11101">
        <v>13189.248</v>
      </c>
      <c r="I11101" t="s">
        <v>93</v>
      </c>
    </row>
    <row r="11102" spans="1:9" x14ac:dyDescent="0.15">
      <c r="A11102" t="s">
        <v>163</v>
      </c>
      <c r="B11102" t="s">
        <v>164</v>
      </c>
      <c r="C11102" t="s">
        <v>160</v>
      </c>
      <c r="D11102" t="s">
        <v>89</v>
      </c>
      <c r="E11102" t="s">
        <v>152</v>
      </c>
      <c r="F11102" t="s">
        <v>144</v>
      </c>
      <c r="G11102" t="s">
        <v>140</v>
      </c>
      <c r="H11102">
        <v>10066.145</v>
      </c>
      <c r="I11102" t="s">
        <v>93</v>
      </c>
    </row>
    <row r="11103" spans="1:9" x14ac:dyDescent="0.15">
      <c r="A11103" t="s">
        <v>163</v>
      </c>
      <c r="B11103" t="s">
        <v>164</v>
      </c>
      <c r="C11103" t="s">
        <v>160</v>
      </c>
      <c r="D11103" t="s">
        <v>89</v>
      </c>
      <c r="E11103" t="s">
        <v>111</v>
      </c>
      <c r="F11103" t="s">
        <v>144</v>
      </c>
      <c r="G11103" t="s">
        <v>140</v>
      </c>
      <c r="H11103">
        <v>2432.9879999999998</v>
      </c>
      <c r="I11103" t="s">
        <v>93</v>
      </c>
    </row>
    <row r="11104" spans="1:9" x14ac:dyDescent="0.15">
      <c r="A11104" t="s">
        <v>163</v>
      </c>
      <c r="B11104" t="s">
        <v>164</v>
      </c>
      <c r="C11104" t="s">
        <v>160</v>
      </c>
      <c r="D11104" t="s">
        <v>112</v>
      </c>
      <c r="E11104" t="s">
        <v>143</v>
      </c>
      <c r="F11104" t="s">
        <v>144</v>
      </c>
      <c r="G11104" t="s">
        <v>140</v>
      </c>
      <c r="H11104">
        <v>14607.828</v>
      </c>
      <c r="I11104" t="s">
        <v>93</v>
      </c>
    </row>
    <row r="11105" spans="1:9" x14ac:dyDescent="0.15">
      <c r="A11105" t="s">
        <v>163</v>
      </c>
      <c r="B11105" t="s">
        <v>164</v>
      </c>
      <c r="C11105" t="s">
        <v>160</v>
      </c>
      <c r="D11105" t="s">
        <v>112</v>
      </c>
      <c r="E11105" t="s">
        <v>145</v>
      </c>
      <c r="F11105" t="s">
        <v>144</v>
      </c>
      <c r="G11105" t="s">
        <v>140</v>
      </c>
      <c r="H11105">
        <v>16287.403</v>
      </c>
      <c r="I11105" t="s">
        <v>93</v>
      </c>
    </row>
    <row r="11106" spans="1:9" x14ac:dyDescent="0.15">
      <c r="A11106" t="s">
        <v>163</v>
      </c>
      <c r="B11106" t="s">
        <v>164</v>
      </c>
      <c r="C11106" t="s">
        <v>160</v>
      </c>
      <c r="D11106" t="s">
        <v>112</v>
      </c>
      <c r="E11106" t="s">
        <v>146</v>
      </c>
      <c r="F11106" t="s">
        <v>144</v>
      </c>
      <c r="G11106" t="s">
        <v>140</v>
      </c>
      <c r="H11106">
        <v>10528.87</v>
      </c>
      <c r="I11106" t="s">
        <v>93</v>
      </c>
    </row>
    <row r="11107" spans="1:9" x14ac:dyDescent="0.15">
      <c r="A11107" t="s">
        <v>163</v>
      </c>
      <c r="B11107" t="s">
        <v>164</v>
      </c>
      <c r="C11107" t="s">
        <v>160</v>
      </c>
      <c r="D11107" t="s">
        <v>112</v>
      </c>
      <c r="E11107" t="s">
        <v>147</v>
      </c>
      <c r="F11107" t="s">
        <v>144</v>
      </c>
      <c r="G11107" t="s">
        <v>140</v>
      </c>
      <c r="H11107">
        <v>13773.547</v>
      </c>
      <c r="I11107" t="s">
        <v>93</v>
      </c>
    </row>
    <row r="11108" spans="1:9" x14ac:dyDescent="0.15">
      <c r="A11108" t="s">
        <v>163</v>
      </c>
      <c r="B11108" t="s">
        <v>164</v>
      </c>
      <c r="C11108" t="s">
        <v>160</v>
      </c>
      <c r="D11108" t="s">
        <v>112</v>
      </c>
      <c r="E11108" t="s">
        <v>148</v>
      </c>
      <c r="F11108" t="s">
        <v>144</v>
      </c>
      <c r="G11108" t="s">
        <v>140</v>
      </c>
      <c r="H11108">
        <v>17073.008999999998</v>
      </c>
      <c r="I11108" t="s">
        <v>93</v>
      </c>
    </row>
    <row r="11109" spans="1:9" x14ac:dyDescent="0.15">
      <c r="A11109" t="s">
        <v>163</v>
      </c>
      <c r="B11109" t="s">
        <v>164</v>
      </c>
      <c r="C11109" t="s">
        <v>160</v>
      </c>
      <c r="D11109" t="s">
        <v>112</v>
      </c>
      <c r="E11109" t="s">
        <v>149</v>
      </c>
      <c r="F11109" t="s">
        <v>144</v>
      </c>
      <c r="G11109" t="s">
        <v>140</v>
      </c>
      <c r="H11109">
        <v>16829.135999999999</v>
      </c>
      <c r="I11109" t="s">
        <v>93</v>
      </c>
    </row>
    <row r="11110" spans="1:9" x14ac:dyDescent="0.15">
      <c r="A11110" t="s">
        <v>163</v>
      </c>
      <c r="B11110" t="s">
        <v>164</v>
      </c>
      <c r="C11110" t="s">
        <v>160</v>
      </c>
      <c r="D11110" t="s">
        <v>112</v>
      </c>
      <c r="E11110" t="s">
        <v>150</v>
      </c>
      <c r="F11110" t="s">
        <v>144</v>
      </c>
      <c r="G11110" t="s">
        <v>140</v>
      </c>
      <c r="H11110">
        <v>16682.921999999999</v>
      </c>
      <c r="I11110" t="s">
        <v>93</v>
      </c>
    </row>
    <row r="11111" spans="1:9" x14ac:dyDescent="0.15">
      <c r="A11111" t="s">
        <v>163</v>
      </c>
      <c r="B11111" t="s">
        <v>164</v>
      </c>
      <c r="C11111" t="s">
        <v>160</v>
      </c>
      <c r="D11111" t="s">
        <v>112</v>
      </c>
      <c r="E11111" t="s">
        <v>151</v>
      </c>
      <c r="F11111" t="s">
        <v>144</v>
      </c>
      <c r="G11111" t="s">
        <v>140</v>
      </c>
      <c r="H11111">
        <v>11789.134</v>
      </c>
      <c r="I11111" t="s">
        <v>93</v>
      </c>
    </row>
    <row r="11112" spans="1:9" x14ac:dyDescent="0.15">
      <c r="A11112" t="s">
        <v>163</v>
      </c>
      <c r="B11112" t="s">
        <v>164</v>
      </c>
      <c r="C11112" t="s">
        <v>160</v>
      </c>
      <c r="D11112" t="s">
        <v>112</v>
      </c>
      <c r="E11112" t="s">
        <v>152</v>
      </c>
      <c r="F11112" t="s">
        <v>144</v>
      </c>
      <c r="G11112" t="s">
        <v>140</v>
      </c>
      <c r="H11112">
        <v>7901.62</v>
      </c>
      <c r="I11112" t="s">
        <v>93</v>
      </c>
    </row>
    <row r="11113" spans="1:9" x14ac:dyDescent="0.15">
      <c r="A11113" t="s">
        <v>163</v>
      </c>
      <c r="B11113" t="s">
        <v>164</v>
      </c>
      <c r="C11113" t="s">
        <v>160</v>
      </c>
      <c r="D11113" t="s">
        <v>112</v>
      </c>
      <c r="E11113" t="s">
        <v>111</v>
      </c>
      <c r="F11113" t="s">
        <v>144</v>
      </c>
      <c r="G11113" t="s">
        <v>140</v>
      </c>
      <c r="H11113">
        <v>1706.5260000000001</v>
      </c>
      <c r="I11113" t="s">
        <v>93</v>
      </c>
    </row>
    <row r="11114" spans="1:9" x14ac:dyDescent="0.15">
      <c r="A11114" t="s">
        <v>158</v>
      </c>
      <c r="B11114" t="s">
        <v>159</v>
      </c>
      <c r="C11114" t="s">
        <v>160</v>
      </c>
      <c r="D11114" t="s">
        <v>89</v>
      </c>
      <c r="E11114" t="s">
        <v>143</v>
      </c>
      <c r="F11114" t="s">
        <v>144</v>
      </c>
      <c r="G11114" t="s">
        <v>141</v>
      </c>
      <c r="H11114">
        <v>25637.103999999999</v>
      </c>
      <c r="I11114" t="s">
        <v>93</v>
      </c>
    </row>
    <row r="11115" spans="1:9" x14ac:dyDescent="0.15">
      <c r="A11115" t="s">
        <v>158</v>
      </c>
      <c r="B11115" t="s">
        <v>159</v>
      </c>
      <c r="C11115" t="s">
        <v>160</v>
      </c>
      <c r="D11115" t="s">
        <v>89</v>
      </c>
      <c r="E11115" t="s">
        <v>145</v>
      </c>
      <c r="F11115" t="s">
        <v>144</v>
      </c>
      <c r="G11115" t="s">
        <v>141</v>
      </c>
      <c r="H11115">
        <v>28069.202000000001</v>
      </c>
      <c r="I11115" t="s">
        <v>93</v>
      </c>
    </row>
    <row r="11116" spans="1:9" x14ac:dyDescent="0.15">
      <c r="A11116" t="s">
        <v>158</v>
      </c>
      <c r="B11116" t="s">
        <v>159</v>
      </c>
      <c r="C11116" t="s">
        <v>160</v>
      </c>
      <c r="D11116" t="s">
        <v>89</v>
      </c>
      <c r="E11116" t="s">
        <v>146</v>
      </c>
      <c r="F11116" t="s">
        <v>144</v>
      </c>
      <c r="G11116" t="s">
        <v>141</v>
      </c>
      <c r="H11116">
        <v>23882.853999999999</v>
      </c>
      <c r="I11116" t="s">
        <v>93</v>
      </c>
    </row>
    <row r="11117" spans="1:9" x14ac:dyDescent="0.15">
      <c r="A11117" t="s">
        <v>158</v>
      </c>
      <c r="B11117" t="s">
        <v>159</v>
      </c>
      <c r="C11117" t="s">
        <v>160</v>
      </c>
      <c r="D11117" t="s">
        <v>89</v>
      </c>
      <c r="E11117" t="s">
        <v>147</v>
      </c>
      <c r="F11117" t="s">
        <v>144</v>
      </c>
      <c r="G11117" t="s">
        <v>141</v>
      </c>
      <c r="H11117">
        <v>26097.988000000001</v>
      </c>
      <c r="I11117" t="s">
        <v>93</v>
      </c>
    </row>
    <row r="11118" spans="1:9" x14ac:dyDescent="0.15">
      <c r="A11118" t="s">
        <v>158</v>
      </c>
      <c r="B11118" t="s">
        <v>159</v>
      </c>
      <c r="C11118" t="s">
        <v>160</v>
      </c>
      <c r="D11118" t="s">
        <v>89</v>
      </c>
      <c r="E11118" t="s">
        <v>148</v>
      </c>
      <c r="F11118" t="s">
        <v>144</v>
      </c>
      <c r="G11118" t="s">
        <v>141</v>
      </c>
      <c r="H11118">
        <v>33190.252</v>
      </c>
      <c r="I11118" t="s">
        <v>93</v>
      </c>
    </row>
    <row r="11119" spans="1:9" x14ac:dyDescent="0.15">
      <c r="A11119" t="s">
        <v>158</v>
      </c>
      <c r="B11119" t="s">
        <v>159</v>
      </c>
      <c r="C11119" t="s">
        <v>160</v>
      </c>
      <c r="D11119" t="s">
        <v>89</v>
      </c>
      <c r="E11119" t="s">
        <v>149</v>
      </c>
      <c r="F11119" t="s">
        <v>144</v>
      </c>
      <c r="G11119" t="s">
        <v>141</v>
      </c>
      <c r="H11119">
        <v>35995.637999999999</v>
      </c>
      <c r="I11119" t="s">
        <v>93</v>
      </c>
    </row>
    <row r="11120" spans="1:9" x14ac:dyDescent="0.15">
      <c r="A11120" t="s">
        <v>158</v>
      </c>
      <c r="B11120" t="s">
        <v>159</v>
      </c>
      <c r="C11120" t="s">
        <v>160</v>
      </c>
      <c r="D11120" t="s">
        <v>89</v>
      </c>
      <c r="E11120" t="s">
        <v>150</v>
      </c>
      <c r="F11120" t="s">
        <v>144</v>
      </c>
      <c r="G11120" t="s">
        <v>141</v>
      </c>
      <c r="H11120">
        <v>45344.34</v>
      </c>
      <c r="I11120" t="s">
        <v>93</v>
      </c>
    </row>
    <row r="11121" spans="1:9" x14ac:dyDescent="0.15">
      <c r="A11121" t="s">
        <v>158</v>
      </c>
      <c r="B11121" t="s">
        <v>159</v>
      </c>
      <c r="C11121" t="s">
        <v>160</v>
      </c>
      <c r="D11121" t="s">
        <v>89</v>
      </c>
      <c r="E11121" t="s">
        <v>151</v>
      </c>
      <c r="F11121" t="s">
        <v>144</v>
      </c>
      <c r="G11121" t="s">
        <v>141</v>
      </c>
      <c r="H11121">
        <v>39115.332000000002</v>
      </c>
      <c r="I11121" t="s">
        <v>93</v>
      </c>
    </row>
    <row r="11122" spans="1:9" x14ac:dyDescent="0.15">
      <c r="A11122" t="s">
        <v>158</v>
      </c>
      <c r="B11122" t="s">
        <v>159</v>
      </c>
      <c r="C11122" t="s">
        <v>160</v>
      </c>
      <c r="D11122" t="s">
        <v>89</v>
      </c>
      <c r="E11122" t="s">
        <v>152</v>
      </c>
      <c r="F11122" t="s">
        <v>144</v>
      </c>
      <c r="G11122" t="s">
        <v>141</v>
      </c>
      <c r="H11122">
        <v>27476.379000000001</v>
      </c>
      <c r="I11122" t="s">
        <v>93</v>
      </c>
    </row>
    <row r="11123" spans="1:9" x14ac:dyDescent="0.15">
      <c r="A11123" t="s">
        <v>158</v>
      </c>
      <c r="B11123" t="s">
        <v>159</v>
      </c>
      <c r="C11123" t="s">
        <v>160</v>
      </c>
      <c r="D11123" t="s">
        <v>89</v>
      </c>
      <c r="E11123" t="s">
        <v>111</v>
      </c>
      <c r="F11123" t="s">
        <v>144</v>
      </c>
      <c r="G11123" t="s">
        <v>141</v>
      </c>
      <c r="H11123">
        <v>7017.1369999999997</v>
      </c>
      <c r="I11123" t="s">
        <v>93</v>
      </c>
    </row>
    <row r="11124" spans="1:9" x14ac:dyDescent="0.15">
      <c r="A11124" t="s">
        <v>158</v>
      </c>
      <c r="B11124" t="s">
        <v>159</v>
      </c>
      <c r="C11124" t="s">
        <v>160</v>
      </c>
      <c r="D11124" t="s">
        <v>112</v>
      </c>
      <c r="E11124" t="s">
        <v>143</v>
      </c>
      <c r="F11124" t="s">
        <v>144</v>
      </c>
      <c r="G11124" t="s">
        <v>141</v>
      </c>
      <c r="H11124">
        <v>26962.197</v>
      </c>
      <c r="I11124" t="s">
        <v>93</v>
      </c>
    </row>
    <row r="11125" spans="1:9" x14ac:dyDescent="0.15">
      <c r="A11125" t="s">
        <v>158</v>
      </c>
      <c r="B11125" t="s">
        <v>159</v>
      </c>
      <c r="C11125" t="s">
        <v>160</v>
      </c>
      <c r="D11125" t="s">
        <v>112</v>
      </c>
      <c r="E11125" t="s">
        <v>145</v>
      </c>
      <c r="F11125" t="s">
        <v>144</v>
      </c>
      <c r="G11125" t="s">
        <v>141</v>
      </c>
      <c r="H11125">
        <v>29781.024000000001</v>
      </c>
      <c r="I11125" t="s">
        <v>93</v>
      </c>
    </row>
    <row r="11126" spans="1:9" x14ac:dyDescent="0.15">
      <c r="A11126" t="s">
        <v>158</v>
      </c>
      <c r="B11126" t="s">
        <v>159</v>
      </c>
      <c r="C11126" t="s">
        <v>160</v>
      </c>
      <c r="D11126" t="s">
        <v>112</v>
      </c>
      <c r="E11126" t="s">
        <v>146</v>
      </c>
      <c r="F11126" t="s">
        <v>144</v>
      </c>
      <c r="G11126" t="s">
        <v>141</v>
      </c>
      <c r="H11126">
        <v>26131.772000000001</v>
      </c>
      <c r="I11126" t="s">
        <v>93</v>
      </c>
    </row>
    <row r="11127" spans="1:9" x14ac:dyDescent="0.15">
      <c r="A11127" t="s">
        <v>158</v>
      </c>
      <c r="B11127" t="s">
        <v>159</v>
      </c>
      <c r="C11127" t="s">
        <v>160</v>
      </c>
      <c r="D11127" t="s">
        <v>112</v>
      </c>
      <c r="E11127" t="s">
        <v>147</v>
      </c>
      <c r="F11127" t="s">
        <v>144</v>
      </c>
      <c r="G11127" t="s">
        <v>141</v>
      </c>
      <c r="H11127">
        <v>26038.571</v>
      </c>
      <c r="I11127" t="s">
        <v>93</v>
      </c>
    </row>
    <row r="11128" spans="1:9" x14ac:dyDescent="0.15">
      <c r="A11128" t="s">
        <v>158</v>
      </c>
      <c r="B11128" t="s">
        <v>159</v>
      </c>
      <c r="C11128" t="s">
        <v>160</v>
      </c>
      <c r="D11128" t="s">
        <v>112</v>
      </c>
      <c r="E11128" t="s">
        <v>148</v>
      </c>
      <c r="F11128" t="s">
        <v>144</v>
      </c>
      <c r="G11128" t="s">
        <v>141</v>
      </c>
      <c r="H11128">
        <v>30691.149000000001</v>
      </c>
      <c r="I11128" t="s">
        <v>93</v>
      </c>
    </row>
    <row r="11129" spans="1:9" x14ac:dyDescent="0.15">
      <c r="A11129" t="s">
        <v>158</v>
      </c>
      <c r="B11129" t="s">
        <v>159</v>
      </c>
      <c r="C11129" t="s">
        <v>160</v>
      </c>
      <c r="D11129" t="s">
        <v>112</v>
      </c>
      <c r="E11129" t="s">
        <v>149</v>
      </c>
      <c r="F11129" t="s">
        <v>144</v>
      </c>
      <c r="G11129" t="s">
        <v>141</v>
      </c>
      <c r="H11129">
        <v>32572.048999999999</v>
      </c>
      <c r="I11129" t="s">
        <v>93</v>
      </c>
    </row>
    <row r="11130" spans="1:9" x14ac:dyDescent="0.15">
      <c r="A11130" t="s">
        <v>158</v>
      </c>
      <c r="B11130" t="s">
        <v>159</v>
      </c>
      <c r="C11130" t="s">
        <v>160</v>
      </c>
      <c r="D11130" t="s">
        <v>112</v>
      </c>
      <c r="E11130" t="s">
        <v>150</v>
      </c>
      <c r="F11130" t="s">
        <v>144</v>
      </c>
      <c r="G11130" t="s">
        <v>141</v>
      </c>
      <c r="H11130">
        <v>41009.481</v>
      </c>
      <c r="I11130" t="s">
        <v>93</v>
      </c>
    </row>
    <row r="11131" spans="1:9" x14ac:dyDescent="0.15">
      <c r="A11131" t="s">
        <v>158</v>
      </c>
      <c r="B11131" t="s">
        <v>159</v>
      </c>
      <c r="C11131" t="s">
        <v>160</v>
      </c>
      <c r="D11131" t="s">
        <v>112</v>
      </c>
      <c r="E11131" t="s">
        <v>151</v>
      </c>
      <c r="F11131" t="s">
        <v>144</v>
      </c>
      <c r="G11131" t="s">
        <v>141</v>
      </c>
      <c r="H11131">
        <v>34279.387999999999</v>
      </c>
      <c r="I11131" t="s">
        <v>93</v>
      </c>
    </row>
    <row r="11132" spans="1:9" x14ac:dyDescent="0.15">
      <c r="A11132" t="s">
        <v>158</v>
      </c>
      <c r="B11132" t="s">
        <v>159</v>
      </c>
      <c r="C11132" t="s">
        <v>160</v>
      </c>
      <c r="D11132" t="s">
        <v>112</v>
      </c>
      <c r="E11132" t="s">
        <v>152</v>
      </c>
      <c r="F11132" t="s">
        <v>144</v>
      </c>
      <c r="G11132" t="s">
        <v>141</v>
      </c>
      <c r="H11132">
        <v>22307.891</v>
      </c>
      <c r="I11132" t="s">
        <v>93</v>
      </c>
    </row>
    <row r="11133" spans="1:9" x14ac:dyDescent="0.15">
      <c r="A11133" t="s">
        <v>158</v>
      </c>
      <c r="B11133" t="s">
        <v>159</v>
      </c>
      <c r="C11133" t="s">
        <v>160</v>
      </c>
      <c r="D11133" t="s">
        <v>112</v>
      </c>
      <c r="E11133" t="s">
        <v>111</v>
      </c>
      <c r="F11133" t="s">
        <v>144</v>
      </c>
      <c r="G11133" t="s">
        <v>141</v>
      </c>
      <c r="H11133">
        <v>4379.7079999999996</v>
      </c>
      <c r="I11133" t="s">
        <v>93</v>
      </c>
    </row>
    <row r="11134" spans="1:9" x14ac:dyDescent="0.15">
      <c r="A11134" t="s">
        <v>161</v>
      </c>
      <c r="B11134" t="s">
        <v>162</v>
      </c>
      <c r="C11134" t="s">
        <v>160</v>
      </c>
      <c r="D11134" t="s">
        <v>89</v>
      </c>
      <c r="E11134" t="s">
        <v>143</v>
      </c>
      <c r="F11134" t="s">
        <v>144</v>
      </c>
      <c r="G11134" t="s">
        <v>141</v>
      </c>
      <c r="H11134">
        <v>7058.3819999999996</v>
      </c>
      <c r="I11134" t="s">
        <v>93</v>
      </c>
    </row>
    <row r="11135" spans="1:9" x14ac:dyDescent="0.15">
      <c r="A11135" t="s">
        <v>161</v>
      </c>
      <c r="B11135" t="s">
        <v>162</v>
      </c>
      <c r="C11135" t="s">
        <v>160</v>
      </c>
      <c r="D11135" t="s">
        <v>89</v>
      </c>
      <c r="E11135" t="s">
        <v>145</v>
      </c>
      <c r="F11135" t="s">
        <v>144</v>
      </c>
      <c r="G11135" t="s">
        <v>141</v>
      </c>
      <c r="H11135">
        <v>7016.7349999999997</v>
      </c>
      <c r="I11135" t="s">
        <v>93</v>
      </c>
    </row>
    <row r="11136" spans="1:9" x14ac:dyDescent="0.15">
      <c r="A11136" t="s">
        <v>161</v>
      </c>
      <c r="B11136" t="s">
        <v>162</v>
      </c>
      <c r="C11136" t="s">
        <v>160</v>
      </c>
      <c r="D11136" t="s">
        <v>89</v>
      </c>
      <c r="E11136" t="s">
        <v>146</v>
      </c>
      <c r="F11136" t="s">
        <v>144</v>
      </c>
      <c r="G11136" t="s">
        <v>141</v>
      </c>
      <c r="H11136">
        <v>6924.4840000000004</v>
      </c>
      <c r="I11136" t="s">
        <v>93</v>
      </c>
    </row>
    <row r="11137" spans="1:9" x14ac:dyDescent="0.15">
      <c r="A11137" t="s">
        <v>161</v>
      </c>
      <c r="B11137" t="s">
        <v>162</v>
      </c>
      <c r="C11137" t="s">
        <v>160</v>
      </c>
      <c r="D11137" t="s">
        <v>89</v>
      </c>
      <c r="E11137" t="s">
        <v>147</v>
      </c>
      <c r="F11137" t="s">
        <v>144</v>
      </c>
      <c r="G11137" t="s">
        <v>141</v>
      </c>
      <c r="H11137">
        <v>7956.54</v>
      </c>
      <c r="I11137" t="s">
        <v>93</v>
      </c>
    </row>
    <row r="11138" spans="1:9" x14ac:dyDescent="0.15">
      <c r="A11138" t="s">
        <v>161</v>
      </c>
      <c r="B11138" t="s">
        <v>162</v>
      </c>
      <c r="C11138" t="s">
        <v>160</v>
      </c>
      <c r="D11138" t="s">
        <v>89</v>
      </c>
      <c r="E11138" t="s">
        <v>148</v>
      </c>
      <c r="F11138" t="s">
        <v>144</v>
      </c>
      <c r="G11138" t="s">
        <v>141</v>
      </c>
      <c r="H11138">
        <v>8472.6139999999996</v>
      </c>
      <c r="I11138" t="s">
        <v>93</v>
      </c>
    </row>
    <row r="11139" spans="1:9" x14ac:dyDescent="0.15">
      <c r="A11139" t="s">
        <v>161</v>
      </c>
      <c r="B11139" t="s">
        <v>162</v>
      </c>
      <c r="C11139" t="s">
        <v>160</v>
      </c>
      <c r="D11139" t="s">
        <v>89</v>
      </c>
      <c r="E11139" t="s">
        <v>149</v>
      </c>
      <c r="F11139" t="s">
        <v>144</v>
      </c>
      <c r="G11139" t="s">
        <v>141</v>
      </c>
      <c r="H11139">
        <v>7574.6689999999999</v>
      </c>
      <c r="I11139" t="s">
        <v>93</v>
      </c>
    </row>
    <row r="11140" spans="1:9" x14ac:dyDescent="0.15">
      <c r="A11140" t="s">
        <v>161</v>
      </c>
      <c r="B11140" t="s">
        <v>162</v>
      </c>
      <c r="C11140" t="s">
        <v>160</v>
      </c>
      <c r="D11140" t="s">
        <v>89</v>
      </c>
      <c r="E11140" t="s">
        <v>150</v>
      </c>
      <c r="F11140" t="s">
        <v>144</v>
      </c>
      <c r="G11140" t="s">
        <v>141</v>
      </c>
      <c r="H11140">
        <v>6436.0479999999998</v>
      </c>
      <c r="I11140" t="s">
        <v>93</v>
      </c>
    </row>
    <row r="11141" spans="1:9" x14ac:dyDescent="0.15">
      <c r="A11141" t="s">
        <v>161</v>
      </c>
      <c r="B11141" t="s">
        <v>162</v>
      </c>
      <c r="C11141" t="s">
        <v>160</v>
      </c>
      <c r="D11141" t="s">
        <v>89</v>
      </c>
      <c r="E11141" t="s">
        <v>151</v>
      </c>
      <c r="F11141" t="s">
        <v>144</v>
      </c>
      <c r="G11141" t="s">
        <v>141</v>
      </c>
      <c r="H11141">
        <v>4614.9579999999996</v>
      </c>
      <c r="I11141" t="s">
        <v>93</v>
      </c>
    </row>
    <row r="11142" spans="1:9" x14ac:dyDescent="0.15">
      <c r="A11142" t="s">
        <v>161</v>
      </c>
      <c r="B11142" t="s">
        <v>162</v>
      </c>
      <c r="C11142" t="s">
        <v>160</v>
      </c>
      <c r="D11142" t="s">
        <v>89</v>
      </c>
      <c r="E11142" t="s">
        <v>152</v>
      </c>
      <c r="F11142" t="s">
        <v>144</v>
      </c>
      <c r="G11142" t="s">
        <v>141</v>
      </c>
      <c r="H11142">
        <v>2645.8820000000001</v>
      </c>
      <c r="I11142" t="s">
        <v>93</v>
      </c>
    </row>
    <row r="11143" spans="1:9" x14ac:dyDescent="0.15">
      <c r="A11143" t="s">
        <v>161</v>
      </c>
      <c r="B11143" t="s">
        <v>162</v>
      </c>
      <c r="C11143" t="s">
        <v>160</v>
      </c>
      <c r="D11143" t="s">
        <v>89</v>
      </c>
      <c r="E11143" t="s">
        <v>111</v>
      </c>
      <c r="F11143" t="s">
        <v>144</v>
      </c>
      <c r="G11143" t="s">
        <v>141</v>
      </c>
      <c r="H11143">
        <v>580.68200000000002</v>
      </c>
      <c r="I11143" t="s">
        <v>93</v>
      </c>
    </row>
    <row r="11144" spans="1:9" x14ac:dyDescent="0.15">
      <c r="A11144" t="s">
        <v>161</v>
      </c>
      <c r="B11144" t="s">
        <v>162</v>
      </c>
      <c r="C11144" t="s">
        <v>160</v>
      </c>
      <c r="D11144" t="s">
        <v>112</v>
      </c>
      <c r="E11144" t="s">
        <v>143</v>
      </c>
      <c r="F11144" t="s">
        <v>144</v>
      </c>
      <c r="G11144" t="s">
        <v>141</v>
      </c>
      <c r="H11144">
        <v>7549.6170000000002</v>
      </c>
      <c r="I11144" t="s">
        <v>93</v>
      </c>
    </row>
    <row r="11145" spans="1:9" x14ac:dyDescent="0.15">
      <c r="A11145" t="s">
        <v>161</v>
      </c>
      <c r="B11145" t="s">
        <v>162</v>
      </c>
      <c r="C11145" t="s">
        <v>160</v>
      </c>
      <c r="D11145" t="s">
        <v>112</v>
      </c>
      <c r="E11145" t="s">
        <v>145</v>
      </c>
      <c r="F11145" t="s">
        <v>144</v>
      </c>
      <c r="G11145" t="s">
        <v>141</v>
      </c>
      <c r="H11145">
        <v>7987.8040000000001</v>
      </c>
      <c r="I11145" t="s">
        <v>93</v>
      </c>
    </row>
    <row r="11146" spans="1:9" x14ac:dyDescent="0.15">
      <c r="A11146" t="s">
        <v>161</v>
      </c>
      <c r="B11146" t="s">
        <v>162</v>
      </c>
      <c r="C11146" t="s">
        <v>160</v>
      </c>
      <c r="D11146" t="s">
        <v>112</v>
      </c>
      <c r="E11146" t="s">
        <v>146</v>
      </c>
      <c r="F11146" t="s">
        <v>144</v>
      </c>
      <c r="G11146" t="s">
        <v>141</v>
      </c>
      <c r="H11146">
        <v>7281.5820000000003</v>
      </c>
      <c r="I11146" t="s">
        <v>93</v>
      </c>
    </row>
    <row r="11147" spans="1:9" x14ac:dyDescent="0.15">
      <c r="A11147" t="s">
        <v>161</v>
      </c>
      <c r="B11147" t="s">
        <v>162</v>
      </c>
      <c r="C11147" t="s">
        <v>160</v>
      </c>
      <c r="D11147" t="s">
        <v>112</v>
      </c>
      <c r="E11147" t="s">
        <v>147</v>
      </c>
      <c r="F11147" t="s">
        <v>144</v>
      </c>
      <c r="G11147" t="s">
        <v>141</v>
      </c>
      <c r="H11147">
        <v>8235.8889999999992</v>
      </c>
      <c r="I11147" t="s">
        <v>93</v>
      </c>
    </row>
    <row r="11148" spans="1:9" x14ac:dyDescent="0.15">
      <c r="A11148" t="s">
        <v>161</v>
      </c>
      <c r="B11148" t="s">
        <v>162</v>
      </c>
      <c r="C11148" t="s">
        <v>160</v>
      </c>
      <c r="D11148" t="s">
        <v>112</v>
      </c>
      <c r="E11148" t="s">
        <v>148</v>
      </c>
      <c r="F11148" t="s">
        <v>144</v>
      </c>
      <c r="G11148" t="s">
        <v>141</v>
      </c>
      <c r="H11148">
        <v>8777.027</v>
      </c>
      <c r="I11148" t="s">
        <v>93</v>
      </c>
    </row>
    <row r="11149" spans="1:9" x14ac:dyDescent="0.15">
      <c r="A11149" t="s">
        <v>161</v>
      </c>
      <c r="B11149" t="s">
        <v>162</v>
      </c>
      <c r="C11149" t="s">
        <v>160</v>
      </c>
      <c r="D11149" t="s">
        <v>112</v>
      </c>
      <c r="E11149" t="s">
        <v>149</v>
      </c>
      <c r="F11149" t="s">
        <v>144</v>
      </c>
      <c r="G11149" t="s">
        <v>141</v>
      </c>
      <c r="H11149">
        <v>7771.6959999999999</v>
      </c>
      <c r="I11149" t="s">
        <v>93</v>
      </c>
    </row>
    <row r="11150" spans="1:9" x14ac:dyDescent="0.15">
      <c r="A11150" t="s">
        <v>161</v>
      </c>
      <c r="B11150" t="s">
        <v>162</v>
      </c>
      <c r="C11150" t="s">
        <v>160</v>
      </c>
      <c r="D11150" t="s">
        <v>112</v>
      </c>
      <c r="E11150" t="s">
        <v>150</v>
      </c>
      <c r="F11150" t="s">
        <v>144</v>
      </c>
      <c r="G11150" t="s">
        <v>141</v>
      </c>
      <c r="H11150">
        <v>6491.53</v>
      </c>
      <c r="I11150" t="s">
        <v>93</v>
      </c>
    </row>
    <row r="11151" spans="1:9" x14ac:dyDescent="0.15">
      <c r="A11151" t="s">
        <v>161</v>
      </c>
      <c r="B11151" t="s">
        <v>162</v>
      </c>
      <c r="C11151" t="s">
        <v>160</v>
      </c>
      <c r="D11151" t="s">
        <v>112</v>
      </c>
      <c r="E11151" t="s">
        <v>151</v>
      </c>
      <c r="F11151" t="s">
        <v>144</v>
      </c>
      <c r="G11151" t="s">
        <v>141</v>
      </c>
      <c r="H11151">
        <v>4253.5290000000005</v>
      </c>
      <c r="I11151" t="s">
        <v>93</v>
      </c>
    </row>
    <row r="11152" spans="1:9" x14ac:dyDescent="0.15">
      <c r="A11152" t="s">
        <v>161</v>
      </c>
      <c r="B11152" t="s">
        <v>162</v>
      </c>
      <c r="C11152" t="s">
        <v>160</v>
      </c>
      <c r="D11152" t="s">
        <v>112</v>
      </c>
      <c r="E11152" t="s">
        <v>152</v>
      </c>
      <c r="F11152" t="s">
        <v>144</v>
      </c>
      <c r="G11152" t="s">
        <v>141</v>
      </c>
      <c r="H11152">
        <v>2085.8409999999999</v>
      </c>
      <c r="I11152" t="s">
        <v>93</v>
      </c>
    </row>
    <row r="11153" spans="1:9" x14ac:dyDescent="0.15">
      <c r="A11153" t="s">
        <v>161</v>
      </c>
      <c r="B11153" t="s">
        <v>162</v>
      </c>
      <c r="C11153" t="s">
        <v>160</v>
      </c>
      <c r="D11153" t="s">
        <v>112</v>
      </c>
      <c r="E11153" t="s">
        <v>111</v>
      </c>
      <c r="F11153" t="s">
        <v>144</v>
      </c>
      <c r="G11153" t="s">
        <v>141</v>
      </c>
      <c r="H11153">
        <v>376.762</v>
      </c>
      <c r="I11153" t="s">
        <v>93</v>
      </c>
    </row>
    <row r="11154" spans="1:9" x14ac:dyDescent="0.15">
      <c r="A11154" t="s">
        <v>163</v>
      </c>
      <c r="B11154" t="s">
        <v>164</v>
      </c>
      <c r="C11154" t="s">
        <v>160</v>
      </c>
      <c r="D11154" t="s">
        <v>89</v>
      </c>
      <c r="E11154" t="s">
        <v>143</v>
      </c>
      <c r="F11154" t="s">
        <v>144</v>
      </c>
      <c r="G11154" t="s">
        <v>141</v>
      </c>
      <c r="H11154">
        <v>14098.323</v>
      </c>
      <c r="I11154" t="s">
        <v>93</v>
      </c>
    </row>
    <row r="11155" spans="1:9" x14ac:dyDescent="0.15">
      <c r="A11155" t="s">
        <v>163</v>
      </c>
      <c r="B11155" t="s">
        <v>164</v>
      </c>
      <c r="C11155" t="s">
        <v>160</v>
      </c>
      <c r="D11155" t="s">
        <v>89</v>
      </c>
      <c r="E11155" t="s">
        <v>145</v>
      </c>
      <c r="F11155" t="s">
        <v>144</v>
      </c>
      <c r="G11155" t="s">
        <v>141</v>
      </c>
      <c r="H11155">
        <v>15471.304</v>
      </c>
      <c r="I11155" t="s">
        <v>93</v>
      </c>
    </row>
    <row r="11156" spans="1:9" x14ac:dyDescent="0.15">
      <c r="A11156" t="s">
        <v>163</v>
      </c>
      <c r="B11156" t="s">
        <v>164</v>
      </c>
      <c r="C11156" t="s">
        <v>160</v>
      </c>
      <c r="D11156" t="s">
        <v>89</v>
      </c>
      <c r="E11156" t="s">
        <v>146</v>
      </c>
      <c r="F11156" t="s">
        <v>144</v>
      </c>
      <c r="G11156" t="s">
        <v>141</v>
      </c>
      <c r="H11156">
        <v>10335.308999999999</v>
      </c>
      <c r="I11156" t="s">
        <v>93</v>
      </c>
    </row>
    <row r="11157" spans="1:9" x14ac:dyDescent="0.15">
      <c r="A11157" t="s">
        <v>163</v>
      </c>
      <c r="B11157" t="s">
        <v>164</v>
      </c>
      <c r="C11157" t="s">
        <v>160</v>
      </c>
      <c r="D11157" t="s">
        <v>89</v>
      </c>
      <c r="E11157" t="s">
        <v>147</v>
      </c>
      <c r="F11157" t="s">
        <v>144</v>
      </c>
      <c r="G11157" t="s">
        <v>141</v>
      </c>
      <c r="H11157">
        <v>14319.011</v>
      </c>
      <c r="I11157" t="s">
        <v>93</v>
      </c>
    </row>
    <row r="11158" spans="1:9" x14ac:dyDescent="0.15">
      <c r="A11158" t="s">
        <v>163</v>
      </c>
      <c r="B11158" t="s">
        <v>164</v>
      </c>
      <c r="C11158" t="s">
        <v>160</v>
      </c>
      <c r="D11158" t="s">
        <v>89</v>
      </c>
      <c r="E11158" t="s">
        <v>148</v>
      </c>
      <c r="F11158" t="s">
        <v>144</v>
      </c>
      <c r="G11158" t="s">
        <v>141</v>
      </c>
      <c r="H11158">
        <v>18196.269</v>
      </c>
      <c r="I11158" t="s">
        <v>93</v>
      </c>
    </row>
    <row r="11159" spans="1:9" x14ac:dyDescent="0.15">
      <c r="A11159" t="s">
        <v>163</v>
      </c>
      <c r="B11159" t="s">
        <v>164</v>
      </c>
      <c r="C11159" t="s">
        <v>160</v>
      </c>
      <c r="D11159" t="s">
        <v>89</v>
      </c>
      <c r="E11159" t="s">
        <v>149</v>
      </c>
      <c r="F11159" t="s">
        <v>144</v>
      </c>
      <c r="G11159" t="s">
        <v>141</v>
      </c>
      <c r="H11159">
        <v>17686.953000000001</v>
      </c>
      <c r="I11159" t="s">
        <v>93</v>
      </c>
    </row>
    <row r="11160" spans="1:9" x14ac:dyDescent="0.15">
      <c r="A11160" t="s">
        <v>163</v>
      </c>
      <c r="B11160" t="s">
        <v>164</v>
      </c>
      <c r="C11160" t="s">
        <v>160</v>
      </c>
      <c r="D11160" t="s">
        <v>89</v>
      </c>
      <c r="E11160" t="s">
        <v>150</v>
      </c>
      <c r="F11160" t="s">
        <v>144</v>
      </c>
      <c r="G11160" t="s">
        <v>141</v>
      </c>
      <c r="H11160">
        <v>17481.545999999998</v>
      </c>
      <c r="I11160" t="s">
        <v>93</v>
      </c>
    </row>
    <row r="11161" spans="1:9" x14ac:dyDescent="0.15">
      <c r="A11161" t="s">
        <v>163</v>
      </c>
      <c r="B11161" t="s">
        <v>164</v>
      </c>
      <c r="C11161" t="s">
        <v>160</v>
      </c>
      <c r="D11161" t="s">
        <v>89</v>
      </c>
      <c r="E11161" t="s">
        <v>151</v>
      </c>
      <c r="F11161" t="s">
        <v>144</v>
      </c>
      <c r="G11161" t="s">
        <v>141</v>
      </c>
      <c r="H11161">
        <v>13487.832</v>
      </c>
      <c r="I11161" t="s">
        <v>93</v>
      </c>
    </row>
    <row r="11162" spans="1:9" x14ac:dyDescent="0.15">
      <c r="A11162" t="s">
        <v>163</v>
      </c>
      <c r="B11162" t="s">
        <v>164</v>
      </c>
      <c r="C11162" t="s">
        <v>160</v>
      </c>
      <c r="D11162" t="s">
        <v>89</v>
      </c>
      <c r="E11162" t="s">
        <v>152</v>
      </c>
      <c r="F11162" t="s">
        <v>144</v>
      </c>
      <c r="G11162" t="s">
        <v>141</v>
      </c>
      <c r="H11162">
        <v>10260.341</v>
      </c>
      <c r="I11162" t="s">
        <v>93</v>
      </c>
    </row>
    <row r="11163" spans="1:9" x14ac:dyDescent="0.15">
      <c r="A11163" t="s">
        <v>163</v>
      </c>
      <c r="B11163" t="s">
        <v>164</v>
      </c>
      <c r="C11163" t="s">
        <v>160</v>
      </c>
      <c r="D11163" t="s">
        <v>89</v>
      </c>
      <c r="E11163" t="s">
        <v>111</v>
      </c>
      <c r="F11163" t="s">
        <v>144</v>
      </c>
      <c r="G11163" t="s">
        <v>141</v>
      </c>
      <c r="H11163">
        <v>2518.1660000000002</v>
      </c>
      <c r="I11163" t="s">
        <v>93</v>
      </c>
    </row>
    <row r="11164" spans="1:9" x14ac:dyDescent="0.15">
      <c r="A11164" t="s">
        <v>163</v>
      </c>
      <c r="B11164" t="s">
        <v>164</v>
      </c>
      <c r="C11164" t="s">
        <v>160</v>
      </c>
      <c r="D11164" t="s">
        <v>112</v>
      </c>
      <c r="E11164" t="s">
        <v>143</v>
      </c>
      <c r="F11164" t="s">
        <v>144</v>
      </c>
      <c r="G11164" t="s">
        <v>141</v>
      </c>
      <c r="H11164">
        <v>14578.22</v>
      </c>
      <c r="I11164" t="s">
        <v>93</v>
      </c>
    </row>
    <row r="11165" spans="1:9" x14ac:dyDescent="0.15">
      <c r="A11165" t="s">
        <v>163</v>
      </c>
      <c r="B11165" t="s">
        <v>164</v>
      </c>
      <c r="C11165" t="s">
        <v>160</v>
      </c>
      <c r="D11165" t="s">
        <v>112</v>
      </c>
      <c r="E11165" t="s">
        <v>145</v>
      </c>
      <c r="F11165" t="s">
        <v>144</v>
      </c>
      <c r="G11165" t="s">
        <v>141</v>
      </c>
      <c r="H11165">
        <v>16241.716</v>
      </c>
      <c r="I11165" t="s">
        <v>93</v>
      </c>
    </row>
    <row r="11166" spans="1:9" x14ac:dyDescent="0.15">
      <c r="A11166" t="s">
        <v>163</v>
      </c>
      <c r="B11166" t="s">
        <v>164</v>
      </c>
      <c r="C11166" t="s">
        <v>160</v>
      </c>
      <c r="D11166" t="s">
        <v>112</v>
      </c>
      <c r="E11166" t="s">
        <v>146</v>
      </c>
      <c r="F11166" t="s">
        <v>144</v>
      </c>
      <c r="G11166" t="s">
        <v>141</v>
      </c>
      <c r="H11166">
        <v>10790.985000000001</v>
      </c>
      <c r="I11166" t="s">
        <v>93</v>
      </c>
    </row>
    <row r="11167" spans="1:9" x14ac:dyDescent="0.15">
      <c r="A11167" t="s">
        <v>163</v>
      </c>
      <c r="B11167" t="s">
        <v>164</v>
      </c>
      <c r="C11167" t="s">
        <v>160</v>
      </c>
      <c r="D11167" t="s">
        <v>112</v>
      </c>
      <c r="E11167" t="s">
        <v>147</v>
      </c>
      <c r="F11167" t="s">
        <v>144</v>
      </c>
      <c r="G11167" t="s">
        <v>141</v>
      </c>
      <c r="H11167">
        <v>13597.967000000001</v>
      </c>
      <c r="I11167" t="s">
        <v>93</v>
      </c>
    </row>
    <row r="11168" spans="1:9" x14ac:dyDescent="0.15">
      <c r="A11168" t="s">
        <v>163</v>
      </c>
      <c r="B11168" t="s">
        <v>164</v>
      </c>
      <c r="C11168" t="s">
        <v>160</v>
      </c>
      <c r="D11168" t="s">
        <v>112</v>
      </c>
      <c r="E11168" t="s">
        <v>148</v>
      </c>
      <c r="F11168" t="s">
        <v>144</v>
      </c>
      <c r="G11168" t="s">
        <v>141</v>
      </c>
      <c r="H11168">
        <v>17031.991999999998</v>
      </c>
      <c r="I11168" t="s">
        <v>93</v>
      </c>
    </row>
    <row r="11169" spans="1:9" x14ac:dyDescent="0.15">
      <c r="A11169" t="s">
        <v>163</v>
      </c>
      <c r="B11169" t="s">
        <v>164</v>
      </c>
      <c r="C11169" t="s">
        <v>160</v>
      </c>
      <c r="D11169" t="s">
        <v>112</v>
      </c>
      <c r="E11169" t="s">
        <v>149</v>
      </c>
      <c r="F11169" t="s">
        <v>144</v>
      </c>
      <c r="G11169" t="s">
        <v>141</v>
      </c>
      <c r="H11169">
        <v>16869.728999999999</v>
      </c>
      <c r="I11169" t="s">
        <v>93</v>
      </c>
    </row>
    <row r="11170" spans="1:9" x14ac:dyDescent="0.15">
      <c r="A11170" t="s">
        <v>163</v>
      </c>
      <c r="B11170" t="s">
        <v>164</v>
      </c>
      <c r="C11170" t="s">
        <v>160</v>
      </c>
      <c r="D11170" t="s">
        <v>112</v>
      </c>
      <c r="E11170" t="s">
        <v>150</v>
      </c>
      <c r="F11170" t="s">
        <v>144</v>
      </c>
      <c r="G11170" t="s">
        <v>141</v>
      </c>
      <c r="H11170">
        <v>16765.535</v>
      </c>
      <c r="I11170" t="s">
        <v>93</v>
      </c>
    </row>
    <row r="11171" spans="1:9" x14ac:dyDescent="0.15">
      <c r="A11171" t="s">
        <v>163</v>
      </c>
      <c r="B11171" t="s">
        <v>164</v>
      </c>
      <c r="C11171" t="s">
        <v>160</v>
      </c>
      <c r="D11171" t="s">
        <v>112</v>
      </c>
      <c r="E11171" t="s">
        <v>151</v>
      </c>
      <c r="F11171" t="s">
        <v>144</v>
      </c>
      <c r="G11171" t="s">
        <v>141</v>
      </c>
      <c r="H11171">
        <v>12119.221</v>
      </c>
      <c r="I11171" t="s">
        <v>93</v>
      </c>
    </row>
    <row r="11172" spans="1:9" x14ac:dyDescent="0.15">
      <c r="A11172" t="s">
        <v>163</v>
      </c>
      <c r="B11172" t="s">
        <v>164</v>
      </c>
      <c r="C11172" t="s">
        <v>160</v>
      </c>
      <c r="D11172" t="s">
        <v>112</v>
      </c>
      <c r="E11172" t="s">
        <v>152</v>
      </c>
      <c r="F11172" t="s">
        <v>144</v>
      </c>
      <c r="G11172" t="s">
        <v>141</v>
      </c>
      <c r="H11172">
        <v>8032.424</v>
      </c>
      <c r="I11172" t="s">
        <v>93</v>
      </c>
    </row>
    <row r="11173" spans="1:9" x14ac:dyDescent="0.15">
      <c r="A11173" t="s">
        <v>163</v>
      </c>
      <c r="B11173" t="s">
        <v>164</v>
      </c>
      <c r="C11173" t="s">
        <v>160</v>
      </c>
      <c r="D11173" t="s">
        <v>112</v>
      </c>
      <c r="E11173" t="s">
        <v>111</v>
      </c>
      <c r="F11173" t="s">
        <v>144</v>
      </c>
      <c r="G11173" t="s">
        <v>141</v>
      </c>
      <c r="H11173">
        <v>1800.172</v>
      </c>
      <c r="I11173" t="s">
        <v>93</v>
      </c>
    </row>
    <row r="11174" spans="1:9" x14ac:dyDescent="0.15">
      <c r="A11174" t="s">
        <v>158</v>
      </c>
      <c r="B11174" t="s">
        <v>159</v>
      </c>
      <c r="C11174" t="s">
        <v>160</v>
      </c>
      <c r="D11174" t="s">
        <v>89</v>
      </c>
      <c r="E11174" t="s">
        <v>143</v>
      </c>
      <c r="F11174" t="s">
        <v>144</v>
      </c>
      <c r="G11174" t="s">
        <v>142</v>
      </c>
      <c r="H11174">
        <v>25623.75</v>
      </c>
      <c r="I11174" t="s">
        <v>93</v>
      </c>
    </row>
    <row r="11175" spans="1:9" x14ac:dyDescent="0.15">
      <c r="A11175" t="s">
        <v>158</v>
      </c>
      <c r="B11175" t="s">
        <v>159</v>
      </c>
      <c r="C11175" t="s">
        <v>160</v>
      </c>
      <c r="D11175" t="s">
        <v>89</v>
      </c>
      <c r="E11175" t="s">
        <v>145</v>
      </c>
      <c r="F11175" t="s">
        <v>144</v>
      </c>
      <c r="G11175" t="s">
        <v>142</v>
      </c>
      <c r="H11175">
        <v>28015.795999999998</v>
      </c>
      <c r="I11175" t="s">
        <v>93</v>
      </c>
    </row>
    <row r="11176" spans="1:9" x14ac:dyDescent="0.15">
      <c r="A11176" t="s">
        <v>158</v>
      </c>
      <c r="B11176" t="s">
        <v>159</v>
      </c>
      <c r="C11176" t="s">
        <v>160</v>
      </c>
      <c r="D11176" t="s">
        <v>89</v>
      </c>
      <c r="E11176" t="s">
        <v>146</v>
      </c>
      <c r="F11176" t="s">
        <v>144</v>
      </c>
      <c r="G11176" t="s">
        <v>142</v>
      </c>
      <c r="H11176">
        <v>24272.859</v>
      </c>
      <c r="I11176" t="s">
        <v>93</v>
      </c>
    </row>
    <row r="11177" spans="1:9" x14ac:dyDescent="0.15">
      <c r="A11177" t="s">
        <v>158</v>
      </c>
      <c r="B11177" t="s">
        <v>159</v>
      </c>
      <c r="C11177" t="s">
        <v>160</v>
      </c>
      <c r="D11177" t="s">
        <v>89</v>
      </c>
      <c r="E11177" t="s">
        <v>147</v>
      </c>
      <c r="F11177" t="s">
        <v>144</v>
      </c>
      <c r="G11177" t="s">
        <v>142</v>
      </c>
      <c r="H11177">
        <v>25844.333999999999</v>
      </c>
      <c r="I11177" t="s">
        <v>93</v>
      </c>
    </row>
    <row r="11178" spans="1:9" x14ac:dyDescent="0.15">
      <c r="A11178" t="s">
        <v>158</v>
      </c>
      <c r="B11178" t="s">
        <v>159</v>
      </c>
      <c r="C11178" t="s">
        <v>160</v>
      </c>
      <c r="D11178" t="s">
        <v>89</v>
      </c>
      <c r="E11178" t="s">
        <v>148</v>
      </c>
      <c r="F11178" t="s">
        <v>144</v>
      </c>
      <c r="G11178" t="s">
        <v>142</v>
      </c>
      <c r="H11178">
        <v>33179.868999999999</v>
      </c>
      <c r="I11178" t="s">
        <v>93</v>
      </c>
    </row>
    <row r="11179" spans="1:9" x14ac:dyDescent="0.15">
      <c r="A11179" t="s">
        <v>158</v>
      </c>
      <c r="B11179" t="s">
        <v>159</v>
      </c>
      <c r="C11179" t="s">
        <v>160</v>
      </c>
      <c r="D11179" t="s">
        <v>89</v>
      </c>
      <c r="E11179" t="s">
        <v>149</v>
      </c>
      <c r="F11179" t="s">
        <v>144</v>
      </c>
      <c r="G11179" t="s">
        <v>142</v>
      </c>
      <c r="H11179">
        <v>35921.883000000002</v>
      </c>
      <c r="I11179" t="s">
        <v>93</v>
      </c>
    </row>
    <row r="11180" spans="1:9" x14ac:dyDescent="0.15">
      <c r="A11180" t="s">
        <v>158</v>
      </c>
      <c r="B11180" t="s">
        <v>159</v>
      </c>
      <c r="C11180" t="s">
        <v>160</v>
      </c>
      <c r="D11180" t="s">
        <v>89</v>
      </c>
      <c r="E11180" t="s">
        <v>150</v>
      </c>
      <c r="F11180" t="s">
        <v>144</v>
      </c>
      <c r="G11180" t="s">
        <v>142</v>
      </c>
      <c r="H11180">
        <v>45290.788999999997</v>
      </c>
      <c r="I11180" t="s">
        <v>93</v>
      </c>
    </row>
    <row r="11181" spans="1:9" x14ac:dyDescent="0.15">
      <c r="A11181" t="s">
        <v>158</v>
      </c>
      <c r="B11181" t="s">
        <v>159</v>
      </c>
      <c r="C11181" t="s">
        <v>160</v>
      </c>
      <c r="D11181" t="s">
        <v>89</v>
      </c>
      <c r="E11181" t="s">
        <v>151</v>
      </c>
      <c r="F11181" t="s">
        <v>144</v>
      </c>
      <c r="G11181" t="s">
        <v>142</v>
      </c>
      <c r="H11181">
        <v>40299.892999999996</v>
      </c>
      <c r="I11181" t="s">
        <v>93</v>
      </c>
    </row>
    <row r="11182" spans="1:9" x14ac:dyDescent="0.15">
      <c r="A11182" t="s">
        <v>158</v>
      </c>
      <c r="B11182" t="s">
        <v>159</v>
      </c>
      <c r="C11182" t="s">
        <v>160</v>
      </c>
      <c r="D11182" t="s">
        <v>89</v>
      </c>
      <c r="E11182" t="s">
        <v>152</v>
      </c>
      <c r="F11182" t="s">
        <v>144</v>
      </c>
      <c r="G11182" t="s">
        <v>142</v>
      </c>
      <c r="H11182">
        <v>27696.261999999999</v>
      </c>
      <c r="I11182" t="s">
        <v>93</v>
      </c>
    </row>
    <row r="11183" spans="1:9" x14ac:dyDescent="0.15">
      <c r="A11183" t="s">
        <v>158</v>
      </c>
      <c r="B11183" t="s">
        <v>159</v>
      </c>
      <c r="C11183" t="s">
        <v>160</v>
      </c>
      <c r="D11183" t="s">
        <v>89</v>
      </c>
      <c r="E11183" t="s">
        <v>111</v>
      </c>
      <c r="F11183" t="s">
        <v>144</v>
      </c>
      <c r="G11183" t="s">
        <v>142</v>
      </c>
      <c r="H11183">
        <v>7416.8140000000003</v>
      </c>
      <c r="I11183" t="s">
        <v>93</v>
      </c>
    </row>
    <row r="11184" spans="1:9" x14ac:dyDescent="0.15">
      <c r="A11184" t="s">
        <v>158</v>
      </c>
      <c r="B11184" t="s">
        <v>159</v>
      </c>
      <c r="C11184" t="s">
        <v>160</v>
      </c>
      <c r="D11184" t="s">
        <v>112</v>
      </c>
      <c r="E11184" t="s">
        <v>143</v>
      </c>
      <c r="F11184" t="s">
        <v>144</v>
      </c>
      <c r="G11184" t="s">
        <v>142</v>
      </c>
      <c r="H11184">
        <v>26947.787</v>
      </c>
      <c r="I11184" t="s">
        <v>93</v>
      </c>
    </row>
    <row r="11185" spans="1:9" x14ac:dyDescent="0.15">
      <c r="A11185" t="s">
        <v>158</v>
      </c>
      <c r="B11185" t="s">
        <v>159</v>
      </c>
      <c r="C11185" t="s">
        <v>160</v>
      </c>
      <c r="D11185" t="s">
        <v>112</v>
      </c>
      <c r="E11185" t="s">
        <v>145</v>
      </c>
      <c r="F11185" t="s">
        <v>144</v>
      </c>
      <c r="G11185" t="s">
        <v>142</v>
      </c>
      <c r="H11185">
        <v>29641.162</v>
      </c>
      <c r="I11185" t="s">
        <v>93</v>
      </c>
    </row>
    <row r="11186" spans="1:9" x14ac:dyDescent="0.15">
      <c r="A11186" t="s">
        <v>158</v>
      </c>
      <c r="B11186" t="s">
        <v>159</v>
      </c>
      <c r="C11186" t="s">
        <v>160</v>
      </c>
      <c r="D11186" t="s">
        <v>112</v>
      </c>
      <c r="E11186" t="s">
        <v>146</v>
      </c>
      <c r="F11186" t="s">
        <v>144</v>
      </c>
      <c r="G11186" t="s">
        <v>142</v>
      </c>
      <c r="H11186">
        <v>26607.886999999999</v>
      </c>
      <c r="I11186" t="s">
        <v>93</v>
      </c>
    </row>
    <row r="11187" spans="1:9" x14ac:dyDescent="0.15">
      <c r="A11187" t="s">
        <v>158</v>
      </c>
      <c r="B11187" t="s">
        <v>159</v>
      </c>
      <c r="C11187" t="s">
        <v>160</v>
      </c>
      <c r="D11187" t="s">
        <v>112</v>
      </c>
      <c r="E11187" t="s">
        <v>147</v>
      </c>
      <c r="F11187" t="s">
        <v>144</v>
      </c>
      <c r="G11187" t="s">
        <v>142</v>
      </c>
      <c r="H11187">
        <v>25797.077000000001</v>
      </c>
      <c r="I11187" t="s">
        <v>93</v>
      </c>
    </row>
    <row r="11188" spans="1:9" x14ac:dyDescent="0.15">
      <c r="A11188" t="s">
        <v>158</v>
      </c>
      <c r="B11188" t="s">
        <v>159</v>
      </c>
      <c r="C11188" t="s">
        <v>160</v>
      </c>
      <c r="D11188" t="s">
        <v>112</v>
      </c>
      <c r="E11188" t="s">
        <v>148</v>
      </c>
      <c r="F11188" t="s">
        <v>144</v>
      </c>
      <c r="G11188" t="s">
        <v>142</v>
      </c>
      <c r="H11188">
        <v>30900.080999999998</v>
      </c>
      <c r="I11188" t="s">
        <v>93</v>
      </c>
    </row>
    <row r="11189" spans="1:9" x14ac:dyDescent="0.15">
      <c r="A11189" t="s">
        <v>158</v>
      </c>
      <c r="B11189" t="s">
        <v>159</v>
      </c>
      <c r="C11189" t="s">
        <v>160</v>
      </c>
      <c r="D11189" t="s">
        <v>112</v>
      </c>
      <c r="E11189" t="s">
        <v>149</v>
      </c>
      <c r="F11189" t="s">
        <v>144</v>
      </c>
      <c r="G11189" t="s">
        <v>142</v>
      </c>
      <c r="H11189">
        <v>32541.544000000002</v>
      </c>
      <c r="I11189" t="s">
        <v>93</v>
      </c>
    </row>
    <row r="11190" spans="1:9" x14ac:dyDescent="0.15">
      <c r="A11190" t="s">
        <v>158</v>
      </c>
      <c r="B11190" t="s">
        <v>159</v>
      </c>
      <c r="C11190" t="s">
        <v>160</v>
      </c>
      <c r="D11190" t="s">
        <v>112</v>
      </c>
      <c r="E11190" t="s">
        <v>150</v>
      </c>
      <c r="F11190" t="s">
        <v>144</v>
      </c>
      <c r="G11190" t="s">
        <v>142</v>
      </c>
      <c r="H11190">
        <v>40857.050999999999</v>
      </c>
      <c r="I11190" t="s">
        <v>93</v>
      </c>
    </row>
    <row r="11191" spans="1:9" x14ac:dyDescent="0.15">
      <c r="A11191" t="s">
        <v>158</v>
      </c>
      <c r="B11191" t="s">
        <v>159</v>
      </c>
      <c r="C11191" t="s">
        <v>160</v>
      </c>
      <c r="D11191" t="s">
        <v>112</v>
      </c>
      <c r="E11191" t="s">
        <v>151</v>
      </c>
      <c r="F11191" t="s">
        <v>144</v>
      </c>
      <c r="G11191" t="s">
        <v>142</v>
      </c>
      <c r="H11191">
        <v>35309.133000000002</v>
      </c>
      <c r="I11191" t="s">
        <v>93</v>
      </c>
    </row>
    <row r="11192" spans="1:9" x14ac:dyDescent="0.15">
      <c r="A11192" t="s">
        <v>158</v>
      </c>
      <c r="B11192" t="s">
        <v>159</v>
      </c>
      <c r="C11192" t="s">
        <v>160</v>
      </c>
      <c r="D11192" t="s">
        <v>112</v>
      </c>
      <c r="E11192" t="s">
        <v>152</v>
      </c>
      <c r="F11192" t="s">
        <v>144</v>
      </c>
      <c r="G11192" t="s">
        <v>142</v>
      </c>
      <c r="H11192">
        <v>22571.525000000001</v>
      </c>
      <c r="I11192" t="s">
        <v>93</v>
      </c>
    </row>
    <row r="11193" spans="1:9" x14ac:dyDescent="0.15">
      <c r="A11193" t="s">
        <v>158</v>
      </c>
      <c r="B11193" t="s">
        <v>159</v>
      </c>
      <c r="C11193" t="s">
        <v>160</v>
      </c>
      <c r="D11193" t="s">
        <v>112</v>
      </c>
      <c r="E11193" t="s">
        <v>111</v>
      </c>
      <c r="F11193" t="s">
        <v>144</v>
      </c>
      <c r="G11193" t="s">
        <v>142</v>
      </c>
      <c r="H11193">
        <v>4706.6490000000003</v>
      </c>
      <c r="I11193" t="s">
        <v>93</v>
      </c>
    </row>
    <row r="11194" spans="1:9" x14ac:dyDescent="0.15">
      <c r="A11194" t="s">
        <v>161</v>
      </c>
      <c r="B11194" t="s">
        <v>162</v>
      </c>
      <c r="C11194" t="s">
        <v>160</v>
      </c>
      <c r="D11194" t="s">
        <v>89</v>
      </c>
      <c r="E11194" t="s">
        <v>143</v>
      </c>
      <c r="F11194" t="s">
        <v>144</v>
      </c>
      <c r="G11194" t="s">
        <v>142</v>
      </c>
      <c r="H11194">
        <v>7036.98</v>
      </c>
      <c r="I11194" t="s">
        <v>93</v>
      </c>
    </row>
    <row r="11195" spans="1:9" x14ac:dyDescent="0.15">
      <c r="A11195" t="s">
        <v>161</v>
      </c>
      <c r="B11195" t="s">
        <v>162</v>
      </c>
      <c r="C11195" t="s">
        <v>160</v>
      </c>
      <c r="D11195" t="s">
        <v>89</v>
      </c>
      <c r="E11195" t="s">
        <v>145</v>
      </c>
      <c r="F11195" t="s">
        <v>144</v>
      </c>
      <c r="G11195" t="s">
        <v>142</v>
      </c>
      <c r="H11195">
        <v>6995.3869999999997</v>
      </c>
      <c r="I11195" t="s">
        <v>93</v>
      </c>
    </row>
    <row r="11196" spans="1:9" x14ac:dyDescent="0.15">
      <c r="A11196" t="s">
        <v>161</v>
      </c>
      <c r="B11196" t="s">
        <v>162</v>
      </c>
      <c r="C11196" t="s">
        <v>160</v>
      </c>
      <c r="D11196" t="s">
        <v>89</v>
      </c>
      <c r="E11196" t="s">
        <v>146</v>
      </c>
      <c r="F11196" t="s">
        <v>144</v>
      </c>
      <c r="G11196" t="s">
        <v>142</v>
      </c>
      <c r="H11196">
        <v>7030.6260000000002</v>
      </c>
      <c r="I11196" t="s">
        <v>93</v>
      </c>
    </row>
    <row r="11197" spans="1:9" x14ac:dyDescent="0.15">
      <c r="A11197" t="s">
        <v>161</v>
      </c>
      <c r="B11197" t="s">
        <v>162</v>
      </c>
      <c r="C11197" t="s">
        <v>160</v>
      </c>
      <c r="D11197" t="s">
        <v>89</v>
      </c>
      <c r="E11197" t="s">
        <v>147</v>
      </c>
      <c r="F11197" t="s">
        <v>144</v>
      </c>
      <c r="G11197" t="s">
        <v>142</v>
      </c>
      <c r="H11197">
        <v>7862.8829999999998</v>
      </c>
      <c r="I11197" t="s">
        <v>93</v>
      </c>
    </row>
    <row r="11198" spans="1:9" x14ac:dyDescent="0.15">
      <c r="A11198" t="s">
        <v>161</v>
      </c>
      <c r="B11198" t="s">
        <v>162</v>
      </c>
      <c r="C11198" t="s">
        <v>160</v>
      </c>
      <c r="D11198" t="s">
        <v>89</v>
      </c>
      <c r="E11198" t="s">
        <v>148</v>
      </c>
      <c r="F11198" t="s">
        <v>144</v>
      </c>
      <c r="G11198" t="s">
        <v>142</v>
      </c>
      <c r="H11198">
        <v>8400.5930000000008</v>
      </c>
      <c r="I11198" t="s">
        <v>93</v>
      </c>
    </row>
    <row r="11199" spans="1:9" x14ac:dyDescent="0.15">
      <c r="A11199" t="s">
        <v>161</v>
      </c>
      <c r="B11199" t="s">
        <v>162</v>
      </c>
      <c r="C11199" t="s">
        <v>160</v>
      </c>
      <c r="D11199" t="s">
        <v>89</v>
      </c>
      <c r="E11199" t="s">
        <v>149</v>
      </c>
      <c r="F11199" t="s">
        <v>144</v>
      </c>
      <c r="G11199" t="s">
        <v>142</v>
      </c>
      <c r="H11199">
        <v>7650.4129999999996</v>
      </c>
      <c r="I11199" t="s">
        <v>93</v>
      </c>
    </row>
    <row r="11200" spans="1:9" x14ac:dyDescent="0.15">
      <c r="A11200" t="s">
        <v>161</v>
      </c>
      <c r="B11200" t="s">
        <v>162</v>
      </c>
      <c r="C11200" t="s">
        <v>160</v>
      </c>
      <c r="D11200" t="s">
        <v>89</v>
      </c>
      <c r="E11200" t="s">
        <v>150</v>
      </c>
      <c r="F11200" t="s">
        <v>144</v>
      </c>
      <c r="G11200" t="s">
        <v>142</v>
      </c>
      <c r="H11200">
        <v>6458.9679999999998</v>
      </c>
      <c r="I11200" t="s">
        <v>93</v>
      </c>
    </row>
    <row r="11201" spans="1:9" x14ac:dyDescent="0.15">
      <c r="A11201" t="s">
        <v>161</v>
      </c>
      <c r="B11201" t="s">
        <v>162</v>
      </c>
      <c r="C11201" t="s">
        <v>160</v>
      </c>
      <c r="D11201" t="s">
        <v>89</v>
      </c>
      <c r="E11201" t="s">
        <v>151</v>
      </c>
      <c r="F11201" t="s">
        <v>144</v>
      </c>
      <c r="G11201" t="s">
        <v>142</v>
      </c>
      <c r="H11201">
        <v>4730.3639999999996</v>
      </c>
      <c r="I11201" t="s">
        <v>93</v>
      </c>
    </row>
    <row r="11202" spans="1:9" x14ac:dyDescent="0.15">
      <c r="A11202" t="s">
        <v>161</v>
      </c>
      <c r="B11202" t="s">
        <v>162</v>
      </c>
      <c r="C11202" t="s">
        <v>160</v>
      </c>
      <c r="D11202" t="s">
        <v>89</v>
      </c>
      <c r="E11202" t="s">
        <v>152</v>
      </c>
      <c r="F11202" t="s">
        <v>144</v>
      </c>
      <c r="G11202" t="s">
        <v>142</v>
      </c>
      <c r="H11202">
        <v>2701.0439999999999</v>
      </c>
      <c r="I11202" t="s">
        <v>93</v>
      </c>
    </row>
    <row r="11203" spans="1:9" x14ac:dyDescent="0.15">
      <c r="A11203" t="s">
        <v>161</v>
      </c>
      <c r="B11203" t="s">
        <v>162</v>
      </c>
      <c r="C11203" t="s">
        <v>160</v>
      </c>
      <c r="D11203" t="s">
        <v>89</v>
      </c>
      <c r="E11203" t="s">
        <v>111</v>
      </c>
      <c r="F11203" t="s">
        <v>144</v>
      </c>
      <c r="G11203" t="s">
        <v>142</v>
      </c>
      <c r="H11203">
        <v>600.57399999999996</v>
      </c>
      <c r="I11203" t="s">
        <v>93</v>
      </c>
    </row>
    <row r="11204" spans="1:9" x14ac:dyDescent="0.15">
      <c r="A11204" t="s">
        <v>161</v>
      </c>
      <c r="B11204" t="s">
        <v>162</v>
      </c>
      <c r="C11204" t="s">
        <v>160</v>
      </c>
      <c r="D11204" t="s">
        <v>112</v>
      </c>
      <c r="E11204" t="s">
        <v>143</v>
      </c>
      <c r="F11204" t="s">
        <v>144</v>
      </c>
      <c r="G11204" t="s">
        <v>142</v>
      </c>
      <c r="H11204">
        <v>7526.6970000000001</v>
      </c>
      <c r="I11204" t="s">
        <v>93</v>
      </c>
    </row>
    <row r="11205" spans="1:9" x14ac:dyDescent="0.15">
      <c r="A11205" t="s">
        <v>161</v>
      </c>
      <c r="B11205" t="s">
        <v>162</v>
      </c>
      <c r="C11205" t="s">
        <v>160</v>
      </c>
      <c r="D11205" t="s">
        <v>112</v>
      </c>
      <c r="E11205" t="s">
        <v>145</v>
      </c>
      <c r="F11205" t="s">
        <v>144</v>
      </c>
      <c r="G11205" t="s">
        <v>142</v>
      </c>
      <c r="H11205">
        <v>7900.5609999999997</v>
      </c>
      <c r="I11205" t="s">
        <v>93</v>
      </c>
    </row>
    <row r="11206" spans="1:9" x14ac:dyDescent="0.15">
      <c r="A11206" t="s">
        <v>161</v>
      </c>
      <c r="B11206" t="s">
        <v>162</v>
      </c>
      <c r="C11206" t="s">
        <v>160</v>
      </c>
      <c r="D11206" t="s">
        <v>112</v>
      </c>
      <c r="E11206" t="s">
        <v>146</v>
      </c>
      <c r="F11206" t="s">
        <v>144</v>
      </c>
      <c r="G11206" t="s">
        <v>142</v>
      </c>
      <c r="H11206">
        <v>7434.4</v>
      </c>
      <c r="I11206" t="s">
        <v>93</v>
      </c>
    </row>
    <row r="11207" spans="1:9" x14ac:dyDescent="0.15">
      <c r="A11207" t="s">
        <v>161</v>
      </c>
      <c r="B11207" t="s">
        <v>162</v>
      </c>
      <c r="C11207" t="s">
        <v>160</v>
      </c>
      <c r="D11207" t="s">
        <v>112</v>
      </c>
      <c r="E11207" t="s">
        <v>147</v>
      </c>
      <c r="F11207" t="s">
        <v>144</v>
      </c>
      <c r="G11207" t="s">
        <v>142</v>
      </c>
      <c r="H11207">
        <v>8184.98</v>
      </c>
      <c r="I11207" t="s">
        <v>93</v>
      </c>
    </row>
    <row r="11208" spans="1:9" x14ac:dyDescent="0.15">
      <c r="A11208" t="s">
        <v>161</v>
      </c>
      <c r="B11208" t="s">
        <v>162</v>
      </c>
      <c r="C11208" t="s">
        <v>160</v>
      </c>
      <c r="D11208" t="s">
        <v>112</v>
      </c>
      <c r="E11208" t="s">
        <v>148</v>
      </c>
      <c r="F11208" t="s">
        <v>144</v>
      </c>
      <c r="G11208" t="s">
        <v>142</v>
      </c>
      <c r="H11208">
        <v>8684.1820000000007</v>
      </c>
      <c r="I11208" t="s">
        <v>93</v>
      </c>
    </row>
    <row r="11209" spans="1:9" x14ac:dyDescent="0.15">
      <c r="A11209" t="s">
        <v>161</v>
      </c>
      <c r="B11209" t="s">
        <v>162</v>
      </c>
      <c r="C11209" t="s">
        <v>160</v>
      </c>
      <c r="D11209" t="s">
        <v>112</v>
      </c>
      <c r="E11209" t="s">
        <v>149</v>
      </c>
      <c r="F11209" t="s">
        <v>144</v>
      </c>
      <c r="G11209" t="s">
        <v>142</v>
      </c>
      <c r="H11209">
        <v>7856.6940000000004</v>
      </c>
      <c r="I11209" t="s">
        <v>93</v>
      </c>
    </row>
    <row r="11210" spans="1:9" x14ac:dyDescent="0.15">
      <c r="A11210" t="s">
        <v>161</v>
      </c>
      <c r="B11210" t="s">
        <v>162</v>
      </c>
      <c r="C11210" t="s">
        <v>160</v>
      </c>
      <c r="D11210" t="s">
        <v>112</v>
      </c>
      <c r="E11210" t="s">
        <v>150</v>
      </c>
      <c r="F11210" t="s">
        <v>144</v>
      </c>
      <c r="G11210" t="s">
        <v>142</v>
      </c>
      <c r="H11210">
        <v>6531.2849999999999</v>
      </c>
      <c r="I11210" t="s">
        <v>93</v>
      </c>
    </row>
    <row r="11211" spans="1:9" x14ac:dyDescent="0.15">
      <c r="A11211" t="s">
        <v>161</v>
      </c>
      <c r="B11211" t="s">
        <v>162</v>
      </c>
      <c r="C11211" t="s">
        <v>160</v>
      </c>
      <c r="D11211" t="s">
        <v>112</v>
      </c>
      <c r="E11211" t="s">
        <v>151</v>
      </c>
      <c r="F11211" t="s">
        <v>144</v>
      </c>
      <c r="G11211" t="s">
        <v>142</v>
      </c>
      <c r="H11211">
        <v>4363.2979999999998</v>
      </c>
      <c r="I11211" t="s">
        <v>93</v>
      </c>
    </row>
    <row r="11212" spans="1:9" x14ac:dyDescent="0.15">
      <c r="A11212" t="s">
        <v>161</v>
      </c>
      <c r="B11212" t="s">
        <v>162</v>
      </c>
      <c r="C11212" t="s">
        <v>160</v>
      </c>
      <c r="D11212" t="s">
        <v>112</v>
      </c>
      <c r="E11212" t="s">
        <v>152</v>
      </c>
      <c r="F11212" t="s">
        <v>144</v>
      </c>
      <c r="G11212" t="s">
        <v>142</v>
      </c>
      <c r="H11212">
        <v>2140.5079999999998</v>
      </c>
      <c r="I11212" t="s">
        <v>93</v>
      </c>
    </row>
    <row r="11213" spans="1:9" x14ac:dyDescent="0.15">
      <c r="A11213" t="s">
        <v>161</v>
      </c>
      <c r="B11213" t="s">
        <v>162</v>
      </c>
      <c r="C11213" t="s">
        <v>160</v>
      </c>
      <c r="D11213" t="s">
        <v>112</v>
      </c>
      <c r="E11213" t="s">
        <v>111</v>
      </c>
      <c r="F11213" t="s">
        <v>144</v>
      </c>
      <c r="G11213" t="s">
        <v>142</v>
      </c>
      <c r="H11213">
        <v>400.29399999999998</v>
      </c>
      <c r="I11213" t="s">
        <v>93</v>
      </c>
    </row>
    <row r="11214" spans="1:9" x14ac:dyDescent="0.15">
      <c r="A11214" t="s">
        <v>163</v>
      </c>
      <c r="B11214" t="s">
        <v>164</v>
      </c>
      <c r="C11214" t="s">
        <v>160</v>
      </c>
      <c r="D11214" t="s">
        <v>89</v>
      </c>
      <c r="E11214" t="s">
        <v>143</v>
      </c>
      <c r="F11214" t="s">
        <v>144</v>
      </c>
      <c r="G11214" t="s">
        <v>142</v>
      </c>
      <c r="H11214">
        <v>14064.271000000001</v>
      </c>
      <c r="I11214" t="s">
        <v>93</v>
      </c>
    </row>
    <row r="11215" spans="1:9" x14ac:dyDescent="0.15">
      <c r="A11215" t="s">
        <v>163</v>
      </c>
      <c r="B11215" t="s">
        <v>164</v>
      </c>
      <c r="C11215" t="s">
        <v>160</v>
      </c>
      <c r="D11215" t="s">
        <v>89</v>
      </c>
      <c r="E11215" t="s">
        <v>145</v>
      </c>
      <c r="F11215" t="s">
        <v>144</v>
      </c>
      <c r="G11215" t="s">
        <v>142</v>
      </c>
      <c r="H11215">
        <v>15495.934999999999</v>
      </c>
      <c r="I11215" t="s">
        <v>93</v>
      </c>
    </row>
    <row r="11216" spans="1:9" x14ac:dyDescent="0.15">
      <c r="A11216" t="s">
        <v>163</v>
      </c>
      <c r="B11216" t="s">
        <v>164</v>
      </c>
      <c r="C11216" t="s">
        <v>160</v>
      </c>
      <c r="D11216" t="s">
        <v>89</v>
      </c>
      <c r="E11216" t="s">
        <v>146</v>
      </c>
      <c r="F11216" t="s">
        <v>144</v>
      </c>
      <c r="G11216" t="s">
        <v>142</v>
      </c>
      <c r="H11216">
        <v>10522.851000000001</v>
      </c>
      <c r="I11216" t="s">
        <v>93</v>
      </c>
    </row>
    <row r="11217" spans="1:9" x14ac:dyDescent="0.15">
      <c r="A11217" t="s">
        <v>163</v>
      </c>
      <c r="B11217" t="s">
        <v>164</v>
      </c>
      <c r="C11217" t="s">
        <v>160</v>
      </c>
      <c r="D11217" t="s">
        <v>89</v>
      </c>
      <c r="E11217" t="s">
        <v>147</v>
      </c>
      <c r="F11217" t="s">
        <v>144</v>
      </c>
      <c r="G11217" t="s">
        <v>142</v>
      </c>
      <c r="H11217">
        <v>14157.924000000001</v>
      </c>
      <c r="I11217" t="s">
        <v>93</v>
      </c>
    </row>
    <row r="11218" spans="1:9" x14ac:dyDescent="0.15">
      <c r="A11218" t="s">
        <v>163</v>
      </c>
      <c r="B11218" t="s">
        <v>164</v>
      </c>
      <c r="C11218" t="s">
        <v>160</v>
      </c>
      <c r="D11218" t="s">
        <v>89</v>
      </c>
      <c r="E11218" t="s">
        <v>148</v>
      </c>
      <c r="F11218" t="s">
        <v>144</v>
      </c>
      <c r="G11218" t="s">
        <v>142</v>
      </c>
      <c r="H11218">
        <v>18191.697</v>
      </c>
      <c r="I11218" t="s">
        <v>93</v>
      </c>
    </row>
    <row r="11219" spans="1:9" x14ac:dyDescent="0.15">
      <c r="A11219" t="s">
        <v>163</v>
      </c>
      <c r="B11219" t="s">
        <v>164</v>
      </c>
      <c r="C11219" t="s">
        <v>160</v>
      </c>
      <c r="D11219" t="s">
        <v>89</v>
      </c>
      <c r="E11219" t="s">
        <v>149</v>
      </c>
      <c r="F11219" t="s">
        <v>144</v>
      </c>
      <c r="G11219" t="s">
        <v>142</v>
      </c>
      <c r="H11219">
        <v>17727.281999999999</v>
      </c>
      <c r="I11219" t="s">
        <v>93</v>
      </c>
    </row>
    <row r="11220" spans="1:9" x14ac:dyDescent="0.15">
      <c r="A11220" t="s">
        <v>163</v>
      </c>
      <c r="B11220" t="s">
        <v>164</v>
      </c>
      <c r="C11220" t="s">
        <v>160</v>
      </c>
      <c r="D11220" t="s">
        <v>89</v>
      </c>
      <c r="E11220" t="s">
        <v>150</v>
      </c>
      <c r="F11220" t="s">
        <v>144</v>
      </c>
      <c r="G11220" t="s">
        <v>142</v>
      </c>
      <c r="H11220">
        <v>17446.526999999998</v>
      </c>
      <c r="I11220" t="s">
        <v>93</v>
      </c>
    </row>
    <row r="11221" spans="1:9" x14ac:dyDescent="0.15">
      <c r="A11221" t="s">
        <v>163</v>
      </c>
      <c r="B11221" t="s">
        <v>164</v>
      </c>
      <c r="C11221" t="s">
        <v>160</v>
      </c>
      <c r="D11221" t="s">
        <v>89</v>
      </c>
      <c r="E11221" t="s">
        <v>151</v>
      </c>
      <c r="F11221" t="s">
        <v>144</v>
      </c>
      <c r="G11221" t="s">
        <v>142</v>
      </c>
      <c r="H11221">
        <v>13883.52</v>
      </c>
      <c r="I11221" t="s">
        <v>93</v>
      </c>
    </row>
    <row r="11222" spans="1:9" x14ac:dyDescent="0.15">
      <c r="A11222" t="s">
        <v>163</v>
      </c>
      <c r="B11222" t="s">
        <v>164</v>
      </c>
      <c r="C11222" t="s">
        <v>160</v>
      </c>
      <c r="D11222" t="s">
        <v>89</v>
      </c>
      <c r="E11222" t="s">
        <v>152</v>
      </c>
      <c r="F11222" t="s">
        <v>144</v>
      </c>
      <c r="G11222" t="s">
        <v>142</v>
      </c>
      <c r="H11222">
        <v>10325.557000000001</v>
      </c>
      <c r="I11222" t="s">
        <v>93</v>
      </c>
    </row>
    <row r="11223" spans="1:9" x14ac:dyDescent="0.15">
      <c r="A11223" t="s">
        <v>163</v>
      </c>
      <c r="B11223" t="s">
        <v>164</v>
      </c>
      <c r="C11223" t="s">
        <v>160</v>
      </c>
      <c r="D11223" t="s">
        <v>89</v>
      </c>
      <c r="E11223" t="s">
        <v>111</v>
      </c>
      <c r="F11223" t="s">
        <v>144</v>
      </c>
      <c r="G11223" t="s">
        <v>142</v>
      </c>
      <c r="H11223">
        <v>2693.7109999999998</v>
      </c>
      <c r="I11223" t="s">
        <v>93</v>
      </c>
    </row>
    <row r="11224" spans="1:9" x14ac:dyDescent="0.15">
      <c r="A11224" t="s">
        <v>163</v>
      </c>
      <c r="B11224" t="s">
        <v>164</v>
      </c>
      <c r="C11224" t="s">
        <v>160</v>
      </c>
      <c r="D11224" t="s">
        <v>112</v>
      </c>
      <c r="E11224" t="s">
        <v>143</v>
      </c>
      <c r="F11224" t="s">
        <v>144</v>
      </c>
      <c r="G11224" t="s">
        <v>142</v>
      </c>
      <c r="H11224">
        <v>14543.08</v>
      </c>
      <c r="I11224" t="s">
        <v>93</v>
      </c>
    </row>
    <row r="11225" spans="1:9" x14ac:dyDescent="0.15">
      <c r="A11225" t="s">
        <v>163</v>
      </c>
      <c r="B11225" t="s">
        <v>164</v>
      </c>
      <c r="C11225" t="s">
        <v>160</v>
      </c>
      <c r="D11225" t="s">
        <v>112</v>
      </c>
      <c r="E11225" t="s">
        <v>145</v>
      </c>
      <c r="F11225" t="s">
        <v>144</v>
      </c>
      <c r="G11225" t="s">
        <v>142</v>
      </c>
      <c r="H11225">
        <v>16225.960999999999</v>
      </c>
      <c r="I11225" t="s">
        <v>93</v>
      </c>
    </row>
    <row r="11226" spans="1:9" x14ac:dyDescent="0.15">
      <c r="A11226" t="s">
        <v>163</v>
      </c>
      <c r="B11226" t="s">
        <v>164</v>
      </c>
      <c r="C11226" t="s">
        <v>160</v>
      </c>
      <c r="D11226" t="s">
        <v>112</v>
      </c>
      <c r="E11226" t="s">
        <v>146</v>
      </c>
      <c r="F11226" t="s">
        <v>144</v>
      </c>
      <c r="G11226" t="s">
        <v>142</v>
      </c>
      <c r="H11226">
        <v>10987.708000000001</v>
      </c>
      <c r="I11226" t="s">
        <v>93</v>
      </c>
    </row>
    <row r="11227" spans="1:9" x14ac:dyDescent="0.15">
      <c r="A11227" t="s">
        <v>163</v>
      </c>
      <c r="B11227" t="s">
        <v>164</v>
      </c>
      <c r="C11227" t="s">
        <v>160</v>
      </c>
      <c r="D11227" t="s">
        <v>112</v>
      </c>
      <c r="E11227" t="s">
        <v>147</v>
      </c>
      <c r="F11227" t="s">
        <v>144</v>
      </c>
      <c r="G11227" t="s">
        <v>142</v>
      </c>
      <c r="H11227">
        <v>13464.172</v>
      </c>
      <c r="I11227" t="s">
        <v>93</v>
      </c>
    </row>
    <row r="11228" spans="1:9" x14ac:dyDescent="0.15">
      <c r="A11228" t="s">
        <v>163</v>
      </c>
      <c r="B11228" t="s">
        <v>164</v>
      </c>
      <c r="C11228" t="s">
        <v>160</v>
      </c>
      <c r="D11228" t="s">
        <v>112</v>
      </c>
      <c r="E11228" t="s">
        <v>148</v>
      </c>
      <c r="F11228" t="s">
        <v>144</v>
      </c>
      <c r="G11228" t="s">
        <v>142</v>
      </c>
      <c r="H11228">
        <v>17080.167000000001</v>
      </c>
      <c r="I11228" t="s">
        <v>93</v>
      </c>
    </row>
    <row r="11229" spans="1:9" x14ac:dyDescent="0.15">
      <c r="A11229" t="s">
        <v>163</v>
      </c>
      <c r="B11229" t="s">
        <v>164</v>
      </c>
      <c r="C11229" t="s">
        <v>160</v>
      </c>
      <c r="D11229" t="s">
        <v>112</v>
      </c>
      <c r="E11229" t="s">
        <v>149</v>
      </c>
      <c r="F11229" t="s">
        <v>144</v>
      </c>
      <c r="G11229" t="s">
        <v>142</v>
      </c>
      <c r="H11229">
        <v>16931.973000000002</v>
      </c>
      <c r="I11229" t="s">
        <v>93</v>
      </c>
    </row>
    <row r="11230" spans="1:9" x14ac:dyDescent="0.15">
      <c r="A11230" t="s">
        <v>163</v>
      </c>
      <c r="B11230" t="s">
        <v>164</v>
      </c>
      <c r="C11230" t="s">
        <v>160</v>
      </c>
      <c r="D11230" t="s">
        <v>112</v>
      </c>
      <c r="E11230" t="s">
        <v>150</v>
      </c>
      <c r="F11230" t="s">
        <v>144</v>
      </c>
      <c r="G11230" t="s">
        <v>142</v>
      </c>
      <c r="H11230">
        <v>16681.759999999998</v>
      </c>
      <c r="I11230" t="s">
        <v>93</v>
      </c>
    </row>
    <row r="11231" spans="1:9" x14ac:dyDescent="0.15">
      <c r="A11231" t="s">
        <v>163</v>
      </c>
      <c r="B11231" t="s">
        <v>164</v>
      </c>
      <c r="C11231" t="s">
        <v>160</v>
      </c>
      <c r="D11231" t="s">
        <v>112</v>
      </c>
      <c r="E11231" t="s">
        <v>151</v>
      </c>
      <c r="F11231" t="s">
        <v>144</v>
      </c>
      <c r="G11231" t="s">
        <v>142</v>
      </c>
      <c r="H11231">
        <v>12485.58</v>
      </c>
      <c r="I11231" t="s">
        <v>93</v>
      </c>
    </row>
    <row r="11232" spans="1:9" x14ac:dyDescent="0.15">
      <c r="A11232" t="s">
        <v>163</v>
      </c>
      <c r="B11232" t="s">
        <v>164</v>
      </c>
      <c r="C11232" t="s">
        <v>160</v>
      </c>
      <c r="D11232" t="s">
        <v>112</v>
      </c>
      <c r="E11232" t="s">
        <v>152</v>
      </c>
      <c r="F11232" t="s">
        <v>144</v>
      </c>
      <c r="G11232" t="s">
        <v>142</v>
      </c>
      <c r="H11232">
        <v>8122.2759999999998</v>
      </c>
      <c r="I11232" t="s">
        <v>93</v>
      </c>
    </row>
    <row r="11233" spans="1:9" x14ac:dyDescent="0.15">
      <c r="A11233" t="s">
        <v>163</v>
      </c>
      <c r="B11233" t="s">
        <v>164</v>
      </c>
      <c r="C11233" t="s">
        <v>160</v>
      </c>
      <c r="D11233" t="s">
        <v>112</v>
      </c>
      <c r="E11233" t="s">
        <v>111</v>
      </c>
      <c r="F11233" t="s">
        <v>144</v>
      </c>
      <c r="G11233" t="s">
        <v>142</v>
      </c>
      <c r="H11233">
        <v>1941.691</v>
      </c>
      <c r="I11233" t="s">
        <v>93</v>
      </c>
    </row>
    <row r="11234" spans="1:9" x14ac:dyDescent="0.15">
      <c r="A11234" t="s">
        <v>158</v>
      </c>
      <c r="B11234" t="s">
        <v>159</v>
      </c>
      <c r="C11234" t="s">
        <v>160</v>
      </c>
      <c r="D11234" t="s">
        <v>89</v>
      </c>
      <c r="E11234" t="s">
        <v>153</v>
      </c>
      <c r="F11234" t="s">
        <v>154</v>
      </c>
      <c r="G11234" t="s">
        <v>92</v>
      </c>
      <c r="H11234">
        <v>46244.760999999999</v>
      </c>
      <c r="I11234" t="s">
        <v>93</v>
      </c>
    </row>
    <row r="11235" spans="1:9" x14ac:dyDescent="0.15">
      <c r="A11235" t="s">
        <v>158</v>
      </c>
      <c r="B11235" t="s">
        <v>159</v>
      </c>
      <c r="C11235" t="s">
        <v>160</v>
      </c>
      <c r="D11235" t="s">
        <v>89</v>
      </c>
      <c r="E11235" t="s">
        <v>155</v>
      </c>
      <c r="F11235" t="s">
        <v>154</v>
      </c>
      <c r="G11235" t="s">
        <v>92</v>
      </c>
      <c r="H11235">
        <v>70961.341</v>
      </c>
      <c r="I11235" t="s">
        <v>93</v>
      </c>
    </row>
    <row r="11236" spans="1:9" x14ac:dyDescent="0.15">
      <c r="A11236" t="s">
        <v>158</v>
      </c>
      <c r="B11236" t="s">
        <v>159</v>
      </c>
      <c r="C11236" t="s">
        <v>160</v>
      </c>
      <c r="D11236" t="s">
        <v>89</v>
      </c>
      <c r="E11236" t="s">
        <v>156</v>
      </c>
      <c r="F11236" t="s">
        <v>154</v>
      </c>
      <c r="G11236" t="s">
        <v>92</v>
      </c>
      <c r="H11236">
        <v>72567.475000000006</v>
      </c>
      <c r="I11236" t="s">
        <v>93</v>
      </c>
    </row>
    <row r="11237" spans="1:9" x14ac:dyDescent="0.15">
      <c r="A11237" t="s">
        <v>158</v>
      </c>
      <c r="B11237" t="s">
        <v>159</v>
      </c>
      <c r="C11237" t="s">
        <v>160</v>
      </c>
      <c r="D11237" t="s">
        <v>89</v>
      </c>
      <c r="E11237" t="s">
        <v>157</v>
      </c>
      <c r="F11237" t="s">
        <v>154</v>
      </c>
      <c r="G11237" t="s">
        <v>92</v>
      </c>
      <c r="H11237">
        <v>73949.430999999997</v>
      </c>
      <c r="I11237" t="s">
        <v>93</v>
      </c>
    </row>
    <row r="11238" spans="1:9" x14ac:dyDescent="0.15">
      <c r="A11238" t="s">
        <v>158</v>
      </c>
      <c r="B11238" t="s">
        <v>159</v>
      </c>
      <c r="C11238" t="s">
        <v>160</v>
      </c>
      <c r="D11238" t="s">
        <v>112</v>
      </c>
      <c r="E11238" t="s">
        <v>153</v>
      </c>
      <c r="F11238" t="s">
        <v>154</v>
      </c>
      <c r="G11238" t="s">
        <v>92</v>
      </c>
      <c r="H11238">
        <v>49432.489000000001</v>
      </c>
      <c r="I11238" t="s">
        <v>93</v>
      </c>
    </row>
    <row r="11239" spans="1:9" x14ac:dyDescent="0.15">
      <c r="A11239" t="s">
        <v>158</v>
      </c>
      <c r="B11239" t="s">
        <v>159</v>
      </c>
      <c r="C11239" t="s">
        <v>160</v>
      </c>
      <c r="D11239" t="s">
        <v>112</v>
      </c>
      <c r="E11239" t="s">
        <v>155</v>
      </c>
      <c r="F11239" t="s">
        <v>154</v>
      </c>
      <c r="G11239" t="s">
        <v>92</v>
      </c>
      <c r="H11239">
        <v>68869.828999999998</v>
      </c>
      <c r="I11239" t="s">
        <v>93</v>
      </c>
    </row>
    <row r="11240" spans="1:9" x14ac:dyDescent="0.15">
      <c r="A11240" t="s">
        <v>158</v>
      </c>
      <c r="B11240" t="s">
        <v>159</v>
      </c>
      <c r="C11240" t="s">
        <v>160</v>
      </c>
      <c r="D11240" t="s">
        <v>112</v>
      </c>
      <c r="E11240" t="s">
        <v>156</v>
      </c>
      <c r="F11240" t="s">
        <v>154</v>
      </c>
      <c r="G11240" t="s">
        <v>92</v>
      </c>
      <c r="H11240">
        <v>67645.976999999999</v>
      </c>
      <c r="I11240" t="s">
        <v>93</v>
      </c>
    </row>
    <row r="11241" spans="1:9" x14ac:dyDescent="0.15">
      <c r="A11241" t="s">
        <v>158</v>
      </c>
      <c r="B11241" t="s">
        <v>159</v>
      </c>
      <c r="C11241" t="s">
        <v>160</v>
      </c>
      <c r="D11241" t="s">
        <v>112</v>
      </c>
      <c r="E11241" t="s">
        <v>157</v>
      </c>
      <c r="F11241" t="s">
        <v>154</v>
      </c>
      <c r="G11241" t="s">
        <v>92</v>
      </c>
      <c r="H11241">
        <v>59774.97</v>
      </c>
      <c r="I11241" t="s">
        <v>93</v>
      </c>
    </row>
    <row r="11242" spans="1:9" x14ac:dyDescent="0.15">
      <c r="A11242" t="s">
        <v>161</v>
      </c>
      <c r="B11242" t="s">
        <v>162</v>
      </c>
      <c r="C11242" t="s">
        <v>160</v>
      </c>
      <c r="D11242" t="s">
        <v>89</v>
      </c>
      <c r="E11242" t="s">
        <v>153</v>
      </c>
      <c r="F11242" t="s">
        <v>154</v>
      </c>
      <c r="G11242" t="s">
        <v>92</v>
      </c>
      <c r="H11242">
        <v>12916.751</v>
      </c>
      <c r="I11242" t="s">
        <v>93</v>
      </c>
    </row>
    <row r="11243" spans="1:9" x14ac:dyDescent="0.15">
      <c r="A11243" t="s">
        <v>161</v>
      </c>
      <c r="B11243" t="s">
        <v>162</v>
      </c>
      <c r="C11243" t="s">
        <v>160</v>
      </c>
      <c r="D11243" t="s">
        <v>89</v>
      </c>
      <c r="E11243" t="s">
        <v>155</v>
      </c>
      <c r="F11243" t="s">
        <v>154</v>
      </c>
      <c r="G11243" t="s">
        <v>92</v>
      </c>
      <c r="H11243">
        <v>21422.455000000002</v>
      </c>
      <c r="I11243" t="s">
        <v>93</v>
      </c>
    </row>
    <row r="11244" spans="1:9" x14ac:dyDescent="0.15">
      <c r="A11244" t="s">
        <v>161</v>
      </c>
      <c r="B11244" t="s">
        <v>162</v>
      </c>
      <c r="C11244" t="s">
        <v>160</v>
      </c>
      <c r="D11244" t="s">
        <v>89</v>
      </c>
      <c r="E11244" t="s">
        <v>156</v>
      </c>
      <c r="F11244" t="s">
        <v>154</v>
      </c>
      <c r="G11244" t="s">
        <v>92</v>
      </c>
      <c r="H11244">
        <v>13708.78</v>
      </c>
      <c r="I11244" t="s">
        <v>93</v>
      </c>
    </row>
    <row r="11245" spans="1:9" x14ac:dyDescent="0.15">
      <c r="A11245" t="s">
        <v>161</v>
      </c>
      <c r="B11245" t="s">
        <v>162</v>
      </c>
      <c r="C11245" t="s">
        <v>160</v>
      </c>
      <c r="D11245" t="s">
        <v>89</v>
      </c>
      <c r="E11245" t="s">
        <v>157</v>
      </c>
      <c r="F11245" t="s">
        <v>154</v>
      </c>
      <c r="G11245" t="s">
        <v>92</v>
      </c>
      <c r="H11245">
        <v>8317.69</v>
      </c>
      <c r="I11245" t="s">
        <v>93</v>
      </c>
    </row>
    <row r="11246" spans="1:9" x14ac:dyDescent="0.15">
      <c r="A11246" t="s">
        <v>161</v>
      </c>
      <c r="B11246" t="s">
        <v>162</v>
      </c>
      <c r="C11246" t="s">
        <v>160</v>
      </c>
      <c r="D11246" t="s">
        <v>112</v>
      </c>
      <c r="E11246" t="s">
        <v>153</v>
      </c>
      <c r="F11246" t="s">
        <v>154</v>
      </c>
      <c r="G11246" t="s">
        <v>92</v>
      </c>
      <c r="H11246">
        <v>14303.169</v>
      </c>
      <c r="I11246" t="s">
        <v>93</v>
      </c>
    </row>
    <row r="11247" spans="1:9" x14ac:dyDescent="0.15">
      <c r="A11247" t="s">
        <v>161</v>
      </c>
      <c r="B11247" t="s">
        <v>162</v>
      </c>
      <c r="C11247" t="s">
        <v>160</v>
      </c>
      <c r="D11247" t="s">
        <v>112</v>
      </c>
      <c r="E11247" t="s">
        <v>155</v>
      </c>
      <c r="F11247" t="s">
        <v>154</v>
      </c>
      <c r="G11247" t="s">
        <v>92</v>
      </c>
      <c r="H11247">
        <v>21614.788</v>
      </c>
      <c r="I11247" t="s">
        <v>93</v>
      </c>
    </row>
    <row r="11248" spans="1:9" x14ac:dyDescent="0.15">
      <c r="A11248" t="s">
        <v>161</v>
      </c>
      <c r="B11248" t="s">
        <v>162</v>
      </c>
      <c r="C11248" t="s">
        <v>160</v>
      </c>
      <c r="D11248" t="s">
        <v>112</v>
      </c>
      <c r="E11248" t="s">
        <v>156</v>
      </c>
      <c r="F11248" t="s">
        <v>154</v>
      </c>
      <c r="G11248" t="s">
        <v>92</v>
      </c>
      <c r="H11248">
        <v>13978.498</v>
      </c>
      <c r="I11248" t="s">
        <v>93</v>
      </c>
    </row>
    <row r="11249" spans="1:9" x14ac:dyDescent="0.15">
      <c r="A11249" t="s">
        <v>161</v>
      </c>
      <c r="B11249" t="s">
        <v>162</v>
      </c>
      <c r="C11249" t="s">
        <v>160</v>
      </c>
      <c r="D11249" t="s">
        <v>112</v>
      </c>
      <c r="E11249" t="s">
        <v>157</v>
      </c>
      <c r="F11249" t="s">
        <v>154</v>
      </c>
      <c r="G11249" t="s">
        <v>92</v>
      </c>
      <c r="H11249">
        <v>6714.24</v>
      </c>
      <c r="I11249" t="s">
        <v>93</v>
      </c>
    </row>
    <row r="11250" spans="1:9" x14ac:dyDescent="0.15">
      <c r="A11250" t="s">
        <v>163</v>
      </c>
      <c r="B11250" t="s">
        <v>164</v>
      </c>
      <c r="C11250" t="s">
        <v>160</v>
      </c>
      <c r="D11250" t="s">
        <v>89</v>
      </c>
      <c r="E11250" t="s">
        <v>153</v>
      </c>
      <c r="F11250" t="s">
        <v>154</v>
      </c>
      <c r="G11250" t="s">
        <v>92</v>
      </c>
      <c r="H11250">
        <v>25388.942999999999</v>
      </c>
      <c r="I11250" t="s">
        <v>93</v>
      </c>
    </row>
    <row r="11251" spans="1:9" x14ac:dyDescent="0.15">
      <c r="A11251" t="s">
        <v>163</v>
      </c>
      <c r="B11251" t="s">
        <v>164</v>
      </c>
      <c r="C11251" t="s">
        <v>160</v>
      </c>
      <c r="D11251" t="s">
        <v>89</v>
      </c>
      <c r="E11251" t="s">
        <v>155</v>
      </c>
      <c r="F11251" t="s">
        <v>154</v>
      </c>
      <c r="G11251" t="s">
        <v>92</v>
      </c>
      <c r="H11251">
        <v>36180.118999999999</v>
      </c>
      <c r="I11251" t="s">
        <v>93</v>
      </c>
    </row>
    <row r="11252" spans="1:9" x14ac:dyDescent="0.15">
      <c r="A11252" t="s">
        <v>163</v>
      </c>
      <c r="B11252" t="s">
        <v>164</v>
      </c>
      <c r="C11252" t="s">
        <v>160</v>
      </c>
      <c r="D11252" t="s">
        <v>89</v>
      </c>
      <c r="E11252" t="s">
        <v>156</v>
      </c>
      <c r="F11252" t="s">
        <v>154</v>
      </c>
      <c r="G11252" t="s">
        <v>92</v>
      </c>
      <c r="H11252">
        <v>33972.769</v>
      </c>
      <c r="I11252" t="s">
        <v>93</v>
      </c>
    </row>
    <row r="11253" spans="1:9" x14ac:dyDescent="0.15">
      <c r="A11253" t="s">
        <v>163</v>
      </c>
      <c r="B11253" t="s">
        <v>164</v>
      </c>
      <c r="C11253" t="s">
        <v>160</v>
      </c>
      <c r="D11253" t="s">
        <v>89</v>
      </c>
      <c r="E11253" t="s">
        <v>157</v>
      </c>
      <c r="F11253" t="s">
        <v>154</v>
      </c>
      <c r="G11253" t="s">
        <v>92</v>
      </c>
      <c r="H11253">
        <v>26111.476999999999</v>
      </c>
      <c r="I11253" t="s">
        <v>93</v>
      </c>
    </row>
    <row r="11254" spans="1:9" x14ac:dyDescent="0.15">
      <c r="A11254" t="s">
        <v>163</v>
      </c>
      <c r="B11254" t="s">
        <v>164</v>
      </c>
      <c r="C11254" t="s">
        <v>160</v>
      </c>
      <c r="D11254" t="s">
        <v>112</v>
      </c>
      <c r="E11254" t="s">
        <v>153</v>
      </c>
      <c r="F11254" t="s">
        <v>154</v>
      </c>
      <c r="G11254" t="s">
        <v>92</v>
      </c>
      <c r="H11254">
        <v>26607.048999999999</v>
      </c>
      <c r="I11254" t="s">
        <v>93</v>
      </c>
    </row>
    <row r="11255" spans="1:9" x14ac:dyDescent="0.15">
      <c r="A11255" t="s">
        <v>163</v>
      </c>
      <c r="B11255" t="s">
        <v>164</v>
      </c>
      <c r="C11255" t="s">
        <v>160</v>
      </c>
      <c r="D11255" t="s">
        <v>112</v>
      </c>
      <c r="E11255" t="s">
        <v>155</v>
      </c>
      <c r="F11255" t="s">
        <v>154</v>
      </c>
      <c r="G11255" t="s">
        <v>92</v>
      </c>
      <c r="H11255">
        <v>35080.402999999998</v>
      </c>
      <c r="I11255" t="s">
        <v>93</v>
      </c>
    </row>
    <row r="11256" spans="1:9" x14ac:dyDescent="0.15">
      <c r="A11256" t="s">
        <v>163</v>
      </c>
      <c r="B11256" t="s">
        <v>164</v>
      </c>
      <c r="C11256" t="s">
        <v>160</v>
      </c>
      <c r="D11256" t="s">
        <v>112</v>
      </c>
      <c r="E11256" t="s">
        <v>156</v>
      </c>
      <c r="F11256" t="s">
        <v>154</v>
      </c>
      <c r="G11256" t="s">
        <v>92</v>
      </c>
      <c r="H11256">
        <v>33053.785000000003</v>
      </c>
      <c r="I11256" t="s">
        <v>93</v>
      </c>
    </row>
    <row r="11257" spans="1:9" x14ac:dyDescent="0.15">
      <c r="A11257" t="s">
        <v>163</v>
      </c>
      <c r="B11257" t="s">
        <v>164</v>
      </c>
      <c r="C11257" t="s">
        <v>160</v>
      </c>
      <c r="D11257" t="s">
        <v>112</v>
      </c>
      <c r="E11257" t="s">
        <v>157</v>
      </c>
      <c r="F11257" t="s">
        <v>154</v>
      </c>
      <c r="G11257" t="s">
        <v>92</v>
      </c>
      <c r="H11257">
        <v>21636.53</v>
      </c>
      <c r="I11257" t="s">
        <v>93</v>
      </c>
    </row>
    <row r="11258" spans="1:9" x14ac:dyDescent="0.15">
      <c r="A11258" t="s">
        <v>158</v>
      </c>
      <c r="B11258" t="s">
        <v>159</v>
      </c>
      <c r="C11258" t="s">
        <v>160</v>
      </c>
      <c r="D11258" t="s">
        <v>89</v>
      </c>
      <c r="E11258" t="s">
        <v>153</v>
      </c>
      <c r="F11258" t="s">
        <v>154</v>
      </c>
      <c r="G11258" t="s">
        <v>128</v>
      </c>
      <c r="H11258">
        <v>46766.614000000001</v>
      </c>
      <c r="I11258" t="s">
        <v>93</v>
      </c>
    </row>
    <row r="11259" spans="1:9" x14ac:dyDescent="0.15">
      <c r="A11259" t="s">
        <v>158</v>
      </c>
      <c r="B11259" t="s">
        <v>159</v>
      </c>
      <c r="C11259" t="s">
        <v>160</v>
      </c>
      <c r="D11259" t="s">
        <v>89</v>
      </c>
      <c r="E11259" t="s">
        <v>155</v>
      </c>
      <c r="F11259" t="s">
        <v>154</v>
      </c>
      <c r="G11259" t="s">
        <v>128</v>
      </c>
      <c r="H11259">
        <v>70657.600000000006</v>
      </c>
      <c r="I11259" t="s">
        <v>93</v>
      </c>
    </row>
    <row r="11260" spans="1:9" x14ac:dyDescent="0.15">
      <c r="A11260" t="s">
        <v>158</v>
      </c>
      <c r="B11260" t="s">
        <v>159</v>
      </c>
      <c r="C11260" t="s">
        <v>160</v>
      </c>
      <c r="D11260" t="s">
        <v>89</v>
      </c>
      <c r="E11260" t="s">
        <v>156</v>
      </c>
      <c r="F11260" t="s">
        <v>154</v>
      </c>
      <c r="G11260" t="s">
        <v>128</v>
      </c>
      <c r="H11260">
        <v>73474.194000000003</v>
      </c>
      <c r="I11260" t="s">
        <v>93</v>
      </c>
    </row>
    <row r="11261" spans="1:9" x14ac:dyDescent="0.15">
      <c r="A11261" t="s">
        <v>158</v>
      </c>
      <c r="B11261" t="s">
        <v>159</v>
      </c>
      <c r="C11261" t="s">
        <v>160</v>
      </c>
      <c r="D11261" t="s">
        <v>89</v>
      </c>
      <c r="E11261" t="s">
        <v>157</v>
      </c>
      <c r="F11261" t="s">
        <v>154</v>
      </c>
      <c r="G11261" t="s">
        <v>128</v>
      </c>
      <c r="H11261">
        <v>74895.066000000006</v>
      </c>
      <c r="I11261" t="s">
        <v>93</v>
      </c>
    </row>
    <row r="11262" spans="1:9" x14ac:dyDescent="0.15">
      <c r="A11262" t="s">
        <v>158</v>
      </c>
      <c r="B11262" t="s">
        <v>159</v>
      </c>
      <c r="C11262" t="s">
        <v>160</v>
      </c>
      <c r="D11262" t="s">
        <v>112</v>
      </c>
      <c r="E11262" t="s">
        <v>153</v>
      </c>
      <c r="F11262" t="s">
        <v>154</v>
      </c>
      <c r="G11262" t="s">
        <v>128</v>
      </c>
      <c r="H11262">
        <v>49901.216999999997</v>
      </c>
      <c r="I11262" t="s">
        <v>93</v>
      </c>
    </row>
    <row r="11263" spans="1:9" x14ac:dyDescent="0.15">
      <c r="A11263" t="s">
        <v>158</v>
      </c>
      <c r="B11263" t="s">
        <v>159</v>
      </c>
      <c r="C11263" t="s">
        <v>160</v>
      </c>
      <c r="D11263" t="s">
        <v>112</v>
      </c>
      <c r="E11263" t="s">
        <v>155</v>
      </c>
      <c r="F11263" t="s">
        <v>154</v>
      </c>
      <c r="G11263" t="s">
        <v>128</v>
      </c>
      <c r="H11263">
        <v>68889.273000000001</v>
      </c>
      <c r="I11263" t="s">
        <v>93</v>
      </c>
    </row>
    <row r="11264" spans="1:9" x14ac:dyDescent="0.15">
      <c r="A11264" t="s">
        <v>158</v>
      </c>
      <c r="B11264" t="s">
        <v>159</v>
      </c>
      <c r="C11264" t="s">
        <v>160</v>
      </c>
      <c r="D11264" t="s">
        <v>112</v>
      </c>
      <c r="E11264" t="s">
        <v>156</v>
      </c>
      <c r="F11264" t="s">
        <v>154</v>
      </c>
      <c r="G11264" t="s">
        <v>128</v>
      </c>
      <c r="H11264">
        <v>68134.604000000007</v>
      </c>
      <c r="I11264" t="s">
        <v>93</v>
      </c>
    </row>
    <row r="11265" spans="1:9" x14ac:dyDescent="0.15">
      <c r="A11265" t="s">
        <v>158</v>
      </c>
      <c r="B11265" t="s">
        <v>159</v>
      </c>
      <c r="C11265" t="s">
        <v>160</v>
      </c>
      <c r="D11265" t="s">
        <v>112</v>
      </c>
      <c r="E11265" t="s">
        <v>157</v>
      </c>
      <c r="F11265" t="s">
        <v>154</v>
      </c>
      <c r="G11265" t="s">
        <v>128</v>
      </c>
      <c r="H11265">
        <v>61026.961000000003</v>
      </c>
      <c r="I11265" t="s">
        <v>93</v>
      </c>
    </row>
    <row r="11266" spans="1:9" x14ac:dyDescent="0.15">
      <c r="A11266" t="s">
        <v>161</v>
      </c>
      <c r="B11266" t="s">
        <v>162</v>
      </c>
      <c r="C11266" t="s">
        <v>160</v>
      </c>
      <c r="D11266" t="s">
        <v>89</v>
      </c>
      <c r="E11266" t="s">
        <v>153</v>
      </c>
      <c r="F11266" t="s">
        <v>154</v>
      </c>
      <c r="G11266" t="s">
        <v>128</v>
      </c>
      <c r="H11266">
        <v>13028.050999999999</v>
      </c>
      <c r="I11266" t="s">
        <v>93</v>
      </c>
    </row>
    <row r="11267" spans="1:9" x14ac:dyDescent="0.15">
      <c r="A11267" t="s">
        <v>161</v>
      </c>
      <c r="B11267" t="s">
        <v>162</v>
      </c>
      <c r="C11267" t="s">
        <v>160</v>
      </c>
      <c r="D11267" t="s">
        <v>89</v>
      </c>
      <c r="E11267" t="s">
        <v>155</v>
      </c>
      <c r="F11267" t="s">
        <v>154</v>
      </c>
      <c r="G11267" t="s">
        <v>128</v>
      </c>
      <c r="H11267">
        <v>21427.663</v>
      </c>
      <c r="I11267" t="s">
        <v>93</v>
      </c>
    </row>
    <row r="11268" spans="1:9" x14ac:dyDescent="0.15">
      <c r="A11268" t="s">
        <v>161</v>
      </c>
      <c r="B11268" t="s">
        <v>162</v>
      </c>
      <c r="C11268" t="s">
        <v>160</v>
      </c>
      <c r="D11268" t="s">
        <v>89</v>
      </c>
      <c r="E11268" t="s">
        <v>156</v>
      </c>
      <c r="F11268" t="s">
        <v>154</v>
      </c>
      <c r="G11268" t="s">
        <v>128</v>
      </c>
      <c r="H11268">
        <v>13743.343000000001</v>
      </c>
      <c r="I11268" t="s">
        <v>93</v>
      </c>
    </row>
    <row r="11269" spans="1:9" x14ac:dyDescent="0.15">
      <c r="A11269" t="s">
        <v>161</v>
      </c>
      <c r="B11269" t="s">
        <v>162</v>
      </c>
      <c r="C11269" t="s">
        <v>160</v>
      </c>
      <c r="D11269" t="s">
        <v>89</v>
      </c>
      <c r="E11269" t="s">
        <v>157</v>
      </c>
      <c r="F11269" t="s">
        <v>154</v>
      </c>
      <c r="G11269" t="s">
        <v>128</v>
      </c>
      <c r="H11269">
        <v>8448.8809999999994</v>
      </c>
      <c r="I11269" t="s">
        <v>93</v>
      </c>
    </row>
    <row r="11270" spans="1:9" x14ac:dyDescent="0.15">
      <c r="A11270" t="s">
        <v>161</v>
      </c>
      <c r="B11270" t="s">
        <v>162</v>
      </c>
      <c r="C11270" t="s">
        <v>160</v>
      </c>
      <c r="D11270" t="s">
        <v>112</v>
      </c>
      <c r="E11270" t="s">
        <v>153</v>
      </c>
      <c r="F11270" t="s">
        <v>154</v>
      </c>
      <c r="G11270" t="s">
        <v>128</v>
      </c>
      <c r="H11270">
        <v>14418.214</v>
      </c>
      <c r="I11270" t="s">
        <v>93</v>
      </c>
    </row>
    <row r="11271" spans="1:9" x14ac:dyDescent="0.15">
      <c r="A11271" t="s">
        <v>161</v>
      </c>
      <c r="B11271" t="s">
        <v>162</v>
      </c>
      <c r="C11271" t="s">
        <v>160</v>
      </c>
      <c r="D11271" t="s">
        <v>112</v>
      </c>
      <c r="E11271" t="s">
        <v>155</v>
      </c>
      <c r="F11271" t="s">
        <v>154</v>
      </c>
      <c r="G11271" t="s">
        <v>128</v>
      </c>
      <c r="H11271">
        <v>21607.072</v>
      </c>
      <c r="I11271" t="s">
        <v>93</v>
      </c>
    </row>
    <row r="11272" spans="1:9" x14ac:dyDescent="0.15">
      <c r="A11272" t="s">
        <v>161</v>
      </c>
      <c r="B11272" t="s">
        <v>162</v>
      </c>
      <c r="C11272" t="s">
        <v>160</v>
      </c>
      <c r="D11272" t="s">
        <v>112</v>
      </c>
      <c r="E11272" t="s">
        <v>156</v>
      </c>
      <c r="F11272" t="s">
        <v>154</v>
      </c>
      <c r="G11272" t="s">
        <v>128</v>
      </c>
      <c r="H11272">
        <v>14158.429</v>
      </c>
      <c r="I11272" t="s">
        <v>93</v>
      </c>
    </row>
    <row r="11273" spans="1:9" x14ac:dyDescent="0.15">
      <c r="A11273" t="s">
        <v>161</v>
      </c>
      <c r="B11273" t="s">
        <v>162</v>
      </c>
      <c r="C11273" t="s">
        <v>160</v>
      </c>
      <c r="D11273" t="s">
        <v>112</v>
      </c>
      <c r="E11273" t="s">
        <v>157</v>
      </c>
      <c r="F11273" t="s">
        <v>154</v>
      </c>
      <c r="G11273" t="s">
        <v>128</v>
      </c>
      <c r="H11273">
        <v>6856.5190000000002</v>
      </c>
      <c r="I11273" t="s">
        <v>93</v>
      </c>
    </row>
    <row r="11274" spans="1:9" x14ac:dyDescent="0.15">
      <c r="A11274" t="s">
        <v>163</v>
      </c>
      <c r="B11274" t="s">
        <v>164</v>
      </c>
      <c r="C11274" t="s">
        <v>160</v>
      </c>
      <c r="D11274" t="s">
        <v>89</v>
      </c>
      <c r="E11274" t="s">
        <v>153</v>
      </c>
      <c r="F11274" t="s">
        <v>154</v>
      </c>
      <c r="G11274" t="s">
        <v>128</v>
      </c>
      <c r="H11274">
        <v>25731.631000000001</v>
      </c>
      <c r="I11274" t="s">
        <v>93</v>
      </c>
    </row>
    <row r="11275" spans="1:9" x14ac:dyDescent="0.15">
      <c r="A11275" t="s">
        <v>163</v>
      </c>
      <c r="B11275" t="s">
        <v>164</v>
      </c>
      <c r="C11275" t="s">
        <v>160</v>
      </c>
      <c r="D11275" t="s">
        <v>89</v>
      </c>
      <c r="E11275" t="s">
        <v>155</v>
      </c>
      <c r="F11275" t="s">
        <v>154</v>
      </c>
      <c r="G11275" t="s">
        <v>128</v>
      </c>
      <c r="H11275">
        <v>36075.608</v>
      </c>
      <c r="I11275" t="s">
        <v>93</v>
      </c>
    </row>
    <row r="11276" spans="1:9" x14ac:dyDescent="0.15">
      <c r="A11276" t="s">
        <v>163</v>
      </c>
      <c r="B11276" t="s">
        <v>164</v>
      </c>
      <c r="C11276" t="s">
        <v>160</v>
      </c>
      <c r="D11276" t="s">
        <v>89</v>
      </c>
      <c r="E11276" t="s">
        <v>156</v>
      </c>
      <c r="F11276" t="s">
        <v>154</v>
      </c>
      <c r="G11276" t="s">
        <v>128</v>
      </c>
      <c r="H11276">
        <v>34263.192999999999</v>
      </c>
      <c r="I11276" t="s">
        <v>93</v>
      </c>
    </row>
    <row r="11277" spans="1:9" x14ac:dyDescent="0.15">
      <c r="A11277" t="s">
        <v>163</v>
      </c>
      <c r="B11277" t="s">
        <v>164</v>
      </c>
      <c r="C11277" t="s">
        <v>160</v>
      </c>
      <c r="D11277" t="s">
        <v>89</v>
      </c>
      <c r="E11277" t="s">
        <v>157</v>
      </c>
      <c r="F11277" t="s">
        <v>154</v>
      </c>
      <c r="G11277" t="s">
        <v>128</v>
      </c>
      <c r="H11277">
        <v>26609.954000000002</v>
      </c>
      <c r="I11277" t="s">
        <v>93</v>
      </c>
    </row>
    <row r="11278" spans="1:9" x14ac:dyDescent="0.15">
      <c r="A11278" t="s">
        <v>163</v>
      </c>
      <c r="B11278" t="s">
        <v>164</v>
      </c>
      <c r="C11278" t="s">
        <v>160</v>
      </c>
      <c r="D11278" t="s">
        <v>112</v>
      </c>
      <c r="E11278" t="s">
        <v>153</v>
      </c>
      <c r="F11278" t="s">
        <v>154</v>
      </c>
      <c r="G11278" t="s">
        <v>128</v>
      </c>
      <c r="H11278">
        <v>26910.887999999999</v>
      </c>
      <c r="I11278" t="s">
        <v>93</v>
      </c>
    </row>
    <row r="11279" spans="1:9" x14ac:dyDescent="0.15">
      <c r="A11279" t="s">
        <v>163</v>
      </c>
      <c r="B11279" t="s">
        <v>164</v>
      </c>
      <c r="C11279" t="s">
        <v>160</v>
      </c>
      <c r="D11279" t="s">
        <v>112</v>
      </c>
      <c r="E11279" t="s">
        <v>155</v>
      </c>
      <c r="F11279" t="s">
        <v>154</v>
      </c>
      <c r="G11279" t="s">
        <v>128</v>
      </c>
      <c r="H11279">
        <v>34910.067999999999</v>
      </c>
      <c r="I11279" t="s">
        <v>93</v>
      </c>
    </row>
    <row r="11280" spans="1:9" x14ac:dyDescent="0.15">
      <c r="A11280" t="s">
        <v>163</v>
      </c>
      <c r="B11280" t="s">
        <v>164</v>
      </c>
      <c r="C11280" t="s">
        <v>160</v>
      </c>
      <c r="D11280" t="s">
        <v>112</v>
      </c>
      <c r="E11280" t="s">
        <v>156</v>
      </c>
      <c r="F11280" t="s">
        <v>154</v>
      </c>
      <c r="G11280" t="s">
        <v>128</v>
      </c>
      <c r="H11280">
        <v>33373.572</v>
      </c>
      <c r="I11280" t="s">
        <v>93</v>
      </c>
    </row>
    <row r="11281" spans="1:9" x14ac:dyDescent="0.15">
      <c r="A11281" t="s">
        <v>163</v>
      </c>
      <c r="B11281" t="s">
        <v>164</v>
      </c>
      <c r="C11281" t="s">
        <v>160</v>
      </c>
      <c r="D11281" t="s">
        <v>112</v>
      </c>
      <c r="E11281" t="s">
        <v>157</v>
      </c>
      <c r="F11281" t="s">
        <v>154</v>
      </c>
      <c r="G11281" t="s">
        <v>128</v>
      </c>
      <c r="H11281">
        <v>22111.004000000001</v>
      </c>
      <c r="I11281" t="s">
        <v>93</v>
      </c>
    </row>
    <row r="11282" spans="1:9" x14ac:dyDescent="0.15">
      <c r="A11282" t="s">
        <v>158</v>
      </c>
      <c r="B11282" t="s">
        <v>159</v>
      </c>
      <c r="C11282" t="s">
        <v>160</v>
      </c>
      <c r="D11282" t="s">
        <v>89</v>
      </c>
      <c r="E11282" t="s">
        <v>153</v>
      </c>
      <c r="F11282" t="s">
        <v>154</v>
      </c>
      <c r="G11282" t="s">
        <v>129</v>
      </c>
      <c r="H11282">
        <v>47198.561000000002</v>
      </c>
      <c r="I11282" t="s">
        <v>93</v>
      </c>
    </row>
    <row r="11283" spans="1:9" x14ac:dyDescent="0.15">
      <c r="A11283" t="s">
        <v>158</v>
      </c>
      <c r="B11283" t="s">
        <v>159</v>
      </c>
      <c r="C11283" t="s">
        <v>160</v>
      </c>
      <c r="D11283" t="s">
        <v>89</v>
      </c>
      <c r="E11283" t="s">
        <v>155</v>
      </c>
      <c r="F11283" t="s">
        <v>154</v>
      </c>
      <c r="G11283" t="s">
        <v>129</v>
      </c>
      <c r="H11283">
        <v>70683.785000000003</v>
      </c>
      <c r="I11283" t="s">
        <v>93</v>
      </c>
    </row>
    <row r="11284" spans="1:9" x14ac:dyDescent="0.15">
      <c r="A11284" t="s">
        <v>158</v>
      </c>
      <c r="B11284" t="s">
        <v>159</v>
      </c>
      <c r="C11284" t="s">
        <v>160</v>
      </c>
      <c r="D11284" t="s">
        <v>89</v>
      </c>
      <c r="E11284" t="s">
        <v>156</v>
      </c>
      <c r="F11284" t="s">
        <v>154</v>
      </c>
      <c r="G11284" t="s">
        <v>129</v>
      </c>
      <c r="H11284">
        <v>74065.989000000001</v>
      </c>
      <c r="I11284" t="s">
        <v>93</v>
      </c>
    </row>
    <row r="11285" spans="1:9" x14ac:dyDescent="0.15">
      <c r="A11285" t="s">
        <v>158</v>
      </c>
      <c r="B11285" t="s">
        <v>159</v>
      </c>
      <c r="C11285" t="s">
        <v>160</v>
      </c>
      <c r="D11285" t="s">
        <v>89</v>
      </c>
      <c r="E11285" t="s">
        <v>157</v>
      </c>
      <c r="F11285" t="s">
        <v>154</v>
      </c>
      <c r="G11285" t="s">
        <v>129</v>
      </c>
      <c r="H11285">
        <v>75955.789000000004</v>
      </c>
      <c r="I11285" t="s">
        <v>93</v>
      </c>
    </row>
    <row r="11286" spans="1:9" x14ac:dyDescent="0.15">
      <c r="A11286" t="s">
        <v>158</v>
      </c>
      <c r="B11286" t="s">
        <v>159</v>
      </c>
      <c r="C11286" t="s">
        <v>160</v>
      </c>
      <c r="D11286" t="s">
        <v>112</v>
      </c>
      <c r="E11286" t="s">
        <v>153</v>
      </c>
      <c r="F11286" t="s">
        <v>154</v>
      </c>
      <c r="G11286" t="s">
        <v>129</v>
      </c>
      <c r="H11286">
        <v>50452.324999999997</v>
      </c>
      <c r="I11286" t="s">
        <v>93</v>
      </c>
    </row>
    <row r="11287" spans="1:9" x14ac:dyDescent="0.15">
      <c r="A11287" t="s">
        <v>158</v>
      </c>
      <c r="B11287" t="s">
        <v>159</v>
      </c>
      <c r="C11287" t="s">
        <v>160</v>
      </c>
      <c r="D11287" t="s">
        <v>112</v>
      </c>
      <c r="E11287" t="s">
        <v>155</v>
      </c>
      <c r="F11287" t="s">
        <v>154</v>
      </c>
      <c r="G11287" t="s">
        <v>129</v>
      </c>
      <c r="H11287">
        <v>68965.960999999996</v>
      </c>
      <c r="I11287" t="s">
        <v>93</v>
      </c>
    </row>
    <row r="11288" spans="1:9" x14ac:dyDescent="0.15">
      <c r="A11288" t="s">
        <v>158</v>
      </c>
      <c r="B11288" t="s">
        <v>159</v>
      </c>
      <c r="C11288" t="s">
        <v>160</v>
      </c>
      <c r="D11288" t="s">
        <v>112</v>
      </c>
      <c r="E11288" t="s">
        <v>156</v>
      </c>
      <c r="F11288" t="s">
        <v>154</v>
      </c>
      <c r="G11288" t="s">
        <v>129</v>
      </c>
      <c r="H11288">
        <v>68546.142000000007</v>
      </c>
      <c r="I11288" t="s">
        <v>93</v>
      </c>
    </row>
    <row r="11289" spans="1:9" x14ac:dyDescent="0.15">
      <c r="A11289" t="s">
        <v>158</v>
      </c>
      <c r="B11289" t="s">
        <v>159</v>
      </c>
      <c r="C11289" t="s">
        <v>160</v>
      </c>
      <c r="D11289" t="s">
        <v>112</v>
      </c>
      <c r="E11289" t="s">
        <v>157</v>
      </c>
      <c r="F11289" t="s">
        <v>154</v>
      </c>
      <c r="G11289" t="s">
        <v>129</v>
      </c>
      <c r="H11289">
        <v>62196.904000000002</v>
      </c>
      <c r="I11289" t="s">
        <v>93</v>
      </c>
    </row>
    <row r="11290" spans="1:9" x14ac:dyDescent="0.15">
      <c r="A11290" t="s">
        <v>161</v>
      </c>
      <c r="B11290" t="s">
        <v>162</v>
      </c>
      <c r="C11290" t="s">
        <v>160</v>
      </c>
      <c r="D11290" t="s">
        <v>89</v>
      </c>
      <c r="E11290" t="s">
        <v>153</v>
      </c>
      <c r="F11290" t="s">
        <v>154</v>
      </c>
      <c r="G11290" t="s">
        <v>129</v>
      </c>
      <c r="H11290">
        <v>13179.166999999999</v>
      </c>
      <c r="I11290" t="s">
        <v>93</v>
      </c>
    </row>
    <row r="11291" spans="1:9" x14ac:dyDescent="0.15">
      <c r="A11291" t="s">
        <v>161</v>
      </c>
      <c r="B11291" t="s">
        <v>162</v>
      </c>
      <c r="C11291" t="s">
        <v>160</v>
      </c>
      <c r="D11291" t="s">
        <v>89</v>
      </c>
      <c r="E11291" t="s">
        <v>155</v>
      </c>
      <c r="F11291" t="s">
        <v>154</v>
      </c>
      <c r="G11291" t="s">
        <v>129</v>
      </c>
      <c r="H11291">
        <v>21277.125</v>
      </c>
      <c r="I11291" t="s">
        <v>93</v>
      </c>
    </row>
    <row r="11292" spans="1:9" x14ac:dyDescent="0.15">
      <c r="A11292" t="s">
        <v>161</v>
      </c>
      <c r="B11292" t="s">
        <v>162</v>
      </c>
      <c r="C11292" t="s">
        <v>160</v>
      </c>
      <c r="D11292" t="s">
        <v>89</v>
      </c>
      <c r="E11292" t="s">
        <v>156</v>
      </c>
      <c r="F11292" t="s">
        <v>154</v>
      </c>
      <c r="G11292" t="s">
        <v>129</v>
      </c>
      <c r="H11292">
        <v>13941.634</v>
      </c>
      <c r="I11292" t="s">
        <v>93</v>
      </c>
    </row>
    <row r="11293" spans="1:9" x14ac:dyDescent="0.15">
      <c r="A11293" t="s">
        <v>161</v>
      </c>
      <c r="B11293" t="s">
        <v>162</v>
      </c>
      <c r="C11293" t="s">
        <v>160</v>
      </c>
      <c r="D11293" t="s">
        <v>89</v>
      </c>
      <c r="E11293" t="s">
        <v>157</v>
      </c>
      <c r="F11293" t="s">
        <v>154</v>
      </c>
      <c r="G11293" t="s">
        <v>129</v>
      </c>
      <c r="H11293">
        <v>8520.2510000000002</v>
      </c>
      <c r="I11293" t="s">
        <v>93</v>
      </c>
    </row>
    <row r="11294" spans="1:9" x14ac:dyDescent="0.15">
      <c r="A11294" t="s">
        <v>161</v>
      </c>
      <c r="B11294" t="s">
        <v>162</v>
      </c>
      <c r="C11294" t="s">
        <v>160</v>
      </c>
      <c r="D11294" t="s">
        <v>112</v>
      </c>
      <c r="E11294" t="s">
        <v>153</v>
      </c>
      <c r="F11294" t="s">
        <v>154</v>
      </c>
      <c r="G11294" t="s">
        <v>129</v>
      </c>
      <c r="H11294">
        <v>14546.718999999999</v>
      </c>
      <c r="I11294" t="s">
        <v>93</v>
      </c>
    </row>
    <row r="11295" spans="1:9" x14ac:dyDescent="0.15">
      <c r="A11295" t="s">
        <v>161</v>
      </c>
      <c r="B11295" t="s">
        <v>162</v>
      </c>
      <c r="C11295" t="s">
        <v>160</v>
      </c>
      <c r="D11295" t="s">
        <v>112</v>
      </c>
      <c r="E11295" t="s">
        <v>155</v>
      </c>
      <c r="F11295" t="s">
        <v>154</v>
      </c>
      <c r="G11295" t="s">
        <v>129</v>
      </c>
      <c r="H11295">
        <v>21587.438999999998</v>
      </c>
      <c r="I11295" t="s">
        <v>93</v>
      </c>
    </row>
    <row r="11296" spans="1:9" x14ac:dyDescent="0.15">
      <c r="A11296" t="s">
        <v>161</v>
      </c>
      <c r="B11296" t="s">
        <v>162</v>
      </c>
      <c r="C11296" t="s">
        <v>160</v>
      </c>
      <c r="D11296" t="s">
        <v>112</v>
      </c>
      <c r="E11296" t="s">
        <v>156</v>
      </c>
      <c r="F11296" t="s">
        <v>154</v>
      </c>
      <c r="G11296" t="s">
        <v>129</v>
      </c>
      <c r="H11296">
        <v>14268.629000000001</v>
      </c>
      <c r="I11296" t="s">
        <v>93</v>
      </c>
    </row>
    <row r="11297" spans="1:9" x14ac:dyDescent="0.15">
      <c r="A11297" t="s">
        <v>161</v>
      </c>
      <c r="B11297" t="s">
        <v>162</v>
      </c>
      <c r="C11297" t="s">
        <v>160</v>
      </c>
      <c r="D11297" t="s">
        <v>112</v>
      </c>
      <c r="E11297" t="s">
        <v>157</v>
      </c>
      <c r="F11297" t="s">
        <v>154</v>
      </c>
      <c r="G11297" t="s">
        <v>129</v>
      </c>
      <c r="H11297">
        <v>7044.5860000000002</v>
      </c>
      <c r="I11297" t="s">
        <v>93</v>
      </c>
    </row>
    <row r="11298" spans="1:9" x14ac:dyDescent="0.15">
      <c r="A11298" t="s">
        <v>163</v>
      </c>
      <c r="B11298" t="s">
        <v>164</v>
      </c>
      <c r="C11298" t="s">
        <v>160</v>
      </c>
      <c r="D11298" t="s">
        <v>89</v>
      </c>
      <c r="E11298" t="s">
        <v>153</v>
      </c>
      <c r="F11298" t="s">
        <v>154</v>
      </c>
      <c r="G11298" t="s">
        <v>129</v>
      </c>
      <c r="H11298">
        <v>26081.723000000002</v>
      </c>
      <c r="I11298" t="s">
        <v>93</v>
      </c>
    </row>
    <row r="11299" spans="1:9" x14ac:dyDescent="0.15">
      <c r="A11299" t="s">
        <v>163</v>
      </c>
      <c r="B11299" t="s">
        <v>164</v>
      </c>
      <c r="C11299" t="s">
        <v>160</v>
      </c>
      <c r="D11299" t="s">
        <v>89</v>
      </c>
      <c r="E11299" t="s">
        <v>155</v>
      </c>
      <c r="F11299" t="s">
        <v>154</v>
      </c>
      <c r="G11299" t="s">
        <v>129</v>
      </c>
      <c r="H11299">
        <v>36006.258999999998</v>
      </c>
      <c r="I11299" t="s">
        <v>93</v>
      </c>
    </row>
    <row r="11300" spans="1:9" x14ac:dyDescent="0.15">
      <c r="A11300" t="s">
        <v>163</v>
      </c>
      <c r="B11300" t="s">
        <v>164</v>
      </c>
      <c r="C11300" t="s">
        <v>160</v>
      </c>
      <c r="D11300" t="s">
        <v>89</v>
      </c>
      <c r="E11300" t="s">
        <v>156</v>
      </c>
      <c r="F11300" t="s">
        <v>154</v>
      </c>
      <c r="G11300" t="s">
        <v>129</v>
      </c>
      <c r="H11300">
        <v>34602.659</v>
      </c>
      <c r="I11300" t="s">
        <v>93</v>
      </c>
    </row>
    <row r="11301" spans="1:9" x14ac:dyDescent="0.15">
      <c r="A11301" t="s">
        <v>163</v>
      </c>
      <c r="B11301" t="s">
        <v>164</v>
      </c>
      <c r="C11301" t="s">
        <v>160</v>
      </c>
      <c r="D11301" t="s">
        <v>89</v>
      </c>
      <c r="E11301" t="s">
        <v>157</v>
      </c>
      <c r="F11301" t="s">
        <v>154</v>
      </c>
      <c r="G11301" t="s">
        <v>129</v>
      </c>
      <c r="H11301">
        <v>27035.172999999999</v>
      </c>
      <c r="I11301" t="s">
        <v>93</v>
      </c>
    </row>
    <row r="11302" spans="1:9" x14ac:dyDescent="0.15">
      <c r="A11302" t="s">
        <v>163</v>
      </c>
      <c r="B11302" t="s">
        <v>164</v>
      </c>
      <c r="C11302" t="s">
        <v>160</v>
      </c>
      <c r="D11302" t="s">
        <v>112</v>
      </c>
      <c r="E11302" t="s">
        <v>153</v>
      </c>
      <c r="F11302" t="s">
        <v>154</v>
      </c>
      <c r="G11302" t="s">
        <v>129</v>
      </c>
      <c r="H11302">
        <v>27308.92</v>
      </c>
      <c r="I11302" t="s">
        <v>93</v>
      </c>
    </row>
    <row r="11303" spans="1:9" x14ac:dyDescent="0.15">
      <c r="A11303" t="s">
        <v>163</v>
      </c>
      <c r="B11303" t="s">
        <v>164</v>
      </c>
      <c r="C11303" t="s">
        <v>160</v>
      </c>
      <c r="D11303" t="s">
        <v>112</v>
      </c>
      <c r="E11303" t="s">
        <v>155</v>
      </c>
      <c r="F11303" t="s">
        <v>154</v>
      </c>
      <c r="G11303" t="s">
        <v>129</v>
      </c>
      <c r="H11303">
        <v>34835.894999999997</v>
      </c>
      <c r="I11303" t="s">
        <v>93</v>
      </c>
    </row>
    <row r="11304" spans="1:9" x14ac:dyDescent="0.15">
      <c r="A11304" t="s">
        <v>163</v>
      </c>
      <c r="B11304" t="s">
        <v>164</v>
      </c>
      <c r="C11304" t="s">
        <v>160</v>
      </c>
      <c r="D11304" t="s">
        <v>112</v>
      </c>
      <c r="E11304" t="s">
        <v>156</v>
      </c>
      <c r="F11304" t="s">
        <v>154</v>
      </c>
      <c r="G11304" t="s">
        <v>129</v>
      </c>
      <c r="H11304">
        <v>33522.343000000001</v>
      </c>
      <c r="I11304" t="s">
        <v>93</v>
      </c>
    </row>
    <row r="11305" spans="1:9" x14ac:dyDescent="0.15">
      <c r="A11305" t="s">
        <v>163</v>
      </c>
      <c r="B11305" t="s">
        <v>164</v>
      </c>
      <c r="C11305" t="s">
        <v>160</v>
      </c>
      <c r="D11305" t="s">
        <v>112</v>
      </c>
      <c r="E11305" t="s">
        <v>157</v>
      </c>
      <c r="F11305" t="s">
        <v>154</v>
      </c>
      <c r="G11305" t="s">
        <v>129</v>
      </c>
      <c r="H11305">
        <v>22619.409</v>
      </c>
      <c r="I11305" t="s">
        <v>93</v>
      </c>
    </row>
    <row r="11306" spans="1:9" x14ac:dyDescent="0.15">
      <c r="A11306" t="s">
        <v>158</v>
      </c>
      <c r="B11306" t="s">
        <v>159</v>
      </c>
      <c r="C11306" t="s">
        <v>160</v>
      </c>
      <c r="D11306" t="s">
        <v>89</v>
      </c>
      <c r="E11306" t="s">
        <v>153</v>
      </c>
      <c r="F11306" t="s">
        <v>154</v>
      </c>
      <c r="G11306" t="s">
        <v>130</v>
      </c>
      <c r="H11306">
        <v>47626.733</v>
      </c>
      <c r="I11306" t="s">
        <v>93</v>
      </c>
    </row>
    <row r="11307" spans="1:9" x14ac:dyDescent="0.15">
      <c r="A11307" t="s">
        <v>158</v>
      </c>
      <c r="B11307" t="s">
        <v>159</v>
      </c>
      <c r="C11307" t="s">
        <v>160</v>
      </c>
      <c r="D11307" t="s">
        <v>89</v>
      </c>
      <c r="E11307" t="s">
        <v>155</v>
      </c>
      <c r="F11307" t="s">
        <v>154</v>
      </c>
      <c r="G11307" t="s">
        <v>130</v>
      </c>
      <c r="H11307">
        <v>70795.687999999995</v>
      </c>
      <c r="I11307" t="s">
        <v>93</v>
      </c>
    </row>
    <row r="11308" spans="1:9" x14ac:dyDescent="0.15">
      <c r="A11308" t="s">
        <v>158</v>
      </c>
      <c r="B11308" t="s">
        <v>159</v>
      </c>
      <c r="C11308" t="s">
        <v>160</v>
      </c>
      <c r="D11308" t="s">
        <v>89</v>
      </c>
      <c r="E11308" t="s">
        <v>156</v>
      </c>
      <c r="F11308" t="s">
        <v>154</v>
      </c>
      <c r="G11308" t="s">
        <v>130</v>
      </c>
      <c r="H11308">
        <v>74445.721000000005</v>
      </c>
      <c r="I11308" t="s">
        <v>93</v>
      </c>
    </row>
    <row r="11309" spans="1:9" x14ac:dyDescent="0.15">
      <c r="A11309" t="s">
        <v>158</v>
      </c>
      <c r="B11309" t="s">
        <v>159</v>
      </c>
      <c r="C11309" t="s">
        <v>160</v>
      </c>
      <c r="D11309" t="s">
        <v>89</v>
      </c>
      <c r="E11309" t="s">
        <v>157</v>
      </c>
      <c r="F11309" t="s">
        <v>154</v>
      </c>
      <c r="G11309" t="s">
        <v>130</v>
      </c>
      <c r="H11309">
        <v>77143.932000000001</v>
      </c>
      <c r="I11309" t="s">
        <v>93</v>
      </c>
    </row>
    <row r="11310" spans="1:9" x14ac:dyDescent="0.15">
      <c r="A11310" t="s">
        <v>158</v>
      </c>
      <c r="B11310" t="s">
        <v>159</v>
      </c>
      <c r="C11310" t="s">
        <v>160</v>
      </c>
      <c r="D11310" t="s">
        <v>112</v>
      </c>
      <c r="E11310" t="s">
        <v>153</v>
      </c>
      <c r="F11310" t="s">
        <v>154</v>
      </c>
      <c r="G11310" t="s">
        <v>130</v>
      </c>
      <c r="H11310">
        <v>50865.455999999998</v>
      </c>
      <c r="I11310" t="s">
        <v>93</v>
      </c>
    </row>
    <row r="11311" spans="1:9" x14ac:dyDescent="0.15">
      <c r="A11311" t="s">
        <v>158</v>
      </c>
      <c r="B11311" t="s">
        <v>159</v>
      </c>
      <c r="C11311" t="s">
        <v>160</v>
      </c>
      <c r="D11311" t="s">
        <v>112</v>
      </c>
      <c r="E11311" t="s">
        <v>155</v>
      </c>
      <c r="F11311" t="s">
        <v>154</v>
      </c>
      <c r="G11311" t="s">
        <v>130</v>
      </c>
      <c r="H11311">
        <v>69243.179999999993</v>
      </c>
      <c r="I11311" t="s">
        <v>93</v>
      </c>
    </row>
    <row r="11312" spans="1:9" x14ac:dyDescent="0.15">
      <c r="A11312" t="s">
        <v>158</v>
      </c>
      <c r="B11312" t="s">
        <v>159</v>
      </c>
      <c r="C11312" t="s">
        <v>160</v>
      </c>
      <c r="D11312" t="s">
        <v>112</v>
      </c>
      <c r="E11312" t="s">
        <v>156</v>
      </c>
      <c r="F11312" t="s">
        <v>154</v>
      </c>
      <c r="G11312" t="s">
        <v>130</v>
      </c>
      <c r="H11312">
        <v>68856.284</v>
      </c>
      <c r="I11312" t="s">
        <v>93</v>
      </c>
    </row>
    <row r="11313" spans="1:9" x14ac:dyDescent="0.15">
      <c r="A11313" t="s">
        <v>158</v>
      </c>
      <c r="B11313" t="s">
        <v>159</v>
      </c>
      <c r="C11313" t="s">
        <v>160</v>
      </c>
      <c r="D11313" t="s">
        <v>112</v>
      </c>
      <c r="E11313" t="s">
        <v>157</v>
      </c>
      <c r="F11313" t="s">
        <v>154</v>
      </c>
      <c r="G11313" t="s">
        <v>130</v>
      </c>
      <c r="H11313">
        <v>63401.671999999999</v>
      </c>
      <c r="I11313" t="s">
        <v>93</v>
      </c>
    </row>
    <row r="11314" spans="1:9" x14ac:dyDescent="0.15">
      <c r="A11314" t="s">
        <v>161</v>
      </c>
      <c r="B11314" t="s">
        <v>162</v>
      </c>
      <c r="C11314" t="s">
        <v>160</v>
      </c>
      <c r="D11314" t="s">
        <v>89</v>
      </c>
      <c r="E11314" t="s">
        <v>153</v>
      </c>
      <c r="F11314" t="s">
        <v>154</v>
      </c>
      <c r="G11314" t="s">
        <v>130</v>
      </c>
      <c r="H11314">
        <v>13277.064</v>
      </c>
      <c r="I11314" t="s">
        <v>93</v>
      </c>
    </row>
    <row r="11315" spans="1:9" x14ac:dyDescent="0.15">
      <c r="A11315" t="s">
        <v>161</v>
      </c>
      <c r="B11315" t="s">
        <v>162</v>
      </c>
      <c r="C11315" t="s">
        <v>160</v>
      </c>
      <c r="D11315" t="s">
        <v>89</v>
      </c>
      <c r="E11315" t="s">
        <v>155</v>
      </c>
      <c r="F11315" t="s">
        <v>154</v>
      </c>
      <c r="G11315" t="s">
        <v>130</v>
      </c>
      <c r="H11315">
        <v>21204.04</v>
      </c>
      <c r="I11315" t="s">
        <v>93</v>
      </c>
    </row>
    <row r="11316" spans="1:9" x14ac:dyDescent="0.15">
      <c r="A11316" t="s">
        <v>161</v>
      </c>
      <c r="B11316" t="s">
        <v>162</v>
      </c>
      <c r="C11316" t="s">
        <v>160</v>
      </c>
      <c r="D11316" t="s">
        <v>89</v>
      </c>
      <c r="E11316" t="s">
        <v>156</v>
      </c>
      <c r="F11316" t="s">
        <v>154</v>
      </c>
      <c r="G11316" t="s">
        <v>130</v>
      </c>
      <c r="H11316">
        <v>14032.373</v>
      </c>
      <c r="I11316" t="s">
        <v>93</v>
      </c>
    </row>
    <row r="11317" spans="1:9" x14ac:dyDescent="0.15">
      <c r="A11317" t="s">
        <v>161</v>
      </c>
      <c r="B11317" t="s">
        <v>162</v>
      </c>
      <c r="C11317" t="s">
        <v>160</v>
      </c>
      <c r="D11317" t="s">
        <v>89</v>
      </c>
      <c r="E11317" t="s">
        <v>157</v>
      </c>
      <c r="F11317" t="s">
        <v>154</v>
      </c>
      <c r="G11317" t="s">
        <v>130</v>
      </c>
      <c r="H11317">
        <v>8659.4</v>
      </c>
      <c r="I11317" t="s">
        <v>93</v>
      </c>
    </row>
    <row r="11318" spans="1:9" x14ac:dyDescent="0.15">
      <c r="A11318" t="s">
        <v>161</v>
      </c>
      <c r="B11318" t="s">
        <v>162</v>
      </c>
      <c r="C11318" t="s">
        <v>160</v>
      </c>
      <c r="D11318" t="s">
        <v>112</v>
      </c>
      <c r="E11318" t="s">
        <v>153</v>
      </c>
      <c r="F11318" t="s">
        <v>154</v>
      </c>
      <c r="G11318" t="s">
        <v>130</v>
      </c>
      <c r="H11318">
        <v>14646.022999999999</v>
      </c>
      <c r="I11318" t="s">
        <v>93</v>
      </c>
    </row>
    <row r="11319" spans="1:9" x14ac:dyDescent="0.15">
      <c r="A11319" t="s">
        <v>161</v>
      </c>
      <c r="B11319" t="s">
        <v>162</v>
      </c>
      <c r="C11319" t="s">
        <v>160</v>
      </c>
      <c r="D11319" t="s">
        <v>112</v>
      </c>
      <c r="E11319" t="s">
        <v>155</v>
      </c>
      <c r="F11319" t="s">
        <v>154</v>
      </c>
      <c r="G11319" t="s">
        <v>130</v>
      </c>
      <c r="H11319">
        <v>21584.482</v>
      </c>
      <c r="I11319" t="s">
        <v>93</v>
      </c>
    </row>
    <row r="11320" spans="1:9" x14ac:dyDescent="0.15">
      <c r="A11320" t="s">
        <v>161</v>
      </c>
      <c r="B11320" t="s">
        <v>162</v>
      </c>
      <c r="C11320" t="s">
        <v>160</v>
      </c>
      <c r="D11320" t="s">
        <v>112</v>
      </c>
      <c r="E11320" t="s">
        <v>156</v>
      </c>
      <c r="F11320" t="s">
        <v>154</v>
      </c>
      <c r="G11320" t="s">
        <v>130</v>
      </c>
      <c r="H11320">
        <v>14358.468999999999</v>
      </c>
      <c r="I11320" t="s">
        <v>93</v>
      </c>
    </row>
    <row r="11321" spans="1:9" x14ac:dyDescent="0.15">
      <c r="A11321" t="s">
        <v>161</v>
      </c>
      <c r="B11321" t="s">
        <v>162</v>
      </c>
      <c r="C11321" t="s">
        <v>160</v>
      </c>
      <c r="D11321" t="s">
        <v>112</v>
      </c>
      <c r="E11321" t="s">
        <v>157</v>
      </c>
      <c r="F11321" t="s">
        <v>154</v>
      </c>
      <c r="G11321" t="s">
        <v>130</v>
      </c>
      <c r="H11321">
        <v>7236.8029999999999</v>
      </c>
      <c r="I11321" t="s">
        <v>93</v>
      </c>
    </row>
    <row r="11322" spans="1:9" x14ac:dyDescent="0.15">
      <c r="A11322" t="s">
        <v>163</v>
      </c>
      <c r="B11322" t="s">
        <v>164</v>
      </c>
      <c r="C11322" t="s">
        <v>160</v>
      </c>
      <c r="D11322" t="s">
        <v>89</v>
      </c>
      <c r="E11322" t="s">
        <v>153</v>
      </c>
      <c r="F11322" t="s">
        <v>154</v>
      </c>
      <c r="G11322" t="s">
        <v>130</v>
      </c>
      <c r="H11322">
        <v>26396.756000000001</v>
      </c>
      <c r="I11322" t="s">
        <v>93</v>
      </c>
    </row>
    <row r="11323" spans="1:9" x14ac:dyDescent="0.15">
      <c r="A11323" t="s">
        <v>163</v>
      </c>
      <c r="B11323" t="s">
        <v>164</v>
      </c>
      <c r="C11323" t="s">
        <v>160</v>
      </c>
      <c r="D11323" t="s">
        <v>89</v>
      </c>
      <c r="E11323" t="s">
        <v>155</v>
      </c>
      <c r="F11323" t="s">
        <v>154</v>
      </c>
      <c r="G11323" t="s">
        <v>130</v>
      </c>
      <c r="H11323">
        <v>36074.881000000001</v>
      </c>
      <c r="I11323" t="s">
        <v>93</v>
      </c>
    </row>
    <row r="11324" spans="1:9" x14ac:dyDescent="0.15">
      <c r="A11324" t="s">
        <v>163</v>
      </c>
      <c r="B11324" t="s">
        <v>164</v>
      </c>
      <c r="C11324" t="s">
        <v>160</v>
      </c>
      <c r="D11324" t="s">
        <v>89</v>
      </c>
      <c r="E11324" t="s">
        <v>156</v>
      </c>
      <c r="F11324" t="s">
        <v>154</v>
      </c>
      <c r="G11324" t="s">
        <v>130</v>
      </c>
      <c r="H11324">
        <v>34783.754999999997</v>
      </c>
      <c r="I11324" t="s">
        <v>93</v>
      </c>
    </row>
    <row r="11325" spans="1:9" x14ac:dyDescent="0.15">
      <c r="A11325" t="s">
        <v>163</v>
      </c>
      <c r="B11325" t="s">
        <v>164</v>
      </c>
      <c r="C11325" t="s">
        <v>160</v>
      </c>
      <c r="D11325" t="s">
        <v>89</v>
      </c>
      <c r="E11325" t="s">
        <v>157</v>
      </c>
      <c r="F11325" t="s">
        <v>154</v>
      </c>
      <c r="G11325" t="s">
        <v>130</v>
      </c>
      <c r="H11325">
        <v>27521.121999999999</v>
      </c>
      <c r="I11325" t="s">
        <v>93</v>
      </c>
    </row>
    <row r="11326" spans="1:9" x14ac:dyDescent="0.15">
      <c r="A11326" t="s">
        <v>163</v>
      </c>
      <c r="B11326" t="s">
        <v>164</v>
      </c>
      <c r="C11326" t="s">
        <v>160</v>
      </c>
      <c r="D11326" t="s">
        <v>112</v>
      </c>
      <c r="E11326" t="s">
        <v>153</v>
      </c>
      <c r="F11326" t="s">
        <v>154</v>
      </c>
      <c r="G11326" t="s">
        <v>130</v>
      </c>
      <c r="H11326">
        <v>27541.776000000002</v>
      </c>
      <c r="I11326" t="s">
        <v>93</v>
      </c>
    </row>
    <row r="11327" spans="1:9" x14ac:dyDescent="0.15">
      <c r="A11327" t="s">
        <v>163</v>
      </c>
      <c r="B11327" t="s">
        <v>164</v>
      </c>
      <c r="C11327" t="s">
        <v>160</v>
      </c>
      <c r="D11327" t="s">
        <v>112</v>
      </c>
      <c r="E11327" t="s">
        <v>155</v>
      </c>
      <c r="F11327" t="s">
        <v>154</v>
      </c>
      <c r="G11327" t="s">
        <v>130</v>
      </c>
      <c r="H11327">
        <v>34969.527999999998</v>
      </c>
      <c r="I11327" t="s">
        <v>93</v>
      </c>
    </row>
    <row r="11328" spans="1:9" x14ac:dyDescent="0.15">
      <c r="A11328" t="s">
        <v>163</v>
      </c>
      <c r="B11328" t="s">
        <v>164</v>
      </c>
      <c r="C11328" t="s">
        <v>160</v>
      </c>
      <c r="D11328" t="s">
        <v>112</v>
      </c>
      <c r="E11328" t="s">
        <v>156</v>
      </c>
      <c r="F11328" t="s">
        <v>154</v>
      </c>
      <c r="G11328" t="s">
        <v>130</v>
      </c>
      <c r="H11328">
        <v>33669.158000000003</v>
      </c>
      <c r="I11328" t="s">
        <v>93</v>
      </c>
    </row>
    <row r="11329" spans="1:9" x14ac:dyDescent="0.15">
      <c r="A11329" t="s">
        <v>163</v>
      </c>
      <c r="B11329" t="s">
        <v>164</v>
      </c>
      <c r="C11329" t="s">
        <v>160</v>
      </c>
      <c r="D11329" t="s">
        <v>112</v>
      </c>
      <c r="E11329" t="s">
        <v>157</v>
      </c>
      <c r="F11329" t="s">
        <v>154</v>
      </c>
      <c r="G11329" t="s">
        <v>130</v>
      </c>
      <c r="H11329">
        <v>23098.975999999999</v>
      </c>
      <c r="I11329" t="s">
        <v>93</v>
      </c>
    </row>
    <row r="11330" spans="1:9" x14ac:dyDescent="0.15">
      <c r="A11330" t="s">
        <v>158</v>
      </c>
      <c r="B11330" t="s">
        <v>159</v>
      </c>
      <c r="C11330" t="s">
        <v>160</v>
      </c>
      <c r="D11330" t="s">
        <v>89</v>
      </c>
      <c r="E11330" t="s">
        <v>153</v>
      </c>
      <c r="F11330" t="s">
        <v>154</v>
      </c>
      <c r="G11330" t="s">
        <v>131</v>
      </c>
      <c r="H11330">
        <v>48006.116000000002</v>
      </c>
      <c r="I11330" t="s">
        <v>93</v>
      </c>
    </row>
    <row r="11331" spans="1:9" x14ac:dyDescent="0.15">
      <c r="A11331" t="s">
        <v>158</v>
      </c>
      <c r="B11331" t="s">
        <v>159</v>
      </c>
      <c r="C11331" t="s">
        <v>160</v>
      </c>
      <c r="D11331" t="s">
        <v>89</v>
      </c>
      <c r="E11331" t="s">
        <v>155</v>
      </c>
      <c r="F11331" t="s">
        <v>154</v>
      </c>
      <c r="G11331" t="s">
        <v>131</v>
      </c>
      <c r="H11331">
        <v>70931.356</v>
      </c>
      <c r="I11331" t="s">
        <v>93</v>
      </c>
    </row>
    <row r="11332" spans="1:9" x14ac:dyDescent="0.15">
      <c r="A11332" t="s">
        <v>158</v>
      </c>
      <c r="B11332" t="s">
        <v>159</v>
      </c>
      <c r="C11332" t="s">
        <v>160</v>
      </c>
      <c r="D11332" t="s">
        <v>89</v>
      </c>
      <c r="E11332" t="s">
        <v>156</v>
      </c>
      <c r="F11332" t="s">
        <v>154</v>
      </c>
      <c r="G11332" t="s">
        <v>131</v>
      </c>
      <c r="H11332">
        <v>74715.452000000005</v>
      </c>
      <c r="I11332" t="s">
        <v>93</v>
      </c>
    </row>
    <row r="11333" spans="1:9" x14ac:dyDescent="0.15">
      <c r="A11333" t="s">
        <v>158</v>
      </c>
      <c r="B11333" t="s">
        <v>159</v>
      </c>
      <c r="C11333" t="s">
        <v>160</v>
      </c>
      <c r="D11333" t="s">
        <v>89</v>
      </c>
      <c r="E11333" t="s">
        <v>157</v>
      </c>
      <c r="F11333" t="s">
        <v>154</v>
      </c>
      <c r="G11333" t="s">
        <v>131</v>
      </c>
      <c r="H11333">
        <v>78470.392000000007</v>
      </c>
      <c r="I11333" t="s">
        <v>93</v>
      </c>
    </row>
    <row r="11334" spans="1:9" x14ac:dyDescent="0.15">
      <c r="A11334" t="s">
        <v>158</v>
      </c>
      <c r="B11334" t="s">
        <v>159</v>
      </c>
      <c r="C11334" t="s">
        <v>160</v>
      </c>
      <c r="D11334" t="s">
        <v>112</v>
      </c>
      <c r="E11334" t="s">
        <v>153</v>
      </c>
      <c r="F11334" t="s">
        <v>154</v>
      </c>
      <c r="G11334" t="s">
        <v>131</v>
      </c>
      <c r="H11334">
        <v>51145.074000000001</v>
      </c>
      <c r="I11334" t="s">
        <v>93</v>
      </c>
    </row>
    <row r="11335" spans="1:9" x14ac:dyDescent="0.15">
      <c r="A11335" t="s">
        <v>158</v>
      </c>
      <c r="B11335" t="s">
        <v>159</v>
      </c>
      <c r="C11335" t="s">
        <v>160</v>
      </c>
      <c r="D11335" t="s">
        <v>112</v>
      </c>
      <c r="E11335" t="s">
        <v>155</v>
      </c>
      <c r="F11335" t="s">
        <v>154</v>
      </c>
      <c r="G11335" t="s">
        <v>131</v>
      </c>
      <c r="H11335">
        <v>69609.142999999996</v>
      </c>
      <c r="I11335" t="s">
        <v>93</v>
      </c>
    </row>
    <row r="11336" spans="1:9" x14ac:dyDescent="0.15">
      <c r="A11336" t="s">
        <v>158</v>
      </c>
      <c r="B11336" t="s">
        <v>159</v>
      </c>
      <c r="C11336" t="s">
        <v>160</v>
      </c>
      <c r="D11336" t="s">
        <v>112</v>
      </c>
      <c r="E11336" t="s">
        <v>156</v>
      </c>
      <c r="F11336" t="s">
        <v>154</v>
      </c>
      <c r="G11336" t="s">
        <v>131</v>
      </c>
      <c r="H11336">
        <v>69054.73</v>
      </c>
      <c r="I11336" t="s">
        <v>93</v>
      </c>
    </row>
    <row r="11337" spans="1:9" x14ac:dyDescent="0.15">
      <c r="A11337" t="s">
        <v>158</v>
      </c>
      <c r="B11337" t="s">
        <v>159</v>
      </c>
      <c r="C11337" t="s">
        <v>160</v>
      </c>
      <c r="D11337" t="s">
        <v>112</v>
      </c>
      <c r="E11337" t="s">
        <v>157</v>
      </c>
      <c r="F11337" t="s">
        <v>154</v>
      </c>
      <c r="G11337" t="s">
        <v>131</v>
      </c>
      <c r="H11337">
        <v>64734.616999999998</v>
      </c>
      <c r="I11337" t="s">
        <v>93</v>
      </c>
    </row>
    <row r="11338" spans="1:9" x14ac:dyDescent="0.15">
      <c r="A11338" t="s">
        <v>161</v>
      </c>
      <c r="B11338" t="s">
        <v>162</v>
      </c>
      <c r="C11338" t="s">
        <v>160</v>
      </c>
      <c r="D11338" t="s">
        <v>89</v>
      </c>
      <c r="E11338" t="s">
        <v>153</v>
      </c>
      <c r="F11338" t="s">
        <v>154</v>
      </c>
      <c r="G11338" t="s">
        <v>131</v>
      </c>
      <c r="H11338">
        <v>13336.802</v>
      </c>
      <c r="I11338" t="s">
        <v>93</v>
      </c>
    </row>
    <row r="11339" spans="1:9" x14ac:dyDescent="0.15">
      <c r="A11339" t="s">
        <v>161</v>
      </c>
      <c r="B11339" t="s">
        <v>162</v>
      </c>
      <c r="C11339" t="s">
        <v>160</v>
      </c>
      <c r="D11339" t="s">
        <v>89</v>
      </c>
      <c r="E11339" t="s">
        <v>155</v>
      </c>
      <c r="F11339" t="s">
        <v>154</v>
      </c>
      <c r="G11339" t="s">
        <v>131</v>
      </c>
      <c r="H11339">
        <v>21189.785</v>
      </c>
      <c r="I11339" t="s">
        <v>93</v>
      </c>
    </row>
    <row r="11340" spans="1:9" x14ac:dyDescent="0.15">
      <c r="A11340" t="s">
        <v>161</v>
      </c>
      <c r="B11340" t="s">
        <v>162</v>
      </c>
      <c r="C11340" t="s">
        <v>160</v>
      </c>
      <c r="D11340" t="s">
        <v>89</v>
      </c>
      <c r="E11340" t="s">
        <v>156</v>
      </c>
      <c r="F11340" t="s">
        <v>154</v>
      </c>
      <c r="G11340" t="s">
        <v>131</v>
      </c>
      <c r="H11340">
        <v>14091.453</v>
      </c>
      <c r="I11340" t="s">
        <v>93</v>
      </c>
    </row>
    <row r="11341" spans="1:9" x14ac:dyDescent="0.15">
      <c r="A11341" t="s">
        <v>161</v>
      </c>
      <c r="B11341" t="s">
        <v>162</v>
      </c>
      <c r="C11341" t="s">
        <v>160</v>
      </c>
      <c r="D11341" t="s">
        <v>89</v>
      </c>
      <c r="E11341" t="s">
        <v>157</v>
      </c>
      <c r="F11341" t="s">
        <v>154</v>
      </c>
      <c r="G11341" t="s">
        <v>131</v>
      </c>
      <c r="H11341">
        <v>8791.4410000000007</v>
      </c>
      <c r="I11341" t="s">
        <v>93</v>
      </c>
    </row>
    <row r="11342" spans="1:9" x14ac:dyDescent="0.15">
      <c r="A11342" t="s">
        <v>161</v>
      </c>
      <c r="B11342" t="s">
        <v>162</v>
      </c>
      <c r="C11342" t="s">
        <v>160</v>
      </c>
      <c r="D11342" t="s">
        <v>112</v>
      </c>
      <c r="E11342" t="s">
        <v>153</v>
      </c>
      <c r="F11342" t="s">
        <v>154</v>
      </c>
      <c r="G11342" t="s">
        <v>131</v>
      </c>
      <c r="H11342">
        <v>14694.957</v>
      </c>
      <c r="I11342" t="s">
        <v>93</v>
      </c>
    </row>
    <row r="11343" spans="1:9" x14ac:dyDescent="0.15">
      <c r="A11343" t="s">
        <v>161</v>
      </c>
      <c r="B11343" t="s">
        <v>162</v>
      </c>
      <c r="C11343" t="s">
        <v>160</v>
      </c>
      <c r="D11343" t="s">
        <v>112</v>
      </c>
      <c r="E11343" t="s">
        <v>155</v>
      </c>
      <c r="F11343" t="s">
        <v>154</v>
      </c>
      <c r="G11343" t="s">
        <v>131</v>
      </c>
      <c r="H11343">
        <v>21613.553</v>
      </c>
      <c r="I11343" t="s">
        <v>93</v>
      </c>
    </row>
    <row r="11344" spans="1:9" x14ac:dyDescent="0.15">
      <c r="A11344" t="s">
        <v>161</v>
      </c>
      <c r="B11344" t="s">
        <v>162</v>
      </c>
      <c r="C11344" t="s">
        <v>160</v>
      </c>
      <c r="D11344" t="s">
        <v>112</v>
      </c>
      <c r="E11344" t="s">
        <v>156</v>
      </c>
      <c r="F11344" t="s">
        <v>154</v>
      </c>
      <c r="G11344" t="s">
        <v>131</v>
      </c>
      <c r="H11344">
        <v>14486.555</v>
      </c>
      <c r="I11344" t="s">
        <v>93</v>
      </c>
    </row>
    <row r="11345" spans="1:9" x14ac:dyDescent="0.15">
      <c r="A11345" t="s">
        <v>161</v>
      </c>
      <c r="B11345" t="s">
        <v>162</v>
      </c>
      <c r="C11345" t="s">
        <v>160</v>
      </c>
      <c r="D11345" t="s">
        <v>112</v>
      </c>
      <c r="E11345" t="s">
        <v>157</v>
      </c>
      <c r="F11345" t="s">
        <v>154</v>
      </c>
      <c r="G11345" t="s">
        <v>131</v>
      </c>
      <c r="H11345">
        <v>7386.3990000000003</v>
      </c>
      <c r="I11345" t="s">
        <v>93</v>
      </c>
    </row>
    <row r="11346" spans="1:9" x14ac:dyDescent="0.15">
      <c r="A11346" t="s">
        <v>163</v>
      </c>
      <c r="B11346" t="s">
        <v>164</v>
      </c>
      <c r="C11346" t="s">
        <v>160</v>
      </c>
      <c r="D11346" t="s">
        <v>89</v>
      </c>
      <c r="E11346" t="s">
        <v>153</v>
      </c>
      <c r="F11346" t="s">
        <v>154</v>
      </c>
      <c r="G11346" t="s">
        <v>131</v>
      </c>
      <c r="H11346">
        <v>26680.567999999999</v>
      </c>
      <c r="I11346" t="s">
        <v>93</v>
      </c>
    </row>
    <row r="11347" spans="1:9" x14ac:dyDescent="0.15">
      <c r="A11347" t="s">
        <v>163</v>
      </c>
      <c r="B11347" t="s">
        <v>164</v>
      </c>
      <c r="C11347" t="s">
        <v>160</v>
      </c>
      <c r="D11347" t="s">
        <v>89</v>
      </c>
      <c r="E11347" t="s">
        <v>155</v>
      </c>
      <c r="F11347" t="s">
        <v>154</v>
      </c>
      <c r="G11347" t="s">
        <v>131</v>
      </c>
      <c r="H11347">
        <v>36186.303999999996</v>
      </c>
      <c r="I11347" t="s">
        <v>93</v>
      </c>
    </row>
    <row r="11348" spans="1:9" x14ac:dyDescent="0.15">
      <c r="A11348" t="s">
        <v>163</v>
      </c>
      <c r="B11348" t="s">
        <v>164</v>
      </c>
      <c r="C11348" t="s">
        <v>160</v>
      </c>
      <c r="D11348" t="s">
        <v>89</v>
      </c>
      <c r="E11348" t="s">
        <v>156</v>
      </c>
      <c r="F11348" t="s">
        <v>154</v>
      </c>
      <c r="G11348" t="s">
        <v>131</v>
      </c>
      <c r="H11348">
        <v>34933.120999999999</v>
      </c>
      <c r="I11348" t="s">
        <v>93</v>
      </c>
    </row>
    <row r="11349" spans="1:9" x14ac:dyDescent="0.15">
      <c r="A11349" t="s">
        <v>163</v>
      </c>
      <c r="B11349" t="s">
        <v>164</v>
      </c>
      <c r="C11349" t="s">
        <v>160</v>
      </c>
      <c r="D11349" t="s">
        <v>89</v>
      </c>
      <c r="E11349" t="s">
        <v>157</v>
      </c>
      <c r="F11349" t="s">
        <v>154</v>
      </c>
      <c r="G11349" t="s">
        <v>131</v>
      </c>
      <c r="H11349">
        <v>28006.482</v>
      </c>
      <c r="I11349" t="s">
        <v>93</v>
      </c>
    </row>
    <row r="11350" spans="1:9" x14ac:dyDescent="0.15">
      <c r="A11350" t="s">
        <v>163</v>
      </c>
      <c r="B11350" t="s">
        <v>164</v>
      </c>
      <c r="C11350" t="s">
        <v>160</v>
      </c>
      <c r="D11350" t="s">
        <v>112</v>
      </c>
      <c r="E11350" t="s">
        <v>153</v>
      </c>
      <c r="F11350" t="s">
        <v>154</v>
      </c>
      <c r="G11350" t="s">
        <v>131</v>
      </c>
      <c r="H11350">
        <v>27748.829000000002</v>
      </c>
      <c r="I11350" t="s">
        <v>93</v>
      </c>
    </row>
    <row r="11351" spans="1:9" x14ac:dyDescent="0.15">
      <c r="A11351" t="s">
        <v>163</v>
      </c>
      <c r="B11351" t="s">
        <v>164</v>
      </c>
      <c r="C11351" t="s">
        <v>160</v>
      </c>
      <c r="D11351" t="s">
        <v>112</v>
      </c>
      <c r="E11351" t="s">
        <v>155</v>
      </c>
      <c r="F11351" t="s">
        <v>154</v>
      </c>
      <c r="G11351" t="s">
        <v>131</v>
      </c>
      <c r="H11351">
        <v>35113.415000000001</v>
      </c>
      <c r="I11351" t="s">
        <v>93</v>
      </c>
    </row>
    <row r="11352" spans="1:9" x14ac:dyDescent="0.15">
      <c r="A11352" t="s">
        <v>163</v>
      </c>
      <c r="B11352" t="s">
        <v>164</v>
      </c>
      <c r="C11352" t="s">
        <v>160</v>
      </c>
      <c r="D11352" t="s">
        <v>112</v>
      </c>
      <c r="E11352" t="s">
        <v>156</v>
      </c>
      <c r="F11352" t="s">
        <v>154</v>
      </c>
      <c r="G11352" t="s">
        <v>131</v>
      </c>
      <c r="H11352">
        <v>33772.550999999999</v>
      </c>
      <c r="I11352" t="s">
        <v>93</v>
      </c>
    </row>
    <row r="11353" spans="1:9" x14ac:dyDescent="0.15">
      <c r="A11353" t="s">
        <v>163</v>
      </c>
      <c r="B11353" t="s">
        <v>164</v>
      </c>
      <c r="C11353" t="s">
        <v>160</v>
      </c>
      <c r="D11353" t="s">
        <v>112</v>
      </c>
      <c r="E11353" t="s">
        <v>157</v>
      </c>
      <c r="F11353" t="s">
        <v>154</v>
      </c>
      <c r="G11353" t="s">
        <v>131</v>
      </c>
      <c r="H11353">
        <v>23570.218000000001</v>
      </c>
      <c r="I11353" t="s">
        <v>93</v>
      </c>
    </row>
    <row r="11354" spans="1:9" x14ac:dyDescent="0.15">
      <c r="A11354" t="s">
        <v>158</v>
      </c>
      <c r="B11354" t="s">
        <v>159</v>
      </c>
      <c r="C11354" t="s">
        <v>160</v>
      </c>
      <c r="D11354" t="s">
        <v>89</v>
      </c>
      <c r="E11354" t="s">
        <v>153</v>
      </c>
      <c r="F11354" t="s">
        <v>154</v>
      </c>
      <c r="G11354" t="s">
        <v>132</v>
      </c>
      <c r="H11354">
        <v>48362.381000000001</v>
      </c>
      <c r="I11354" t="s">
        <v>93</v>
      </c>
    </row>
    <row r="11355" spans="1:9" x14ac:dyDescent="0.15">
      <c r="A11355" t="s">
        <v>158</v>
      </c>
      <c r="B11355" t="s">
        <v>159</v>
      </c>
      <c r="C11355" t="s">
        <v>160</v>
      </c>
      <c r="D11355" t="s">
        <v>89</v>
      </c>
      <c r="E11355" t="s">
        <v>155</v>
      </c>
      <c r="F11355" t="s">
        <v>154</v>
      </c>
      <c r="G11355" t="s">
        <v>132</v>
      </c>
      <c r="H11355">
        <v>70942.221000000005</v>
      </c>
      <c r="I11355" t="s">
        <v>93</v>
      </c>
    </row>
    <row r="11356" spans="1:9" x14ac:dyDescent="0.15">
      <c r="A11356" t="s">
        <v>158</v>
      </c>
      <c r="B11356" t="s">
        <v>159</v>
      </c>
      <c r="C11356" t="s">
        <v>160</v>
      </c>
      <c r="D11356" t="s">
        <v>89</v>
      </c>
      <c r="E11356" t="s">
        <v>156</v>
      </c>
      <c r="F11356" t="s">
        <v>154</v>
      </c>
      <c r="G11356" t="s">
        <v>132</v>
      </c>
      <c r="H11356">
        <v>74952.774999999994</v>
      </c>
      <c r="I11356" t="s">
        <v>93</v>
      </c>
    </row>
    <row r="11357" spans="1:9" x14ac:dyDescent="0.15">
      <c r="A11357" t="s">
        <v>158</v>
      </c>
      <c r="B11357" t="s">
        <v>159</v>
      </c>
      <c r="C11357" t="s">
        <v>160</v>
      </c>
      <c r="D11357" t="s">
        <v>89</v>
      </c>
      <c r="E11357" t="s">
        <v>157</v>
      </c>
      <c r="F11357" t="s">
        <v>154</v>
      </c>
      <c r="G11357" t="s">
        <v>132</v>
      </c>
      <c r="H11357">
        <v>79961.464000000007</v>
      </c>
      <c r="I11357" t="s">
        <v>93</v>
      </c>
    </row>
    <row r="11358" spans="1:9" x14ac:dyDescent="0.15">
      <c r="A11358" t="s">
        <v>158</v>
      </c>
      <c r="B11358" t="s">
        <v>159</v>
      </c>
      <c r="C11358" t="s">
        <v>160</v>
      </c>
      <c r="D11358" t="s">
        <v>112</v>
      </c>
      <c r="E11358" t="s">
        <v>153</v>
      </c>
      <c r="F11358" t="s">
        <v>154</v>
      </c>
      <c r="G11358" t="s">
        <v>132</v>
      </c>
      <c r="H11358">
        <v>51443.440999999999</v>
      </c>
      <c r="I11358" t="s">
        <v>93</v>
      </c>
    </row>
    <row r="11359" spans="1:9" x14ac:dyDescent="0.15">
      <c r="A11359" t="s">
        <v>158</v>
      </c>
      <c r="B11359" t="s">
        <v>159</v>
      </c>
      <c r="C11359" t="s">
        <v>160</v>
      </c>
      <c r="D11359" t="s">
        <v>112</v>
      </c>
      <c r="E11359" t="s">
        <v>155</v>
      </c>
      <c r="F11359" t="s">
        <v>154</v>
      </c>
      <c r="G11359" t="s">
        <v>132</v>
      </c>
      <c r="H11359">
        <v>69923.475999999995</v>
      </c>
      <c r="I11359" t="s">
        <v>93</v>
      </c>
    </row>
    <row r="11360" spans="1:9" x14ac:dyDescent="0.15">
      <c r="A11360" t="s">
        <v>158</v>
      </c>
      <c r="B11360" t="s">
        <v>159</v>
      </c>
      <c r="C11360" t="s">
        <v>160</v>
      </c>
      <c r="D11360" t="s">
        <v>112</v>
      </c>
      <c r="E11360" t="s">
        <v>156</v>
      </c>
      <c r="F11360" t="s">
        <v>154</v>
      </c>
      <c r="G11360" t="s">
        <v>132</v>
      </c>
      <c r="H11360">
        <v>69141.441999999995</v>
      </c>
      <c r="I11360" t="s">
        <v>93</v>
      </c>
    </row>
    <row r="11361" spans="1:9" x14ac:dyDescent="0.15">
      <c r="A11361" t="s">
        <v>158</v>
      </c>
      <c r="B11361" t="s">
        <v>159</v>
      </c>
      <c r="C11361" t="s">
        <v>160</v>
      </c>
      <c r="D11361" t="s">
        <v>112</v>
      </c>
      <c r="E11361" t="s">
        <v>157</v>
      </c>
      <c r="F11361" t="s">
        <v>154</v>
      </c>
      <c r="G11361" t="s">
        <v>132</v>
      </c>
      <c r="H11361">
        <v>66159.077000000005</v>
      </c>
      <c r="I11361" t="s">
        <v>93</v>
      </c>
    </row>
    <row r="11362" spans="1:9" x14ac:dyDescent="0.15">
      <c r="A11362" t="s">
        <v>161</v>
      </c>
      <c r="B11362" t="s">
        <v>162</v>
      </c>
      <c r="C11362" t="s">
        <v>160</v>
      </c>
      <c r="D11362" t="s">
        <v>89</v>
      </c>
      <c r="E11362" t="s">
        <v>153</v>
      </c>
      <c r="F11362" t="s">
        <v>154</v>
      </c>
      <c r="G11362" t="s">
        <v>132</v>
      </c>
      <c r="H11362">
        <v>13385.725</v>
      </c>
      <c r="I11362" t="s">
        <v>93</v>
      </c>
    </row>
    <row r="11363" spans="1:9" x14ac:dyDescent="0.15">
      <c r="A11363" t="s">
        <v>161</v>
      </c>
      <c r="B11363" t="s">
        <v>162</v>
      </c>
      <c r="C11363" t="s">
        <v>160</v>
      </c>
      <c r="D11363" t="s">
        <v>89</v>
      </c>
      <c r="E11363" t="s">
        <v>155</v>
      </c>
      <c r="F11363" t="s">
        <v>154</v>
      </c>
      <c r="G11363" t="s">
        <v>132</v>
      </c>
      <c r="H11363">
        <v>21099.321</v>
      </c>
      <c r="I11363" t="s">
        <v>93</v>
      </c>
    </row>
    <row r="11364" spans="1:9" x14ac:dyDescent="0.15">
      <c r="A11364" t="s">
        <v>161</v>
      </c>
      <c r="B11364" t="s">
        <v>162</v>
      </c>
      <c r="C11364" t="s">
        <v>160</v>
      </c>
      <c r="D11364" t="s">
        <v>89</v>
      </c>
      <c r="E11364" t="s">
        <v>156</v>
      </c>
      <c r="F11364" t="s">
        <v>154</v>
      </c>
      <c r="G11364" t="s">
        <v>132</v>
      </c>
      <c r="H11364">
        <v>14159.84</v>
      </c>
      <c r="I11364" t="s">
        <v>93</v>
      </c>
    </row>
    <row r="11365" spans="1:9" x14ac:dyDescent="0.15">
      <c r="A11365" t="s">
        <v>161</v>
      </c>
      <c r="B11365" t="s">
        <v>162</v>
      </c>
      <c r="C11365" t="s">
        <v>160</v>
      </c>
      <c r="D11365" t="s">
        <v>89</v>
      </c>
      <c r="E11365" t="s">
        <v>157</v>
      </c>
      <c r="F11365" t="s">
        <v>154</v>
      </c>
      <c r="G11365" t="s">
        <v>132</v>
      </c>
      <c r="H11365">
        <v>8981.3649999999998</v>
      </c>
      <c r="I11365" t="s">
        <v>93</v>
      </c>
    </row>
    <row r="11366" spans="1:9" x14ac:dyDescent="0.15">
      <c r="A11366" t="s">
        <v>161</v>
      </c>
      <c r="B11366" t="s">
        <v>162</v>
      </c>
      <c r="C11366" t="s">
        <v>160</v>
      </c>
      <c r="D11366" t="s">
        <v>112</v>
      </c>
      <c r="E11366" t="s">
        <v>153</v>
      </c>
      <c r="F11366" t="s">
        <v>154</v>
      </c>
      <c r="G11366" t="s">
        <v>132</v>
      </c>
      <c r="H11366">
        <v>14775.56</v>
      </c>
      <c r="I11366" t="s">
        <v>93</v>
      </c>
    </row>
    <row r="11367" spans="1:9" x14ac:dyDescent="0.15">
      <c r="A11367" t="s">
        <v>161</v>
      </c>
      <c r="B11367" t="s">
        <v>162</v>
      </c>
      <c r="C11367" t="s">
        <v>160</v>
      </c>
      <c r="D11367" t="s">
        <v>112</v>
      </c>
      <c r="E11367" t="s">
        <v>155</v>
      </c>
      <c r="F11367" t="s">
        <v>154</v>
      </c>
      <c r="G11367" t="s">
        <v>132</v>
      </c>
      <c r="H11367">
        <v>21530.702000000001</v>
      </c>
      <c r="I11367" t="s">
        <v>93</v>
      </c>
    </row>
    <row r="11368" spans="1:9" x14ac:dyDescent="0.15">
      <c r="A11368" t="s">
        <v>161</v>
      </c>
      <c r="B11368" t="s">
        <v>162</v>
      </c>
      <c r="C11368" t="s">
        <v>160</v>
      </c>
      <c r="D11368" t="s">
        <v>112</v>
      </c>
      <c r="E11368" t="s">
        <v>156</v>
      </c>
      <c r="F11368" t="s">
        <v>154</v>
      </c>
      <c r="G11368" t="s">
        <v>132</v>
      </c>
      <c r="H11368">
        <v>14619.361999999999</v>
      </c>
      <c r="I11368" t="s">
        <v>93</v>
      </c>
    </row>
    <row r="11369" spans="1:9" x14ac:dyDescent="0.15">
      <c r="A11369" t="s">
        <v>161</v>
      </c>
      <c r="B11369" t="s">
        <v>162</v>
      </c>
      <c r="C11369" t="s">
        <v>160</v>
      </c>
      <c r="D11369" t="s">
        <v>112</v>
      </c>
      <c r="E11369" t="s">
        <v>157</v>
      </c>
      <c r="F11369" t="s">
        <v>154</v>
      </c>
      <c r="G11369" t="s">
        <v>132</v>
      </c>
      <c r="H11369">
        <v>7583.27</v>
      </c>
      <c r="I11369" t="s">
        <v>93</v>
      </c>
    </row>
    <row r="11370" spans="1:9" x14ac:dyDescent="0.15">
      <c r="A11370" t="s">
        <v>163</v>
      </c>
      <c r="B11370" t="s">
        <v>164</v>
      </c>
      <c r="C11370" t="s">
        <v>160</v>
      </c>
      <c r="D11370" t="s">
        <v>89</v>
      </c>
      <c r="E11370" t="s">
        <v>153</v>
      </c>
      <c r="F11370" t="s">
        <v>154</v>
      </c>
      <c r="G11370" t="s">
        <v>132</v>
      </c>
      <c r="H11370">
        <v>26882.058000000001</v>
      </c>
      <c r="I11370" t="s">
        <v>93</v>
      </c>
    </row>
    <row r="11371" spans="1:9" x14ac:dyDescent="0.15">
      <c r="A11371" t="s">
        <v>163</v>
      </c>
      <c r="B11371" t="s">
        <v>164</v>
      </c>
      <c r="C11371" t="s">
        <v>160</v>
      </c>
      <c r="D11371" t="s">
        <v>89</v>
      </c>
      <c r="E11371" t="s">
        <v>155</v>
      </c>
      <c r="F11371" t="s">
        <v>154</v>
      </c>
      <c r="G11371" t="s">
        <v>132</v>
      </c>
      <c r="H11371">
        <v>36330.281000000003</v>
      </c>
      <c r="I11371" t="s">
        <v>93</v>
      </c>
    </row>
    <row r="11372" spans="1:9" x14ac:dyDescent="0.15">
      <c r="A11372" t="s">
        <v>163</v>
      </c>
      <c r="B11372" t="s">
        <v>164</v>
      </c>
      <c r="C11372" t="s">
        <v>160</v>
      </c>
      <c r="D11372" t="s">
        <v>89</v>
      </c>
      <c r="E11372" t="s">
        <v>156</v>
      </c>
      <c r="F11372" t="s">
        <v>154</v>
      </c>
      <c r="G11372" t="s">
        <v>132</v>
      </c>
      <c r="H11372">
        <v>34985.262999999999</v>
      </c>
      <c r="I11372" t="s">
        <v>93</v>
      </c>
    </row>
    <row r="11373" spans="1:9" x14ac:dyDescent="0.15">
      <c r="A11373" t="s">
        <v>163</v>
      </c>
      <c r="B11373" t="s">
        <v>164</v>
      </c>
      <c r="C11373" t="s">
        <v>160</v>
      </c>
      <c r="D11373" t="s">
        <v>89</v>
      </c>
      <c r="E11373" t="s">
        <v>157</v>
      </c>
      <c r="F11373" t="s">
        <v>154</v>
      </c>
      <c r="G11373" t="s">
        <v>132</v>
      </c>
      <c r="H11373">
        <v>28586.992999999999</v>
      </c>
      <c r="I11373" t="s">
        <v>93</v>
      </c>
    </row>
    <row r="11374" spans="1:9" x14ac:dyDescent="0.15">
      <c r="A11374" t="s">
        <v>163</v>
      </c>
      <c r="B11374" t="s">
        <v>164</v>
      </c>
      <c r="C11374" t="s">
        <v>160</v>
      </c>
      <c r="D11374" t="s">
        <v>112</v>
      </c>
      <c r="E11374" t="s">
        <v>153</v>
      </c>
      <c r="F11374" t="s">
        <v>154</v>
      </c>
      <c r="G11374" t="s">
        <v>132</v>
      </c>
      <c r="H11374">
        <v>27964.488000000001</v>
      </c>
      <c r="I11374" t="s">
        <v>93</v>
      </c>
    </row>
    <row r="11375" spans="1:9" x14ac:dyDescent="0.15">
      <c r="A11375" t="s">
        <v>163</v>
      </c>
      <c r="B11375" t="s">
        <v>164</v>
      </c>
      <c r="C11375" t="s">
        <v>160</v>
      </c>
      <c r="D11375" t="s">
        <v>112</v>
      </c>
      <c r="E11375" t="s">
        <v>155</v>
      </c>
      <c r="F11375" t="s">
        <v>154</v>
      </c>
      <c r="G11375" t="s">
        <v>132</v>
      </c>
      <c r="H11375">
        <v>35096.760999999999</v>
      </c>
      <c r="I11375" t="s">
        <v>93</v>
      </c>
    </row>
    <row r="11376" spans="1:9" x14ac:dyDescent="0.15">
      <c r="A11376" t="s">
        <v>163</v>
      </c>
      <c r="B11376" t="s">
        <v>164</v>
      </c>
      <c r="C11376" t="s">
        <v>160</v>
      </c>
      <c r="D11376" t="s">
        <v>112</v>
      </c>
      <c r="E11376" t="s">
        <v>156</v>
      </c>
      <c r="F11376" t="s">
        <v>154</v>
      </c>
      <c r="G11376" t="s">
        <v>132</v>
      </c>
      <c r="H11376">
        <v>33931.930999999997</v>
      </c>
      <c r="I11376" t="s">
        <v>93</v>
      </c>
    </row>
    <row r="11377" spans="1:9" x14ac:dyDescent="0.15">
      <c r="A11377" t="s">
        <v>163</v>
      </c>
      <c r="B11377" t="s">
        <v>164</v>
      </c>
      <c r="C11377" t="s">
        <v>160</v>
      </c>
      <c r="D11377" t="s">
        <v>112</v>
      </c>
      <c r="E11377" t="s">
        <v>157</v>
      </c>
      <c r="F11377" t="s">
        <v>154</v>
      </c>
      <c r="G11377" t="s">
        <v>132</v>
      </c>
      <c r="H11377">
        <v>24101.285</v>
      </c>
      <c r="I11377" t="s">
        <v>93</v>
      </c>
    </row>
    <row r="11378" spans="1:9" x14ac:dyDescent="0.15">
      <c r="A11378" t="s">
        <v>158</v>
      </c>
      <c r="B11378" t="s">
        <v>159</v>
      </c>
      <c r="C11378" t="s">
        <v>160</v>
      </c>
      <c r="D11378" t="s">
        <v>89</v>
      </c>
      <c r="E11378" t="s">
        <v>153</v>
      </c>
      <c r="F11378" t="s">
        <v>154</v>
      </c>
      <c r="G11378" t="s">
        <v>133</v>
      </c>
      <c r="H11378">
        <v>48543.875</v>
      </c>
      <c r="I11378" t="s">
        <v>93</v>
      </c>
    </row>
    <row r="11379" spans="1:9" x14ac:dyDescent="0.15">
      <c r="A11379" t="s">
        <v>158</v>
      </c>
      <c r="B11379" t="s">
        <v>159</v>
      </c>
      <c r="C11379" t="s">
        <v>160</v>
      </c>
      <c r="D11379" t="s">
        <v>89</v>
      </c>
      <c r="E11379" t="s">
        <v>155</v>
      </c>
      <c r="F11379" t="s">
        <v>154</v>
      </c>
      <c r="G11379" t="s">
        <v>133</v>
      </c>
      <c r="H11379">
        <v>71003.785000000003</v>
      </c>
      <c r="I11379" t="s">
        <v>93</v>
      </c>
    </row>
    <row r="11380" spans="1:9" x14ac:dyDescent="0.15">
      <c r="A11380" t="s">
        <v>158</v>
      </c>
      <c r="B11380" t="s">
        <v>159</v>
      </c>
      <c r="C11380" t="s">
        <v>160</v>
      </c>
      <c r="D11380" t="s">
        <v>89</v>
      </c>
      <c r="E11380" t="s">
        <v>156</v>
      </c>
      <c r="F11380" t="s">
        <v>154</v>
      </c>
      <c r="G11380" t="s">
        <v>133</v>
      </c>
      <c r="H11380">
        <v>75215.042000000001</v>
      </c>
      <c r="I11380" t="s">
        <v>93</v>
      </c>
    </row>
    <row r="11381" spans="1:9" x14ac:dyDescent="0.15">
      <c r="A11381" t="s">
        <v>158</v>
      </c>
      <c r="B11381" t="s">
        <v>159</v>
      </c>
      <c r="C11381" t="s">
        <v>160</v>
      </c>
      <c r="D11381" t="s">
        <v>89</v>
      </c>
      <c r="E11381" t="s">
        <v>157</v>
      </c>
      <c r="F11381" t="s">
        <v>154</v>
      </c>
      <c r="G11381" t="s">
        <v>133</v>
      </c>
      <c r="H11381">
        <v>81542.315000000002</v>
      </c>
      <c r="I11381" t="s">
        <v>93</v>
      </c>
    </row>
    <row r="11382" spans="1:9" x14ac:dyDescent="0.15">
      <c r="A11382" t="s">
        <v>158</v>
      </c>
      <c r="B11382" t="s">
        <v>159</v>
      </c>
      <c r="C11382" t="s">
        <v>160</v>
      </c>
      <c r="D11382" t="s">
        <v>112</v>
      </c>
      <c r="E11382" t="s">
        <v>153</v>
      </c>
      <c r="F11382" t="s">
        <v>154</v>
      </c>
      <c r="G11382" t="s">
        <v>133</v>
      </c>
      <c r="H11382">
        <v>51603.226999999999</v>
      </c>
      <c r="I11382" t="s">
        <v>93</v>
      </c>
    </row>
    <row r="11383" spans="1:9" x14ac:dyDescent="0.15">
      <c r="A11383" t="s">
        <v>158</v>
      </c>
      <c r="B11383" t="s">
        <v>159</v>
      </c>
      <c r="C11383" t="s">
        <v>160</v>
      </c>
      <c r="D11383" t="s">
        <v>112</v>
      </c>
      <c r="E11383" t="s">
        <v>155</v>
      </c>
      <c r="F11383" t="s">
        <v>154</v>
      </c>
      <c r="G11383" t="s">
        <v>133</v>
      </c>
      <c r="H11383">
        <v>70165.379000000001</v>
      </c>
      <c r="I11383" t="s">
        <v>93</v>
      </c>
    </row>
    <row r="11384" spans="1:9" x14ac:dyDescent="0.15">
      <c r="A11384" t="s">
        <v>158</v>
      </c>
      <c r="B11384" t="s">
        <v>159</v>
      </c>
      <c r="C11384" t="s">
        <v>160</v>
      </c>
      <c r="D11384" t="s">
        <v>112</v>
      </c>
      <c r="E11384" t="s">
        <v>156</v>
      </c>
      <c r="F11384" t="s">
        <v>154</v>
      </c>
      <c r="G11384" t="s">
        <v>133</v>
      </c>
      <c r="H11384">
        <v>69327.998000000007</v>
      </c>
      <c r="I11384" t="s">
        <v>93</v>
      </c>
    </row>
    <row r="11385" spans="1:9" x14ac:dyDescent="0.15">
      <c r="A11385" t="s">
        <v>158</v>
      </c>
      <c r="B11385" t="s">
        <v>159</v>
      </c>
      <c r="C11385" t="s">
        <v>160</v>
      </c>
      <c r="D11385" t="s">
        <v>112</v>
      </c>
      <c r="E11385" t="s">
        <v>157</v>
      </c>
      <c r="F11385" t="s">
        <v>154</v>
      </c>
      <c r="G11385" t="s">
        <v>133</v>
      </c>
      <c r="H11385">
        <v>67671.194000000003</v>
      </c>
      <c r="I11385" t="s">
        <v>93</v>
      </c>
    </row>
    <row r="11386" spans="1:9" x14ac:dyDescent="0.15">
      <c r="A11386" t="s">
        <v>161</v>
      </c>
      <c r="B11386" t="s">
        <v>162</v>
      </c>
      <c r="C11386" t="s">
        <v>160</v>
      </c>
      <c r="D11386" t="s">
        <v>89</v>
      </c>
      <c r="E11386" t="s">
        <v>153</v>
      </c>
      <c r="F11386" t="s">
        <v>154</v>
      </c>
      <c r="G11386" t="s">
        <v>133</v>
      </c>
      <c r="H11386">
        <v>13405.49</v>
      </c>
      <c r="I11386" t="s">
        <v>93</v>
      </c>
    </row>
    <row r="11387" spans="1:9" x14ac:dyDescent="0.15">
      <c r="A11387" t="s">
        <v>161</v>
      </c>
      <c r="B11387" t="s">
        <v>162</v>
      </c>
      <c r="C11387" t="s">
        <v>160</v>
      </c>
      <c r="D11387" t="s">
        <v>89</v>
      </c>
      <c r="E11387" t="s">
        <v>155</v>
      </c>
      <c r="F11387" t="s">
        <v>154</v>
      </c>
      <c r="G11387" t="s">
        <v>133</v>
      </c>
      <c r="H11387">
        <v>20955.546999999999</v>
      </c>
      <c r="I11387" t="s">
        <v>93</v>
      </c>
    </row>
    <row r="11388" spans="1:9" x14ac:dyDescent="0.15">
      <c r="A11388" t="s">
        <v>161</v>
      </c>
      <c r="B11388" t="s">
        <v>162</v>
      </c>
      <c r="C11388" t="s">
        <v>160</v>
      </c>
      <c r="D11388" t="s">
        <v>89</v>
      </c>
      <c r="E11388" t="s">
        <v>156</v>
      </c>
      <c r="F11388" t="s">
        <v>154</v>
      </c>
      <c r="G11388" t="s">
        <v>133</v>
      </c>
      <c r="H11388">
        <v>14305.093000000001</v>
      </c>
      <c r="I11388" t="s">
        <v>93</v>
      </c>
    </row>
    <row r="11389" spans="1:9" x14ac:dyDescent="0.15">
      <c r="A11389" t="s">
        <v>161</v>
      </c>
      <c r="B11389" t="s">
        <v>162</v>
      </c>
      <c r="C11389" t="s">
        <v>160</v>
      </c>
      <c r="D11389" t="s">
        <v>89</v>
      </c>
      <c r="E11389" t="s">
        <v>157</v>
      </c>
      <c r="F11389" t="s">
        <v>154</v>
      </c>
      <c r="G11389" t="s">
        <v>133</v>
      </c>
      <c r="H11389">
        <v>9168.7109999999993</v>
      </c>
      <c r="I11389" t="s">
        <v>93</v>
      </c>
    </row>
    <row r="11390" spans="1:9" x14ac:dyDescent="0.15">
      <c r="A11390" t="s">
        <v>161</v>
      </c>
      <c r="B11390" t="s">
        <v>162</v>
      </c>
      <c r="C11390" t="s">
        <v>160</v>
      </c>
      <c r="D11390" t="s">
        <v>112</v>
      </c>
      <c r="E11390" t="s">
        <v>153</v>
      </c>
      <c r="F11390" t="s">
        <v>154</v>
      </c>
      <c r="G11390" t="s">
        <v>133</v>
      </c>
      <c r="H11390">
        <v>14769.09</v>
      </c>
      <c r="I11390" t="s">
        <v>93</v>
      </c>
    </row>
    <row r="11391" spans="1:9" x14ac:dyDescent="0.15">
      <c r="A11391" t="s">
        <v>161</v>
      </c>
      <c r="B11391" t="s">
        <v>162</v>
      </c>
      <c r="C11391" t="s">
        <v>160</v>
      </c>
      <c r="D11391" t="s">
        <v>112</v>
      </c>
      <c r="E11391" t="s">
        <v>155</v>
      </c>
      <c r="F11391" t="s">
        <v>154</v>
      </c>
      <c r="G11391" t="s">
        <v>133</v>
      </c>
      <c r="H11391">
        <v>21453.429</v>
      </c>
      <c r="I11391" t="s">
        <v>93</v>
      </c>
    </row>
    <row r="11392" spans="1:9" x14ac:dyDescent="0.15">
      <c r="A11392" t="s">
        <v>161</v>
      </c>
      <c r="B11392" t="s">
        <v>162</v>
      </c>
      <c r="C11392" t="s">
        <v>160</v>
      </c>
      <c r="D11392" t="s">
        <v>112</v>
      </c>
      <c r="E11392" t="s">
        <v>156</v>
      </c>
      <c r="F11392" t="s">
        <v>154</v>
      </c>
      <c r="G11392" t="s">
        <v>133</v>
      </c>
      <c r="H11392">
        <v>14803.623</v>
      </c>
      <c r="I11392" t="s">
        <v>93</v>
      </c>
    </row>
    <row r="11393" spans="1:9" x14ac:dyDescent="0.15">
      <c r="A11393" t="s">
        <v>161</v>
      </c>
      <c r="B11393" t="s">
        <v>162</v>
      </c>
      <c r="C11393" t="s">
        <v>160</v>
      </c>
      <c r="D11393" t="s">
        <v>112</v>
      </c>
      <c r="E11393" t="s">
        <v>157</v>
      </c>
      <c r="F11393" t="s">
        <v>154</v>
      </c>
      <c r="G11393" t="s">
        <v>133</v>
      </c>
      <c r="H11393">
        <v>7802.0119999999997</v>
      </c>
      <c r="I11393" t="s">
        <v>93</v>
      </c>
    </row>
    <row r="11394" spans="1:9" x14ac:dyDescent="0.15">
      <c r="A11394" t="s">
        <v>163</v>
      </c>
      <c r="B11394" t="s">
        <v>164</v>
      </c>
      <c r="C11394" t="s">
        <v>160</v>
      </c>
      <c r="D11394" t="s">
        <v>89</v>
      </c>
      <c r="E11394" t="s">
        <v>153</v>
      </c>
      <c r="F11394" t="s">
        <v>154</v>
      </c>
      <c r="G11394" t="s">
        <v>133</v>
      </c>
      <c r="H11394">
        <v>27071.651999999998</v>
      </c>
      <c r="I11394" t="s">
        <v>93</v>
      </c>
    </row>
    <row r="11395" spans="1:9" x14ac:dyDescent="0.15">
      <c r="A11395" t="s">
        <v>163</v>
      </c>
      <c r="B11395" t="s">
        <v>164</v>
      </c>
      <c r="C11395" t="s">
        <v>160</v>
      </c>
      <c r="D11395" t="s">
        <v>89</v>
      </c>
      <c r="E11395" t="s">
        <v>155</v>
      </c>
      <c r="F11395" t="s">
        <v>154</v>
      </c>
      <c r="G11395" t="s">
        <v>133</v>
      </c>
      <c r="H11395">
        <v>36174.432000000001</v>
      </c>
      <c r="I11395" t="s">
        <v>93</v>
      </c>
    </row>
    <row r="11396" spans="1:9" x14ac:dyDescent="0.15">
      <c r="A11396" t="s">
        <v>163</v>
      </c>
      <c r="B11396" t="s">
        <v>164</v>
      </c>
      <c r="C11396" t="s">
        <v>160</v>
      </c>
      <c r="D11396" t="s">
        <v>89</v>
      </c>
      <c r="E11396" t="s">
        <v>156</v>
      </c>
      <c r="F11396" t="s">
        <v>154</v>
      </c>
      <c r="G11396" t="s">
        <v>133</v>
      </c>
      <c r="H11396">
        <v>35270.182999999997</v>
      </c>
      <c r="I11396" t="s">
        <v>93</v>
      </c>
    </row>
    <row r="11397" spans="1:9" x14ac:dyDescent="0.15">
      <c r="A11397" t="s">
        <v>163</v>
      </c>
      <c r="B11397" t="s">
        <v>164</v>
      </c>
      <c r="C11397" t="s">
        <v>160</v>
      </c>
      <c r="D11397" t="s">
        <v>89</v>
      </c>
      <c r="E11397" t="s">
        <v>157</v>
      </c>
      <c r="F11397" t="s">
        <v>154</v>
      </c>
      <c r="G11397" t="s">
        <v>133</v>
      </c>
      <c r="H11397">
        <v>29190.240000000002</v>
      </c>
      <c r="I11397" t="s">
        <v>93</v>
      </c>
    </row>
    <row r="11398" spans="1:9" x14ac:dyDescent="0.15">
      <c r="A11398" t="s">
        <v>163</v>
      </c>
      <c r="B11398" t="s">
        <v>164</v>
      </c>
      <c r="C11398" t="s">
        <v>160</v>
      </c>
      <c r="D11398" t="s">
        <v>112</v>
      </c>
      <c r="E11398" t="s">
        <v>153</v>
      </c>
      <c r="F11398" t="s">
        <v>154</v>
      </c>
      <c r="G11398" t="s">
        <v>133</v>
      </c>
      <c r="H11398">
        <v>28132.499</v>
      </c>
      <c r="I11398" t="s">
        <v>93</v>
      </c>
    </row>
    <row r="11399" spans="1:9" x14ac:dyDescent="0.15">
      <c r="A11399" t="s">
        <v>163</v>
      </c>
      <c r="B11399" t="s">
        <v>164</v>
      </c>
      <c r="C11399" t="s">
        <v>160</v>
      </c>
      <c r="D11399" t="s">
        <v>112</v>
      </c>
      <c r="E11399" t="s">
        <v>155</v>
      </c>
      <c r="F11399" t="s">
        <v>154</v>
      </c>
      <c r="G11399" t="s">
        <v>133</v>
      </c>
      <c r="H11399">
        <v>35063.54</v>
      </c>
      <c r="I11399" t="s">
        <v>93</v>
      </c>
    </row>
    <row r="11400" spans="1:9" x14ac:dyDescent="0.15">
      <c r="A11400" t="s">
        <v>163</v>
      </c>
      <c r="B11400" t="s">
        <v>164</v>
      </c>
      <c r="C11400" t="s">
        <v>160</v>
      </c>
      <c r="D11400" t="s">
        <v>112</v>
      </c>
      <c r="E11400" t="s">
        <v>156</v>
      </c>
      <c r="F11400" t="s">
        <v>154</v>
      </c>
      <c r="G11400" t="s">
        <v>133</v>
      </c>
      <c r="H11400">
        <v>34079.913</v>
      </c>
      <c r="I11400" t="s">
        <v>93</v>
      </c>
    </row>
    <row r="11401" spans="1:9" x14ac:dyDescent="0.15">
      <c r="A11401" t="s">
        <v>163</v>
      </c>
      <c r="B11401" t="s">
        <v>164</v>
      </c>
      <c r="C11401" t="s">
        <v>160</v>
      </c>
      <c r="D11401" t="s">
        <v>112</v>
      </c>
      <c r="E11401" t="s">
        <v>157</v>
      </c>
      <c r="F11401" t="s">
        <v>154</v>
      </c>
      <c r="G11401" t="s">
        <v>133</v>
      </c>
      <c r="H11401">
        <v>24697.901999999998</v>
      </c>
      <c r="I11401" t="s">
        <v>93</v>
      </c>
    </row>
    <row r="11402" spans="1:9" x14ac:dyDescent="0.15">
      <c r="A11402" t="s">
        <v>158</v>
      </c>
      <c r="B11402" t="s">
        <v>159</v>
      </c>
      <c r="C11402" t="s">
        <v>160</v>
      </c>
      <c r="D11402" t="s">
        <v>89</v>
      </c>
      <c r="E11402" t="s">
        <v>153</v>
      </c>
      <c r="F11402" t="s">
        <v>154</v>
      </c>
      <c r="G11402" t="s">
        <v>134</v>
      </c>
      <c r="H11402">
        <v>48653.493000000002</v>
      </c>
      <c r="I11402" t="s">
        <v>93</v>
      </c>
    </row>
    <row r="11403" spans="1:9" x14ac:dyDescent="0.15">
      <c r="A11403" t="s">
        <v>158</v>
      </c>
      <c r="B11403" t="s">
        <v>159</v>
      </c>
      <c r="C11403" t="s">
        <v>160</v>
      </c>
      <c r="D11403" t="s">
        <v>89</v>
      </c>
      <c r="E11403" t="s">
        <v>155</v>
      </c>
      <c r="F11403" t="s">
        <v>154</v>
      </c>
      <c r="G11403" t="s">
        <v>134</v>
      </c>
      <c r="H11403">
        <v>70843.964000000007</v>
      </c>
      <c r="I11403" t="s">
        <v>93</v>
      </c>
    </row>
    <row r="11404" spans="1:9" x14ac:dyDescent="0.15">
      <c r="A11404" t="s">
        <v>158</v>
      </c>
      <c r="B11404" t="s">
        <v>159</v>
      </c>
      <c r="C11404" t="s">
        <v>160</v>
      </c>
      <c r="D11404" t="s">
        <v>89</v>
      </c>
      <c r="E11404" t="s">
        <v>156</v>
      </c>
      <c r="F11404" t="s">
        <v>154</v>
      </c>
      <c r="G11404" t="s">
        <v>134</v>
      </c>
      <c r="H11404">
        <v>75773.210000000006</v>
      </c>
      <c r="I11404" t="s">
        <v>93</v>
      </c>
    </row>
    <row r="11405" spans="1:9" x14ac:dyDescent="0.15">
      <c r="A11405" t="s">
        <v>158</v>
      </c>
      <c r="B11405" t="s">
        <v>159</v>
      </c>
      <c r="C11405" t="s">
        <v>160</v>
      </c>
      <c r="D11405" t="s">
        <v>89</v>
      </c>
      <c r="E11405" t="s">
        <v>157</v>
      </c>
      <c r="F11405" t="s">
        <v>154</v>
      </c>
      <c r="G11405" t="s">
        <v>134</v>
      </c>
      <c r="H11405">
        <v>83114.057000000001</v>
      </c>
      <c r="I11405" t="s">
        <v>93</v>
      </c>
    </row>
    <row r="11406" spans="1:9" x14ac:dyDescent="0.15">
      <c r="A11406" t="s">
        <v>158</v>
      </c>
      <c r="B11406" t="s">
        <v>159</v>
      </c>
      <c r="C11406" t="s">
        <v>160</v>
      </c>
      <c r="D11406" t="s">
        <v>112</v>
      </c>
      <c r="E11406" t="s">
        <v>153</v>
      </c>
      <c r="F11406" t="s">
        <v>154</v>
      </c>
      <c r="G11406" t="s">
        <v>134</v>
      </c>
      <c r="H11406">
        <v>51690.385000000002</v>
      </c>
      <c r="I11406" t="s">
        <v>93</v>
      </c>
    </row>
    <row r="11407" spans="1:9" x14ac:dyDescent="0.15">
      <c r="A11407" t="s">
        <v>158</v>
      </c>
      <c r="B11407" t="s">
        <v>159</v>
      </c>
      <c r="C11407" t="s">
        <v>160</v>
      </c>
      <c r="D11407" t="s">
        <v>112</v>
      </c>
      <c r="E11407" t="s">
        <v>155</v>
      </c>
      <c r="F11407" t="s">
        <v>154</v>
      </c>
      <c r="G11407" t="s">
        <v>134</v>
      </c>
      <c r="H11407">
        <v>70479.03</v>
      </c>
      <c r="I11407" t="s">
        <v>93</v>
      </c>
    </row>
    <row r="11408" spans="1:9" x14ac:dyDescent="0.15">
      <c r="A11408" t="s">
        <v>158</v>
      </c>
      <c r="B11408" t="s">
        <v>159</v>
      </c>
      <c r="C11408" t="s">
        <v>160</v>
      </c>
      <c r="D11408" t="s">
        <v>112</v>
      </c>
      <c r="E11408" t="s">
        <v>156</v>
      </c>
      <c r="F11408" t="s">
        <v>154</v>
      </c>
      <c r="G11408" t="s">
        <v>134</v>
      </c>
      <c r="H11408">
        <v>69445.551000000007</v>
      </c>
      <c r="I11408" t="s">
        <v>93</v>
      </c>
    </row>
    <row r="11409" spans="1:9" x14ac:dyDescent="0.15">
      <c r="A11409" t="s">
        <v>158</v>
      </c>
      <c r="B11409" t="s">
        <v>159</v>
      </c>
      <c r="C11409" t="s">
        <v>160</v>
      </c>
      <c r="D11409" t="s">
        <v>112</v>
      </c>
      <c r="E11409" t="s">
        <v>157</v>
      </c>
      <c r="F11409" t="s">
        <v>154</v>
      </c>
      <c r="G11409" t="s">
        <v>134</v>
      </c>
      <c r="H11409">
        <v>69232.27</v>
      </c>
      <c r="I11409" t="s">
        <v>93</v>
      </c>
    </row>
    <row r="11410" spans="1:9" x14ac:dyDescent="0.15">
      <c r="A11410" t="s">
        <v>161</v>
      </c>
      <c r="B11410" t="s">
        <v>162</v>
      </c>
      <c r="C11410" t="s">
        <v>160</v>
      </c>
      <c r="D11410" t="s">
        <v>89</v>
      </c>
      <c r="E11410" t="s">
        <v>153</v>
      </c>
      <c r="F11410" t="s">
        <v>154</v>
      </c>
      <c r="G11410" t="s">
        <v>134</v>
      </c>
      <c r="H11410">
        <v>13380.523999999999</v>
      </c>
      <c r="I11410" t="s">
        <v>93</v>
      </c>
    </row>
    <row r="11411" spans="1:9" x14ac:dyDescent="0.15">
      <c r="A11411" t="s">
        <v>161</v>
      </c>
      <c r="B11411" t="s">
        <v>162</v>
      </c>
      <c r="C11411" t="s">
        <v>160</v>
      </c>
      <c r="D11411" t="s">
        <v>89</v>
      </c>
      <c r="E11411" t="s">
        <v>155</v>
      </c>
      <c r="F11411" t="s">
        <v>154</v>
      </c>
      <c r="G11411" t="s">
        <v>134</v>
      </c>
      <c r="H11411">
        <v>20828.978999999999</v>
      </c>
      <c r="I11411" t="s">
        <v>93</v>
      </c>
    </row>
    <row r="11412" spans="1:9" x14ac:dyDescent="0.15">
      <c r="A11412" t="s">
        <v>161</v>
      </c>
      <c r="B11412" t="s">
        <v>162</v>
      </c>
      <c r="C11412" t="s">
        <v>160</v>
      </c>
      <c r="D11412" t="s">
        <v>89</v>
      </c>
      <c r="E11412" t="s">
        <v>156</v>
      </c>
      <c r="F11412" t="s">
        <v>154</v>
      </c>
      <c r="G11412" t="s">
        <v>134</v>
      </c>
      <c r="H11412">
        <v>14480.153</v>
      </c>
      <c r="I11412" t="s">
        <v>93</v>
      </c>
    </row>
    <row r="11413" spans="1:9" x14ac:dyDescent="0.15">
      <c r="A11413" t="s">
        <v>161</v>
      </c>
      <c r="B11413" t="s">
        <v>162</v>
      </c>
      <c r="C11413" t="s">
        <v>160</v>
      </c>
      <c r="D11413" t="s">
        <v>89</v>
      </c>
      <c r="E11413" t="s">
        <v>157</v>
      </c>
      <c r="F11413" t="s">
        <v>154</v>
      </c>
      <c r="G11413" t="s">
        <v>134</v>
      </c>
      <c r="H11413">
        <v>9345.8739999999998</v>
      </c>
      <c r="I11413" t="s">
        <v>93</v>
      </c>
    </row>
    <row r="11414" spans="1:9" x14ac:dyDescent="0.15">
      <c r="A11414" t="s">
        <v>161</v>
      </c>
      <c r="B11414" t="s">
        <v>162</v>
      </c>
      <c r="C11414" t="s">
        <v>160</v>
      </c>
      <c r="D11414" t="s">
        <v>112</v>
      </c>
      <c r="E11414" t="s">
        <v>153</v>
      </c>
      <c r="F11414" t="s">
        <v>154</v>
      </c>
      <c r="G11414" t="s">
        <v>134</v>
      </c>
      <c r="H11414">
        <v>14743.704</v>
      </c>
      <c r="I11414" t="s">
        <v>93</v>
      </c>
    </row>
    <row r="11415" spans="1:9" x14ac:dyDescent="0.15">
      <c r="A11415" t="s">
        <v>161</v>
      </c>
      <c r="B11415" t="s">
        <v>162</v>
      </c>
      <c r="C11415" t="s">
        <v>160</v>
      </c>
      <c r="D11415" t="s">
        <v>112</v>
      </c>
      <c r="E11415" t="s">
        <v>155</v>
      </c>
      <c r="F11415" t="s">
        <v>154</v>
      </c>
      <c r="G11415" t="s">
        <v>134</v>
      </c>
      <c r="H11415">
        <v>21413.26</v>
      </c>
      <c r="I11415" t="s">
        <v>93</v>
      </c>
    </row>
    <row r="11416" spans="1:9" x14ac:dyDescent="0.15">
      <c r="A11416" t="s">
        <v>161</v>
      </c>
      <c r="B11416" t="s">
        <v>162</v>
      </c>
      <c r="C11416" t="s">
        <v>160</v>
      </c>
      <c r="D11416" t="s">
        <v>112</v>
      </c>
      <c r="E11416" t="s">
        <v>156</v>
      </c>
      <c r="F11416" t="s">
        <v>154</v>
      </c>
      <c r="G11416" t="s">
        <v>134</v>
      </c>
      <c r="H11416">
        <v>14943.35</v>
      </c>
      <c r="I11416" t="s">
        <v>93</v>
      </c>
    </row>
    <row r="11417" spans="1:9" x14ac:dyDescent="0.15">
      <c r="A11417" t="s">
        <v>161</v>
      </c>
      <c r="B11417" t="s">
        <v>162</v>
      </c>
      <c r="C11417" t="s">
        <v>160</v>
      </c>
      <c r="D11417" t="s">
        <v>112</v>
      </c>
      <c r="E11417" t="s">
        <v>157</v>
      </c>
      <c r="F11417" t="s">
        <v>154</v>
      </c>
      <c r="G11417" t="s">
        <v>134</v>
      </c>
      <c r="H11417">
        <v>8026.5829999999996</v>
      </c>
      <c r="I11417" t="s">
        <v>93</v>
      </c>
    </row>
    <row r="11418" spans="1:9" x14ac:dyDescent="0.15">
      <c r="A11418" t="s">
        <v>163</v>
      </c>
      <c r="B11418" t="s">
        <v>164</v>
      </c>
      <c r="C11418" t="s">
        <v>160</v>
      </c>
      <c r="D11418" t="s">
        <v>89</v>
      </c>
      <c r="E11418" t="s">
        <v>153</v>
      </c>
      <c r="F11418" t="s">
        <v>154</v>
      </c>
      <c r="G11418" t="s">
        <v>134</v>
      </c>
      <c r="H11418">
        <v>27194.133999999998</v>
      </c>
      <c r="I11418" t="s">
        <v>93</v>
      </c>
    </row>
    <row r="11419" spans="1:9" x14ac:dyDescent="0.15">
      <c r="A11419" t="s">
        <v>163</v>
      </c>
      <c r="B11419" t="s">
        <v>164</v>
      </c>
      <c r="C11419" t="s">
        <v>160</v>
      </c>
      <c r="D11419" t="s">
        <v>89</v>
      </c>
      <c r="E11419" t="s">
        <v>155</v>
      </c>
      <c r="F11419" t="s">
        <v>154</v>
      </c>
      <c r="G11419" t="s">
        <v>134</v>
      </c>
      <c r="H11419">
        <v>36066.868000000002</v>
      </c>
      <c r="I11419" t="s">
        <v>93</v>
      </c>
    </row>
    <row r="11420" spans="1:9" x14ac:dyDescent="0.15">
      <c r="A11420" t="s">
        <v>163</v>
      </c>
      <c r="B11420" t="s">
        <v>164</v>
      </c>
      <c r="C11420" t="s">
        <v>160</v>
      </c>
      <c r="D11420" t="s">
        <v>89</v>
      </c>
      <c r="E11420" t="s">
        <v>156</v>
      </c>
      <c r="F11420" t="s">
        <v>154</v>
      </c>
      <c r="G11420" t="s">
        <v>134</v>
      </c>
      <c r="H11420">
        <v>35542.794000000002</v>
      </c>
      <c r="I11420" t="s">
        <v>93</v>
      </c>
    </row>
    <row r="11421" spans="1:9" x14ac:dyDescent="0.15">
      <c r="A11421" t="s">
        <v>163</v>
      </c>
      <c r="B11421" t="s">
        <v>164</v>
      </c>
      <c r="C11421" t="s">
        <v>160</v>
      </c>
      <c r="D11421" t="s">
        <v>89</v>
      </c>
      <c r="E11421" t="s">
        <v>157</v>
      </c>
      <c r="F11421" t="s">
        <v>154</v>
      </c>
      <c r="G11421" t="s">
        <v>134</v>
      </c>
      <c r="H11421">
        <v>29786.406999999999</v>
      </c>
      <c r="I11421" t="s">
        <v>93</v>
      </c>
    </row>
    <row r="11422" spans="1:9" x14ac:dyDescent="0.15">
      <c r="A11422" t="s">
        <v>163</v>
      </c>
      <c r="B11422" t="s">
        <v>164</v>
      </c>
      <c r="C11422" t="s">
        <v>160</v>
      </c>
      <c r="D11422" t="s">
        <v>112</v>
      </c>
      <c r="E11422" t="s">
        <v>153</v>
      </c>
      <c r="F11422" t="s">
        <v>154</v>
      </c>
      <c r="G11422" t="s">
        <v>134</v>
      </c>
      <c r="H11422">
        <v>28212.891</v>
      </c>
      <c r="I11422" t="s">
        <v>93</v>
      </c>
    </row>
    <row r="11423" spans="1:9" x14ac:dyDescent="0.15">
      <c r="A11423" t="s">
        <v>163</v>
      </c>
      <c r="B11423" t="s">
        <v>164</v>
      </c>
      <c r="C11423" t="s">
        <v>160</v>
      </c>
      <c r="D11423" t="s">
        <v>112</v>
      </c>
      <c r="E11423" t="s">
        <v>155</v>
      </c>
      <c r="F11423" t="s">
        <v>154</v>
      </c>
      <c r="G11423" t="s">
        <v>134</v>
      </c>
      <c r="H11423">
        <v>35129.796999999999</v>
      </c>
      <c r="I11423" t="s">
        <v>93</v>
      </c>
    </row>
    <row r="11424" spans="1:9" x14ac:dyDescent="0.15">
      <c r="A11424" t="s">
        <v>163</v>
      </c>
      <c r="B11424" t="s">
        <v>164</v>
      </c>
      <c r="C11424" t="s">
        <v>160</v>
      </c>
      <c r="D11424" t="s">
        <v>112</v>
      </c>
      <c r="E11424" t="s">
        <v>156</v>
      </c>
      <c r="F11424" t="s">
        <v>154</v>
      </c>
      <c r="G11424" t="s">
        <v>134</v>
      </c>
      <c r="H11424">
        <v>34201.885000000002</v>
      </c>
      <c r="I11424" t="s">
        <v>93</v>
      </c>
    </row>
    <row r="11425" spans="1:9" x14ac:dyDescent="0.15">
      <c r="A11425" t="s">
        <v>163</v>
      </c>
      <c r="B11425" t="s">
        <v>164</v>
      </c>
      <c r="C11425" t="s">
        <v>160</v>
      </c>
      <c r="D11425" t="s">
        <v>112</v>
      </c>
      <c r="E11425" t="s">
        <v>157</v>
      </c>
      <c r="F11425" t="s">
        <v>154</v>
      </c>
      <c r="G11425" t="s">
        <v>134</v>
      </c>
      <c r="H11425">
        <v>25266.705999999998</v>
      </c>
      <c r="I11425" t="s">
        <v>93</v>
      </c>
    </row>
    <row r="11426" spans="1:9" x14ac:dyDescent="0.15">
      <c r="A11426" t="s">
        <v>158</v>
      </c>
      <c r="B11426" t="s">
        <v>159</v>
      </c>
      <c r="C11426" t="s">
        <v>160</v>
      </c>
      <c r="D11426" t="s">
        <v>89</v>
      </c>
      <c r="E11426" t="s">
        <v>153</v>
      </c>
      <c r="F11426" t="s">
        <v>154</v>
      </c>
      <c r="G11426" t="s">
        <v>135</v>
      </c>
      <c r="H11426">
        <v>48639.447</v>
      </c>
      <c r="I11426" t="s">
        <v>93</v>
      </c>
    </row>
    <row r="11427" spans="1:9" x14ac:dyDescent="0.15">
      <c r="A11427" t="s">
        <v>158</v>
      </c>
      <c r="B11427" t="s">
        <v>159</v>
      </c>
      <c r="C11427" t="s">
        <v>160</v>
      </c>
      <c r="D11427" t="s">
        <v>89</v>
      </c>
      <c r="E11427" t="s">
        <v>155</v>
      </c>
      <c r="F11427" t="s">
        <v>154</v>
      </c>
      <c r="G11427" t="s">
        <v>135</v>
      </c>
      <c r="H11427">
        <v>70954.402000000002</v>
      </c>
      <c r="I11427" t="s">
        <v>93</v>
      </c>
    </row>
    <row r="11428" spans="1:9" x14ac:dyDescent="0.15">
      <c r="A11428" t="s">
        <v>158</v>
      </c>
      <c r="B11428" t="s">
        <v>159</v>
      </c>
      <c r="C11428" t="s">
        <v>160</v>
      </c>
      <c r="D11428" t="s">
        <v>89</v>
      </c>
      <c r="E11428" t="s">
        <v>156</v>
      </c>
      <c r="F11428" t="s">
        <v>154</v>
      </c>
      <c r="G11428" t="s">
        <v>135</v>
      </c>
      <c r="H11428">
        <v>75995.269</v>
      </c>
      <c r="I11428" t="s">
        <v>93</v>
      </c>
    </row>
    <row r="11429" spans="1:9" x14ac:dyDescent="0.15">
      <c r="A11429" t="s">
        <v>158</v>
      </c>
      <c r="B11429" t="s">
        <v>159</v>
      </c>
      <c r="C11429" t="s">
        <v>160</v>
      </c>
      <c r="D11429" t="s">
        <v>89</v>
      </c>
      <c r="E11429" t="s">
        <v>157</v>
      </c>
      <c r="F11429" t="s">
        <v>154</v>
      </c>
      <c r="G11429" t="s">
        <v>135</v>
      </c>
      <c r="H11429">
        <v>84832.111999999994</v>
      </c>
      <c r="I11429" t="s">
        <v>93</v>
      </c>
    </row>
    <row r="11430" spans="1:9" x14ac:dyDescent="0.15">
      <c r="A11430" t="s">
        <v>158</v>
      </c>
      <c r="B11430" t="s">
        <v>159</v>
      </c>
      <c r="C11430" t="s">
        <v>160</v>
      </c>
      <c r="D11430" t="s">
        <v>112</v>
      </c>
      <c r="E11430" t="s">
        <v>153</v>
      </c>
      <c r="F11430" t="s">
        <v>154</v>
      </c>
      <c r="G11430" t="s">
        <v>135</v>
      </c>
      <c r="H11430">
        <v>51622.764000000003</v>
      </c>
      <c r="I11430" t="s">
        <v>93</v>
      </c>
    </row>
    <row r="11431" spans="1:9" x14ac:dyDescent="0.15">
      <c r="A11431" t="s">
        <v>158</v>
      </c>
      <c r="B11431" t="s">
        <v>159</v>
      </c>
      <c r="C11431" t="s">
        <v>160</v>
      </c>
      <c r="D11431" t="s">
        <v>112</v>
      </c>
      <c r="E11431" t="s">
        <v>155</v>
      </c>
      <c r="F11431" t="s">
        <v>154</v>
      </c>
      <c r="G11431" t="s">
        <v>135</v>
      </c>
      <c r="H11431">
        <v>70810.278999999995</v>
      </c>
      <c r="I11431" t="s">
        <v>93</v>
      </c>
    </row>
    <row r="11432" spans="1:9" x14ac:dyDescent="0.15">
      <c r="A11432" t="s">
        <v>158</v>
      </c>
      <c r="B11432" t="s">
        <v>159</v>
      </c>
      <c r="C11432" t="s">
        <v>160</v>
      </c>
      <c r="D11432" t="s">
        <v>112</v>
      </c>
      <c r="E11432" t="s">
        <v>156</v>
      </c>
      <c r="F11432" t="s">
        <v>154</v>
      </c>
      <c r="G11432" t="s">
        <v>135</v>
      </c>
      <c r="H11432">
        <v>69511.285000000003</v>
      </c>
      <c r="I11432" t="s">
        <v>93</v>
      </c>
    </row>
    <row r="11433" spans="1:9" x14ac:dyDescent="0.15">
      <c r="A11433" t="s">
        <v>158</v>
      </c>
      <c r="B11433" t="s">
        <v>159</v>
      </c>
      <c r="C11433" t="s">
        <v>160</v>
      </c>
      <c r="D11433" t="s">
        <v>112</v>
      </c>
      <c r="E11433" t="s">
        <v>157</v>
      </c>
      <c r="F11433" t="s">
        <v>154</v>
      </c>
      <c r="G11433" t="s">
        <v>135</v>
      </c>
      <c r="H11433">
        <v>70928.148000000001</v>
      </c>
      <c r="I11433" t="s">
        <v>93</v>
      </c>
    </row>
    <row r="11434" spans="1:9" x14ac:dyDescent="0.15">
      <c r="A11434" t="s">
        <v>161</v>
      </c>
      <c r="B11434" t="s">
        <v>162</v>
      </c>
      <c r="C11434" t="s">
        <v>160</v>
      </c>
      <c r="D11434" t="s">
        <v>89</v>
      </c>
      <c r="E11434" t="s">
        <v>153</v>
      </c>
      <c r="F11434" t="s">
        <v>154</v>
      </c>
      <c r="G11434" t="s">
        <v>135</v>
      </c>
      <c r="H11434">
        <v>13300.962</v>
      </c>
      <c r="I11434" t="s">
        <v>93</v>
      </c>
    </row>
    <row r="11435" spans="1:9" x14ac:dyDescent="0.15">
      <c r="A11435" t="s">
        <v>161</v>
      </c>
      <c r="B11435" t="s">
        <v>162</v>
      </c>
      <c r="C11435" t="s">
        <v>160</v>
      </c>
      <c r="D11435" t="s">
        <v>89</v>
      </c>
      <c r="E11435" t="s">
        <v>155</v>
      </c>
      <c r="F11435" t="s">
        <v>154</v>
      </c>
      <c r="G11435" t="s">
        <v>135</v>
      </c>
      <c r="H11435">
        <v>20720.629000000001</v>
      </c>
      <c r="I11435" t="s">
        <v>93</v>
      </c>
    </row>
    <row r="11436" spans="1:9" x14ac:dyDescent="0.15">
      <c r="A11436" t="s">
        <v>161</v>
      </c>
      <c r="B11436" t="s">
        <v>162</v>
      </c>
      <c r="C11436" t="s">
        <v>160</v>
      </c>
      <c r="D11436" t="s">
        <v>89</v>
      </c>
      <c r="E11436" t="s">
        <v>156</v>
      </c>
      <c r="F11436" t="s">
        <v>154</v>
      </c>
      <c r="G11436" t="s">
        <v>135</v>
      </c>
      <c r="H11436">
        <v>14639.446</v>
      </c>
      <c r="I11436" t="s">
        <v>93</v>
      </c>
    </row>
    <row r="11437" spans="1:9" x14ac:dyDescent="0.15">
      <c r="A11437" t="s">
        <v>161</v>
      </c>
      <c r="B11437" t="s">
        <v>162</v>
      </c>
      <c r="C11437" t="s">
        <v>160</v>
      </c>
      <c r="D11437" t="s">
        <v>89</v>
      </c>
      <c r="E11437" t="s">
        <v>157</v>
      </c>
      <c r="F11437" t="s">
        <v>154</v>
      </c>
      <c r="G11437" t="s">
        <v>135</v>
      </c>
      <c r="H11437">
        <v>9563.4689999999991</v>
      </c>
      <c r="I11437" t="s">
        <v>93</v>
      </c>
    </row>
    <row r="11438" spans="1:9" x14ac:dyDescent="0.15">
      <c r="A11438" t="s">
        <v>161</v>
      </c>
      <c r="B11438" t="s">
        <v>162</v>
      </c>
      <c r="C11438" t="s">
        <v>160</v>
      </c>
      <c r="D11438" t="s">
        <v>112</v>
      </c>
      <c r="E11438" t="s">
        <v>153</v>
      </c>
      <c r="F11438" t="s">
        <v>154</v>
      </c>
      <c r="G11438" t="s">
        <v>135</v>
      </c>
      <c r="H11438">
        <v>14673.811</v>
      </c>
      <c r="I11438" t="s">
        <v>93</v>
      </c>
    </row>
    <row r="11439" spans="1:9" x14ac:dyDescent="0.15">
      <c r="A11439" t="s">
        <v>161</v>
      </c>
      <c r="B11439" t="s">
        <v>162</v>
      </c>
      <c r="C11439" t="s">
        <v>160</v>
      </c>
      <c r="D11439" t="s">
        <v>112</v>
      </c>
      <c r="E11439" t="s">
        <v>155</v>
      </c>
      <c r="F11439" t="s">
        <v>154</v>
      </c>
      <c r="G11439" t="s">
        <v>135</v>
      </c>
      <c r="H11439">
        <v>21302.278999999999</v>
      </c>
      <c r="I11439" t="s">
        <v>93</v>
      </c>
    </row>
    <row r="11440" spans="1:9" x14ac:dyDescent="0.15">
      <c r="A11440" t="s">
        <v>161</v>
      </c>
      <c r="B11440" t="s">
        <v>162</v>
      </c>
      <c r="C11440" t="s">
        <v>160</v>
      </c>
      <c r="D11440" t="s">
        <v>112</v>
      </c>
      <c r="E11440" t="s">
        <v>156</v>
      </c>
      <c r="F11440" t="s">
        <v>154</v>
      </c>
      <c r="G11440" t="s">
        <v>135</v>
      </c>
      <c r="H11440">
        <v>15162.174000000001</v>
      </c>
      <c r="I11440" t="s">
        <v>93</v>
      </c>
    </row>
    <row r="11441" spans="1:9" x14ac:dyDescent="0.15">
      <c r="A11441" t="s">
        <v>161</v>
      </c>
      <c r="B11441" t="s">
        <v>162</v>
      </c>
      <c r="C11441" t="s">
        <v>160</v>
      </c>
      <c r="D11441" t="s">
        <v>112</v>
      </c>
      <c r="E11441" t="s">
        <v>157</v>
      </c>
      <c r="F11441" t="s">
        <v>154</v>
      </c>
      <c r="G11441" t="s">
        <v>135</v>
      </c>
      <c r="H11441">
        <v>8269.5540000000001</v>
      </c>
      <c r="I11441" t="s">
        <v>93</v>
      </c>
    </row>
    <row r="11442" spans="1:9" x14ac:dyDescent="0.15">
      <c r="A11442" t="s">
        <v>163</v>
      </c>
      <c r="B11442" t="s">
        <v>164</v>
      </c>
      <c r="C11442" t="s">
        <v>160</v>
      </c>
      <c r="D11442" t="s">
        <v>89</v>
      </c>
      <c r="E11442" t="s">
        <v>153</v>
      </c>
      <c r="F11442" t="s">
        <v>154</v>
      </c>
      <c r="G11442" t="s">
        <v>135</v>
      </c>
      <c r="H11442">
        <v>27219.917000000001</v>
      </c>
      <c r="I11442" t="s">
        <v>93</v>
      </c>
    </row>
    <row r="11443" spans="1:9" x14ac:dyDescent="0.15">
      <c r="A11443" t="s">
        <v>163</v>
      </c>
      <c r="B11443" t="s">
        <v>164</v>
      </c>
      <c r="C11443" t="s">
        <v>160</v>
      </c>
      <c r="D11443" t="s">
        <v>89</v>
      </c>
      <c r="E11443" t="s">
        <v>155</v>
      </c>
      <c r="F11443" t="s">
        <v>154</v>
      </c>
      <c r="G11443" t="s">
        <v>135</v>
      </c>
      <c r="H11443">
        <v>36071.987999999998</v>
      </c>
      <c r="I11443" t="s">
        <v>93</v>
      </c>
    </row>
    <row r="11444" spans="1:9" x14ac:dyDescent="0.15">
      <c r="A11444" t="s">
        <v>163</v>
      </c>
      <c r="B11444" t="s">
        <v>164</v>
      </c>
      <c r="C11444" t="s">
        <v>160</v>
      </c>
      <c r="D11444" t="s">
        <v>89</v>
      </c>
      <c r="E11444" t="s">
        <v>156</v>
      </c>
      <c r="F11444" t="s">
        <v>154</v>
      </c>
      <c r="G11444" t="s">
        <v>135</v>
      </c>
      <c r="H11444">
        <v>35683.256000000001</v>
      </c>
      <c r="I11444" t="s">
        <v>93</v>
      </c>
    </row>
    <row r="11445" spans="1:9" x14ac:dyDescent="0.15">
      <c r="A11445" t="s">
        <v>163</v>
      </c>
      <c r="B11445" t="s">
        <v>164</v>
      </c>
      <c r="C11445" t="s">
        <v>160</v>
      </c>
      <c r="D11445" t="s">
        <v>89</v>
      </c>
      <c r="E11445" t="s">
        <v>157</v>
      </c>
      <c r="F11445" t="s">
        <v>154</v>
      </c>
      <c r="G11445" t="s">
        <v>135</v>
      </c>
      <c r="H11445">
        <v>30476.233</v>
      </c>
      <c r="I11445" t="s">
        <v>93</v>
      </c>
    </row>
    <row r="11446" spans="1:9" x14ac:dyDescent="0.15">
      <c r="A11446" t="s">
        <v>163</v>
      </c>
      <c r="B11446" t="s">
        <v>164</v>
      </c>
      <c r="C11446" t="s">
        <v>160</v>
      </c>
      <c r="D11446" t="s">
        <v>112</v>
      </c>
      <c r="E11446" t="s">
        <v>153</v>
      </c>
      <c r="F11446" t="s">
        <v>154</v>
      </c>
      <c r="G11446" t="s">
        <v>135</v>
      </c>
      <c r="H11446">
        <v>28309.125</v>
      </c>
      <c r="I11446" t="s">
        <v>93</v>
      </c>
    </row>
    <row r="11447" spans="1:9" x14ac:dyDescent="0.15">
      <c r="A11447" t="s">
        <v>163</v>
      </c>
      <c r="B11447" t="s">
        <v>164</v>
      </c>
      <c r="C11447" t="s">
        <v>160</v>
      </c>
      <c r="D11447" t="s">
        <v>112</v>
      </c>
      <c r="E11447" t="s">
        <v>155</v>
      </c>
      <c r="F11447" t="s">
        <v>154</v>
      </c>
      <c r="G11447" t="s">
        <v>135</v>
      </c>
      <c r="H11447">
        <v>35098.413999999997</v>
      </c>
      <c r="I11447" t="s">
        <v>93</v>
      </c>
    </row>
    <row r="11448" spans="1:9" x14ac:dyDescent="0.15">
      <c r="A11448" t="s">
        <v>163</v>
      </c>
      <c r="B11448" t="s">
        <v>164</v>
      </c>
      <c r="C11448" t="s">
        <v>160</v>
      </c>
      <c r="D11448" t="s">
        <v>112</v>
      </c>
      <c r="E11448" t="s">
        <v>156</v>
      </c>
      <c r="F11448" t="s">
        <v>154</v>
      </c>
      <c r="G11448" t="s">
        <v>135</v>
      </c>
      <c r="H11448">
        <v>34288.133000000002</v>
      </c>
      <c r="I11448" t="s">
        <v>93</v>
      </c>
    </row>
    <row r="11449" spans="1:9" x14ac:dyDescent="0.15">
      <c r="A11449" t="s">
        <v>163</v>
      </c>
      <c r="B11449" t="s">
        <v>164</v>
      </c>
      <c r="C11449" t="s">
        <v>160</v>
      </c>
      <c r="D11449" t="s">
        <v>112</v>
      </c>
      <c r="E11449" t="s">
        <v>157</v>
      </c>
      <c r="F11449" t="s">
        <v>154</v>
      </c>
      <c r="G11449" t="s">
        <v>135</v>
      </c>
      <c r="H11449">
        <v>25932.101999999999</v>
      </c>
      <c r="I11449" t="s">
        <v>93</v>
      </c>
    </row>
    <row r="11450" spans="1:9" x14ac:dyDescent="0.15">
      <c r="A11450" t="s">
        <v>158</v>
      </c>
      <c r="B11450" t="s">
        <v>159</v>
      </c>
      <c r="C11450" t="s">
        <v>160</v>
      </c>
      <c r="D11450" t="s">
        <v>89</v>
      </c>
      <c r="E11450" t="s">
        <v>153</v>
      </c>
      <c r="F11450" t="s">
        <v>154</v>
      </c>
      <c r="G11450" t="s">
        <v>136</v>
      </c>
      <c r="H11450">
        <v>48582.548000000003</v>
      </c>
      <c r="I11450" t="s">
        <v>93</v>
      </c>
    </row>
    <row r="11451" spans="1:9" x14ac:dyDescent="0.15">
      <c r="A11451" t="s">
        <v>158</v>
      </c>
      <c r="B11451" t="s">
        <v>159</v>
      </c>
      <c r="C11451" t="s">
        <v>160</v>
      </c>
      <c r="D11451" t="s">
        <v>89</v>
      </c>
      <c r="E11451" t="s">
        <v>155</v>
      </c>
      <c r="F11451" t="s">
        <v>154</v>
      </c>
      <c r="G11451" t="s">
        <v>136</v>
      </c>
      <c r="H11451">
        <v>71060.801999999996</v>
      </c>
      <c r="I11451" t="s">
        <v>93</v>
      </c>
    </row>
    <row r="11452" spans="1:9" x14ac:dyDescent="0.15">
      <c r="A11452" t="s">
        <v>158</v>
      </c>
      <c r="B11452" t="s">
        <v>159</v>
      </c>
      <c r="C11452" t="s">
        <v>160</v>
      </c>
      <c r="D11452" t="s">
        <v>89</v>
      </c>
      <c r="E11452" t="s">
        <v>156</v>
      </c>
      <c r="F11452" t="s">
        <v>154</v>
      </c>
      <c r="G11452" t="s">
        <v>136</v>
      </c>
      <c r="H11452">
        <v>75946.478000000003</v>
      </c>
      <c r="I11452" t="s">
        <v>93</v>
      </c>
    </row>
    <row r="11453" spans="1:9" x14ac:dyDescent="0.15">
      <c r="A11453" t="s">
        <v>158</v>
      </c>
      <c r="B11453" t="s">
        <v>159</v>
      </c>
      <c r="C11453" t="s">
        <v>160</v>
      </c>
      <c r="D11453" t="s">
        <v>89</v>
      </c>
      <c r="E11453" t="s">
        <v>157</v>
      </c>
      <c r="F11453" t="s">
        <v>154</v>
      </c>
      <c r="G11453" t="s">
        <v>136</v>
      </c>
      <c r="H11453">
        <v>86847.303</v>
      </c>
      <c r="I11453" t="s">
        <v>93</v>
      </c>
    </row>
    <row r="11454" spans="1:9" x14ac:dyDescent="0.15">
      <c r="A11454" t="s">
        <v>158</v>
      </c>
      <c r="B11454" t="s">
        <v>159</v>
      </c>
      <c r="C11454" t="s">
        <v>160</v>
      </c>
      <c r="D11454" t="s">
        <v>112</v>
      </c>
      <c r="E11454" t="s">
        <v>153</v>
      </c>
      <c r="F11454" t="s">
        <v>154</v>
      </c>
      <c r="G11454" t="s">
        <v>136</v>
      </c>
      <c r="H11454">
        <v>51523.779000000002</v>
      </c>
      <c r="I11454" t="s">
        <v>93</v>
      </c>
    </row>
    <row r="11455" spans="1:9" x14ac:dyDescent="0.15">
      <c r="A11455" t="s">
        <v>158</v>
      </c>
      <c r="B11455" t="s">
        <v>159</v>
      </c>
      <c r="C11455" t="s">
        <v>160</v>
      </c>
      <c r="D11455" t="s">
        <v>112</v>
      </c>
      <c r="E11455" t="s">
        <v>155</v>
      </c>
      <c r="F11455" t="s">
        <v>154</v>
      </c>
      <c r="G11455" t="s">
        <v>136</v>
      </c>
      <c r="H11455">
        <v>71207.540999999997</v>
      </c>
      <c r="I11455" t="s">
        <v>93</v>
      </c>
    </row>
    <row r="11456" spans="1:9" x14ac:dyDescent="0.15">
      <c r="A11456" t="s">
        <v>158</v>
      </c>
      <c r="B11456" t="s">
        <v>159</v>
      </c>
      <c r="C11456" t="s">
        <v>160</v>
      </c>
      <c r="D11456" t="s">
        <v>112</v>
      </c>
      <c r="E11456" t="s">
        <v>156</v>
      </c>
      <c r="F11456" t="s">
        <v>154</v>
      </c>
      <c r="G11456" t="s">
        <v>136</v>
      </c>
      <c r="H11456">
        <v>69489.126000000004</v>
      </c>
      <c r="I11456" t="s">
        <v>93</v>
      </c>
    </row>
    <row r="11457" spans="1:9" x14ac:dyDescent="0.15">
      <c r="A11457" t="s">
        <v>158</v>
      </c>
      <c r="B11457" t="s">
        <v>159</v>
      </c>
      <c r="C11457" t="s">
        <v>160</v>
      </c>
      <c r="D11457" t="s">
        <v>112</v>
      </c>
      <c r="E11457" t="s">
        <v>157</v>
      </c>
      <c r="F11457" t="s">
        <v>154</v>
      </c>
      <c r="G11457" t="s">
        <v>136</v>
      </c>
      <c r="H11457">
        <v>72641.777000000002</v>
      </c>
      <c r="I11457" t="s">
        <v>93</v>
      </c>
    </row>
    <row r="11458" spans="1:9" x14ac:dyDescent="0.15">
      <c r="A11458" t="s">
        <v>161</v>
      </c>
      <c r="B11458" t="s">
        <v>162</v>
      </c>
      <c r="C11458" t="s">
        <v>160</v>
      </c>
      <c r="D11458" t="s">
        <v>89</v>
      </c>
      <c r="E11458" t="s">
        <v>153</v>
      </c>
      <c r="F11458" t="s">
        <v>154</v>
      </c>
      <c r="G11458" t="s">
        <v>136</v>
      </c>
      <c r="H11458">
        <v>13229.99</v>
      </c>
      <c r="I11458" t="s">
        <v>93</v>
      </c>
    </row>
    <row r="11459" spans="1:9" x14ac:dyDescent="0.15">
      <c r="A11459" t="s">
        <v>161</v>
      </c>
      <c r="B11459" t="s">
        <v>162</v>
      </c>
      <c r="C11459" t="s">
        <v>160</v>
      </c>
      <c r="D11459" t="s">
        <v>89</v>
      </c>
      <c r="E11459" t="s">
        <v>155</v>
      </c>
      <c r="F11459" t="s">
        <v>154</v>
      </c>
      <c r="G11459" t="s">
        <v>136</v>
      </c>
      <c r="H11459">
        <v>20615.014999999999</v>
      </c>
      <c r="I11459" t="s">
        <v>93</v>
      </c>
    </row>
    <row r="11460" spans="1:9" x14ac:dyDescent="0.15">
      <c r="A11460" t="s">
        <v>161</v>
      </c>
      <c r="B11460" t="s">
        <v>162</v>
      </c>
      <c r="C11460" t="s">
        <v>160</v>
      </c>
      <c r="D11460" t="s">
        <v>89</v>
      </c>
      <c r="E11460" t="s">
        <v>156</v>
      </c>
      <c r="F11460" t="s">
        <v>154</v>
      </c>
      <c r="G11460" t="s">
        <v>136</v>
      </c>
      <c r="H11460">
        <v>14791.063</v>
      </c>
      <c r="I11460" t="s">
        <v>93</v>
      </c>
    </row>
    <row r="11461" spans="1:9" x14ac:dyDescent="0.15">
      <c r="A11461" t="s">
        <v>161</v>
      </c>
      <c r="B11461" t="s">
        <v>162</v>
      </c>
      <c r="C11461" t="s">
        <v>160</v>
      </c>
      <c r="D11461" t="s">
        <v>89</v>
      </c>
      <c r="E11461" t="s">
        <v>157</v>
      </c>
      <c r="F11461" t="s">
        <v>154</v>
      </c>
      <c r="G11461" t="s">
        <v>136</v>
      </c>
      <c r="H11461">
        <v>9765.0769999999993</v>
      </c>
      <c r="I11461" t="s">
        <v>93</v>
      </c>
    </row>
    <row r="11462" spans="1:9" x14ac:dyDescent="0.15">
      <c r="A11462" t="s">
        <v>161</v>
      </c>
      <c r="B11462" t="s">
        <v>162</v>
      </c>
      <c r="C11462" t="s">
        <v>160</v>
      </c>
      <c r="D11462" t="s">
        <v>112</v>
      </c>
      <c r="E11462" t="s">
        <v>153</v>
      </c>
      <c r="F11462" t="s">
        <v>154</v>
      </c>
      <c r="G11462" t="s">
        <v>136</v>
      </c>
      <c r="H11462">
        <v>14627.753000000001</v>
      </c>
      <c r="I11462" t="s">
        <v>93</v>
      </c>
    </row>
    <row r="11463" spans="1:9" x14ac:dyDescent="0.15">
      <c r="A11463" t="s">
        <v>161</v>
      </c>
      <c r="B11463" t="s">
        <v>162</v>
      </c>
      <c r="C11463" t="s">
        <v>160</v>
      </c>
      <c r="D11463" t="s">
        <v>112</v>
      </c>
      <c r="E11463" t="s">
        <v>155</v>
      </c>
      <c r="F11463" t="s">
        <v>154</v>
      </c>
      <c r="G11463" t="s">
        <v>136</v>
      </c>
      <c r="H11463">
        <v>21260.224999999999</v>
      </c>
      <c r="I11463" t="s">
        <v>93</v>
      </c>
    </row>
    <row r="11464" spans="1:9" x14ac:dyDescent="0.15">
      <c r="A11464" t="s">
        <v>161</v>
      </c>
      <c r="B11464" t="s">
        <v>162</v>
      </c>
      <c r="C11464" t="s">
        <v>160</v>
      </c>
      <c r="D11464" t="s">
        <v>112</v>
      </c>
      <c r="E11464" t="s">
        <v>156</v>
      </c>
      <c r="F11464" t="s">
        <v>154</v>
      </c>
      <c r="G11464" t="s">
        <v>136</v>
      </c>
      <c r="H11464">
        <v>15267.691999999999</v>
      </c>
      <c r="I11464" t="s">
        <v>93</v>
      </c>
    </row>
    <row r="11465" spans="1:9" x14ac:dyDescent="0.15">
      <c r="A11465" t="s">
        <v>161</v>
      </c>
      <c r="B11465" t="s">
        <v>162</v>
      </c>
      <c r="C11465" t="s">
        <v>160</v>
      </c>
      <c r="D11465" t="s">
        <v>112</v>
      </c>
      <c r="E11465" t="s">
        <v>157</v>
      </c>
      <c r="F11465" t="s">
        <v>154</v>
      </c>
      <c r="G11465" t="s">
        <v>136</v>
      </c>
      <c r="H11465">
        <v>8516.6579999999994</v>
      </c>
      <c r="I11465" t="s">
        <v>93</v>
      </c>
    </row>
    <row r="11466" spans="1:9" x14ac:dyDescent="0.15">
      <c r="A11466" t="s">
        <v>163</v>
      </c>
      <c r="B11466" t="s">
        <v>164</v>
      </c>
      <c r="C11466" t="s">
        <v>160</v>
      </c>
      <c r="D11466" t="s">
        <v>89</v>
      </c>
      <c r="E11466" t="s">
        <v>153</v>
      </c>
      <c r="F11466" t="s">
        <v>154</v>
      </c>
      <c r="G11466" t="s">
        <v>136</v>
      </c>
      <c r="H11466">
        <v>27286.365000000002</v>
      </c>
      <c r="I11466" t="s">
        <v>93</v>
      </c>
    </row>
    <row r="11467" spans="1:9" x14ac:dyDescent="0.15">
      <c r="A11467" t="s">
        <v>163</v>
      </c>
      <c r="B11467" t="s">
        <v>164</v>
      </c>
      <c r="C11467" t="s">
        <v>160</v>
      </c>
      <c r="D11467" t="s">
        <v>89</v>
      </c>
      <c r="E11467" t="s">
        <v>155</v>
      </c>
      <c r="F11467" t="s">
        <v>154</v>
      </c>
      <c r="G11467" t="s">
        <v>136</v>
      </c>
      <c r="H11467">
        <v>35993.571000000004</v>
      </c>
      <c r="I11467" t="s">
        <v>93</v>
      </c>
    </row>
    <row r="11468" spans="1:9" x14ac:dyDescent="0.15">
      <c r="A11468" t="s">
        <v>163</v>
      </c>
      <c r="B11468" t="s">
        <v>164</v>
      </c>
      <c r="C11468" t="s">
        <v>160</v>
      </c>
      <c r="D11468" t="s">
        <v>89</v>
      </c>
      <c r="E11468" t="s">
        <v>156</v>
      </c>
      <c r="F11468" t="s">
        <v>154</v>
      </c>
      <c r="G11468" t="s">
        <v>136</v>
      </c>
      <c r="H11468">
        <v>35811.892</v>
      </c>
      <c r="I11468" t="s">
        <v>93</v>
      </c>
    </row>
    <row r="11469" spans="1:9" x14ac:dyDescent="0.15">
      <c r="A11469" t="s">
        <v>163</v>
      </c>
      <c r="B11469" t="s">
        <v>164</v>
      </c>
      <c r="C11469" t="s">
        <v>160</v>
      </c>
      <c r="D11469" t="s">
        <v>89</v>
      </c>
      <c r="E11469" t="s">
        <v>157</v>
      </c>
      <c r="F11469" t="s">
        <v>154</v>
      </c>
      <c r="G11469" t="s">
        <v>136</v>
      </c>
      <c r="H11469">
        <v>31159.012999999999</v>
      </c>
      <c r="I11469" t="s">
        <v>93</v>
      </c>
    </row>
    <row r="11470" spans="1:9" x14ac:dyDescent="0.15">
      <c r="A11470" t="s">
        <v>163</v>
      </c>
      <c r="B11470" t="s">
        <v>164</v>
      </c>
      <c r="C11470" t="s">
        <v>160</v>
      </c>
      <c r="D11470" t="s">
        <v>112</v>
      </c>
      <c r="E11470" t="s">
        <v>153</v>
      </c>
      <c r="F11470" t="s">
        <v>154</v>
      </c>
      <c r="G11470" t="s">
        <v>136</v>
      </c>
      <c r="H11470">
        <v>28363.188999999998</v>
      </c>
      <c r="I11470" t="s">
        <v>93</v>
      </c>
    </row>
    <row r="11471" spans="1:9" x14ac:dyDescent="0.15">
      <c r="A11471" t="s">
        <v>163</v>
      </c>
      <c r="B11471" t="s">
        <v>164</v>
      </c>
      <c r="C11471" t="s">
        <v>160</v>
      </c>
      <c r="D11471" t="s">
        <v>112</v>
      </c>
      <c r="E11471" t="s">
        <v>155</v>
      </c>
      <c r="F11471" t="s">
        <v>154</v>
      </c>
      <c r="G11471" t="s">
        <v>136</v>
      </c>
      <c r="H11471">
        <v>35060.749000000003</v>
      </c>
      <c r="I11471" t="s">
        <v>93</v>
      </c>
    </row>
    <row r="11472" spans="1:9" x14ac:dyDescent="0.15">
      <c r="A11472" t="s">
        <v>163</v>
      </c>
      <c r="B11472" t="s">
        <v>164</v>
      </c>
      <c r="C11472" t="s">
        <v>160</v>
      </c>
      <c r="D11472" t="s">
        <v>112</v>
      </c>
      <c r="E11472" t="s">
        <v>156</v>
      </c>
      <c r="F11472" t="s">
        <v>154</v>
      </c>
      <c r="G11472" t="s">
        <v>136</v>
      </c>
      <c r="H11472">
        <v>34403.214999999997</v>
      </c>
      <c r="I11472" t="s">
        <v>93</v>
      </c>
    </row>
    <row r="11473" spans="1:9" x14ac:dyDescent="0.15">
      <c r="A11473" t="s">
        <v>163</v>
      </c>
      <c r="B11473" t="s">
        <v>164</v>
      </c>
      <c r="C11473" t="s">
        <v>160</v>
      </c>
      <c r="D11473" t="s">
        <v>112</v>
      </c>
      <c r="E11473" t="s">
        <v>157</v>
      </c>
      <c r="F11473" t="s">
        <v>154</v>
      </c>
      <c r="G11473" t="s">
        <v>136</v>
      </c>
      <c r="H11473">
        <v>26582.241999999998</v>
      </c>
      <c r="I11473" t="s">
        <v>93</v>
      </c>
    </row>
    <row r="11474" spans="1:9" x14ac:dyDescent="0.15">
      <c r="A11474" t="s">
        <v>158</v>
      </c>
      <c r="B11474" t="s">
        <v>159</v>
      </c>
      <c r="C11474" t="s">
        <v>160</v>
      </c>
      <c r="D11474" t="s">
        <v>89</v>
      </c>
      <c r="E11474" t="s">
        <v>153</v>
      </c>
      <c r="F11474" t="s">
        <v>154</v>
      </c>
      <c r="G11474" t="s">
        <v>137</v>
      </c>
      <c r="H11474">
        <v>48564.891000000003</v>
      </c>
      <c r="I11474" t="s">
        <v>93</v>
      </c>
    </row>
    <row r="11475" spans="1:9" x14ac:dyDescent="0.15">
      <c r="A11475" t="s">
        <v>158</v>
      </c>
      <c r="B11475" t="s">
        <v>159</v>
      </c>
      <c r="C11475" t="s">
        <v>160</v>
      </c>
      <c r="D11475" t="s">
        <v>89</v>
      </c>
      <c r="E11475" t="s">
        <v>155</v>
      </c>
      <c r="F11475" t="s">
        <v>154</v>
      </c>
      <c r="G11475" t="s">
        <v>137</v>
      </c>
      <c r="H11475">
        <v>71206.438999999998</v>
      </c>
      <c r="I11475" t="s">
        <v>93</v>
      </c>
    </row>
    <row r="11476" spans="1:9" x14ac:dyDescent="0.15">
      <c r="A11476" t="s">
        <v>158</v>
      </c>
      <c r="B11476" t="s">
        <v>159</v>
      </c>
      <c r="C11476" t="s">
        <v>160</v>
      </c>
      <c r="D11476" t="s">
        <v>89</v>
      </c>
      <c r="E11476" t="s">
        <v>156</v>
      </c>
      <c r="F11476" t="s">
        <v>154</v>
      </c>
      <c r="G11476" t="s">
        <v>137</v>
      </c>
      <c r="H11476">
        <v>75789.154999999999</v>
      </c>
      <c r="I11476" t="s">
        <v>93</v>
      </c>
    </row>
    <row r="11477" spans="1:9" x14ac:dyDescent="0.15">
      <c r="A11477" t="s">
        <v>158</v>
      </c>
      <c r="B11477" t="s">
        <v>159</v>
      </c>
      <c r="C11477" t="s">
        <v>160</v>
      </c>
      <c r="D11477" t="s">
        <v>89</v>
      </c>
      <c r="E11477" t="s">
        <v>157</v>
      </c>
      <c r="F11477" t="s">
        <v>154</v>
      </c>
      <c r="G11477" t="s">
        <v>137</v>
      </c>
      <c r="H11477">
        <v>88840.676000000007</v>
      </c>
      <c r="I11477" t="s">
        <v>93</v>
      </c>
    </row>
    <row r="11478" spans="1:9" x14ac:dyDescent="0.15">
      <c r="A11478" t="s">
        <v>158</v>
      </c>
      <c r="B11478" t="s">
        <v>159</v>
      </c>
      <c r="C11478" t="s">
        <v>160</v>
      </c>
      <c r="D11478" t="s">
        <v>112</v>
      </c>
      <c r="E11478" t="s">
        <v>153</v>
      </c>
      <c r="F11478" t="s">
        <v>154</v>
      </c>
      <c r="G11478" t="s">
        <v>137</v>
      </c>
      <c r="H11478">
        <v>51425.826000000001</v>
      </c>
      <c r="I11478" t="s">
        <v>93</v>
      </c>
    </row>
    <row r="11479" spans="1:9" x14ac:dyDescent="0.15">
      <c r="A11479" t="s">
        <v>158</v>
      </c>
      <c r="B11479" t="s">
        <v>159</v>
      </c>
      <c r="C11479" t="s">
        <v>160</v>
      </c>
      <c r="D11479" t="s">
        <v>112</v>
      </c>
      <c r="E11479" t="s">
        <v>155</v>
      </c>
      <c r="F11479" t="s">
        <v>154</v>
      </c>
      <c r="G11479" t="s">
        <v>137</v>
      </c>
      <c r="H11479">
        <v>71634.505000000005</v>
      </c>
      <c r="I11479" t="s">
        <v>93</v>
      </c>
    </row>
    <row r="11480" spans="1:9" x14ac:dyDescent="0.15">
      <c r="A11480" t="s">
        <v>158</v>
      </c>
      <c r="B11480" t="s">
        <v>159</v>
      </c>
      <c r="C11480" t="s">
        <v>160</v>
      </c>
      <c r="D11480" t="s">
        <v>112</v>
      </c>
      <c r="E11480" t="s">
        <v>156</v>
      </c>
      <c r="F11480" t="s">
        <v>154</v>
      </c>
      <c r="G11480" t="s">
        <v>137</v>
      </c>
      <c r="H11480">
        <v>69243.259000000005</v>
      </c>
      <c r="I11480" t="s">
        <v>93</v>
      </c>
    </row>
    <row r="11481" spans="1:9" x14ac:dyDescent="0.15">
      <c r="A11481" t="s">
        <v>158</v>
      </c>
      <c r="B11481" t="s">
        <v>159</v>
      </c>
      <c r="C11481" t="s">
        <v>160</v>
      </c>
      <c r="D11481" t="s">
        <v>112</v>
      </c>
      <c r="E11481" t="s">
        <v>157</v>
      </c>
      <c r="F11481" t="s">
        <v>154</v>
      </c>
      <c r="G11481" t="s">
        <v>137</v>
      </c>
      <c r="H11481">
        <v>74500.513999999996</v>
      </c>
      <c r="I11481" t="s">
        <v>93</v>
      </c>
    </row>
    <row r="11482" spans="1:9" x14ac:dyDescent="0.15">
      <c r="A11482" t="s">
        <v>161</v>
      </c>
      <c r="B11482" t="s">
        <v>162</v>
      </c>
      <c r="C11482" t="s">
        <v>160</v>
      </c>
      <c r="D11482" t="s">
        <v>89</v>
      </c>
      <c r="E11482" t="s">
        <v>153</v>
      </c>
      <c r="F11482" t="s">
        <v>154</v>
      </c>
      <c r="G11482" t="s">
        <v>137</v>
      </c>
      <c r="H11482">
        <v>13130.941999999999</v>
      </c>
      <c r="I11482" t="s">
        <v>93</v>
      </c>
    </row>
    <row r="11483" spans="1:9" x14ac:dyDescent="0.15">
      <c r="A11483" t="s">
        <v>161</v>
      </c>
      <c r="B11483" t="s">
        <v>162</v>
      </c>
      <c r="C11483" t="s">
        <v>160</v>
      </c>
      <c r="D11483" t="s">
        <v>89</v>
      </c>
      <c r="E11483" t="s">
        <v>155</v>
      </c>
      <c r="F11483" t="s">
        <v>154</v>
      </c>
      <c r="G11483" t="s">
        <v>137</v>
      </c>
      <c r="H11483">
        <v>20566.849999999999</v>
      </c>
      <c r="I11483" t="s">
        <v>93</v>
      </c>
    </row>
    <row r="11484" spans="1:9" x14ac:dyDescent="0.15">
      <c r="A11484" t="s">
        <v>161</v>
      </c>
      <c r="B11484" t="s">
        <v>162</v>
      </c>
      <c r="C11484" t="s">
        <v>160</v>
      </c>
      <c r="D11484" t="s">
        <v>89</v>
      </c>
      <c r="E11484" t="s">
        <v>156</v>
      </c>
      <c r="F11484" t="s">
        <v>154</v>
      </c>
      <c r="G11484" t="s">
        <v>137</v>
      </c>
      <c r="H11484">
        <v>14899.376</v>
      </c>
      <c r="I11484" t="s">
        <v>93</v>
      </c>
    </row>
    <row r="11485" spans="1:9" x14ac:dyDescent="0.15">
      <c r="A11485" t="s">
        <v>161</v>
      </c>
      <c r="B11485" t="s">
        <v>162</v>
      </c>
      <c r="C11485" t="s">
        <v>160</v>
      </c>
      <c r="D11485" t="s">
        <v>89</v>
      </c>
      <c r="E11485" t="s">
        <v>157</v>
      </c>
      <c r="F11485" t="s">
        <v>154</v>
      </c>
      <c r="G11485" t="s">
        <v>137</v>
      </c>
      <c r="H11485">
        <v>9979.2279999999992</v>
      </c>
      <c r="I11485" t="s">
        <v>93</v>
      </c>
    </row>
    <row r="11486" spans="1:9" x14ac:dyDescent="0.15">
      <c r="A11486" t="s">
        <v>161</v>
      </c>
      <c r="B11486" t="s">
        <v>162</v>
      </c>
      <c r="C11486" t="s">
        <v>160</v>
      </c>
      <c r="D11486" t="s">
        <v>112</v>
      </c>
      <c r="E11486" t="s">
        <v>153</v>
      </c>
      <c r="F11486" t="s">
        <v>154</v>
      </c>
      <c r="G11486" t="s">
        <v>137</v>
      </c>
      <c r="H11486">
        <v>14475.937</v>
      </c>
      <c r="I11486" t="s">
        <v>93</v>
      </c>
    </row>
    <row r="11487" spans="1:9" x14ac:dyDescent="0.15">
      <c r="A11487" t="s">
        <v>161</v>
      </c>
      <c r="B11487" t="s">
        <v>162</v>
      </c>
      <c r="C11487" t="s">
        <v>160</v>
      </c>
      <c r="D11487" t="s">
        <v>112</v>
      </c>
      <c r="E11487" t="s">
        <v>155</v>
      </c>
      <c r="F11487" t="s">
        <v>154</v>
      </c>
      <c r="G11487" t="s">
        <v>137</v>
      </c>
      <c r="H11487">
        <v>21299.151999999998</v>
      </c>
      <c r="I11487" t="s">
        <v>93</v>
      </c>
    </row>
    <row r="11488" spans="1:9" x14ac:dyDescent="0.15">
      <c r="A11488" t="s">
        <v>161</v>
      </c>
      <c r="B11488" t="s">
        <v>162</v>
      </c>
      <c r="C11488" t="s">
        <v>160</v>
      </c>
      <c r="D11488" t="s">
        <v>112</v>
      </c>
      <c r="E11488" t="s">
        <v>156</v>
      </c>
      <c r="F11488" t="s">
        <v>154</v>
      </c>
      <c r="G11488" t="s">
        <v>137</v>
      </c>
      <c r="H11488">
        <v>15407.308000000001</v>
      </c>
      <c r="I11488" t="s">
        <v>93</v>
      </c>
    </row>
    <row r="11489" spans="1:9" x14ac:dyDescent="0.15">
      <c r="A11489" t="s">
        <v>161</v>
      </c>
      <c r="B11489" t="s">
        <v>162</v>
      </c>
      <c r="C11489" t="s">
        <v>160</v>
      </c>
      <c r="D11489" t="s">
        <v>112</v>
      </c>
      <c r="E11489" t="s">
        <v>157</v>
      </c>
      <c r="F11489" t="s">
        <v>154</v>
      </c>
      <c r="G11489" t="s">
        <v>137</v>
      </c>
      <c r="H11489">
        <v>8744.5259999999998</v>
      </c>
      <c r="I11489" t="s">
        <v>93</v>
      </c>
    </row>
    <row r="11490" spans="1:9" x14ac:dyDescent="0.15">
      <c r="A11490" t="s">
        <v>163</v>
      </c>
      <c r="B11490" t="s">
        <v>164</v>
      </c>
      <c r="C11490" t="s">
        <v>160</v>
      </c>
      <c r="D11490" t="s">
        <v>89</v>
      </c>
      <c r="E11490" t="s">
        <v>153</v>
      </c>
      <c r="F11490" t="s">
        <v>154</v>
      </c>
      <c r="G11490" t="s">
        <v>137</v>
      </c>
      <c r="H11490">
        <v>27283.769</v>
      </c>
      <c r="I11490" t="s">
        <v>93</v>
      </c>
    </row>
    <row r="11491" spans="1:9" x14ac:dyDescent="0.15">
      <c r="A11491" t="s">
        <v>163</v>
      </c>
      <c r="B11491" t="s">
        <v>164</v>
      </c>
      <c r="C11491" t="s">
        <v>160</v>
      </c>
      <c r="D11491" t="s">
        <v>89</v>
      </c>
      <c r="E11491" t="s">
        <v>155</v>
      </c>
      <c r="F11491" t="s">
        <v>154</v>
      </c>
      <c r="G11491" t="s">
        <v>137</v>
      </c>
      <c r="H11491">
        <v>36033.591999999997</v>
      </c>
      <c r="I11491" t="s">
        <v>93</v>
      </c>
    </row>
    <row r="11492" spans="1:9" x14ac:dyDescent="0.15">
      <c r="A11492" t="s">
        <v>163</v>
      </c>
      <c r="B11492" t="s">
        <v>164</v>
      </c>
      <c r="C11492" t="s">
        <v>160</v>
      </c>
      <c r="D11492" t="s">
        <v>89</v>
      </c>
      <c r="E11492" t="s">
        <v>156</v>
      </c>
      <c r="F11492" t="s">
        <v>154</v>
      </c>
      <c r="G11492" t="s">
        <v>137</v>
      </c>
      <c r="H11492">
        <v>35810.788</v>
      </c>
      <c r="I11492" t="s">
        <v>93</v>
      </c>
    </row>
    <row r="11493" spans="1:9" x14ac:dyDescent="0.15">
      <c r="A11493" t="s">
        <v>163</v>
      </c>
      <c r="B11493" t="s">
        <v>164</v>
      </c>
      <c r="C11493" t="s">
        <v>160</v>
      </c>
      <c r="D11493" t="s">
        <v>89</v>
      </c>
      <c r="E11493" t="s">
        <v>157</v>
      </c>
      <c r="F11493" t="s">
        <v>154</v>
      </c>
      <c r="G11493" t="s">
        <v>137</v>
      </c>
      <c r="H11493">
        <v>31907.182000000001</v>
      </c>
      <c r="I11493" t="s">
        <v>93</v>
      </c>
    </row>
    <row r="11494" spans="1:9" x14ac:dyDescent="0.15">
      <c r="A11494" t="s">
        <v>163</v>
      </c>
      <c r="B11494" t="s">
        <v>164</v>
      </c>
      <c r="C11494" t="s">
        <v>160</v>
      </c>
      <c r="D11494" t="s">
        <v>112</v>
      </c>
      <c r="E11494" t="s">
        <v>153</v>
      </c>
      <c r="F11494" t="s">
        <v>154</v>
      </c>
      <c r="G11494" t="s">
        <v>137</v>
      </c>
      <c r="H11494">
        <v>28280.612000000001</v>
      </c>
      <c r="I11494" t="s">
        <v>93</v>
      </c>
    </row>
    <row r="11495" spans="1:9" x14ac:dyDescent="0.15">
      <c r="A11495" t="s">
        <v>163</v>
      </c>
      <c r="B11495" t="s">
        <v>164</v>
      </c>
      <c r="C11495" t="s">
        <v>160</v>
      </c>
      <c r="D11495" t="s">
        <v>112</v>
      </c>
      <c r="E11495" t="s">
        <v>155</v>
      </c>
      <c r="F11495" t="s">
        <v>154</v>
      </c>
      <c r="G11495" t="s">
        <v>137</v>
      </c>
      <c r="H11495">
        <v>35236.389000000003</v>
      </c>
      <c r="I11495" t="s">
        <v>93</v>
      </c>
    </row>
    <row r="11496" spans="1:9" x14ac:dyDescent="0.15">
      <c r="A11496" t="s">
        <v>163</v>
      </c>
      <c r="B11496" t="s">
        <v>164</v>
      </c>
      <c r="C11496" t="s">
        <v>160</v>
      </c>
      <c r="D11496" t="s">
        <v>112</v>
      </c>
      <c r="E11496" t="s">
        <v>156</v>
      </c>
      <c r="F11496" t="s">
        <v>154</v>
      </c>
      <c r="G11496" t="s">
        <v>137</v>
      </c>
      <c r="H11496">
        <v>34355.699000000001</v>
      </c>
      <c r="I11496" t="s">
        <v>93</v>
      </c>
    </row>
    <row r="11497" spans="1:9" x14ac:dyDescent="0.15">
      <c r="A11497" t="s">
        <v>163</v>
      </c>
      <c r="B11497" t="s">
        <v>164</v>
      </c>
      <c r="C11497" t="s">
        <v>160</v>
      </c>
      <c r="D11497" t="s">
        <v>112</v>
      </c>
      <c r="E11497" t="s">
        <v>157</v>
      </c>
      <c r="F11497" t="s">
        <v>154</v>
      </c>
      <c r="G11497" t="s">
        <v>137</v>
      </c>
      <c r="H11497">
        <v>27290.17</v>
      </c>
      <c r="I11497" t="s">
        <v>93</v>
      </c>
    </row>
    <row r="11498" spans="1:9" x14ac:dyDescent="0.15">
      <c r="A11498" t="s">
        <v>158</v>
      </c>
      <c r="B11498" t="s">
        <v>159</v>
      </c>
      <c r="C11498" t="s">
        <v>160</v>
      </c>
      <c r="D11498" t="s">
        <v>89</v>
      </c>
      <c r="E11498" t="s">
        <v>153</v>
      </c>
      <c r="F11498" t="s">
        <v>154</v>
      </c>
      <c r="G11498" t="s">
        <v>138</v>
      </c>
      <c r="H11498">
        <v>48508.87</v>
      </c>
      <c r="I11498" t="s">
        <v>93</v>
      </c>
    </row>
    <row r="11499" spans="1:9" x14ac:dyDescent="0.15">
      <c r="A11499" t="s">
        <v>158</v>
      </c>
      <c r="B11499" t="s">
        <v>159</v>
      </c>
      <c r="C11499" t="s">
        <v>160</v>
      </c>
      <c r="D11499" t="s">
        <v>89</v>
      </c>
      <c r="E11499" t="s">
        <v>155</v>
      </c>
      <c r="F11499" t="s">
        <v>154</v>
      </c>
      <c r="G11499" t="s">
        <v>138</v>
      </c>
      <c r="H11499">
        <v>71420.933000000005</v>
      </c>
      <c r="I11499" t="s">
        <v>93</v>
      </c>
    </row>
    <row r="11500" spans="1:9" x14ac:dyDescent="0.15">
      <c r="A11500" t="s">
        <v>158</v>
      </c>
      <c r="B11500" t="s">
        <v>159</v>
      </c>
      <c r="C11500" t="s">
        <v>160</v>
      </c>
      <c r="D11500" t="s">
        <v>89</v>
      </c>
      <c r="E11500" t="s">
        <v>156</v>
      </c>
      <c r="F11500" t="s">
        <v>154</v>
      </c>
      <c r="G11500" t="s">
        <v>138</v>
      </c>
      <c r="H11500">
        <v>75428.995999999999</v>
      </c>
      <c r="I11500" t="s">
        <v>93</v>
      </c>
    </row>
    <row r="11501" spans="1:9" x14ac:dyDescent="0.15">
      <c r="A11501" t="s">
        <v>158</v>
      </c>
      <c r="B11501" t="s">
        <v>159</v>
      </c>
      <c r="C11501" t="s">
        <v>160</v>
      </c>
      <c r="D11501" t="s">
        <v>89</v>
      </c>
      <c r="E11501" t="s">
        <v>157</v>
      </c>
      <c r="F11501" t="s">
        <v>154</v>
      </c>
      <c r="G11501" t="s">
        <v>138</v>
      </c>
      <c r="H11501">
        <v>90983.567999999999</v>
      </c>
      <c r="I11501" t="s">
        <v>93</v>
      </c>
    </row>
    <row r="11502" spans="1:9" x14ac:dyDescent="0.15">
      <c r="A11502" t="s">
        <v>158</v>
      </c>
      <c r="B11502" t="s">
        <v>159</v>
      </c>
      <c r="C11502" t="s">
        <v>160</v>
      </c>
      <c r="D11502" t="s">
        <v>112</v>
      </c>
      <c r="E11502" t="s">
        <v>153</v>
      </c>
      <c r="F11502" t="s">
        <v>154</v>
      </c>
      <c r="G11502" t="s">
        <v>138</v>
      </c>
      <c r="H11502">
        <v>51181.269</v>
      </c>
      <c r="I11502" t="s">
        <v>93</v>
      </c>
    </row>
    <row r="11503" spans="1:9" x14ac:dyDescent="0.15">
      <c r="A11503" t="s">
        <v>158</v>
      </c>
      <c r="B11503" t="s">
        <v>159</v>
      </c>
      <c r="C11503" t="s">
        <v>160</v>
      </c>
      <c r="D11503" t="s">
        <v>112</v>
      </c>
      <c r="E11503" t="s">
        <v>155</v>
      </c>
      <c r="F11503" t="s">
        <v>154</v>
      </c>
      <c r="G11503" t="s">
        <v>138</v>
      </c>
      <c r="H11503">
        <v>72239.573000000004</v>
      </c>
      <c r="I11503" t="s">
        <v>93</v>
      </c>
    </row>
    <row r="11504" spans="1:9" x14ac:dyDescent="0.15">
      <c r="A11504" t="s">
        <v>158</v>
      </c>
      <c r="B11504" t="s">
        <v>159</v>
      </c>
      <c r="C11504" t="s">
        <v>160</v>
      </c>
      <c r="D11504" t="s">
        <v>112</v>
      </c>
      <c r="E11504" t="s">
        <v>156</v>
      </c>
      <c r="F11504" t="s">
        <v>154</v>
      </c>
      <c r="G11504" t="s">
        <v>138</v>
      </c>
      <c r="H11504">
        <v>68887.054000000004</v>
      </c>
      <c r="I11504" t="s">
        <v>93</v>
      </c>
    </row>
    <row r="11505" spans="1:9" x14ac:dyDescent="0.15">
      <c r="A11505" t="s">
        <v>158</v>
      </c>
      <c r="B11505" t="s">
        <v>159</v>
      </c>
      <c r="C11505" t="s">
        <v>160</v>
      </c>
      <c r="D11505" t="s">
        <v>112</v>
      </c>
      <c r="E11505" t="s">
        <v>157</v>
      </c>
      <c r="F11505" t="s">
        <v>154</v>
      </c>
      <c r="G11505" t="s">
        <v>138</v>
      </c>
      <c r="H11505">
        <v>76417.036999999997</v>
      </c>
      <c r="I11505" t="s">
        <v>93</v>
      </c>
    </row>
    <row r="11506" spans="1:9" x14ac:dyDescent="0.15">
      <c r="A11506" t="s">
        <v>161</v>
      </c>
      <c r="B11506" t="s">
        <v>162</v>
      </c>
      <c r="C11506" t="s">
        <v>160</v>
      </c>
      <c r="D11506" t="s">
        <v>89</v>
      </c>
      <c r="E11506" t="s">
        <v>153</v>
      </c>
      <c r="F11506" t="s">
        <v>154</v>
      </c>
      <c r="G11506" t="s">
        <v>138</v>
      </c>
      <c r="H11506">
        <v>13052.013000000001</v>
      </c>
      <c r="I11506" t="s">
        <v>93</v>
      </c>
    </row>
    <row r="11507" spans="1:9" x14ac:dyDescent="0.15">
      <c r="A11507" t="s">
        <v>161</v>
      </c>
      <c r="B11507" t="s">
        <v>162</v>
      </c>
      <c r="C11507" t="s">
        <v>160</v>
      </c>
      <c r="D11507" t="s">
        <v>89</v>
      </c>
      <c r="E11507" t="s">
        <v>155</v>
      </c>
      <c r="F11507" t="s">
        <v>154</v>
      </c>
      <c r="G11507" t="s">
        <v>138</v>
      </c>
      <c r="H11507">
        <v>20533.944</v>
      </c>
      <c r="I11507" t="s">
        <v>93</v>
      </c>
    </row>
    <row r="11508" spans="1:9" x14ac:dyDescent="0.15">
      <c r="A11508" t="s">
        <v>161</v>
      </c>
      <c r="B11508" t="s">
        <v>162</v>
      </c>
      <c r="C11508" t="s">
        <v>160</v>
      </c>
      <c r="D11508" t="s">
        <v>89</v>
      </c>
      <c r="E11508" t="s">
        <v>156</v>
      </c>
      <c r="F11508" t="s">
        <v>154</v>
      </c>
      <c r="G11508" t="s">
        <v>138</v>
      </c>
      <c r="H11508">
        <v>14924.412</v>
      </c>
      <c r="I11508" t="s">
        <v>93</v>
      </c>
    </row>
    <row r="11509" spans="1:9" x14ac:dyDescent="0.15">
      <c r="A11509" t="s">
        <v>161</v>
      </c>
      <c r="B11509" t="s">
        <v>162</v>
      </c>
      <c r="C11509" t="s">
        <v>160</v>
      </c>
      <c r="D11509" t="s">
        <v>89</v>
      </c>
      <c r="E11509" t="s">
        <v>157</v>
      </c>
      <c r="F11509" t="s">
        <v>154</v>
      </c>
      <c r="G11509" t="s">
        <v>138</v>
      </c>
      <c r="H11509">
        <v>10237.177</v>
      </c>
      <c r="I11509" t="s">
        <v>93</v>
      </c>
    </row>
    <row r="11510" spans="1:9" x14ac:dyDescent="0.15">
      <c r="A11510" t="s">
        <v>161</v>
      </c>
      <c r="B11510" t="s">
        <v>162</v>
      </c>
      <c r="C11510" t="s">
        <v>160</v>
      </c>
      <c r="D11510" t="s">
        <v>112</v>
      </c>
      <c r="E11510" t="s">
        <v>153</v>
      </c>
      <c r="F11510" t="s">
        <v>154</v>
      </c>
      <c r="G11510" t="s">
        <v>138</v>
      </c>
      <c r="H11510">
        <v>14371.841</v>
      </c>
      <c r="I11510" t="s">
        <v>93</v>
      </c>
    </row>
    <row r="11511" spans="1:9" x14ac:dyDescent="0.15">
      <c r="A11511" t="s">
        <v>161</v>
      </c>
      <c r="B11511" t="s">
        <v>162</v>
      </c>
      <c r="C11511" t="s">
        <v>160</v>
      </c>
      <c r="D11511" t="s">
        <v>112</v>
      </c>
      <c r="E11511" t="s">
        <v>155</v>
      </c>
      <c r="F11511" t="s">
        <v>154</v>
      </c>
      <c r="G11511" t="s">
        <v>138</v>
      </c>
      <c r="H11511">
        <v>21326.97</v>
      </c>
      <c r="I11511" t="s">
        <v>93</v>
      </c>
    </row>
    <row r="11512" spans="1:9" x14ac:dyDescent="0.15">
      <c r="A11512" t="s">
        <v>161</v>
      </c>
      <c r="B11512" t="s">
        <v>162</v>
      </c>
      <c r="C11512" t="s">
        <v>160</v>
      </c>
      <c r="D11512" t="s">
        <v>112</v>
      </c>
      <c r="E11512" t="s">
        <v>156</v>
      </c>
      <c r="F11512" t="s">
        <v>154</v>
      </c>
      <c r="G11512" t="s">
        <v>138</v>
      </c>
      <c r="H11512">
        <v>15444.829</v>
      </c>
      <c r="I11512" t="s">
        <v>93</v>
      </c>
    </row>
    <row r="11513" spans="1:9" x14ac:dyDescent="0.15">
      <c r="A11513" t="s">
        <v>161</v>
      </c>
      <c r="B11513" t="s">
        <v>162</v>
      </c>
      <c r="C11513" t="s">
        <v>160</v>
      </c>
      <c r="D11513" t="s">
        <v>112</v>
      </c>
      <c r="E11513" t="s">
        <v>157</v>
      </c>
      <c r="F11513" t="s">
        <v>154</v>
      </c>
      <c r="G11513" t="s">
        <v>138</v>
      </c>
      <c r="H11513">
        <v>9016.4760000000006</v>
      </c>
      <c r="I11513" t="s">
        <v>93</v>
      </c>
    </row>
    <row r="11514" spans="1:9" x14ac:dyDescent="0.15">
      <c r="A11514" t="s">
        <v>163</v>
      </c>
      <c r="B11514" t="s">
        <v>164</v>
      </c>
      <c r="C11514" t="s">
        <v>160</v>
      </c>
      <c r="D11514" t="s">
        <v>89</v>
      </c>
      <c r="E11514" t="s">
        <v>153</v>
      </c>
      <c r="F11514" t="s">
        <v>154</v>
      </c>
      <c r="G11514" t="s">
        <v>138</v>
      </c>
      <c r="H11514">
        <v>27205.89</v>
      </c>
      <c r="I11514" t="s">
        <v>93</v>
      </c>
    </row>
    <row r="11515" spans="1:9" x14ac:dyDescent="0.15">
      <c r="A11515" t="s">
        <v>163</v>
      </c>
      <c r="B11515" t="s">
        <v>164</v>
      </c>
      <c r="C11515" t="s">
        <v>160</v>
      </c>
      <c r="D11515" t="s">
        <v>89</v>
      </c>
      <c r="E11515" t="s">
        <v>155</v>
      </c>
      <c r="F11515" t="s">
        <v>154</v>
      </c>
      <c r="G11515" t="s">
        <v>138</v>
      </c>
      <c r="H11515">
        <v>36180.667000000001</v>
      </c>
      <c r="I11515" t="s">
        <v>93</v>
      </c>
    </row>
    <row r="11516" spans="1:9" x14ac:dyDescent="0.15">
      <c r="A11516" t="s">
        <v>163</v>
      </c>
      <c r="B11516" t="s">
        <v>164</v>
      </c>
      <c r="C11516" t="s">
        <v>160</v>
      </c>
      <c r="D11516" t="s">
        <v>89</v>
      </c>
      <c r="E11516" t="s">
        <v>156</v>
      </c>
      <c r="F11516" t="s">
        <v>154</v>
      </c>
      <c r="G11516" t="s">
        <v>138</v>
      </c>
      <c r="H11516">
        <v>35695.828999999998</v>
      </c>
      <c r="I11516" t="s">
        <v>93</v>
      </c>
    </row>
    <row r="11517" spans="1:9" x14ac:dyDescent="0.15">
      <c r="A11517" t="s">
        <v>163</v>
      </c>
      <c r="B11517" t="s">
        <v>164</v>
      </c>
      <c r="C11517" t="s">
        <v>160</v>
      </c>
      <c r="D11517" t="s">
        <v>89</v>
      </c>
      <c r="E11517" t="s">
        <v>157</v>
      </c>
      <c r="F11517" t="s">
        <v>154</v>
      </c>
      <c r="G11517" t="s">
        <v>138</v>
      </c>
      <c r="H11517">
        <v>32695.846000000001</v>
      </c>
      <c r="I11517" t="s">
        <v>93</v>
      </c>
    </row>
    <row r="11518" spans="1:9" x14ac:dyDescent="0.15">
      <c r="A11518" t="s">
        <v>163</v>
      </c>
      <c r="B11518" t="s">
        <v>164</v>
      </c>
      <c r="C11518" t="s">
        <v>160</v>
      </c>
      <c r="D11518" t="s">
        <v>112</v>
      </c>
      <c r="E11518" t="s">
        <v>153</v>
      </c>
      <c r="F11518" t="s">
        <v>154</v>
      </c>
      <c r="G11518" t="s">
        <v>138</v>
      </c>
      <c r="H11518">
        <v>28238.552</v>
      </c>
      <c r="I11518" t="s">
        <v>93</v>
      </c>
    </row>
    <row r="11519" spans="1:9" x14ac:dyDescent="0.15">
      <c r="A11519" t="s">
        <v>163</v>
      </c>
      <c r="B11519" t="s">
        <v>164</v>
      </c>
      <c r="C11519" t="s">
        <v>160</v>
      </c>
      <c r="D11519" t="s">
        <v>112</v>
      </c>
      <c r="E11519" t="s">
        <v>155</v>
      </c>
      <c r="F11519" t="s">
        <v>154</v>
      </c>
      <c r="G11519" t="s">
        <v>138</v>
      </c>
      <c r="H11519">
        <v>35352.322999999997</v>
      </c>
      <c r="I11519" t="s">
        <v>93</v>
      </c>
    </row>
    <row r="11520" spans="1:9" x14ac:dyDescent="0.15">
      <c r="A11520" t="s">
        <v>163</v>
      </c>
      <c r="B11520" t="s">
        <v>164</v>
      </c>
      <c r="C11520" t="s">
        <v>160</v>
      </c>
      <c r="D11520" t="s">
        <v>112</v>
      </c>
      <c r="E11520" t="s">
        <v>156</v>
      </c>
      <c r="F11520" t="s">
        <v>154</v>
      </c>
      <c r="G11520" t="s">
        <v>138</v>
      </c>
      <c r="H11520">
        <v>34263.836000000003</v>
      </c>
      <c r="I11520" t="s">
        <v>93</v>
      </c>
    </row>
    <row r="11521" spans="1:9" x14ac:dyDescent="0.15">
      <c r="A11521" t="s">
        <v>163</v>
      </c>
      <c r="B11521" t="s">
        <v>164</v>
      </c>
      <c r="C11521" t="s">
        <v>160</v>
      </c>
      <c r="D11521" t="s">
        <v>112</v>
      </c>
      <c r="E11521" t="s">
        <v>157</v>
      </c>
      <c r="F11521" t="s">
        <v>154</v>
      </c>
      <c r="G11521" t="s">
        <v>138</v>
      </c>
      <c r="H11521">
        <v>27995.83</v>
      </c>
      <c r="I11521" t="s">
        <v>93</v>
      </c>
    </row>
    <row r="11522" spans="1:9" x14ac:dyDescent="0.15">
      <c r="A11522" t="s">
        <v>158</v>
      </c>
      <c r="B11522" t="s">
        <v>159</v>
      </c>
      <c r="C11522" t="s">
        <v>160</v>
      </c>
      <c r="D11522" t="s">
        <v>89</v>
      </c>
      <c r="E11522" t="s">
        <v>153</v>
      </c>
      <c r="F11522" t="s">
        <v>154</v>
      </c>
      <c r="G11522" t="s">
        <v>139</v>
      </c>
      <c r="H11522">
        <v>48223.197</v>
      </c>
      <c r="I11522" t="s">
        <v>93</v>
      </c>
    </row>
    <row r="11523" spans="1:9" x14ac:dyDescent="0.15">
      <c r="A11523" t="s">
        <v>158</v>
      </c>
      <c r="B11523" t="s">
        <v>159</v>
      </c>
      <c r="C11523" t="s">
        <v>160</v>
      </c>
      <c r="D11523" t="s">
        <v>89</v>
      </c>
      <c r="E11523" t="s">
        <v>155</v>
      </c>
      <c r="F11523" t="s">
        <v>154</v>
      </c>
      <c r="G11523" t="s">
        <v>139</v>
      </c>
      <c r="H11523">
        <v>71766.713000000003</v>
      </c>
      <c r="I11523" t="s">
        <v>93</v>
      </c>
    </row>
    <row r="11524" spans="1:9" x14ac:dyDescent="0.15">
      <c r="A11524" t="s">
        <v>158</v>
      </c>
      <c r="B11524" t="s">
        <v>159</v>
      </c>
      <c r="C11524" t="s">
        <v>160</v>
      </c>
      <c r="D11524" t="s">
        <v>89</v>
      </c>
      <c r="E11524" t="s">
        <v>156</v>
      </c>
      <c r="F11524" t="s">
        <v>154</v>
      </c>
      <c r="G11524" t="s">
        <v>139</v>
      </c>
      <c r="H11524">
        <v>75075.112999999998</v>
      </c>
      <c r="I11524" t="s">
        <v>93</v>
      </c>
    </row>
    <row r="11525" spans="1:9" x14ac:dyDescent="0.15">
      <c r="A11525" t="s">
        <v>158</v>
      </c>
      <c r="B11525" t="s">
        <v>159</v>
      </c>
      <c r="C11525" t="s">
        <v>160</v>
      </c>
      <c r="D11525" t="s">
        <v>89</v>
      </c>
      <c r="E11525" t="s">
        <v>157</v>
      </c>
      <c r="F11525" t="s">
        <v>154</v>
      </c>
      <c r="G11525" t="s">
        <v>139</v>
      </c>
      <c r="H11525">
        <v>93148.002999999997</v>
      </c>
      <c r="I11525" t="s">
        <v>93</v>
      </c>
    </row>
    <row r="11526" spans="1:9" x14ac:dyDescent="0.15">
      <c r="A11526" t="s">
        <v>158</v>
      </c>
      <c r="B11526" t="s">
        <v>159</v>
      </c>
      <c r="C11526" t="s">
        <v>160</v>
      </c>
      <c r="D11526" t="s">
        <v>112</v>
      </c>
      <c r="E11526" t="s">
        <v>153</v>
      </c>
      <c r="F11526" t="s">
        <v>154</v>
      </c>
      <c r="G11526" t="s">
        <v>139</v>
      </c>
      <c r="H11526">
        <v>50949.387999999999</v>
      </c>
      <c r="I11526" t="s">
        <v>93</v>
      </c>
    </row>
    <row r="11527" spans="1:9" x14ac:dyDescent="0.15">
      <c r="A11527" t="s">
        <v>158</v>
      </c>
      <c r="B11527" t="s">
        <v>159</v>
      </c>
      <c r="C11527" t="s">
        <v>160</v>
      </c>
      <c r="D11527" t="s">
        <v>112</v>
      </c>
      <c r="E11527" t="s">
        <v>155</v>
      </c>
      <c r="F11527" t="s">
        <v>154</v>
      </c>
      <c r="G11527" t="s">
        <v>139</v>
      </c>
      <c r="H11527">
        <v>72711.413</v>
      </c>
      <c r="I11527" t="s">
        <v>93</v>
      </c>
    </row>
    <row r="11528" spans="1:9" x14ac:dyDescent="0.15">
      <c r="A11528" t="s">
        <v>158</v>
      </c>
      <c r="B11528" t="s">
        <v>159</v>
      </c>
      <c r="C11528" t="s">
        <v>160</v>
      </c>
      <c r="D11528" t="s">
        <v>112</v>
      </c>
      <c r="E11528" t="s">
        <v>156</v>
      </c>
      <c r="F11528" t="s">
        <v>154</v>
      </c>
      <c r="G11528" t="s">
        <v>139</v>
      </c>
      <c r="H11528">
        <v>68532.948000000004</v>
      </c>
      <c r="I11528" t="s">
        <v>93</v>
      </c>
    </row>
    <row r="11529" spans="1:9" x14ac:dyDescent="0.15">
      <c r="A11529" t="s">
        <v>158</v>
      </c>
      <c r="B11529" t="s">
        <v>159</v>
      </c>
      <c r="C11529" t="s">
        <v>160</v>
      </c>
      <c r="D11529" t="s">
        <v>112</v>
      </c>
      <c r="E11529" t="s">
        <v>157</v>
      </c>
      <c r="F11529" t="s">
        <v>154</v>
      </c>
      <c r="G11529" t="s">
        <v>139</v>
      </c>
      <c r="H11529">
        <v>78387.278000000006</v>
      </c>
      <c r="I11529" t="s">
        <v>93</v>
      </c>
    </row>
    <row r="11530" spans="1:9" x14ac:dyDescent="0.15">
      <c r="A11530" t="s">
        <v>161</v>
      </c>
      <c r="B11530" t="s">
        <v>162</v>
      </c>
      <c r="C11530" t="s">
        <v>160</v>
      </c>
      <c r="D11530" t="s">
        <v>89</v>
      </c>
      <c r="E11530" t="s">
        <v>153</v>
      </c>
      <c r="F11530" t="s">
        <v>154</v>
      </c>
      <c r="G11530" t="s">
        <v>139</v>
      </c>
      <c r="H11530">
        <v>12933.656000000001</v>
      </c>
      <c r="I11530" t="s">
        <v>93</v>
      </c>
    </row>
    <row r="11531" spans="1:9" x14ac:dyDescent="0.15">
      <c r="A11531" t="s">
        <v>161</v>
      </c>
      <c r="B11531" t="s">
        <v>162</v>
      </c>
      <c r="C11531" t="s">
        <v>160</v>
      </c>
      <c r="D11531" t="s">
        <v>89</v>
      </c>
      <c r="E11531" t="s">
        <v>155</v>
      </c>
      <c r="F11531" t="s">
        <v>154</v>
      </c>
      <c r="G11531" t="s">
        <v>139</v>
      </c>
      <c r="H11531">
        <v>20500.561000000002</v>
      </c>
      <c r="I11531" t="s">
        <v>93</v>
      </c>
    </row>
    <row r="11532" spans="1:9" x14ac:dyDescent="0.15">
      <c r="A11532" t="s">
        <v>161</v>
      </c>
      <c r="B11532" t="s">
        <v>162</v>
      </c>
      <c r="C11532" t="s">
        <v>160</v>
      </c>
      <c r="D11532" t="s">
        <v>89</v>
      </c>
      <c r="E11532" t="s">
        <v>156</v>
      </c>
      <c r="F11532" t="s">
        <v>154</v>
      </c>
      <c r="G11532" t="s">
        <v>139</v>
      </c>
      <c r="H11532">
        <v>15014.703</v>
      </c>
      <c r="I11532" t="s">
        <v>93</v>
      </c>
    </row>
    <row r="11533" spans="1:9" x14ac:dyDescent="0.15">
      <c r="A11533" t="s">
        <v>161</v>
      </c>
      <c r="B11533" t="s">
        <v>162</v>
      </c>
      <c r="C11533" t="s">
        <v>160</v>
      </c>
      <c r="D11533" t="s">
        <v>89</v>
      </c>
      <c r="E11533" t="s">
        <v>157</v>
      </c>
      <c r="F11533" t="s">
        <v>154</v>
      </c>
      <c r="G11533" t="s">
        <v>139</v>
      </c>
      <c r="H11533">
        <v>10474.154</v>
      </c>
      <c r="I11533" t="s">
        <v>93</v>
      </c>
    </row>
    <row r="11534" spans="1:9" x14ac:dyDescent="0.15">
      <c r="A11534" t="s">
        <v>161</v>
      </c>
      <c r="B11534" t="s">
        <v>162</v>
      </c>
      <c r="C11534" t="s">
        <v>160</v>
      </c>
      <c r="D11534" t="s">
        <v>112</v>
      </c>
      <c r="E11534" t="s">
        <v>153</v>
      </c>
      <c r="F11534" t="s">
        <v>154</v>
      </c>
      <c r="G11534" t="s">
        <v>139</v>
      </c>
      <c r="H11534">
        <v>14211.278</v>
      </c>
      <c r="I11534" t="s">
        <v>93</v>
      </c>
    </row>
    <row r="11535" spans="1:9" x14ac:dyDescent="0.15">
      <c r="A11535" t="s">
        <v>161</v>
      </c>
      <c r="B11535" t="s">
        <v>162</v>
      </c>
      <c r="C11535" t="s">
        <v>160</v>
      </c>
      <c r="D11535" t="s">
        <v>112</v>
      </c>
      <c r="E11535" t="s">
        <v>155</v>
      </c>
      <c r="F11535" t="s">
        <v>154</v>
      </c>
      <c r="G11535" t="s">
        <v>139</v>
      </c>
      <c r="H11535">
        <v>21428.006000000001</v>
      </c>
      <c r="I11535" t="s">
        <v>93</v>
      </c>
    </row>
    <row r="11536" spans="1:9" x14ac:dyDescent="0.15">
      <c r="A11536" t="s">
        <v>161</v>
      </c>
      <c r="B11536" t="s">
        <v>162</v>
      </c>
      <c r="C11536" t="s">
        <v>160</v>
      </c>
      <c r="D11536" t="s">
        <v>112</v>
      </c>
      <c r="E11536" t="s">
        <v>156</v>
      </c>
      <c r="F11536" t="s">
        <v>154</v>
      </c>
      <c r="G11536" t="s">
        <v>139</v>
      </c>
      <c r="H11536">
        <v>15472.378000000001</v>
      </c>
      <c r="I11536" t="s">
        <v>93</v>
      </c>
    </row>
    <row r="11537" spans="1:9" x14ac:dyDescent="0.15">
      <c r="A11537" t="s">
        <v>161</v>
      </c>
      <c r="B11537" t="s">
        <v>162</v>
      </c>
      <c r="C11537" t="s">
        <v>160</v>
      </c>
      <c r="D11537" t="s">
        <v>112</v>
      </c>
      <c r="E11537" t="s">
        <v>157</v>
      </c>
      <c r="F11537" t="s">
        <v>154</v>
      </c>
      <c r="G11537" t="s">
        <v>139</v>
      </c>
      <c r="H11537">
        <v>9273.598</v>
      </c>
      <c r="I11537" t="s">
        <v>93</v>
      </c>
    </row>
    <row r="11538" spans="1:9" x14ac:dyDescent="0.15">
      <c r="A11538" t="s">
        <v>163</v>
      </c>
      <c r="B11538" t="s">
        <v>164</v>
      </c>
      <c r="C11538" t="s">
        <v>160</v>
      </c>
      <c r="D11538" t="s">
        <v>89</v>
      </c>
      <c r="E11538" t="s">
        <v>153</v>
      </c>
      <c r="F11538" t="s">
        <v>154</v>
      </c>
      <c r="G11538" t="s">
        <v>139</v>
      </c>
      <c r="H11538">
        <v>27172.025000000001</v>
      </c>
      <c r="I11538" t="s">
        <v>93</v>
      </c>
    </row>
    <row r="11539" spans="1:9" x14ac:dyDescent="0.15">
      <c r="A11539" t="s">
        <v>163</v>
      </c>
      <c r="B11539" t="s">
        <v>164</v>
      </c>
      <c r="C11539" t="s">
        <v>160</v>
      </c>
      <c r="D11539" t="s">
        <v>89</v>
      </c>
      <c r="E11539" t="s">
        <v>155</v>
      </c>
      <c r="F11539" t="s">
        <v>154</v>
      </c>
      <c r="G11539" t="s">
        <v>139</v>
      </c>
      <c r="H11539">
        <v>36183.330999999998</v>
      </c>
      <c r="I11539" t="s">
        <v>93</v>
      </c>
    </row>
    <row r="11540" spans="1:9" x14ac:dyDescent="0.15">
      <c r="A11540" t="s">
        <v>163</v>
      </c>
      <c r="B11540" t="s">
        <v>164</v>
      </c>
      <c r="C11540" t="s">
        <v>160</v>
      </c>
      <c r="D11540" t="s">
        <v>89</v>
      </c>
      <c r="E11540" t="s">
        <v>156</v>
      </c>
      <c r="F11540" t="s">
        <v>154</v>
      </c>
      <c r="G11540" t="s">
        <v>139</v>
      </c>
      <c r="H11540">
        <v>35651.436999999998</v>
      </c>
      <c r="I11540" t="s">
        <v>93</v>
      </c>
    </row>
    <row r="11541" spans="1:9" x14ac:dyDescent="0.15">
      <c r="A11541" t="s">
        <v>163</v>
      </c>
      <c r="B11541" t="s">
        <v>164</v>
      </c>
      <c r="C11541" t="s">
        <v>160</v>
      </c>
      <c r="D11541" t="s">
        <v>89</v>
      </c>
      <c r="E11541" t="s">
        <v>157</v>
      </c>
      <c r="F11541" t="s">
        <v>154</v>
      </c>
      <c r="G11541" t="s">
        <v>139</v>
      </c>
      <c r="H11541">
        <v>33481.298000000003</v>
      </c>
      <c r="I11541" t="s">
        <v>93</v>
      </c>
    </row>
    <row r="11542" spans="1:9" x14ac:dyDescent="0.15">
      <c r="A11542" t="s">
        <v>163</v>
      </c>
      <c r="B11542" t="s">
        <v>164</v>
      </c>
      <c r="C11542" t="s">
        <v>160</v>
      </c>
      <c r="D11542" t="s">
        <v>112</v>
      </c>
      <c r="E11542" t="s">
        <v>153</v>
      </c>
      <c r="F11542" t="s">
        <v>154</v>
      </c>
      <c r="G11542" t="s">
        <v>139</v>
      </c>
      <c r="H11542">
        <v>28161.010999999999</v>
      </c>
      <c r="I11542" t="s">
        <v>93</v>
      </c>
    </row>
    <row r="11543" spans="1:9" x14ac:dyDescent="0.15">
      <c r="A11543" t="s">
        <v>163</v>
      </c>
      <c r="B11543" t="s">
        <v>164</v>
      </c>
      <c r="C11543" t="s">
        <v>160</v>
      </c>
      <c r="D11543" t="s">
        <v>112</v>
      </c>
      <c r="E11543" t="s">
        <v>155</v>
      </c>
      <c r="F11543" t="s">
        <v>154</v>
      </c>
      <c r="G11543" t="s">
        <v>139</v>
      </c>
      <c r="H11543">
        <v>35457.627999999997</v>
      </c>
      <c r="I11543" t="s">
        <v>93</v>
      </c>
    </row>
    <row r="11544" spans="1:9" x14ac:dyDescent="0.15">
      <c r="A11544" t="s">
        <v>163</v>
      </c>
      <c r="B11544" t="s">
        <v>164</v>
      </c>
      <c r="C11544" t="s">
        <v>160</v>
      </c>
      <c r="D11544" t="s">
        <v>112</v>
      </c>
      <c r="E11544" t="s">
        <v>156</v>
      </c>
      <c r="F11544" t="s">
        <v>154</v>
      </c>
      <c r="G11544" t="s">
        <v>139</v>
      </c>
      <c r="H11544">
        <v>34169.082000000002</v>
      </c>
      <c r="I11544" t="s">
        <v>93</v>
      </c>
    </row>
    <row r="11545" spans="1:9" x14ac:dyDescent="0.15">
      <c r="A11545" t="s">
        <v>163</v>
      </c>
      <c r="B11545" t="s">
        <v>164</v>
      </c>
      <c r="C11545" t="s">
        <v>160</v>
      </c>
      <c r="D11545" t="s">
        <v>112</v>
      </c>
      <c r="E11545" t="s">
        <v>157</v>
      </c>
      <c r="F11545" t="s">
        <v>154</v>
      </c>
      <c r="G11545" t="s">
        <v>139</v>
      </c>
      <c r="H11545">
        <v>28741.398000000001</v>
      </c>
      <c r="I11545" t="s">
        <v>93</v>
      </c>
    </row>
    <row r="11546" spans="1:9" x14ac:dyDescent="0.15">
      <c r="A11546" t="s">
        <v>158</v>
      </c>
      <c r="B11546" t="s">
        <v>159</v>
      </c>
      <c r="C11546" t="s">
        <v>160</v>
      </c>
      <c r="D11546" t="s">
        <v>89</v>
      </c>
      <c r="E11546" t="s">
        <v>153</v>
      </c>
      <c r="F11546" t="s">
        <v>154</v>
      </c>
      <c r="G11546" t="s">
        <v>140</v>
      </c>
      <c r="H11546">
        <v>48165.392999999996</v>
      </c>
      <c r="I11546" t="s">
        <v>93</v>
      </c>
    </row>
    <row r="11547" spans="1:9" x14ac:dyDescent="0.15">
      <c r="A11547" t="s">
        <v>158</v>
      </c>
      <c r="B11547" t="s">
        <v>159</v>
      </c>
      <c r="C11547" t="s">
        <v>160</v>
      </c>
      <c r="D11547" t="s">
        <v>89</v>
      </c>
      <c r="E11547" t="s">
        <v>155</v>
      </c>
      <c r="F11547" t="s">
        <v>154</v>
      </c>
      <c r="G11547" t="s">
        <v>140</v>
      </c>
      <c r="H11547">
        <v>71868.706000000006</v>
      </c>
      <c r="I11547" t="s">
        <v>93</v>
      </c>
    </row>
    <row r="11548" spans="1:9" x14ac:dyDescent="0.15">
      <c r="A11548" t="s">
        <v>158</v>
      </c>
      <c r="B11548" t="s">
        <v>159</v>
      </c>
      <c r="C11548" t="s">
        <v>160</v>
      </c>
      <c r="D11548" t="s">
        <v>89</v>
      </c>
      <c r="E11548" t="s">
        <v>156</v>
      </c>
      <c r="F11548" t="s">
        <v>154</v>
      </c>
      <c r="G11548" t="s">
        <v>140</v>
      </c>
      <c r="H11548">
        <v>74785.611999999994</v>
      </c>
      <c r="I11548" t="s">
        <v>93</v>
      </c>
    </row>
    <row r="11549" spans="1:9" x14ac:dyDescent="0.15">
      <c r="A11549" t="s">
        <v>158</v>
      </c>
      <c r="B11549" t="s">
        <v>159</v>
      </c>
      <c r="C11549" t="s">
        <v>160</v>
      </c>
      <c r="D11549" t="s">
        <v>89</v>
      </c>
      <c r="E11549" t="s">
        <v>157</v>
      </c>
      <c r="F11549" t="s">
        <v>154</v>
      </c>
      <c r="G11549" t="s">
        <v>140</v>
      </c>
      <c r="H11549">
        <v>95220.820999999996</v>
      </c>
      <c r="I11549" t="s">
        <v>93</v>
      </c>
    </row>
    <row r="11550" spans="1:9" x14ac:dyDescent="0.15">
      <c r="A11550" t="s">
        <v>158</v>
      </c>
      <c r="B11550" t="s">
        <v>159</v>
      </c>
      <c r="C11550" t="s">
        <v>160</v>
      </c>
      <c r="D11550" t="s">
        <v>112</v>
      </c>
      <c r="E11550" t="s">
        <v>153</v>
      </c>
      <c r="F11550" t="s">
        <v>154</v>
      </c>
      <c r="G11550" t="s">
        <v>140</v>
      </c>
      <c r="H11550">
        <v>50774.41</v>
      </c>
      <c r="I11550" t="s">
        <v>93</v>
      </c>
    </row>
    <row r="11551" spans="1:9" x14ac:dyDescent="0.15">
      <c r="A11551" t="s">
        <v>158</v>
      </c>
      <c r="B11551" t="s">
        <v>159</v>
      </c>
      <c r="C11551" t="s">
        <v>160</v>
      </c>
      <c r="D11551" t="s">
        <v>112</v>
      </c>
      <c r="E11551" t="s">
        <v>155</v>
      </c>
      <c r="F11551" t="s">
        <v>154</v>
      </c>
      <c r="G11551" t="s">
        <v>140</v>
      </c>
      <c r="H11551">
        <v>73095.728000000003</v>
      </c>
      <c r="I11551" t="s">
        <v>93</v>
      </c>
    </row>
    <row r="11552" spans="1:9" x14ac:dyDescent="0.15">
      <c r="A11552" t="s">
        <v>158</v>
      </c>
      <c r="B11552" t="s">
        <v>159</v>
      </c>
      <c r="C11552" t="s">
        <v>160</v>
      </c>
      <c r="D11552" t="s">
        <v>112</v>
      </c>
      <c r="E11552" t="s">
        <v>156</v>
      </c>
      <c r="F11552" t="s">
        <v>154</v>
      </c>
      <c r="G11552" t="s">
        <v>140</v>
      </c>
      <c r="H11552">
        <v>68235.998000000007</v>
      </c>
      <c r="I11552" t="s">
        <v>93</v>
      </c>
    </row>
    <row r="11553" spans="1:9" x14ac:dyDescent="0.15">
      <c r="A11553" t="s">
        <v>158</v>
      </c>
      <c r="B11553" t="s">
        <v>159</v>
      </c>
      <c r="C11553" t="s">
        <v>160</v>
      </c>
      <c r="D11553" t="s">
        <v>112</v>
      </c>
      <c r="E11553" t="s">
        <v>157</v>
      </c>
      <c r="F11553" t="s">
        <v>154</v>
      </c>
      <c r="G11553" t="s">
        <v>140</v>
      </c>
      <c r="H11553">
        <v>80287.923999999999</v>
      </c>
      <c r="I11553" t="s">
        <v>93</v>
      </c>
    </row>
    <row r="11554" spans="1:9" x14ac:dyDescent="0.15">
      <c r="A11554" t="s">
        <v>161</v>
      </c>
      <c r="B11554" t="s">
        <v>162</v>
      </c>
      <c r="C11554" t="s">
        <v>160</v>
      </c>
      <c r="D11554" t="s">
        <v>89</v>
      </c>
      <c r="E11554" t="s">
        <v>153</v>
      </c>
      <c r="F11554" t="s">
        <v>154</v>
      </c>
      <c r="G11554" t="s">
        <v>140</v>
      </c>
      <c r="H11554">
        <v>12894.927</v>
      </c>
      <c r="I11554" t="s">
        <v>93</v>
      </c>
    </row>
    <row r="11555" spans="1:9" x14ac:dyDescent="0.15">
      <c r="A11555" t="s">
        <v>161</v>
      </c>
      <c r="B11555" t="s">
        <v>162</v>
      </c>
      <c r="C11555" t="s">
        <v>160</v>
      </c>
      <c r="D11555" t="s">
        <v>89</v>
      </c>
      <c r="E11555" t="s">
        <v>155</v>
      </c>
      <c r="F11555" t="s">
        <v>154</v>
      </c>
      <c r="G11555" t="s">
        <v>140</v>
      </c>
      <c r="H11555">
        <v>20414.655999999999</v>
      </c>
      <c r="I11555" t="s">
        <v>93</v>
      </c>
    </row>
    <row r="11556" spans="1:9" x14ac:dyDescent="0.15">
      <c r="A11556" t="s">
        <v>161</v>
      </c>
      <c r="B11556" t="s">
        <v>162</v>
      </c>
      <c r="C11556" t="s">
        <v>160</v>
      </c>
      <c r="D11556" t="s">
        <v>89</v>
      </c>
      <c r="E11556" t="s">
        <v>156</v>
      </c>
      <c r="F11556" t="s">
        <v>154</v>
      </c>
      <c r="G11556" t="s">
        <v>140</v>
      </c>
      <c r="H11556">
        <v>15089.236000000001</v>
      </c>
      <c r="I11556" t="s">
        <v>93</v>
      </c>
    </row>
    <row r="11557" spans="1:9" x14ac:dyDescent="0.15">
      <c r="A11557" t="s">
        <v>161</v>
      </c>
      <c r="B11557" t="s">
        <v>162</v>
      </c>
      <c r="C11557" t="s">
        <v>160</v>
      </c>
      <c r="D11557" t="s">
        <v>89</v>
      </c>
      <c r="E11557" t="s">
        <v>157</v>
      </c>
      <c r="F11557" t="s">
        <v>154</v>
      </c>
      <c r="G11557" t="s">
        <v>140</v>
      </c>
      <c r="H11557">
        <v>10695.921</v>
      </c>
      <c r="I11557" t="s">
        <v>93</v>
      </c>
    </row>
    <row r="11558" spans="1:9" x14ac:dyDescent="0.15">
      <c r="A11558" t="s">
        <v>161</v>
      </c>
      <c r="B11558" t="s">
        <v>162</v>
      </c>
      <c r="C11558" t="s">
        <v>160</v>
      </c>
      <c r="D11558" t="s">
        <v>112</v>
      </c>
      <c r="E11558" t="s">
        <v>153</v>
      </c>
      <c r="F11558" t="s">
        <v>154</v>
      </c>
      <c r="G11558" t="s">
        <v>140</v>
      </c>
      <c r="H11558">
        <v>14095.513999999999</v>
      </c>
      <c r="I11558" t="s">
        <v>93</v>
      </c>
    </row>
    <row r="11559" spans="1:9" x14ac:dyDescent="0.15">
      <c r="A11559" t="s">
        <v>161</v>
      </c>
      <c r="B11559" t="s">
        <v>162</v>
      </c>
      <c r="C11559" t="s">
        <v>160</v>
      </c>
      <c r="D11559" t="s">
        <v>112</v>
      </c>
      <c r="E11559" t="s">
        <v>155</v>
      </c>
      <c r="F11559" t="s">
        <v>154</v>
      </c>
      <c r="G11559" t="s">
        <v>140</v>
      </c>
      <c r="H11559">
        <v>21476.607</v>
      </c>
      <c r="I11559" t="s">
        <v>93</v>
      </c>
    </row>
    <row r="11560" spans="1:9" x14ac:dyDescent="0.15">
      <c r="A11560" t="s">
        <v>161</v>
      </c>
      <c r="B11560" t="s">
        <v>162</v>
      </c>
      <c r="C11560" t="s">
        <v>160</v>
      </c>
      <c r="D11560" t="s">
        <v>112</v>
      </c>
      <c r="E11560" t="s">
        <v>156</v>
      </c>
      <c r="F11560" t="s">
        <v>154</v>
      </c>
      <c r="G11560" t="s">
        <v>140</v>
      </c>
      <c r="H11560">
        <v>15526.950999999999</v>
      </c>
      <c r="I11560" t="s">
        <v>93</v>
      </c>
    </row>
    <row r="11561" spans="1:9" x14ac:dyDescent="0.15">
      <c r="A11561" t="s">
        <v>161</v>
      </c>
      <c r="B11561" t="s">
        <v>162</v>
      </c>
      <c r="C11561" t="s">
        <v>160</v>
      </c>
      <c r="D11561" t="s">
        <v>112</v>
      </c>
      <c r="E11561" t="s">
        <v>157</v>
      </c>
      <c r="F11561" t="s">
        <v>154</v>
      </c>
      <c r="G11561" t="s">
        <v>140</v>
      </c>
      <c r="H11561">
        <v>9500.2939999999999</v>
      </c>
      <c r="I11561" t="s">
        <v>93</v>
      </c>
    </row>
    <row r="11562" spans="1:9" x14ac:dyDescent="0.15">
      <c r="A11562" t="s">
        <v>163</v>
      </c>
      <c r="B11562" t="s">
        <v>164</v>
      </c>
      <c r="C11562" t="s">
        <v>160</v>
      </c>
      <c r="D11562" t="s">
        <v>89</v>
      </c>
      <c r="E11562" t="s">
        <v>153</v>
      </c>
      <c r="F11562" t="s">
        <v>154</v>
      </c>
      <c r="G11562" t="s">
        <v>140</v>
      </c>
      <c r="H11562">
        <v>27196.023000000001</v>
      </c>
      <c r="I11562" t="s">
        <v>93</v>
      </c>
    </row>
    <row r="11563" spans="1:9" x14ac:dyDescent="0.15">
      <c r="A11563" t="s">
        <v>163</v>
      </c>
      <c r="B11563" t="s">
        <v>164</v>
      </c>
      <c r="C11563" t="s">
        <v>160</v>
      </c>
      <c r="D11563" t="s">
        <v>89</v>
      </c>
      <c r="E11563" t="s">
        <v>155</v>
      </c>
      <c r="F11563" t="s">
        <v>154</v>
      </c>
      <c r="G11563" t="s">
        <v>140</v>
      </c>
      <c r="H11563">
        <v>36112.883999999998</v>
      </c>
      <c r="I11563" t="s">
        <v>93</v>
      </c>
    </row>
    <row r="11564" spans="1:9" x14ac:dyDescent="0.15">
      <c r="A11564" t="s">
        <v>163</v>
      </c>
      <c r="B11564" t="s">
        <v>164</v>
      </c>
      <c r="C11564" t="s">
        <v>160</v>
      </c>
      <c r="D11564" t="s">
        <v>89</v>
      </c>
      <c r="E11564" t="s">
        <v>156</v>
      </c>
      <c r="F11564" t="s">
        <v>154</v>
      </c>
      <c r="G11564" t="s">
        <v>140</v>
      </c>
      <c r="H11564">
        <v>35636.184999999998</v>
      </c>
      <c r="I11564" t="s">
        <v>93</v>
      </c>
    </row>
    <row r="11565" spans="1:9" x14ac:dyDescent="0.15">
      <c r="A11565" t="s">
        <v>163</v>
      </c>
      <c r="B11565" t="s">
        <v>164</v>
      </c>
      <c r="C11565" t="s">
        <v>160</v>
      </c>
      <c r="D11565" t="s">
        <v>89</v>
      </c>
      <c r="E11565" t="s">
        <v>157</v>
      </c>
      <c r="F11565" t="s">
        <v>154</v>
      </c>
      <c r="G11565" t="s">
        <v>140</v>
      </c>
      <c r="H11565">
        <v>34218.459000000003</v>
      </c>
      <c r="I11565" t="s">
        <v>93</v>
      </c>
    </row>
    <row r="11566" spans="1:9" x14ac:dyDescent="0.15">
      <c r="A11566" t="s">
        <v>163</v>
      </c>
      <c r="B11566" t="s">
        <v>164</v>
      </c>
      <c r="C11566" t="s">
        <v>160</v>
      </c>
      <c r="D11566" t="s">
        <v>112</v>
      </c>
      <c r="E11566" t="s">
        <v>153</v>
      </c>
      <c r="F11566" t="s">
        <v>154</v>
      </c>
      <c r="G11566" t="s">
        <v>140</v>
      </c>
      <c r="H11566">
        <v>28117.379000000001</v>
      </c>
      <c r="I11566" t="s">
        <v>93</v>
      </c>
    </row>
    <row r="11567" spans="1:9" x14ac:dyDescent="0.15">
      <c r="A11567" t="s">
        <v>163</v>
      </c>
      <c r="B11567" t="s">
        <v>164</v>
      </c>
      <c r="C11567" t="s">
        <v>160</v>
      </c>
      <c r="D11567" t="s">
        <v>112</v>
      </c>
      <c r="E11567" t="s">
        <v>155</v>
      </c>
      <c r="F11567" t="s">
        <v>154</v>
      </c>
      <c r="G11567" t="s">
        <v>140</v>
      </c>
      <c r="H11567">
        <v>35541.832999999999</v>
      </c>
      <c r="I11567" t="s">
        <v>93</v>
      </c>
    </row>
    <row r="11568" spans="1:9" x14ac:dyDescent="0.15">
      <c r="A11568" t="s">
        <v>163</v>
      </c>
      <c r="B11568" t="s">
        <v>164</v>
      </c>
      <c r="C11568" t="s">
        <v>160</v>
      </c>
      <c r="D11568" t="s">
        <v>112</v>
      </c>
      <c r="E11568" t="s">
        <v>156</v>
      </c>
      <c r="F11568" t="s">
        <v>154</v>
      </c>
      <c r="G11568" t="s">
        <v>140</v>
      </c>
      <c r="H11568">
        <v>34067.478999999999</v>
      </c>
      <c r="I11568" t="s">
        <v>93</v>
      </c>
    </row>
    <row r="11569" spans="1:9" x14ac:dyDescent="0.15">
      <c r="A11569" t="s">
        <v>163</v>
      </c>
      <c r="B11569" t="s">
        <v>164</v>
      </c>
      <c r="C11569" t="s">
        <v>160</v>
      </c>
      <c r="D11569" t="s">
        <v>112</v>
      </c>
      <c r="E11569" t="s">
        <v>157</v>
      </c>
      <c r="F11569" t="s">
        <v>154</v>
      </c>
      <c r="G11569" t="s">
        <v>140</v>
      </c>
      <c r="H11569">
        <v>29453.304</v>
      </c>
      <c r="I11569" t="s">
        <v>93</v>
      </c>
    </row>
    <row r="11570" spans="1:9" x14ac:dyDescent="0.15">
      <c r="A11570" t="s">
        <v>158</v>
      </c>
      <c r="B11570" t="s">
        <v>159</v>
      </c>
      <c r="C11570" t="s">
        <v>160</v>
      </c>
      <c r="D11570" t="s">
        <v>89</v>
      </c>
      <c r="E11570" t="s">
        <v>153</v>
      </c>
      <c r="F11570" t="s">
        <v>154</v>
      </c>
      <c r="G11570" t="s">
        <v>141</v>
      </c>
      <c r="H11570">
        <v>48105.406000000003</v>
      </c>
      <c r="I11570" t="s">
        <v>93</v>
      </c>
    </row>
    <row r="11571" spans="1:9" x14ac:dyDescent="0.15">
      <c r="A11571" t="s">
        <v>158</v>
      </c>
      <c r="B11571" t="s">
        <v>159</v>
      </c>
      <c r="C11571" t="s">
        <v>160</v>
      </c>
      <c r="D11571" t="s">
        <v>89</v>
      </c>
      <c r="E11571" t="s">
        <v>155</v>
      </c>
      <c r="F11571" t="s">
        <v>154</v>
      </c>
      <c r="G11571" t="s">
        <v>141</v>
      </c>
      <c r="H11571">
        <v>71945.990000000005</v>
      </c>
      <c r="I11571" t="s">
        <v>93</v>
      </c>
    </row>
    <row r="11572" spans="1:9" x14ac:dyDescent="0.15">
      <c r="A11572" t="s">
        <v>158</v>
      </c>
      <c r="B11572" t="s">
        <v>159</v>
      </c>
      <c r="C11572" t="s">
        <v>160</v>
      </c>
      <c r="D11572" t="s">
        <v>89</v>
      </c>
      <c r="E11572" t="s">
        <v>156</v>
      </c>
      <c r="F11572" t="s">
        <v>154</v>
      </c>
      <c r="G11572" t="s">
        <v>141</v>
      </c>
      <c r="H11572">
        <v>74459.721999999994</v>
      </c>
      <c r="I11572" t="s">
        <v>93</v>
      </c>
    </row>
    <row r="11573" spans="1:9" x14ac:dyDescent="0.15">
      <c r="A11573" t="s">
        <v>158</v>
      </c>
      <c r="B11573" t="s">
        <v>159</v>
      </c>
      <c r="C11573" t="s">
        <v>160</v>
      </c>
      <c r="D11573" t="s">
        <v>89</v>
      </c>
      <c r="E11573" t="s">
        <v>157</v>
      </c>
      <c r="F11573" t="s">
        <v>154</v>
      </c>
      <c r="G11573" t="s">
        <v>141</v>
      </c>
      <c r="H11573">
        <v>97315.107999999993</v>
      </c>
      <c r="I11573" t="s">
        <v>93</v>
      </c>
    </row>
    <row r="11574" spans="1:9" x14ac:dyDescent="0.15">
      <c r="A11574" t="s">
        <v>158</v>
      </c>
      <c r="B11574" t="s">
        <v>159</v>
      </c>
      <c r="C11574" t="s">
        <v>160</v>
      </c>
      <c r="D11574" t="s">
        <v>112</v>
      </c>
      <c r="E11574" t="s">
        <v>153</v>
      </c>
      <c r="F11574" t="s">
        <v>154</v>
      </c>
      <c r="G11574" t="s">
        <v>141</v>
      </c>
      <c r="H11574">
        <v>50750.625</v>
      </c>
      <c r="I11574" t="s">
        <v>93</v>
      </c>
    </row>
    <row r="11575" spans="1:9" x14ac:dyDescent="0.15">
      <c r="A11575" t="s">
        <v>158</v>
      </c>
      <c r="B11575" t="s">
        <v>159</v>
      </c>
      <c r="C11575" t="s">
        <v>160</v>
      </c>
      <c r="D11575" t="s">
        <v>112</v>
      </c>
      <c r="E11575" t="s">
        <v>155</v>
      </c>
      <c r="F11575" t="s">
        <v>154</v>
      </c>
      <c r="G11575" t="s">
        <v>141</v>
      </c>
      <c r="H11575">
        <v>73403.134999999995</v>
      </c>
      <c r="I11575" t="s">
        <v>93</v>
      </c>
    </row>
    <row r="11576" spans="1:9" x14ac:dyDescent="0.15">
      <c r="A11576" t="s">
        <v>158</v>
      </c>
      <c r="B11576" t="s">
        <v>159</v>
      </c>
      <c r="C11576" t="s">
        <v>160</v>
      </c>
      <c r="D11576" t="s">
        <v>112</v>
      </c>
      <c r="E11576" t="s">
        <v>156</v>
      </c>
      <c r="F11576" t="s">
        <v>154</v>
      </c>
      <c r="G11576" t="s">
        <v>141</v>
      </c>
      <c r="H11576">
        <v>67762.042000000001</v>
      </c>
      <c r="I11576" t="s">
        <v>93</v>
      </c>
    </row>
    <row r="11577" spans="1:9" x14ac:dyDescent="0.15">
      <c r="A11577" t="s">
        <v>158</v>
      </c>
      <c r="B11577" t="s">
        <v>159</v>
      </c>
      <c r="C11577" t="s">
        <v>160</v>
      </c>
      <c r="D11577" t="s">
        <v>112</v>
      </c>
      <c r="E11577" t="s">
        <v>157</v>
      </c>
      <c r="F11577" t="s">
        <v>154</v>
      </c>
      <c r="G11577" t="s">
        <v>141</v>
      </c>
      <c r="H11577">
        <v>82237.428</v>
      </c>
      <c r="I11577" t="s">
        <v>93</v>
      </c>
    </row>
    <row r="11578" spans="1:9" x14ac:dyDescent="0.15">
      <c r="A11578" t="s">
        <v>161</v>
      </c>
      <c r="B11578" t="s">
        <v>162</v>
      </c>
      <c r="C11578" t="s">
        <v>160</v>
      </c>
      <c r="D11578" t="s">
        <v>89</v>
      </c>
      <c r="E11578" t="s">
        <v>153</v>
      </c>
      <c r="F11578" t="s">
        <v>154</v>
      </c>
      <c r="G11578" t="s">
        <v>141</v>
      </c>
      <c r="H11578">
        <v>12825.55</v>
      </c>
      <c r="I11578" t="s">
        <v>93</v>
      </c>
    </row>
    <row r="11579" spans="1:9" x14ac:dyDescent="0.15">
      <c r="A11579" t="s">
        <v>161</v>
      </c>
      <c r="B11579" t="s">
        <v>162</v>
      </c>
      <c r="C11579" t="s">
        <v>160</v>
      </c>
      <c r="D11579" t="s">
        <v>89</v>
      </c>
      <c r="E11579" t="s">
        <v>155</v>
      </c>
      <c r="F11579" t="s">
        <v>154</v>
      </c>
      <c r="G11579" t="s">
        <v>141</v>
      </c>
      <c r="H11579">
        <v>20398.474999999999</v>
      </c>
      <c r="I11579" t="s">
        <v>93</v>
      </c>
    </row>
    <row r="11580" spans="1:9" x14ac:dyDescent="0.15">
      <c r="A11580" t="s">
        <v>161</v>
      </c>
      <c r="B11580" t="s">
        <v>162</v>
      </c>
      <c r="C11580" t="s">
        <v>160</v>
      </c>
      <c r="D11580" t="s">
        <v>89</v>
      </c>
      <c r="E11580" t="s">
        <v>156</v>
      </c>
      <c r="F11580" t="s">
        <v>154</v>
      </c>
      <c r="G11580" t="s">
        <v>141</v>
      </c>
      <c r="H11580">
        <v>15134.437</v>
      </c>
      <c r="I11580" t="s">
        <v>93</v>
      </c>
    </row>
    <row r="11581" spans="1:9" x14ac:dyDescent="0.15">
      <c r="A11581" t="s">
        <v>161</v>
      </c>
      <c r="B11581" t="s">
        <v>162</v>
      </c>
      <c r="C11581" t="s">
        <v>160</v>
      </c>
      <c r="D11581" t="s">
        <v>89</v>
      </c>
      <c r="E11581" t="s">
        <v>157</v>
      </c>
      <c r="F11581" t="s">
        <v>154</v>
      </c>
      <c r="G11581" t="s">
        <v>141</v>
      </c>
      <c r="H11581">
        <v>10922.531999999999</v>
      </c>
      <c r="I11581" t="s">
        <v>93</v>
      </c>
    </row>
    <row r="11582" spans="1:9" x14ac:dyDescent="0.15">
      <c r="A11582" t="s">
        <v>161</v>
      </c>
      <c r="B11582" t="s">
        <v>162</v>
      </c>
      <c r="C11582" t="s">
        <v>160</v>
      </c>
      <c r="D11582" t="s">
        <v>112</v>
      </c>
      <c r="E11582" t="s">
        <v>153</v>
      </c>
      <c r="F11582" t="s">
        <v>154</v>
      </c>
      <c r="G11582" t="s">
        <v>141</v>
      </c>
      <c r="H11582">
        <v>13985.57</v>
      </c>
      <c r="I11582" t="s">
        <v>93</v>
      </c>
    </row>
    <row r="11583" spans="1:9" x14ac:dyDescent="0.15">
      <c r="A11583" t="s">
        <v>161</v>
      </c>
      <c r="B11583" t="s">
        <v>162</v>
      </c>
      <c r="C11583" t="s">
        <v>160</v>
      </c>
      <c r="D11583" t="s">
        <v>112</v>
      </c>
      <c r="E11583" t="s">
        <v>155</v>
      </c>
      <c r="F11583" t="s">
        <v>154</v>
      </c>
      <c r="G11583" t="s">
        <v>141</v>
      </c>
      <c r="H11583">
        <v>21524.101999999999</v>
      </c>
      <c r="I11583" t="s">
        <v>93</v>
      </c>
    </row>
    <row r="11584" spans="1:9" x14ac:dyDescent="0.15">
      <c r="A11584" t="s">
        <v>161</v>
      </c>
      <c r="B11584" t="s">
        <v>162</v>
      </c>
      <c r="C11584" t="s">
        <v>160</v>
      </c>
      <c r="D11584" t="s">
        <v>112</v>
      </c>
      <c r="E11584" t="s">
        <v>156</v>
      </c>
      <c r="F11584" t="s">
        <v>154</v>
      </c>
      <c r="G11584" t="s">
        <v>141</v>
      </c>
      <c r="H11584">
        <v>15574.226000000001</v>
      </c>
      <c r="I11584" t="s">
        <v>93</v>
      </c>
    </row>
    <row r="11585" spans="1:9" x14ac:dyDescent="0.15">
      <c r="A11585" t="s">
        <v>161</v>
      </c>
      <c r="B11585" t="s">
        <v>162</v>
      </c>
      <c r="C11585" t="s">
        <v>160</v>
      </c>
      <c r="D11585" t="s">
        <v>112</v>
      </c>
      <c r="E11585" t="s">
        <v>157</v>
      </c>
      <c r="F11585" t="s">
        <v>154</v>
      </c>
      <c r="G11585" t="s">
        <v>141</v>
      </c>
      <c r="H11585">
        <v>9727.3790000000008</v>
      </c>
      <c r="I11585" t="s">
        <v>93</v>
      </c>
    </row>
    <row r="11586" spans="1:9" x14ac:dyDescent="0.15">
      <c r="A11586" t="s">
        <v>163</v>
      </c>
      <c r="B11586" t="s">
        <v>164</v>
      </c>
      <c r="C11586" t="s">
        <v>160</v>
      </c>
      <c r="D11586" t="s">
        <v>89</v>
      </c>
      <c r="E11586" t="s">
        <v>153</v>
      </c>
      <c r="F11586" t="s">
        <v>154</v>
      </c>
      <c r="G11586" t="s">
        <v>141</v>
      </c>
      <c r="H11586">
        <v>27163.883999999998</v>
      </c>
      <c r="I11586" t="s">
        <v>93</v>
      </c>
    </row>
    <row r="11587" spans="1:9" x14ac:dyDescent="0.15">
      <c r="A11587" t="s">
        <v>163</v>
      </c>
      <c r="B11587" t="s">
        <v>164</v>
      </c>
      <c r="C11587" t="s">
        <v>160</v>
      </c>
      <c r="D11587" t="s">
        <v>89</v>
      </c>
      <c r="E11587" t="s">
        <v>155</v>
      </c>
      <c r="F11587" t="s">
        <v>154</v>
      </c>
      <c r="G11587" t="s">
        <v>141</v>
      </c>
      <c r="H11587">
        <v>36151.565999999999</v>
      </c>
      <c r="I11587" t="s">
        <v>93</v>
      </c>
    </row>
    <row r="11588" spans="1:9" x14ac:dyDescent="0.15">
      <c r="A11588" t="s">
        <v>163</v>
      </c>
      <c r="B11588" t="s">
        <v>164</v>
      </c>
      <c r="C11588" t="s">
        <v>160</v>
      </c>
      <c r="D11588" t="s">
        <v>89</v>
      </c>
      <c r="E11588" t="s">
        <v>156</v>
      </c>
      <c r="F11588" t="s">
        <v>154</v>
      </c>
      <c r="G11588" t="s">
        <v>141</v>
      </c>
      <c r="H11588">
        <v>35560.656000000003</v>
      </c>
      <c r="I11588" t="s">
        <v>93</v>
      </c>
    </row>
    <row r="11589" spans="1:9" x14ac:dyDescent="0.15">
      <c r="A11589" t="s">
        <v>163</v>
      </c>
      <c r="B11589" t="s">
        <v>164</v>
      </c>
      <c r="C11589" t="s">
        <v>160</v>
      </c>
      <c r="D11589" t="s">
        <v>89</v>
      </c>
      <c r="E11589" t="s">
        <v>157</v>
      </c>
      <c r="F11589" t="s">
        <v>154</v>
      </c>
      <c r="G11589" t="s">
        <v>141</v>
      </c>
      <c r="H11589">
        <v>34978.947999999997</v>
      </c>
      <c r="I11589" t="s">
        <v>93</v>
      </c>
    </row>
    <row r="11590" spans="1:9" x14ac:dyDescent="0.15">
      <c r="A11590" t="s">
        <v>163</v>
      </c>
      <c r="B11590" t="s">
        <v>164</v>
      </c>
      <c r="C11590" t="s">
        <v>160</v>
      </c>
      <c r="D11590" t="s">
        <v>112</v>
      </c>
      <c r="E11590" t="s">
        <v>153</v>
      </c>
      <c r="F11590" t="s">
        <v>154</v>
      </c>
      <c r="G11590" t="s">
        <v>141</v>
      </c>
      <c r="H11590">
        <v>28075.667000000001</v>
      </c>
      <c r="I11590" t="s">
        <v>93</v>
      </c>
    </row>
    <row r="11591" spans="1:9" x14ac:dyDescent="0.15">
      <c r="A11591" t="s">
        <v>163</v>
      </c>
      <c r="B11591" t="s">
        <v>164</v>
      </c>
      <c r="C11591" t="s">
        <v>160</v>
      </c>
      <c r="D11591" t="s">
        <v>112</v>
      </c>
      <c r="E11591" t="s">
        <v>155</v>
      </c>
      <c r="F11591" t="s">
        <v>154</v>
      </c>
      <c r="G11591" t="s">
        <v>141</v>
      </c>
      <c r="H11591">
        <v>35588.125999999997</v>
      </c>
      <c r="I11591" t="s">
        <v>93</v>
      </c>
    </row>
    <row r="11592" spans="1:9" x14ac:dyDescent="0.15">
      <c r="A11592" t="s">
        <v>163</v>
      </c>
      <c r="B11592" t="s">
        <v>164</v>
      </c>
      <c r="C11592" t="s">
        <v>160</v>
      </c>
      <c r="D11592" t="s">
        <v>112</v>
      </c>
      <c r="E11592" t="s">
        <v>156</v>
      </c>
      <c r="F11592" t="s">
        <v>154</v>
      </c>
      <c r="G11592" t="s">
        <v>141</v>
      </c>
      <c r="H11592">
        <v>34046.983999999997</v>
      </c>
      <c r="I11592" t="s">
        <v>93</v>
      </c>
    </row>
    <row r="11593" spans="1:9" x14ac:dyDescent="0.15">
      <c r="A11593" t="s">
        <v>163</v>
      </c>
      <c r="B11593" t="s">
        <v>164</v>
      </c>
      <c r="C11593" t="s">
        <v>160</v>
      </c>
      <c r="D11593" t="s">
        <v>112</v>
      </c>
      <c r="E11593" t="s">
        <v>157</v>
      </c>
      <c r="F11593" t="s">
        <v>154</v>
      </c>
      <c r="G11593" t="s">
        <v>141</v>
      </c>
      <c r="H11593">
        <v>30117.184000000001</v>
      </c>
      <c r="I11593" t="s">
        <v>93</v>
      </c>
    </row>
    <row r="11594" spans="1:9" x14ac:dyDescent="0.15">
      <c r="A11594" t="s">
        <v>158</v>
      </c>
      <c r="B11594" t="s">
        <v>159</v>
      </c>
      <c r="C11594" t="s">
        <v>160</v>
      </c>
      <c r="D11594" t="s">
        <v>89</v>
      </c>
      <c r="E11594" t="s">
        <v>153</v>
      </c>
      <c r="F11594" t="s">
        <v>154</v>
      </c>
      <c r="G11594" t="s">
        <v>142</v>
      </c>
      <c r="H11594">
        <v>48026.220999999998</v>
      </c>
      <c r="I11594" t="s">
        <v>93</v>
      </c>
    </row>
    <row r="11595" spans="1:9" x14ac:dyDescent="0.15">
      <c r="A11595" t="s">
        <v>158</v>
      </c>
      <c r="B11595" t="s">
        <v>159</v>
      </c>
      <c r="C11595" t="s">
        <v>160</v>
      </c>
      <c r="D11595" t="s">
        <v>89</v>
      </c>
      <c r="E11595" t="s">
        <v>155</v>
      </c>
      <c r="F11595" t="s">
        <v>154</v>
      </c>
      <c r="G11595" t="s">
        <v>142</v>
      </c>
      <c r="H11595">
        <v>71976.86</v>
      </c>
      <c r="I11595" t="s">
        <v>93</v>
      </c>
    </row>
    <row r="11596" spans="1:9" x14ac:dyDescent="0.15">
      <c r="A11596" t="s">
        <v>158</v>
      </c>
      <c r="B11596" t="s">
        <v>159</v>
      </c>
      <c r="C11596" t="s">
        <v>160</v>
      </c>
      <c r="D11596" t="s">
        <v>89</v>
      </c>
      <c r="E11596" t="s">
        <v>156</v>
      </c>
      <c r="F11596" t="s">
        <v>154</v>
      </c>
      <c r="G11596" t="s">
        <v>142</v>
      </c>
      <c r="H11596">
        <v>74288.482000000004</v>
      </c>
      <c r="I11596" t="s">
        <v>93</v>
      </c>
    </row>
    <row r="11597" spans="1:9" x14ac:dyDescent="0.15">
      <c r="A11597" t="s">
        <v>158</v>
      </c>
      <c r="B11597" t="s">
        <v>159</v>
      </c>
      <c r="C11597" t="s">
        <v>160</v>
      </c>
      <c r="D11597" t="s">
        <v>89</v>
      </c>
      <c r="E11597" t="s">
        <v>157</v>
      </c>
      <c r="F11597" t="s">
        <v>154</v>
      </c>
      <c r="G11597" t="s">
        <v>142</v>
      </c>
      <c r="H11597">
        <v>99270.686000000002</v>
      </c>
      <c r="I11597" t="s">
        <v>93</v>
      </c>
    </row>
    <row r="11598" spans="1:9" x14ac:dyDescent="0.15">
      <c r="A11598" t="s">
        <v>158</v>
      </c>
      <c r="B11598" t="s">
        <v>159</v>
      </c>
      <c r="C11598" t="s">
        <v>160</v>
      </c>
      <c r="D11598" t="s">
        <v>112</v>
      </c>
      <c r="E11598" t="s">
        <v>153</v>
      </c>
      <c r="F11598" t="s">
        <v>154</v>
      </c>
      <c r="G11598" t="s">
        <v>142</v>
      </c>
      <c r="H11598">
        <v>50659.961000000003</v>
      </c>
      <c r="I11598" t="s">
        <v>93</v>
      </c>
    </row>
    <row r="11599" spans="1:9" x14ac:dyDescent="0.15">
      <c r="A11599" t="s">
        <v>158</v>
      </c>
      <c r="B11599" t="s">
        <v>159</v>
      </c>
      <c r="C11599" t="s">
        <v>160</v>
      </c>
      <c r="D11599" t="s">
        <v>112</v>
      </c>
      <c r="E11599" t="s">
        <v>155</v>
      </c>
      <c r="F11599" t="s">
        <v>154</v>
      </c>
      <c r="G11599" t="s">
        <v>142</v>
      </c>
      <c r="H11599">
        <v>73620.36</v>
      </c>
      <c r="I11599" t="s">
        <v>93</v>
      </c>
    </row>
    <row r="11600" spans="1:9" x14ac:dyDescent="0.15">
      <c r="A11600" t="s">
        <v>158</v>
      </c>
      <c r="B11600" t="s">
        <v>159</v>
      </c>
      <c r="C11600" t="s">
        <v>160</v>
      </c>
      <c r="D11600" t="s">
        <v>112</v>
      </c>
      <c r="E11600" t="s">
        <v>156</v>
      </c>
      <c r="F11600" t="s">
        <v>154</v>
      </c>
      <c r="G11600" t="s">
        <v>142</v>
      </c>
      <c r="H11600">
        <v>67609.259999999995</v>
      </c>
      <c r="I11600" t="s">
        <v>93</v>
      </c>
    </row>
    <row r="11601" spans="1:9" x14ac:dyDescent="0.15">
      <c r="A11601" t="s">
        <v>158</v>
      </c>
      <c r="B11601" t="s">
        <v>159</v>
      </c>
      <c r="C11601" t="s">
        <v>160</v>
      </c>
      <c r="D11601" t="s">
        <v>112</v>
      </c>
      <c r="E11601" t="s">
        <v>157</v>
      </c>
      <c r="F11601" t="s">
        <v>154</v>
      </c>
      <c r="G11601" t="s">
        <v>142</v>
      </c>
      <c r="H11601">
        <v>83990.315000000002</v>
      </c>
      <c r="I11601" t="s">
        <v>93</v>
      </c>
    </row>
    <row r="11602" spans="1:9" x14ac:dyDescent="0.15">
      <c r="A11602" t="s">
        <v>161</v>
      </c>
      <c r="B11602" t="s">
        <v>162</v>
      </c>
      <c r="C11602" t="s">
        <v>160</v>
      </c>
      <c r="D11602" t="s">
        <v>89</v>
      </c>
      <c r="E11602" t="s">
        <v>153</v>
      </c>
      <c r="F11602" t="s">
        <v>154</v>
      </c>
      <c r="G11602" t="s">
        <v>142</v>
      </c>
      <c r="H11602">
        <v>12785.841</v>
      </c>
      <c r="I11602" t="s">
        <v>93</v>
      </c>
    </row>
    <row r="11603" spans="1:9" x14ac:dyDescent="0.15">
      <c r="A11603" t="s">
        <v>161</v>
      </c>
      <c r="B11603" t="s">
        <v>162</v>
      </c>
      <c r="C11603" t="s">
        <v>160</v>
      </c>
      <c r="D11603" t="s">
        <v>89</v>
      </c>
      <c r="E11603" t="s">
        <v>155</v>
      </c>
      <c r="F11603" t="s">
        <v>154</v>
      </c>
      <c r="G11603" t="s">
        <v>142</v>
      </c>
      <c r="H11603">
        <v>20360.219000000001</v>
      </c>
      <c r="I11603" t="s">
        <v>93</v>
      </c>
    </row>
    <row r="11604" spans="1:9" x14ac:dyDescent="0.15">
      <c r="A11604" t="s">
        <v>161</v>
      </c>
      <c r="B11604" t="s">
        <v>162</v>
      </c>
      <c r="C11604" t="s">
        <v>160</v>
      </c>
      <c r="D11604" t="s">
        <v>89</v>
      </c>
      <c r="E11604" t="s">
        <v>156</v>
      </c>
      <c r="F11604" t="s">
        <v>154</v>
      </c>
      <c r="G11604" t="s">
        <v>142</v>
      </c>
      <c r="H11604">
        <v>15163.573</v>
      </c>
      <c r="I11604" t="s">
        <v>93</v>
      </c>
    </row>
    <row r="11605" spans="1:9" x14ac:dyDescent="0.15">
      <c r="A11605" t="s">
        <v>161</v>
      </c>
      <c r="B11605" t="s">
        <v>162</v>
      </c>
      <c r="C11605" t="s">
        <v>160</v>
      </c>
      <c r="D11605" t="s">
        <v>89</v>
      </c>
      <c r="E11605" t="s">
        <v>157</v>
      </c>
      <c r="F11605" t="s">
        <v>154</v>
      </c>
      <c r="G11605" t="s">
        <v>142</v>
      </c>
      <c r="H11605">
        <v>11158.199000000001</v>
      </c>
      <c r="I11605" t="s">
        <v>93</v>
      </c>
    </row>
    <row r="11606" spans="1:9" x14ac:dyDescent="0.15">
      <c r="A11606" t="s">
        <v>161</v>
      </c>
      <c r="B11606" t="s">
        <v>162</v>
      </c>
      <c r="C11606" t="s">
        <v>160</v>
      </c>
      <c r="D11606" t="s">
        <v>112</v>
      </c>
      <c r="E11606" t="s">
        <v>153</v>
      </c>
      <c r="F11606" t="s">
        <v>154</v>
      </c>
      <c r="G11606" t="s">
        <v>142</v>
      </c>
      <c r="H11606">
        <v>13862.594999999999</v>
      </c>
      <c r="I11606" t="s">
        <v>93</v>
      </c>
    </row>
    <row r="11607" spans="1:9" x14ac:dyDescent="0.15">
      <c r="A11607" t="s">
        <v>161</v>
      </c>
      <c r="B11607" t="s">
        <v>162</v>
      </c>
      <c r="C11607" t="s">
        <v>160</v>
      </c>
      <c r="D11607" t="s">
        <v>112</v>
      </c>
      <c r="E11607" t="s">
        <v>155</v>
      </c>
      <c r="F11607" t="s">
        <v>154</v>
      </c>
      <c r="G11607" t="s">
        <v>142</v>
      </c>
      <c r="H11607">
        <v>21571.272000000001</v>
      </c>
      <c r="I11607" t="s">
        <v>93</v>
      </c>
    </row>
    <row r="11608" spans="1:9" x14ac:dyDescent="0.15">
      <c r="A11608" t="s">
        <v>161</v>
      </c>
      <c r="B11608" t="s">
        <v>162</v>
      </c>
      <c r="C11608" t="s">
        <v>160</v>
      </c>
      <c r="D11608" t="s">
        <v>112</v>
      </c>
      <c r="E11608" t="s">
        <v>156</v>
      </c>
      <c r="F11608" t="s">
        <v>154</v>
      </c>
      <c r="G11608" t="s">
        <v>142</v>
      </c>
      <c r="H11608">
        <v>15628.654</v>
      </c>
      <c r="I11608" t="s">
        <v>93</v>
      </c>
    </row>
    <row r="11609" spans="1:9" x14ac:dyDescent="0.15">
      <c r="A11609" t="s">
        <v>161</v>
      </c>
      <c r="B11609" t="s">
        <v>162</v>
      </c>
      <c r="C11609" t="s">
        <v>160</v>
      </c>
      <c r="D11609" t="s">
        <v>112</v>
      </c>
      <c r="E11609" t="s">
        <v>157</v>
      </c>
      <c r="F11609" t="s">
        <v>154</v>
      </c>
      <c r="G11609" t="s">
        <v>142</v>
      </c>
      <c r="H11609">
        <v>9960.3780000000006</v>
      </c>
      <c r="I11609" t="s">
        <v>93</v>
      </c>
    </row>
    <row r="11610" spans="1:9" x14ac:dyDescent="0.15">
      <c r="A11610" t="s">
        <v>163</v>
      </c>
      <c r="B11610" t="s">
        <v>164</v>
      </c>
      <c r="C11610" t="s">
        <v>160</v>
      </c>
      <c r="D11610" t="s">
        <v>89</v>
      </c>
      <c r="E11610" t="s">
        <v>153</v>
      </c>
      <c r="F11610" t="s">
        <v>154</v>
      </c>
      <c r="G11610" t="s">
        <v>142</v>
      </c>
      <c r="H11610">
        <v>27162.594000000001</v>
      </c>
      <c r="I11610" t="s">
        <v>93</v>
      </c>
    </row>
    <row r="11611" spans="1:9" x14ac:dyDescent="0.15">
      <c r="A11611" t="s">
        <v>163</v>
      </c>
      <c r="B11611" t="s">
        <v>164</v>
      </c>
      <c r="C11611" t="s">
        <v>160</v>
      </c>
      <c r="D11611" t="s">
        <v>89</v>
      </c>
      <c r="E11611" t="s">
        <v>155</v>
      </c>
      <c r="F11611" t="s">
        <v>154</v>
      </c>
      <c r="G11611" t="s">
        <v>142</v>
      </c>
      <c r="H11611">
        <v>36085.665999999997</v>
      </c>
      <c r="I11611" t="s">
        <v>93</v>
      </c>
    </row>
    <row r="11612" spans="1:9" x14ac:dyDescent="0.15">
      <c r="A11612" t="s">
        <v>163</v>
      </c>
      <c r="B11612" t="s">
        <v>164</v>
      </c>
      <c r="C11612" t="s">
        <v>160</v>
      </c>
      <c r="D11612" t="s">
        <v>89</v>
      </c>
      <c r="E11612" t="s">
        <v>156</v>
      </c>
      <c r="F11612" t="s">
        <v>154</v>
      </c>
      <c r="G11612" t="s">
        <v>142</v>
      </c>
      <c r="H11612">
        <v>35623.576000000001</v>
      </c>
      <c r="I11612" t="s">
        <v>93</v>
      </c>
    </row>
    <row r="11613" spans="1:9" x14ac:dyDescent="0.15">
      <c r="A11613" t="s">
        <v>163</v>
      </c>
      <c r="B11613" t="s">
        <v>164</v>
      </c>
      <c r="C11613" t="s">
        <v>160</v>
      </c>
      <c r="D11613" t="s">
        <v>89</v>
      </c>
      <c r="E11613" t="s">
        <v>157</v>
      </c>
      <c r="F11613" t="s">
        <v>154</v>
      </c>
      <c r="G11613" t="s">
        <v>142</v>
      </c>
      <c r="H11613">
        <v>35637.438999999998</v>
      </c>
      <c r="I11613" t="s">
        <v>93</v>
      </c>
    </row>
    <row r="11614" spans="1:9" x14ac:dyDescent="0.15">
      <c r="A11614" t="s">
        <v>163</v>
      </c>
      <c r="B11614" t="s">
        <v>164</v>
      </c>
      <c r="C11614" t="s">
        <v>160</v>
      </c>
      <c r="D11614" t="s">
        <v>112</v>
      </c>
      <c r="E11614" t="s">
        <v>153</v>
      </c>
      <c r="F11614" t="s">
        <v>154</v>
      </c>
      <c r="G11614" t="s">
        <v>142</v>
      </c>
      <c r="H11614">
        <v>28053.444</v>
      </c>
      <c r="I11614" t="s">
        <v>93</v>
      </c>
    </row>
    <row r="11615" spans="1:9" x14ac:dyDescent="0.15">
      <c r="A11615" t="s">
        <v>163</v>
      </c>
      <c r="B11615" t="s">
        <v>164</v>
      </c>
      <c r="C11615" t="s">
        <v>160</v>
      </c>
      <c r="D11615" t="s">
        <v>112</v>
      </c>
      <c r="E11615" t="s">
        <v>155</v>
      </c>
      <c r="F11615" t="s">
        <v>154</v>
      </c>
      <c r="G11615" t="s">
        <v>142</v>
      </c>
      <c r="H11615">
        <v>35592.773000000001</v>
      </c>
      <c r="I11615" t="s">
        <v>93</v>
      </c>
    </row>
    <row r="11616" spans="1:9" x14ac:dyDescent="0.15">
      <c r="A11616" t="s">
        <v>163</v>
      </c>
      <c r="B11616" t="s">
        <v>164</v>
      </c>
      <c r="C11616" t="s">
        <v>160</v>
      </c>
      <c r="D11616" t="s">
        <v>112</v>
      </c>
      <c r="E11616" t="s">
        <v>156</v>
      </c>
      <c r="F11616" t="s">
        <v>154</v>
      </c>
      <c r="G11616" t="s">
        <v>142</v>
      </c>
      <c r="H11616">
        <v>34036.870000000003</v>
      </c>
      <c r="I11616" t="s">
        <v>93</v>
      </c>
    </row>
    <row r="11617" spans="1:9" x14ac:dyDescent="0.15">
      <c r="A11617" t="s">
        <v>163</v>
      </c>
      <c r="B11617" t="s">
        <v>164</v>
      </c>
      <c r="C11617" t="s">
        <v>160</v>
      </c>
      <c r="D11617" t="s">
        <v>112</v>
      </c>
      <c r="E11617" t="s">
        <v>157</v>
      </c>
      <c r="F11617" t="s">
        <v>154</v>
      </c>
      <c r="G11617" t="s">
        <v>142</v>
      </c>
      <c r="H11617">
        <v>30781.280999999999</v>
      </c>
      <c r="I11617" t="s">
        <v>93</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Contents &amp; Metadata</vt:lpstr>
      <vt:lpstr>GBD LE data</vt:lpstr>
      <vt:lpstr>ONS LE data</vt:lpstr>
      <vt:lpstr>LE data table</vt:lpstr>
      <vt:lpstr>Deprivation data</vt:lpstr>
      <vt:lpstr>Parameters</vt:lpstr>
      <vt:lpstr>Selected gbd data</vt:lpstr>
      <vt:lpstr>Population overview</vt:lpstr>
      <vt:lpstr>Population tables</vt:lpstr>
      <vt:lpstr>Projected population</vt:lpstr>
      <vt:lpstr>Older population</vt:lpstr>
      <vt:lpstr>Life expectancy</vt:lpstr>
      <vt:lpstr>Deprivation</vt:lpstr>
      <vt:lpstr>Multimorbidity</vt:lpstr>
      <vt:lpstr>Old age data</vt:lpstr>
      <vt:lpstr>Old age table</vt:lpstr>
      <vt:lpstr>OADR data</vt:lpstr>
      <vt:lpstr>List</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Richard Tyler</dc:creator>
  <cp:lastModifiedBy>Microsoft Office User</cp:lastModifiedBy>
  <dcterms:created xsi:type="dcterms:W3CDTF">2018-10-17T12:58:53Z</dcterms:created>
  <dcterms:modified xsi:type="dcterms:W3CDTF">2019-06-26T14:25:00Z</dcterms:modified>
</cp:coreProperties>
</file>